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D:\TỰ HỌC DA\Project 27.06\Data\"/>
    </mc:Choice>
  </mc:AlternateContent>
  <xr:revisionPtr revIDLastSave="0" documentId="13_ncr:1_{0081FED5-2CFD-4209-962E-C11897640B6F}" xr6:coauthVersionLast="47" xr6:coauthVersionMax="47" xr10:uidLastSave="{00000000-0000-0000-0000-000000000000}"/>
  <bookViews>
    <workbookView xWindow="-110" yWindow="-110" windowWidth="19420" windowHeight="10300" firstSheet="2" activeTab="2" xr2:uid="{00000000-000D-0000-FFFF-FFFF00000000}"/>
  </bookViews>
  <sheets>
    <sheet name="telecom_customer_churn" sheetId="1" state="hidden" r:id="rId1"/>
    <sheet name="SUM" sheetId="2" state="hidden" r:id="rId2"/>
    <sheet name="REPORT" sheetId="3" r:id="rId3"/>
  </sheets>
  <externalReferences>
    <externalReference r:id="rId4"/>
  </externalReferences>
  <definedNames>
    <definedName name="_xlnm._FilterDatabase" localSheetId="0" hidden="1">telecom_customer_churn!$A$1:$AP$7044</definedName>
    <definedName name="_xlcn.WorksheetConnection_telecom_customer_churnA1AP70441" hidden="1">telecom_customer_churn!$A$1:$AP$7044</definedName>
    <definedName name="_xlcn.WorksheetConnection_telecom_customer_churnA1AQ70441" hidden="1">telecom_customer_churn!$A$1:$AP$7044</definedName>
    <definedName name="Slicer_Customer_rank">#N/A</definedName>
    <definedName name="Slicer_Tenure_in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s>
  <extLst>
    <ext xmlns:x14="http://schemas.microsoft.com/office/spreadsheetml/2009/9/main" uri="{876F7934-8845-4945-9796-88D515C7AA90}">
      <x14:pivotCaches>
        <pivotCache cacheId="15"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telecom_customer_churn!$A$1:$AQ$7044"/>
          <x15:modelTable id="Range" name="Range" connection="WorksheetConnection_telecom_customer_churn!$A$1:$AP$704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6" i="2" l="1"/>
  <c r="G75" i="2"/>
  <c r="G74" i="2"/>
  <c r="G73" i="2"/>
  <c r="G72" i="2"/>
  <c r="G71" i="2"/>
  <c r="G70" i="2"/>
  <c r="I4" i="2"/>
  <c r="I5" i="2"/>
  <c r="I6" i="2"/>
  <c r="I7" i="2"/>
  <c r="I3" i="2"/>
  <c r="H7" i="2"/>
  <c r="G3" i="2"/>
  <c r="G4" i="2"/>
  <c r="G5" i="2"/>
  <c r="G6" i="2"/>
  <c r="AM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AM4235" i="1"/>
  <c r="AM4236" i="1"/>
  <c r="AM4237" i="1"/>
  <c r="AM4238" i="1"/>
  <c r="AM4239" i="1"/>
  <c r="AM4240" i="1"/>
  <c r="AM4241" i="1"/>
  <c r="AM4242" i="1"/>
  <c r="AM4243" i="1"/>
  <c r="AM4244" i="1"/>
  <c r="AM4245" i="1"/>
  <c r="AM4246" i="1"/>
  <c r="AM4247" i="1"/>
  <c r="AM4248" i="1"/>
  <c r="AM4249" i="1"/>
  <c r="AM4250" i="1"/>
  <c r="AM4251" i="1"/>
  <c r="AM4252" i="1"/>
  <c r="AM4253" i="1"/>
  <c r="AM4254" i="1"/>
  <c r="AM4255" i="1"/>
  <c r="AM4256" i="1"/>
  <c r="AM4257" i="1"/>
  <c r="AM4258" i="1"/>
  <c r="AM4259" i="1"/>
  <c r="AM4260" i="1"/>
  <c r="AM4261" i="1"/>
  <c r="AM4262" i="1"/>
  <c r="AM4263" i="1"/>
  <c r="AM4264" i="1"/>
  <c r="AM4265" i="1"/>
  <c r="AM4266" i="1"/>
  <c r="AM4267" i="1"/>
  <c r="AM4268" i="1"/>
  <c r="AM4269" i="1"/>
  <c r="AM4270" i="1"/>
  <c r="AM4271" i="1"/>
  <c r="AM4272" i="1"/>
  <c r="AM4273" i="1"/>
  <c r="AM4274" i="1"/>
  <c r="AM4275" i="1"/>
  <c r="AM4276" i="1"/>
  <c r="AM4277" i="1"/>
  <c r="AM4278" i="1"/>
  <c r="AM4279" i="1"/>
  <c r="AM4280" i="1"/>
  <c r="AM4281" i="1"/>
  <c r="AM4282" i="1"/>
  <c r="AM4283" i="1"/>
  <c r="AM4284" i="1"/>
  <c r="AM4285" i="1"/>
  <c r="AM4286" i="1"/>
  <c r="AM4287" i="1"/>
  <c r="AM4288" i="1"/>
  <c r="AM4289" i="1"/>
  <c r="AM4290" i="1"/>
  <c r="AM4291" i="1"/>
  <c r="AM4292" i="1"/>
  <c r="AM4293" i="1"/>
  <c r="AM4294" i="1"/>
  <c r="AM4295" i="1"/>
  <c r="AM4296" i="1"/>
  <c r="AM4297" i="1"/>
  <c r="AM4298" i="1"/>
  <c r="AM4299" i="1"/>
  <c r="AM4300" i="1"/>
  <c r="AM4301" i="1"/>
  <c r="AM4302" i="1"/>
  <c r="AM4303" i="1"/>
  <c r="AM4304" i="1"/>
  <c r="AM4305" i="1"/>
  <c r="AM4306" i="1"/>
  <c r="AM4307" i="1"/>
  <c r="AM4308" i="1"/>
  <c r="AM4309" i="1"/>
  <c r="AM4310" i="1"/>
  <c r="AM4311" i="1"/>
  <c r="AM4312" i="1"/>
  <c r="AM4313" i="1"/>
  <c r="AM4314" i="1"/>
  <c r="AM4315" i="1"/>
  <c r="AM4316" i="1"/>
  <c r="AM4317" i="1"/>
  <c r="AM4318" i="1"/>
  <c r="AM4319" i="1"/>
  <c r="AM4320" i="1"/>
  <c r="AM4321" i="1"/>
  <c r="AM4322" i="1"/>
  <c r="AM4323" i="1"/>
  <c r="AM4324" i="1"/>
  <c r="AM4325" i="1"/>
  <c r="AM4326" i="1"/>
  <c r="AM4327" i="1"/>
  <c r="AM4328" i="1"/>
  <c r="AM4329" i="1"/>
  <c r="AM4330" i="1"/>
  <c r="AM4331" i="1"/>
  <c r="AM4332" i="1"/>
  <c r="AM4333" i="1"/>
  <c r="AM4334" i="1"/>
  <c r="AM4335" i="1"/>
  <c r="AM4336" i="1"/>
  <c r="AM4337" i="1"/>
  <c r="AM4338" i="1"/>
  <c r="AM4339" i="1"/>
  <c r="AM4340" i="1"/>
  <c r="AM4341" i="1"/>
  <c r="AM4342" i="1"/>
  <c r="AM4343" i="1"/>
  <c r="AM4344" i="1"/>
  <c r="AM4345" i="1"/>
  <c r="AM4346" i="1"/>
  <c r="AM4347" i="1"/>
  <c r="AM4348" i="1"/>
  <c r="AM4349" i="1"/>
  <c r="AM4350" i="1"/>
  <c r="AM4351" i="1"/>
  <c r="AM4352" i="1"/>
  <c r="AM4353" i="1"/>
  <c r="AM4354" i="1"/>
  <c r="AM4355" i="1"/>
  <c r="AM4356" i="1"/>
  <c r="AM4357" i="1"/>
  <c r="AM4358" i="1"/>
  <c r="AM4359" i="1"/>
  <c r="AM4360" i="1"/>
  <c r="AM4361" i="1"/>
  <c r="AM4362" i="1"/>
  <c r="AM4363" i="1"/>
  <c r="AM4364" i="1"/>
  <c r="AM4365" i="1"/>
  <c r="AM4366" i="1"/>
  <c r="AM4367" i="1"/>
  <c r="AM4368" i="1"/>
  <c r="AM4369" i="1"/>
  <c r="AM4370" i="1"/>
  <c r="AM4371" i="1"/>
  <c r="AM4372" i="1"/>
  <c r="AM4373" i="1"/>
  <c r="AM4374" i="1"/>
  <c r="AM4375" i="1"/>
  <c r="AM4376" i="1"/>
  <c r="AM4377" i="1"/>
  <c r="AM4378" i="1"/>
  <c r="AM4379" i="1"/>
  <c r="AM4380" i="1"/>
  <c r="AM4381" i="1"/>
  <c r="AM4382" i="1"/>
  <c r="AM4383" i="1"/>
  <c r="AM4384" i="1"/>
  <c r="AM4385" i="1"/>
  <c r="AM4386" i="1"/>
  <c r="AM4387" i="1"/>
  <c r="AM4388" i="1"/>
  <c r="AM4389" i="1"/>
  <c r="AM4390" i="1"/>
  <c r="AM4391" i="1"/>
  <c r="AM4392" i="1"/>
  <c r="AM4393" i="1"/>
  <c r="AM4394" i="1"/>
  <c r="AM4395" i="1"/>
  <c r="AM4396" i="1"/>
  <c r="AM4397" i="1"/>
  <c r="AM4398" i="1"/>
  <c r="AM4399" i="1"/>
  <c r="AM4400" i="1"/>
  <c r="AM4401" i="1"/>
  <c r="AM4402" i="1"/>
  <c r="AM4403" i="1"/>
  <c r="AM4404" i="1"/>
  <c r="AM4405" i="1"/>
  <c r="AM4406" i="1"/>
  <c r="AM4407" i="1"/>
  <c r="AM4408" i="1"/>
  <c r="AM4409" i="1"/>
  <c r="AM4410" i="1"/>
  <c r="AM4411" i="1"/>
  <c r="AM4412" i="1"/>
  <c r="AM4413" i="1"/>
  <c r="AM4414" i="1"/>
  <c r="AM4415" i="1"/>
  <c r="AM4416" i="1"/>
  <c r="AM4417" i="1"/>
  <c r="AM4418" i="1"/>
  <c r="AM4419" i="1"/>
  <c r="AM4420" i="1"/>
  <c r="AM4421" i="1"/>
  <c r="AM4422" i="1"/>
  <c r="AM4423" i="1"/>
  <c r="AM4424" i="1"/>
  <c r="AM4425" i="1"/>
  <c r="AM4426" i="1"/>
  <c r="AM4427" i="1"/>
  <c r="AM4428" i="1"/>
  <c r="AM4429" i="1"/>
  <c r="AM4430" i="1"/>
  <c r="AM4431" i="1"/>
  <c r="AM4432" i="1"/>
  <c r="AM4433" i="1"/>
  <c r="AM4434" i="1"/>
  <c r="AM4435" i="1"/>
  <c r="AM4436" i="1"/>
  <c r="AM4437" i="1"/>
  <c r="AM4438" i="1"/>
  <c r="AM4439" i="1"/>
  <c r="AM4440" i="1"/>
  <c r="AM4441" i="1"/>
  <c r="AM4442" i="1"/>
  <c r="AM4443" i="1"/>
  <c r="AM4444" i="1"/>
  <c r="AM4445" i="1"/>
  <c r="AM4446" i="1"/>
  <c r="AM4447" i="1"/>
  <c r="AM4448" i="1"/>
  <c r="AM4449" i="1"/>
  <c r="AM4450" i="1"/>
  <c r="AM4451" i="1"/>
  <c r="AM4452" i="1"/>
  <c r="AM4453" i="1"/>
  <c r="AM4454" i="1"/>
  <c r="AM4455" i="1"/>
  <c r="AM4456" i="1"/>
  <c r="AM4457" i="1"/>
  <c r="AM4458" i="1"/>
  <c r="AM4459" i="1"/>
  <c r="AM4460" i="1"/>
  <c r="AM4461" i="1"/>
  <c r="AM4462" i="1"/>
  <c r="AM4463" i="1"/>
  <c r="AM4464" i="1"/>
  <c r="AM4465" i="1"/>
  <c r="AM4466" i="1"/>
  <c r="AM4467" i="1"/>
  <c r="AM4468" i="1"/>
  <c r="AM4469" i="1"/>
  <c r="AM4470" i="1"/>
  <c r="AM4471" i="1"/>
  <c r="AM4472" i="1"/>
  <c r="AM4473" i="1"/>
  <c r="AM4474" i="1"/>
  <c r="AM4475" i="1"/>
  <c r="AM4476" i="1"/>
  <c r="AM4477" i="1"/>
  <c r="AM4478" i="1"/>
  <c r="AM4479" i="1"/>
  <c r="AM4480" i="1"/>
  <c r="AM4481" i="1"/>
  <c r="AM4482" i="1"/>
  <c r="AM4483" i="1"/>
  <c r="AM4484" i="1"/>
  <c r="AM4485" i="1"/>
  <c r="AM4486" i="1"/>
  <c r="AM4487" i="1"/>
  <c r="AM4488" i="1"/>
  <c r="AM4489" i="1"/>
  <c r="AM4490" i="1"/>
  <c r="AM4491" i="1"/>
  <c r="AM4492" i="1"/>
  <c r="AM4493" i="1"/>
  <c r="AM4494" i="1"/>
  <c r="AM4495" i="1"/>
  <c r="AM4496" i="1"/>
  <c r="AM4497" i="1"/>
  <c r="AM4498" i="1"/>
  <c r="AM4499" i="1"/>
  <c r="AM4500" i="1"/>
  <c r="AM4501" i="1"/>
  <c r="AM4502" i="1"/>
  <c r="AM4503" i="1"/>
  <c r="AM4504" i="1"/>
  <c r="AM4505" i="1"/>
  <c r="AM4506" i="1"/>
  <c r="AM4507" i="1"/>
  <c r="AM4508" i="1"/>
  <c r="AM4509" i="1"/>
  <c r="AM4510" i="1"/>
  <c r="AM4511" i="1"/>
  <c r="AM4512" i="1"/>
  <c r="AM4513" i="1"/>
  <c r="AM4514" i="1"/>
  <c r="AM4515" i="1"/>
  <c r="AM4516" i="1"/>
  <c r="AM4517" i="1"/>
  <c r="AM4518" i="1"/>
  <c r="AM4519" i="1"/>
  <c r="AM4520" i="1"/>
  <c r="AM4521" i="1"/>
  <c r="AM4522" i="1"/>
  <c r="AM4523" i="1"/>
  <c r="AM4524" i="1"/>
  <c r="AM4525" i="1"/>
  <c r="AM4526" i="1"/>
  <c r="AM4527" i="1"/>
  <c r="AM4528" i="1"/>
  <c r="AM4529" i="1"/>
  <c r="AM4530" i="1"/>
  <c r="AM4531" i="1"/>
  <c r="AM4532" i="1"/>
  <c r="AM4533" i="1"/>
  <c r="AM4534" i="1"/>
  <c r="AM4535" i="1"/>
  <c r="AM4536" i="1"/>
  <c r="AM4537" i="1"/>
  <c r="AM4538" i="1"/>
  <c r="AM4539" i="1"/>
  <c r="AM4540" i="1"/>
  <c r="AM4541" i="1"/>
  <c r="AM4542" i="1"/>
  <c r="AM4543" i="1"/>
  <c r="AM4544" i="1"/>
  <c r="AM4545" i="1"/>
  <c r="AM4546" i="1"/>
  <c r="AM4547" i="1"/>
  <c r="AM4548" i="1"/>
  <c r="AM4549" i="1"/>
  <c r="AM4550" i="1"/>
  <c r="AM4551" i="1"/>
  <c r="AM4552" i="1"/>
  <c r="AM4553" i="1"/>
  <c r="AM4554" i="1"/>
  <c r="AM4555" i="1"/>
  <c r="AM4556" i="1"/>
  <c r="AM4557" i="1"/>
  <c r="AM4558" i="1"/>
  <c r="AM4559" i="1"/>
  <c r="AM4560" i="1"/>
  <c r="AM4561" i="1"/>
  <c r="AM4562" i="1"/>
  <c r="AM4563" i="1"/>
  <c r="AM4564" i="1"/>
  <c r="AM4565" i="1"/>
  <c r="AM4566" i="1"/>
  <c r="AM4567" i="1"/>
  <c r="AM4568" i="1"/>
  <c r="AM4569" i="1"/>
  <c r="AM4570" i="1"/>
  <c r="AM4571" i="1"/>
  <c r="AM4572" i="1"/>
  <c r="AM4573" i="1"/>
  <c r="AM4574" i="1"/>
  <c r="AM4575" i="1"/>
  <c r="AM4576" i="1"/>
  <c r="AM4577" i="1"/>
  <c r="AM4578" i="1"/>
  <c r="AM4579" i="1"/>
  <c r="AM4580" i="1"/>
  <c r="AM4581" i="1"/>
  <c r="AM4582" i="1"/>
  <c r="AM4583" i="1"/>
  <c r="AM4584" i="1"/>
  <c r="AM4585" i="1"/>
  <c r="AM4586" i="1"/>
  <c r="AM4587" i="1"/>
  <c r="AM4588" i="1"/>
  <c r="AM4589" i="1"/>
  <c r="AM4590" i="1"/>
  <c r="AM4591" i="1"/>
  <c r="AM4592" i="1"/>
  <c r="AM4593" i="1"/>
  <c r="AM4594" i="1"/>
  <c r="AM4595" i="1"/>
  <c r="AM4596" i="1"/>
  <c r="AM4597" i="1"/>
  <c r="AM4598" i="1"/>
  <c r="AM4599" i="1"/>
  <c r="AM4600" i="1"/>
  <c r="AM4601" i="1"/>
  <c r="AM4602" i="1"/>
  <c r="AM4603" i="1"/>
  <c r="AM4604" i="1"/>
  <c r="AM4605" i="1"/>
  <c r="AM4606" i="1"/>
  <c r="AM4607" i="1"/>
  <c r="AM4608" i="1"/>
  <c r="AM4609" i="1"/>
  <c r="AM4610" i="1"/>
  <c r="AM4611" i="1"/>
  <c r="AM4612" i="1"/>
  <c r="AM4613" i="1"/>
  <c r="AM4614" i="1"/>
  <c r="AM4615" i="1"/>
  <c r="AM4616" i="1"/>
  <c r="AM4617" i="1"/>
  <c r="AM4618" i="1"/>
  <c r="AM4619" i="1"/>
  <c r="AM4620" i="1"/>
  <c r="AM4621" i="1"/>
  <c r="AM4622" i="1"/>
  <c r="AM4623" i="1"/>
  <c r="AM4624" i="1"/>
  <c r="AM4625" i="1"/>
  <c r="AM4626" i="1"/>
  <c r="AM4627" i="1"/>
  <c r="AM4628" i="1"/>
  <c r="AM4629" i="1"/>
  <c r="AM4630" i="1"/>
  <c r="AM4631" i="1"/>
  <c r="AM4632" i="1"/>
  <c r="AM4633" i="1"/>
  <c r="AM4634" i="1"/>
  <c r="AM4635" i="1"/>
  <c r="AM4636" i="1"/>
  <c r="AM4637" i="1"/>
  <c r="AM4638" i="1"/>
  <c r="AM4639" i="1"/>
  <c r="AM4640" i="1"/>
  <c r="AM4641" i="1"/>
  <c r="AM4642" i="1"/>
  <c r="AM4643" i="1"/>
  <c r="AM4644" i="1"/>
  <c r="AM4645" i="1"/>
  <c r="AM4646" i="1"/>
  <c r="AM4647" i="1"/>
  <c r="AM4648" i="1"/>
  <c r="AM4649" i="1"/>
  <c r="AM4650" i="1"/>
  <c r="AM4651" i="1"/>
  <c r="AM4652" i="1"/>
  <c r="AM4653" i="1"/>
  <c r="AM4654" i="1"/>
  <c r="AM4655" i="1"/>
  <c r="AM4656" i="1"/>
  <c r="AM4657" i="1"/>
  <c r="AM4658" i="1"/>
  <c r="AM4659" i="1"/>
  <c r="AM4660" i="1"/>
  <c r="AM4661" i="1"/>
  <c r="AM4662" i="1"/>
  <c r="AM4663" i="1"/>
  <c r="AM4664" i="1"/>
  <c r="AM4665" i="1"/>
  <c r="AM4666" i="1"/>
  <c r="AM4667" i="1"/>
  <c r="AM4668" i="1"/>
  <c r="AM4669" i="1"/>
  <c r="AM4670" i="1"/>
  <c r="AM4671" i="1"/>
  <c r="AM4672" i="1"/>
  <c r="AM4673" i="1"/>
  <c r="AM4674" i="1"/>
  <c r="AM4675" i="1"/>
  <c r="AM4676" i="1"/>
  <c r="AM4677" i="1"/>
  <c r="AM4678" i="1"/>
  <c r="AM4679" i="1"/>
  <c r="AM4680" i="1"/>
  <c r="AM4681" i="1"/>
  <c r="AM4682" i="1"/>
  <c r="AM4683" i="1"/>
  <c r="AM4684" i="1"/>
  <c r="AM4685" i="1"/>
  <c r="AM4686" i="1"/>
  <c r="AM4687" i="1"/>
  <c r="AM4688" i="1"/>
  <c r="AM4689" i="1"/>
  <c r="AM4690" i="1"/>
  <c r="AM4691" i="1"/>
  <c r="AM4692" i="1"/>
  <c r="AM4693" i="1"/>
  <c r="AM4694" i="1"/>
  <c r="AM4695" i="1"/>
  <c r="AM4696" i="1"/>
  <c r="AM4697" i="1"/>
  <c r="AM4698" i="1"/>
  <c r="AM4699" i="1"/>
  <c r="AM4700" i="1"/>
  <c r="AM4701" i="1"/>
  <c r="AM4702" i="1"/>
  <c r="AM4703" i="1"/>
  <c r="AM4704" i="1"/>
  <c r="AM4705" i="1"/>
  <c r="AM4706" i="1"/>
  <c r="AM4707" i="1"/>
  <c r="AM4708" i="1"/>
  <c r="AM4709" i="1"/>
  <c r="AM4710" i="1"/>
  <c r="AM4711" i="1"/>
  <c r="AM4712" i="1"/>
  <c r="AM4713" i="1"/>
  <c r="AM4714" i="1"/>
  <c r="AM4715" i="1"/>
  <c r="AM4716" i="1"/>
  <c r="AM4717" i="1"/>
  <c r="AM4718" i="1"/>
  <c r="AM4719" i="1"/>
  <c r="AM4720" i="1"/>
  <c r="AM4721" i="1"/>
  <c r="AM4722" i="1"/>
  <c r="AM4723" i="1"/>
  <c r="AM4724" i="1"/>
  <c r="AM4725" i="1"/>
  <c r="AM4726" i="1"/>
  <c r="AM4727" i="1"/>
  <c r="AM4728" i="1"/>
  <c r="AM4729" i="1"/>
  <c r="AM4730" i="1"/>
  <c r="AM4731" i="1"/>
  <c r="AM4732" i="1"/>
  <c r="AM4733" i="1"/>
  <c r="AM4734" i="1"/>
  <c r="AM4735" i="1"/>
  <c r="AM4736" i="1"/>
  <c r="AM4737" i="1"/>
  <c r="AM4738" i="1"/>
  <c r="AM4739" i="1"/>
  <c r="AM4740" i="1"/>
  <c r="AM4741" i="1"/>
  <c r="AM4742" i="1"/>
  <c r="AM4743" i="1"/>
  <c r="AM4744" i="1"/>
  <c r="AM4745" i="1"/>
  <c r="AM4746" i="1"/>
  <c r="AM4747" i="1"/>
  <c r="AM4748" i="1"/>
  <c r="AM4749" i="1"/>
  <c r="AM4750" i="1"/>
  <c r="AM4751" i="1"/>
  <c r="AM4752" i="1"/>
  <c r="AM4753" i="1"/>
  <c r="AM4754" i="1"/>
  <c r="AM4755" i="1"/>
  <c r="AM4756" i="1"/>
  <c r="AM4757" i="1"/>
  <c r="AM4758" i="1"/>
  <c r="AM4759" i="1"/>
  <c r="AM4760" i="1"/>
  <c r="AM4761" i="1"/>
  <c r="AM4762" i="1"/>
  <c r="AM4763" i="1"/>
  <c r="AM4764" i="1"/>
  <c r="AM4765" i="1"/>
  <c r="AM4766" i="1"/>
  <c r="AM4767" i="1"/>
  <c r="AM4768" i="1"/>
  <c r="AM4769" i="1"/>
  <c r="AM4770" i="1"/>
  <c r="AM4771" i="1"/>
  <c r="AM4772" i="1"/>
  <c r="AM4773" i="1"/>
  <c r="AM4774" i="1"/>
  <c r="AM4775" i="1"/>
  <c r="AM4776" i="1"/>
  <c r="AM4777" i="1"/>
  <c r="AM4778" i="1"/>
  <c r="AM4779" i="1"/>
  <c r="AM4780" i="1"/>
  <c r="AM4781" i="1"/>
  <c r="AM4782" i="1"/>
  <c r="AM4783" i="1"/>
  <c r="AM4784" i="1"/>
  <c r="AM4785" i="1"/>
  <c r="AM4786" i="1"/>
  <c r="AM4787" i="1"/>
  <c r="AM4788" i="1"/>
  <c r="AM4789" i="1"/>
  <c r="AM4790" i="1"/>
  <c r="AM4791" i="1"/>
  <c r="AM4792" i="1"/>
  <c r="AM4793" i="1"/>
  <c r="AM4794" i="1"/>
  <c r="AM4795" i="1"/>
  <c r="AM4796" i="1"/>
  <c r="AM4797" i="1"/>
  <c r="AM4798" i="1"/>
  <c r="AM4799" i="1"/>
  <c r="AM4800" i="1"/>
  <c r="AM4801" i="1"/>
  <c r="AM4802" i="1"/>
  <c r="AM4803" i="1"/>
  <c r="AM4804" i="1"/>
  <c r="AM4805" i="1"/>
  <c r="AM4806" i="1"/>
  <c r="AM4807" i="1"/>
  <c r="AM4808" i="1"/>
  <c r="AM4809" i="1"/>
  <c r="AM4810" i="1"/>
  <c r="AM4811" i="1"/>
  <c r="AM4812" i="1"/>
  <c r="AM4813" i="1"/>
  <c r="AM4814" i="1"/>
  <c r="AM4815" i="1"/>
  <c r="AM4816" i="1"/>
  <c r="AM4817" i="1"/>
  <c r="AM4818" i="1"/>
  <c r="AM4819" i="1"/>
  <c r="AM4820" i="1"/>
  <c r="AM4821" i="1"/>
  <c r="AM4822" i="1"/>
  <c r="AM4823" i="1"/>
  <c r="AM4824" i="1"/>
  <c r="AM4825" i="1"/>
  <c r="AM4826" i="1"/>
  <c r="AM4827" i="1"/>
  <c r="AM4828" i="1"/>
  <c r="AM4829" i="1"/>
  <c r="AM4830" i="1"/>
  <c r="AM4831" i="1"/>
  <c r="AM4832" i="1"/>
  <c r="AM4833" i="1"/>
  <c r="AM4834" i="1"/>
  <c r="AM4835" i="1"/>
  <c r="AM4836" i="1"/>
  <c r="AM4837" i="1"/>
  <c r="AM4838" i="1"/>
  <c r="AM4839" i="1"/>
  <c r="AM4840" i="1"/>
  <c r="AM4841" i="1"/>
  <c r="AM4842" i="1"/>
  <c r="AM4843" i="1"/>
  <c r="AM4844" i="1"/>
  <c r="AM4845" i="1"/>
  <c r="AM4846" i="1"/>
  <c r="AM4847" i="1"/>
  <c r="AM4848" i="1"/>
  <c r="AM4849" i="1"/>
  <c r="AM4850" i="1"/>
  <c r="AM4851" i="1"/>
  <c r="AM4852" i="1"/>
  <c r="AM4853" i="1"/>
  <c r="AM4854" i="1"/>
  <c r="AM4855" i="1"/>
  <c r="AM4856" i="1"/>
  <c r="AM4857" i="1"/>
  <c r="AM4858" i="1"/>
  <c r="AM4859" i="1"/>
  <c r="AM4860" i="1"/>
  <c r="AM4861" i="1"/>
  <c r="AM4862" i="1"/>
  <c r="AM4863" i="1"/>
  <c r="AM4864" i="1"/>
  <c r="AM4865" i="1"/>
  <c r="AM4866" i="1"/>
  <c r="AM4867" i="1"/>
  <c r="AM4868" i="1"/>
  <c r="AM4869" i="1"/>
  <c r="AM4870" i="1"/>
  <c r="AM4871" i="1"/>
  <c r="AM4872" i="1"/>
  <c r="AM4873" i="1"/>
  <c r="AM4874" i="1"/>
  <c r="AM4875" i="1"/>
  <c r="AM4876" i="1"/>
  <c r="AM4877" i="1"/>
  <c r="AM4878" i="1"/>
  <c r="AM4879" i="1"/>
  <c r="AM4880" i="1"/>
  <c r="AM4881" i="1"/>
  <c r="AM4882" i="1"/>
  <c r="AM4883" i="1"/>
  <c r="AM4884" i="1"/>
  <c r="AM4885" i="1"/>
  <c r="AM4886" i="1"/>
  <c r="AM4887" i="1"/>
  <c r="AM4888" i="1"/>
  <c r="AM4889" i="1"/>
  <c r="AM4890" i="1"/>
  <c r="AM4891" i="1"/>
  <c r="AM4892" i="1"/>
  <c r="AM4893" i="1"/>
  <c r="AM4894" i="1"/>
  <c r="AM4895" i="1"/>
  <c r="AM4896" i="1"/>
  <c r="AM4897" i="1"/>
  <c r="AM4898" i="1"/>
  <c r="AM4899" i="1"/>
  <c r="AM4900" i="1"/>
  <c r="AM4901" i="1"/>
  <c r="AM4902" i="1"/>
  <c r="AM4903" i="1"/>
  <c r="AM4904" i="1"/>
  <c r="AM4905" i="1"/>
  <c r="AM4906" i="1"/>
  <c r="AM4907" i="1"/>
  <c r="AM4908" i="1"/>
  <c r="AM4909" i="1"/>
  <c r="AM4910" i="1"/>
  <c r="AM4911" i="1"/>
  <c r="AM4912" i="1"/>
  <c r="AM4913" i="1"/>
  <c r="AM4914" i="1"/>
  <c r="AM4915" i="1"/>
  <c r="AM4916" i="1"/>
  <c r="AM4917" i="1"/>
  <c r="AM4918" i="1"/>
  <c r="AM4919" i="1"/>
  <c r="AM4920" i="1"/>
  <c r="AM4921" i="1"/>
  <c r="AM4922" i="1"/>
  <c r="AM4923" i="1"/>
  <c r="AM4924" i="1"/>
  <c r="AM4925" i="1"/>
  <c r="AM4926" i="1"/>
  <c r="AM4927" i="1"/>
  <c r="AM4928" i="1"/>
  <c r="AM4929" i="1"/>
  <c r="AM4930" i="1"/>
  <c r="AM4931" i="1"/>
  <c r="AM4932" i="1"/>
  <c r="AM4933" i="1"/>
  <c r="AM4934" i="1"/>
  <c r="AM4935" i="1"/>
  <c r="AM4936" i="1"/>
  <c r="AM4937" i="1"/>
  <c r="AM4938" i="1"/>
  <c r="AM4939" i="1"/>
  <c r="AM4940" i="1"/>
  <c r="AM4941" i="1"/>
  <c r="AM4942" i="1"/>
  <c r="AM4943" i="1"/>
  <c r="AM4944" i="1"/>
  <c r="AM4945" i="1"/>
  <c r="AM4946" i="1"/>
  <c r="AM4947" i="1"/>
  <c r="AM4948" i="1"/>
  <c r="AM4949" i="1"/>
  <c r="AM4950" i="1"/>
  <c r="AM4951" i="1"/>
  <c r="AM4952" i="1"/>
  <c r="AM4953" i="1"/>
  <c r="AM4954" i="1"/>
  <c r="AM4955" i="1"/>
  <c r="AM4956" i="1"/>
  <c r="AM4957" i="1"/>
  <c r="AM4958" i="1"/>
  <c r="AM4959" i="1"/>
  <c r="AM4960" i="1"/>
  <c r="AM4961" i="1"/>
  <c r="AM4962" i="1"/>
  <c r="AM4963" i="1"/>
  <c r="AM4964" i="1"/>
  <c r="AM4965" i="1"/>
  <c r="AM4966" i="1"/>
  <c r="AM4967" i="1"/>
  <c r="AM4968" i="1"/>
  <c r="AM4969" i="1"/>
  <c r="AM4970" i="1"/>
  <c r="AM4971" i="1"/>
  <c r="AM4972" i="1"/>
  <c r="AM4973" i="1"/>
  <c r="AM4974" i="1"/>
  <c r="AM4975" i="1"/>
  <c r="AM4976" i="1"/>
  <c r="AM4977" i="1"/>
  <c r="AM4978" i="1"/>
  <c r="AM4979" i="1"/>
  <c r="AM4980" i="1"/>
  <c r="AM4981" i="1"/>
  <c r="AM4982" i="1"/>
  <c r="AM4983" i="1"/>
  <c r="AM4984" i="1"/>
  <c r="AM4985" i="1"/>
  <c r="AM4986" i="1"/>
  <c r="AM4987" i="1"/>
  <c r="AM4988" i="1"/>
  <c r="AM4989" i="1"/>
  <c r="AM4990" i="1"/>
  <c r="AM4991" i="1"/>
  <c r="AM4992" i="1"/>
  <c r="AM4993" i="1"/>
  <c r="AM4994" i="1"/>
  <c r="AM4995" i="1"/>
  <c r="AM4996" i="1"/>
  <c r="AM4997" i="1"/>
  <c r="AM4998" i="1"/>
  <c r="AM4999" i="1"/>
  <c r="AM5000" i="1"/>
  <c r="AM5001" i="1"/>
  <c r="AM5002" i="1"/>
  <c r="AM5003" i="1"/>
  <c r="AM5004" i="1"/>
  <c r="AM5005" i="1"/>
  <c r="AM5006" i="1"/>
  <c r="AM5007" i="1"/>
  <c r="AM5008" i="1"/>
  <c r="AM5009" i="1"/>
  <c r="AM5010" i="1"/>
  <c r="AM5011" i="1"/>
  <c r="AM5012" i="1"/>
  <c r="AM5013" i="1"/>
  <c r="AM5014" i="1"/>
  <c r="AM5015" i="1"/>
  <c r="AM5016" i="1"/>
  <c r="AM5017" i="1"/>
  <c r="AM5018" i="1"/>
  <c r="AM5019" i="1"/>
  <c r="AM5020" i="1"/>
  <c r="AM5021" i="1"/>
  <c r="AM5022" i="1"/>
  <c r="AM5023" i="1"/>
  <c r="AM5024" i="1"/>
  <c r="AM5025" i="1"/>
  <c r="AM5026" i="1"/>
  <c r="AM5027" i="1"/>
  <c r="AM5028" i="1"/>
  <c r="AM5029" i="1"/>
  <c r="AM5030" i="1"/>
  <c r="AM5031" i="1"/>
  <c r="AM5032" i="1"/>
  <c r="AM5033" i="1"/>
  <c r="AM5034" i="1"/>
  <c r="AM5035" i="1"/>
  <c r="AM5036" i="1"/>
  <c r="AM5037" i="1"/>
  <c r="AM5038" i="1"/>
  <c r="AM5039" i="1"/>
  <c r="AM5040" i="1"/>
  <c r="AM5041" i="1"/>
  <c r="AM5042" i="1"/>
  <c r="AM5043" i="1"/>
  <c r="AM5044" i="1"/>
  <c r="AM5045" i="1"/>
  <c r="AM5046" i="1"/>
  <c r="AM5047" i="1"/>
  <c r="AM5048" i="1"/>
  <c r="AM5049" i="1"/>
  <c r="AM5050" i="1"/>
  <c r="AM5051" i="1"/>
  <c r="AM5052" i="1"/>
  <c r="AM5053" i="1"/>
  <c r="AM5054" i="1"/>
  <c r="AM5055" i="1"/>
  <c r="AM5056" i="1"/>
  <c r="AM5057" i="1"/>
  <c r="AM5058" i="1"/>
  <c r="AM5059" i="1"/>
  <c r="AM5060" i="1"/>
  <c r="AM5061" i="1"/>
  <c r="AM5062" i="1"/>
  <c r="AM5063" i="1"/>
  <c r="AM5064" i="1"/>
  <c r="AM5065" i="1"/>
  <c r="AM5066" i="1"/>
  <c r="AM5067" i="1"/>
  <c r="AM5068" i="1"/>
  <c r="AM5069" i="1"/>
  <c r="AM5070" i="1"/>
  <c r="AM5071" i="1"/>
  <c r="AM5072" i="1"/>
  <c r="AM5073" i="1"/>
  <c r="AM5074" i="1"/>
  <c r="AM5075" i="1"/>
  <c r="AM5076" i="1"/>
  <c r="AM5077" i="1"/>
  <c r="AM5078" i="1"/>
  <c r="AM5079" i="1"/>
  <c r="AM5080" i="1"/>
  <c r="AM5081" i="1"/>
  <c r="AM5082" i="1"/>
  <c r="AM5083" i="1"/>
  <c r="AM5084" i="1"/>
  <c r="AM5085" i="1"/>
  <c r="AM5086" i="1"/>
  <c r="AM5087" i="1"/>
  <c r="AM5088" i="1"/>
  <c r="AM5089" i="1"/>
  <c r="AM5090" i="1"/>
  <c r="AM5091" i="1"/>
  <c r="AM5092" i="1"/>
  <c r="AM5093" i="1"/>
  <c r="AM5094" i="1"/>
  <c r="AM5095" i="1"/>
  <c r="AM5096" i="1"/>
  <c r="AM5097" i="1"/>
  <c r="AM5098" i="1"/>
  <c r="AM5099" i="1"/>
  <c r="AM5100" i="1"/>
  <c r="AM5101" i="1"/>
  <c r="AM5102" i="1"/>
  <c r="AM5103" i="1"/>
  <c r="AM5104" i="1"/>
  <c r="AM5105" i="1"/>
  <c r="AM5106" i="1"/>
  <c r="AM5107" i="1"/>
  <c r="AM5108" i="1"/>
  <c r="AM5109" i="1"/>
  <c r="AM5110" i="1"/>
  <c r="AM5111" i="1"/>
  <c r="AM5112" i="1"/>
  <c r="AM5113" i="1"/>
  <c r="AM5114" i="1"/>
  <c r="AM5115" i="1"/>
  <c r="AM5116" i="1"/>
  <c r="AM5117" i="1"/>
  <c r="AM5118" i="1"/>
  <c r="AM5119" i="1"/>
  <c r="AM5120" i="1"/>
  <c r="AM5121" i="1"/>
  <c r="AM5122" i="1"/>
  <c r="AM5123" i="1"/>
  <c r="AM5124" i="1"/>
  <c r="AM5125" i="1"/>
  <c r="AM5126" i="1"/>
  <c r="AM5127" i="1"/>
  <c r="AM5128" i="1"/>
  <c r="AM5129" i="1"/>
  <c r="AM5130" i="1"/>
  <c r="AM5131" i="1"/>
  <c r="AM5132" i="1"/>
  <c r="AM5133" i="1"/>
  <c r="AM5134" i="1"/>
  <c r="AM5135" i="1"/>
  <c r="AM5136" i="1"/>
  <c r="AM5137" i="1"/>
  <c r="AM5138" i="1"/>
  <c r="AM5139" i="1"/>
  <c r="AM5140" i="1"/>
  <c r="AM5141" i="1"/>
  <c r="AM5142" i="1"/>
  <c r="AM5143" i="1"/>
  <c r="AM5144" i="1"/>
  <c r="AM5145" i="1"/>
  <c r="AM5146" i="1"/>
  <c r="AM5147" i="1"/>
  <c r="AM5148" i="1"/>
  <c r="AM5149" i="1"/>
  <c r="AM5150" i="1"/>
  <c r="AM5151" i="1"/>
  <c r="AM5152" i="1"/>
  <c r="AM5153" i="1"/>
  <c r="AM5154" i="1"/>
  <c r="AM5155" i="1"/>
  <c r="AM5156" i="1"/>
  <c r="AM5157" i="1"/>
  <c r="AM5158" i="1"/>
  <c r="AM5159" i="1"/>
  <c r="AM5160" i="1"/>
  <c r="AM5161" i="1"/>
  <c r="AM5162" i="1"/>
  <c r="AM5163" i="1"/>
  <c r="AM5164" i="1"/>
  <c r="AM5165" i="1"/>
  <c r="AM5166" i="1"/>
  <c r="AM5167" i="1"/>
  <c r="AM5168" i="1"/>
  <c r="AM5169" i="1"/>
  <c r="AM5170" i="1"/>
  <c r="AM5171" i="1"/>
  <c r="AM5172" i="1"/>
  <c r="AM5173" i="1"/>
  <c r="AM5174" i="1"/>
  <c r="AM5175" i="1"/>
  <c r="AM5176" i="1"/>
  <c r="AM5177" i="1"/>
  <c r="AM5178" i="1"/>
  <c r="AM5179" i="1"/>
  <c r="AM5180" i="1"/>
  <c r="AM5181" i="1"/>
  <c r="AM5182" i="1"/>
  <c r="AM5183" i="1"/>
  <c r="AM5184" i="1"/>
  <c r="AM5185" i="1"/>
  <c r="AM5186" i="1"/>
  <c r="AM5187" i="1"/>
  <c r="AM5188" i="1"/>
  <c r="AM5189" i="1"/>
  <c r="AM5190" i="1"/>
  <c r="AM5191" i="1"/>
  <c r="AM5192" i="1"/>
  <c r="AM5193" i="1"/>
  <c r="AM5194" i="1"/>
  <c r="AM5195" i="1"/>
  <c r="AM5196" i="1"/>
  <c r="AM5197" i="1"/>
  <c r="AM5198" i="1"/>
  <c r="AM5199" i="1"/>
  <c r="AM5200" i="1"/>
  <c r="AM5201" i="1"/>
  <c r="AM5202" i="1"/>
  <c r="AM5203" i="1"/>
  <c r="AM5204" i="1"/>
  <c r="AM5205" i="1"/>
  <c r="AM5206" i="1"/>
  <c r="AM5207" i="1"/>
  <c r="AM5208" i="1"/>
  <c r="AM5209" i="1"/>
  <c r="AM5210" i="1"/>
  <c r="AM5211" i="1"/>
  <c r="AM5212" i="1"/>
  <c r="AM5213" i="1"/>
  <c r="AM5214" i="1"/>
  <c r="AM5215" i="1"/>
  <c r="AM5216" i="1"/>
  <c r="AM5217" i="1"/>
  <c r="AM5218" i="1"/>
  <c r="AM5219" i="1"/>
  <c r="AM5220" i="1"/>
  <c r="AM5221" i="1"/>
  <c r="AM5222" i="1"/>
  <c r="AM5223" i="1"/>
  <c r="AM5224" i="1"/>
  <c r="AM5225" i="1"/>
  <c r="AM5226" i="1"/>
  <c r="AM5227" i="1"/>
  <c r="AM5228" i="1"/>
  <c r="AM5229" i="1"/>
  <c r="AM5230" i="1"/>
  <c r="AM5231" i="1"/>
  <c r="AM5232" i="1"/>
  <c r="AM5233" i="1"/>
  <c r="AM5234" i="1"/>
  <c r="AM5235" i="1"/>
  <c r="AM5236" i="1"/>
  <c r="AM5237" i="1"/>
  <c r="AM5238" i="1"/>
  <c r="AM5239" i="1"/>
  <c r="AM5240" i="1"/>
  <c r="AM5241" i="1"/>
  <c r="AM5242" i="1"/>
  <c r="AM5243" i="1"/>
  <c r="AM5244" i="1"/>
  <c r="AM5245" i="1"/>
  <c r="AM5246" i="1"/>
  <c r="AM5247" i="1"/>
  <c r="AM5248" i="1"/>
  <c r="AM5249" i="1"/>
  <c r="AM5250" i="1"/>
  <c r="AM5251" i="1"/>
  <c r="AM5252" i="1"/>
  <c r="AM5253" i="1"/>
  <c r="AM5254" i="1"/>
  <c r="AM5255" i="1"/>
  <c r="AM5256" i="1"/>
  <c r="AM5257" i="1"/>
  <c r="AM5258" i="1"/>
  <c r="AM5259" i="1"/>
  <c r="AM5260" i="1"/>
  <c r="AM5261" i="1"/>
  <c r="AM5262" i="1"/>
  <c r="AM5263" i="1"/>
  <c r="AM5264" i="1"/>
  <c r="AM5265" i="1"/>
  <c r="AM5266" i="1"/>
  <c r="AM5267" i="1"/>
  <c r="AM5268" i="1"/>
  <c r="AM5269" i="1"/>
  <c r="AM5270" i="1"/>
  <c r="AM5271" i="1"/>
  <c r="AM5272" i="1"/>
  <c r="AM5273" i="1"/>
  <c r="AM5274" i="1"/>
  <c r="AM5275" i="1"/>
  <c r="AM5276" i="1"/>
  <c r="AM5277" i="1"/>
  <c r="AM5278" i="1"/>
  <c r="AM5279" i="1"/>
  <c r="AM5280" i="1"/>
  <c r="AM5281" i="1"/>
  <c r="AM5282" i="1"/>
  <c r="AM5283" i="1"/>
  <c r="AM5284" i="1"/>
  <c r="AM5285" i="1"/>
  <c r="AM5286" i="1"/>
  <c r="AM5287" i="1"/>
  <c r="AM5288" i="1"/>
  <c r="AM5289" i="1"/>
  <c r="AM5290" i="1"/>
  <c r="AM5291" i="1"/>
  <c r="AM5292" i="1"/>
  <c r="AM5293" i="1"/>
  <c r="AM5294" i="1"/>
  <c r="AM5295" i="1"/>
  <c r="AM5296" i="1"/>
  <c r="AM5297" i="1"/>
  <c r="AM5298" i="1"/>
  <c r="AM5299" i="1"/>
  <c r="AM5300" i="1"/>
  <c r="AM5301" i="1"/>
  <c r="AM5302" i="1"/>
  <c r="AM5303" i="1"/>
  <c r="AM5304" i="1"/>
  <c r="AM5305" i="1"/>
  <c r="AM5306" i="1"/>
  <c r="AM5307" i="1"/>
  <c r="AM5308" i="1"/>
  <c r="AM5309" i="1"/>
  <c r="AM5310" i="1"/>
  <c r="AM5311" i="1"/>
  <c r="AM5312" i="1"/>
  <c r="AM5313" i="1"/>
  <c r="AM5314" i="1"/>
  <c r="AM5315" i="1"/>
  <c r="AM5316" i="1"/>
  <c r="AM5317" i="1"/>
  <c r="AM5318" i="1"/>
  <c r="AM5319" i="1"/>
  <c r="AM5320" i="1"/>
  <c r="AM5321" i="1"/>
  <c r="AM5322" i="1"/>
  <c r="AM5323" i="1"/>
  <c r="AM5324" i="1"/>
  <c r="AM5325" i="1"/>
  <c r="AM5326" i="1"/>
  <c r="AM5327" i="1"/>
  <c r="AM5328" i="1"/>
  <c r="AM5329" i="1"/>
  <c r="AM5330" i="1"/>
  <c r="AM5331" i="1"/>
  <c r="AM5332" i="1"/>
  <c r="AM5333" i="1"/>
  <c r="AM5334" i="1"/>
  <c r="AM5335" i="1"/>
  <c r="AM5336" i="1"/>
  <c r="AM5337" i="1"/>
  <c r="AM5338" i="1"/>
  <c r="AM5339" i="1"/>
  <c r="AM5340" i="1"/>
  <c r="AM5341" i="1"/>
  <c r="AM5342" i="1"/>
  <c r="AM5343" i="1"/>
  <c r="AM5344" i="1"/>
  <c r="AM5345" i="1"/>
  <c r="AM5346" i="1"/>
  <c r="AM5347" i="1"/>
  <c r="AM5348" i="1"/>
  <c r="AM5349" i="1"/>
  <c r="AM5350" i="1"/>
  <c r="AM5351" i="1"/>
  <c r="AM5352" i="1"/>
  <c r="AM5353" i="1"/>
  <c r="AM5354" i="1"/>
  <c r="AM5355" i="1"/>
  <c r="AM5356" i="1"/>
  <c r="AM5357" i="1"/>
  <c r="AM5358" i="1"/>
  <c r="AM5359" i="1"/>
  <c r="AM5360" i="1"/>
  <c r="AM5361" i="1"/>
  <c r="AM5362" i="1"/>
  <c r="AM5363" i="1"/>
  <c r="AM5364" i="1"/>
  <c r="AM5365" i="1"/>
  <c r="AM5366" i="1"/>
  <c r="AM5367" i="1"/>
  <c r="AM5368" i="1"/>
  <c r="AM5369" i="1"/>
  <c r="AM5370" i="1"/>
  <c r="AM5371" i="1"/>
  <c r="AM5372" i="1"/>
  <c r="AM5373" i="1"/>
  <c r="AM5374" i="1"/>
  <c r="AM5375" i="1"/>
  <c r="AM5376" i="1"/>
  <c r="AM5377" i="1"/>
  <c r="AM5378" i="1"/>
  <c r="AM5379" i="1"/>
  <c r="AM5380" i="1"/>
  <c r="AM5381" i="1"/>
  <c r="AM5382" i="1"/>
  <c r="AM5383" i="1"/>
  <c r="AM5384" i="1"/>
  <c r="AM5385" i="1"/>
  <c r="AM5386" i="1"/>
  <c r="AM5387" i="1"/>
  <c r="AM5388" i="1"/>
  <c r="AM5389" i="1"/>
  <c r="AM5390" i="1"/>
  <c r="AM5391" i="1"/>
  <c r="AM5392" i="1"/>
  <c r="AM5393" i="1"/>
  <c r="AM5394" i="1"/>
  <c r="AM5395" i="1"/>
  <c r="AM5396" i="1"/>
  <c r="AM5397" i="1"/>
  <c r="AM5398" i="1"/>
  <c r="AM5399" i="1"/>
  <c r="AM5400" i="1"/>
  <c r="AM5401" i="1"/>
  <c r="AM5402" i="1"/>
  <c r="AM5403" i="1"/>
  <c r="AM5404" i="1"/>
  <c r="AM5405" i="1"/>
  <c r="AM5406" i="1"/>
  <c r="AM5407" i="1"/>
  <c r="AM5408" i="1"/>
  <c r="AM5409" i="1"/>
  <c r="AM5410" i="1"/>
  <c r="AM5411" i="1"/>
  <c r="AM5412" i="1"/>
  <c r="AM5413" i="1"/>
  <c r="AM5414" i="1"/>
  <c r="AM5415" i="1"/>
  <c r="AM5416" i="1"/>
  <c r="AM5417" i="1"/>
  <c r="AM5418" i="1"/>
  <c r="AM5419" i="1"/>
  <c r="AM5420" i="1"/>
  <c r="AM5421" i="1"/>
  <c r="AM5422" i="1"/>
  <c r="AM5423" i="1"/>
  <c r="AM5424" i="1"/>
  <c r="AM5425" i="1"/>
  <c r="AM5426" i="1"/>
  <c r="AM5427" i="1"/>
  <c r="AM5428" i="1"/>
  <c r="AM5429" i="1"/>
  <c r="AM5430" i="1"/>
  <c r="AM5431" i="1"/>
  <c r="AM5432" i="1"/>
  <c r="AM5433" i="1"/>
  <c r="AM5434" i="1"/>
  <c r="AM5435" i="1"/>
  <c r="AM5436" i="1"/>
  <c r="AM5437" i="1"/>
  <c r="AM5438" i="1"/>
  <c r="AM5439" i="1"/>
  <c r="AM5440" i="1"/>
  <c r="AM5441" i="1"/>
  <c r="AM5442" i="1"/>
  <c r="AM5443" i="1"/>
  <c r="AM5444" i="1"/>
  <c r="AM5445" i="1"/>
  <c r="AM5446" i="1"/>
  <c r="AM5447" i="1"/>
  <c r="AM5448" i="1"/>
  <c r="AM5449" i="1"/>
  <c r="AM5450" i="1"/>
  <c r="AM5451" i="1"/>
  <c r="AM5452" i="1"/>
  <c r="AM5453" i="1"/>
  <c r="AM5454" i="1"/>
  <c r="AM5455" i="1"/>
  <c r="AM5456" i="1"/>
  <c r="AM5457" i="1"/>
  <c r="AM5458" i="1"/>
  <c r="AM5459" i="1"/>
  <c r="AM5460" i="1"/>
  <c r="AM5461" i="1"/>
  <c r="AM5462" i="1"/>
  <c r="AM5463" i="1"/>
  <c r="AM5464" i="1"/>
  <c r="AM5465" i="1"/>
  <c r="AM5466" i="1"/>
  <c r="AM5467" i="1"/>
  <c r="AM5468" i="1"/>
  <c r="AM5469" i="1"/>
  <c r="AM5470" i="1"/>
  <c r="AM5471" i="1"/>
  <c r="AM5472" i="1"/>
  <c r="AM5473" i="1"/>
  <c r="AM5474" i="1"/>
  <c r="AM5475" i="1"/>
  <c r="AM5476" i="1"/>
  <c r="AM5477" i="1"/>
  <c r="AM5478" i="1"/>
  <c r="AM5479" i="1"/>
  <c r="AM5480" i="1"/>
  <c r="AM5481" i="1"/>
  <c r="AM5482" i="1"/>
  <c r="AM5483" i="1"/>
  <c r="AM5484" i="1"/>
  <c r="AM5485" i="1"/>
  <c r="AM5486" i="1"/>
  <c r="AM5487" i="1"/>
  <c r="AM5488" i="1"/>
  <c r="AM5489" i="1"/>
  <c r="AM5490" i="1"/>
  <c r="AM5491" i="1"/>
  <c r="AM5492" i="1"/>
  <c r="AM5493" i="1"/>
  <c r="AM5494" i="1"/>
  <c r="AM5495" i="1"/>
  <c r="AM5496" i="1"/>
  <c r="AM5497" i="1"/>
  <c r="AM5498" i="1"/>
  <c r="AM5499" i="1"/>
  <c r="AM5500" i="1"/>
  <c r="AM5501" i="1"/>
  <c r="AM5502" i="1"/>
  <c r="AM5503" i="1"/>
  <c r="AM5504" i="1"/>
  <c r="AM5505" i="1"/>
  <c r="AM5506" i="1"/>
  <c r="AM5507" i="1"/>
  <c r="AM5508" i="1"/>
  <c r="AM5509" i="1"/>
  <c r="AM5510" i="1"/>
  <c r="AM5511" i="1"/>
  <c r="AM5512" i="1"/>
  <c r="AM5513" i="1"/>
  <c r="AM5514" i="1"/>
  <c r="AM5515" i="1"/>
  <c r="AM5516" i="1"/>
  <c r="AM5517" i="1"/>
  <c r="AM5518" i="1"/>
  <c r="AM5519" i="1"/>
  <c r="AM5520" i="1"/>
  <c r="AM5521" i="1"/>
  <c r="AM5522" i="1"/>
  <c r="AM5523" i="1"/>
  <c r="AM5524" i="1"/>
  <c r="AM5525" i="1"/>
  <c r="AM5526" i="1"/>
  <c r="AM5527" i="1"/>
  <c r="AM5528" i="1"/>
  <c r="AM5529" i="1"/>
  <c r="AM5530" i="1"/>
  <c r="AM5531" i="1"/>
  <c r="AM5532" i="1"/>
  <c r="AM5533" i="1"/>
  <c r="AM5534" i="1"/>
  <c r="AM5535" i="1"/>
  <c r="AM5536" i="1"/>
  <c r="AM5537" i="1"/>
  <c r="AM5538" i="1"/>
  <c r="AM5539" i="1"/>
  <c r="AM5540" i="1"/>
  <c r="AM5541" i="1"/>
  <c r="AM5542" i="1"/>
  <c r="AM5543" i="1"/>
  <c r="AM5544" i="1"/>
  <c r="AM5545" i="1"/>
  <c r="AM5546" i="1"/>
  <c r="AM5547" i="1"/>
  <c r="AM5548" i="1"/>
  <c r="AM5549" i="1"/>
  <c r="AM5550" i="1"/>
  <c r="AM5551" i="1"/>
  <c r="AM5552" i="1"/>
  <c r="AM5553" i="1"/>
  <c r="AM5554" i="1"/>
  <c r="AM5555" i="1"/>
  <c r="AM5556" i="1"/>
  <c r="AM5557" i="1"/>
  <c r="AM5558" i="1"/>
  <c r="AM5559" i="1"/>
  <c r="AM5560" i="1"/>
  <c r="AM5561" i="1"/>
  <c r="AM5562" i="1"/>
  <c r="AM5563" i="1"/>
  <c r="AM5564" i="1"/>
  <c r="AM5565" i="1"/>
  <c r="AM5566" i="1"/>
  <c r="AM5567" i="1"/>
  <c r="AM5568" i="1"/>
  <c r="AM5569" i="1"/>
  <c r="AM5570" i="1"/>
  <c r="AM5571" i="1"/>
  <c r="AM5572" i="1"/>
  <c r="AM5573" i="1"/>
  <c r="AM5574" i="1"/>
  <c r="AM5575" i="1"/>
  <c r="AM5576" i="1"/>
  <c r="AM5577" i="1"/>
  <c r="AM5578" i="1"/>
  <c r="AM5579" i="1"/>
  <c r="AM5580" i="1"/>
  <c r="AM5581" i="1"/>
  <c r="AM5582" i="1"/>
  <c r="AM5583" i="1"/>
  <c r="AM5584" i="1"/>
  <c r="AM5585" i="1"/>
  <c r="AM5586" i="1"/>
  <c r="AM5587" i="1"/>
  <c r="AM5588" i="1"/>
  <c r="AM5589" i="1"/>
  <c r="AM5590" i="1"/>
  <c r="AM5591" i="1"/>
  <c r="AM5592" i="1"/>
  <c r="AM5593" i="1"/>
  <c r="AM5594" i="1"/>
  <c r="AM5595" i="1"/>
  <c r="AM5596" i="1"/>
  <c r="AM5597" i="1"/>
  <c r="AM5598" i="1"/>
  <c r="AM5599" i="1"/>
  <c r="AM5600" i="1"/>
  <c r="AM5601" i="1"/>
  <c r="AM5602" i="1"/>
  <c r="AM5603" i="1"/>
  <c r="AM5604" i="1"/>
  <c r="AM5605" i="1"/>
  <c r="AM5606" i="1"/>
  <c r="AM5607" i="1"/>
  <c r="AM5608" i="1"/>
  <c r="AM5609" i="1"/>
  <c r="AM5610" i="1"/>
  <c r="AM5611" i="1"/>
  <c r="AM5612" i="1"/>
  <c r="AM5613" i="1"/>
  <c r="AM5614" i="1"/>
  <c r="AM5615" i="1"/>
  <c r="AM5616" i="1"/>
  <c r="AM5617" i="1"/>
  <c r="AM5618" i="1"/>
  <c r="AM5619" i="1"/>
  <c r="AM5620" i="1"/>
  <c r="AM5621" i="1"/>
  <c r="AM5622" i="1"/>
  <c r="AM5623" i="1"/>
  <c r="AM5624" i="1"/>
  <c r="AM5625" i="1"/>
  <c r="AM5626" i="1"/>
  <c r="AM5627" i="1"/>
  <c r="AM5628" i="1"/>
  <c r="AM5629" i="1"/>
  <c r="AM5630" i="1"/>
  <c r="AM5631" i="1"/>
  <c r="AM5632" i="1"/>
  <c r="AM5633" i="1"/>
  <c r="AM5634" i="1"/>
  <c r="AM5635" i="1"/>
  <c r="AM5636" i="1"/>
  <c r="AM5637" i="1"/>
  <c r="AM5638" i="1"/>
  <c r="AM5639" i="1"/>
  <c r="AM5640" i="1"/>
  <c r="AM5641" i="1"/>
  <c r="AM5642" i="1"/>
  <c r="AM5643" i="1"/>
  <c r="AM5644" i="1"/>
  <c r="AM5645" i="1"/>
  <c r="AM5646" i="1"/>
  <c r="AM5647" i="1"/>
  <c r="AM5648" i="1"/>
  <c r="AM5649" i="1"/>
  <c r="AM5650" i="1"/>
  <c r="AM5651" i="1"/>
  <c r="AM5652" i="1"/>
  <c r="AM5653" i="1"/>
  <c r="AM5654" i="1"/>
  <c r="AM5655" i="1"/>
  <c r="AM5656" i="1"/>
  <c r="AM5657" i="1"/>
  <c r="AM5658" i="1"/>
  <c r="AM5659" i="1"/>
  <c r="AM5660" i="1"/>
  <c r="AM5661" i="1"/>
  <c r="AM5662" i="1"/>
  <c r="AM5663" i="1"/>
  <c r="AM5664" i="1"/>
  <c r="AM5665" i="1"/>
  <c r="AM5666" i="1"/>
  <c r="AM5667" i="1"/>
  <c r="AM5668" i="1"/>
  <c r="AM5669" i="1"/>
  <c r="AM5670" i="1"/>
  <c r="AM5671" i="1"/>
  <c r="AM5672" i="1"/>
  <c r="AM5673" i="1"/>
  <c r="AM5674" i="1"/>
  <c r="AM5675" i="1"/>
  <c r="AM5676" i="1"/>
  <c r="AM5677" i="1"/>
  <c r="AM5678" i="1"/>
  <c r="AM5679" i="1"/>
  <c r="AM5680" i="1"/>
  <c r="AM5681" i="1"/>
  <c r="AM5682" i="1"/>
  <c r="AM5683" i="1"/>
  <c r="AM5684" i="1"/>
  <c r="AM5685" i="1"/>
  <c r="AM5686" i="1"/>
  <c r="AM5687" i="1"/>
  <c r="AM5688" i="1"/>
  <c r="AM5689" i="1"/>
  <c r="AM5690" i="1"/>
  <c r="AM5691" i="1"/>
  <c r="AM5692" i="1"/>
  <c r="AM5693" i="1"/>
  <c r="AM5694" i="1"/>
  <c r="AM5695" i="1"/>
  <c r="AM5696" i="1"/>
  <c r="AM5697" i="1"/>
  <c r="AM5698" i="1"/>
  <c r="AM5699" i="1"/>
  <c r="AM5700" i="1"/>
  <c r="AM5701" i="1"/>
  <c r="AM5702" i="1"/>
  <c r="AM5703" i="1"/>
  <c r="AM5704" i="1"/>
  <c r="AM5705" i="1"/>
  <c r="AM5706" i="1"/>
  <c r="AM5707" i="1"/>
  <c r="AM5708" i="1"/>
  <c r="AM5709" i="1"/>
  <c r="AM5710" i="1"/>
  <c r="AM5711" i="1"/>
  <c r="AM5712" i="1"/>
  <c r="AM5713" i="1"/>
  <c r="AM5714" i="1"/>
  <c r="AM5715" i="1"/>
  <c r="AM5716" i="1"/>
  <c r="AM5717" i="1"/>
  <c r="AM5718" i="1"/>
  <c r="AM5719" i="1"/>
  <c r="AM5720" i="1"/>
  <c r="AM5721" i="1"/>
  <c r="AM5722" i="1"/>
  <c r="AM5723" i="1"/>
  <c r="AM5724" i="1"/>
  <c r="AM5725" i="1"/>
  <c r="AM5726" i="1"/>
  <c r="AM5727" i="1"/>
  <c r="AM5728" i="1"/>
  <c r="AM5729" i="1"/>
  <c r="AM5730" i="1"/>
  <c r="AM5731" i="1"/>
  <c r="AM5732" i="1"/>
  <c r="AM5733" i="1"/>
  <c r="AM5734" i="1"/>
  <c r="AM5735" i="1"/>
  <c r="AM5736" i="1"/>
  <c r="AM5737" i="1"/>
  <c r="AM5738" i="1"/>
  <c r="AM5739" i="1"/>
  <c r="AM5740" i="1"/>
  <c r="AM5741" i="1"/>
  <c r="AM5742" i="1"/>
  <c r="AM5743" i="1"/>
  <c r="AM5744" i="1"/>
  <c r="AM5745" i="1"/>
  <c r="AM5746" i="1"/>
  <c r="AM5747" i="1"/>
  <c r="AM5748" i="1"/>
  <c r="AM5749" i="1"/>
  <c r="AM5750" i="1"/>
  <c r="AM5751" i="1"/>
  <c r="AM5752" i="1"/>
  <c r="AM5753" i="1"/>
  <c r="AM5754" i="1"/>
  <c r="AM5755" i="1"/>
  <c r="AM5756" i="1"/>
  <c r="AM5757" i="1"/>
  <c r="AM5758" i="1"/>
  <c r="AM5759" i="1"/>
  <c r="AM5760" i="1"/>
  <c r="AM5761" i="1"/>
  <c r="AM5762" i="1"/>
  <c r="AM5763" i="1"/>
  <c r="AM5764" i="1"/>
  <c r="AM5765" i="1"/>
  <c r="AM5766" i="1"/>
  <c r="AM5767" i="1"/>
  <c r="AM5768" i="1"/>
  <c r="AM5769" i="1"/>
  <c r="AM5770" i="1"/>
  <c r="AM5771" i="1"/>
  <c r="AM5772" i="1"/>
  <c r="AM5773" i="1"/>
  <c r="AM5774" i="1"/>
  <c r="AM5775" i="1"/>
  <c r="AM5776" i="1"/>
  <c r="AM5777" i="1"/>
  <c r="AM5778" i="1"/>
  <c r="AM5779" i="1"/>
  <c r="AM5780" i="1"/>
  <c r="AM5781" i="1"/>
  <c r="AM5782" i="1"/>
  <c r="AM5783" i="1"/>
  <c r="AM5784" i="1"/>
  <c r="AM5785" i="1"/>
  <c r="AM5786" i="1"/>
  <c r="AM5787" i="1"/>
  <c r="AM5788" i="1"/>
  <c r="AM5789" i="1"/>
  <c r="AM5790" i="1"/>
  <c r="AM5791" i="1"/>
  <c r="AM5792" i="1"/>
  <c r="AM5793" i="1"/>
  <c r="AM5794" i="1"/>
  <c r="AM5795" i="1"/>
  <c r="AM5796" i="1"/>
  <c r="AM5797" i="1"/>
  <c r="AM5798" i="1"/>
  <c r="AM5799" i="1"/>
  <c r="AM5800" i="1"/>
  <c r="AM5801" i="1"/>
  <c r="AM5802" i="1"/>
  <c r="AM5803" i="1"/>
  <c r="AM5804" i="1"/>
  <c r="AM5805" i="1"/>
  <c r="AM5806" i="1"/>
  <c r="AM5807" i="1"/>
  <c r="AM5808" i="1"/>
  <c r="AM5809" i="1"/>
  <c r="AM5810" i="1"/>
  <c r="AM5811" i="1"/>
  <c r="AM5812" i="1"/>
  <c r="AM5813" i="1"/>
  <c r="AM5814" i="1"/>
  <c r="AM5815" i="1"/>
  <c r="AM5816" i="1"/>
  <c r="AM5817" i="1"/>
  <c r="AM5818" i="1"/>
  <c r="AM5819" i="1"/>
  <c r="AM5820" i="1"/>
  <c r="AM5821" i="1"/>
  <c r="AM5822" i="1"/>
  <c r="AM5823" i="1"/>
  <c r="AM5824" i="1"/>
  <c r="AM5825" i="1"/>
  <c r="AM5826" i="1"/>
  <c r="AM5827" i="1"/>
  <c r="AM5828" i="1"/>
  <c r="AM5829" i="1"/>
  <c r="AM5830" i="1"/>
  <c r="AM5831" i="1"/>
  <c r="AM5832" i="1"/>
  <c r="AM5833" i="1"/>
  <c r="AM5834" i="1"/>
  <c r="AM5835" i="1"/>
  <c r="AM5836" i="1"/>
  <c r="AM5837" i="1"/>
  <c r="AM5838" i="1"/>
  <c r="AM5839" i="1"/>
  <c r="AM5840" i="1"/>
  <c r="AM5841" i="1"/>
  <c r="AM5842" i="1"/>
  <c r="AM5843" i="1"/>
  <c r="AM5844" i="1"/>
  <c r="AM5845" i="1"/>
  <c r="AM5846" i="1"/>
  <c r="AM5847" i="1"/>
  <c r="AM5848" i="1"/>
  <c r="AM5849" i="1"/>
  <c r="AM5850" i="1"/>
  <c r="AM5851" i="1"/>
  <c r="AM5852" i="1"/>
  <c r="AM5853" i="1"/>
  <c r="AM5854" i="1"/>
  <c r="AM5855" i="1"/>
  <c r="AM5856" i="1"/>
  <c r="AM5857" i="1"/>
  <c r="AM5858" i="1"/>
  <c r="AM5859" i="1"/>
  <c r="AM5860" i="1"/>
  <c r="AM5861" i="1"/>
  <c r="AM5862" i="1"/>
  <c r="AM5863" i="1"/>
  <c r="AM5864" i="1"/>
  <c r="AM5865" i="1"/>
  <c r="AM5866" i="1"/>
  <c r="AM5867" i="1"/>
  <c r="AM5868" i="1"/>
  <c r="AM5869" i="1"/>
  <c r="AM5870" i="1"/>
  <c r="AM5871" i="1"/>
  <c r="AM5872" i="1"/>
  <c r="AM5873" i="1"/>
  <c r="AM5874" i="1"/>
  <c r="AM5875" i="1"/>
  <c r="AM5876" i="1"/>
  <c r="AM5877" i="1"/>
  <c r="AM5878" i="1"/>
  <c r="AM5879" i="1"/>
  <c r="AM5880" i="1"/>
  <c r="AM5881" i="1"/>
  <c r="AM5882" i="1"/>
  <c r="AM5883" i="1"/>
  <c r="AM5884" i="1"/>
  <c r="AM5885" i="1"/>
  <c r="AM5886" i="1"/>
  <c r="AM5887" i="1"/>
  <c r="AM5888" i="1"/>
  <c r="AM5889" i="1"/>
  <c r="AM5890" i="1"/>
  <c r="AM5891" i="1"/>
  <c r="AM5892" i="1"/>
  <c r="AM5893" i="1"/>
  <c r="AM5894" i="1"/>
  <c r="AM5895" i="1"/>
  <c r="AM5896" i="1"/>
  <c r="AM5897" i="1"/>
  <c r="AM5898" i="1"/>
  <c r="AM5899" i="1"/>
  <c r="AM5900" i="1"/>
  <c r="AM5901" i="1"/>
  <c r="AM5902" i="1"/>
  <c r="AM5903" i="1"/>
  <c r="AM5904" i="1"/>
  <c r="AM5905" i="1"/>
  <c r="AM5906" i="1"/>
  <c r="AM5907" i="1"/>
  <c r="AM5908" i="1"/>
  <c r="AM5909" i="1"/>
  <c r="AM5910" i="1"/>
  <c r="AM5911" i="1"/>
  <c r="AM5912" i="1"/>
  <c r="AM5913" i="1"/>
  <c r="AM5914" i="1"/>
  <c r="AM5915" i="1"/>
  <c r="AM5916" i="1"/>
  <c r="AM5917" i="1"/>
  <c r="AM5918" i="1"/>
  <c r="AM5919" i="1"/>
  <c r="AM5920" i="1"/>
  <c r="AM5921" i="1"/>
  <c r="AM5922" i="1"/>
  <c r="AM5923" i="1"/>
  <c r="AM5924" i="1"/>
  <c r="AM5925" i="1"/>
  <c r="AM5926" i="1"/>
  <c r="AM5927" i="1"/>
  <c r="AM5928" i="1"/>
  <c r="AM5929" i="1"/>
  <c r="AM5930" i="1"/>
  <c r="AM5931" i="1"/>
  <c r="AM5932" i="1"/>
  <c r="AM5933" i="1"/>
  <c r="AM5934" i="1"/>
  <c r="AM5935" i="1"/>
  <c r="AM5936" i="1"/>
  <c r="AM5937" i="1"/>
  <c r="AM5938" i="1"/>
  <c r="AM5939" i="1"/>
  <c r="AM5940" i="1"/>
  <c r="AM5941" i="1"/>
  <c r="AM5942" i="1"/>
  <c r="AM5943" i="1"/>
  <c r="AM5944" i="1"/>
  <c r="AM5945" i="1"/>
  <c r="AM5946" i="1"/>
  <c r="AM5947" i="1"/>
  <c r="AM5948" i="1"/>
  <c r="AM5949" i="1"/>
  <c r="AM5950" i="1"/>
  <c r="AM5951" i="1"/>
  <c r="AM5952" i="1"/>
  <c r="AM5953" i="1"/>
  <c r="AM5954" i="1"/>
  <c r="AM5955" i="1"/>
  <c r="AM5956" i="1"/>
  <c r="AM5957" i="1"/>
  <c r="AM5958" i="1"/>
  <c r="AM5959" i="1"/>
  <c r="AM5960" i="1"/>
  <c r="AM5961" i="1"/>
  <c r="AM5962" i="1"/>
  <c r="AM5963" i="1"/>
  <c r="AM5964" i="1"/>
  <c r="AM5965" i="1"/>
  <c r="AM5966" i="1"/>
  <c r="AM5967" i="1"/>
  <c r="AM5968" i="1"/>
  <c r="AM5969" i="1"/>
  <c r="AM5970" i="1"/>
  <c r="AM5971" i="1"/>
  <c r="AM5972" i="1"/>
  <c r="AM5973" i="1"/>
  <c r="AM5974" i="1"/>
  <c r="AM5975" i="1"/>
  <c r="AM5976" i="1"/>
  <c r="AM5977" i="1"/>
  <c r="AM5978" i="1"/>
  <c r="AM5979" i="1"/>
  <c r="AM5980" i="1"/>
  <c r="AM5981" i="1"/>
  <c r="AM5982" i="1"/>
  <c r="AM5983" i="1"/>
  <c r="AM5984" i="1"/>
  <c r="AM5985" i="1"/>
  <c r="AM5986" i="1"/>
  <c r="AM5987" i="1"/>
  <c r="AM5988" i="1"/>
  <c r="AM5989" i="1"/>
  <c r="AM5990" i="1"/>
  <c r="AM5991" i="1"/>
  <c r="AM5992" i="1"/>
  <c r="AM5993" i="1"/>
  <c r="AM5994" i="1"/>
  <c r="AM5995" i="1"/>
  <c r="AM5996" i="1"/>
  <c r="AM5997" i="1"/>
  <c r="AM5998" i="1"/>
  <c r="AM5999" i="1"/>
  <c r="AM6000" i="1"/>
  <c r="AM6001" i="1"/>
  <c r="AM6002" i="1"/>
  <c r="AM6003" i="1"/>
  <c r="AM6004" i="1"/>
  <c r="AM6005" i="1"/>
  <c r="AM6006" i="1"/>
  <c r="AM6007" i="1"/>
  <c r="AM6008" i="1"/>
  <c r="AM6009" i="1"/>
  <c r="AM6010" i="1"/>
  <c r="AM6011" i="1"/>
  <c r="AM6012" i="1"/>
  <c r="AM6013" i="1"/>
  <c r="AM6014" i="1"/>
  <c r="AM6015" i="1"/>
  <c r="AM6016" i="1"/>
  <c r="AM6017" i="1"/>
  <c r="AM6018" i="1"/>
  <c r="AM6019" i="1"/>
  <c r="AM6020" i="1"/>
  <c r="AM6021" i="1"/>
  <c r="AM6022" i="1"/>
  <c r="AM6023" i="1"/>
  <c r="AM6024" i="1"/>
  <c r="AM6025" i="1"/>
  <c r="AM6026" i="1"/>
  <c r="AM6027" i="1"/>
  <c r="AM6028" i="1"/>
  <c r="AM6029" i="1"/>
  <c r="AM6030" i="1"/>
  <c r="AM6031" i="1"/>
  <c r="AM6032" i="1"/>
  <c r="AM6033" i="1"/>
  <c r="AM6034" i="1"/>
  <c r="AM6035" i="1"/>
  <c r="AM6036" i="1"/>
  <c r="AM6037" i="1"/>
  <c r="AM6038" i="1"/>
  <c r="AM6039" i="1"/>
  <c r="AM6040" i="1"/>
  <c r="AM6041" i="1"/>
  <c r="AM6042" i="1"/>
  <c r="AM6043" i="1"/>
  <c r="AM6044" i="1"/>
  <c r="AM6045" i="1"/>
  <c r="AM6046" i="1"/>
  <c r="AM6047" i="1"/>
  <c r="AM6048" i="1"/>
  <c r="AM6049" i="1"/>
  <c r="AM6050" i="1"/>
  <c r="AM6051" i="1"/>
  <c r="AM6052" i="1"/>
  <c r="AM6053" i="1"/>
  <c r="AM6054" i="1"/>
  <c r="AM6055" i="1"/>
  <c r="AM6056" i="1"/>
  <c r="AM6057" i="1"/>
  <c r="AM6058" i="1"/>
  <c r="AM6059" i="1"/>
  <c r="AM6060" i="1"/>
  <c r="AM6061" i="1"/>
  <c r="AM6062" i="1"/>
  <c r="AM6063" i="1"/>
  <c r="AM6064" i="1"/>
  <c r="AM6065" i="1"/>
  <c r="AM6066" i="1"/>
  <c r="AM6067" i="1"/>
  <c r="AM6068" i="1"/>
  <c r="AM6069" i="1"/>
  <c r="AM6070" i="1"/>
  <c r="AM6071" i="1"/>
  <c r="AM6072" i="1"/>
  <c r="AM6073" i="1"/>
  <c r="AM6074" i="1"/>
  <c r="AM6075" i="1"/>
  <c r="AM6076" i="1"/>
  <c r="AM6077" i="1"/>
  <c r="AM6078" i="1"/>
  <c r="AM6079" i="1"/>
  <c r="AM6080" i="1"/>
  <c r="AM6081" i="1"/>
  <c r="AM6082" i="1"/>
  <c r="AM6083" i="1"/>
  <c r="AM6084" i="1"/>
  <c r="AM6085" i="1"/>
  <c r="AM6086" i="1"/>
  <c r="AM6087" i="1"/>
  <c r="AM6088" i="1"/>
  <c r="AM6089" i="1"/>
  <c r="AM6090" i="1"/>
  <c r="AM6091" i="1"/>
  <c r="AM6092" i="1"/>
  <c r="AM6093" i="1"/>
  <c r="AM6094" i="1"/>
  <c r="AM6095" i="1"/>
  <c r="AM6096" i="1"/>
  <c r="AM6097" i="1"/>
  <c r="AM6098" i="1"/>
  <c r="AM6099" i="1"/>
  <c r="AM6100" i="1"/>
  <c r="AM6101" i="1"/>
  <c r="AM6102" i="1"/>
  <c r="AM6103" i="1"/>
  <c r="AM6104" i="1"/>
  <c r="AM6105" i="1"/>
  <c r="AM6106" i="1"/>
  <c r="AM6107" i="1"/>
  <c r="AM6108" i="1"/>
  <c r="AM6109" i="1"/>
  <c r="AM6110" i="1"/>
  <c r="AM6111" i="1"/>
  <c r="AM6112" i="1"/>
  <c r="AM6113" i="1"/>
  <c r="AM6114" i="1"/>
  <c r="AM6115" i="1"/>
  <c r="AM6116" i="1"/>
  <c r="AM6117" i="1"/>
  <c r="AM6118" i="1"/>
  <c r="AM6119" i="1"/>
  <c r="AM6120" i="1"/>
  <c r="AM6121" i="1"/>
  <c r="AM6122" i="1"/>
  <c r="AM6123" i="1"/>
  <c r="AM6124" i="1"/>
  <c r="AM6125" i="1"/>
  <c r="AM6126" i="1"/>
  <c r="AM6127" i="1"/>
  <c r="AM6128" i="1"/>
  <c r="AM6129" i="1"/>
  <c r="AM6130" i="1"/>
  <c r="AM6131" i="1"/>
  <c r="AM6132" i="1"/>
  <c r="AM6133" i="1"/>
  <c r="AM6134" i="1"/>
  <c r="AM6135" i="1"/>
  <c r="AM6136" i="1"/>
  <c r="AM6137" i="1"/>
  <c r="AM6138" i="1"/>
  <c r="AM6139" i="1"/>
  <c r="AM6140" i="1"/>
  <c r="AM6141" i="1"/>
  <c r="AM6142" i="1"/>
  <c r="AM6143" i="1"/>
  <c r="AM6144" i="1"/>
  <c r="AM6145" i="1"/>
  <c r="AM6146" i="1"/>
  <c r="AM6147" i="1"/>
  <c r="AM6148" i="1"/>
  <c r="AM6149" i="1"/>
  <c r="AM6150" i="1"/>
  <c r="AM6151" i="1"/>
  <c r="AM6152" i="1"/>
  <c r="AM6153" i="1"/>
  <c r="AM6154" i="1"/>
  <c r="AM6155" i="1"/>
  <c r="AM6156" i="1"/>
  <c r="AM6157" i="1"/>
  <c r="AM6158" i="1"/>
  <c r="AM6159" i="1"/>
  <c r="AM6160" i="1"/>
  <c r="AM6161" i="1"/>
  <c r="AM6162" i="1"/>
  <c r="AM6163" i="1"/>
  <c r="AM6164" i="1"/>
  <c r="AM6165" i="1"/>
  <c r="AM6166" i="1"/>
  <c r="AM6167" i="1"/>
  <c r="AM6168" i="1"/>
  <c r="AM6169" i="1"/>
  <c r="AM6170" i="1"/>
  <c r="AM6171" i="1"/>
  <c r="AM6172" i="1"/>
  <c r="AM6173" i="1"/>
  <c r="AM6174" i="1"/>
  <c r="AM6175" i="1"/>
  <c r="AM6176" i="1"/>
  <c r="AM6177" i="1"/>
  <c r="AM6178" i="1"/>
  <c r="AM6179" i="1"/>
  <c r="AM6180" i="1"/>
  <c r="AM6181" i="1"/>
  <c r="AM6182" i="1"/>
  <c r="AM6183" i="1"/>
  <c r="AM6184" i="1"/>
  <c r="AM6185" i="1"/>
  <c r="AM6186" i="1"/>
  <c r="AM6187" i="1"/>
  <c r="AM6188" i="1"/>
  <c r="AM6189" i="1"/>
  <c r="AM6190" i="1"/>
  <c r="AM6191" i="1"/>
  <c r="AM6192" i="1"/>
  <c r="AM6193" i="1"/>
  <c r="AM6194" i="1"/>
  <c r="AM6195" i="1"/>
  <c r="AM6196" i="1"/>
  <c r="AM6197" i="1"/>
  <c r="AM6198" i="1"/>
  <c r="AM6199" i="1"/>
  <c r="AM6200" i="1"/>
  <c r="AM6201" i="1"/>
  <c r="AM6202" i="1"/>
  <c r="AM6203" i="1"/>
  <c r="AM6204" i="1"/>
  <c r="AM6205" i="1"/>
  <c r="AM6206" i="1"/>
  <c r="AM6207" i="1"/>
  <c r="AM6208" i="1"/>
  <c r="AM6209" i="1"/>
  <c r="AM6210" i="1"/>
  <c r="AM6211" i="1"/>
  <c r="AM6212" i="1"/>
  <c r="AM6213" i="1"/>
  <c r="AM6214" i="1"/>
  <c r="AM6215" i="1"/>
  <c r="AM6216" i="1"/>
  <c r="AM6217" i="1"/>
  <c r="AM6218" i="1"/>
  <c r="AM6219" i="1"/>
  <c r="AM6220" i="1"/>
  <c r="AM6221" i="1"/>
  <c r="AM6222" i="1"/>
  <c r="AM6223" i="1"/>
  <c r="AM6224" i="1"/>
  <c r="AM6225" i="1"/>
  <c r="AM6226" i="1"/>
  <c r="AM6227" i="1"/>
  <c r="AM6228" i="1"/>
  <c r="AM6229" i="1"/>
  <c r="AM6230" i="1"/>
  <c r="AM6231" i="1"/>
  <c r="AM6232" i="1"/>
  <c r="AM6233" i="1"/>
  <c r="AM6234" i="1"/>
  <c r="AM6235" i="1"/>
  <c r="AM6236" i="1"/>
  <c r="AM6237" i="1"/>
  <c r="AM6238" i="1"/>
  <c r="AM6239" i="1"/>
  <c r="AM6240" i="1"/>
  <c r="AM6241" i="1"/>
  <c r="AM6242" i="1"/>
  <c r="AM6243" i="1"/>
  <c r="AM6244" i="1"/>
  <c r="AM6245" i="1"/>
  <c r="AM6246" i="1"/>
  <c r="AM6247" i="1"/>
  <c r="AM6248" i="1"/>
  <c r="AM6249" i="1"/>
  <c r="AM6250" i="1"/>
  <c r="AM6251" i="1"/>
  <c r="AM6252" i="1"/>
  <c r="AM6253" i="1"/>
  <c r="AM6254" i="1"/>
  <c r="AM6255" i="1"/>
  <c r="AM6256" i="1"/>
  <c r="AM6257" i="1"/>
  <c r="AM6258" i="1"/>
  <c r="AM6259" i="1"/>
  <c r="AM6260" i="1"/>
  <c r="AM6261" i="1"/>
  <c r="AM6262" i="1"/>
  <c r="AM6263" i="1"/>
  <c r="AM6264" i="1"/>
  <c r="AM6265" i="1"/>
  <c r="AM6266" i="1"/>
  <c r="AM6267" i="1"/>
  <c r="AM6268" i="1"/>
  <c r="AM6269" i="1"/>
  <c r="AM6270" i="1"/>
  <c r="AM6271" i="1"/>
  <c r="AM6272" i="1"/>
  <c r="AM6273" i="1"/>
  <c r="AM6274" i="1"/>
  <c r="AM6275" i="1"/>
  <c r="AM6276" i="1"/>
  <c r="AM6277" i="1"/>
  <c r="AM6278" i="1"/>
  <c r="AM6279" i="1"/>
  <c r="AM6280" i="1"/>
  <c r="AM6281" i="1"/>
  <c r="AM6282" i="1"/>
  <c r="AM6283" i="1"/>
  <c r="AM6284" i="1"/>
  <c r="AM6285" i="1"/>
  <c r="AM6286" i="1"/>
  <c r="AM6287" i="1"/>
  <c r="AM6288" i="1"/>
  <c r="AM6289" i="1"/>
  <c r="AM6290" i="1"/>
  <c r="AM6291" i="1"/>
  <c r="AM6292" i="1"/>
  <c r="AM6293" i="1"/>
  <c r="AM6294" i="1"/>
  <c r="AM6295" i="1"/>
  <c r="AM6296" i="1"/>
  <c r="AM6297" i="1"/>
  <c r="AM6298" i="1"/>
  <c r="AM6299" i="1"/>
  <c r="AM6300" i="1"/>
  <c r="AM6301" i="1"/>
  <c r="AM6302" i="1"/>
  <c r="AM6303" i="1"/>
  <c r="AM6304" i="1"/>
  <c r="AM6305" i="1"/>
  <c r="AM6306" i="1"/>
  <c r="AM6307" i="1"/>
  <c r="AM6308" i="1"/>
  <c r="AM6309" i="1"/>
  <c r="AM6310" i="1"/>
  <c r="AM6311" i="1"/>
  <c r="AM6312" i="1"/>
  <c r="AM6313" i="1"/>
  <c r="AM6314" i="1"/>
  <c r="AM6315" i="1"/>
  <c r="AM6316" i="1"/>
  <c r="AM6317" i="1"/>
  <c r="AM6318" i="1"/>
  <c r="AM6319" i="1"/>
  <c r="AM6320" i="1"/>
  <c r="AM6321" i="1"/>
  <c r="AM6322" i="1"/>
  <c r="AM6323" i="1"/>
  <c r="AM6324" i="1"/>
  <c r="AM6325" i="1"/>
  <c r="AM6326" i="1"/>
  <c r="AM6327" i="1"/>
  <c r="AM6328" i="1"/>
  <c r="AM6329" i="1"/>
  <c r="AM6330" i="1"/>
  <c r="AM6331" i="1"/>
  <c r="AM6332" i="1"/>
  <c r="AM6333" i="1"/>
  <c r="AM6334" i="1"/>
  <c r="AM6335" i="1"/>
  <c r="AM6336" i="1"/>
  <c r="AM6337" i="1"/>
  <c r="AM6338" i="1"/>
  <c r="AM6339" i="1"/>
  <c r="AM6340" i="1"/>
  <c r="AM6341" i="1"/>
  <c r="AM6342" i="1"/>
  <c r="AM6343" i="1"/>
  <c r="AM6344" i="1"/>
  <c r="AM6345" i="1"/>
  <c r="AM6346" i="1"/>
  <c r="AM6347" i="1"/>
  <c r="AM6348" i="1"/>
  <c r="AM6349" i="1"/>
  <c r="AM6350" i="1"/>
  <c r="AM6351" i="1"/>
  <c r="AM6352" i="1"/>
  <c r="AM6353" i="1"/>
  <c r="AM6354" i="1"/>
  <c r="AM6355" i="1"/>
  <c r="AM6356" i="1"/>
  <c r="AM6357" i="1"/>
  <c r="AM6358" i="1"/>
  <c r="AM6359" i="1"/>
  <c r="AM6360" i="1"/>
  <c r="AM6361" i="1"/>
  <c r="AM6362" i="1"/>
  <c r="AM6363" i="1"/>
  <c r="AM6364" i="1"/>
  <c r="AM6365" i="1"/>
  <c r="AM6366" i="1"/>
  <c r="AM6367" i="1"/>
  <c r="AM6368" i="1"/>
  <c r="AM6369" i="1"/>
  <c r="AM6370" i="1"/>
  <c r="AM6371" i="1"/>
  <c r="AM6372" i="1"/>
  <c r="AM6373" i="1"/>
  <c r="AM6374" i="1"/>
  <c r="AM6375" i="1"/>
  <c r="AM6376" i="1"/>
  <c r="AM6377" i="1"/>
  <c r="AM6378" i="1"/>
  <c r="AM6379" i="1"/>
  <c r="AM6380" i="1"/>
  <c r="AM6381" i="1"/>
  <c r="AM6382" i="1"/>
  <c r="AM6383" i="1"/>
  <c r="AM6384" i="1"/>
  <c r="AM6385" i="1"/>
  <c r="AM6386" i="1"/>
  <c r="AM6387" i="1"/>
  <c r="AM6388" i="1"/>
  <c r="AM6389" i="1"/>
  <c r="AM6390" i="1"/>
  <c r="AM6391" i="1"/>
  <c r="AM6392" i="1"/>
  <c r="AM6393" i="1"/>
  <c r="AM6394" i="1"/>
  <c r="AM6395" i="1"/>
  <c r="AM6396" i="1"/>
  <c r="AM6397" i="1"/>
  <c r="AM6398" i="1"/>
  <c r="AM6399" i="1"/>
  <c r="AM6400" i="1"/>
  <c r="AM6401" i="1"/>
  <c r="AM6402" i="1"/>
  <c r="AM6403" i="1"/>
  <c r="AM6404" i="1"/>
  <c r="AM6405" i="1"/>
  <c r="AM6406" i="1"/>
  <c r="AM6407" i="1"/>
  <c r="AM6408" i="1"/>
  <c r="AM6409" i="1"/>
  <c r="AM6410" i="1"/>
  <c r="AM6411" i="1"/>
  <c r="AM6412" i="1"/>
  <c r="AM6413" i="1"/>
  <c r="AM6414" i="1"/>
  <c r="AM6415" i="1"/>
  <c r="AM6416" i="1"/>
  <c r="AM6417" i="1"/>
  <c r="AM6418" i="1"/>
  <c r="AM6419" i="1"/>
  <c r="AM6420" i="1"/>
  <c r="AM6421" i="1"/>
  <c r="AM6422" i="1"/>
  <c r="AM6423" i="1"/>
  <c r="AM6424" i="1"/>
  <c r="AM6425" i="1"/>
  <c r="AM6426" i="1"/>
  <c r="AM6427" i="1"/>
  <c r="AM6428" i="1"/>
  <c r="AM6429" i="1"/>
  <c r="AM6430" i="1"/>
  <c r="AM6431" i="1"/>
  <c r="AM6432" i="1"/>
  <c r="AM6433" i="1"/>
  <c r="AM6434" i="1"/>
  <c r="AM6435" i="1"/>
  <c r="AM6436" i="1"/>
  <c r="AM6437" i="1"/>
  <c r="AM6438" i="1"/>
  <c r="AM6439" i="1"/>
  <c r="AM6440" i="1"/>
  <c r="AM6441" i="1"/>
  <c r="AM6442" i="1"/>
  <c r="AM6443" i="1"/>
  <c r="AM6444" i="1"/>
  <c r="AM6445" i="1"/>
  <c r="AM6446" i="1"/>
  <c r="AM6447" i="1"/>
  <c r="AM6448" i="1"/>
  <c r="AM6449" i="1"/>
  <c r="AM6450" i="1"/>
  <c r="AM6451" i="1"/>
  <c r="AM6452" i="1"/>
  <c r="AM6453" i="1"/>
  <c r="AM6454" i="1"/>
  <c r="AM6455" i="1"/>
  <c r="AM6456" i="1"/>
  <c r="AM6457" i="1"/>
  <c r="AM6458" i="1"/>
  <c r="AM6459" i="1"/>
  <c r="AM6460" i="1"/>
  <c r="AM6461" i="1"/>
  <c r="AM6462" i="1"/>
  <c r="AM6463" i="1"/>
  <c r="AM6464" i="1"/>
  <c r="AM6465" i="1"/>
  <c r="AM6466" i="1"/>
  <c r="AM6467" i="1"/>
  <c r="AM6468" i="1"/>
  <c r="AM6469" i="1"/>
  <c r="AM6470" i="1"/>
  <c r="AM6471" i="1"/>
  <c r="AM6472" i="1"/>
  <c r="AM6473" i="1"/>
  <c r="AM6474" i="1"/>
  <c r="AM6475" i="1"/>
  <c r="AM6476" i="1"/>
  <c r="AM6477" i="1"/>
  <c r="AM6478" i="1"/>
  <c r="AM6479" i="1"/>
  <c r="AM6480" i="1"/>
  <c r="AM6481" i="1"/>
  <c r="AM6482" i="1"/>
  <c r="AM6483" i="1"/>
  <c r="AM6484" i="1"/>
  <c r="AM6485" i="1"/>
  <c r="AM6486" i="1"/>
  <c r="AM6487" i="1"/>
  <c r="AM6488" i="1"/>
  <c r="AM6489" i="1"/>
  <c r="AM6490" i="1"/>
  <c r="AM6491" i="1"/>
  <c r="AM6492" i="1"/>
  <c r="AM6493" i="1"/>
  <c r="AM6494" i="1"/>
  <c r="AM6495" i="1"/>
  <c r="AM6496" i="1"/>
  <c r="AM6497" i="1"/>
  <c r="AM6498" i="1"/>
  <c r="AM6499" i="1"/>
  <c r="AM6500" i="1"/>
  <c r="AM6501" i="1"/>
  <c r="AM6502" i="1"/>
  <c r="AM6503" i="1"/>
  <c r="AM6504" i="1"/>
  <c r="AM6505" i="1"/>
  <c r="AM6506" i="1"/>
  <c r="AM6507" i="1"/>
  <c r="AM6508" i="1"/>
  <c r="AM6509" i="1"/>
  <c r="AM6510" i="1"/>
  <c r="AM6511" i="1"/>
  <c r="AM6512" i="1"/>
  <c r="AM6513" i="1"/>
  <c r="AM6514" i="1"/>
  <c r="AM6515" i="1"/>
  <c r="AM6516" i="1"/>
  <c r="AM6517" i="1"/>
  <c r="AM6518" i="1"/>
  <c r="AM6519" i="1"/>
  <c r="AM6520" i="1"/>
  <c r="AM6521" i="1"/>
  <c r="AM6522" i="1"/>
  <c r="AM6523" i="1"/>
  <c r="AM6524" i="1"/>
  <c r="AM6525" i="1"/>
  <c r="AM6526" i="1"/>
  <c r="AM6527" i="1"/>
  <c r="AM6528" i="1"/>
  <c r="AM6529" i="1"/>
  <c r="AM6530" i="1"/>
  <c r="AM6531" i="1"/>
  <c r="AM6532" i="1"/>
  <c r="AM6533" i="1"/>
  <c r="AM6534" i="1"/>
  <c r="AM6535" i="1"/>
  <c r="AM6536" i="1"/>
  <c r="AM6537" i="1"/>
  <c r="AM6538" i="1"/>
  <c r="AM6539" i="1"/>
  <c r="AM6540" i="1"/>
  <c r="AM6541" i="1"/>
  <c r="AM6542" i="1"/>
  <c r="AM6543" i="1"/>
  <c r="AM6544" i="1"/>
  <c r="AM6545" i="1"/>
  <c r="AM6546" i="1"/>
  <c r="AM6547" i="1"/>
  <c r="AM6548" i="1"/>
  <c r="AM6549" i="1"/>
  <c r="AM6550" i="1"/>
  <c r="AM6551" i="1"/>
  <c r="AM6552" i="1"/>
  <c r="AM6553" i="1"/>
  <c r="AM6554" i="1"/>
  <c r="AM6555" i="1"/>
  <c r="AM6556" i="1"/>
  <c r="AM6557" i="1"/>
  <c r="AM6558" i="1"/>
  <c r="AM6559" i="1"/>
  <c r="AM6560" i="1"/>
  <c r="AM6561" i="1"/>
  <c r="AM6562" i="1"/>
  <c r="AM6563" i="1"/>
  <c r="AM6564" i="1"/>
  <c r="AM6565" i="1"/>
  <c r="AM6566" i="1"/>
  <c r="AM6567" i="1"/>
  <c r="AM6568" i="1"/>
  <c r="AM6569" i="1"/>
  <c r="AM6570" i="1"/>
  <c r="AM6571" i="1"/>
  <c r="AM6572" i="1"/>
  <c r="AM6573" i="1"/>
  <c r="AM6574" i="1"/>
  <c r="AM6575" i="1"/>
  <c r="AM6576" i="1"/>
  <c r="AM6577" i="1"/>
  <c r="AM6578" i="1"/>
  <c r="AM6579" i="1"/>
  <c r="AM6580" i="1"/>
  <c r="AM6581" i="1"/>
  <c r="AM6582" i="1"/>
  <c r="AM6583" i="1"/>
  <c r="AM6584" i="1"/>
  <c r="AM6585" i="1"/>
  <c r="AM6586" i="1"/>
  <c r="AM6587" i="1"/>
  <c r="AM6588" i="1"/>
  <c r="AM6589" i="1"/>
  <c r="AM6590" i="1"/>
  <c r="AM6591" i="1"/>
  <c r="AM6592" i="1"/>
  <c r="AM6593" i="1"/>
  <c r="AM6594" i="1"/>
  <c r="AM6595" i="1"/>
  <c r="AM6596" i="1"/>
  <c r="AM6597" i="1"/>
  <c r="AM6598" i="1"/>
  <c r="AM6599" i="1"/>
  <c r="AM6600" i="1"/>
  <c r="AM6601" i="1"/>
  <c r="AM6602" i="1"/>
  <c r="AM6603" i="1"/>
  <c r="AM6604" i="1"/>
  <c r="AM6605" i="1"/>
  <c r="AM6606" i="1"/>
  <c r="AM6607" i="1"/>
  <c r="AM6608" i="1"/>
  <c r="AM6609" i="1"/>
  <c r="AM6610" i="1"/>
  <c r="AM6611" i="1"/>
  <c r="AM6612" i="1"/>
  <c r="AM6613" i="1"/>
  <c r="AM6614" i="1"/>
  <c r="AM6615" i="1"/>
  <c r="AM6616" i="1"/>
  <c r="AM6617" i="1"/>
  <c r="AM6618" i="1"/>
  <c r="AM6619" i="1"/>
  <c r="AM6620" i="1"/>
  <c r="AM6621" i="1"/>
  <c r="AM6622" i="1"/>
  <c r="AM6623" i="1"/>
  <c r="AM6624" i="1"/>
  <c r="AM6625" i="1"/>
  <c r="AM6626" i="1"/>
  <c r="AM6627" i="1"/>
  <c r="AM6628" i="1"/>
  <c r="AM6629" i="1"/>
  <c r="AM6630" i="1"/>
  <c r="AM6631" i="1"/>
  <c r="AM6632" i="1"/>
  <c r="AM6633" i="1"/>
  <c r="AM6634" i="1"/>
  <c r="AM6635" i="1"/>
  <c r="AM6636" i="1"/>
  <c r="AM6637" i="1"/>
  <c r="AM6638" i="1"/>
  <c r="AM6639" i="1"/>
  <c r="AM6640" i="1"/>
  <c r="AM6641" i="1"/>
  <c r="AM6642" i="1"/>
  <c r="AM6643" i="1"/>
  <c r="AM6644" i="1"/>
  <c r="AM6645" i="1"/>
  <c r="AM6646" i="1"/>
  <c r="AM6647" i="1"/>
  <c r="AM6648" i="1"/>
  <c r="AM6649" i="1"/>
  <c r="AM6650" i="1"/>
  <c r="AM6651" i="1"/>
  <c r="AM6652" i="1"/>
  <c r="AM6653" i="1"/>
  <c r="AM6654" i="1"/>
  <c r="AM6655" i="1"/>
  <c r="AM6656" i="1"/>
  <c r="AM6657" i="1"/>
  <c r="AM6658" i="1"/>
  <c r="AM6659" i="1"/>
  <c r="AM6660" i="1"/>
  <c r="AM6661" i="1"/>
  <c r="AM6662" i="1"/>
  <c r="AM6663" i="1"/>
  <c r="AM6664" i="1"/>
  <c r="AM6665" i="1"/>
  <c r="AM6666" i="1"/>
  <c r="AM6667" i="1"/>
  <c r="AM6668" i="1"/>
  <c r="AM6669" i="1"/>
  <c r="AM6670" i="1"/>
  <c r="AM6671" i="1"/>
  <c r="AM6672" i="1"/>
  <c r="AM6673" i="1"/>
  <c r="AM6674" i="1"/>
  <c r="AM6675" i="1"/>
  <c r="AM6676" i="1"/>
  <c r="AM6677" i="1"/>
  <c r="AM6678" i="1"/>
  <c r="AM6679" i="1"/>
  <c r="AM6680" i="1"/>
  <c r="AM6681" i="1"/>
  <c r="AM6682" i="1"/>
  <c r="AM6683" i="1"/>
  <c r="AM6684" i="1"/>
  <c r="AM6685" i="1"/>
  <c r="AM6686" i="1"/>
  <c r="AM6687" i="1"/>
  <c r="AM6688" i="1"/>
  <c r="AM6689" i="1"/>
  <c r="AM6690" i="1"/>
  <c r="AM6691" i="1"/>
  <c r="AM6692" i="1"/>
  <c r="AM6693" i="1"/>
  <c r="AM6694" i="1"/>
  <c r="AM6695" i="1"/>
  <c r="AM6696" i="1"/>
  <c r="AM6697" i="1"/>
  <c r="AM6698" i="1"/>
  <c r="AM6699" i="1"/>
  <c r="AM6700" i="1"/>
  <c r="AM6701" i="1"/>
  <c r="AM6702" i="1"/>
  <c r="AM6703" i="1"/>
  <c r="AM6704" i="1"/>
  <c r="AM6705" i="1"/>
  <c r="AM6706" i="1"/>
  <c r="AM6707" i="1"/>
  <c r="AM6708" i="1"/>
  <c r="AM6709" i="1"/>
  <c r="AM6710" i="1"/>
  <c r="AM6711" i="1"/>
  <c r="AM6712" i="1"/>
  <c r="AM6713" i="1"/>
  <c r="AM6714" i="1"/>
  <c r="AM6715" i="1"/>
  <c r="AM6716" i="1"/>
  <c r="AM6717" i="1"/>
  <c r="AM6718" i="1"/>
  <c r="AM6719" i="1"/>
  <c r="AM6720" i="1"/>
  <c r="AM6721" i="1"/>
  <c r="AM6722" i="1"/>
  <c r="AM6723" i="1"/>
  <c r="AM6724" i="1"/>
  <c r="AM6725" i="1"/>
  <c r="AM6726" i="1"/>
  <c r="AM6727" i="1"/>
  <c r="AM6728" i="1"/>
  <c r="AM6729" i="1"/>
  <c r="AM6730" i="1"/>
  <c r="AM6731" i="1"/>
  <c r="AM6732" i="1"/>
  <c r="AM6733" i="1"/>
  <c r="AM6734" i="1"/>
  <c r="AM6735" i="1"/>
  <c r="AM6736" i="1"/>
  <c r="AM6737" i="1"/>
  <c r="AM6738" i="1"/>
  <c r="AM6739" i="1"/>
  <c r="AM6740" i="1"/>
  <c r="AM6741" i="1"/>
  <c r="AM6742" i="1"/>
  <c r="AM6743" i="1"/>
  <c r="AM6744" i="1"/>
  <c r="AM6745" i="1"/>
  <c r="AM6746" i="1"/>
  <c r="AM6747" i="1"/>
  <c r="AM6748" i="1"/>
  <c r="AM6749" i="1"/>
  <c r="AM6750" i="1"/>
  <c r="AM6751" i="1"/>
  <c r="AM6752" i="1"/>
  <c r="AM6753" i="1"/>
  <c r="AM6754" i="1"/>
  <c r="AM6755" i="1"/>
  <c r="AM6756" i="1"/>
  <c r="AM6757" i="1"/>
  <c r="AM6758" i="1"/>
  <c r="AM6759" i="1"/>
  <c r="AM6760" i="1"/>
  <c r="AM6761" i="1"/>
  <c r="AM6762" i="1"/>
  <c r="AM6763" i="1"/>
  <c r="AM6764" i="1"/>
  <c r="AM6765" i="1"/>
  <c r="AM6766" i="1"/>
  <c r="AM6767" i="1"/>
  <c r="AM6768" i="1"/>
  <c r="AM6769" i="1"/>
  <c r="AM6770" i="1"/>
  <c r="AM6771" i="1"/>
  <c r="AM6772" i="1"/>
  <c r="AM6773" i="1"/>
  <c r="AM6774" i="1"/>
  <c r="AM6775" i="1"/>
  <c r="AM6776" i="1"/>
  <c r="AM6777" i="1"/>
  <c r="AM6778" i="1"/>
  <c r="AM6779" i="1"/>
  <c r="AM6780" i="1"/>
  <c r="AM6781" i="1"/>
  <c r="AM6782" i="1"/>
  <c r="AM6783" i="1"/>
  <c r="AM6784" i="1"/>
  <c r="AM6785" i="1"/>
  <c r="AM6786" i="1"/>
  <c r="AM6787" i="1"/>
  <c r="AM6788" i="1"/>
  <c r="AM6789" i="1"/>
  <c r="AM6790" i="1"/>
  <c r="AM6791" i="1"/>
  <c r="AM6792" i="1"/>
  <c r="AM6793" i="1"/>
  <c r="AM6794" i="1"/>
  <c r="AM6795" i="1"/>
  <c r="AM6796" i="1"/>
  <c r="AM6797" i="1"/>
  <c r="AM6798" i="1"/>
  <c r="AM6799" i="1"/>
  <c r="AM6800" i="1"/>
  <c r="AM6801" i="1"/>
  <c r="AM6802" i="1"/>
  <c r="AM6803" i="1"/>
  <c r="AM6804" i="1"/>
  <c r="AM6805" i="1"/>
  <c r="AM6806" i="1"/>
  <c r="AM6807" i="1"/>
  <c r="AM6808" i="1"/>
  <c r="AM6809" i="1"/>
  <c r="AM6810" i="1"/>
  <c r="AM6811" i="1"/>
  <c r="AM6812" i="1"/>
  <c r="AM6813" i="1"/>
  <c r="AM6814" i="1"/>
  <c r="AM6815" i="1"/>
  <c r="AM6816" i="1"/>
  <c r="AM6817" i="1"/>
  <c r="AM6818" i="1"/>
  <c r="AM6819" i="1"/>
  <c r="AM6820" i="1"/>
  <c r="AM6821" i="1"/>
  <c r="AM6822" i="1"/>
  <c r="AM6823" i="1"/>
  <c r="AM6824" i="1"/>
  <c r="AM6825" i="1"/>
  <c r="AM6826" i="1"/>
  <c r="AM6827" i="1"/>
  <c r="AM6828" i="1"/>
  <c r="AM6829" i="1"/>
  <c r="AM6830" i="1"/>
  <c r="AM6831" i="1"/>
  <c r="AM6832" i="1"/>
  <c r="AM6833" i="1"/>
  <c r="AM6834" i="1"/>
  <c r="AM6835" i="1"/>
  <c r="AM6836" i="1"/>
  <c r="AM6837" i="1"/>
  <c r="AM6838" i="1"/>
  <c r="AM6839" i="1"/>
  <c r="AM6840" i="1"/>
  <c r="AM6841" i="1"/>
  <c r="AM6842" i="1"/>
  <c r="AM6843" i="1"/>
  <c r="AM6844" i="1"/>
  <c r="AM6845" i="1"/>
  <c r="AM6846" i="1"/>
  <c r="AM6847" i="1"/>
  <c r="AM6848" i="1"/>
  <c r="AM6849" i="1"/>
  <c r="AM6850" i="1"/>
  <c r="AM6851" i="1"/>
  <c r="AM6852" i="1"/>
  <c r="AM6853" i="1"/>
  <c r="AM6854" i="1"/>
  <c r="AM6855" i="1"/>
  <c r="AM6856" i="1"/>
  <c r="AM6857" i="1"/>
  <c r="AM6858" i="1"/>
  <c r="AM6859" i="1"/>
  <c r="AM6860" i="1"/>
  <c r="AM6861" i="1"/>
  <c r="AM6862" i="1"/>
  <c r="AM6863" i="1"/>
  <c r="AM6864" i="1"/>
  <c r="AM6865" i="1"/>
  <c r="AM6866" i="1"/>
  <c r="AM6867" i="1"/>
  <c r="AM6868" i="1"/>
  <c r="AM6869" i="1"/>
  <c r="AM6870" i="1"/>
  <c r="AM6871" i="1"/>
  <c r="AM6872" i="1"/>
  <c r="AM6873" i="1"/>
  <c r="AM6874" i="1"/>
  <c r="AM6875" i="1"/>
  <c r="AM6876" i="1"/>
  <c r="AM6877" i="1"/>
  <c r="AM6878" i="1"/>
  <c r="AM6879" i="1"/>
  <c r="AM6880" i="1"/>
  <c r="AM6881" i="1"/>
  <c r="AM6882" i="1"/>
  <c r="AM6883" i="1"/>
  <c r="AM6884" i="1"/>
  <c r="AM6885" i="1"/>
  <c r="AM6886" i="1"/>
  <c r="AM6887" i="1"/>
  <c r="AM6888" i="1"/>
  <c r="AM6889" i="1"/>
  <c r="AM6890" i="1"/>
  <c r="AM6891" i="1"/>
  <c r="AM6892" i="1"/>
  <c r="AM6893" i="1"/>
  <c r="AM6894" i="1"/>
  <c r="AM6895" i="1"/>
  <c r="AM6896" i="1"/>
  <c r="AM6897" i="1"/>
  <c r="AM6898" i="1"/>
  <c r="AM6899" i="1"/>
  <c r="AM6900" i="1"/>
  <c r="AM6901" i="1"/>
  <c r="AM6902" i="1"/>
  <c r="AM6903" i="1"/>
  <c r="AM6904" i="1"/>
  <c r="AM6905" i="1"/>
  <c r="AM6906" i="1"/>
  <c r="AM6907" i="1"/>
  <c r="AM6908" i="1"/>
  <c r="AM6909" i="1"/>
  <c r="AM6910" i="1"/>
  <c r="AM6911" i="1"/>
  <c r="AM6912" i="1"/>
  <c r="AM6913" i="1"/>
  <c r="AM6914" i="1"/>
  <c r="AM6915" i="1"/>
  <c r="AM6916" i="1"/>
  <c r="AM6917" i="1"/>
  <c r="AM6918" i="1"/>
  <c r="AM6919" i="1"/>
  <c r="AM6920" i="1"/>
  <c r="AM6921" i="1"/>
  <c r="AM6922" i="1"/>
  <c r="AM6923" i="1"/>
  <c r="AM6924" i="1"/>
  <c r="AM6925" i="1"/>
  <c r="AM6926" i="1"/>
  <c r="AM6927" i="1"/>
  <c r="AM6928" i="1"/>
  <c r="AM6929" i="1"/>
  <c r="AM6930" i="1"/>
  <c r="AM6931" i="1"/>
  <c r="AM6932" i="1"/>
  <c r="AM6933" i="1"/>
  <c r="AM6934" i="1"/>
  <c r="AM6935" i="1"/>
  <c r="AM6936" i="1"/>
  <c r="AM6937" i="1"/>
  <c r="AM6938" i="1"/>
  <c r="AM6939" i="1"/>
  <c r="AM6940" i="1"/>
  <c r="AM6941" i="1"/>
  <c r="AM6942" i="1"/>
  <c r="AM6943" i="1"/>
  <c r="AM6944" i="1"/>
  <c r="AM6945" i="1"/>
  <c r="AM6946" i="1"/>
  <c r="AM6947" i="1"/>
  <c r="AM6948" i="1"/>
  <c r="AM6949" i="1"/>
  <c r="AM6950" i="1"/>
  <c r="AM6951" i="1"/>
  <c r="AM6952" i="1"/>
  <c r="AM6953" i="1"/>
  <c r="AM6954" i="1"/>
  <c r="AM6955" i="1"/>
  <c r="AM6956" i="1"/>
  <c r="AM6957" i="1"/>
  <c r="AM6958" i="1"/>
  <c r="AM6959" i="1"/>
  <c r="AM6960" i="1"/>
  <c r="AM6961" i="1"/>
  <c r="AM6962" i="1"/>
  <c r="AM6963" i="1"/>
  <c r="AM6964" i="1"/>
  <c r="AM6965" i="1"/>
  <c r="AM6966" i="1"/>
  <c r="AM6967" i="1"/>
  <c r="AM6968" i="1"/>
  <c r="AM6969" i="1"/>
  <c r="AM6970" i="1"/>
  <c r="AM6971" i="1"/>
  <c r="AM6972" i="1"/>
  <c r="AM6973" i="1"/>
  <c r="AM6974" i="1"/>
  <c r="AM6975" i="1"/>
  <c r="AM6976" i="1"/>
  <c r="AM6977" i="1"/>
  <c r="AM6978" i="1"/>
  <c r="AM6979" i="1"/>
  <c r="AM6980" i="1"/>
  <c r="AM6981" i="1"/>
  <c r="AM6982" i="1"/>
  <c r="AM6983" i="1"/>
  <c r="AM6984" i="1"/>
  <c r="AM6985" i="1"/>
  <c r="AM6986" i="1"/>
  <c r="AM6987" i="1"/>
  <c r="AM6988" i="1"/>
  <c r="AM6989" i="1"/>
  <c r="AM6990" i="1"/>
  <c r="AM6991" i="1"/>
  <c r="AM6992" i="1"/>
  <c r="AM6993" i="1"/>
  <c r="AM6994" i="1"/>
  <c r="AM6995" i="1"/>
  <c r="AM6996" i="1"/>
  <c r="AM6997" i="1"/>
  <c r="AM6998" i="1"/>
  <c r="AM6999" i="1"/>
  <c r="AM7000" i="1"/>
  <c r="AM7001" i="1"/>
  <c r="AM7002" i="1"/>
  <c r="AM7003" i="1"/>
  <c r="AM7004" i="1"/>
  <c r="AM7005" i="1"/>
  <c r="AM7006" i="1"/>
  <c r="AM7007" i="1"/>
  <c r="AM7008" i="1"/>
  <c r="AM7009" i="1"/>
  <c r="AM7010" i="1"/>
  <c r="AM7011" i="1"/>
  <c r="AM7012" i="1"/>
  <c r="AM7013" i="1"/>
  <c r="AM7014" i="1"/>
  <c r="AM7015" i="1"/>
  <c r="AM7016" i="1"/>
  <c r="AM7017" i="1"/>
  <c r="AM7018" i="1"/>
  <c r="AM7019" i="1"/>
  <c r="AM7020" i="1"/>
  <c r="AM7021" i="1"/>
  <c r="AM7022" i="1"/>
  <c r="AM7023" i="1"/>
  <c r="AM7024" i="1"/>
  <c r="AM7025" i="1"/>
  <c r="AM7026" i="1"/>
  <c r="AM7027" i="1"/>
  <c r="AM7028" i="1"/>
  <c r="AM7029" i="1"/>
  <c r="AM7030" i="1"/>
  <c r="AM7031" i="1"/>
  <c r="AM7032" i="1"/>
  <c r="AM7033" i="1"/>
  <c r="AM7034" i="1"/>
  <c r="AM7035" i="1"/>
  <c r="AM7036" i="1"/>
  <c r="AM7037" i="1"/>
  <c r="AM7038" i="1"/>
  <c r="AM7039" i="1"/>
  <c r="AM7040" i="1"/>
  <c r="AM7041" i="1"/>
  <c r="AM7042" i="1"/>
  <c r="AM7043" i="1"/>
  <c r="AM7044" i="1"/>
  <c r="G60" i="2"/>
  <c r="H60" i="2"/>
  <c r="G61" i="2"/>
  <c r="H61" i="2"/>
  <c r="G62" i="2"/>
  <c r="H62" i="2"/>
  <c r="G63" i="2"/>
  <c r="H63" i="2"/>
  <c r="G64" i="2"/>
  <c r="H64" i="2"/>
  <c r="G38" i="2" l="1"/>
  <c r="H38" i="2"/>
  <c r="G39" i="2"/>
  <c r="H39" i="2"/>
  <c r="G40" i="2"/>
  <c r="H40" i="2"/>
  <c r="G41" i="2"/>
  <c r="H41" i="2"/>
  <c r="G42" i="2"/>
  <c r="H42" i="2"/>
  <c r="G31" i="2"/>
  <c r="H31" i="2"/>
  <c r="G32" i="2"/>
  <c r="H32" i="2"/>
  <c r="G33" i="2"/>
  <c r="H33" i="2"/>
  <c r="G34" i="2"/>
  <c r="H34" i="2"/>
  <c r="G20" i="2"/>
  <c r="H20" i="2"/>
  <c r="G21" i="2"/>
  <c r="H21" i="2"/>
  <c r="G22" i="2"/>
  <c r="H22" i="2"/>
  <c r="G23" i="2"/>
  <c r="H23" i="2"/>
  <c r="G24" i="2"/>
  <c r="H24" i="2"/>
  <c r="G25" i="2"/>
  <c r="H25" i="2"/>
  <c r="G11" i="2"/>
  <c r="H11" i="2"/>
  <c r="G12" i="2"/>
  <c r="H12" i="2"/>
  <c r="G13" i="2"/>
  <c r="H13" i="2"/>
  <c r="H4" i="2"/>
  <c r="H5" i="2"/>
  <c r="H6" i="2"/>
  <c r="H3" i="2"/>
  <c r="I49" i="2"/>
  <c r="I50" i="2"/>
  <c r="I51" i="2"/>
  <c r="I52" i="2"/>
  <c r="I53" i="2"/>
  <c r="I54" i="2"/>
  <c r="I48" i="2"/>
  <c r="J49" i="2"/>
  <c r="J48" i="2"/>
  <c r="J52" i="2"/>
  <c r="J53" i="2"/>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P4309" i="1"/>
  <c r="AP4310" i="1"/>
  <c r="AP4311" i="1"/>
  <c r="AP4312" i="1"/>
  <c r="AP4313" i="1"/>
  <c r="AP4314" i="1"/>
  <c r="AP4315" i="1"/>
  <c r="AP4316" i="1"/>
  <c r="AP4317" i="1"/>
  <c r="AP4318" i="1"/>
  <c r="AP4319" i="1"/>
  <c r="AP4320" i="1"/>
  <c r="AP4321" i="1"/>
  <c r="AP4322" i="1"/>
  <c r="AP4323" i="1"/>
  <c r="AP4324" i="1"/>
  <c r="AP4325" i="1"/>
  <c r="AP4326" i="1"/>
  <c r="AP4327" i="1"/>
  <c r="AP4328" i="1"/>
  <c r="AP4329" i="1"/>
  <c r="AP4330" i="1"/>
  <c r="AP4331" i="1"/>
  <c r="AP4332" i="1"/>
  <c r="AP4333" i="1"/>
  <c r="AP4334" i="1"/>
  <c r="AP4335" i="1"/>
  <c r="AP4336" i="1"/>
  <c r="AP4337" i="1"/>
  <c r="AP4338" i="1"/>
  <c r="AP4339" i="1"/>
  <c r="AP4340" i="1"/>
  <c r="AP4341" i="1"/>
  <c r="AP4342" i="1"/>
  <c r="AP4343" i="1"/>
  <c r="AP4344" i="1"/>
  <c r="AP4345" i="1"/>
  <c r="AP4346" i="1"/>
  <c r="AP4347" i="1"/>
  <c r="AP4348" i="1"/>
  <c r="AP4349" i="1"/>
  <c r="AP4350" i="1"/>
  <c r="AP4351" i="1"/>
  <c r="AP4352" i="1"/>
  <c r="AP4353" i="1"/>
  <c r="AP4354" i="1"/>
  <c r="AP4355" i="1"/>
  <c r="AP4356" i="1"/>
  <c r="AP4357" i="1"/>
  <c r="AP4358" i="1"/>
  <c r="AP4359" i="1"/>
  <c r="AP4360" i="1"/>
  <c r="AP4361" i="1"/>
  <c r="AP4362" i="1"/>
  <c r="AP4363" i="1"/>
  <c r="AP4364" i="1"/>
  <c r="AP4365" i="1"/>
  <c r="AP4366" i="1"/>
  <c r="AP4367" i="1"/>
  <c r="AP4368" i="1"/>
  <c r="AP4369" i="1"/>
  <c r="AP4370" i="1"/>
  <c r="AP4371" i="1"/>
  <c r="AP4372" i="1"/>
  <c r="AP4373" i="1"/>
  <c r="AP4374" i="1"/>
  <c r="AP4375" i="1"/>
  <c r="AP4376" i="1"/>
  <c r="AP4377" i="1"/>
  <c r="AP4378" i="1"/>
  <c r="AP4379" i="1"/>
  <c r="AP4380" i="1"/>
  <c r="AP4381" i="1"/>
  <c r="AP4382" i="1"/>
  <c r="AP4383" i="1"/>
  <c r="AP4384" i="1"/>
  <c r="AP4385" i="1"/>
  <c r="AP4386" i="1"/>
  <c r="AP4387" i="1"/>
  <c r="AP4388" i="1"/>
  <c r="AP4389" i="1"/>
  <c r="AP4390" i="1"/>
  <c r="AP4391" i="1"/>
  <c r="AP4392" i="1"/>
  <c r="AP4393" i="1"/>
  <c r="AP4394" i="1"/>
  <c r="AP4395" i="1"/>
  <c r="AP4396" i="1"/>
  <c r="AP4397" i="1"/>
  <c r="AP4398" i="1"/>
  <c r="AP4399" i="1"/>
  <c r="AP4400" i="1"/>
  <c r="AP4401" i="1"/>
  <c r="AP4402" i="1"/>
  <c r="AP4403" i="1"/>
  <c r="AP4404" i="1"/>
  <c r="AP4405" i="1"/>
  <c r="AP4406" i="1"/>
  <c r="AP4407" i="1"/>
  <c r="AP4408" i="1"/>
  <c r="AP4409" i="1"/>
  <c r="AP4410" i="1"/>
  <c r="AP4411" i="1"/>
  <c r="AP4412" i="1"/>
  <c r="AP4413" i="1"/>
  <c r="AP4414" i="1"/>
  <c r="AP4415" i="1"/>
  <c r="AP4416" i="1"/>
  <c r="AP4417" i="1"/>
  <c r="AP4418" i="1"/>
  <c r="AP4419" i="1"/>
  <c r="AP4420" i="1"/>
  <c r="AP4421" i="1"/>
  <c r="AP4422" i="1"/>
  <c r="AP4423" i="1"/>
  <c r="AP4424" i="1"/>
  <c r="AP4425" i="1"/>
  <c r="AP4426" i="1"/>
  <c r="AP4427" i="1"/>
  <c r="AP4428" i="1"/>
  <c r="AP4429" i="1"/>
  <c r="AP4430" i="1"/>
  <c r="AP4431" i="1"/>
  <c r="AP4432" i="1"/>
  <c r="AP4433" i="1"/>
  <c r="AP4434" i="1"/>
  <c r="AP4435" i="1"/>
  <c r="AP4436" i="1"/>
  <c r="AP4437" i="1"/>
  <c r="AP4438" i="1"/>
  <c r="AP4439" i="1"/>
  <c r="AP4440" i="1"/>
  <c r="AP4441" i="1"/>
  <c r="AP4442" i="1"/>
  <c r="AP4443" i="1"/>
  <c r="AP4444" i="1"/>
  <c r="AP4445" i="1"/>
  <c r="AP4446" i="1"/>
  <c r="AP4447" i="1"/>
  <c r="AP4448" i="1"/>
  <c r="AP4449" i="1"/>
  <c r="AP4450" i="1"/>
  <c r="AP4451" i="1"/>
  <c r="AP4452" i="1"/>
  <c r="AP4453" i="1"/>
  <c r="AP4454" i="1"/>
  <c r="AP4455" i="1"/>
  <c r="AP4456" i="1"/>
  <c r="AP4457" i="1"/>
  <c r="AP4458" i="1"/>
  <c r="AP4459" i="1"/>
  <c r="AP4460" i="1"/>
  <c r="AP4461" i="1"/>
  <c r="AP4462" i="1"/>
  <c r="AP4463" i="1"/>
  <c r="AP4464" i="1"/>
  <c r="AP4465" i="1"/>
  <c r="AP4466" i="1"/>
  <c r="AP4467" i="1"/>
  <c r="AP4468" i="1"/>
  <c r="AP4469" i="1"/>
  <c r="AP4470" i="1"/>
  <c r="AP4471" i="1"/>
  <c r="AP4472" i="1"/>
  <c r="AP4473" i="1"/>
  <c r="AP4474" i="1"/>
  <c r="AP4475" i="1"/>
  <c r="AP4476" i="1"/>
  <c r="AP4477" i="1"/>
  <c r="AP4478" i="1"/>
  <c r="AP4479" i="1"/>
  <c r="AP4480" i="1"/>
  <c r="AP4481" i="1"/>
  <c r="AP4482" i="1"/>
  <c r="AP4483" i="1"/>
  <c r="AP4484" i="1"/>
  <c r="AP4485" i="1"/>
  <c r="AP4486" i="1"/>
  <c r="AP4487" i="1"/>
  <c r="AP4488" i="1"/>
  <c r="AP4489" i="1"/>
  <c r="AP4490" i="1"/>
  <c r="AP4491" i="1"/>
  <c r="AP4492" i="1"/>
  <c r="AP4493" i="1"/>
  <c r="AP4494" i="1"/>
  <c r="AP4495" i="1"/>
  <c r="AP4496" i="1"/>
  <c r="AP4497" i="1"/>
  <c r="AP4498" i="1"/>
  <c r="AP4499" i="1"/>
  <c r="AP4500" i="1"/>
  <c r="AP4501" i="1"/>
  <c r="AP4502" i="1"/>
  <c r="AP4503" i="1"/>
  <c r="AP4504" i="1"/>
  <c r="AP4505" i="1"/>
  <c r="AP4506" i="1"/>
  <c r="AP4507" i="1"/>
  <c r="AP4508" i="1"/>
  <c r="AP4509" i="1"/>
  <c r="AP4510" i="1"/>
  <c r="AP4511" i="1"/>
  <c r="AP4512" i="1"/>
  <c r="AP4513" i="1"/>
  <c r="AP4514" i="1"/>
  <c r="AP4515" i="1"/>
  <c r="AP4516" i="1"/>
  <c r="AP4517" i="1"/>
  <c r="AP4518" i="1"/>
  <c r="AP4519" i="1"/>
  <c r="AP4520" i="1"/>
  <c r="AP4521" i="1"/>
  <c r="AP4522" i="1"/>
  <c r="AP4523" i="1"/>
  <c r="AP4524" i="1"/>
  <c r="AP4525" i="1"/>
  <c r="AP4526" i="1"/>
  <c r="AP4527" i="1"/>
  <c r="AP4528" i="1"/>
  <c r="AP4529" i="1"/>
  <c r="AP4530" i="1"/>
  <c r="AP4531" i="1"/>
  <c r="AP4532" i="1"/>
  <c r="AP4533" i="1"/>
  <c r="AP4534" i="1"/>
  <c r="AP4535" i="1"/>
  <c r="AP4536" i="1"/>
  <c r="AP4537" i="1"/>
  <c r="AP4538" i="1"/>
  <c r="AP4539" i="1"/>
  <c r="AP4540" i="1"/>
  <c r="AP4541" i="1"/>
  <c r="AP4542" i="1"/>
  <c r="AP4543" i="1"/>
  <c r="AP4544" i="1"/>
  <c r="AP4545" i="1"/>
  <c r="AP4546" i="1"/>
  <c r="AP4547" i="1"/>
  <c r="AP4548" i="1"/>
  <c r="AP4549" i="1"/>
  <c r="AP4550" i="1"/>
  <c r="AP4551" i="1"/>
  <c r="AP4552" i="1"/>
  <c r="AP4553" i="1"/>
  <c r="AP4554" i="1"/>
  <c r="AP4555" i="1"/>
  <c r="AP4556" i="1"/>
  <c r="AP4557" i="1"/>
  <c r="AP4558" i="1"/>
  <c r="AP4559" i="1"/>
  <c r="AP4560" i="1"/>
  <c r="AP4561" i="1"/>
  <c r="AP4562" i="1"/>
  <c r="AP4563" i="1"/>
  <c r="AP4564" i="1"/>
  <c r="AP4565" i="1"/>
  <c r="AP4566" i="1"/>
  <c r="AP4567" i="1"/>
  <c r="AP4568" i="1"/>
  <c r="AP4569" i="1"/>
  <c r="AP4570" i="1"/>
  <c r="AP4571" i="1"/>
  <c r="AP4572" i="1"/>
  <c r="AP4573" i="1"/>
  <c r="AP4574" i="1"/>
  <c r="AP4575" i="1"/>
  <c r="AP4576" i="1"/>
  <c r="AP4577" i="1"/>
  <c r="AP4578" i="1"/>
  <c r="AP4579" i="1"/>
  <c r="AP4580" i="1"/>
  <c r="AP4581" i="1"/>
  <c r="AP4582" i="1"/>
  <c r="AP4583" i="1"/>
  <c r="AP4584" i="1"/>
  <c r="AP4585" i="1"/>
  <c r="AP4586" i="1"/>
  <c r="AP4587" i="1"/>
  <c r="AP4588" i="1"/>
  <c r="AP4589" i="1"/>
  <c r="AP4590" i="1"/>
  <c r="AP4591" i="1"/>
  <c r="AP4592" i="1"/>
  <c r="AP4593" i="1"/>
  <c r="AP4594" i="1"/>
  <c r="AP4595" i="1"/>
  <c r="AP4596" i="1"/>
  <c r="AP4597" i="1"/>
  <c r="AP4598" i="1"/>
  <c r="AP4599" i="1"/>
  <c r="AP4600" i="1"/>
  <c r="AP4601" i="1"/>
  <c r="AP4602" i="1"/>
  <c r="AP4603" i="1"/>
  <c r="AP4604" i="1"/>
  <c r="AP4605" i="1"/>
  <c r="AP4606" i="1"/>
  <c r="AP4607" i="1"/>
  <c r="AP4608" i="1"/>
  <c r="AP4609" i="1"/>
  <c r="AP4610" i="1"/>
  <c r="AP4611" i="1"/>
  <c r="AP4612" i="1"/>
  <c r="AP4613" i="1"/>
  <c r="AP4614" i="1"/>
  <c r="AP4615" i="1"/>
  <c r="AP4616" i="1"/>
  <c r="AP4617" i="1"/>
  <c r="AP4618" i="1"/>
  <c r="AP4619" i="1"/>
  <c r="AP4620" i="1"/>
  <c r="AP4621" i="1"/>
  <c r="AP4622" i="1"/>
  <c r="AP4623" i="1"/>
  <c r="AP4624" i="1"/>
  <c r="AP4625" i="1"/>
  <c r="AP4626" i="1"/>
  <c r="AP4627" i="1"/>
  <c r="AP4628" i="1"/>
  <c r="AP4629" i="1"/>
  <c r="AP4630" i="1"/>
  <c r="AP4631" i="1"/>
  <c r="AP4632" i="1"/>
  <c r="AP4633" i="1"/>
  <c r="AP4634" i="1"/>
  <c r="AP4635" i="1"/>
  <c r="AP4636" i="1"/>
  <c r="AP4637" i="1"/>
  <c r="AP4638" i="1"/>
  <c r="AP4639" i="1"/>
  <c r="AP4640" i="1"/>
  <c r="AP4641" i="1"/>
  <c r="AP4642" i="1"/>
  <c r="AP4643" i="1"/>
  <c r="AP4644" i="1"/>
  <c r="AP4645" i="1"/>
  <c r="AP4646" i="1"/>
  <c r="AP4647" i="1"/>
  <c r="AP4648" i="1"/>
  <c r="AP4649" i="1"/>
  <c r="AP4650" i="1"/>
  <c r="AP4651" i="1"/>
  <c r="AP4652" i="1"/>
  <c r="AP4653" i="1"/>
  <c r="AP4654" i="1"/>
  <c r="AP4655" i="1"/>
  <c r="AP4656" i="1"/>
  <c r="AP4657" i="1"/>
  <c r="AP4658" i="1"/>
  <c r="AP4659" i="1"/>
  <c r="AP4660" i="1"/>
  <c r="AP4661" i="1"/>
  <c r="AP4662" i="1"/>
  <c r="AP4663" i="1"/>
  <c r="AP4664" i="1"/>
  <c r="AP4665" i="1"/>
  <c r="AP4666" i="1"/>
  <c r="AP4667" i="1"/>
  <c r="AP4668" i="1"/>
  <c r="AP4669" i="1"/>
  <c r="AP4670" i="1"/>
  <c r="AP4671" i="1"/>
  <c r="AP4672" i="1"/>
  <c r="AP4673" i="1"/>
  <c r="AP4674" i="1"/>
  <c r="AP4675" i="1"/>
  <c r="AP4676" i="1"/>
  <c r="AP4677" i="1"/>
  <c r="AP4678" i="1"/>
  <c r="AP4679" i="1"/>
  <c r="AP4680" i="1"/>
  <c r="AP4681" i="1"/>
  <c r="AP4682" i="1"/>
  <c r="AP4683" i="1"/>
  <c r="AP4684" i="1"/>
  <c r="AP4685" i="1"/>
  <c r="AP4686" i="1"/>
  <c r="AP4687" i="1"/>
  <c r="AP4688" i="1"/>
  <c r="AP4689" i="1"/>
  <c r="AP4690" i="1"/>
  <c r="AP4691" i="1"/>
  <c r="AP4692" i="1"/>
  <c r="AP4693" i="1"/>
  <c r="AP4694" i="1"/>
  <c r="AP4695" i="1"/>
  <c r="AP4696" i="1"/>
  <c r="AP4697" i="1"/>
  <c r="AP4698" i="1"/>
  <c r="AP4699" i="1"/>
  <c r="AP4700" i="1"/>
  <c r="AP4701" i="1"/>
  <c r="AP4702" i="1"/>
  <c r="AP4703" i="1"/>
  <c r="AP4704" i="1"/>
  <c r="AP4705" i="1"/>
  <c r="AP4706" i="1"/>
  <c r="AP4707" i="1"/>
  <c r="AP4708" i="1"/>
  <c r="AP4709" i="1"/>
  <c r="AP4710" i="1"/>
  <c r="AP4711" i="1"/>
  <c r="AP4712" i="1"/>
  <c r="AP4713" i="1"/>
  <c r="AP4714" i="1"/>
  <c r="AP4715" i="1"/>
  <c r="AP4716" i="1"/>
  <c r="AP4717" i="1"/>
  <c r="AP4718" i="1"/>
  <c r="AP4719" i="1"/>
  <c r="AP4720" i="1"/>
  <c r="AP4721" i="1"/>
  <c r="AP4722" i="1"/>
  <c r="AP4723" i="1"/>
  <c r="AP4724" i="1"/>
  <c r="AP4725" i="1"/>
  <c r="AP4726" i="1"/>
  <c r="AP4727" i="1"/>
  <c r="AP4728" i="1"/>
  <c r="AP4729" i="1"/>
  <c r="AP4730" i="1"/>
  <c r="AP4731" i="1"/>
  <c r="AP4732" i="1"/>
  <c r="AP4733" i="1"/>
  <c r="AP4734" i="1"/>
  <c r="AP4735" i="1"/>
  <c r="AP4736" i="1"/>
  <c r="AP4737" i="1"/>
  <c r="AP4738" i="1"/>
  <c r="AP4739" i="1"/>
  <c r="AP4740" i="1"/>
  <c r="AP4741" i="1"/>
  <c r="AP4742" i="1"/>
  <c r="AP4743" i="1"/>
  <c r="AP4744" i="1"/>
  <c r="AP4745" i="1"/>
  <c r="AP4746" i="1"/>
  <c r="AP4747" i="1"/>
  <c r="AP4748" i="1"/>
  <c r="AP4749" i="1"/>
  <c r="AP4750" i="1"/>
  <c r="AP4751" i="1"/>
  <c r="AP4752" i="1"/>
  <c r="AP4753" i="1"/>
  <c r="AP4754" i="1"/>
  <c r="AP4755" i="1"/>
  <c r="AP4756" i="1"/>
  <c r="AP4757" i="1"/>
  <c r="AP4758" i="1"/>
  <c r="AP4759" i="1"/>
  <c r="AP4760" i="1"/>
  <c r="AP4761" i="1"/>
  <c r="AP4762" i="1"/>
  <c r="AP4763" i="1"/>
  <c r="AP4764" i="1"/>
  <c r="AP4765" i="1"/>
  <c r="AP4766" i="1"/>
  <c r="AP4767" i="1"/>
  <c r="AP4768" i="1"/>
  <c r="AP4769" i="1"/>
  <c r="AP4770" i="1"/>
  <c r="AP4771" i="1"/>
  <c r="AP4772" i="1"/>
  <c r="AP4773" i="1"/>
  <c r="AP4774" i="1"/>
  <c r="AP4775" i="1"/>
  <c r="AP4776" i="1"/>
  <c r="AP4777" i="1"/>
  <c r="AP4778" i="1"/>
  <c r="AP4779" i="1"/>
  <c r="AP4780" i="1"/>
  <c r="AP4781" i="1"/>
  <c r="AP4782" i="1"/>
  <c r="AP4783" i="1"/>
  <c r="AP4784" i="1"/>
  <c r="AP4785" i="1"/>
  <c r="AP4786" i="1"/>
  <c r="AP4787" i="1"/>
  <c r="AP4788" i="1"/>
  <c r="AP4789" i="1"/>
  <c r="AP4790" i="1"/>
  <c r="AP4791" i="1"/>
  <c r="AP4792" i="1"/>
  <c r="AP4793" i="1"/>
  <c r="AP4794" i="1"/>
  <c r="AP4795" i="1"/>
  <c r="AP4796" i="1"/>
  <c r="AP4797" i="1"/>
  <c r="AP4798" i="1"/>
  <c r="AP4799" i="1"/>
  <c r="AP4800" i="1"/>
  <c r="AP4801" i="1"/>
  <c r="AP4802" i="1"/>
  <c r="AP4803" i="1"/>
  <c r="AP4804" i="1"/>
  <c r="AP4805" i="1"/>
  <c r="AP4806" i="1"/>
  <c r="AP4807" i="1"/>
  <c r="AP4808" i="1"/>
  <c r="AP4809" i="1"/>
  <c r="AP4810" i="1"/>
  <c r="AP4811" i="1"/>
  <c r="AP4812" i="1"/>
  <c r="AP4813" i="1"/>
  <c r="AP4814" i="1"/>
  <c r="AP4815" i="1"/>
  <c r="AP4816" i="1"/>
  <c r="AP4817" i="1"/>
  <c r="AP4818" i="1"/>
  <c r="AP4819" i="1"/>
  <c r="AP4820" i="1"/>
  <c r="AP4821" i="1"/>
  <c r="AP4822" i="1"/>
  <c r="AP4823" i="1"/>
  <c r="AP4824" i="1"/>
  <c r="AP4825" i="1"/>
  <c r="AP4826" i="1"/>
  <c r="AP4827" i="1"/>
  <c r="AP4828" i="1"/>
  <c r="AP4829" i="1"/>
  <c r="AP4830" i="1"/>
  <c r="AP4831" i="1"/>
  <c r="AP4832" i="1"/>
  <c r="AP4833" i="1"/>
  <c r="AP4834" i="1"/>
  <c r="AP4835" i="1"/>
  <c r="AP4836" i="1"/>
  <c r="AP4837" i="1"/>
  <c r="AP4838" i="1"/>
  <c r="AP4839" i="1"/>
  <c r="AP4840" i="1"/>
  <c r="AP4841" i="1"/>
  <c r="AP4842" i="1"/>
  <c r="AP4843" i="1"/>
  <c r="AP4844" i="1"/>
  <c r="AP4845" i="1"/>
  <c r="AP4846" i="1"/>
  <c r="AP4847" i="1"/>
  <c r="AP4848" i="1"/>
  <c r="AP4849" i="1"/>
  <c r="AP4850" i="1"/>
  <c r="AP4851" i="1"/>
  <c r="AP4852" i="1"/>
  <c r="AP4853" i="1"/>
  <c r="AP4854" i="1"/>
  <c r="AP4855" i="1"/>
  <c r="AP4856" i="1"/>
  <c r="AP4857" i="1"/>
  <c r="AP4858" i="1"/>
  <c r="AP4859" i="1"/>
  <c r="AP4860" i="1"/>
  <c r="AP4861" i="1"/>
  <c r="AP4862" i="1"/>
  <c r="AP4863" i="1"/>
  <c r="AP4864" i="1"/>
  <c r="AP4865" i="1"/>
  <c r="AP4866" i="1"/>
  <c r="AP4867" i="1"/>
  <c r="AP4868" i="1"/>
  <c r="AP4869" i="1"/>
  <c r="AP4870" i="1"/>
  <c r="AP4871" i="1"/>
  <c r="AP4872" i="1"/>
  <c r="AP4873" i="1"/>
  <c r="AP4874" i="1"/>
  <c r="AP4875" i="1"/>
  <c r="AP4876" i="1"/>
  <c r="AP4877" i="1"/>
  <c r="AP4878" i="1"/>
  <c r="AP4879" i="1"/>
  <c r="AP4880" i="1"/>
  <c r="AP4881" i="1"/>
  <c r="AP4882" i="1"/>
  <c r="AP4883" i="1"/>
  <c r="AP4884" i="1"/>
  <c r="AP4885" i="1"/>
  <c r="AP4886" i="1"/>
  <c r="AP4887" i="1"/>
  <c r="AP4888" i="1"/>
  <c r="AP4889" i="1"/>
  <c r="AP4890" i="1"/>
  <c r="AP4891" i="1"/>
  <c r="AP4892" i="1"/>
  <c r="AP4893" i="1"/>
  <c r="AP4894" i="1"/>
  <c r="AP4895" i="1"/>
  <c r="AP4896" i="1"/>
  <c r="AP4897" i="1"/>
  <c r="AP4898" i="1"/>
  <c r="AP4899" i="1"/>
  <c r="AP4900" i="1"/>
  <c r="AP4901" i="1"/>
  <c r="AP4902" i="1"/>
  <c r="AP4903" i="1"/>
  <c r="AP4904" i="1"/>
  <c r="AP4905" i="1"/>
  <c r="AP4906" i="1"/>
  <c r="AP4907" i="1"/>
  <c r="AP4908" i="1"/>
  <c r="AP4909" i="1"/>
  <c r="AP4910" i="1"/>
  <c r="AP4911" i="1"/>
  <c r="AP4912" i="1"/>
  <c r="AP4913" i="1"/>
  <c r="AP4914" i="1"/>
  <c r="AP4915" i="1"/>
  <c r="AP4916" i="1"/>
  <c r="AP4917" i="1"/>
  <c r="AP4918" i="1"/>
  <c r="AP4919" i="1"/>
  <c r="AP4920" i="1"/>
  <c r="AP4921" i="1"/>
  <c r="AP4922" i="1"/>
  <c r="AP4923" i="1"/>
  <c r="AP4924" i="1"/>
  <c r="AP4925" i="1"/>
  <c r="AP4926" i="1"/>
  <c r="AP4927" i="1"/>
  <c r="AP4928" i="1"/>
  <c r="AP4929" i="1"/>
  <c r="AP4930" i="1"/>
  <c r="AP4931" i="1"/>
  <c r="AP4932" i="1"/>
  <c r="AP4933" i="1"/>
  <c r="AP4934" i="1"/>
  <c r="AP4935" i="1"/>
  <c r="AP4936" i="1"/>
  <c r="AP4937" i="1"/>
  <c r="AP4938" i="1"/>
  <c r="AP4939" i="1"/>
  <c r="AP4940" i="1"/>
  <c r="AP4941" i="1"/>
  <c r="AP4942" i="1"/>
  <c r="AP4943" i="1"/>
  <c r="AP4944" i="1"/>
  <c r="AP4945" i="1"/>
  <c r="AP4946" i="1"/>
  <c r="AP4947" i="1"/>
  <c r="AP4948" i="1"/>
  <c r="AP4949" i="1"/>
  <c r="AP4950" i="1"/>
  <c r="AP4951" i="1"/>
  <c r="AP4952" i="1"/>
  <c r="AP4953" i="1"/>
  <c r="AP4954" i="1"/>
  <c r="AP4955" i="1"/>
  <c r="AP4956" i="1"/>
  <c r="AP4957" i="1"/>
  <c r="AP4958" i="1"/>
  <c r="AP4959" i="1"/>
  <c r="AP4960" i="1"/>
  <c r="AP4961" i="1"/>
  <c r="AP4962" i="1"/>
  <c r="AP4963" i="1"/>
  <c r="AP4964" i="1"/>
  <c r="AP4965" i="1"/>
  <c r="AP4966" i="1"/>
  <c r="AP4967" i="1"/>
  <c r="AP4968" i="1"/>
  <c r="AP4969" i="1"/>
  <c r="AP4970" i="1"/>
  <c r="AP4971" i="1"/>
  <c r="AP4972" i="1"/>
  <c r="AP4973" i="1"/>
  <c r="AP4974" i="1"/>
  <c r="AP4975" i="1"/>
  <c r="AP4976" i="1"/>
  <c r="AP4977" i="1"/>
  <c r="AP4978" i="1"/>
  <c r="AP4979" i="1"/>
  <c r="AP4980" i="1"/>
  <c r="AP4981" i="1"/>
  <c r="AP4982" i="1"/>
  <c r="AP4983" i="1"/>
  <c r="AP4984" i="1"/>
  <c r="AP4985" i="1"/>
  <c r="AP4986" i="1"/>
  <c r="AP4987" i="1"/>
  <c r="AP4988" i="1"/>
  <c r="AP4989" i="1"/>
  <c r="AP4990" i="1"/>
  <c r="AP4991" i="1"/>
  <c r="AP4992" i="1"/>
  <c r="AP4993" i="1"/>
  <c r="AP4994" i="1"/>
  <c r="AP4995" i="1"/>
  <c r="AP4996" i="1"/>
  <c r="AP4997" i="1"/>
  <c r="AP4998" i="1"/>
  <c r="AP4999" i="1"/>
  <c r="AP5000" i="1"/>
  <c r="AP5001" i="1"/>
  <c r="AP5002" i="1"/>
  <c r="AP5003" i="1"/>
  <c r="AP5004" i="1"/>
  <c r="AP5005" i="1"/>
  <c r="AP5006" i="1"/>
  <c r="AP5007" i="1"/>
  <c r="AP5008" i="1"/>
  <c r="AP5009" i="1"/>
  <c r="AP5010" i="1"/>
  <c r="AP5011" i="1"/>
  <c r="AP5012" i="1"/>
  <c r="AP5013" i="1"/>
  <c r="AP5014" i="1"/>
  <c r="AP5015" i="1"/>
  <c r="AP5016" i="1"/>
  <c r="AP5017" i="1"/>
  <c r="AP5018" i="1"/>
  <c r="AP5019" i="1"/>
  <c r="AP5020" i="1"/>
  <c r="AP5021" i="1"/>
  <c r="AP5022" i="1"/>
  <c r="AP5023" i="1"/>
  <c r="AP5024" i="1"/>
  <c r="AP5025" i="1"/>
  <c r="AP5026" i="1"/>
  <c r="AP5027" i="1"/>
  <c r="AP5028" i="1"/>
  <c r="AP5029" i="1"/>
  <c r="AP5030" i="1"/>
  <c r="AP5031" i="1"/>
  <c r="AP5032" i="1"/>
  <c r="AP5033" i="1"/>
  <c r="AP5034" i="1"/>
  <c r="AP5035" i="1"/>
  <c r="AP5036" i="1"/>
  <c r="AP5037" i="1"/>
  <c r="AP5038" i="1"/>
  <c r="AP5039" i="1"/>
  <c r="AP5040" i="1"/>
  <c r="AP5041" i="1"/>
  <c r="AP5042" i="1"/>
  <c r="AP5043" i="1"/>
  <c r="AP5044" i="1"/>
  <c r="AP5045" i="1"/>
  <c r="AP5046" i="1"/>
  <c r="AP5047" i="1"/>
  <c r="AP5048" i="1"/>
  <c r="AP5049" i="1"/>
  <c r="AP5050" i="1"/>
  <c r="AP5051" i="1"/>
  <c r="AP5052" i="1"/>
  <c r="AP5053" i="1"/>
  <c r="AP5054" i="1"/>
  <c r="AP5055" i="1"/>
  <c r="AP5056" i="1"/>
  <c r="AP5057" i="1"/>
  <c r="AP5058" i="1"/>
  <c r="AP5059" i="1"/>
  <c r="AP5060" i="1"/>
  <c r="AP5061" i="1"/>
  <c r="AP5062" i="1"/>
  <c r="AP5063" i="1"/>
  <c r="AP5064" i="1"/>
  <c r="AP5065" i="1"/>
  <c r="AP5066" i="1"/>
  <c r="AP5067" i="1"/>
  <c r="AP5068" i="1"/>
  <c r="AP5069" i="1"/>
  <c r="AP5070" i="1"/>
  <c r="AP5071" i="1"/>
  <c r="AP5072" i="1"/>
  <c r="AP5073" i="1"/>
  <c r="AP5074" i="1"/>
  <c r="AP5075" i="1"/>
  <c r="AP5076" i="1"/>
  <c r="AP5077" i="1"/>
  <c r="AP5078" i="1"/>
  <c r="AP5079" i="1"/>
  <c r="AP5080" i="1"/>
  <c r="AP5081" i="1"/>
  <c r="AP5082" i="1"/>
  <c r="AP5083" i="1"/>
  <c r="AP5084" i="1"/>
  <c r="AP5085" i="1"/>
  <c r="AP5086" i="1"/>
  <c r="AP5087" i="1"/>
  <c r="AP5088" i="1"/>
  <c r="AP5089" i="1"/>
  <c r="AP5090" i="1"/>
  <c r="AP5091" i="1"/>
  <c r="AP5092" i="1"/>
  <c r="AP5093" i="1"/>
  <c r="AP5094" i="1"/>
  <c r="AP5095" i="1"/>
  <c r="AP5096" i="1"/>
  <c r="AP5097" i="1"/>
  <c r="AP5098" i="1"/>
  <c r="AP5099" i="1"/>
  <c r="AP5100" i="1"/>
  <c r="AP5101" i="1"/>
  <c r="AP5102" i="1"/>
  <c r="AP5103" i="1"/>
  <c r="AP5104" i="1"/>
  <c r="AP5105" i="1"/>
  <c r="AP5106" i="1"/>
  <c r="AP5107" i="1"/>
  <c r="AP5108" i="1"/>
  <c r="AP5109" i="1"/>
  <c r="AP5110" i="1"/>
  <c r="AP5111" i="1"/>
  <c r="AP5112" i="1"/>
  <c r="AP5113" i="1"/>
  <c r="AP5114" i="1"/>
  <c r="AP5115" i="1"/>
  <c r="AP5116" i="1"/>
  <c r="AP5117" i="1"/>
  <c r="AP5118" i="1"/>
  <c r="AP5119" i="1"/>
  <c r="AP5120" i="1"/>
  <c r="AP5121" i="1"/>
  <c r="AP5122" i="1"/>
  <c r="AP5123" i="1"/>
  <c r="AP5124" i="1"/>
  <c r="AP5125" i="1"/>
  <c r="AP5126" i="1"/>
  <c r="AP5127" i="1"/>
  <c r="AP5128" i="1"/>
  <c r="AP5129" i="1"/>
  <c r="AP5130" i="1"/>
  <c r="AP5131" i="1"/>
  <c r="AP5132" i="1"/>
  <c r="AP5133" i="1"/>
  <c r="AP5134" i="1"/>
  <c r="AP5135" i="1"/>
  <c r="AP5136" i="1"/>
  <c r="AP5137" i="1"/>
  <c r="AP5138" i="1"/>
  <c r="AP5139" i="1"/>
  <c r="AP5140" i="1"/>
  <c r="AP5141" i="1"/>
  <c r="AP5142" i="1"/>
  <c r="AP5143" i="1"/>
  <c r="AP5144" i="1"/>
  <c r="AP5145" i="1"/>
  <c r="AP5146" i="1"/>
  <c r="AP5147" i="1"/>
  <c r="AP5148" i="1"/>
  <c r="AP5149" i="1"/>
  <c r="AP5150" i="1"/>
  <c r="AP5151" i="1"/>
  <c r="AP5152" i="1"/>
  <c r="AP5153" i="1"/>
  <c r="AP5154" i="1"/>
  <c r="AP5155" i="1"/>
  <c r="AP5156" i="1"/>
  <c r="AP5157" i="1"/>
  <c r="AP5158" i="1"/>
  <c r="AP5159" i="1"/>
  <c r="AP5160" i="1"/>
  <c r="AP5161" i="1"/>
  <c r="AP5162" i="1"/>
  <c r="AP5163" i="1"/>
  <c r="AP5164" i="1"/>
  <c r="AP5165" i="1"/>
  <c r="AP5166" i="1"/>
  <c r="AP5167" i="1"/>
  <c r="AP5168" i="1"/>
  <c r="AP5169" i="1"/>
  <c r="AP5170" i="1"/>
  <c r="AP5171" i="1"/>
  <c r="AP5172" i="1"/>
  <c r="AP5173" i="1"/>
  <c r="AP5174" i="1"/>
  <c r="AP5175" i="1"/>
  <c r="AP5176" i="1"/>
  <c r="AP5177" i="1"/>
  <c r="AP5178" i="1"/>
  <c r="AP5179" i="1"/>
  <c r="AP5180" i="1"/>
  <c r="AP5181" i="1"/>
  <c r="AP5182" i="1"/>
  <c r="AP5183" i="1"/>
  <c r="AP5184" i="1"/>
  <c r="AP5185" i="1"/>
  <c r="AP5186" i="1"/>
  <c r="AP5187" i="1"/>
  <c r="AP5188" i="1"/>
  <c r="AP5189" i="1"/>
  <c r="AP5190" i="1"/>
  <c r="AP5191" i="1"/>
  <c r="AP5192" i="1"/>
  <c r="AP5193" i="1"/>
  <c r="AP5194" i="1"/>
  <c r="AP5195" i="1"/>
  <c r="AP5196" i="1"/>
  <c r="AP5197" i="1"/>
  <c r="AP5198" i="1"/>
  <c r="AP5199" i="1"/>
  <c r="AP5200" i="1"/>
  <c r="AP5201" i="1"/>
  <c r="AP5202" i="1"/>
  <c r="AP5203" i="1"/>
  <c r="AP5204" i="1"/>
  <c r="AP5205" i="1"/>
  <c r="AP5206" i="1"/>
  <c r="AP5207" i="1"/>
  <c r="AP5208" i="1"/>
  <c r="AP5209" i="1"/>
  <c r="AP5210" i="1"/>
  <c r="AP5211" i="1"/>
  <c r="AP5212" i="1"/>
  <c r="AP5213" i="1"/>
  <c r="AP5214" i="1"/>
  <c r="AP5215" i="1"/>
  <c r="AP5216" i="1"/>
  <c r="AP5217" i="1"/>
  <c r="AP5218" i="1"/>
  <c r="AP5219" i="1"/>
  <c r="AP5220" i="1"/>
  <c r="AP5221" i="1"/>
  <c r="AP5222" i="1"/>
  <c r="AP5223" i="1"/>
  <c r="AP5224" i="1"/>
  <c r="AP5225" i="1"/>
  <c r="AP5226" i="1"/>
  <c r="AP5227" i="1"/>
  <c r="AP5228" i="1"/>
  <c r="AP5229" i="1"/>
  <c r="AP5230" i="1"/>
  <c r="AP5231" i="1"/>
  <c r="AP5232" i="1"/>
  <c r="AP5233" i="1"/>
  <c r="AP5234" i="1"/>
  <c r="AP5235" i="1"/>
  <c r="AP5236" i="1"/>
  <c r="AP5237" i="1"/>
  <c r="AP5238" i="1"/>
  <c r="AP5239" i="1"/>
  <c r="AP5240" i="1"/>
  <c r="AP5241" i="1"/>
  <c r="AP5242" i="1"/>
  <c r="AP5243" i="1"/>
  <c r="AP5244" i="1"/>
  <c r="AP5245" i="1"/>
  <c r="AP5246" i="1"/>
  <c r="AP5247" i="1"/>
  <c r="AP5248" i="1"/>
  <c r="AP5249" i="1"/>
  <c r="AP5250" i="1"/>
  <c r="AP5251" i="1"/>
  <c r="AP5252" i="1"/>
  <c r="AP5253" i="1"/>
  <c r="AP5254" i="1"/>
  <c r="AP5255" i="1"/>
  <c r="AP5256" i="1"/>
  <c r="AP5257" i="1"/>
  <c r="AP5258" i="1"/>
  <c r="AP5259" i="1"/>
  <c r="AP5260" i="1"/>
  <c r="AP5261" i="1"/>
  <c r="AP5262" i="1"/>
  <c r="AP5263" i="1"/>
  <c r="AP5264" i="1"/>
  <c r="AP5265" i="1"/>
  <c r="AP5266" i="1"/>
  <c r="AP5267" i="1"/>
  <c r="AP5268" i="1"/>
  <c r="AP5269" i="1"/>
  <c r="AP5270" i="1"/>
  <c r="AP5271" i="1"/>
  <c r="AP5272" i="1"/>
  <c r="AP5273" i="1"/>
  <c r="AP5274" i="1"/>
  <c r="AP5275" i="1"/>
  <c r="AP5276" i="1"/>
  <c r="AP5277" i="1"/>
  <c r="AP5278" i="1"/>
  <c r="AP5279" i="1"/>
  <c r="AP5280" i="1"/>
  <c r="AP5281" i="1"/>
  <c r="AP5282" i="1"/>
  <c r="AP5283" i="1"/>
  <c r="AP5284" i="1"/>
  <c r="AP5285" i="1"/>
  <c r="AP5286" i="1"/>
  <c r="AP5287" i="1"/>
  <c r="AP5288" i="1"/>
  <c r="AP5289" i="1"/>
  <c r="AP5290" i="1"/>
  <c r="AP5291" i="1"/>
  <c r="AP5292" i="1"/>
  <c r="AP5293" i="1"/>
  <c r="AP5294" i="1"/>
  <c r="AP5295" i="1"/>
  <c r="AP5296" i="1"/>
  <c r="AP5297" i="1"/>
  <c r="AP5298" i="1"/>
  <c r="AP5299" i="1"/>
  <c r="AP5300" i="1"/>
  <c r="AP5301" i="1"/>
  <c r="AP5302" i="1"/>
  <c r="AP5303" i="1"/>
  <c r="AP5304" i="1"/>
  <c r="AP5305" i="1"/>
  <c r="AP5306" i="1"/>
  <c r="AP5307" i="1"/>
  <c r="AP5308" i="1"/>
  <c r="AP5309" i="1"/>
  <c r="AP5310" i="1"/>
  <c r="AP5311" i="1"/>
  <c r="AP5312" i="1"/>
  <c r="AP5313" i="1"/>
  <c r="AP5314" i="1"/>
  <c r="AP5315" i="1"/>
  <c r="AP5316" i="1"/>
  <c r="AP5317" i="1"/>
  <c r="AP5318" i="1"/>
  <c r="AP5319" i="1"/>
  <c r="AP5320" i="1"/>
  <c r="AP5321" i="1"/>
  <c r="AP5322" i="1"/>
  <c r="AP5323" i="1"/>
  <c r="AP5324" i="1"/>
  <c r="AP5325" i="1"/>
  <c r="AP5326" i="1"/>
  <c r="AP5327" i="1"/>
  <c r="AP5328" i="1"/>
  <c r="AP5329" i="1"/>
  <c r="AP5330" i="1"/>
  <c r="AP5331" i="1"/>
  <c r="AP5332" i="1"/>
  <c r="AP5333" i="1"/>
  <c r="AP5334" i="1"/>
  <c r="AP5335" i="1"/>
  <c r="AP5336" i="1"/>
  <c r="AP5337" i="1"/>
  <c r="AP5338" i="1"/>
  <c r="AP5339" i="1"/>
  <c r="AP5340" i="1"/>
  <c r="AP5341" i="1"/>
  <c r="AP5342" i="1"/>
  <c r="AP5343" i="1"/>
  <c r="AP5344" i="1"/>
  <c r="AP5345" i="1"/>
  <c r="AP5346" i="1"/>
  <c r="AP5347" i="1"/>
  <c r="AP5348" i="1"/>
  <c r="AP5349" i="1"/>
  <c r="AP5350" i="1"/>
  <c r="AP5351" i="1"/>
  <c r="AP5352" i="1"/>
  <c r="AP5353" i="1"/>
  <c r="AP5354" i="1"/>
  <c r="AP5355" i="1"/>
  <c r="AP5356" i="1"/>
  <c r="AP5357" i="1"/>
  <c r="AP5358" i="1"/>
  <c r="AP5359" i="1"/>
  <c r="AP5360" i="1"/>
  <c r="AP5361" i="1"/>
  <c r="AP5362" i="1"/>
  <c r="AP5363" i="1"/>
  <c r="AP5364" i="1"/>
  <c r="AP5365" i="1"/>
  <c r="AP5366" i="1"/>
  <c r="AP5367" i="1"/>
  <c r="AP5368" i="1"/>
  <c r="AP5369" i="1"/>
  <c r="AP5370" i="1"/>
  <c r="AP5371" i="1"/>
  <c r="AP5372" i="1"/>
  <c r="AP5373" i="1"/>
  <c r="AP5374" i="1"/>
  <c r="AP5375" i="1"/>
  <c r="AP5376" i="1"/>
  <c r="AP5377" i="1"/>
  <c r="AP5378" i="1"/>
  <c r="AP5379" i="1"/>
  <c r="AP5380" i="1"/>
  <c r="AP5381" i="1"/>
  <c r="AP5382" i="1"/>
  <c r="AP5383" i="1"/>
  <c r="AP5384" i="1"/>
  <c r="AP5385" i="1"/>
  <c r="AP5386" i="1"/>
  <c r="AP5387" i="1"/>
  <c r="AP5388" i="1"/>
  <c r="AP5389" i="1"/>
  <c r="AP5390" i="1"/>
  <c r="AP5391" i="1"/>
  <c r="AP5392" i="1"/>
  <c r="AP5393" i="1"/>
  <c r="AP5394" i="1"/>
  <c r="AP5395" i="1"/>
  <c r="AP5396" i="1"/>
  <c r="AP5397" i="1"/>
  <c r="AP5398" i="1"/>
  <c r="AP5399" i="1"/>
  <c r="AP5400" i="1"/>
  <c r="AP5401" i="1"/>
  <c r="AP5402" i="1"/>
  <c r="AP5403" i="1"/>
  <c r="AP5404" i="1"/>
  <c r="AP5405" i="1"/>
  <c r="AP5406" i="1"/>
  <c r="AP5407" i="1"/>
  <c r="AP5408" i="1"/>
  <c r="AP5409" i="1"/>
  <c r="AP5410" i="1"/>
  <c r="AP5411" i="1"/>
  <c r="AP5412" i="1"/>
  <c r="AP5413" i="1"/>
  <c r="AP5414" i="1"/>
  <c r="AP5415" i="1"/>
  <c r="AP5416" i="1"/>
  <c r="AP5417" i="1"/>
  <c r="AP5418" i="1"/>
  <c r="AP5419" i="1"/>
  <c r="AP5420" i="1"/>
  <c r="AP5421" i="1"/>
  <c r="AP5422" i="1"/>
  <c r="AP5423" i="1"/>
  <c r="AP5424" i="1"/>
  <c r="AP5425" i="1"/>
  <c r="AP5426" i="1"/>
  <c r="AP5427" i="1"/>
  <c r="AP5428" i="1"/>
  <c r="AP5429" i="1"/>
  <c r="AP5430" i="1"/>
  <c r="AP5431" i="1"/>
  <c r="AP5432" i="1"/>
  <c r="AP5433" i="1"/>
  <c r="AP5434" i="1"/>
  <c r="AP5435" i="1"/>
  <c r="AP5436" i="1"/>
  <c r="AP5437" i="1"/>
  <c r="AP5438" i="1"/>
  <c r="AP5439" i="1"/>
  <c r="AP5440" i="1"/>
  <c r="AP5441" i="1"/>
  <c r="AP5442" i="1"/>
  <c r="AP5443" i="1"/>
  <c r="AP5444" i="1"/>
  <c r="AP5445" i="1"/>
  <c r="AP5446" i="1"/>
  <c r="AP5447" i="1"/>
  <c r="AP5448" i="1"/>
  <c r="AP5449" i="1"/>
  <c r="AP5450" i="1"/>
  <c r="AP5451" i="1"/>
  <c r="AP5452" i="1"/>
  <c r="AP5453" i="1"/>
  <c r="AP5454" i="1"/>
  <c r="AP5455" i="1"/>
  <c r="AP5456" i="1"/>
  <c r="AP5457" i="1"/>
  <c r="AP5458" i="1"/>
  <c r="AP5459" i="1"/>
  <c r="AP5460" i="1"/>
  <c r="AP5461" i="1"/>
  <c r="AP5462" i="1"/>
  <c r="AP5463" i="1"/>
  <c r="AP5464" i="1"/>
  <c r="AP5465" i="1"/>
  <c r="AP5466" i="1"/>
  <c r="AP5467" i="1"/>
  <c r="AP5468" i="1"/>
  <c r="AP5469" i="1"/>
  <c r="AP5470" i="1"/>
  <c r="AP5471" i="1"/>
  <c r="AP5472" i="1"/>
  <c r="AP5473" i="1"/>
  <c r="AP5474" i="1"/>
  <c r="AP5475" i="1"/>
  <c r="AP5476" i="1"/>
  <c r="AP5477" i="1"/>
  <c r="AP5478" i="1"/>
  <c r="AP5479" i="1"/>
  <c r="AP5480" i="1"/>
  <c r="AP5481" i="1"/>
  <c r="AP5482" i="1"/>
  <c r="AP5483" i="1"/>
  <c r="AP5484" i="1"/>
  <c r="AP5485" i="1"/>
  <c r="AP5486" i="1"/>
  <c r="AP5487" i="1"/>
  <c r="AP5488" i="1"/>
  <c r="AP5489" i="1"/>
  <c r="AP5490" i="1"/>
  <c r="AP5491" i="1"/>
  <c r="AP5492" i="1"/>
  <c r="AP5493" i="1"/>
  <c r="AP5494" i="1"/>
  <c r="AP5495" i="1"/>
  <c r="AP5496" i="1"/>
  <c r="AP5497" i="1"/>
  <c r="AP5498" i="1"/>
  <c r="AP5499" i="1"/>
  <c r="AP5500" i="1"/>
  <c r="AP5501" i="1"/>
  <c r="AP5502" i="1"/>
  <c r="AP5503" i="1"/>
  <c r="AP5504" i="1"/>
  <c r="AP5505" i="1"/>
  <c r="AP5506" i="1"/>
  <c r="AP5507" i="1"/>
  <c r="AP5508" i="1"/>
  <c r="AP5509" i="1"/>
  <c r="AP5510" i="1"/>
  <c r="AP5511" i="1"/>
  <c r="AP5512" i="1"/>
  <c r="AP5513" i="1"/>
  <c r="AP5514" i="1"/>
  <c r="AP5515" i="1"/>
  <c r="AP5516" i="1"/>
  <c r="AP5517" i="1"/>
  <c r="AP5518" i="1"/>
  <c r="AP5519" i="1"/>
  <c r="AP5520" i="1"/>
  <c r="AP5521" i="1"/>
  <c r="AP5522" i="1"/>
  <c r="AP5523" i="1"/>
  <c r="AP5524" i="1"/>
  <c r="AP5525" i="1"/>
  <c r="AP5526" i="1"/>
  <c r="AP5527" i="1"/>
  <c r="AP5528" i="1"/>
  <c r="AP5529" i="1"/>
  <c r="AP5530" i="1"/>
  <c r="AP5531" i="1"/>
  <c r="AP5532" i="1"/>
  <c r="AP5533" i="1"/>
  <c r="AP5534" i="1"/>
  <c r="AP5535" i="1"/>
  <c r="AP5536" i="1"/>
  <c r="AP5537" i="1"/>
  <c r="AP5538" i="1"/>
  <c r="AP5539" i="1"/>
  <c r="AP5540" i="1"/>
  <c r="AP5541" i="1"/>
  <c r="AP5542" i="1"/>
  <c r="AP5543" i="1"/>
  <c r="AP5544" i="1"/>
  <c r="AP5545" i="1"/>
  <c r="AP5546" i="1"/>
  <c r="AP5547" i="1"/>
  <c r="AP5548" i="1"/>
  <c r="AP5549" i="1"/>
  <c r="AP5550" i="1"/>
  <c r="AP5551" i="1"/>
  <c r="AP5552" i="1"/>
  <c r="AP5553" i="1"/>
  <c r="AP5554" i="1"/>
  <c r="AP5555" i="1"/>
  <c r="AP5556" i="1"/>
  <c r="AP5557" i="1"/>
  <c r="AP5558" i="1"/>
  <c r="AP5559" i="1"/>
  <c r="AP5560" i="1"/>
  <c r="AP5561" i="1"/>
  <c r="AP5562" i="1"/>
  <c r="AP5563" i="1"/>
  <c r="AP5564" i="1"/>
  <c r="AP5565" i="1"/>
  <c r="AP5566" i="1"/>
  <c r="AP5567" i="1"/>
  <c r="AP5568" i="1"/>
  <c r="AP5569" i="1"/>
  <c r="AP5570" i="1"/>
  <c r="AP5571" i="1"/>
  <c r="AP5572" i="1"/>
  <c r="AP5573" i="1"/>
  <c r="AP5574" i="1"/>
  <c r="AP5575" i="1"/>
  <c r="AP5576" i="1"/>
  <c r="AP5577" i="1"/>
  <c r="AP5578" i="1"/>
  <c r="AP5579" i="1"/>
  <c r="AP5580" i="1"/>
  <c r="AP5581" i="1"/>
  <c r="AP5582" i="1"/>
  <c r="AP5583" i="1"/>
  <c r="AP5584" i="1"/>
  <c r="AP5585" i="1"/>
  <c r="AP5586" i="1"/>
  <c r="AP5587" i="1"/>
  <c r="AP5588" i="1"/>
  <c r="AP5589" i="1"/>
  <c r="AP5590" i="1"/>
  <c r="AP5591" i="1"/>
  <c r="AP5592" i="1"/>
  <c r="AP5593" i="1"/>
  <c r="AP5594" i="1"/>
  <c r="AP5595" i="1"/>
  <c r="AP5596" i="1"/>
  <c r="AP5597" i="1"/>
  <c r="AP5598" i="1"/>
  <c r="AP5599" i="1"/>
  <c r="AP5600" i="1"/>
  <c r="AP5601" i="1"/>
  <c r="AP5602" i="1"/>
  <c r="AP5603" i="1"/>
  <c r="AP5604" i="1"/>
  <c r="AP5605" i="1"/>
  <c r="AP5606" i="1"/>
  <c r="AP5607" i="1"/>
  <c r="AP5608" i="1"/>
  <c r="AP5609" i="1"/>
  <c r="AP5610" i="1"/>
  <c r="AP5611" i="1"/>
  <c r="AP5612" i="1"/>
  <c r="AP5613" i="1"/>
  <c r="AP5614" i="1"/>
  <c r="AP5615" i="1"/>
  <c r="AP5616" i="1"/>
  <c r="AP5617" i="1"/>
  <c r="AP5618" i="1"/>
  <c r="AP5619" i="1"/>
  <c r="AP5620" i="1"/>
  <c r="AP5621" i="1"/>
  <c r="AP5622" i="1"/>
  <c r="AP5623" i="1"/>
  <c r="AP5624" i="1"/>
  <c r="AP5625" i="1"/>
  <c r="AP5626" i="1"/>
  <c r="AP5627" i="1"/>
  <c r="AP5628" i="1"/>
  <c r="AP5629" i="1"/>
  <c r="AP5630" i="1"/>
  <c r="AP5631" i="1"/>
  <c r="AP5632" i="1"/>
  <c r="AP5633" i="1"/>
  <c r="AP5634" i="1"/>
  <c r="AP5635" i="1"/>
  <c r="AP5636" i="1"/>
  <c r="AP5637" i="1"/>
  <c r="AP5638" i="1"/>
  <c r="AP5639" i="1"/>
  <c r="AP5640" i="1"/>
  <c r="AP5641" i="1"/>
  <c r="AP5642" i="1"/>
  <c r="AP5643" i="1"/>
  <c r="AP5644" i="1"/>
  <c r="AP5645" i="1"/>
  <c r="AP5646" i="1"/>
  <c r="AP5647" i="1"/>
  <c r="AP5648" i="1"/>
  <c r="AP5649" i="1"/>
  <c r="AP5650" i="1"/>
  <c r="AP5651" i="1"/>
  <c r="AP5652" i="1"/>
  <c r="AP5653" i="1"/>
  <c r="AP5654" i="1"/>
  <c r="AP5655" i="1"/>
  <c r="AP5656" i="1"/>
  <c r="AP5657" i="1"/>
  <c r="AP5658" i="1"/>
  <c r="AP5659" i="1"/>
  <c r="AP5660" i="1"/>
  <c r="AP5661" i="1"/>
  <c r="AP5662" i="1"/>
  <c r="AP5663" i="1"/>
  <c r="AP5664" i="1"/>
  <c r="AP5665" i="1"/>
  <c r="AP5666" i="1"/>
  <c r="AP5667" i="1"/>
  <c r="AP5668" i="1"/>
  <c r="AP5669" i="1"/>
  <c r="AP5670" i="1"/>
  <c r="AP5671" i="1"/>
  <c r="AP5672" i="1"/>
  <c r="AP5673" i="1"/>
  <c r="AP5674" i="1"/>
  <c r="AP5675" i="1"/>
  <c r="AP5676" i="1"/>
  <c r="AP5677" i="1"/>
  <c r="AP5678" i="1"/>
  <c r="AP5679" i="1"/>
  <c r="AP5680" i="1"/>
  <c r="AP5681" i="1"/>
  <c r="AP5682" i="1"/>
  <c r="AP5683" i="1"/>
  <c r="AP5684" i="1"/>
  <c r="AP5685" i="1"/>
  <c r="AP5686" i="1"/>
  <c r="AP5687" i="1"/>
  <c r="AP5688" i="1"/>
  <c r="AP5689" i="1"/>
  <c r="AP5690" i="1"/>
  <c r="AP5691" i="1"/>
  <c r="AP5692" i="1"/>
  <c r="AP5693" i="1"/>
  <c r="AP5694" i="1"/>
  <c r="AP5695" i="1"/>
  <c r="AP5696" i="1"/>
  <c r="AP5697" i="1"/>
  <c r="AP5698" i="1"/>
  <c r="AP5699" i="1"/>
  <c r="AP5700" i="1"/>
  <c r="AP5701" i="1"/>
  <c r="AP5702" i="1"/>
  <c r="AP5703" i="1"/>
  <c r="AP5704" i="1"/>
  <c r="AP5705" i="1"/>
  <c r="AP5706" i="1"/>
  <c r="AP5707" i="1"/>
  <c r="AP5708" i="1"/>
  <c r="AP5709" i="1"/>
  <c r="AP5710" i="1"/>
  <c r="AP5711" i="1"/>
  <c r="AP5712" i="1"/>
  <c r="AP5713" i="1"/>
  <c r="AP5714" i="1"/>
  <c r="AP5715" i="1"/>
  <c r="AP5716" i="1"/>
  <c r="AP5717" i="1"/>
  <c r="AP5718" i="1"/>
  <c r="AP5719" i="1"/>
  <c r="AP5720" i="1"/>
  <c r="AP5721" i="1"/>
  <c r="AP5722" i="1"/>
  <c r="AP5723" i="1"/>
  <c r="AP5724" i="1"/>
  <c r="AP5725" i="1"/>
  <c r="AP5726" i="1"/>
  <c r="AP5727" i="1"/>
  <c r="AP5728" i="1"/>
  <c r="AP5729" i="1"/>
  <c r="AP5730" i="1"/>
  <c r="AP5731" i="1"/>
  <c r="AP5732" i="1"/>
  <c r="AP5733" i="1"/>
  <c r="AP5734" i="1"/>
  <c r="AP5735" i="1"/>
  <c r="AP5736" i="1"/>
  <c r="AP5737" i="1"/>
  <c r="AP5738" i="1"/>
  <c r="AP5739" i="1"/>
  <c r="AP5740" i="1"/>
  <c r="AP5741" i="1"/>
  <c r="AP5742" i="1"/>
  <c r="AP5743" i="1"/>
  <c r="AP5744" i="1"/>
  <c r="AP5745" i="1"/>
  <c r="AP5746" i="1"/>
  <c r="AP5747" i="1"/>
  <c r="AP5748" i="1"/>
  <c r="AP5749" i="1"/>
  <c r="AP5750" i="1"/>
  <c r="AP5751" i="1"/>
  <c r="AP5752" i="1"/>
  <c r="AP5753" i="1"/>
  <c r="AP5754" i="1"/>
  <c r="AP5755" i="1"/>
  <c r="AP5756" i="1"/>
  <c r="AP5757" i="1"/>
  <c r="AP5758" i="1"/>
  <c r="AP5759" i="1"/>
  <c r="AP5760" i="1"/>
  <c r="AP5761" i="1"/>
  <c r="AP5762" i="1"/>
  <c r="AP5763" i="1"/>
  <c r="AP5764" i="1"/>
  <c r="AP5765" i="1"/>
  <c r="AP5766" i="1"/>
  <c r="AP5767" i="1"/>
  <c r="AP5768" i="1"/>
  <c r="AP5769" i="1"/>
  <c r="AP5770" i="1"/>
  <c r="AP5771" i="1"/>
  <c r="AP5772" i="1"/>
  <c r="AP5773" i="1"/>
  <c r="AP5774" i="1"/>
  <c r="AP5775" i="1"/>
  <c r="AP5776" i="1"/>
  <c r="AP5777" i="1"/>
  <c r="AP5778" i="1"/>
  <c r="AP5779" i="1"/>
  <c r="AP5780" i="1"/>
  <c r="AP5781" i="1"/>
  <c r="AP5782" i="1"/>
  <c r="AP5783" i="1"/>
  <c r="AP5784" i="1"/>
  <c r="AP5785" i="1"/>
  <c r="AP5786" i="1"/>
  <c r="AP5787" i="1"/>
  <c r="AP5788" i="1"/>
  <c r="AP5789" i="1"/>
  <c r="AP5790" i="1"/>
  <c r="AP5791" i="1"/>
  <c r="AP5792" i="1"/>
  <c r="AP5793" i="1"/>
  <c r="AP5794" i="1"/>
  <c r="AP5795" i="1"/>
  <c r="AP5796" i="1"/>
  <c r="AP5797" i="1"/>
  <c r="AP5798" i="1"/>
  <c r="AP5799" i="1"/>
  <c r="AP5800" i="1"/>
  <c r="AP5801" i="1"/>
  <c r="AP5802" i="1"/>
  <c r="AP5803" i="1"/>
  <c r="AP5804" i="1"/>
  <c r="AP5805" i="1"/>
  <c r="AP5806" i="1"/>
  <c r="AP5807" i="1"/>
  <c r="AP5808" i="1"/>
  <c r="AP5809" i="1"/>
  <c r="AP5810" i="1"/>
  <c r="AP5811" i="1"/>
  <c r="AP5812" i="1"/>
  <c r="AP5813" i="1"/>
  <c r="AP5814" i="1"/>
  <c r="AP5815" i="1"/>
  <c r="AP5816" i="1"/>
  <c r="AP5817" i="1"/>
  <c r="AP5818" i="1"/>
  <c r="AP5819" i="1"/>
  <c r="AP5820" i="1"/>
  <c r="AP5821" i="1"/>
  <c r="AP5822" i="1"/>
  <c r="AP5823" i="1"/>
  <c r="AP5824" i="1"/>
  <c r="AP5825" i="1"/>
  <c r="AP5826" i="1"/>
  <c r="AP5827" i="1"/>
  <c r="AP5828" i="1"/>
  <c r="AP5829" i="1"/>
  <c r="AP5830" i="1"/>
  <c r="AP5831" i="1"/>
  <c r="AP5832" i="1"/>
  <c r="AP5833" i="1"/>
  <c r="AP5834" i="1"/>
  <c r="AP5835" i="1"/>
  <c r="AP5836" i="1"/>
  <c r="AP5837" i="1"/>
  <c r="AP5838" i="1"/>
  <c r="AP5839" i="1"/>
  <c r="AP5840" i="1"/>
  <c r="AP5841" i="1"/>
  <c r="AP5842" i="1"/>
  <c r="AP5843" i="1"/>
  <c r="AP5844" i="1"/>
  <c r="AP5845" i="1"/>
  <c r="AP5846" i="1"/>
  <c r="AP5847" i="1"/>
  <c r="AP5848" i="1"/>
  <c r="AP5849" i="1"/>
  <c r="AP5850" i="1"/>
  <c r="AP5851" i="1"/>
  <c r="AP5852" i="1"/>
  <c r="AP5853" i="1"/>
  <c r="AP5854" i="1"/>
  <c r="AP5855" i="1"/>
  <c r="AP5856" i="1"/>
  <c r="AP5857" i="1"/>
  <c r="AP5858" i="1"/>
  <c r="AP5859" i="1"/>
  <c r="AP5860" i="1"/>
  <c r="AP5861" i="1"/>
  <c r="AP5862" i="1"/>
  <c r="AP5863" i="1"/>
  <c r="AP5864" i="1"/>
  <c r="AP5865" i="1"/>
  <c r="AP5866" i="1"/>
  <c r="AP5867" i="1"/>
  <c r="AP5868" i="1"/>
  <c r="AP5869" i="1"/>
  <c r="AP5870" i="1"/>
  <c r="AP5871" i="1"/>
  <c r="AP5872" i="1"/>
  <c r="AP5873" i="1"/>
  <c r="AP5874" i="1"/>
  <c r="AP5875" i="1"/>
  <c r="AP5876" i="1"/>
  <c r="AP5877" i="1"/>
  <c r="AP5878" i="1"/>
  <c r="AP5879" i="1"/>
  <c r="AP5880" i="1"/>
  <c r="AP5881" i="1"/>
  <c r="AP5882" i="1"/>
  <c r="AP5883" i="1"/>
  <c r="AP5884" i="1"/>
  <c r="AP5885" i="1"/>
  <c r="AP5886" i="1"/>
  <c r="AP5887" i="1"/>
  <c r="AP5888" i="1"/>
  <c r="AP5889" i="1"/>
  <c r="AP5890" i="1"/>
  <c r="AP5891" i="1"/>
  <c r="AP5892" i="1"/>
  <c r="AP5893" i="1"/>
  <c r="AP5894" i="1"/>
  <c r="AP5895" i="1"/>
  <c r="AP5896" i="1"/>
  <c r="AP5897" i="1"/>
  <c r="AP5898" i="1"/>
  <c r="AP5899" i="1"/>
  <c r="AP5900" i="1"/>
  <c r="AP5901" i="1"/>
  <c r="AP5902" i="1"/>
  <c r="AP5903" i="1"/>
  <c r="AP5904" i="1"/>
  <c r="AP5905" i="1"/>
  <c r="AP5906" i="1"/>
  <c r="AP5907" i="1"/>
  <c r="AP5908" i="1"/>
  <c r="AP5909" i="1"/>
  <c r="AP5910" i="1"/>
  <c r="AP5911" i="1"/>
  <c r="AP5912" i="1"/>
  <c r="AP5913" i="1"/>
  <c r="AP5914" i="1"/>
  <c r="AP5915" i="1"/>
  <c r="AP5916" i="1"/>
  <c r="AP5917" i="1"/>
  <c r="AP5918" i="1"/>
  <c r="AP5919" i="1"/>
  <c r="AP5920" i="1"/>
  <c r="AP5921" i="1"/>
  <c r="AP5922" i="1"/>
  <c r="AP5923" i="1"/>
  <c r="AP5924" i="1"/>
  <c r="AP5925" i="1"/>
  <c r="AP5926" i="1"/>
  <c r="AP5927" i="1"/>
  <c r="AP5928" i="1"/>
  <c r="AP5929" i="1"/>
  <c r="AP5930" i="1"/>
  <c r="AP5931" i="1"/>
  <c r="AP5932" i="1"/>
  <c r="AP5933" i="1"/>
  <c r="AP5934" i="1"/>
  <c r="AP5935" i="1"/>
  <c r="AP5936" i="1"/>
  <c r="AP5937" i="1"/>
  <c r="AP5938" i="1"/>
  <c r="AP5939" i="1"/>
  <c r="AP5940" i="1"/>
  <c r="AP5941" i="1"/>
  <c r="AP5942" i="1"/>
  <c r="AP5943" i="1"/>
  <c r="AP5944" i="1"/>
  <c r="AP5945" i="1"/>
  <c r="AP5946" i="1"/>
  <c r="AP5947" i="1"/>
  <c r="AP5948" i="1"/>
  <c r="AP5949" i="1"/>
  <c r="AP5950" i="1"/>
  <c r="AP5951" i="1"/>
  <c r="AP5952" i="1"/>
  <c r="AP5953" i="1"/>
  <c r="AP5954" i="1"/>
  <c r="AP5955" i="1"/>
  <c r="AP5956" i="1"/>
  <c r="AP5957" i="1"/>
  <c r="AP5958" i="1"/>
  <c r="AP5959" i="1"/>
  <c r="AP5960" i="1"/>
  <c r="AP5961" i="1"/>
  <c r="AP5962" i="1"/>
  <c r="AP5963" i="1"/>
  <c r="AP5964" i="1"/>
  <c r="AP5965" i="1"/>
  <c r="AP5966" i="1"/>
  <c r="AP5967" i="1"/>
  <c r="AP5968" i="1"/>
  <c r="AP5969" i="1"/>
  <c r="AP5970" i="1"/>
  <c r="AP5971" i="1"/>
  <c r="AP5972" i="1"/>
  <c r="AP5973" i="1"/>
  <c r="AP5974" i="1"/>
  <c r="AP5975" i="1"/>
  <c r="AP5976" i="1"/>
  <c r="AP5977" i="1"/>
  <c r="AP5978" i="1"/>
  <c r="AP5979" i="1"/>
  <c r="AP5980" i="1"/>
  <c r="AP5981" i="1"/>
  <c r="AP5982" i="1"/>
  <c r="AP5983" i="1"/>
  <c r="AP5984" i="1"/>
  <c r="AP5985" i="1"/>
  <c r="AP5986" i="1"/>
  <c r="AP5987" i="1"/>
  <c r="AP5988" i="1"/>
  <c r="AP5989" i="1"/>
  <c r="AP5990" i="1"/>
  <c r="AP5991" i="1"/>
  <c r="AP5992" i="1"/>
  <c r="AP5993" i="1"/>
  <c r="AP5994" i="1"/>
  <c r="AP5995" i="1"/>
  <c r="AP5996" i="1"/>
  <c r="AP5997" i="1"/>
  <c r="AP5998" i="1"/>
  <c r="AP5999" i="1"/>
  <c r="AP6000" i="1"/>
  <c r="AP6001" i="1"/>
  <c r="AP6002" i="1"/>
  <c r="AP6003" i="1"/>
  <c r="AP6004" i="1"/>
  <c r="AP6005" i="1"/>
  <c r="AP6006" i="1"/>
  <c r="AP6007" i="1"/>
  <c r="AP6008" i="1"/>
  <c r="AP6009" i="1"/>
  <c r="AP6010" i="1"/>
  <c r="AP6011" i="1"/>
  <c r="AP6012" i="1"/>
  <c r="AP6013" i="1"/>
  <c r="AP6014" i="1"/>
  <c r="AP6015" i="1"/>
  <c r="AP6016" i="1"/>
  <c r="AP6017" i="1"/>
  <c r="AP6018" i="1"/>
  <c r="AP6019" i="1"/>
  <c r="AP6020" i="1"/>
  <c r="AP6021" i="1"/>
  <c r="AP6022" i="1"/>
  <c r="AP6023" i="1"/>
  <c r="AP6024" i="1"/>
  <c r="AP6025" i="1"/>
  <c r="AP6026" i="1"/>
  <c r="AP6027" i="1"/>
  <c r="AP6028" i="1"/>
  <c r="AP6029" i="1"/>
  <c r="AP6030" i="1"/>
  <c r="AP6031" i="1"/>
  <c r="AP6032" i="1"/>
  <c r="AP6033" i="1"/>
  <c r="AP6034" i="1"/>
  <c r="AP6035" i="1"/>
  <c r="AP6036" i="1"/>
  <c r="AP6037" i="1"/>
  <c r="AP6038" i="1"/>
  <c r="AP6039" i="1"/>
  <c r="AP6040" i="1"/>
  <c r="AP6041" i="1"/>
  <c r="AP6042" i="1"/>
  <c r="AP6043" i="1"/>
  <c r="AP6044" i="1"/>
  <c r="AP6045" i="1"/>
  <c r="AP6046" i="1"/>
  <c r="AP6047" i="1"/>
  <c r="AP6048" i="1"/>
  <c r="AP6049" i="1"/>
  <c r="AP6050" i="1"/>
  <c r="AP6051" i="1"/>
  <c r="AP6052" i="1"/>
  <c r="AP6053" i="1"/>
  <c r="AP6054" i="1"/>
  <c r="AP6055" i="1"/>
  <c r="AP6056" i="1"/>
  <c r="AP6057" i="1"/>
  <c r="AP6058" i="1"/>
  <c r="AP6059" i="1"/>
  <c r="AP6060" i="1"/>
  <c r="AP6061" i="1"/>
  <c r="AP6062" i="1"/>
  <c r="AP6063" i="1"/>
  <c r="AP6064" i="1"/>
  <c r="AP6065" i="1"/>
  <c r="AP6066" i="1"/>
  <c r="AP6067" i="1"/>
  <c r="AP6068" i="1"/>
  <c r="AP6069" i="1"/>
  <c r="AP6070" i="1"/>
  <c r="AP6071" i="1"/>
  <c r="AP6072" i="1"/>
  <c r="AP6073" i="1"/>
  <c r="AP6074" i="1"/>
  <c r="AP6075" i="1"/>
  <c r="AP6076" i="1"/>
  <c r="AP6077" i="1"/>
  <c r="AP6078" i="1"/>
  <c r="AP6079" i="1"/>
  <c r="AP6080" i="1"/>
  <c r="AP6081" i="1"/>
  <c r="AP6082" i="1"/>
  <c r="AP6083" i="1"/>
  <c r="AP6084" i="1"/>
  <c r="AP6085" i="1"/>
  <c r="AP6086" i="1"/>
  <c r="AP6087" i="1"/>
  <c r="AP6088" i="1"/>
  <c r="AP6089" i="1"/>
  <c r="AP6090" i="1"/>
  <c r="AP6091" i="1"/>
  <c r="AP6092" i="1"/>
  <c r="AP6093" i="1"/>
  <c r="AP6094" i="1"/>
  <c r="AP6095" i="1"/>
  <c r="AP6096" i="1"/>
  <c r="AP6097" i="1"/>
  <c r="AP6098" i="1"/>
  <c r="AP6099" i="1"/>
  <c r="AP6100" i="1"/>
  <c r="AP6101" i="1"/>
  <c r="AP6102" i="1"/>
  <c r="AP6103" i="1"/>
  <c r="AP6104" i="1"/>
  <c r="AP6105" i="1"/>
  <c r="AP6106" i="1"/>
  <c r="AP6107" i="1"/>
  <c r="AP6108" i="1"/>
  <c r="AP6109" i="1"/>
  <c r="AP6110" i="1"/>
  <c r="AP6111" i="1"/>
  <c r="AP6112" i="1"/>
  <c r="AP6113" i="1"/>
  <c r="AP6114" i="1"/>
  <c r="AP6115" i="1"/>
  <c r="AP6116" i="1"/>
  <c r="AP6117" i="1"/>
  <c r="AP6118" i="1"/>
  <c r="AP6119" i="1"/>
  <c r="AP6120" i="1"/>
  <c r="AP6121" i="1"/>
  <c r="AP6122" i="1"/>
  <c r="AP6123" i="1"/>
  <c r="AP6124" i="1"/>
  <c r="AP6125" i="1"/>
  <c r="AP6126" i="1"/>
  <c r="AP6127" i="1"/>
  <c r="AP6128" i="1"/>
  <c r="AP6129" i="1"/>
  <c r="AP6130" i="1"/>
  <c r="AP6131" i="1"/>
  <c r="AP6132" i="1"/>
  <c r="AP6133" i="1"/>
  <c r="AP6134" i="1"/>
  <c r="AP6135" i="1"/>
  <c r="AP6136" i="1"/>
  <c r="AP6137" i="1"/>
  <c r="AP6138" i="1"/>
  <c r="AP6139" i="1"/>
  <c r="AP6140" i="1"/>
  <c r="AP6141" i="1"/>
  <c r="AP6142" i="1"/>
  <c r="AP6143" i="1"/>
  <c r="AP6144" i="1"/>
  <c r="AP6145" i="1"/>
  <c r="AP6146" i="1"/>
  <c r="AP6147" i="1"/>
  <c r="AP6148" i="1"/>
  <c r="AP6149" i="1"/>
  <c r="AP6150" i="1"/>
  <c r="AP6151" i="1"/>
  <c r="AP6152" i="1"/>
  <c r="AP6153" i="1"/>
  <c r="AP6154" i="1"/>
  <c r="AP6155" i="1"/>
  <c r="AP6156" i="1"/>
  <c r="AP6157" i="1"/>
  <c r="AP6158" i="1"/>
  <c r="AP6159" i="1"/>
  <c r="AP6160" i="1"/>
  <c r="AP6161" i="1"/>
  <c r="AP6162" i="1"/>
  <c r="AP6163" i="1"/>
  <c r="AP6164" i="1"/>
  <c r="AP6165" i="1"/>
  <c r="AP6166" i="1"/>
  <c r="AP6167" i="1"/>
  <c r="AP6168" i="1"/>
  <c r="AP6169" i="1"/>
  <c r="AP6170" i="1"/>
  <c r="AP6171" i="1"/>
  <c r="AP6172" i="1"/>
  <c r="AP6173" i="1"/>
  <c r="AP6174" i="1"/>
  <c r="AP6175" i="1"/>
  <c r="AP6176" i="1"/>
  <c r="AP6177" i="1"/>
  <c r="AP6178" i="1"/>
  <c r="AP6179" i="1"/>
  <c r="AP6180" i="1"/>
  <c r="AP6181" i="1"/>
  <c r="AP6182" i="1"/>
  <c r="AP6183" i="1"/>
  <c r="AP6184" i="1"/>
  <c r="AP6185" i="1"/>
  <c r="AP6186" i="1"/>
  <c r="AP6187" i="1"/>
  <c r="AP6188" i="1"/>
  <c r="AP6189" i="1"/>
  <c r="AP6190" i="1"/>
  <c r="AP6191" i="1"/>
  <c r="AP6192" i="1"/>
  <c r="AP6193" i="1"/>
  <c r="AP6194" i="1"/>
  <c r="AP6195" i="1"/>
  <c r="AP6196" i="1"/>
  <c r="AP6197" i="1"/>
  <c r="AP6198" i="1"/>
  <c r="AP6199" i="1"/>
  <c r="AP6200" i="1"/>
  <c r="AP6201" i="1"/>
  <c r="AP6202" i="1"/>
  <c r="AP6203" i="1"/>
  <c r="AP6204" i="1"/>
  <c r="AP6205" i="1"/>
  <c r="AP6206" i="1"/>
  <c r="AP6207" i="1"/>
  <c r="AP6208" i="1"/>
  <c r="AP6209" i="1"/>
  <c r="AP6210" i="1"/>
  <c r="AP6211" i="1"/>
  <c r="AP6212" i="1"/>
  <c r="AP6213" i="1"/>
  <c r="AP6214" i="1"/>
  <c r="AP6215" i="1"/>
  <c r="AP6216" i="1"/>
  <c r="AP6217" i="1"/>
  <c r="AP6218" i="1"/>
  <c r="AP6219" i="1"/>
  <c r="AP6220" i="1"/>
  <c r="AP6221" i="1"/>
  <c r="AP6222" i="1"/>
  <c r="AP6223" i="1"/>
  <c r="AP6224" i="1"/>
  <c r="AP6225" i="1"/>
  <c r="AP6226" i="1"/>
  <c r="AP6227" i="1"/>
  <c r="AP6228" i="1"/>
  <c r="AP6229" i="1"/>
  <c r="AP6230" i="1"/>
  <c r="AP6231" i="1"/>
  <c r="AP6232" i="1"/>
  <c r="AP6233" i="1"/>
  <c r="AP6234" i="1"/>
  <c r="AP6235" i="1"/>
  <c r="AP6236" i="1"/>
  <c r="AP6237" i="1"/>
  <c r="AP6238" i="1"/>
  <c r="AP6239" i="1"/>
  <c r="AP6240" i="1"/>
  <c r="AP6241" i="1"/>
  <c r="AP6242" i="1"/>
  <c r="AP6243" i="1"/>
  <c r="AP6244" i="1"/>
  <c r="AP6245" i="1"/>
  <c r="AP6246" i="1"/>
  <c r="AP6247" i="1"/>
  <c r="AP6248" i="1"/>
  <c r="AP6249" i="1"/>
  <c r="AP6250" i="1"/>
  <c r="AP6251" i="1"/>
  <c r="AP6252" i="1"/>
  <c r="AP6253" i="1"/>
  <c r="AP6254" i="1"/>
  <c r="AP6255" i="1"/>
  <c r="AP6256" i="1"/>
  <c r="AP6257" i="1"/>
  <c r="AP6258" i="1"/>
  <c r="AP6259" i="1"/>
  <c r="AP6260" i="1"/>
  <c r="AP6261" i="1"/>
  <c r="AP6262" i="1"/>
  <c r="AP6263" i="1"/>
  <c r="AP6264" i="1"/>
  <c r="AP6265" i="1"/>
  <c r="AP6266" i="1"/>
  <c r="AP6267" i="1"/>
  <c r="AP6268" i="1"/>
  <c r="AP6269" i="1"/>
  <c r="AP6270" i="1"/>
  <c r="AP6271" i="1"/>
  <c r="AP6272" i="1"/>
  <c r="AP6273" i="1"/>
  <c r="AP6274" i="1"/>
  <c r="AP6275" i="1"/>
  <c r="AP6276" i="1"/>
  <c r="AP6277" i="1"/>
  <c r="AP6278" i="1"/>
  <c r="AP6279" i="1"/>
  <c r="AP6280" i="1"/>
  <c r="AP6281" i="1"/>
  <c r="AP6282" i="1"/>
  <c r="AP6283" i="1"/>
  <c r="AP6284" i="1"/>
  <c r="AP6285" i="1"/>
  <c r="AP6286" i="1"/>
  <c r="AP6287" i="1"/>
  <c r="AP6288" i="1"/>
  <c r="AP6289" i="1"/>
  <c r="AP6290" i="1"/>
  <c r="AP6291" i="1"/>
  <c r="AP6292" i="1"/>
  <c r="AP6293" i="1"/>
  <c r="AP6294" i="1"/>
  <c r="AP6295" i="1"/>
  <c r="AP6296" i="1"/>
  <c r="AP6297" i="1"/>
  <c r="AP6298" i="1"/>
  <c r="AP6299" i="1"/>
  <c r="AP6300" i="1"/>
  <c r="AP6301" i="1"/>
  <c r="AP6302" i="1"/>
  <c r="AP6303" i="1"/>
  <c r="AP6304" i="1"/>
  <c r="AP6305" i="1"/>
  <c r="AP6306" i="1"/>
  <c r="AP6307" i="1"/>
  <c r="AP6308" i="1"/>
  <c r="AP6309" i="1"/>
  <c r="AP6310" i="1"/>
  <c r="AP6311" i="1"/>
  <c r="AP6312" i="1"/>
  <c r="AP6313" i="1"/>
  <c r="AP6314" i="1"/>
  <c r="AP6315" i="1"/>
  <c r="AP6316" i="1"/>
  <c r="AP6317" i="1"/>
  <c r="AP6318" i="1"/>
  <c r="AP6319" i="1"/>
  <c r="AP6320" i="1"/>
  <c r="AP6321" i="1"/>
  <c r="AP6322" i="1"/>
  <c r="AP6323" i="1"/>
  <c r="AP6324" i="1"/>
  <c r="AP6325" i="1"/>
  <c r="AP6326" i="1"/>
  <c r="AP6327" i="1"/>
  <c r="AP6328" i="1"/>
  <c r="AP6329" i="1"/>
  <c r="AP6330" i="1"/>
  <c r="AP6331" i="1"/>
  <c r="AP6332" i="1"/>
  <c r="AP6333" i="1"/>
  <c r="AP6334" i="1"/>
  <c r="AP6335" i="1"/>
  <c r="AP6336" i="1"/>
  <c r="AP6337" i="1"/>
  <c r="AP6338" i="1"/>
  <c r="AP6339" i="1"/>
  <c r="AP6340" i="1"/>
  <c r="AP6341" i="1"/>
  <c r="AP6342" i="1"/>
  <c r="AP6343" i="1"/>
  <c r="AP6344" i="1"/>
  <c r="AP6345" i="1"/>
  <c r="AP6346" i="1"/>
  <c r="AP6347" i="1"/>
  <c r="AP6348" i="1"/>
  <c r="AP6349" i="1"/>
  <c r="AP6350" i="1"/>
  <c r="AP6351" i="1"/>
  <c r="AP6352" i="1"/>
  <c r="AP6353" i="1"/>
  <c r="AP6354" i="1"/>
  <c r="AP6355" i="1"/>
  <c r="AP6356" i="1"/>
  <c r="AP6357" i="1"/>
  <c r="AP6358" i="1"/>
  <c r="AP6359" i="1"/>
  <c r="AP6360" i="1"/>
  <c r="AP6361" i="1"/>
  <c r="AP6362" i="1"/>
  <c r="AP6363" i="1"/>
  <c r="AP6364" i="1"/>
  <c r="AP6365" i="1"/>
  <c r="AP6366" i="1"/>
  <c r="AP6367" i="1"/>
  <c r="AP6368" i="1"/>
  <c r="AP6369" i="1"/>
  <c r="AP6370" i="1"/>
  <c r="AP6371" i="1"/>
  <c r="AP6372" i="1"/>
  <c r="AP6373" i="1"/>
  <c r="AP6374" i="1"/>
  <c r="AP6375" i="1"/>
  <c r="AP6376" i="1"/>
  <c r="AP6377" i="1"/>
  <c r="AP6378" i="1"/>
  <c r="AP6379" i="1"/>
  <c r="AP6380" i="1"/>
  <c r="AP6381" i="1"/>
  <c r="AP6382" i="1"/>
  <c r="AP6383" i="1"/>
  <c r="AP6384" i="1"/>
  <c r="AP6385" i="1"/>
  <c r="AP6386" i="1"/>
  <c r="AP6387" i="1"/>
  <c r="AP6388" i="1"/>
  <c r="AP6389" i="1"/>
  <c r="AP6390" i="1"/>
  <c r="AP6391" i="1"/>
  <c r="AP6392" i="1"/>
  <c r="AP6393" i="1"/>
  <c r="AP6394" i="1"/>
  <c r="AP6395" i="1"/>
  <c r="AP6396" i="1"/>
  <c r="AP6397" i="1"/>
  <c r="AP6398" i="1"/>
  <c r="AP6399" i="1"/>
  <c r="AP6400" i="1"/>
  <c r="AP6401" i="1"/>
  <c r="AP6402" i="1"/>
  <c r="AP6403" i="1"/>
  <c r="AP6404" i="1"/>
  <c r="AP6405" i="1"/>
  <c r="AP6406" i="1"/>
  <c r="AP6407" i="1"/>
  <c r="AP6408" i="1"/>
  <c r="AP6409" i="1"/>
  <c r="AP6410" i="1"/>
  <c r="AP6411" i="1"/>
  <c r="AP6412" i="1"/>
  <c r="AP6413" i="1"/>
  <c r="AP6414" i="1"/>
  <c r="AP6415" i="1"/>
  <c r="AP6416" i="1"/>
  <c r="AP6417" i="1"/>
  <c r="AP6418" i="1"/>
  <c r="AP6419" i="1"/>
  <c r="AP6420" i="1"/>
  <c r="AP6421" i="1"/>
  <c r="AP6422" i="1"/>
  <c r="AP6423" i="1"/>
  <c r="AP6424" i="1"/>
  <c r="AP6425" i="1"/>
  <c r="AP6426" i="1"/>
  <c r="AP6427" i="1"/>
  <c r="AP6428" i="1"/>
  <c r="AP6429" i="1"/>
  <c r="AP6430" i="1"/>
  <c r="AP6431" i="1"/>
  <c r="AP6432" i="1"/>
  <c r="AP6433" i="1"/>
  <c r="AP6434" i="1"/>
  <c r="AP6435" i="1"/>
  <c r="AP6436" i="1"/>
  <c r="AP6437" i="1"/>
  <c r="AP6438" i="1"/>
  <c r="AP6439" i="1"/>
  <c r="AP6440" i="1"/>
  <c r="AP6441" i="1"/>
  <c r="AP6442" i="1"/>
  <c r="AP6443" i="1"/>
  <c r="AP6444" i="1"/>
  <c r="AP6445" i="1"/>
  <c r="AP6446" i="1"/>
  <c r="AP6447" i="1"/>
  <c r="AP6448" i="1"/>
  <c r="AP6449" i="1"/>
  <c r="AP6450" i="1"/>
  <c r="AP6451" i="1"/>
  <c r="AP6452" i="1"/>
  <c r="AP6453" i="1"/>
  <c r="AP6454" i="1"/>
  <c r="AP6455" i="1"/>
  <c r="AP6456" i="1"/>
  <c r="AP6457" i="1"/>
  <c r="AP6458" i="1"/>
  <c r="AP6459" i="1"/>
  <c r="AP6460" i="1"/>
  <c r="AP6461" i="1"/>
  <c r="AP6462" i="1"/>
  <c r="AP6463" i="1"/>
  <c r="AP6464" i="1"/>
  <c r="AP6465" i="1"/>
  <c r="AP6466" i="1"/>
  <c r="AP6467" i="1"/>
  <c r="AP6468" i="1"/>
  <c r="AP6469" i="1"/>
  <c r="AP6470" i="1"/>
  <c r="AP6471" i="1"/>
  <c r="AP6472" i="1"/>
  <c r="AP6473" i="1"/>
  <c r="AP6474" i="1"/>
  <c r="AP6475" i="1"/>
  <c r="AP6476" i="1"/>
  <c r="AP6477" i="1"/>
  <c r="AP6478" i="1"/>
  <c r="AP6479" i="1"/>
  <c r="AP6480" i="1"/>
  <c r="AP6481" i="1"/>
  <c r="AP6482" i="1"/>
  <c r="AP6483" i="1"/>
  <c r="AP6484" i="1"/>
  <c r="AP6485" i="1"/>
  <c r="AP6486" i="1"/>
  <c r="AP6487" i="1"/>
  <c r="AP6488" i="1"/>
  <c r="AP6489" i="1"/>
  <c r="AP6490" i="1"/>
  <c r="AP6491" i="1"/>
  <c r="AP6492" i="1"/>
  <c r="AP6493" i="1"/>
  <c r="AP6494" i="1"/>
  <c r="AP6495" i="1"/>
  <c r="AP6496" i="1"/>
  <c r="AP6497" i="1"/>
  <c r="AP6498" i="1"/>
  <c r="AP6499" i="1"/>
  <c r="AP6500" i="1"/>
  <c r="AP6501" i="1"/>
  <c r="AP6502" i="1"/>
  <c r="AP6503" i="1"/>
  <c r="AP6504" i="1"/>
  <c r="AP6505" i="1"/>
  <c r="AP6506" i="1"/>
  <c r="AP6507" i="1"/>
  <c r="AP6508" i="1"/>
  <c r="AP6509" i="1"/>
  <c r="AP6510" i="1"/>
  <c r="AP6511" i="1"/>
  <c r="AP6512" i="1"/>
  <c r="AP6513" i="1"/>
  <c r="AP6514" i="1"/>
  <c r="AP6515" i="1"/>
  <c r="AP6516" i="1"/>
  <c r="AP6517" i="1"/>
  <c r="AP6518" i="1"/>
  <c r="AP6519" i="1"/>
  <c r="AP6520" i="1"/>
  <c r="AP6521" i="1"/>
  <c r="AP6522" i="1"/>
  <c r="AP6523" i="1"/>
  <c r="AP6524" i="1"/>
  <c r="AP6525" i="1"/>
  <c r="AP6526" i="1"/>
  <c r="AP6527" i="1"/>
  <c r="AP6528" i="1"/>
  <c r="AP6529" i="1"/>
  <c r="AP6530" i="1"/>
  <c r="AP6531" i="1"/>
  <c r="AP6532" i="1"/>
  <c r="AP6533" i="1"/>
  <c r="AP6534" i="1"/>
  <c r="AP6535" i="1"/>
  <c r="AP6536" i="1"/>
  <c r="AP6537" i="1"/>
  <c r="AP6538" i="1"/>
  <c r="AP6539" i="1"/>
  <c r="AP6540" i="1"/>
  <c r="AP6541" i="1"/>
  <c r="AP6542" i="1"/>
  <c r="AP6543" i="1"/>
  <c r="AP6544" i="1"/>
  <c r="AP6545" i="1"/>
  <c r="AP6546" i="1"/>
  <c r="AP6547" i="1"/>
  <c r="AP6548" i="1"/>
  <c r="AP6549" i="1"/>
  <c r="AP6550" i="1"/>
  <c r="AP6551" i="1"/>
  <c r="AP6552" i="1"/>
  <c r="AP6553" i="1"/>
  <c r="AP6554" i="1"/>
  <c r="AP6555" i="1"/>
  <c r="AP6556" i="1"/>
  <c r="AP6557" i="1"/>
  <c r="AP6558" i="1"/>
  <c r="AP6559" i="1"/>
  <c r="AP6560" i="1"/>
  <c r="AP6561" i="1"/>
  <c r="AP6562" i="1"/>
  <c r="AP6563" i="1"/>
  <c r="AP6564" i="1"/>
  <c r="AP6565" i="1"/>
  <c r="AP6566" i="1"/>
  <c r="AP6567" i="1"/>
  <c r="AP6568" i="1"/>
  <c r="AP6569" i="1"/>
  <c r="AP6570" i="1"/>
  <c r="AP6571" i="1"/>
  <c r="AP6572" i="1"/>
  <c r="AP6573" i="1"/>
  <c r="AP6574" i="1"/>
  <c r="AP6575" i="1"/>
  <c r="AP6576" i="1"/>
  <c r="AP6577" i="1"/>
  <c r="AP6578" i="1"/>
  <c r="AP6579" i="1"/>
  <c r="AP6580" i="1"/>
  <c r="AP6581" i="1"/>
  <c r="AP6582" i="1"/>
  <c r="AP6583" i="1"/>
  <c r="AP6584" i="1"/>
  <c r="AP6585" i="1"/>
  <c r="AP6586" i="1"/>
  <c r="AP6587" i="1"/>
  <c r="AP6588" i="1"/>
  <c r="AP6589" i="1"/>
  <c r="AP6590" i="1"/>
  <c r="AP6591" i="1"/>
  <c r="AP6592" i="1"/>
  <c r="AP6593" i="1"/>
  <c r="AP6594" i="1"/>
  <c r="AP6595" i="1"/>
  <c r="AP6596" i="1"/>
  <c r="AP6597" i="1"/>
  <c r="AP6598" i="1"/>
  <c r="AP6599" i="1"/>
  <c r="AP6600" i="1"/>
  <c r="AP6601" i="1"/>
  <c r="AP6602" i="1"/>
  <c r="AP6603" i="1"/>
  <c r="AP6604" i="1"/>
  <c r="AP6605" i="1"/>
  <c r="AP6606" i="1"/>
  <c r="AP6607" i="1"/>
  <c r="AP6608" i="1"/>
  <c r="AP6609" i="1"/>
  <c r="AP6610" i="1"/>
  <c r="AP6611" i="1"/>
  <c r="AP6612" i="1"/>
  <c r="AP6613" i="1"/>
  <c r="AP6614" i="1"/>
  <c r="AP6615" i="1"/>
  <c r="AP6616" i="1"/>
  <c r="AP6617" i="1"/>
  <c r="AP6618" i="1"/>
  <c r="AP6619" i="1"/>
  <c r="AP6620" i="1"/>
  <c r="AP6621" i="1"/>
  <c r="AP6622" i="1"/>
  <c r="AP6623" i="1"/>
  <c r="AP6624" i="1"/>
  <c r="AP6625" i="1"/>
  <c r="AP6626" i="1"/>
  <c r="AP6627" i="1"/>
  <c r="AP6628" i="1"/>
  <c r="AP6629" i="1"/>
  <c r="AP6630" i="1"/>
  <c r="AP6631" i="1"/>
  <c r="AP6632" i="1"/>
  <c r="AP6633" i="1"/>
  <c r="AP6634" i="1"/>
  <c r="AP6635" i="1"/>
  <c r="AP6636" i="1"/>
  <c r="AP6637" i="1"/>
  <c r="AP6638" i="1"/>
  <c r="AP6639" i="1"/>
  <c r="AP6640" i="1"/>
  <c r="AP6641" i="1"/>
  <c r="AP6642" i="1"/>
  <c r="AP6643" i="1"/>
  <c r="AP6644" i="1"/>
  <c r="AP6645" i="1"/>
  <c r="AP6646" i="1"/>
  <c r="AP6647" i="1"/>
  <c r="AP6648" i="1"/>
  <c r="AP6649" i="1"/>
  <c r="AP6650" i="1"/>
  <c r="AP6651" i="1"/>
  <c r="AP6652" i="1"/>
  <c r="AP6653" i="1"/>
  <c r="AP6654" i="1"/>
  <c r="AP6655" i="1"/>
  <c r="AP6656" i="1"/>
  <c r="AP6657" i="1"/>
  <c r="AP6658" i="1"/>
  <c r="AP6659" i="1"/>
  <c r="AP6660" i="1"/>
  <c r="AP6661" i="1"/>
  <c r="AP6662" i="1"/>
  <c r="AP6663" i="1"/>
  <c r="AP6664" i="1"/>
  <c r="AP6665" i="1"/>
  <c r="AP6666" i="1"/>
  <c r="AP6667" i="1"/>
  <c r="AP6668" i="1"/>
  <c r="AP6669" i="1"/>
  <c r="AP6670" i="1"/>
  <c r="AP6671" i="1"/>
  <c r="AP6672" i="1"/>
  <c r="AP6673" i="1"/>
  <c r="AP6674" i="1"/>
  <c r="AP6675" i="1"/>
  <c r="AP6676" i="1"/>
  <c r="AP6677" i="1"/>
  <c r="AP6678" i="1"/>
  <c r="AP6679" i="1"/>
  <c r="AP6680" i="1"/>
  <c r="AP6681" i="1"/>
  <c r="AP6682" i="1"/>
  <c r="AP6683" i="1"/>
  <c r="AP6684" i="1"/>
  <c r="AP6685" i="1"/>
  <c r="AP6686" i="1"/>
  <c r="AP6687" i="1"/>
  <c r="AP6688" i="1"/>
  <c r="AP6689" i="1"/>
  <c r="AP6690" i="1"/>
  <c r="AP6691" i="1"/>
  <c r="AP6692" i="1"/>
  <c r="AP6693" i="1"/>
  <c r="AP6694" i="1"/>
  <c r="AP6695" i="1"/>
  <c r="AP6696" i="1"/>
  <c r="AP6697" i="1"/>
  <c r="AP6698" i="1"/>
  <c r="AP6699" i="1"/>
  <c r="AP6700" i="1"/>
  <c r="AP6701" i="1"/>
  <c r="AP6702" i="1"/>
  <c r="AP6703" i="1"/>
  <c r="AP6704" i="1"/>
  <c r="AP6705" i="1"/>
  <c r="AP6706" i="1"/>
  <c r="AP6707" i="1"/>
  <c r="AP6708" i="1"/>
  <c r="AP6709" i="1"/>
  <c r="AP6710" i="1"/>
  <c r="AP6711" i="1"/>
  <c r="AP6712" i="1"/>
  <c r="AP6713" i="1"/>
  <c r="AP6714" i="1"/>
  <c r="AP6715" i="1"/>
  <c r="AP6716" i="1"/>
  <c r="AP6717" i="1"/>
  <c r="AP6718" i="1"/>
  <c r="AP6719" i="1"/>
  <c r="AP6720" i="1"/>
  <c r="AP6721" i="1"/>
  <c r="AP6722" i="1"/>
  <c r="AP6723" i="1"/>
  <c r="AP6724" i="1"/>
  <c r="AP6725" i="1"/>
  <c r="AP6726" i="1"/>
  <c r="AP6727" i="1"/>
  <c r="AP6728" i="1"/>
  <c r="AP6729" i="1"/>
  <c r="AP6730" i="1"/>
  <c r="AP6731" i="1"/>
  <c r="AP6732" i="1"/>
  <c r="AP6733" i="1"/>
  <c r="AP6734" i="1"/>
  <c r="AP6735" i="1"/>
  <c r="AP6736" i="1"/>
  <c r="AP6737" i="1"/>
  <c r="AP6738" i="1"/>
  <c r="AP6739" i="1"/>
  <c r="AP6740" i="1"/>
  <c r="AP6741" i="1"/>
  <c r="AP6742" i="1"/>
  <c r="AP6743" i="1"/>
  <c r="AP6744" i="1"/>
  <c r="AP6745" i="1"/>
  <c r="AP6746" i="1"/>
  <c r="AP6747" i="1"/>
  <c r="AP6748" i="1"/>
  <c r="AP6749" i="1"/>
  <c r="AP6750" i="1"/>
  <c r="AP6751" i="1"/>
  <c r="AP6752" i="1"/>
  <c r="AP6753" i="1"/>
  <c r="AP6754" i="1"/>
  <c r="AP6755" i="1"/>
  <c r="AP6756" i="1"/>
  <c r="AP6757" i="1"/>
  <c r="AP6758" i="1"/>
  <c r="AP6759" i="1"/>
  <c r="AP6760" i="1"/>
  <c r="AP6761" i="1"/>
  <c r="AP6762" i="1"/>
  <c r="AP6763" i="1"/>
  <c r="AP6764" i="1"/>
  <c r="AP6765" i="1"/>
  <c r="AP6766" i="1"/>
  <c r="AP6767" i="1"/>
  <c r="AP6768" i="1"/>
  <c r="AP6769" i="1"/>
  <c r="AP6770" i="1"/>
  <c r="AP6771" i="1"/>
  <c r="AP6772" i="1"/>
  <c r="AP6773" i="1"/>
  <c r="AP6774" i="1"/>
  <c r="AP6775" i="1"/>
  <c r="AP6776" i="1"/>
  <c r="AP6777" i="1"/>
  <c r="AP6778" i="1"/>
  <c r="AP6779" i="1"/>
  <c r="AP6780" i="1"/>
  <c r="AP6781" i="1"/>
  <c r="AP6782" i="1"/>
  <c r="AP6783" i="1"/>
  <c r="AP6784" i="1"/>
  <c r="AP6785" i="1"/>
  <c r="AP6786" i="1"/>
  <c r="AP6787" i="1"/>
  <c r="AP6788" i="1"/>
  <c r="AP6789" i="1"/>
  <c r="AP6790" i="1"/>
  <c r="AP6791" i="1"/>
  <c r="AP6792" i="1"/>
  <c r="AP6793" i="1"/>
  <c r="AP6794" i="1"/>
  <c r="AP6795" i="1"/>
  <c r="AP6796" i="1"/>
  <c r="AP6797" i="1"/>
  <c r="AP6798" i="1"/>
  <c r="AP6799" i="1"/>
  <c r="AP6800" i="1"/>
  <c r="AP6801" i="1"/>
  <c r="AP6802" i="1"/>
  <c r="AP6803" i="1"/>
  <c r="AP6804" i="1"/>
  <c r="AP6805" i="1"/>
  <c r="AP6806" i="1"/>
  <c r="AP6807" i="1"/>
  <c r="AP6808" i="1"/>
  <c r="AP6809" i="1"/>
  <c r="AP6810" i="1"/>
  <c r="AP6811" i="1"/>
  <c r="AP6812" i="1"/>
  <c r="AP6813" i="1"/>
  <c r="AP6814" i="1"/>
  <c r="AP6815" i="1"/>
  <c r="AP6816" i="1"/>
  <c r="AP6817" i="1"/>
  <c r="AP6818" i="1"/>
  <c r="AP6819" i="1"/>
  <c r="AP6820" i="1"/>
  <c r="AP6821" i="1"/>
  <c r="AP6822" i="1"/>
  <c r="AP6823" i="1"/>
  <c r="AP6824" i="1"/>
  <c r="AP6825" i="1"/>
  <c r="AP6826" i="1"/>
  <c r="AP6827" i="1"/>
  <c r="AP6828" i="1"/>
  <c r="AP6829" i="1"/>
  <c r="AP6830" i="1"/>
  <c r="AP6831" i="1"/>
  <c r="AP6832" i="1"/>
  <c r="AP6833" i="1"/>
  <c r="AP6834" i="1"/>
  <c r="AP6835" i="1"/>
  <c r="AP6836" i="1"/>
  <c r="AP6837" i="1"/>
  <c r="AP6838" i="1"/>
  <c r="AP6839" i="1"/>
  <c r="AP6840" i="1"/>
  <c r="AP6841" i="1"/>
  <c r="AP6842" i="1"/>
  <c r="AP6843" i="1"/>
  <c r="AP6844" i="1"/>
  <c r="AP6845" i="1"/>
  <c r="AP6846" i="1"/>
  <c r="AP6847" i="1"/>
  <c r="AP6848" i="1"/>
  <c r="AP6849" i="1"/>
  <c r="AP6850" i="1"/>
  <c r="AP6851" i="1"/>
  <c r="AP6852" i="1"/>
  <c r="AP6853" i="1"/>
  <c r="AP6854" i="1"/>
  <c r="AP6855" i="1"/>
  <c r="AP6856" i="1"/>
  <c r="AP6857" i="1"/>
  <c r="AP6858" i="1"/>
  <c r="AP6859" i="1"/>
  <c r="AP6860" i="1"/>
  <c r="AP6861" i="1"/>
  <c r="AP6862" i="1"/>
  <c r="AP6863" i="1"/>
  <c r="AP6864" i="1"/>
  <c r="AP6865" i="1"/>
  <c r="AP6866" i="1"/>
  <c r="AP6867" i="1"/>
  <c r="AP6868" i="1"/>
  <c r="AP6869" i="1"/>
  <c r="AP6870" i="1"/>
  <c r="AP6871" i="1"/>
  <c r="AP6872" i="1"/>
  <c r="AP6873" i="1"/>
  <c r="AP6874" i="1"/>
  <c r="AP6875" i="1"/>
  <c r="AP6876" i="1"/>
  <c r="AP6877" i="1"/>
  <c r="AP6878" i="1"/>
  <c r="AP6879" i="1"/>
  <c r="AP6880" i="1"/>
  <c r="AP6881" i="1"/>
  <c r="AP6882" i="1"/>
  <c r="AP6883" i="1"/>
  <c r="AP6884" i="1"/>
  <c r="AP6885" i="1"/>
  <c r="AP6886" i="1"/>
  <c r="AP6887" i="1"/>
  <c r="AP6888" i="1"/>
  <c r="AP6889" i="1"/>
  <c r="AP6890" i="1"/>
  <c r="AP6891" i="1"/>
  <c r="AP6892" i="1"/>
  <c r="AP6893" i="1"/>
  <c r="AP6894" i="1"/>
  <c r="AP6895" i="1"/>
  <c r="AP6896" i="1"/>
  <c r="AP6897" i="1"/>
  <c r="AP6898" i="1"/>
  <c r="AP6899" i="1"/>
  <c r="AP6900" i="1"/>
  <c r="AP6901" i="1"/>
  <c r="AP6902" i="1"/>
  <c r="AP6903" i="1"/>
  <c r="AP6904" i="1"/>
  <c r="AP6905" i="1"/>
  <c r="AP6906" i="1"/>
  <c r="AP6907" i="1"/>
  <c r="AP6908" i="1"/>
  <c r="AP6909" i="1"/>
  <c r="AP6910" i="1"/>
  <c r="AP6911" i="1"/>
  <c r="AP6912" i="1"/>
  <c r="AP6913" i="1"/>
  <c r="AP6914" i="1"/>
  <c r="AP6915" i="1"/>
  <c r="AP6916" i="1"/>
  <c r="AP6917" i="1"/>
  <c r="AP6918" i="1"/>
  <c r="AP6919" i="1"/>
  <c r="AP6920" i="1"/>
  <c r="AP6921" i="1"/>
  <c r="AP6922" i="1"/>
  <c r="AP6923" i="1"/>
  <c r="AP6924" i="1"/>
  <c r="AP6925" i="1"/>
  <c r="AP6926" i="1"/>
  <c r="AP6927" i="1"/>
  <c r="AP6928" i="1"/>
  <c r="AP6929" i="1"/>
  <c r="AP6930" i="1"/>
  <c r="AP6931" i="1"/>
  <c r="AP6932" i="1"/>
  <c r="AP6933" i="1"/>
  <c r="AP6934" i="1"/>
  <c r="AP6935" i="1"/>
  <c r="AP6936" i="1"/>
  <c r="AP6937" i="1"/>
  <c r="AP6938" i="1"/>
  <c r="AP6939" i="1"/>
  <c r="AP6940" i="1"/>
  <c r="AP6941" i="1"/>
  <c r="AP6942" i="1"/>
  <c r="AP6943" i="1"/>
  <c r="AP6944" i="1"/>
  <c r="AP6945" i="1"/>
  <c r="AP6946" i="1"/>
  <c r="AP6947" i="1"/>
  <c r="AP6948" i="1"/>
  <c r="AP6949" i="1"/>
  <c r="AP6950" i="1"/>
  <c r="AP6951" i="1"/>
  <c r="AP6952" i="1"/>
  <c r="AP6953" i="1"/>
  <c r="AP6954" i="1"/>
  <c r="AP6955" i="1"/>
  <c r="AP6956" i="1"/>
  <c r="AP6957" i="1"/>
  <c r="AP6958" i="1"/>
  <c r="AP6959" i="1"/>
  <c r="AP6960" i="1"/>
  <c r="AP6961" i="1"/>
  <c r="AP6962" i="1"/>
  <c r="AP6963" i="1"/>
  <c r="AP6964" i="1"/>
  <c r="AP6965" i="1"/>
  <c r="AP6966" i="1"/>
  <c r="AP6967" i="1"/>
  <c r="AP6968" i="1"/>
  <c r="AP6969" i="1"/>
  <c r="AP6970" i="1"/>
  <c r="AP6971" i="1"/>
  <c r="AP6972" i="1"/>
  <c r="AP6973" i="1"/>
  <c r="AP6974" i="1"/>
  <c r="AP6975" i="1"/>
  <c r="AP6976" i="1"/>
  <c r="AP6977" i="1"/>
  <c r="AP6978" i="1"/>
  <c r="AP6979" i="1"/>
  <c r="AP6980" i="1"/>
  <c r="AP6981" i="1"/>
  <c r="AP6982" i="1"/>
  <c r="AP6983" i="1"/>
  <c r="AP6984" i="1"/>
  <c r="AP6985" i="1"/>
  <c r="AP6986" i="1"/>
  <c r="AP6987" i="1"/>
  <c r="AP6988" i="1"/>
  <c r="AP6989" i="1"/>
  <c r="AP6990" i="1"/>
  <c r="AP6991" i="1"/>
  <c r="AP6992" i="1"/>
  <c r="AP6993" i="1"/>
  <c r="AP6994" i="1"/>
  <c r="AP6995" i="1"/>
  <c r="AP6996" i="1"/>
  <c r="AP6997" i="1"/>
  <c r="AP6998" i="1"/>
  <c r="AP6999" i="1"/>
  <c r="AP7000" i="1"/>
  <c r="AP7001" i="1"/>
  <c r="AP7002" i="1"/>
  <c r="AP7003" i="1"/>
  <c r="AP7004" i="1"/>
  <c r="AP7005" i="1"/>
  <c r="AP7006" i="1"/>
  <c r="AP7007" i="1"/>
  <c r="AP7008" i="1"/>
  <c r="AP7009" i="1"/>
  <c r="AP7010" i="1"/>
  <c r="AP7011" i="1"/>
  <c r="AP7012" i="1"/>
  <c r="AP7013" i="1"/>
  <c r="AP7014" i="1"/>
  <c r="AP7015" i="1"/>
  <c r="AP7016" i="1"/>
  <c r="AP7017" i="1"/>
  <c r="AP7018" i="1"/>
  <c r="AP7019" i="1"/>
  <c r="AP7020" i="1"/>
  <c r="AP7021" i="1"/>
  <c r="AP7022" i="1"/>
  <c r="AP7023" i="1"/>
  <c r="AP7024" i="1"/>
  <c r="AP7025" i="1"/>
  <c r="AP7026" i="1"/>
  <c r="AP7027" i="1"/>
  <c r="AP7028" i="1"/>
  <c r="AP7029" i="1"/>
  <c r="AP7030" i="1"/>
  <c r="AP7031" i="1"/>
  <c r="AP7032" i="1"/>
  <c r="AP7033" i="1"/>
  <c r="AP7034" i="1"/>
  <c r="AP7035" i="1"/>
  <c r="AP7036" i="1"/>
  <c r="AP7037" i="1"/>
  <c r="AP7038" i="1"/>
  <c r="AP7039" i="1"/>
  <c r="AP7040" i="1"/>
  <c r="AP7041" i="1"/>
  <c r="AP7042" i="1"/>
  <c r="AP7043" i="1"/>
  <c r="AP7044" i="1"/>
  <c r="AP2" i="1"/>
  <c r="J51" i="2" l="1"/>
  <c r="J54" i="2"/>
  <c r="J50" i="2"/>
  <c r="AO3" i="1" l="1" a="1"/>
  <c r="AO3" i="1" s="1"/>
  <c r="AO4" i="1" a="1"/>
  <c r="AO4" i="1" s="1"/>
  <c r="AO5" i="1" a="1"/>
  <c r="AO5" i="1" s="1"/>
  <c r="AO6" i="1" a="1"/>
  <c r="AO6" i="1" s="1"/>
  <c r="AO7" i="1" a="1"/>
  <c r="AO7" i="1" s="1"/>
  <c r="AO8" i="1" a="1"/>
  <c r="AO8" i="1" s="1"/>
  <c r="AO9" i="1" a="1"/>
  <c r="AO9" i="1" s="1"/>
  <c r="AO10" i="1" a="1"/>
  <c r="AO10" i="1" s="1"/>
  <c r="AO11" i="1" a="1"/>
  <c r="AO11" i="1" s="1"/>
  <c r="AO12" i="1" a="1"/>
  <c r="AO12" i="1" s="1"/>
  <c r="AO13" i="1" a="1"/>
  <c r="AO13" i="1" s="1"/>
  <c r="AO14" i="1" a="1"/>
  <c r="AO14" i="1" s="1"/>
  <c r="AO15" i="1" a="1"/>
  <c r="AO15" i="1" s="1"/>
  <c r="AO16" i="1" a="1"/>
  <c r="AO16" i="1" s="1"/>
  <c r="AO17" i="1" a="1"/>
  <c r="AO17" i="1" s="1"/>
  <c r="AO18" i="1" a="1"/>
  <c r="AO18" i="1" s="1"/>
  <c r="AO19" i="1" a="1"/>
  <c r="AO19" i="1" s="1"/>
  <c r="AO20" i="1" a="1"/>
  <c r="AO20" i="1" s="1"/>
  <c r="AO21" i="1" a="1"/>
  <c r="AO21" i="1" s="1"/>
  <c r="AO22" i="1" a="1"/>
  <c r="AO22" i="1" s="1"/>
  <c r="AO23" i="1" a="1"/>
  <c r="AO23" i="1" s="1"/>
  <c r="AO24" i="1" a="1"/>
  <c r="AO24" i="1" s="1"/>
  <c r="AO25" i="1" a="1"/>
  <c r="AO25" i="1" s="1"/>
  <c r="AO26" i="1" a="1"/>
  <c r="AO26" i="1" s="1"/>
  <c r="AO27" i="1" a="1"/>
  <c r="AO27" i="1" s="1"/>
  <c r="AO28" i="1" a="1"/>
  <c r="AO28" i="1" s="1"/>
  <c r="AO29" i="1" a="1"/>
  <c r="AO29" i="1" s="1"/>
  <c r="AO30" i="1" a="1"/>
  <c r="AO30" i="1" s="1"/>
  <c r="AO31" i="1" a="1"/>
  <c r="AO31" i="1" s="1"/>
  <c r="AO32" i="1" a="1"/>
  <c r="AO32" i="1" s="1"/>
  <c r="AO33" i="1" a="1"/>
  <c r="AO33" i="1" s="1"/>
  <c r="AO34" i="1" a="1"/>
  <c r="AO34" i="1" s="1"/>
  <c r="AO35" i="1" a="1"/>
  <c r="AO35" i="1" s="1"/>
  <c r="AO36" i="1" a="1"/>
  <c r="AO36" i="1" s="1"/>
  <c r="AO37" i="1" a="1"/>
  <c r="AO37" i="1" s="1"/>
  <c r="AO38" i="1" a="1"/>
  <c r="AO38" i="1" s="1"/>
  <c r="AO39" i="1" a="1"/>
  <c r="AO39" i="1" s="1"/>
  <c r="AO40" i="1" a="1"/>
  <c r="AO40" i="1" s="1"/>
  <c r="AO41" i="1" a="1"/>
  <c r="AO41" i="1" s="1"/>
  <c r="AO42" i="1" a="1"/>
  <c r="AO42" i="1" s="1"/>
  <c r="AO43" i="1" a="1"/>
  <c r="AO43" i="1" s="1"/>
  <c r="AO44" i="1" a="1"/>
  <c r="AO44" i="1" s="1"/>
  <c r="AO45" i="1" a="1"/>
  <c r="AO45" i="1" s="1"/>
  <c r="AO46" i="1" a="1"/>
  <c r="AO46" i="1" s="1"/>
  <c r="AO47" i="1" a="1"/>
  <c r="AO47" i="1" s="1"/>
  <c r="AO48" i="1" a="1"/>
  <c r="AO48" i="1" s="1"/>
  <c r="AO49" i="1" a="1"/>
  <c r="AO49" i="1" s="1"/>
  <c r="AO50" i="1" a="1"/>
  <c r="AO50" i="1" s="1"/>
  <c r="AO51" i="1" a="1"/>
  <c r="AO51" i="1" s="1"/>
  <c r="AO52" i="1" a="1"/>
  <c r="AO52" i="1" s="1"/>
  <c r="AO53" i="1" a="1"/>
  <c r="AO53" i="1" s="1"/>
  <c r="AO54" i="1" a="1"/>
  <c r="AO54" i="1" s="1"/>
  <c r="AO55" i="1" a="1"/>
  <c r="AO55" i="1" s="1"/>
  <c r="AO56" i="1" a="1"/>
  <c r="AO56" i="1" s="1"/>
  <c r="AO57" i="1" a="1"/>
  <c r="AO57" i="1" s="1"/>
  <c r="AO58" i="1" a="1"/>
  <c r="AO58" i="1" s="1"/>
  <c r="AO59" i="1" a="1"/>
  <c r="AO59" i="1" s="1"/>
  <c r="AO60" i="1" a="1"/>
  <c r="AO60" i="1" s="1"/>
  <c r="AO61" i="1" a="1"/>
  <c r="AO61" i="1" s="1"/>
  <c r="AO62" i="1" a="1"/>
  <c r="AO62" i="1" s="1"/>
  <c r="AO63" i="1" a="1"/>
  <c r="AO63" i="1" s="1"/>
  <c r="AO64" i="1" a="1"/>
  <c r="AO64" i="1" s="1"/>
  <c r="AO65" i="1" a="1"/>
  <c r="AO65" i="1" s="1"/>
  <c r="AO66" i="1" a="1"/>
  <c r="AO66" i="1" s="1"/>
  <c r="AO67" i="1" a="1"/>
  <c r="AO67" i="1" s="1"/>
  <c r="AO68" i="1" a="1"/>
  <c r="AO68" i="1" s="1"/>
  <c r="AO69" i="1" a="1"/>
  <c r="AO69" i="1" s="1"/>
  <c r="AO70" i="1" a="1"/>
  <c r="AO70" i="1" s="1"/>
  <c r="AO71" i="1" a="1"/>
  <c r="AO71" i="1" s="1"/>
  <c r="AO72" i="1" a="1"/>
  <c r="AO72" i="1" s="1"/>
  <c r="AO73" i="1" a="1"/>
  <c r="AO73" i="1" s="1"/>
  <c r="AO74" i="1" a="1"/>
  <c r="AO74" i="1" s="1"/>
  <c r="AO75" i="1" a="1"/>
  <c r="AO75" i="1" s="1"/>
  <c r="AO76" i="1" a="1"/>
  <c r="AO76" i="1" s="1"/>
  <c r="AO77" i="1" a="1"/>
  <c r="AO77" i="1" s="1"/>
  <c r="AO78" i="1" a="1"/>
  <c r="AO78" i="1" s="1"/>
  <c r="AO79" i="1" a="1"/>
  <c r="AO79" i="1" s="1"/>
  <c r="AO80" i="1" a="1"/>
  <c r="AO80" i="1" s="1"/>
  <c r="AO81" i="1" a="1"/>
  <c r="AO81" i="1" s="1"/>
  <c r="AO82" i="1" a="1"/>
  <c r="AO82" i="1" s="1"/>
  <c r="AO83" i="1" a="1"/>
  <c r="AO83" i="1" s="1"/>
  <c r="AO84" i="1" a="1"/>
  <c r="AO84" i="1" s="1"/>
  <c r="AO85" i="1" a="1"/>
  <c r="AO85" i="1" s="1"/>
  <c r="AO86" i="1" a="1"/>
  <c r="AO86" i="1" s="1"/>
  <c r="AO87" i="1" a="1"/>
  <c r="AO87" i="1" s="1"/>
  <c r="AO88" i="1" a="1"/>
  <c r="AO88" i="1" s="1"/>
  <c r="AO89" i="1" a="1"/>
  <c r="AO89" i="1" s="1"/>
  <c r="AO90" i="1" a="1"/>
  <c r="AO90" i="1" s="1"/>
  <c r="AO91" i="1" a="1"/>
  <c r="AO91" i="1" s="1"/>
  <c r="AO92" i="1" a="1"/>
  <c r="AO92" i="1" s="1"/>
  <c r="AO93" i="1" a="1"/>
  <c r="AO93" i="1" s="1"/>
  <c r="AO94" i="1" a="1"/>
  <c r="AO94" i="1" s="1"/>
  <c r="AO95" i="1" a="1"/>
  <c r="AO95" i="1" s="1"/>
  <c r="AO96" i="1" a="1"/>
  <c r="AO96" i="1" s="1"/>
  <c r="AO97" i="1" a="1"/>
  <c r="AO97" i="1" s="1"/>
  <c r="AO98" i="1" a="1"/>
  <c r="AO98" i="1" s="1"/>
  <c r="AO99" i="1" a="1"/>
  <c r="AO99" i="1" s="1"/>
  <c r="AO100" i="1" a="1"/>
  <c r="AO100" i="1" s="1"/>
  <c r="AO101" i="1" a="1"/>
  <c r="AO101" i="1" s="1"/>
  <c r="AO102" i="1" a="1"/>
  <c r="AO102" i="1" s="1"/>
  <c r="AO103" i="1" a="1"/>
  <c r="AO103" i="1" s="1"/>
  <c r="AO104" i="1" a="1"/>
  <c r="AO104" i="1" s="1"/>
  <c r="AO105" i="1" a="1"/>
  <c r="AO105" i="1" s="1"/>
  <c r="AO106" i="1" a="1"/>
  <c r="AO106" i="1" s="1"/>
  <c r="AO107" i="1" a="1"/>
  <c r="AO107" i="1" s="1"/>
  <c r="AO108" i="1" a="1"/>
  <c r="AO108" i="1" s="1"/>
  <c r="AO109" i="1" a="1"/>
  <c r="AO109" i="1" s="1"/>
  <c r="AO110" i="1" a="1"/>
  <c r="AO110" i="1" s="1"/>
  <c r="AO111" i="1" a="1"/>
  <c r="AO111" i="1" s="1"/>
  <c r="AO112" i="1" a="1"/>
  <c r="AO112" i="1" s="1"/>
  <c r="AO113" i="1" a="1"/>
  <c r="AO113" i="1" s="1"/>
  <c r="AO114" i="1" a="1"/>
  <c r="AO114" i="1" s="1"/>
  <c r="AO115" i="1" a="1"/>
  <c r="AO115" i="1" s="1"/>
  <c r="AO116" i="1" a="1"/>
  <c r="AO116" i="1" s="1"/>
  <c r="AO117" i="1" a="1"/>
  <c r="AO117" i="1" s="1"/>
  <c r="AO118" i="1" a="1"/>
  <c r="AO118" i="1" s="1"/>
  <c r="AO119" i="1" a="1"/>
  <c r="AO119" i="1" s="1"/>
  <c r="AO120" i="1" a="1"/>
  <c r="AO120" i="1" s="1"/>
  <c r="AO121" i="1" a="1"/>
  <c r="AO121" i="1" s="1"/>
  <c r="AO122" i="1" a="1"/>
  <c r="AO122" i="1" s="1"/>
  <c r="AO123" i="1" a="1"/>
  <c r="AO123" i="1" s="1"/>
  <c r="AO124" i="1" a="1"/>
  <c r="AO124" i="1" s="1"/>
  <c r="AO125" i="1" a="1"/>
  <c r="AO125" i="1" s="1"/>
  <c r="AO126" i="1" a="1"/>
  <c r="AO126" i="1" s="1"/>
  <c r="AO127" i="1" a="1"/>
  <c r="AO127" i="1" s="1"/>
  <c r="AO128" i="1" a="1"/>
  <c r="AO128" i="1" s="1"/>
  <c r="AO129" i="1" a="1"/>
  <c r="AO129" i="1" s="1"/>
  <c r="AO130" i="1" a="1"/>
  <c r="AO130" i="1" s="1"/>
  <c r="AO131" i="1" a="1"/>
  <c r="AO131" i="1" s="1"/>
  <c r="AO132" i="1" a="1"/>
  <c r="AO132" i="1" s="1"/>
  <c r="AO133" i="1" a="1"/>
  <c r="AO133" i="1" s="1"/>
  <c r="AO134" i="1" a="1"/>
  <c r="AO134" i="1" s="1"/>
  <c r="AO135" i="1" a="1"/>
  <c r="AO135" i="1" s="1"/>
  <c r="AO136" i="1" a="1"/>
  <c r="AO136" i="1" s="1"/>
  <c r="AO137" i="1" a="1"/>
  <c r="AO137" i="1" s="1"/>
  <c r="AO138" i="1" a="1"/>
  <c r="AO138" i="1" s="1"/>
  <c r="AO139" i="1" a="1"/>
  <c r="AO139" i="1" s="1"/>
  <c r="AO140" i="1" a="1"/>
  <c r="AO140" i="1" s="1"/>
  <c r="AO141" i="1" a="1"/>
  <c r="AO141" i="1" s="1"/>
  <c r="AO142" i="1" a="1"/>
  <c r="AO142" i="1" s="1"/>
  <c r="AO143" i="1" a="1"/>
  <c r="AO143" i="1" s="1"/>
  <c r="AO144" i="1" a="1"/>
  <c r="AO144" i="1" s="1"/>
  <c r="AO145" i="1" a="1"/>
  <c r="AO145" i="1" s="1"/>
  <c r="AO146" i="1" a="1"/>
  <c r="AO146" i="1" s="1"/>
  <c r="AO147" i="1" a="1"/>
  <c r="AO147" i="1" s="1"/>
  <c r="AO148" i="1" a="1"/>
  <c r="AO148" i="1" s="1"/>
  <c r="AO149" i="1" a="1"/>
  <c r="AO149" i="1" s="1"/>
  <c r="AO150" i="1" a="1"/>
  <c r="AO150" i="1" s="1"/>
  <c r="AO151" i="1" a="1"/>
  <c r="AO151" i="1" s="1"/>
  <c r="AO152" i="1" a="1"/>
  <c r="AO152" i="1" s="1"/>
  <c r="AO153" i="1" a="1"/>
  <c r="AO153" i="1" s="1"/>
  <c r="AO154" i="1" a="1"/>
  <c r="AO154" i="1" s="1"/>
  <c r="AO155" i="1" a="1"/>
  <c r="AO155" i="1" s="1"/>
  <c r="AO156" i="1" a="1"/>
  <c r="AO156" i="1" s="1"/>
  <c r="AO157" i="1" a="1"/>
  <c r="AO157" i="1" s="1"/>
  <c r="AO158" i="1" a="1"/>
  <c r="AO158" i="1" s="1"/>
  <c r="AO159" i="1" a="1"/>
  <c r="AO159" i="1" s="1"/>
  <c r="AO160" i="1" a="1"/>
  <c r="AO160" i="1" s="1"/>
  <c r="AO161" i="1" a="1"/>
  <c r="AO161" i="1" s="1"/>
  <c r="AO162" i="1" a="1"/>
  <c r="AO162" i="1" s="1"/>
  <c r="AO163" i="1" a="1"/>
  <c r="AO163" i="1" s="1"/>
  <c r="AO164" i="1" a="1"/>
  <c r="AO164" i="1" s="1"/>
  <c r="AO165" i="1" a="1"/>
  <c r="AO165" i="1" s="1"/>
  <c r="AO166" i="1" a="1"/>
  <c r="AO166" i="1" s="1"/>
  <c r="AO167" i="1" a="1"/>
  <c r="AO167" i="1" s="1"/>
  <c r="AO168" i="1" a="1"/>
  <c r="AO168" i="1" s="1"/>
  <c r="AO169" i="1" a="1"/>
  <c r="AO169" i="1" s="1"/>
  <c r="AO170" i="1" a="1"/>
  <c r="AO170" i="1" s="1"/>
  <c r="AO171" i="1" a="1"/>
  <c r="AO171" i="1" s="1"/>
  <c r="AO172" i="1" a="1"/>
  <c r="AO172" i="1" s="1"/>
  <c r="AO173" i="1" a="1"/>
  <c r="AO173" i="1" s="1"/>
  <c r="AO174" i="1" a="1"/>
  <c r="AO174" i="1" s="1"/>
  <c r="AO175" i="1" a="1"/>
  <c r="AO175" i="1" s="1"/>
  <c r="AO176" i="1" a="1"/>
  <c r="AO176" i="1" s="1"/>
  <c r="AO177" i="1" a="1"/>
  <c r="AO177" i="1" s="1"/>
  <c r="AO178" i="1" a="1"/>
  <c r="AO178" i="1" s="1"/>
  <c r="AO179" i="1" a="1"/>
  <c r="AO179" i="1" s="1"/>
  <c r="AO180" i="1" a="1"/>
  <c r="AO180" i="1" s="1"/>
  <c r="AO181" i="1" a="1"/>
  <c r="AO181" i="1" s="1"/>
  <c r="AO182" i="1" a="1"/>
  <c r="AO182" i="1" s="1"/>
  <c r="AO183" i="1" a="1"/>
  <c r="AO183" i="1" s="1"/>
  <c r="AO184" i="1" a="1"/>
  <c r="AO184" i="1" s="1"/>
  <c r="AO185" i="1" a="1"/>
  <c r="AO185" i="1" s="1"/>
  <c r="AO186" i="1" a="1"/>
  <c r="AO186" i="1" s="1"/>
  <c r="AO187" i="1" a="1"/>
  <c r="AO187" i="1" s="1"/>
  <c r="AO188" i="1" a="1"/>
  <c r="AO188" i="1" s="1"/>
  <c r="AO189" i="1" a="1"/>
  <c r="AO189" i="1" s="1"/>
  <c r="AO190" i="1" a="1"/>
  <c r="AO190" i="1" s="1"/>
  <c r="AO191" i="1" a="1"/>
  <c r="AO191" i="1" s="1"/>
  <c r="AO192" i="1" a="1"/>
  <c r="AO192" i="1" s="1"/>
  <c r="AO193" i="1" a="1"/>
  <c r="AO193" i="1" s="1"/>
  <c r="AO194" i="1" a="1"/>
  <c r="AO194" i="1" s="1"/>
  <c r="AO195" i="1" a="1"/>
  <c r="AO195" i="1" s="1"/>
  <c r="AO196" i="1" a="1"/>
  <c r="AO196" i="1" s="1"/>
  <c r="AO197" i="1" a="1"/>
  <c r="AO197" i="1" s="1"/>
  <c r="AO198" i="1" a="1"/>
  <c r="AO198" i="1" s="1"/>
  <c r="AO199" i="1" a="1"/>
  <c r="AO199" i="1" s="1"/>
  <c r="AO200" i="1" a="1"/>
  <c r="AO200" i="1" s="1"/>
  <c r="AO201" i="1" a="1"/>
  <c r="AO201" i="1" s="1"/>
  <c r="AO202" i="1" a="1"/>
  <c r="AO202" i="1" s="1"/>
  <c r="AO203" i="1" a="1"/>
  <c r="AO203" i="1" s="1"/>
  <c r="AO204" i="1" a="1"/>
  <c r="AO204" i="1" s="1"/>
  <c r="AO205" i="1" a="1"/>
  <c r="AO205" i="1" s="1"/>
  <c r="AO206" i="1" a="1"/>
  <c r="AO206" i="1" s="1"/>
  <c r="AO207" i="1" a="1"/>
  <c r="AO207" i="1" s="1"/>
  <c r="AO208" i="1" a="1"/>
  <c r="AO208" i="1" s="1"/>
  <c r="AO209" i="1" a="1"/>
  <c r="AO209" i="1" s="1"/>
  <c r="AO210" i="1" a="1"/>
  <c r="AO210" i="1" s="1"/>
  <c r="AO211" i="1" a="1"/>
  <c r="AO211" i="1" s="1"/>
  <c r="AO212" i="1" a="1"/>
  <c r="AO212" i="1" s="1"/>
  <c r="AO213" i="1" a="1"/>
  <c r="AO213" i="1" s="1"/>
  <c r="AO214" i="1" a="1"/>
  <c r="AO214" i="1" s="1"/>
  <c r="AO215" i="1" a="1"/>
  <c r="AO215" i="1" s="1"/>
  <c r="AO216" i="1" a="1"/>
  <c r="AO216" i="1" s="1"/>
  <c r="AO217" i="1" a="1"/>
  <c r="AO217" i="1" s="1"/>
  <c r="AO218" i="1" a="1"/>
  <c r="AO218" i="1" s="1"/>
  <c r="AO219" i="1" a="1"/>
  <c r="AO219" i="1" s="1"/>
  <c r="AO220" i="1" a="1"/>
  <c r="AO220" i="1" s="1"/>
  <c r="AO221" i="1" a="1"/>
  <c r="AO221" i="1" s="1"/>
  <c r="AO222" i="1" a="1"/>
  <c r="AO222" i="1" s="1"/>
  <c r="AO223" i="1" a="1"/>
  <c r="AO223" i="1" s="1"/>
  <c r="AO224" i="1" a="1"/>
  <c r="AO224" i="1" s="1"/>
  <c r="AO225" i="1" a="1"/>
  <c r="AO225" i="1" s="1"/>
  <c r="AO226" i="1" a="1"/>
  <c r="AO226" i="1" s="1"/>
  <c r="AO227" i="1" a="1"/>
  <c r="AO227" i="1" s="1"/>
  <c r="AO228" i="1" a="1"/>
  <c r="AO228" i="1" s="1"/>
  <c r="AO229" i="1" a="1"/>
  <c r="AO229" i="1" s="1"/>
  <c r="AO230" i="1" a="1"/>
  <c r="AO230" i="1" s="1"/>
  <c r="AO231" i="1" a="1"/>
  <c r="AO231" i="1" s="1"/>
  <c r="AO232" i="1" a="1"/>
  <c r="AO232" i="1" s="1"/>
  <c r="AO233" i="1" a="1"/>
  <c r="AO233" i="1" s="1"/>
  <c r="AO234" i="1" a="1"/>
  <c r="AO234" i="1" s="1"/>
  <c r="AO235" i="1" a="1"/>
  <c r="AO235" i="1" s="1"/>
  <c r="AO236" i="1" a="1"/>
  <c r="AO236" i="1" s="1"/>
  <c r="AO237" i="1" a="1"/>
  <c r="AO237" i="1" s="1"/>
  <c r="AO238" i="1" a="1"/>
  <c r="AO238" i="1" s="1"/>
  <c r="AO239" i="1" a="1"/>
  <c r="AO239" i="1" s="1"/>
  <c r="AO240" i="1" a="1"/>
  <c r="AO240" i="1" s="1"/>
  <c r="AO241" i="1" a="1"/>
  <c r="AO241" i="1" s="1"/>
  <c r="AO242" i="1" a="1"/>
  <c r="AO242" i="1" s="1"/>
  <c r="AO243" i="1" a="1"/>
  <c r="AO243" i="1" s="1"/>
  <c r="AO244" i="1" a="1"/>
  <c r="AO244" i="1" s="1"/>
  <c r="AO245" i="1" a="1"/>
  <c r="AO245" i="1" s="1"/>
  <c r="AO246" i="1" a="1"/>
  <c r="AO246" i="1" s="1"/>
  <c r="AO247" i="1" a="1"/>
  <c r="AO247" i="1" s="1"/>
  <c r="AO248" i="1" a="1"/>
  <c r="AO248" i="1" s="1"/>
  <c r="AO249" i="1" a="1"/>
  <c r="AO249" i="1" s="1"/>
  <c r="AO250" i="1" a="1"/>
  <c r="AO250" i="1" s="1"/>
  <c r="AO251" i="1" a="1"/>
  <c r="AO251" i="1" s="1"/>
  <c r="AO252" i="1" a="1"/>
  <c r="AO252" i="1" s="1"/>
  <c r="AO253" i="1" a="1"/>
  <c r="AO253" i="1" s="1"/>
  <c r="AO254" i="1" a="1"/>
  <c r="AO254" i="1" s="1"/>
  <c r="AO255" i="1" a="1"/>
  <c r="AO255" i="1" s="1"/>
  <c r="AO256" i="1" a="1"/>
  <c r="AO256" i="1" s="1"/>
  <c r="AO257" i="1" a="1"/>
  <c r="AO257" i="1" s="1"/>
  <c r="AO258" i="1" a="1"/>
  <c r="AO258" i="1" s="1"/>
  <c r="AO259" i="1" a="1"/>
  <c r="AO259" i="1" s="1"/>
  <c r="AO260" i="1" a="1"/>
  <c r="AO260" i="1" s="1"/>
  <c r="AO261" i="1" a="1"/>
  <c r="AO261" i="1" s="1"/>
  <c r="AO262" i="1" a="1"/>
  <c r="AO262" i="1" s="1"/>
  <c r="AO263" i="1" a="1"/>
  <c r="AO263" i="1" s="1"/>
  <c r="AO264" i="1" a="1"/>
  <c r="AO264" i="1" s="1"/>
  <c r="AO265" i="1" a="1"/>
  <c r="AO265" i="1" s="1"/>
  <c r="AO266" i="1" a="1"/>
  <c r="AO266" i="1" s="1"/>
  <c r="AO267" i="1" a="1"/>
  <c r="AO267" i="1" s="1"/>
  <c r="AO268" i="1" a="1"/>
  <c r="AO268" i="1" s="1"/>
  <c r="AO269" i="1" a="1"/>
  <c r="AO269" i="1" s="1"/>
  <c r="AO270" i="1" a="1"/>
  <c r="AO270" i="1" s="1"/>
  <c r="AO271" i="1" a="1"/>
  <c r="AO271" i="1" s="1"/>
  <c r="AO272" i="1" a="1"/>
  <c r="AO272" i="1" s="1"/>
  <c r="AO273" i="1" a="1"/>
  <c r="AO273" i="1" s="1"/>
  <c r="AO274" i="1" a="1"/>
  <c r="AO274" i="1" s="1"/>
  <c r="AO275" i="1" a="1"/>
  <c r="AO275" i="1" s="1"/>
  <c r="AO276" i="1" a="1"/>
  <c r="AO276" i="1" s="1"/>
  <c r="AO277" i="1" a="1"/>
  <c r="AO277" i="1" s="1"/>
  <c r="AO278" i="1" a="1"/>
  <c r="AO278" i="1" s="1"/>
  <c r="AO279" i="1" a="1"/>
  <c r="AO279" i="1" s="1"/>
  <c r="AO280" i="1" a="1"/>
  <c r="AO280" i="1" s="1"/>
  <c r="AO281" i="1" a="1"/>
  <c r="AO281" i="1" s="1"/>
  <c r="AO282" i="1" a="1"/>
  <c r="AO282" i="1" s="1"/>
  <c r="AO283" i="1" a="1"/>
  <c r="AO283" i="1" s="1"/>
  <c r="AO284" i="1" a="1"/>
  <c r="AO284" i="1" s="1"/>
  <c r="AO285" i="1" a="1"/>
  <c r="AO285" i="1" s="1"/>
  <c r="AO286" i="1" a="1"/>
  <c r="AO286" i="1" s="1"/>
  <c r="AO287" i="1" a="1"/>
  <c r="AO287" i="1" s="1"/>
  <c r="AO288" i="1" a="1"/>
  <c r="AO288" i="1" s="1"/>
  <c r="AO289" i="1" a="1"/>
  <c r="AO289" i="1" s="1"/>
  <c r="AO290" i="1" a="1"/>
  <c r="AO290" i="1" s="1"/>
  <c r="AO291" i="1" a="1"/>
  <c r="AO291" i="1" s="1"/>
  <c r="AO292" i="1" a="1"/>
  <c r="AO292" i="1" s="1"/>
  <c r="AO293" i="1" a="1"/>
  <c r="AO293" i="1" s="1"/>
  <c r="AO294" i="1" a="1"/>
  <c r="AO294" i="1" s="1"/>
  <c r="AO295" i="1" a="1"/>
  <c r="AO295" i="1" s="1"/>
  <c r="AO296" i="1" a="1"/>
  <c r="AO296" i="1" s="1"/>
  <c r="AO297" i="1" a="1"/>
  <c r="AO297" i="1" s="1"/>
  <c r="AO298" i="1" a="1"/>
  <c r="AO298" i="1" s="1"/>
  <c r="AO299" i="1" a="1"/>
  <c r="AO299" i="1" s="1"/>
  <c r="AO300" i="1" a="1"/>
  <c r="AO300" i="1" s="1"/>
  <c r="AO301" i="1" a="1"/>
  <c r="AO301" i="1" s="1"/>
  <c r="AO302" i="1" a="1"/>
  <c r="AO302" i="1" s="1"/>
  <c r="AO303" i="1" a="1"/>
  <c r="AO303" i="1" s="1"/>
  <c r="AO304" i="1" a="1"/>
  <c r="AO304" i="1" s="1"/>
  <c r="AO305" i="1" a="1"/>
  <c r="AO305" i="1" s="1"/>
  <c r="AO306" i="1" a="1"/>
  <c r="AO306" i="1" s="1"/>
  <c r="AO307" i="1" a="1"/>
  <c r="AO307" i="1" s="1"/>
  <c r="AO308" i="1" a="1"/>
  <c r="AO308" i="1" s="1"/>
  <c r="AO309" i="1" a="1"/>
  <c r="AO309" i="1" s="1"/>
  <c r="AO310" i="1" a="1"/>
  <c r="AO310" i="1" s="1"/>
  <c r="AO311" i="1" a="1"/>
  <c r="AO311" i="1" s="1"/>
  <c r="AO312" i="1" a="1"/>
  <c r="AO312" i="1" s="1"/>
  <c r="AO313" i="1" a="1"/>
  <c r="AO313" i="1" s="1"/>
  <c r="AO314" i="1" a="1"/>
  <c r="AO314" i="1" s="1"/>
  <c r="AO315" i="1" a="1"/>
  <c r="AO315" i="1" s="1"/>
  <c r="AO316" i="1" a="1"/>
  <c r="AO316" i="1" s="1"/>
  <c r="AO317" i="1" a="1"/>
  <c r="AO317" i="1" s="1"/>
  <c r="AO318" i="1" a="1"/>
  <c r="AO318" i="1" s="1"/>
  <c r="AO319" i="1" a="1"/>
  <c r="AO319" i="1" s="1"/>
  <c r="AO320" i="1" a="1"/>
  <c r="AO320" i="1" s="1"/>
  <c r="AO321" i="1" a="1"/>
  <c r="AO321" i="1" s="1"/>
  <c r="AO322" i="1" a="1"/>
  <c r="AO322" i="1" s="1"/>
  <c r="AO323" i="1" a="1"/>
  <c r="AO323" i="1" s="1"/>
  <c r="AO324" i="1" a="1"/>
  <c r="AO324" i="1" s="1"/>
  <c r="AO325" i="1" a="1"/>
  <c r="AO325" i="1" s="1"/>
  <c r="AO326" i="1" a="1"/>
  <c r="AO326" i="1" s="1"/>
  <c r="AO327" i="1" a="1"/>
  <c r="AO327" i="1" s="1"/>
  <c r="AO328" i="1" a="1"/>
  <c r="AO328" i="1" s="1"/>
  <c r="AO329" i="1" a="1"/>
  <c r="AO329" i="1" s="1"/>
  <c r="AO330" i="1" a="1"/>
  <c r="AO330" i="1" s="1"/>
  <c r="AO331" i="1" a="1"/>
  <c r="AO331" i="1" s="1"/>
  <c r="AO332" i="1" a="1"/>
  <c r="AO332" i="1" s="1"/>
  <c r="AO333" i="1" a="1"/>
  <c r="AO333" i="1" s="1"/>
  <c r="AO334" i="1" a="1"/>
  <c r="AO334" i="1" s="1"/>
  <c r="AO335" i="1" a="1"/>
  <c r="AO335" i="1" s="1"/>
  <c r="AO336" i="1" a="1"/>
  <c r="AO336" i="1" s="1"/>
  <c r="AO337" i="1" a="1"/>
  <c r="AO337" i="1" s="1"/>
  <c r="AO338" i="1" a="1"/>
  <c r="AO338" i="1" s="1"/>
  <c r="AO339" i="1" a="1"/>
  <c r="AO339" i="1" s="1"/>
  <c r="AO340" i="1" a="1"/>
  <c r="AO340" i="1" s="1"/>
  <c r="AO341" i="1" a="1"/>
  <c r="AO341" i="1" s="1"/>
  <c r="AO342" i="1" a="1"/>
  <c r="AO342" i="1" s="1"/>
  <c r="AO343" i="1" a="1"/>
  <c r="AO343" i="1" s="1"/>
  <c r="AO344" i="1" a="1"/>
  <c r="AO344" i="1" s="1"/>
  <c r="AO345" i="1" a="1"/>
  <c r="AO345" i="1" s="1"/>
  <c r="AO346" i="1" a="1"/>
  <c r="AO346" i="1" s="1"/>
  <c r="AO347" i="1" a="1"/>
  <c r="AO347" i="1" s="1"/>
  <c r="AO348" i="1" a="1"/>
  <c r="AO348" i="1" s="1"/>
  <c r="AO349" i="1" a="1"/>
  <c r="AO349" i="1" s="1"/>
  <c r="AO350" i="1" a="1"/>
  <c r="AO350" i="1" s="1"/>
  <c r="AO351" i="1" a="1"/>
  <c r="AO351" i="1" s="1"/>
  <c r="AO352" i="1" a="1"/>
  <c r="AO352" i="1" s="1"/>
  <c r="AO353" i="1" a="1"/>
  <c r="AO353" i="1" s="1"/>
  <c r="AO354" i="1" a="1"/>
  <c r="AO354" i="1" s="1"/>
  <c r="AO355" i="1" a="1"/>
  <c r="AO355" i="1" s="1"/>
  <c r="AO356" i="1" a="1"/>
  <c r="AO356" i="1" s="1"/>
  <c r="AO357" i="1" a="1"/>
  <c r="AO357" i="1" s="1"/>
  <c r="AO358" i="1" a="1"/>
  <c r="AO358" i="1" s="1"/>
  <c r="AO359" i="1" a="1"/>
  <c r="AO359" i="1" s="1"/>
  <c r="AO360" i="1" a="1"/>
  <c r="AO360" i="1" s="1"/>
  <c r="AO361" i="1" a="1"/>
  <c r="AO361" i="1" s="1"/>
  <c r="AO362" i="1" a="1"/>
  <c r="AO362" i="1" s="1"/>
  <c r="AO363" i="1" a="1"/>
  <c r="AO363" i="1" s="1"/>
  <c r="AO364" i="1" a="1"/>
  <c r="AO364" i="1" s="1"/>
  <c r="AO365" i="1" a="1"/>
  <c r="AO365" i="1" s="1"/>
  <c r="AO366" i="1" a="1"/>
  <c r="AO366" i="1" s="1"/>
  <c r="AO367" i="1" a="1"/>
  <c r="AO367" i="1" s="1"/>
  <c r="AO368" i="1" a="1"/>
  <c r="AO368" i="1" s="1"/>
  <c r="AO369" i="1" a="1"/>
  <c r="AO369" i="1" s="1"/>
  <c r="AO370" i="1" a="1"/>
  <c r="AO370" i="1" s="1"/>
  <c r="AO371" i="1" a="1"/>
  <c r="AO371" i="1" s="1"/>
  <c r="AO372" i="1" a="1"/>
  <c r="AO372" i="1" s="1"/>
  <c r="AO373" i="1" a="1"/>
  <c r="AO373" i="1" s="1"/>
  <c r="AO374" i="1" a="1"/>
  <c r="AO374" i="1" s="1"/>
  <c r="AO375" i="1" a="1"/>
  <c r="AO375" i="1" s="1"/>
  <c r="AO376" i="1" a="1"/>
  <c r="AO376" i="1" s="1"/>
  <c r="AO377" i="1" a="1"/>
  <c r="AO377" i="1" s="1"/>
  <c r="AO378" i="1" a="1"/>
  <c r="AO378" i="1" s="1"/>
  <c r="AO379" i="1" a="1"/>
  <c r="AO379" i="1" s="1"/>
  <c r="AO380" i="1" a="1"/>
  <c r="AO380" i="1" s="1"/>
  <c r="AO381" i="1" a="1"/>
  <c r="AO381" i="1" s="1"/>
  <c r="AO382" i="1" a="1"/>
  <c r="AO382" i="1" s="1"/>
  <c r="AO383" i="1" a="1"/>
  <c r="AO383" i="1" s="1"/>
  <c r="AO384" i="1" a="1"/>
  <c r="AO384" i="1" s="1"/>
  <c r="AO385" i="1" a="1"/>
  <c r="AO385" i="1" s="1"/>
  <c r="AO386" i="1" a="1"/>
  <c r="AO386" i="1" s="1"/>
  <c r="AO387" i="1" a="1"/>
  <c r="AO387" i="1" s="1"/>
  <c r="AO388" i="1" a="1"/>
  <c r="AO388" i="1" s="1"/>
  <c r="AO389" i="1" a="1"/>
  <c r="AO389" i="1" s="1"/>
  <c r="AO390" i="1" a="1"/>
  <c r="AO390" i="1" s="1"/>
  <c r="AO391" i="1" a="1"/>
  <c r="AO391" i="1" s="1"/>
  <c r="AO392" i="1" a="1"/>
  <c r="AO392" i="1" s="1"/>
  <c r="AO393" i="1" a="1"/>
  <c r="AO393" i="1" s="1"/>
  <c r="AO394" i="1" a="1"/>
  <c r="AO394" i="1" s="1"/>
  <c r="AO395" i="1" a="1"/>
  <c r="AO395" i="1" s="1"/>
  <c r="AO396" i="1" a="1"/>
  <c r="AO396" i="1" s="1"/>
  <c r="AO397" i="1" a="1"/>
  <c r="AO397" i="1" s="1"/>
  <c r="AO398" i="1" a="1"/>
  <c r="AO398" i="1" s="1"/>
  <c r="AO399" i="1" a="1"/>
  <c r="AO399" i="1" s="1"/>
  <c r="AO400" i="1" a="1"/>
  <c r="AO400" i="1" s="1"/>
  <c r="AO401" i="1" a="1"/>
  <c r="AO401" i="1" s="1"/>
  <c r="AO402" i="1" a="1"/>
  <c r="AO402" i="1" s="1"/>
  <c r="AO403" i="1" a="1"/>
  <c r="AO403" i="1" s="1"/>
  <c r="AO404" i="1" a="1"/>
  <c r="AO404" i="1" s="1"/>
  <c r="AO405" i="1" a="1"/>
  <c r="AO405" i="1" s="1"/>
  <c r="AO406" i="1" a="1"/>
  <c r="AO406" i="1" s="1"/>
  <c r="AO407" i="1" a="1"/>
  <c r="AO407" i="1" s="1"/>
  <c r="AO408" i="1" a="1"/>
  <c r="AO408" i="1" s="1"/>
  <c r="AO409" i="1" a="1"/>
  <c r="AO409" i="1" s="1"/>
  <c r="AO410" i="1" a="1"/>
  <c r="AO410" i="1" s="1"/>
  <c r="AO411" i="1" a="1"/>
  <c r="AO411" i="1" s="1"/>
  <c r="AO412" i="1" a="1"/>
  <c r="AO412" i="1" s="1"/>
  <c r="AO413" i="1" a="1"/>
  <c r="AO413" i="1" s="1"/>
  <c r="AO414" i="1" a="1"/>
  <c r="AO414" i="1" s="1"/>
  <c r="AO415" i="1" a="1"/>
  <c r="AO415" i="1" s="1"/>
  <c r="AO416" i="1" a="1"/>
  <c r="AO416" i="1" s="1"/>
  <c r="AO417" i="1" a="1"/>
  <c r="AO417" i="1" s="1"/>
  <c r="AO418" i="1" a="1"/>
  <c r="AO418" i="1" s="1"/>
  <c r="AO419" i="1" a="1"/>
  <c r="AO419" i="1" s="1"/>
  <c r="AO420" i="1" a="1"/>
  <c r="AO420" i="1" s="1"/>
  <c r="AO421" i="1" a="1"/>
  <c r="AO421" i="1" s="1"/>
  <c r="AO422" i="1" a="1"/>
  <c r="AO422" i="1" s="1"/>
  <c r="AO423" i="1" a="1"/>
  <c r="AO423" i="1" s="1"/>
  <c r="AO424" i="1" a="1"/>
  <c r="AO424" i="1" s="1"/>
  <c r="AO425" i="1" a="1"/>
  <c r="AO425" i="1" s="1"/>
  <c r="AO426" i="1" a="1"/>
  <c r="AO426" i="1" s="1"/>
  <c r="AO427" i="1" a="1"/>
  <c r="AO427" i="1" s="1"/>
  <c r="AO428" i="1" a="1"/>
  <c r="AO428" i="1" s="1"/>
  <c r="AO429" i="1" a="1"/>
  <c r="AO429" i="1" s="1"/>
  <c r="AO430" i="1" a="1"/>
  <c r="AO430" i="1" s="1"/>
  <c r="AO431" i="1" a="1"/>
  <c r="AO431" i="1" s="1"/>
  <c r="AO432" i="1" a="1"/>
  <c r="AO432" i="1" s="1"/>
  <c r="AO433" i="1" a="1"/>
  <c r="AO433" i="1" s="1"/>
  <c r="AO434" i="1" a="1"/>
  <c r="AO434" i="1" s="1"/>
  <c r="AO435" i="1" a="1"/>
  <c r="AO435" i="1" s="1"/>
  <c r="AO436" i="1" a="1"/>
  <c r="AO436" i="1" s="1"/>
  <c r="AO437" i="1" a="1"/>
  <c r="AO437" i="1" s="1"/>
  <c r="AO438" i="1" a="1"/>
  <c r="AO438" i="1" s="1"/>
  <c r="AO439" i="1" a="1"/>
  <c r="AO439" i="1" s="1"/>
  <c r="AO440" i="1" a="1"/>
  <c r="AO440" i="1" s="1"/>
  <c r="AO441" i="1" a="1"/>
  <c r="AO441" i="1" s="1"/>
  <c r="AO442" i="1" a="1"/>
  <c r="AO442" i="1" s="1"/>
  <c r="AO443" i="1" a="1"/>
  <c r="AO443" i="1" s="1"/>
  <c r="AO444" i="1" a="1"/>
  <c r="AO444" i="1" s="1"/>
  <c r="AO445" i="1" a="1"/>
  <c r="AO445" i="1" s="1"/>
  <c r="AO446" i="1" a="1"/>
  <c r="AO446" i="1" s="1"/>
  <c r="AO447" i="1" a="1"/>
  <c r="AO447" i="1" s="1"/>
  <c r="AO448" i="1" a="1"/>
  <c r="AO448" i="1" s="1"/>
  <c r="AO449" i="1" a="1"/>
  <c r="AO449" i="1" s="1"/>
  <c r="AO450" i="1" a="1"/>
  <c r="AO450" i="1" s="1"/>
  <c r="AO451" i="1" a="1"/>
  <c r="AO451" i="1" s="1"/>
  <c r="AO452" i="1" a="1"/>
  <c r="AO452" i="1" s="1"/>
  <c r="AO453" i="1" a="1"/>
  <c r="AO453" i="1" s="1"/>
  <c r="AO454" i="1" a="1"/>
  <c r="AO454" i="1" s="1"/>
  <c r="AO455" i="1" a="1"/>
  <c r="AO455" i="1" s="1"/>
  <c r="AO456" i="1" a="1"/>
  <c r="AO456" i="1" s="1"/>
  <c r="AO457" i="1" a="1"/>
  <c r="AO457" i="1" s="1"/>
  <c r="AO458" i="1" a="1"/>
  <c r="AO458" i="1" s="1"/>
  <c r="AO459" i="1" a="1"/>
  <c r="AO459" i="1" s="1"/>
  <c r="AO460" i="1" a="1"/>
  <c r="AO460" i="1" s="1"/>
  <c r="AO461" i="1" a="1"/>
  <c r="AO461" i="1" s="1"/>
  <c r="AO462" i="1" a="1"/>
  <c r="AO462" i="1" s="1"/>
  <c r="AO463" i="1" a="1"/>
  <c r="AO463" i="1" s="1"/>
  <c r="AO464" i="1" a="1"/>
  <c r="AO464" i="1" s="1"/>
  <c r="AO465" i="1" a="1"/>
  <c r="AO465" i="1" s="1"/>
  <c r="AO466" i="1" a="1"/>
  <c r="AO466" i="1" s="1"/>
  <c r="AO467" i="1" a="1"/>
  <c r="AO467" i="1" s="1"/>
  <c r="AO468" i="1" a="1"/>
  <c r="AO468" i="1" s="1"/>
  <c r="AO469" i="1" a="1"/>
  <c r="AO469" i="1" s="1"/>
  <c r="AO470" i="1" a="1"/>
  <c r="AO470" i="1" s="1"/>
  <c r="AO471" i="1" a="1"/>
  <c r="AO471" i="1" s="1"/>
  <c r="AO472" i="1" a="1"/>
  <c r="AO472" i="1" s="1"/>
  <c r="AO473" i="1" a="1"/>
  <c r="AO473" i="1" s="1"/>
  <c r="AO474" i="1" a="1"/>
  <c r="AO474" i="1" s="1"/>
  <c r="AO475" i="1" a="1"/>
  <c r="AO475" i="1" s="1"/>
  <c r="AO476" i="1" a="1"/>
  <c r="AO476" i="1" s="1"/>
  <c r="AO477" i="1" a="1"/>
  <c r="AO477" i="1" s="1"/>
  <c r="AO478" i="1" a="1"/>
  <c r="AO478" i="1" s="1"/>
  <c r="AO479" i="1" a="1"/>
  <c r="AO479" i="1" s="1"/>
  <c r="AO480" i="1" a="1"/>
  <c r="AO480" i="1" s="1"/>
  <c r="AO481" i="1" a="1"/>
  <c r="AO481" i="1" s="1"/>
  <c r="AO482" i="1" a="1"/>
  <c r="AO482" i="1" s="1"/>
  <c r="AO483" i="1" a="1"/>
  <c r="AO483" i="1" s="1"/>
  <c r="AO484" i="1" a="1"/>
  <c r="AO484" i="1" s="1"/>
  <c r="AO485" i="1" a="1"/>
  <c r="AO485" i="1" s="1"/>
  <c r="AO486" i="1" a="1"/>
  <c r="AO486" i="1" s="1"/>
  <c r="AO487" i="1" a="1"/>
  <c r="AO487" i="1" s="1"/>
  <c r="AO488" i="1" a="1"/>
  <c r="AO488" i="1" s="1"/>
  <c r="AO489" i="1" a="1"/>
  <c r="AO489" i="1" s="1"/>
  <c r="AO490" i="1" a="1"/>
  <c r="AO490" i="1" s="1"/>
  <c r="AO491" i="1" a="1"/>
  <c r="AO491" i="1" s="1"/>
  <c r="AO492" i="1" a="1"/>
  <c r="AO492" i="1" s="1"/>
  <c r="AO493" i="1" a="1"/>
  <c r="AO493" i="1" s="1"/>
  <c r="AO494" i="1" a="1"/>
  <c r="AO494" i="1" s="1"/>
  <c r="AO495" i="1" a="1"/>
  <c r="AO495" i="1" s="1"/>
  <c r="AO496" i="1" a="1"/>
  <c r="AO496" i="1" s="1"/>
  <c r="AO497" i="1" a="1"/>
  <c r="AO497" i="1" s="1"/>
  <c r="AO498" i="1" a="1"/>
  <c r="AO498" i="1" s="1"/>
  <c r="AO499" i="1" a="1"/>
  <c r="AO499" i="1" s="1"/>
  <c r="AO500" i="1" a="1"/>
  <c r="AO500" i="1" s="1"/>
  <c r="AO501" i="1" a="1"/>
  <c r="AO501" i="1" s="1"/>
  <c r="AO502" i="1" a="1"/>
  <c r="AO502" i="1" s="1"/>
  <c r="AO503" i="1" a="1"/>
  <c r="AO503" i="1" s="1"/>
  <c r="AO504" i="1" a="1"/>
  <c r="AO504" i="1" s="1"/>
  <c r="AO505" i="1" a="1"/>
  <c r="AO505" i="1" s="1"/>
  <c r="AO506" i="1" a="1"/>
  <c r="AO506" i="1" s="1"/>
  <c r="AO507" i="1" a="1"/>
  <c r="AO507" i="1" s="1"/>
  <c r="AO508" i="1" a="1"/>
  <c r="AO508" i="1" s="1"/>
  <c r="AO509" i="1" a="1"/>
  <c r="AO509" i="1" s="1"/>
  <c r="AO510" i="1" a="1"/>
  <c r="AO510" i="1" s="1"/>
  <c r="AO511" i="1" a="1"/>
  <c r="AO511" i="1" s="1"/>
  <c r="AO512" i="1" a="1"/>
  <c r="AO512" i="1" s="1"/>
  <c r="AO513" i="1" a="1"/>
  <c r="AO513" i="1" s="1"/>
  <c r="AO514" i="1" a="1"/>
  <c r="AO514" i="1" s="1"/>
  <c r="AO515" i="1" a="1"/>
  <c r="AO515" i="1" s="1"/>
  <c r="AO516" i="1" a="1"/>
  <c r="AO516" i="1" s="1"/>
  <c r="AO517" i="1" a="1"/>
  <c r="AO517" i="1" s="1"/>
  <c r="AO518" i="1" a="1"/>
  <c r="AO518" i="1" s="1"/>
  <c r="AO519" i="1" a="1"/>
  <c r="AO519" i="1" s="1"/>
  <c r="AO520" i="1" a="1"/>
  <c r="AO520" i="1" s="1"/>
  <c r="AO521" i="1" a="1"/>
  <c r="AO521" i="1" s="1"/>
  <c r="AO522" i="1" a="1"/>
  <c r="AO522" i="1" s="1"/>
  <c r="AO523" i="1" a="1"/>
  <c r="AO523" i="1" s="1"/>
  <c r="AO524" i="1" a="1"/>
  <c r="AO524" i="1" s="1"/>
  <c r="AO525" i="1" a="1"/>
  <c r="AO525" i="1" s="1"/>
  <c r="AO526" i="1" a="1"/>
  <c r="AO526" i="1" s="1"/>
  <c r="AO527" i="1" a="1"/>
  <c r="AO527" i="1" s="1"/>
  <c r="AO528" i="1" a="1"/>
  <c r="AO528" i="1" s="1"/>
  <c r="AO529" i="1" a="1"/>
  <c r="AO529" i="1" s="1"/>
  <c r="AO530" i="1" a="1"/>
  <c r="AO530" i="1" s="1"/>
  <c r="AO531" i="1" a="1"/>
  <c r="AO531" i="1" s="1"/>
  <c r="AO532" i="1" a="1"/>
  <c r="AO532" i="1" s="1"/>
  <c r="AO533" i="1" a="1"/>
  <c r="AO533" i="1" s="1"/>
  <c r="AO534" i="1" a="1"/>
  <c r="AO534" i="1" s="1"/>
  <c r="AO535" i="1" a="1"/>
  <c r="AO535" i="1" s="1"/>
  <c r="AO536" i="1" a="1"/>
  <c r="AO536" i="1" s="1"/>
  <c r="AO537" i="1" a="1"/>
  <c r="AO537" i="1" s="1"/>
  <c r="AO538" i="1" a="1"/>
  <c r="AO538" i="1" s="1"/>
  <c r="AO539" i="1" a="1"/>
  <c r="AO539" i="1" s="1"/>
  <c r="AO540" i="1" a="1"/>
  <c r="AO540" i="1" s="1"/>
  <c r="AO541" i="1" a="1"/>
  <c r="AO541" i="1" s="1"/>
  <c r="AO542" i="1" a="1"/>
  <c r="AO542" i="1" s="1"/>
  <c r="AO543" i="1" a="1"/>
  <c r="AO543" i="1" s="1"/>
  <c r="AO544" i="1" a="1"/>
  <c r="AO544" i="1" s="1"/>
  <c r="AO545" i="1" a="1"/>
  <c r="AO545" i="1" s="1"/>
  <c r="AO546" i="1" a="1"/>
  <c r="AO546" i="1" s="1"/>
  <c r="AO547" i="1" a="1"/>
  <c r="AO547" i="1" s="1"/>
  <c r="AO548" i="1" a="1"/>
  <c r="AO548" i="1" s="1"/>
  <c r="AO549" i="1" a="1"/>
  <c r="AO549" i="1" s="1"/>
  <c r="AO550" i="1" a="1"/>
  <c r="AO550" i="1" s="1"/>
  <c r="AO551" i="1" a="1"/>
  <c r="AO551" i="1" s="1"/>
  <c r="AO552" i="1" a="1"/>
  <c r="AO552" i="1" s="1"/>
  <c r="AO553" i="1" a="1"/>
  <c r="AO553" i="1" s="1"/>
  <c r="AO554" i="1" a="1"/>
  <c r="AO554" i="1" s="1"/>
  <c r="AO555" i="1" a="1"/>
  <c r="AO555" i="1" s="1"/>
  <c r="AO556" i="1" a="1"/>
  <c r="AO556" i="1" s="1"/>
  <c r="AO557" i="1" a="1"/>
  <c r="AO557" i="1" s="1"/>
  <c r="AO558" i="1" a="1"/>
  <c r="AO558" i="1" s="1"/>
  <c r="AO559" i="1" a="1"/>
  <c r="AO559" i="1" s="1"/>
  <c r="AO560" i="1" a="1"/>
  <c r="AO560" i="1" s="1"/>
  <c r="AO561" i="1" a="1"/>
  <c r="AO561" i="1" s="1"/>
  <c r="AO562" i="1" a="1"/>
  <c r="AO562" i="1" s="1"/>
  <c r="AO563" i="1" a="1"/>
  <c r="AO563" i="1" s="1"/>
  <c r="AO564" i="1" a="1"/>
  <c r="AO564" i="1" s="1"/>
  <c r="AO565" i="1" a="1"/>
  <c r="AO565" i="1" s="1"/>
  <c r="AO566" i="1" a="1"/>
  <c r="AO566" i="1" s="1"/>
  <c r="AO567" i="1" a="1"/>
  <c r="AO567" i="1" s="1"/>
  <c r="AO568" i="1" a="1"/>
  <c r="AO568" i="1" s="1"/>
  <c r="AO569" i="1" a="1"/>
  <c r="AO569" i="1" s="1"/>
  <c r="AO570" i="1" a="1"/>
  <c r="AO570" i="1" s="1"/>
  <c r="AO571" i="1" a="1"/>
  <c r="AO571" i="1" s="1"/>
  <c r="AO572" i="1" a="1"/>
  <c r="AO572" i="1" s="1"/>
  <c r="AO573" i="1" a="1"/>
  <c r="AO573" i="1" s="1"/>
  <c r="AO574" i="1" a="1"/>
  <c r="AO574" i="1" s="1"/>
  <c r="AO575" i="1" a="1"/>
  <c r="AO575" i="1" s="1"/>
  <c r="AO576" i="1" a="1"/>
  <c r="AO576" i="1" s="1"/>
  <c r="AO577" i="1" a="1"/>
  <c r="AO577" i="1" s="1"/>
  <c r="AO578" i="1" a="1"/>
  <c r="AO578" i="1" s="1"/>
  <c r="AO579" i="1" a="1"/>
  <c r="AO579" i="1" s="1"/>
  <c r="AO580" i="1" a="1"/>
  <c r="AO580" i="1" s="1"/>
  <c r="AO581" i="1" a="1"/>
  <c r="AO581" i="1" s="1"/>
  <c r="AO582" i="1" a="1"/>
  <c r="AO582" i="1" s="1"/>
  <c r="AO583" i="1" a="1"/>
  <c r="AO583" i="1" s="1"/>
  <c r="AO584" i="1" a="1"/>
  <c r="AO584" i="1" s="1"/>
  <c r="AO585" i="1" a="1"/>
  <c r="AO585" i="1" s="1"/>
  <c r="AO586" i="1" a="1"/>
  <c r="AO586" i="1" s="1"/>
  <c r="AO587" i="1" a="1"/>
  <c r="AO587" i="1" s="1"/>
  <c r="AO588" i="1" a="1"/>
  <c r="AO588" i="1" s="1"/>
  <c r="AO589" i="1" a="1"/>
  <c r="AO589" i="1" s="1"/>
  <c r="AO590" i="1" a="1"/>
  <c r="AO590" i="1" s="1"/>
  <c r="AO591" i="1" a="1"/>
  <c r="AO591" i="1" s="1"/>
  <c r="AO592" i="1" a="1"/>
  <c r="AO592" i="1" s="1"/>
  <c r="AO593" i="1" a="1"/>
  <c r="AO593" i="1" s="1"/>
  <c r="AO594" i="1" a="1"/>
  <c r="AO594" i="1" s="1"/>
  <c r="AO595" i="1" a="1"/>
  <c r="AO595" i="1" s="1"/>
  <c r="AO596" i="1" a="1"/>
  <c r="AO596" i="1" s="1"/>
  <c r="AO597" i="1" a="1"/>
  <c r="AO597" i="1" s="1"/>
  <c r="AO598" i="1" a="1"/>
  <c r="AO598" i="1" s="1"/>
  <c r="AO599" i="1" a="1"/>
  <c r="AO599" i="1" s="1"/>
  <c r="AO600" i="1" a="1"/>
  <c r="AO600" i="1" s="1"/>
  <c r="AO601" i="1" a="1"/>
  <c r="AO601" i="1" s="1"/>
  <c r="AO602" i="1" a="1"/>
  <c r="AO602" i="1" s="1"/>
  <c r="AO603" i="1" a="1"/>
  <c r="AO603" i="1" s="1"/>
  <c r="AO604" i="1" a="1"/>
  <c r="AO604" i="1" s="1"/>
  <c r="AO605" i="1" a="1"/>
  <c r="AO605" i="1" s="1"/>
  <c r="AO606" i="1" a="1"/>
  <c r="AO606" i="1" s="1"/>
  <c r="AO607" i="1" a="1"/>
  <c r="AO607" i="1" s="1"/>
  <c r="AO608" i="1" a="1"/>
  <c r="AO608" i="1" s="1"/>
  <c r="AO609" i="1" a="1"/>
  <c r="AO609" i="1" s="1"/>
  <c r="AO610" i="1" a="1"/>
  <c r="AO610" i="1" s="1"/>
  <c r="AO611" i="1" a="1"/>
  <c r="AO611" i="1" s="1"/>
  <c r="AO612" i="1" a="1"/>
  <c r="AO612" i="1" s="1"/>
  <c r="AO613" i="1" a="1"/>
  <c r="AO613" i="1" s="1"/>
  <c r="AO614" i="1" a="1"/>
  <c r="AO614" i="1" s="1"/>
  <c r="AO615" i="1" a="1"/>
  <c r="AO615" i="1" s="1"/>
  <c r="AO616" i="1" a="1"/>
  <c r="AO616" i="1" s="1"/>
  <c r="AO617" i="1" a="1"/>
  <c r="AO617" i="1" s="1"/>
  <c r="AO618" i="1" a="1"/>
  <c r="AO618" i="1" s="1"/>
  <c r="AO619" i="1" a="1"/>
  <c r="AO619" i="1" s="1"/>
  <c r="AO620" i="1" a="1"/>
  <c r="AO620" i="1" s="1"/>
  <c r="AO621" i="1" a="1"/>
  <c r="AO621" i="1" s="1"/>
  <c r="AO622" i="1" a="1"/>
  <c r="AO622" i="1" s="1"/>
  <c r="AO623" i="1" a="1"/>
  <c r="AO623" i="1" s="1"/>
  <c r="AO624" i="1" a="1"/>
  <c r="AO624" i="1" s="1"/>
  <c r="AO625" i="1" a="1"/>
  <c r="AO625" i="1" s="1"/>
  <c r="AO626" i="1" a="1"/>
  <c r="AO626" i="1" s="1"/>
  <c r="AO627" i="1" a="1"/>
  <c r="AO627" i="1" s="1"/>
  <c r="AO628" i="1" a="1"/>
  <c r="AO628" i="1" s="1"/>
  <c r="AO629" i="1" a="1"/>
  <c r="AO629" i="1" s="1"/>
  <c r="AO630" i="1" a="1"/>
  <c r="AO630" i="1" s="1"/>
  <c r="AO631" i="1" a="1"/>
  <c r="AO631" i="1" s="1"/>
  <c r="AO632" i="1" a="1"/>
  <c r="AO632" i="1" s="1"/>
  <c r="AO633" i="1" a="1"/>
  <c r="AO633" i="1" s="1"/>
  <c r="AO634" i="1" a="1"/>
  <c r="AO634" i="1" s="1"/>
  <c r="AO635" i="1" a="1"/>
  <c r="AO635" i="1" s="1"/>
  <c r="AO636" i="1" a="1"/>
  <c r="AO636" i="1" s="1"/>
  <c r="AO637" i="1" a="1"/>
  <c r="AO637" i="1" s="1"/>
  <c r="AO638" i="1" a="1"/>
  <c r="AO638" i="1" s="1"/>
  <c r="AO639" i="1" a="1"/>
  <c r="AO639" i="1" s="1"/>
  <c r="AO640" i="1" a="1"/>
  <c r="AO640" i="1" s="1"/>
  <c r="AO641" i="1" a="1"/>
  <c r="AO641" i="1" s="1"/>
  <c r="AO642" i="1" a="1"/>
  <c r="AO642" i="1" s="1"/>
  <c r="AO643" i="1" a="1"/>
  <c r="AO643" i="1" s="1"/>
  <c r="AO644" i="1" a="1"/>
  <c r="AO644" i="1" s="1"/>
  <c r="AO645" i="1" a="1"/>
  <c r="AO645" i="1" s="1"/>
  <c r="AO646" i="1" a="1"/>
  <c r="AO646" i="1" s="1"/>
  <c r="AO647" i="1" a="1"/>
  <c r="AO647" i="1" s="1"/>
  <c r="AO648" i="1" a="1"/>
  <c r="AO648" i="1" s="1"/>
  <c r="AO649" i="1" a="1"/>
  <c r="AO649" i="1" s="1"/>
  <c r="AO650" i="1" a="1"/>
  <c r="AO650" i="1" s="1"/>
  <c r="AO651" i="1" a="1"/>
  <c r="AO651" i="1" s="1"/>
  <c r="AO652" i="1" a="1"/>
  <c r="AO652" i="1" s="1"/>
  <c r="AO653" i="1" a="1"/>
  <c r="AO653" i="1" s="1"/>
  <c r="AO654" i="1" a="1"/>
  <c r="AO654" i="1" s="1"/>
  <c r="AO655" i="1" a="1"/>
  <c r="AO655" i="1" s="1"/>
  <c r="AO656" i="1" a="1"/>
  <c r="AO656" i="1" s="1"/>
  <c r="AO657" i="1" a="1"/>
  <c r="AO657" i="1" s="1"/>
  <c r="AO658" i="1" a="1"/>
  <c r="AO658" i="1" s="1"/>
  <c r="AO659" i="1" a="1"/>
  <c r="AO659" i="1" s="1"/>
  <c r="AO660" i="1" a="1"/>
  <c r="AO660" i="1" s="1"/>
  <c r="AO661" i="1" a="1"/>
  <c r="AO661" i="1" s="1"/>
  <c r="AO662" i="1" a="1"/>
  <c r="AO662" i="1" s="1"/>
  <c r="AO663" i="1" a="1"/>
  <c r="AO663" i="1" s="1"/>
  <c r="AO664" i="1" a="1"/>
  <c r="AO664" i="1" s="1"/>
  <c r="AO665" i="1" a="1"/>
  <c r="AO665" i="1" s="1"/>
  <c r="AO666" i="1" a="1"/>
  <c r="AO666" i="1" s="1"/>
  <c r="AO667" i="1" a="1"/>
  <c r="AO667" i="1" s="1"/>
  <c r="AO668" i="1" a="1"/>
  <c r="AO668" i="1" s="1"/>
  <c r="AO669" i="1" a="1"/>
  <c r="AO669" i="1" s="1"/>
  <c r="AO670" i="1" a="1"/>
  <c r="AO670" i="1" s="1"/>
  <c r="AO671" i="1" a="1"/>
  <c r="AO671" i="1" s="1"/>
  <c r="AO672" i="1" a="1"/>
  <c r="AO672" i="1" s="1"/>
  <c r="AO673" i="1" a="1"/>
  <c r="AO673" i="1" s="1"/>
  <c r="AO674" i="1" a="1"/>
  <c r="AO674" i="1" s="1"/>
  <c r="AO675" i="1" a="1"/>
  <c r="AO675" i="1" s="1"/>
  <c r="AO676" i="1" a="1"/>
  <c r="AO676" i="1" s="1"/>
  <c r="AO677" i="1" a="1"/>
  <c r="AO677" i="1" s="1"/>
  <c r="AO678" i="1" a="1"/>
  <c r="AO678" i="1" s="1"/>
  <c r="AO679" i="1" a="1"/>
  <c r="AO679" i="1" s="1"/>
  <c r="AO680" i="1" a="1"/>
  <c r="AO680" i="1" s="1"/>
  <c r="AO681" i="1" a="1"/>
  <c r="AO681" i="1" s="1"/>
  <c r="AO682" i="1" a="1"/>
  <c r="AO682" i="1" s="1"/>
  <c r="AO683" i="1" a="1"/>
  <c r="AO683" i="1" s="1"/>
  <c r="AO684" i="1" a="1"/>
  <c r="AO684" i="1" s="1"/>
  <c r="AO685" i="1" a="1"/>
  <c r="AO685" i="1" s="1"/>
  <c r="AO686" i="1" a="1"/>
  <c r="AO686" i="1" s="1"/>
  <c r="AO687" i="1" a="1"/>
  <c r="AO687" i="1" s="1"/>
  <c r="AO688" i="1" a="1"/>
  <c r="AO688" i="1" s="1"/>
  <c r="AO689" i="1" a="1"/>
  <c r="AO689" i="1" s="1"/>
  <c r="AO690" i="1" a="1"/>
  <c r="AO690" i="1" s="1"/>
  <c r="AO691" i="1" a="1"/>
  <c r="AO691" i="1" s="1"/>
  <c r="AO692" i="1" a="1"/>
  <c r="AO692" i="1" s="1"/>
  <c r="AO693" i="1" a="1"/>
  <c r="AO693" i="1" s="1"/>
  <c r="AO694" i="1" a="1"/>
  <c r="AO694" i="1" s="1"/>
  <c r="AO695" i="1" a="1"/>
  <c r="AO695" i="1" s="1"/>
  <c r="AO696" i="1" a="1"/>
  <c r="AO696" i="1" s="1"/>
  <c r="AO697" i="1" a="1"/>
  <c r="AO697" i="1" s="1"/>
  <c r="AO698" i="1" a="1"/>
  <c r="AO698" i="1" s="1"/>
  <c r="AO699" i="1" a="1"/>
  <c r="AO699" i="1" s="1"/>
  <c r="AO700" i="1" a="1"/>
  <c r="AO700" i="1" s="1"/>
  <c r="AO701" i="1" a="1"/>
  <c r="AO701" i="1" s="1"/>
  <c r="AO702" i="1" a="1"/>
  <c r="AO702" i="1" s="1"/>
  <c r="AO703" i="1" a="1"/>
  <c r="AO703" i="1" s="1"/>
  <c r="AO704" i="1" a="1"/>
  <c r="AO704" i="1" s="1"/>
  <c r="AO705" i="1" a="1"/>
  <c r="AO705" i="1" s="1"/>
  <c r="AO706" i="1" a="1"/>
  <c r="AO706" i="1" s="1"/>
  <c r="AO707" i="1" a="1"/>
  <c r="AO707" i="1" s="1"/>
  <c r="AO708" i="1" a="1"/>
  <c r="AO708" i="1" s="1"/>
  <c r="AO709" i="1" a="1"/>
  <c r="AO709" i="1" s="1"/>
  <c r="AO710" i="1" a="1"/>
  <c r="AO710" i="1" s="1"/>
  <c r="AO711" i="1" a="1"/>
  <c r="AO711" i="1" s="1"/>
  <c r="AO712" i="1" a="1"/>
  <c r="AO712" i="1" s="1"/>
  <c r="AO713" i="1" a="1"/>
  <c r="AO713" i="1" s="1"/>
  <c r="AO714" i="1" a="1"/>
  <c r="AO714" i="1" s="1"/>
  <c r="AO715" i="1" a="1"/>
  <c r="AO715" i="1" s="1"/>
  <c r="AO716" i="1" a="1"/>
  <c r="AO716" i="1" s="1"/>
  <c r="AO717" i="1" a="1"/>
  <c r="AO717" i="1" s="1"/>
  <c r="AO718" i="1" a="1"/>
  <c r="AO718" i="1" s="1"/>
  <c r="AO719" i="1" a="1"/>
  <c r="AO719" i="1" s="1"/>
  <c r="AO720" i="1" a="1"/>
  <c r="AO720" i="1" s="1"/>
  <c r="AO721" i="1" a="1"/>
  <c r="AO721" i="1" s="1"/>
  <c r="AO722" i="1" a="1"/>
  <c r="AO722" i="1" s="1"/>
  <c r="AO723" i="1" a="1"/>
  <c r="AO723" i="1" s="1"/>
  <c r="AO724" i="1" a="1"/>
  <c r="AO724" i="1" s="1"/>
  <c r="AO725" i="1" a="1"/>
  <c r="AO725" i="1" s="1"/>
  <c r="AO726" i="1" a="1"/>
  <c r="AO726" i="1" s="1"/>
  <c r="AO727" i="1" a="1"/>
  <c r="AO727" i="1" s="1"/>
  <c r="AO728" i="1" a="1"/>
  <c r="AO728" i="1" s="1"/>
  <c r="AO729" i="1" a="1"/>
  <c r="AO729" i="1" s="1"/>
  <c r="AO730" i="1" a="1"/>
  <c r="AO730" i="1" s="1"/>
  <c r="AO731" i="1" a="1"/>
  <c r="AO731" i="1" s="1"/>
  <c r="AO732" i="1" a="1"/>
  <c r="AO732" i="1" s="1"/>
  <c r="AO733" i="1" a="1"/>
  <c r="AO733" i="1" s="1"/>
  <c r="AO734" i="1" a="1"/>
  <c r="AO734" i="1" s="1"/>
  <c r="AO735" i="1" a="1"/>
  <c r="AO735" i="1" s="1"/>
  <c r="AO736" i="1" a="1"/>
  <c r="AO736" i="1" s="1"/>
  <c r="AO737" i="1" a="1"/>
  <c r="AO737" i="1" s="1"/>
  <c r="AO738" i="1" a="1"/>
  <c r="AO738" i="1" s="1"/>
  <c r="AO739" i="1" a="1"/>
  <c r="AO739" i="1" s="1"/>
  <c r="AO740" i="1" a="1"/>
  <c r="AO740" i="1" s="1"/>
  <c r="AO741" i="1" a="1"/>
  <c r="AO741" i="1" s="1"/>
  <c r="AO742" i="1" a="1"/>
  <c r="AO742" i="1" s="1"/>
  <c r="AO743" i="1" a="1"/>
  <c r="AO743" i="1" s="1"/>
  <c r="AO744" i="1" a="1"/>
  <c r="AO744" i="1" s="1"/>
  <c r="AO745" i="1" a="1"/>
  <c r="AO745" i="1" s="1"/>
  <c r="AO746" i="1" a="1"/>
  <c r="AO746" i="1" s="1"/>
  <c r="AO747" i="1" a="1"/>
  <c r="AO747" i="1" s="1"/>
  <c r="AO748" i="1" a="1"/>
  <c r="AO748" i="1" s="1"/>
  <c r="AO749" i="1" a="1"/>
  <c r="AO749" i="1" s="1"/>
  <c r="AO750" i="1" a="1"/>
  <c r="AO750" i="1" s="1"/>
  <c r="AO751" i="1" a="1"/>
  <c r="AO751" i="1" s="1"/>
  <c r="AO752" i="1" a="1"/>
  <c r="AO752" i="1" s="1"/>
  <c r="AO753" i="1" a="1"/>
  <c r="AO753" i="1" s="1"/>
  <c r="AO754" i="1" a="1"/>
  <c r="AO754" i="1" s="1"/>
  <c r="AO755" i="1" a="1"/>
  <c r="AO755" i="1" s="1"/>
  <c r="AO756" i="1" a="1"/>
  <c r="AO756" i="1" s="1"/>
  <c r="AO757" i="1" a="1"/>
  <c r="AO757" i="1" s="1"/>
  <c r="AO758" i="1" a="1"/>
  <c r="AO758" i="1" s="1"/>
  <c r="AO759" i="1" a="1"/>
  <c r="AO759" i="1" s="1"/>
  <c r="AO760" i="1" a="1"/>
  <c r="AO760" i="1" s="1"/>
  <c r="AO761" i="1" a="1"/>
  <c r="AO761" i="1" s="1"/>
  <c r="AO762" i="1" a="1"/>
  <c r="AO762" i="1" s="1"/>
  <c r="AO763" i="1" a="1"/>
  <c r="AO763" i="1" s="1"/>
  <c r="AO764" i="1" a="1"/>
  <c r="AO764" i="1" s="1"/>
  <c r="AO765" i="1" a="1"/>
  <c r="AO765" i="1" s="1"/>
  <c r="AO766" i="1" a="1"/>
  <c r="AO766" i="1" s="1"/>
  <c r="AO767" i="1" a="1"/>
  <c r="AO767" i="1" s="1"/>
  <c r="AO768" i="1" a="1"/>
  <c r="AO768" i="1" s="1"/>
  <c r="AO769" i="1" a="1"/>
  <c r="AO769" i="1" s="1"/>
  <c r="AO770" i="1" a="1"/>
  <c r="AO770" i="1" s="1"/>
  <c r="AO771" i="1" a="1"/>
  <c r="AO771" i="1" s="1"/>
  <c r="AO772" i="1" a="1"/>
  <c r="AO772" i="1" s="1"/>
  <c r="AO773" i="1" a="1"/>
  <c r="AO773" i="1" s="1"/>
  <c r="AO774" i="1" a="1"/>
  <c r="AO774" i="1" s="1"/>
  <c r="AO775" i="1" a="1"/>
  <c r="AO775" i="1" s="1"/>
  <c r="AO776" i="1" a="1"/>
  <c r="AO776" i="1" s="1"/>
  <c r="AO777" i="1" a="1"/>
  <c r="AO777" i="1" s="1"/>
  <c r="AO778" i="1" a="1"/>
  <c r="AO778" i="1" s="1"/>
  <c r="AO779" i="1" a="1"/>
  <c r="AO779" i="1" s="1"/>
  <c r="AO780" i="1" a="1"/>
  <c r="AO780" i="1" s="1"/>
  <c r="AO781" i="1" a="1"/>
  <c r="AO781" i="1" s="1"/>
  <c r="AO782" i="1" a="1"/>
  <c r="AO782" i="1" s="1"/>
  <c r="AO783" i="1" a="1"/>
  <c r="AO783" i="1" s="1"/>
  <c r="AO784" i="1" a="1"/>
  <c r="AO784" i="1" s="1"/>
  <c r="AO785" i="1" a="1"/>
  <c r="AO785" i="1" s="1"/>
  <c r="AO786" i="1" a="1"/>
  <c r="AO786" i="1" s="1"/>
  <c r="AO787" i="1" a="1"/>
  <c r="AO787" i="1" s="1"/>
  <c r="AO788" i="1" a="1"/>
  <c r="AO788" i="1" s="1"/>
  <c r="AO789" i="1" a="1"/>
  <c r="AO789" i="1" s="1"/>
  <c r="AO790" i="1" a="1"/>
  <c r="AO790" i="1" s="1"/>
  <c r="AO791" i="1" a="1"/>
  <c r="AO791" i="1" s="1"/>
  <c r="AO792" i="1" a="1"/>
  <c r="AO792" i="1" s="1"/>
  <c r="AO793" i="1" a="1"/>
  <c r="AO793" i="1" s="1"/>
  <c r="AO794" i="1" a="1"/>
  <c r="AO794" i="1" s="1"/>
  <c r="AO795" i="1" a="1"/>
  <c r="AO795" i="1" s="1"/>
  <c r="AO796" i="1" a="1"/>
  <c r="AO796" i="1" s="1"/>
  <c r="AO797" i="1" a="1"/>
  <c r="AO797" i="1" s="1"/>
  <c r="AO798" i="1" a="1"/>
  <c r="AO798" i="1" s="1"/>
  <c r="AO799" i="1" a="1"/>
  <c r="AO799" i="1" s="1"/>
  <c r="AO800" i="1" a="1"/>
  <c r="AO800" i="1" s="1"/>
  <c r="AO801" i="1" a="1"/>
  <c r="AO801" i="1" s="1"/>
  <c r="AO802" i="1" a="1"/>
  <c r="AO802" i="1" s="1"/>
  <c r="AO803" i="1" a="1"/>
  <c r="AO803" i="1" s="1"/>
  <c r="AO804" i="1" a="1"/>
  <c r="AO804" i="1" s="1"/>
  <c r="AO805" i="1" a="1"/>
  <c r="AO805" i="1" s="1"/>
  <c r="AO806" i="1" a="1"/>
  <c r="AO806" i="1" s="1"/>
  <c r="AO807" i="1" a="1"/>
  <c r="AO807" i="1" s="1"/>
  <c r="AO808" i="1" a="1"/>
  <c r="AO808" i="1" s="1"/>
  <c r="AO809" i="1" a="1"/>
  <c r="AO809" i="1" s="1"/>
  <c r="AO810" i="1" a="1"/>
  <c r="AO810" i="1" s="1"/>
  <c r="AO811" i="1" a="1"/>
  <c r="AO811" i="1" s="1"/>
  <c r="AO812" i="1" a="1"/>
  <c r="AO812" i="1" s="1"/>
  <c r="AO813" i="1" a="1"/>
  <c r="AO813" i="1" s="1"/>
  <c r="AO814" i="1" a="1"/>
  <c r="AO814" i="1" s="1"/>
  <c r="AO815" i="1" a="1"/>
  <c r="AO815" i="1" s="1"/>
  <c r="AO816" i="1" a="1"/>
  <c r="AO816" i="1" s="1"/>
  <c r="AO817" i="1" a="1"/>
  <c r="AO817" i="1" s="1"/>
  <c r="AO818" i="1" a="1"/>
  <c r="AO818" i="1" s="1"/>
  <c r="AO819" i="1" a="1"/>
  <c r="AO819" i="1" s="1"/>
  <c r="AO820" i="1" a="1"/>
  <c r="AO820" i="1" s="1"/>
  <c r="AO821" i="1" a="1"/>
  <c r="AO821" i="1" s="1"/>
  <c r="AO822" i="1" a="1"/>
  <c r="AO822" i="1" s="1"/>
  <c r="AO823" i="1" a="1"/>
  <c r="AO823" i="1" s="1"/>
  <c r="AO824" i="1" a="1"/>
  <c r="AO824" i="1" s="1"/>
  <c r="AO825" i="1" a="1"/>
  <c r="AO825" i="1" s="1"/>
  <c r="AO826" i="1" a="1"/>
  <c r="AO826" i="1" s="1"/>
  <c r="AO827" i="1" a="1"/>
  <c r="AO827" i="1" s="1"/>
  <c r="AO828" i="1" a="1"/>
  <c r="AO828" i="1" s="1"/>
  <c r="AO829" i="1" a="1"/>
  <c r="AO829" i="1" s="1"/>
  <c r="AO830" i="1" a="1"/>
  <c r="AO830" i="1" s="1"/>
  <c r="AO831" i="1" a="1"/>
  <c r="AO831" i="1" s="1"/>
  <c r="AO832" i="1" a="1"/>
  <c r="AO832" i="1" s="1"/>
  <c r="AO833" i="1" a="1"/>
  <c r="AO833" i="1" s="1"/>
  <c r="AO834" i="1" a="1"/>
  <c r="AO834" i="1" s="1"/>
  <c r="AO835" i="1" a="1"/>
  <c r="AO835" i="1" s="1"/>
  <c r="AO836" i="1" a="1"/>
  <c r="AO836" i="1" s="1"/>
  <c r="AO837" i="1" a="1"/>
  <c r="AO837" i="1" s="1"/>
  <c r="AO838" i="1" a="1"/>
  <c r="AO838" i="1" s="1"/>
  <c r="AO839" i="1" a="1"/>
  <c r="AO839" i="1" s="1"/>
  <c r="AO840" i="1" a="1"/>
  <c r="AO840" i="1" s="1"/>
  <c r="AO841" i="1" a="1"/>
  <c r="AO841" i="1" s="1"/>
  <c r="AO842" i="1" a="1"/>
  <c r="AO842" i="1" s="1"/>
  <c r="AO843" i="1" a="1"/>
  <c r="AO843" i="1" s="1"/>
  <c r="AO844" i="1" a="1"/>
  <c r="AO844" i="1" s="1"/>
  <c r="AO845" i="1" a="1"/>
  <c r="AO845" i="1" s="1"/>
  <c r="AO846" i="1" a="1"/>
  <c r="AO846" i="1" s="1"/>
  <c r="AO847" i="1" a="1"/>
  <c r="AO847" i="1" s="1"/>
  <c r="AO848" i="1" a="1"/>
  <c r="AO848" i="1" s="1"/>
  <c r="AO849" i="1" a="1"/>
  <c r="AO849" i="1" s="1"/>
  <c r="AO850" i="1" a="1"/>
  <c r="AO850" i="1" s="1"/>
  <c r="AO851" i="1" a="1"/>
  <c r="AO851" i="1" s="1"/>
  <c r="AO852" i="1" a="1"/>
  <c r="AO852" i="1" s="1"/>
  <c r="AO853" i="1" a="1"/>
  <c r="AO853" i="1" s="1"/>
  <c r="AO854" i="1" a="1"/>
  <c r="AO854" i="1" s="1"/>
  <c r="AO855" i="1" a="1"/>
  <c r="AO855" i="1" s="1"/>
  <c r="AO856" i="1" a="1"/>
  <c r="AO856" i="1" s="1"/>
  <c r="AO857" i="1" a="1"/>
  <c r="AO857" i="1" s="1"/>
  <c r="AO858" i="1" a="1"/>
  <c r="AO858" i="1" s="1"/>
  <c r="AO859" i="1" a="1"/>
  <c r="AO859" i="1" s="1"/>
  <c r="AO860" i="1" a="1"/>
  <c r="AO860" i="1" s="1"/>
  <c r="AO861" i="1" a="1"/>
  <c r="AO861" i="1" s="1"/>
  <c r="AO862" i="1" a="1"/>
  <c r="AO862" i="1" s="1"/>
  <c r="AO863" i="1" a="1"/>
  <c r="AO863" i="1" s="1"/>
  <c r="AO864" i="1" a="1"/>
  <c r="AO864" i="1" s="1"/>
  <c r="AO865" i="1" a="1"/>
  <c r="AO865" i="1" s="1"/>
  <c r="AO866" i="1" a="1"/>
  <c r="AO866" i="1" s="1"/>
  <c r="AO867" i="1" a="1"/>
  <c r="AO867" i="1" s="1"/>
  <c r="AO868" i="1" a="1"/>
  <c r="AO868" i="1" s="1"/>
  <c r="AO869" i="1" a="1"/>
  <c r="AO869" i="1" s="1"/>
  <c r="AO870" i="1" a="1"/>
  <c r="AO870" i="1" s="1"/>
  <c r="AO871" i="1" a="1"/>
  <c r="AO871" i="1" s="1"/>
  <c r="AO872" i="1" a="1"/>
  <c r="AO872" i="1" s="1"/>
  <c r="AO873" i="1" a="1"/>
  <c r="AO873" i="1" s="1"/>
  <c r="AO874" i="1" a="1"/>
  <c r="AO874" i="1" s="1"/>
  <c r="AO875" i="1" a="1"/>
  <c r="AO875" i="1" s="1"/>
  <c r="AO876" i="1" a="1"/>
  <c r="AO876" i="1" s="1"/>
  <c r="AO877" i="1" a="1"/>
  <c r="AO877" i="1" s="1"/>
  <c r="AO878" i="1" a="1"/>
  <c r="AO878" i="1" s="1"/>
  <c r="AO879" i="1" a="1"/>
  <c r="AO879" i="1" s="1"/>
  <c r="AO880" i="1" a="1"/>
  <c r="AO880" i="1" s="1"/>
  <c r="AO881" i="1" a="1"/>
  <c r="AO881" i="1" s="1"/>
  <c r="AO882" i="1" a="1"/>
  <c r="AO882" i="1" s="1"/>
  <c r="AO883" i="1" a="1"/>
  <c r="AO883" i="1" s="1"/>
  <c r="AO884" i="1" a="1"/>
  <c r="AO884" i="1" s="1"/>
  <c r="AO885" i="1" a="1"/>
  <c r="AO885" i="1" s="1"/>
  <c r="AO886" i="1" a="1"/>
  <c r="AO886" i="1" s="1"/>
  <c r="AO887" i="1" a="1"/>
  <c r="AO887" i="1" s="1"/>
  <c r="AO888" i="1" a="1"/>
  <c r="AO888" i="1" s="1"/>
  <c r="AO889" i="1" a="1"/>
  <c r="AO889" i="1" s="1"/>
  <c r="AO890" i="1" a="1"/>
  <c r="AO890" i="1" s="1"/>
  <c r="AO891" i="1" a="1"/>
  <c r="AO891" i="1" s="1"/>
  <c r="AO892" i="1" a="1"/>
  <c r="AO892" i="1" s="1"/>
  <c r="AO893" i="1" a="1"/>
  <c r="AO893" i="1" s="1"/>
  <c r="AO894" i="1" a="1"/>
  <c r="AO894" i="1" s="1"/>
  <c r="AO895" i="1" a="1"/>
  <c r="AO895" i="1" s="1"/>
  <c r="AO896" i="1" a="1"/>
  <c r="AO896" i="1" s="1"/>
  <c r="AO897" i="1" a="1"/>
  <c r="AO897" i="1" s="1"/>
  <c r="AO898" i="1" a="1"/>
  <c r="AO898" i="1" s="1"/>
  <c r="AO899" i="1" a="1"/>
  <c r="AO899" i="1" s="1"/>
  <c r="AO900" i="1" a="1"/>
  <c r="AO900" i="1" s="1"/>
  <c r="AO901" i="1" a="1"/>
  <c r="AO901" i="1" s="1"/>
  <c r="AO902" i="1" a="1"/>
  <c r="AO902" i="1" s="1"/>
  <c r="AO903" i="1" a="1"/>
  <c r="AO903" i="1" s="1"/>
  <c r="AO904" i="1" a="1"/>
  <c r="AO904" i="1" s="1"/>
  <c r="AO905" i="1" a="1"/>
  <c r="AO905" i="1" s="1"/>
  <c r="AO906" i="1" a="1"/>
  <c r="AO906" i="1" s="1"/>
  <c r="AO907" i="1" a="1"/>
  <c r="AO907" i="1" s="1"/>
  <c r="AO908" i="1" a="1"/>
  <c r="AO908" i="1" s="1"/>
  <c r="AO909" i="1" a="1"/>
  <c r="AO909" i="1" s="1"/>
  <c r="AO910" i="1" a="1"/>
  <c r="AO910" i="1" s="1"/>
  <c r="AO911" i="1" a="1"/>
  <c r="AO911" i="1" s="1"/>
  <c r="AO912" i="1" a="1"/>
  <c r="AO912" i="1" s="1"/>
  <c r="AO913" i="1" a="1"/>
  <c r="AO913" i="1" s="1"/>
  <c r="AO914" i="1" a="1"/>
  <c r="AO914" i="1" s="1"/>
  <c r="AO915" i="1" a="1"/>
  <c r="AO915" i="1" s="1"/>
  <c r="AO916" i="1" a="1"/>
  <c r="AO916" i="1" s="1"/>
  <c r="AO917" i="1" a="1"/>
  <c r="AO917" i="1" s="1"/>
  <c r="AO918" i="1" a="1"/>
  <c r="AO918" i="1" s="1"/>
  <c r="AO919" i="1" a="1"/>
  <c r="AO919" i="1" s="1"/>
  <c r="AO920" i="1" a="1"/>
  <c r="AO920" i="1" s="1"/>
  <c r="AO921" i="1" a="1"/>
  <c r="AO921" i="1" s="1"/>
  <c r="AO922" i="1" a="1"/>
  <c r="AO922" i="1" s="1"/>
  <c r="AO923" i="1" a="1"/>
  <c r="AO923" i="1" s="1"/>
  <c r="AO924" i="1" a="1"/>
  <c r="AO924" i="1" s="1"/>
  <c r="AO925" i="1" a="1"/>
  <c r="AO925" i="1" s="1"/>
  <c r="AO926" i="1" a="1"/>
  <c r="AO926" i="1" s="1"/>
  <c r="AO927" i="1" a="1"/>
  <c r="AO927" i="1" s="1"/>
  <c r="AO928" i="1" a="1"/>
  <c r="AO928" i="1" s="1"/>
  <c r="AO929" i="1" a="1"/>
  <c r="AO929" i="1" s="1"/>
  <c r="AO930" i="1" a="1"/>
  <c r="AO930" i="1" s="1"/>
  <c r="AO931" i="1" a="1"/>
  <c r="AO931" i="1" s="1"/>
  <c r="AO932" i="1" a="1"/>
  <c r="AO932" i="1" s="1"/>
  <c r="AO933" i="1" a="1"/>
  <c r="AO933" i="1" s="1"/>
  <c r="AO934" i="1" a="1"/>
  <c r="AO934" i="1" s="1"/>
  <c r="AO935" i="1" a="1"/>
  <c r="AO935" i="1" s="1"/>
  <c r="AO936" i="1" a="1"/>
  <c r="AO936" i="1" s="1"/>
  <c r="AO937" i="1" a="1"/>
  <c r="AO937" i="1" s="1"/>
  <c r="AO938" i="1" a="1"/>
  <c r="AO938" i="1" s="1"/>
  <c r="AO939" i="1" a="1"/>
  <c r="AO939" i="1" s="1"/>
  <c r="AO940" i="1" a="1"/>
  <c r="AO940" i="1" s="1"/>
  <c r="AO941" i="1" a="1"/>
  <c r="AO941" i="1" s="1"/>
  <c r="AO942" i="1" a="1"/>
  <c r="AO942" i="1" s="1"/>
  <c r="AO943" i="1" a="1"/>
  <c r="AO943" i="1" s="1"/>
  <c r="AO944" i="1" a="1"/>
  <c r="AO944" i="1" s="1"/>
  <c r="AO945" i="1" a="1"/>
  <c r="AO945" i="1" s="1"/>
  <c r="AO946" i="1" a="1"/>
  <c r="AO946" i="1" s="1"/>
  <c r="AO947" i="1" a="1"/>
  <c r="AO947" i="1" s="1"/>
  <c r="AO948" i="1" a="1"/>
  <c r="AO948" i="1" s="1"/>
  <c r="AO949" i="1" a="1"/>
  <c r="AO949" i="1" s="1"/>
  <c r="AO950" i="1" a="1"/>
  <c r="AO950" i="1" s="1"/>
  <c r="AO951" i="1" a="1"/>
  <c r="AO951" i="1" s="1"/>
  <c r="AO952" i="1" a="1"/>
  <c r="AO952" i="1" s="1"/>
  <c r="AO953" i="1" a="1"/>
  <c r="AO953" i="1" s="1"/>
  <c r="AO954" i="1" a="1"/>
  <c r="AO954" i="1" s="1"/>
  <c r="AO955" i="1" a="1"/>
  <c r="AO955" i="1" s="1"/>
  <c r="AO956" i="1" a="1"/>
  <c r="AO956" i="1" s="1"/>
  <c r="AO957" i="1" a="1"/>
  <c r="AO957" i="1" s="1"/>
  <c r="AO958" i="1" a="1"/>
  <c r="AO958" i="1" s="1"/>
  <c r="AO959" i="1" a="1"/>
  <c r="AO959" i="1" s="1"/>
  <c r="AO960" i="1" a="1"/>
  <c r="AO960" i="1" s="1"/>
  <c r="AO961" i="1" a="1"/>
  <c r="AO961" i="1" s="1"/>
  <c r="AO962" i="1" a="1"/>
  <c r="AO962" i="1" s="1"/>
  <c r="AO963" i="1" a="1"/>
  <c r="AO963" i="1" s="1"/>
  <c r="AO964" i="1" a="1"/>
  <c r="AO964" i="1" s="1"/>
  <c r="AO965" i="1" a="1"/>
  <c r="AO965" i="1" s="1"/>
  <c r="AO966" i="1" a="1"/>
  <c r="AO966" i="1" s="1"/>
  <c r="AO967" i="1" a="1"/>
  <c r="AO967" i="1" s="1"/>
  <c r="AO968" i="1" a="1"/>
  <c r="AO968" i="1" s="1"/>
  <c r="AO969" i="1" a="1"/>
  <c r="AO969" i="1" s="1"/>
  <c r="AO970" i="1" a="1"/>
  <c r="AO970" i="1" s="1"/>
  <c r="AO971" i="1" a="1"/>
  <c r="AO971" i="1" s="1"/>
  <c r="AO972" i="1" a="1"/>
  <c r="AO972" i="1" s="1"/>
  <c r="AO973" i="1" a="1"/>
  <c r="AO973" i="1" s="1"/>
  <c r="AO974" i="1" a="1"/>
  <c r="AO974" i="1" s="1"/>
  <c r="AO975" i="1" a="1"/>
  <c r="AO975" i="1" s="1"/>
  <c r="AO976" i="1" a="1"/>
  <c r="AO976" i="1" s="1"/>
  <c r="AO977" i="1" a="1"/>
  <c r="AO977" i="1" s="1"/>
  <c r="AO978" i="1" a="1"/>
  <c r="AO978" i="1" s="1"/>
  <c r="AO979" i="1" a="1"/>
  <c r="AO979" i="1" s="1"/>
  <c r="AO980" i="1" a="1"/>
  <c r="AO980" i="1" s="1"/>
  <c r="AO981" i="1" a="1"/>
  <c r="AO981" i="1" s="1"/>
  <c r="AO982" i="1" a="1"/>
  <c r="AO982" i="1" s="1"/>
  <c r="AO983" i="1" a="1"/>
  <c r="AO983" i="1" s="1"/>
  <c r="AO984" i="1" a="1"/>
  <c r="AO984" i="1" s="1"/>
  <c r="AO985" i="1" a="1"/>
  <c r="AO985" i="1" s="1"/>
  <c r="AO986" i="1" a="1"/>
  <c r="AO986" i="1" s="1"/>
  <c r="AO987" i="1" a="1"/>
  <c r="AO987" i="1" s="1"/>
  <c r="AO988" i="1" a="1"/>
  <c r="AO988" i="1" s="1"/>
  <c r="AO989" i="1" a="1"/>
  <c r="AO989" i="1" s="1"/>
  <c r="AO990" i="1" a="1"/>
  <c r="AO990" i="1" s="1"/>
  <c r="AO991" i="1" a="1"/>
  <c r="AO991" i="1" s="1"/>
  <c r="AO992" i="1" a="1"/>
  <c r="AO992" i="1" s="1"/>
  <c r="AO993" i="1" a="1"/>
  <c r="AO993" i="1" s="1"/>
  <c r="AO994" i="1" a="1"/>
  <c r="AO994" i="1" s="1"/>
  <c r="AO995" i="1" a="1"/>
  <c r="AO995" i="1" s="1"/>
  <c r="AO996" i="1" a="1"/>
  <c r="AO996" i="1" s="1"/>
  <c r="AO997" i="1" a="1"/>
  <c r="AO997" i="1" s="1"/>
  <c r="AO998" i="1" a="1"/>
  <c r="AO998" i="1" s="1"/>
  <c r="AO999" i="1" a="1"/>
  <c r="AO999" i="1" s="1"/>
  <c r="AO1000" i="1" a="1"/>
  <c r="AO1000" i="1" s="1"/>
  <c r="AO1001" i="1" a="1"/>
  <c r="AO1001" i="1" s="1"/>
  <c r="AO1002" i="1" a="1"/>
  <c r="AO1002" i="1" s="1"/>
  <c r="AO1003" i="1" a="1"/>
  <c r="AO1003" i="1" s="1"/>
  <c r="AO1004" i="1" a="1"/>
  <c r="AO1004" i="1" s="1"/>
  <c r="AO1005" i="1" a="1"/>
  <c r="AO1005" i="1" s="1"/>
  <c r="AO1006" i="1" a="1"/>
  <c r="AO1006" i="1" s="1"/>
  <c r="AO1007" i="1" a="1"/>
  <c r="AO1007" i="1" s="1"/>
  <c r="AO1008" i="1" a="1"/>
  <c r="AO1008" i="1" s="1"/>
  <c r="AO1009" i="1" a="1"/>
  <c r="AO1009" i="1" s="1"/>
  <c r="AO1010" i="1" a="1"/>
  <c r="AO1010" i="1" s="1"/>
  <c r="AO1011" i="1" a="1"/>
  <c r="AO1011" i="1" s="1"/>
  <c r="AO1012" i="1" a="1"/>
  <c r="AO1012" i="1" s="1"/>
  <c r="AO1013" i="1" a="1"/>
  <c r="AO1013" i="1" s="1"/>
  <c r="AO1014" i="1" a="1"/>
  <c r="AO1014" i="1" s="1"/>
  <c r="AO1015" i="1" a="1"/>
  <c r="AO1015" i="1" s="1"/>
  <c r="AO1016" i="1" a="1"/>
  <c r="AO1016" i="1" s="1"/>
  <c r="AO1017" i="1" a="1"/>
  <c r="AO1017" i="1" s="1"/>
  <c r="AO1018" i="1" a="1"/>
  <c r="AO1018" i="1" s="1"/>
  <c r="AO1019" i="1" a="1"/>
  <c r="AO1019" i="1" s="1"/>
  <c r="AO1020" i="1" a="1"/>
  <c r="AO1020" i="1" s="1"/>
  <c r="AO1021" i="1" a="1"/>
  <c r="AO1021" i="1" s="1"/>
  <c r="AO1022" i="1" a="1"/>
  <c r="AO1022" i="1" s="1"/>
  <c r="AO1023" i="1" a="1"/>
  <c r="AO1023" i="1" s="1"/>
  <c r="AO1024" i="1" a="1"/>
  <c r="AO1024" i="1" s="1"/>
  <c r="AO1025" i="1" a="1"/>
  <c r="AO1025" i="1" s="1"/>
  <c r="AO1026" i="1" a="1"/>
  <c r="AO1026" i="1" s="1"/>
  <c r="AO1027" i="1" a="1"/>
  <c r="AO1027" i="1" s="1"/>
  <c r="AO1028" i="1" a="1"/>
  <c r="AO1028" i="1" s="1"/>
  <c r="AO1029" i="1" a="1"/>
  <c r="AO1029" i="1" s="1"/>
  <c r="AO1030" i="1" a="1"/>
  <c r="AO1030" i="1" s="1"/>
  <c r="AO1031" i="1" a="1"/>
  <c r="AO1031" i="1" s="1"/>
  <c r="AO1032" i="1" a="1"/>
  <c r="AO1032" i="1" s="1"/>
  <c r="AO1033" i="1" a="1"/>
  <c r="AO1033" i="1" s="1"/>
  <c r="AO1034" i="1" a="1"/>
  <c r="AO1034" i="1" s="1"/>
  <c r="AO1035" i="1" a="1"/>
  <c r="AO1035" i="1" s="1"/>
  <c r="AO1036" i="1" a="1"/>
  <c r="AO1036" i="1" s="1"/>
  <c r="AO1037" i="1" a="1"/>
  <c r="AO1037" i="1" s="1"/>
  <c r="AO1038" i="1" a="1"/>
  <c r="AO1038" i="1" s="1"/>
  <c r="AO1039" i="1" a="1"/>
  <c r="AO1039" i="1" s="1"/>
  <c r="AO1040" i="1" a="1"/>
  <c r="AO1040" i="1" s="1"/>
  <c r="AO1041" i="1" a="1"/>
  <c r="AO1041" i="1" s="1"/>
  <c r="AO1042" i="1" a="1"/>
  <c r="AO1042" i="1" s="1"/>
  <c r="AO1043" i="1" a="1"/>
  <c r="AO1043" i="1" s="1"/>
  <c r="AO1044" i="1" a="1"/>
  <c r="AO1044" i="1" s="1"/>
  <c r="AO1045" i="1" a="1"/>
  <c r="AO1045" i="1" s="1"/>
  <c r="AO1046" i="1" a="1"/>
  <c r="AO1046" i="1" s="1"/>
  <c r="AO1047" i="1" a="1"/>
  <c r="AO1047" i="1" s="1"/>
  <c r="AO1048" i="1" a="1"/>
  <c r="AO1048" i="1" s="1"/>
  <c r="AO1049" i="1" a="1"/>
  <c r="AO1049" i="1" s="1"/>
  <c r="AO1050" i="1" a="1"/>
  <c r="AO1050" i="1" s="1"/>
  <c r="AO1051" i="1" a="1"/>
  <c r="AO1051" i="1" s="1"/>
  <c r="AO1052" i="1" a="1"/>
  <c r="AO1052" i="1" s="1"/>
  <c r="AO1053" i="1" a="1"/>
  <c r="AO1053" i="1" s="1"/>
  <c r="AO1054" i="1" a="1"/>
  <c r="AO1054" i="1" s="1"/>
  <c r="AO1055" i="1" a="1"/>
  <c r="AO1055" i="1" s="1"/>
  <c r="AO1056" i="1" a="1"/>
  <c r="AO1056" i="1" s="1"/>
  <c r="AO1057" i="1" a="1"/>
  <c r="AO1057" i="1" s="1"/>
  <c r="AO1058" i="1" a="1"/>
  <c r="AO1058" i="1" s="1"/>
  <c r="AO1059" i="1" a="1"/>
  <c r="AO1059" i="1" s="1"/>
  <c r="AO1060" i="1" a="1"/>
  <c r="AO1060" i="1" s="1"/>
  <c r="AO1061" i="1" a="1"/>
  <c r="AO1061" i="1" s="1"/>
  <c r="AO1062" i="1" a="1"/>
  <c r="AO1062" i="1" s="1"/>
  <c r="AO1063" i="1" a="1"/>
  <c r="AO1063" i="1" s="1"/>
  <c r="AO1064" i="1" a="1"/>
  <c r="AO1064" i="1" s="1"/>
  <c r="AO1065" i="1" a="1"/>
  <c r="AO1065" i="1" s="1"/>
  <c r="AO1066" i="1" a="1"/>
  <c r="AO1066" i="1" s="1"/>
  <c r="AO1067" i="1" a="1"/>
  <c r="AO1067" i="1" s="1"/>
  <c r="AO1068" i="1" a="1"/>
  <c r="AO1068" i="1" s="1"/>
  <c r="AO1069" i="1" a="1"/>
  <c r="AO1069" i="1" s="1"/>
  <c r="AO1070" i="1" a="1"/>
  <c r="AO1070" i="1" s="1"/>
  <c r="AO1071" i="1" a="1"/>
  <c r="AO1071" i="1" s="1"/>
  <c r="AO1072" i="1" a="1"/>
  <c r="AO1072" i="1" s="1"/>
  <c r="AO1073" i="1" a="1"/>
  <c r="AO1073" i="1" s="1"/>
  <c r="AO1074" i="1" a="1"/>
  <c r="AO1074" i="1" s="1"/>
  <c r="AO1075" i="1" a="1"/>
  <c r="AO1075" i="1" s="1"/>
  <c r="AO1076" i="1" a="1"/>
  <c r="AO1076" i="1" s="1"/>
  <c r="AO1077" i="1" a="1"/>
  <c r="AO1077" i="1" s="1"/>
  <c r="AO1078" i="1" a="1"/>
  <c r="AO1078" i="1" s="1"/>
  <c r="AO1079" i="1" a="1"/>
  <c r="AO1079" i="1" s="1"/>
  <c r="AO1080" i="1" a="1"/>
  <c r="AO1080" i="1" s="1"/>
  <c r="AO1081" i="1" a="1"/>
  <c r="AO1081" i="1" s="1"/>
  <c r="AO1082" i="1" a="1"/>
  <c r="AO1082" i="1" s="1"/>
  <c r="AO1083" i="1" a="1"/>
  <c r="AO1083" i="1" s="1"/>
  <c r="AO1084" i="1" a="1"/>
  <c r="AO1084" i="1" s="1"/>
  <c r="AO1085" i="1" a="1"/>
  <c r="AO1085" i="1" s="1"/>
  <c r="AO1086" i="1" a="1"/>
  <c r="AO1086" i="1" s="1"/>
  <c r="AO1087" i="1" a="1"/>
  <c r="AO1087" i="1" s="1"/>
  <c r="AO1088" i="1" a="1"/>
  <c r="AO1088" i="1" s="1"/>
  <c r="AO1089" i="1" a="1"/>
  <c r="AO1089" i="1" s="1"/>
  <c r="AO1090" i="1" a="1"/>
  <c r="AO1090" i="1" s="1"/>
  <c r="AO1091" i="1" a="1"/>
  <c r="AO1091" i="1" s="1"/>
  <c r="AO1092" i="1" a="1"/>
  <c r="AO1092" i="1" s="1"/>
  <c r="AO1093" i="1" a="1"/>
  <c r="AO1093" i="1" s="1"/>
  <c r="AO1094" i="1" a="1"/>
  <c r="AO1094" i="1" s="1"/>
  <c r="AO1095" i="1" a="1"/>
  <c r="AO1095" i="1" s="1"/>
  <c r="AO1096" i="1" a="1"/>
  <c r="AO1096" i="1" s="1"/>
  <c r="AO1097" i="1" a="1"/>
  <c r="AO1097" i="1" s="1"/>
  <c r="AO1098" i="1" a="1"/>
  <c r="AO1098" i="1" s="1"/>
  <c r="AO1099" i="1" a="1"/>
  <c r="AO1099" i="1" s="1"/>
  <c r="AO1100" i="1" a="1"/>
  <c r="AO1100" i="1" s="1"/>
  <c r="AO1101" i="1" a="1"/>
  <c r="AO1101" i="1" s="1"/>
  <c r="AO1102" i="1" a="1"/>
  <c r="AO1102" i="1" s="1"/>
  <c r="AO1103" i="1" a="1"/>
  <c r="AO1103" i="1" s="1"/>
  <c r="AO1104" i="1" a="1"/>
  <c r="AO1104" i="1" s="1"/>
  <c r="AO1105" i="1" a="1"/>
  <c r="AO1105" i="1" s="1"/>
  <c r="AO1106" i="1" a="1"/>
  <c r="AO1106" i="1" s="1"/>
  <c r="AO1107" i="1" a="1"/>
  <c r="AO1107" i="1" s="1"/>
  <c r="AO1108" i="1" a="1"/>
  <c r="AO1108" i="1" s="1"/>
  <c r="AO1109" i="1" a="1"/>
  <c r="AO1109" i="1" s="1"/>
  <c r="AO1110" i="1" a="1"/>
  <c r="AO1110" i="1" s="1"/>
  <c r="AO1111" i="1" a="1"/>
  <c r="AO1111" i="1" s="1"/>
  <c r="AO1112" i="1" a="1"/>
  <c r="AO1112" i="1" s="1"/>
  <c r="AO1113" i="1" a="1"/>
  <c r="AO1113" i="1" s="1"/>
  <c r="AO1114" i="1" a="1"/>
  <c r="AO1114" i="1" s="1"/>
  <c r="AO1115" i="1" a="1"/>
  <c r="AO1115" i="1" s="1"/>
  <c r="AO1116" i="1" a="1"/>
  <c r="AO1116" i="1" s="1"/>
  <c r="AO1117" i="1" a="1"/>
  <c r="AO1117" i="1" s="1"/>
  <c r="AO1118" i="1" a="1"/>
  <c r="AO1118" i="1" s="1"/>
  <c r="AO1119" i="1" a="1"/>
  <c r="AO1119" i="1" s="1"/>
  <c r="AO1120" i="1" a="1"/>
  <c r="AO1120" i="1" s="1"/>
  <c r="AO1121" i="1" a="1"/>
  <c r="AO1121" i="1" s="1"/>
  <c r="AO1122" i="1" a="1"/>
  <c r="AO1122" i="1" s="1"/>
  <c r="AO1123" i="1" a="1"/>
  <c r="AO1123" i="1" s="1"/>
  <c r="AO1124" i="1" a="1"/>
  <c r="AO1124" i="1" s="1"/>
  <c r="AO1125" i="1" a="1"/>
  <c r="AO1125" i="1" s="1"/>
  <c r="AO1126" i="1" a="1"/>
  <c r="AO1126" i="1" s="1"/>
  <c r="AO1127" i="1" a="1"/>
  <c r="AO1127" i="1" s="1"/>
  <c r="AO1128" i="1" a="1"/>
  <c r="AO1128" i="1" s="1"/>
  <c r="AO1129" i="1" a="1"/>
  <c r="AO1129" i="1" s="1"/>
  <c r="AO1130" i="1" a="1"/>
  <c r="AO1130" i="1" s="1"/>
  <c r="AO1131" i="1" a="1"/>
  <c r="AO1131" i="1" s="1"/>
  <c r="AO1132" i="1" a="1"/>
  <c r="AO1132" i="1" s="1"/>
  <c r="AO1133" i="1" a="1"/>
  <c r="AO1133" i="1" s="1"/>
  <c r="AO1134" i="1" a="1"/>
  <c r="AO1134" i="1" s="1"/>
  <c r="AO1135" i="1" a="1"/>
  <c r="AO1135" i="1" s="1"/>
  <c r="AO1136" i="1" a="1"/>
  <c r="AO1136" i="1" s="1"/>
  <c r="AO1137" i="1" a="1"/>
  <c r="AO1137" i="1" s="1"/>
  <c r="AO1138" i="1" a="1"/>
  <c r="AO1138" i="1" s="1"/>
  <c r="AO1139" i="1" a="1"/>
  <c r="AO1139" i="1" s="1"/>
  <c r="AO1140" i="1" a="1"/>
  <c r="AO1140" i="1" s="1"/>
  <c r="AO1141" i="1" a="1"/>
  <c r="AO1141" i="1" s="1"/>
  <c r="AO1142" i="1" a="1"/>
  <c r="AO1142" i="1" s="1"/>
  <c r="AO1143" i="1" a="1"/>
  <c r="AO1143" i="1" s="1"/>
  <c r="AO1144" i="1" a="1"/>
  <c r="AO1144" i="1" s="1"/>
  <c r="AO1145" i="1" a="1"/>
  <c r="AO1145" i="1" s="1"/>
  <c r="AO1146" i="1" a="1"/>
  <c r="AO1146" i="1" s="1"/>
  <c r="AO1147" i="1" a="1"/>
  <c r="AO1147" i="1" s="1"/>
  <c r="AO1148" i="1" a="1"/>
  <c r="AO1148" i="1" s="1"/>
  <c r="AO1149" i="1" a="1"/>
  <c r="AO1149" i="1" s="1"/>
  <c r="AO1150" i="1" a="1"/>
  <c r="AO1150" i="1" s="1"/>
  <c r="AO1151" i="1" a="1"/>
  <c r="AO1151" i="1" s="1"/>
  <c r="AO1152" i="1" a="1"/>
  <c r="AO1152" i="1" s="1"/>
  <c r="AO1153" i="1" a="1"/>
  <c r="AO1153" i="1" s="1"/>
  <c r="AO1154" i="1" a="1"/>
  <c r="AO1154" i="1" s="1"/>
  <c r="AO1155" i="1" a="1"/>
  <c r="AO1155" i="1" s="1"/>
  <c r="AO1156" i="1" a="1"/>
  <c r="AO1156" i="1" s="1"/>
  <c r="AO1157" i="1" a="1"/>
  <c r="AO1157" i="1" s="1"/>
  <c r="AO1158" i="1" a="1"/>
  <c r="AO1158" i="1" s="1"/>
  <c r="AO1159" i="1" a="1"/>
  <c r="AO1159" i="1" s="1"/>
  <c r="AO1160" i="1" a="1"/>
  <c r="AO1160" i="1" s="1"/>
  <c r="AO1161" i="1" a="1"/>
  <c r="AO1161" i="1" s="1"/>
  <c r="AO1162" i="1" a="1"/>
  <c r="AO1162" i="1" s="1"/>
  <c r="AO1163" i="1" a="1"/>
  <c r="AO1163" i="1" s="1"/>
  <c r="AO1164" i="1" a="1"/>
  <c r="AO1164" i="1" s="1"/>
  <c r="AO1165" i="1" a="1"/>
  <c r="AO1165" i="1" s="1"/>
  <c r="AO1166" i="1" a="1"/>
  <c r="AO1166" i="1" s="1"/>
  <c r="AO1167" i="1" a="1"/>
  <c r="AO1167" i="1" s="1"/>
  <c r="AO1168" i="1" a="1"/>
  <c r="AO1168" i="1" s="1"/>
  <c r="AO1169" i="1" a="1"/>
  <c r="AO1169" i="1" s="1"/>
  <c r="AO1170" i="1" a="1"/>
  <c r="AO1170" i="1" s="1"/>
  <c r="AO1171" i="1" a="1"/>
  <c r="AO1171" i="1" s="1"/>
  <c r="AO1172" i="1" a="1"/>
  <c r="AO1172" i="1" s="1"/>
  <c r="AO1173" i="1" a="1"/>
  <c r="AO1173" i="1" s="1"/>
  <c r="AO1174" i="1" a="1"/>
  <c r="AO1174" i="1" s="1"/>
  <c r="AO1175" i="1" a="1"/>
  <c r="AO1175" i="1" s="1"/>
  <c r="AO1176" i="1" a="1"/>
  <c r="AO1176" i="1" s="1"/>
  <c r="AO1177" i="1" a="1"/>
  <c r="AO1177" i="1" s="1"/>
  <c r="AO1178" i="1" a="1"/>
  <c r="AO1178" i="1" s="1"/>
  <c r="AO1179" i="1" a="1"/>
  <c r="AO1179" i="1" s="1"/>
  <c r="AO1180" i="1" a="1"/>
  <c r="AO1180" i="1" s="1"/>
  <c r="AO1181" i="1" a="1"/>
  <c r="AO1181" i="1" s="1"/>
  <c r="AO1182" i="1" a="1"/>
  <c r="AO1182" i="1" s="1"/>
  <c r="AO1183" i="1" a="1"/>
  <c r="AO1183" i="1" s="1"/>
  <c r="AO1184" i="1" a="1"/>
  <c r="AO1184" i="1" s="1"/>
  <c r="AO1185" i="1" a="1"/>
  <c r="AO1185" i="1" s="1"/>
  <c r="AO1186" i="1" a="1"/>
  <c r="AO1186" i="1" s="1"/>
  <c r="AO1187" i="1" a="1"/>
  <c r="AO1187" i="1" s="1"/>
  <c r="AO1188" i="1" a="1"/>
  <c r="AO1188" i="1" s="1"/>
  <c r="AO1189" i="1" a="1"/>
  <c r="AO1189" i="1" s="1"/>
  <c r="AO1190" i="1" a="1"/>
  <c r="AO1190" i="1" s="1"/>
  <c r="AO1191" i="1" a="1"/>
  <c r="AO1191" i="1" s="1"/>
  <c r="AO1192" i="1" a="1"/>
  <c r="AO1192" i="1" s="1"/>
  <c r="AO1193" i="1" a="1"/>
  <c r="AO1193" i="1" s="1"/>
  <c r="AO1194" i="1" a="1"/>
  <c r="AO1194" i="1" s="1"/>
  <c r="AO1195" i="1" a="1"/>
  <c r="AO1195" i="1" s="1"/>
  <c r="AO1196" i="1" a="1"/>
  <c r="AO1196" i="1" s="1"/>
  <c r="AO1197" i="1" a="1"/>
  <c r="AO1197" i="1" s="1"/>
  <c r="AO1198" i="1" a="1"/>
  <c r="AO1198" i="1" s="1"/>
  <c r="AO1199" i="1" a="1"/>
  <c r="AO1199" i="1" s="1"/>
  <c r="AO1200" i="1" a="1"/>
  <c r="AO1200" i="1" s="1"/>
  <c r="AO1201" i="1" a="1"/>
  <c r="AO1201" i="1" s="1"/>
  <c r="AO1202" i="1" a="1"/>
  <c r="AO1202" i="1" s="1"/>
  <c r="AO1203" i="1" a="1"/>
  <c r="AO1203" i="1" s="1"/>
  <c r="AO1204" i="1" a="1"/>
  <c r="AO1204" i="1" s="1"/>
  <c r="AO1205" i="1" a="1"/>
  <c r="AO1205" i="1" s="1"/>
  <c r="AO1206" i="1" a="1"/>
  <c r="AO1206" i="1" s="1"/>
  <c r="AO1207" i="1" a="1"/>
  <c r="AO1207" i="1" s="1"/>
  <c r="AO1208" i="1" a="1"/>
  <c r="AO1208" i="1" s="1"/>
  <c r="AO1209" i="1" a="1"/>
  <c r="AO1209" i="1" s="1"/>
  <c r="AO1210" i="1" a="1"/>
  <c r="AO1210" i="1" s="1"/>
  <c r="AO1211" i="1" a="1"/>
  <c r="AO1211" i="1" s="1"/>
  <c r="AO1212" i="1" a="1"/>
  <c r="AO1212" i="1" s="1"/>
  <c r="AO1213" i="1" a="1"/>
  <c r="AO1213" i="1" s="1"/>
  <c r="AO1214" i="1" a="1"/>
  <c r="AO1214" i="1" s="1"/>
  <c r="AO1215" i="1" a="1"/>
  <c r="AO1215" i="1" s="1"/>
  <c r="AO1216" i="1" a="1"/>
  <c r="AO1216" i="1" s="1"/>
  <c r="AO1217" i="1" a="1"/>
  <c r="AO1217" i="1" s="1"/>
  <c r="AO1218" i="1" a="1"/>
  <c r="AO1218" i="1" s="1"/>
  <c r="AO1219" i="1" a="1"/>
  <c r="AO1219" i="1" s="1"/>
  <c r="AO1220" i="1" a="1"/>
  <c r="AO1220" i="1" s="1"/>
  <c r="AO1221" i="1" a="1"/>
  <c r="AO1221" i="1" s="1"/>
  <c r="AO1222" i="1" a="1"/>
  <c r="AO1222" i="1" s="1"/>
  <c r="AO1223" i="1" a="1"/>
  <c r="AO1223" i="1" s="1"/>
  <c r="AO1224" i="1" a="1"/>
  <c r="AO1224" i="1" s="1"/>
  <c r="AO1225" i="1" a="1"/>
  <c r="AO1225" i="1" s="1"/>
  <c r="AO1226" i="1" a="1"/>
  <c r="AO1226" i="1" s="1"/>
  <c r="AO1227" i="1" a="1"/>
  <c r="AO1227" i="1" s="1"/>
  <c r="AO1228" i="1" a="1"/>
  <c r="AO1228" i="1" s="1"/>
  <c r="AO1229" i="1" a="1"/>
  <c r="AO1229" i="1" s="1"/>
  <c r="AO1230" i="1" a="1"/>
  <c r="AO1230" i="1" s="1"/>
  <c r="AO1231" i="1" a="1"/>
  <c r="AO1231" i="1" s="1"/>
  <c r="AO1232" i="1" a="1"/>
  <c r="AO1232" i="1" s="1"/>
  <c r="AO1233" i="1" a="1"/>
  <c r="AO1233" i="1" s="1"/>
  <c r="AO1234" i="1" a="1"/>
  <c r="AO1234" i="1" s="1"/>
  <c r="AO1235" i="1" a="1"/>
  <c r="AO1235" i="1" s="1"/>
  <c r="AO1236" i="1" a="1"/>
  <c r="AO1236" i="1" s="1"/>
  <c r="AO1237" i="1" a="1"/>
  <c r="AO1237" i="1" s="1"/>
  <c r="AO1238" i="1" a="1"/>
  <c r="AO1238" i="1" s="1"/>
  <c r="AO1239" i="1" a="1"/>
  <c r="AO1239" i="1" s="1"/>
  <c r="AO1240" i="1" a="1"/>
  <c r="AO1240" i="1" s="1"/>
  <c r="AO1241" i="1" a="1"/>
  <c r="AO1241" i="1" s="1"/>
  <c r="AO1242" i="1" a="1"/>
  <c r="AO1242" i="1" s="1"/>
  <c r="AO1243" i="1" a="1"/>
  <c r="AO1243" i="1" s="1"/>
  <c r="AO1244" i="1" a="1"/>
  <c r="AO1244" i="1" s="1"/>
  <c r="AO1245" i="1" a="1"/>
  <c r="AO1245" i="1" s="1"/>
  <c r="AO1246" i="1" a="1"/>
  <c r="AO1246" i="1" s="1"/>
  <c r="AO1247" i="1" a="1"/>
  <c r="AO1247" i="1" s="1"/>
  <c r="AO1248" i="1" a="1"/>
  <c r="AO1248" i="1" s="1"/>
  <c r="AO1249" i="1" a="1"/>
  <c r="AO1249" i="1" s="1"/>
  <c r="AO1250" i="1" a="1"/>
  <c r="AO1250" i="1" s="1"/>
  <c r="AO1251" i="1" a="1"/>
  <c r="AO1251" i="1" s="1"/>
  <c r="AO1252" i="1" a="1"/>
  <c r="AO1252" i="1" s="1"/>
  <c r="AO1253" i="1" a="1"/>
  <c r="AO1253" i="1" s="1"/>
  <c r="AO1254" i="1" a="1"/>
  <c r="AO1254" i="1" s="1"/>
  <c r="AO1255" i="1" a="1"/>
  <c r="AO1255" i="1" s="1"/>
  <c r="AO1256" i="1" a="1"/>
  <c r="AO1256" i="1" s="1"/>
  <c r="AO1257" i="1" a="1"/>
  <c r="AO1257" i="1" s="1"/>
  <c r="AO1258" i="1" a="1"/>
  <c r="AO1258" i="1" s="1"/>
  <c r="AO1259" i="1" a="1"/>
  <c r="AO1259" i="1" s="1"/>
  <c r="AO1260" i="1" a="1"/>
  <c r="AO1260" i="1" s="1"/>
  <c r="AO1261" i="1" a="1"/>
  <c r="AO1261" i="1" s="1"/>
  <c r="AO1262" i="1" a="1"/>
  <c r="AO1262" i="1" s="1"/>
  <c r="AO1263" i="1" a="1"/>
  <c r="AO1263" i="1" s="1"/>
  <c r="AO1264" i="1" a="1"/>
  <c r="AO1264" i="1" s="1"/>
  <c r="AO1265" i="1" a="1"/>
  <c r="AO1265" i="1" s="1"/>
  <c r="AO1266" i="1" a="1"/>
  <c r="AO1266" i="1" s="1"/>
  <c r="AO1267" i="1" a="1"/>
  <c r="AO1267" i="1" s="1"/>
  <c r="AO1268" i="1" a="1"/>
  <c r="AO1268" i="1" s="1"/>
  <c r="AO1269" i="1" a="1"/>
  <c r="AO1269" i="1" s="1"/>
  <c r="AO1270" i="1" a="1"/>
  <c r="AO1270" i="1" s="1"/>
  <c r="AO1271" i="1" a="1"/>
  <c r="AO1271" i="1" s="1"/>
  <c r="AO1272" i="1" a="1"/>
  <c r="AO1272" i="1" s="1"/>
  <c r="AO1273" i="1" a="1"/>
  <c r="AO1273" i="1" s="1"/>
  <c r="AO1274" i="1" a="1"/>
  <c r="AO1274" i="1" s="1"/>
  <c r="AO1275" i="1" a="1"/>
  <c r="AO1275" i="1" s="1"/>
  <c r="AO1276" i="1" a="1"/>
  <c r="AO1276" i="1" s="1"/>
  <c r="AO1277" i="1" a="1"/>
  <c r="AO1277" i="1" s="1"/>
  <c r="AO1278" i="1" a="1"/>
  <c r="AO1278" i="1" s="1"/>
  <c r="AO1279" i="1" a="1"/>
  <c r="AO1279" i="1" s="1"/>
  <c r="AO1280" i="1" a="1"/>
  <c r="AO1280" i="1" s="1"/>
  <c r="AO1281" i="1" a="1"/>
  <c r="AO1281" i="1" s="1"/>
  <c r="AO1282" i="1" a="1"/>
  <c r="AO1282" i="1" s="1"/>
  <c r="AO1283" i="1" a="1"/>
  <c r="AO1283" i="1" s="1"/>
  <c r="AO1284" i="1" a="1"/>
  <c r="AO1284" i="1" s="1"/>
  <c r="AO1285" i="1" a="1"/>
  <c r="AO1285" i="1" s="1"/>
  <c r="AO1286" i="1" a="1"/>
  <c r="AO1286" i="1" s="1"/>
  <c r="AO1287" i="1" a="1"/>
  <c r="AO1287" i="1" s="1"/>
  <c r="AO1288" i="1" a="1"/>
  <c r="AO1288" i="1" s="1"/>
  <c r="AO1289" i="1" a="1"/>
  <c r="AO1289" i="1" s="1"/>
  <c r="AO1290" i="1" a="1"/>
  <c r="AO1290" i="1" s="1"/>
  <c r="AO1291" i="1" a="1"/>
  <c r="AO1291" i="1" s="1"/>
  <c r="AO1292" i="1" a="1"/>
  <c r="AO1292" i="1" s="1"/>
  <c r="AO1293" i="1" a="1"/>
  <c r="AO1293" i="1" s="1"/>
  <c r="AO1294" i="1" a="1"/>
  <c r="AO1294" i="1" s="1"/>
  <c r="AO1295" i="1" a="1"/>
  <c r="AO1295" i="1" s="1"/>
  <c r="AO1296" i="1" a="1"/>
  <c r="AO1296" i="1" s="1"/>
  <c r="AO1297" i="1" a="1"/>
  <c r="AO1297" i="1" s="1"/>
  <c r="AO1298" i="1" a="1"/>
  <c r="AO1298" i="1" s="1"/>
  <c r="AO1299" i="1" a="1"/>
  <c r="AO1299" i="1" s="1"/>
  <c r="AO1300" i="1" a="1"/>
  <c r="AO1300" i="1" s="1"/>
  <c r="AO1301" i="1" a="1"/>
  <c r="AO1301" i="1" s="1"/>
  <c r="AO1302" i="1" a="1"/>
  <c r="AO1302" i="1" s="1"/>
  <c r="AO1303" i="1" a="1"/>
  <c r="AO1303" i="1" s="1"/>
  <c r="AO1304" i="1" a="1"/>
  <c r="AO1304" i="1" s="1"/>
  <c r="AO1305" i="1" a="1"/>
  <c r="AO1305" i="1" s="1"/>
  <c r="AO1306" i="1" a="1"/>
  <c r="AO1306" i="1" s="1"/>
  <c r="AO1307" i="1" a="1"/>
  <c r="AO1307" i="1" s="1"/>
  <c r="AO1308" i="1" a="1"/>
  <c r="AO1308" i="1" s="1"/>
  <c r="AO1309" i="1" a="1"/>
  <c r="AO1309" i="1" s="1"/>
  <c r="AO1310" i="1" a="1"/>
  <c r="AO1310" i="1" s="1"/>
  <c r="AO1311" i="1" a="1"/>
  <c r="AO1311" i="1" s="1"/>
  <c r="AO1312" i="1" a="1"/>
  <c r="AO1312" i="1" s="1"/>
  <c r="AO1313" i="1" a="1"/>
  <c r="AO1313" i="1" s="1"/>
  <c r="AO1314" i="1" a="1"/>
  <c r="AO1314" i="1" s="1"/>
  <c r="AO1315" i="1" a="1"/>
  <c r="AO1315" i="1" s="1"/>
  <c r="AO1316" i="1" a="1"/>
  <c r="AO1316" i="1" s="1"/>
  <c r="AO1317" i="1" a="1"/>
  <c r="AO1317" i="1" s="1"/>
  <c r="AO1318" i="1" a="1"/>
  <c r="AO1318" i="1" s="1"/>
  <c r="AO1319" i="1" a="1"/>
  <c r="AO1319" i="1" s="1"/>
  <c r="AO1320" i="1" a="1"/>
  <c r="AO1320" i="1" s="1"/>
  <c r="AO1321" i="1" a="1"/>
  <c r="AO1321" i="1" s="1"/>
  <c r="AO1322" i="1" a="1"/>
  <c r="AO1322" i="1" s="1"/>
  <c r="AO1323" i="1" a="1"/>
  <c r="AO1323" i="1" s="1"/>
  <c r="AO1324" i="1" a="1"/>
  <c r="AO1324" i="1" s="1"/>
  <c r="AO1325" i="1" a="1"/>
  <c r="AO1325" i="1" s="1"/>
  <c r="AO1326" i="1" a="1"/>
  <c r="AO1326" i="1" s="1"/>
  <c r="AO1327" i="1" a="1"/>
  <c r="AO1327" i="1" s="1"/>
  <c r="AO1328" i="1" a="1"/>
  <c r="AO1328" i="1" s="1"/>
  <c r="AO1329" i="1" a="1"/>
  <c r="AO1329" i="1" s="1"/>
  <c r="AO1330" i="1" a="1"/>
  <c r="AO1330" i="1" s="1"/>
  <c r="AO1331" i="1" a="1"/>
  <c r="AO1331" i="1" s="1"/>
  <c r="AO1332" i="1" a="1"/>
  <c r="AO1332" i="1" s="1"/>
  <c r="AO1333" i="1" a="1"/>
  <c r="AO1333" i="1" s="1"/>
  <c r="AO1334" i="1" a="1"/>
  <c r="AO1334" i="1" s="1"/>
  <c r="AO1335" i="1" a="1"/>
  <c r="AO1335" i="1" s="1"/>
  <c r="AO1336" i="1" a="1"/>
  <c r="AO1336" i="1" s="1"/>
  <c r="AO1337" i="1" a="1"/>
  <c r="AO1337" i="1" s="1"/>
  <c r="AO1338" i="1" a="1"/>
  <c r="AO1338" i="1" s="1"/>
  <c r="AO1339" i="1" a="1"/>
  <c r="AO1339" i="1" s="1"/>
  <c r="AO1340" i="1" a="1"/>
  <c r="AO1340" i="1" s="1"/>
  <c r="AO1341" i="1" a="1"/>
  <c r="AO1341" i="1" s="1"/>
  <c r="AO1342" i="1" a="1"/>
  <c r="AO1342" i="1" s="1"/>
  <c r="AO1343" i="1" a="1"/>
  <c r="AO1343" i="1" s="1"/>
  <c r="AO1344" i="1" a="1"/>
  <c r="AO1344" i="1" s="1"/>
  <c r="AO1345" i="1" a="1"/>
  <c r="AO1345" i="1" s="1"/>
  <c r="AO1346" i="1" a="1"/>
  <c r="AO1346" i="1" s="1"/>
  <c r="AO1347" i="1" a="1"/>
  <c r="AO1347" i="1" s="1"/>
  <c r="AO1348" i="1" a="1"/>
  <c r="AO1348" i="1" s="1"/>
  <c r="AO1349" i="1" a="1"/>
  <c r="AO1349" i="1" s="1"/>
  <c r="AO1350" i="1" a="1"/>
  <c r="AO1350" i="1" s="1"/>
  <c r="AO1351" i="1" a="1"/>
  <c r="AO1351" i="1" s="1"/>
  <c r="AO1352" i="1" a="1"/>
  <c r="AO1352" i="1" s="1"/>
  <c r="AO1353" i="1" a="1"/>
  <c r="AO1353" i="1" s="1"/>
  <c r="AO1354" i="1" a="1"/>
  <c r="AO1354" i="1" s="1"/>
  <c r="AO1355" i="1" a="1"/>
  <c r="AO1355" i="1" s="1"/>
  <c r="AO1356" i="1" a="1"/>
  <c r="AO1356" i="1" s="1"/>
  <c r="AO1357" i="1" a="1"/>
  <c r="AO1357" i="1" s="1"/>
  <c r="AO1358" i="1" a="1"/>
  <c r="AO1358" i="1" s="1"/>
  <c r="AO1359" i="1" a="1"/>
  <c r="AO1359" i="1" s="1"/>
  <c r="AO1360" i="1" a="1"/>
  <c r="AO1360" i="1" s="1"/>
  <c r="AO1361" i="1" a="1"/>
  <c r="AO1361" i="1" s="1"/>
  <c r="AO1362" i="1" a="1"/>
  <c r="AO1362" i="1" s="1"/>
  <c r="AO1363" i="1" a="1"/>
  <c r="AO1363" i="1" s="1"/>
  <c r="AO1364" i="1" a="1"/>
  <c r="AO1364" i="1" s="1"/>
  <c r="AO1365" i="1" a="1"/>
  <c r="AO1365" i="1" s="1"/>
  <c r="AO1366" i="1" a="1"/>
  <c r="AO1366" i="1" s="1"/>
  <c r="AO1367" i="1" a="1"/>
  <c r="AO1367" i="1" s="1"/>
  <c r="AO1368" i="1" a="1"/>
  <c r="AO1368" i="1" s="1"/>
  <c r="AO1369" i="1" a="1"/>
  <c r="AO1369" i="1" s="1"/>
  <c r="AO1370" i="1" a="1"/>
  <c r="AO1370" i="1" s="1"/>
  <c r="AO1371" i="1" a="1"/>
  <c r="AO1371" i="1" s="1"/>
  <c r="AO1372" i="1" a="1"/>
  <c r="AO1372" i="1" s="1"/>
  <c r="AO1373" i="1" a="1"/>
  <c r="AO1373" i="1" s="1"/>
  <c r="AO1374" i="1" a="1"/>
  <c r="AO1374" i="1" s="1"/>
  <c r="AO1375" i="1" a="1"/>
  <c r="AO1375" i="1" s="1"/>
  <c r="AO1376" i="1" a="1"/>
  <c r="AO1376" i="1" s="1"/>
  <c r="AO1377" i="1" a="1"/>
  <c r="AO1377" i="1" s="1"/>
  <c r="AO1378" i="1" a="1"/>
  <c r="AO1378" i="1" s="1"/>
  <c r="AO1379" i="1" a="1"/>
  <c r="AO1379" i="1" s="1"/>
  <c r="AO1380" i="1" a="1"/>
  <c r="AO1380" i="1" s="1"/>
  <c r="AO1381" i="1" a="1"/>
  <c r="AO1381" i="1" s="1"/>
  <c r="AO1382" i="1" a="1"/>
  <c r="AO1382" i="1" s="1"/>
  <c r="AO1383" i="1" a="1"/>
  <c r="AO1383" i="1" s="1"/>
  <c r="AO1384" i="1" a="1"/>
  <c r="AO1384" i="1" s="1"/>
  <c r="AO1385" i="1" a="1"/>
  <c r="AO1385" i="1" s="1"/>
  <c r="AO1386" i="1" a="1"/>
  <c r="AO1386" i="1" s="1"/>
  <c r="AO1387" i="1" a="1"/>
  <c r="AO1387" i="1" s="1"/>
  <c r="AO1388" i="1" a="1"/>
  <c r="AO1388" i="1" s="1"/>
  <c r="AO1389" i="1" a="1"/>
  <c r="AO1389" i="1" s="1"/>
  <c r="AO1390" i="1" a="1"/>
  <c r="AO1390" i="1" s="1"/>
  <c r="AO1391" i="1" a="1"/>
  <c r="AO1391" i="1" s="1"/>
  <c r="AO1392" i="1" a="1"/>
  <c r="AO1392" i="1" s="1"/>
  <c r="AO1393" i="1" a="1"/>
  <c r="AO1393" i="1" s="1"/>
  <c r="AO1394" i="1" a="1"/>
  <c r="AO1394" i="1" s="1"/>
  <c r="AO1395" i="1" a="1"/>
  <c r="AO1395" i="1" s="1"/>
  <c r="AO1396" i="1" a="1"/>
  <c r="AO1396" i="1" s="1"/>
  <c r="AO1397" i="1" a="1"/>
  <c r="AO1397" i="1" s="1"/>
  <c r="AO1398" i="1" a="1"/>
  <c r="AO1398" i="1" s="1"/>
  <c r="AO1399" i="1" a="1"/>
  <c r="AO1399" i="1" s="1"/>
  <c r="AO1400" i="1" a="1"/>
  <c r="AO1400" i="1" s="1"/>
  <c r="AO1401" i="1" a="1"/>
  <c r="AO1401" i="1" s="1"/>
  <c r="AO1402" i="1" a="1"/>
  <c r="AO1402" i="1" s="1"/>
  <c r="AO1403" i="1" a="1"/>
  <c r="AO1403" i="1" s="1"/>
  <c r="AO1404" i="1" a="1"/>
  <c r="AO1404" i="1" s="1"/>
  <c r="AO1405" i="1" a="1"/>
  <c r="AO1405" i="1" s="1"/>
  <c r="AO1406" i="1" a="1"/>
  <c r="AO1406" i="1" s="1"/>
  <c r="AO1407" i="1" a="1"/>
  <c r="AO1407" i="1" s="1"/>
  <c r="AO1408" i="1" a="1"/>
  <c r="AO1408" i="1" s="1"/>
  <c r="AO1409" i="1" a="1"/>
  <c r="AO1409" i="1" s="1"/>
  <c r="AO1410" i="1" a="1"/>
  <c r="AO1410" i="1" s="1"/>
  <c r="AO1411" i="1" a="1"/>
  <c r="AO1411" i="1" s="1"/>
  <c r="AO1412" i="1" a="1"/>
  <c r="AO1412" i="1" s="1"/>
  <c r="AO1413" i="1" a="1"/>
  <c r="AO1413" i="1" s="1"/>
  <c r="AO1414" i="1" a="1"/>
  <c r="AO1414" i="1" s="1"/>
  <c r="AO1415" i="1" a="1"/>
  <c r="AO1415" i="1" s="1"/>
  <c r="AO1416" i="1" a="1"/>
  <c r="AO1416" i="1" s="1"/>
  <c r="AO1417" i="1" a="1"/>
  <c r="AO1417" i="1" s="1"/>
  <c r="AO1418" i="1" a="1"/>
  <c r="AO1418" i="1" s="1"/>
  <c r="AO1419" i="1" a="1"/>
  <c r="AO1419" i="1" s="1"/>
  <c r="AO1420" i="1" a="1"/>
  <c r="AO1420" i="1" s="1"/>
  <c r="AO1421" i="1" a="1"/>
  <c r="AO1421" i="1" s="1"/>
  <c r="AO1422" i="1" a="1"/>
  <c r="AO1422" i="1" s="1"/>
  <c r="AO1423" i="1" a="1"/>
  <c r="AO1423" i="1" s="1"/>
  <c r="AO1424" i="1" a="1"/>
  <c r="AO1424" i="1" s="1"/>
  <c r="AO1425" i="1" a="1"/>
  <c r="AO1425" i="1" s="1"/>
  <c r="AO1426" i="1" a="1"/>
  <c r="AO1426" i="1" s="1"/>
  <c r="AO1427" i="1" a="1"/>
  <c r="AO1427" i="1" s="1"/>
  <c r="AO1428" i="1" a="1"/>
  <c r="AO1428" i="1" s="1"/>
  <c r="AO1429" i="1" a="1"/>
  <c r="AO1429" i="1" s="1"/>
  <c r="AO1430" i="1" a="1"/>
  <c r="AO1430" i="1" s="1"/>
  <c r="AO1431" i="1" a="1"/>
  <c r="AO1431" i="1" s="1"/>
  <c r="AO1432" i="1" a="1"/>
  <c r="AO1432" i="1" s="1"/>
  <c r="AO1433" i="1" a="1"/>
  <c r="AO1433" i="1" s="1"/>
  <c r="AO1434" i="1" a="1"/>
  <c r="AO1434" i="1" s="1"/>
  <c r="AO1435" i="1" a="1"/>
  <c r="AO1435" i="1" s="1"/>
  <c r="AO1436" i="1" a="1"/>
  <c r="AO1436" i="1" s="1"/>
  <c r="AO1437" i="1" a="1"/>
  <c r="AO1437" i="1" s="1"/>
  <c r="AO1438" i="1" a="1"/>
  <c r="AO1438" i="1" s="1"/>
  <c r="AO1439" i="1" a="1"/>
  <c r="AO1439" i="1" s="1"/>
  <c r="AO1440" i="1" a="1"/>
  <c r="AO1440" i="1" s="1"/>
  <c r="AO1441" i="1" a="1"/>
  <c r="AO1441" i="1" s="1"/>
  <c r="AO1442" i="1" a="1"/>
  <c r="AO1442" i="1" s="1"/>
  <c r="AO1443" i="1" a="1"/>
  <c r="AO1443" i="1" s="1"/>
  <c r="AO1444" i="1" a="1"/>
  <c r="AO1444" i="1" s="1"/>
  <c r="AO1445" i="1" a="1"/>
  <c r="AO1445" i="1" s="1"/>
  <c r="AO1446" i="1" a="1"/>
  <c r="AO1446" i="1" s="1"/>
  <c r="AO1447" i="1" a="1"/>
  <c r="AO1447" i="1" s="1"/>
  <c r="AO1448" i="1" a="1"/>
  <c r="AO1448" i="1" s="1"/>
  <c r="AO1449" i="1" a="1"/>
  <c r="AO1449" i="1" s="1"/>
  <c r="AO1450" i="1" a="1"/>
  <c r="AO1450" i="1" s="1"/>
  <c r="AO1451" i="1" a="1"/>
  <c r="AO1451" i="1" s="1"/>
  <c r="AO1452" i="1" a="1"/>
  <c r="AO1452" i="1" s="1"/>
  <c r="AO1453" i="1" a="1"/>
  <c r="AO1453" i="1" s="1"/>
  <c r="AO1454" i="1" a="1"/>
  <c r="AO1454" i="1" s="1"/>
  <c r="AO1455" i="1" a="1"/>
  <c r="AO1455" i="1" s="1"/>
  <c r="AO1456" i="1" a="1"/>
  <c r="AO1456" i="1" s="1"/>
  <c r="AO1457" i="1" a="1"/>
  <c r="AO1457" i="1" s="1"/>
  <c r="AO1458" i="1" a="1"/>
  <c r="AO1458" i="1" s="1"/>
  <c r="AO1459" i="1" a="1"/>
  <c r="AO1459" i="1" s="1"/>
  <c r="AO1460" i="1" a="1"/>
  <c r="AO1460" i="1" s="1"/>
  <c r="AO1461" i="1" a="1"/>
  <c r="AO1461" i="1" s="1"/>
  <c r="AO1462" i="1" a="1"/>
  <c r="AO1462" i="1" s="1"/>
  <c r="AO1463" i="1" a="1"/>
  <c r="AO1463" i="1" s="1"/>
  <c r="AO1464" i="1" a="1"/>
  <c r="AO1464" i="1" s="1"/>
  <c r="AO1465" i="1" a="1"/>
  <c r="AO1465" i="1" s="1"/>
  <c r="AO1466" i="1" a="1"/>
  <c r="AO1466" i="1" s="1"/>
  <c r="AO1467" i="1" a="1"/>
  <c r="AO1467" i="1" s="1"/>
  <c r="AO1468" i="1" a="1"/>
  <c r="AO1468" i="1" s="1"/>
  <c r="AO1469" i="1" a="1"/>
  <c r="AO1469" i="1" s="1"/>
  <c r="AO1470" i="1" a="1"/>
  <c r="AO1470" i="1" s="1"/>
  <c r="AO1471" i="1" a="1"/>
  <c r="AO1471" i="1" s="1"/>
  <c r="AO1472" i="1" a="1"/>
  <c r="AO1472" i="1" s="1"/>
  <c r="AO1473" i="1" a="1"/>
  <c r="AO1473" i="1" s="1"/>
  <c r="AO1474" i="1" a="1"/>
  <c r="AO1474" i="1" s="1"/>
  <c r="AO1475" i="1" a="1"/>
  <c r="AO1475" i="1" s="1"/>
  <c r="AO1476" i="1" a="1"/>
  <c r="AO1476" i="1" s="1"/>
  <c r="AO1477" i="1" a="1"/>
  <c r="AO1477" i="1" s="1"/>
  <c r="AO1478" i="1" a="1"/>
  <c r="AO1478" i="1" s="1"/>
  <c r="AO1479" i="1" a="1"/>
  <c r="AO1479" i="1" s="1"/>
  <c r="AO1480" i="1" a="1"/>
  <c r="AO1480" i="1" s="1"/>
  <c r="AO1481" i="1" a="1"/>
  <c r="AO1481" i="1" s="1"/>
  <c r="AO1482" i="1" a="1"/>
  <c r="AO1482" i="1" s="1"/>
  <c r="AO1483" i="1" a="1"/>
  <c r="AO1483" i="1" s="1"/>
  <c r="AO1484" i="1" a="1"/>
  <c r="AO1484" i="1" s="1"/>
  <c r="AO1485" i="1" a="1"/>
  <c r="AO1485" i="1" s="1"/>
  <c r="AO1486" i="1" a="1"/>
  <c r="AO1486" i="1" s="1"/>
  <c r="AO1487" i="1" a="1"/>
  <c r="AO1487" i="1" s="1"/>
  <c r="AO1488" i="1" a="1"/>
  <c r="AO1488" i="1" s="1"/>
  <c r="AO1489" i="1" a="1"/>
  <c r="AO1489" i="1" s="1"/>
  <c r="AO1490" i="1" a="1"/>
  <c r="AO1490" i="1" s="1"/>
  <c r="AO1491" i="1" a="1"/>
  <c r="AO1491" i="1" s="1"/>
  <c r="AO1492" i="1" a="1"/>
  <c r="AO1492" i="1" s="1"/>
  <c r="AO1493" i="1" a="1"/>
  <c r="AO1493" i="1" s="1"/>
  <c r="AO1494" i="1" a="1"/>
  <c r="AO1494" i="1" s="1"/>
  <c r="AO1495" i="1" a="1"/>
  <c r="AO1495" i="1" s="1"/>
  <c r="AO1496" i="1" a="1"/>
  <c r="AO1496" i="1" s="1"/>
  <c r="AO1497" i="1" a="1"/>
  <c r="AO1497" i="1" s="1"/>
  <c r="AO1498" i="1" a="1"/>
  <c r="AO1498" i="1" s="1"/>
  <c r="AO1499" i="1" a="1"/>
  <c r="AO1499" i="1" s="1"/>
  <c r="AO1500" i="1" a="1"/>
  <c r="AO1500" i="1" s="1"/>
  <c r="AO1501" i="1" a="1"/>
  <c r="AO1501" i="1" s="1"/>
  <c r="AO1502" i="1" a="1"/>
  <c r="AO1502" i="1" s="1"/>
  <c r="AO1503" i="1" a="1"/>
  <c r="AO1503" i="1" s="1"/>
  <c r="AO1504" i="1" a="1"/>
  <c r="AO1504" i="1" s="1"/>
  <c r="AO1505" i="1" a="1"/>
  <c r="AO1505" i="1" s="1"/>
  <c r="AO1506" i="1" a="1"/>
  <c r="AO1506" i="1" s="1"/>
  <c r="AO1507" i="1" a="1"/>
  <c r="AO1507" i="1" s="1"/>
  <c r="AO1508" i="1" a="1"/>
  <c r="AO1508" i="1" s="1"/>
  <c r="AO1509" i="1" a="1"/>
  <c r="AO1509" i="1" s="1"/>
  <c r="AO1510" i="1" a="1"/>
  <c r="AO1510" i="1" s="1"/>
  <c r="AO1511" i="1" a="1"/>
  <c r="AO1511" i="1" s="1"/>
  <c r="AO1512" i="1" a="1"/>
  <c r="AO1512" i="1" s="1"/>
  <c r="AO1513" i="1" a="1"/>
  <c r="AO1513" i="1" s="1"/>
  <c r="AO1514" i="1" a="1"/>
  <c r="AO1514" i="1" s="1"/>
  <c r="AO1515" i="1" a="1"/>
  <c r="AO1515" i="1" s="1"/>
  <c r="AO1516" i="1" a="1"/>
  <c r="AO1516" i="1" s="1"/>
  <c r="AO1517" i="1" a="1"/>
  <c r="AO1517" i="1" s="1"/>
  <c r="AO1518" i="1" a="1"/>
  <c r="AO1518" i="1" s="1"/>
  <c r="AO1519" i="1" a="1"/>
  <c r="AO1519" i="1" s="1"/>
  <c r="AO1520" i="1" a="1"/>
  <c r="AO1520" i="1" s="1"/>
  <c r="AO1521" i="1" a="1"/>
  <c r="AO1521" i="1" s="1"/>
  <c r="AO1522" i="1" a="1"/>
  <c r="AO1522" i="1" s="1"/>
  <c r="AO1523" i="1" a="1"/>
  <c r="AO1523" i="1" s="1"/>
  <c r="AO1524" i="1" a="1"/>
  <c r="AO1524" i="1" s="1"/>
  <c r="AO1525" i="1" a="1"/>
  <c r="AO1525" i="1" s="1"/>
  <c r="AO1526" i="1" a="1"/>
  <c r="AO1526" i="1" s="1"/>
  <c r="AO1527" i="1" a="1"/>
  <c r="AO1527" i="1" s="1"/>
  <c r="AO1528" i="1" a="1"/>
  <c r="AO1528" i="1" s="1"/>
  <c r="AO1529" i="1" a="1"/>
  <c r="AO1529" i="1" s="1"/>
  <c r="AO1530" i="1" a="1"/>
  <c r="AO1530" i="1" s="1"/>
  <c r="AO1531" i="1" a="1"/>
  <c r="AO1531" i="1" s="1"/>
  <c r="AO1532" i="1" a="1"/>
  <c r="AO1532" i="1" s="1"/>
  <c r="AO1533" i="1" a="1"/>
  <c r="AO1533" i="1" s="1"/>
  <c r="AO1534" i="1" a="1"/>
  <c r="AO1534" i="1" s="1"/>
  <c r="AO1535" i="1" a="1"/>
  <c r="AO1535" i="1" s="1"/>
  <c r="AO1536" i="1" a="1"/>
  <c r="AO1536" i="1" s="1"/>
  <c r="AO1537" i="1" a="1"/>
  <c r="AO1537" i="1" s="1"/>
  <c r="AO1538" i="1" a="1"/>
  <c r="AO1538" i="1" s="1"/>
  <c r="AO1539" i="1" a="1"/>
  <c r="AO1539" i="1" s="1"/>
  <c r="AO1540" i="1" a="1"/>
  <c r="AO1540" i="1" s="1"/>
  <c r="AO1541" i="1" a="1"/>
  <c r="AO1541" i="1" s="1"/>
  <c r="AO1542" i="1" a="1"/>
  <c r="AO1542" i="1" s="1"/>
  <c r="AO1543" i="1" a="1"/>
  <c r="AO1543" i="1" s="1"/>
  <c r="AO1544" i="1" a="1"/>
  <c r="AO1544" i="1" s="1"/>
  <c r="AO1545" i="1" a="1"/>
  <c r="AO1545" i="1" s="1"/>
  <c r="AO1546" i="1" a="1"/>
  <c r="AO1546" i="1" s="1"/>
  <c r="AO1547" i="1" a="1"/>
  <c r="AO1547" i="1" s="1"/>
  <c r="AO1548" i="1" a="1"/>
  <c r="AO1548" i="1" s="1"/>
  <c r="AO1549" i="1" a="1"/>
  <c r="AO1549" i="1" s="1"/>
  <c r="AO1550" i="1" a="1"/>
  <c r="AO1550" i="1" s="1"/>
  <c r="AO1551" i="1" a="1"/>
  <c r="AO1551" i="1" s="1"/>
  <c r="AO1552" i="1" a="1"/>
  <c r="AO1552" i="1" s="1"/>
  <c r="AO1553" i="1" a="1"/>
  <c r="AO1553" i="1" s="1"/>
  <c r="AO1554" i="1" a="1"/>
  <c r="AO1554" i="1" s="1"/>
  <c r="AO1555" i="1" a="1"/>
  <c r="AO1555" i="1" s="1"/>
  <c r="AO1556" i="1" a="1"/>
  <c r="AO1556" i="1" s="1"/>
  <c r="AO1557" i="1" a="1"/>
  <c r="AO1557" i="1" s="1"/>
  <c r="AO1558" i="1" a="1"/>
  <c r="AO1558" i="1" s="1"/>
  <c r="AO1559" i="1" a="1"/>
  <c r="AO1559" i="1" s="1"/>
  <c r="AO1560" i="1" a="1"/>
  <c r="AO1560" i="1" s="1"/>
  <c r="AO1561" i="1" a="1"/>
  <c r="AO1561" i="1" s="1"/>
  <c r="AO1562" i="1" a="1"/>
  <c r="AO1562" i="1" s="1"/>
  <c r="AO1563" i="1" a="1"/>
  <c r="AO1563" i="1" s="1"/>
  <c r="AO1564" i="1" a="1"/>
  <c r="AO1564" i="1" s="1"/>
  <c r="AO1565" i="1" a="1"/>
  <c r="AO1565" i="1" s="1"/>
  <c r="AO1566" i="1" a="1"/>
  <c r="AO1566" i="1" s="1"/>
  <c r="AO1567" i="1" a="1"/>
  <c r="AO1567" i="1" s="1"/>
  <c r="AO1568" i="1" a="1"/>
  <c r="AO1568" i="1" s="1"/>
  <c r="AO1569" i="1" a="1"/>
  <c r="AO1569" i="1" s="1"/>
  <c r="AO1570" i="1" a="1"/>
  <c r="AO1570" i="1" s="1"/>
  <c r="AO1571" i="1" a="1"/>
  <c r="AO1571" i="1" s="1"/>
  <c r="AO1572" i="1" a="1"/>
  <c r="AO1572" i="1" s="1"/>
  <c r="AO1573" i="1" a="1"/>
  <c r="AO1573" i="1" s="1"/>
  <c r="AO1574" i="1" a="1"/>
  <c r="AO1574" i="1" s="1"/>
  <c r="AO1575" i="1" a="1"/>
  <c r="AO1575" i="1" s="1"/>
  <c r="AO1576" i="1" a="1"/>
  <c r="AO1576" i="1" s="1"/>
  <c r="AO1577" i="1" a="1"/>
  <c r="AO1577" i="1" s="1"/>
  <c r="AO1578" i="1" a="1"/>
  <c r="AO1578" i="1" s="1"/>
  <c r="AO1579" i="1" a="1"/>
  <c r="AO1579" i="1" s="1"/>
  <c r="AO1580" i="1" a="1"/>
  <c r="AO1580" i="1" s="1"/>
  <c r="AO1581" i="1" a="1"/>
  <c r="AO1581" i="1" s="1"/>
  <c r="AO1582" i="1" a="1"/>
  <c r="AO1582" i="1" s="1"/>
  <c r="AO1583" i="1" a="1"/>
  <c r="AO1583" i="1" s="1"/>
  <c r="AO1584" i="1" a="1"/>
  <c r="AO1584" i="1" s="1"/>
  <c r="AO1585" i="1" a="1"/>
  <c r="AO1585" i="1" s="1"/>
  <c r="AO1586" i="1" a="1"/>
  <c r="AO1586" i="1" s="1"/>
  <c r="AO1587" i="1" a="1"/>
  <c r="AO1587" i="1" s="1"/>
  <c r="AO1588" i="1" a="1"/>
  <c r="AO1588" i="1" s="1"/>
  <c r="AO1589" i="1" a="1"/>
  <c r="AO1589" i="1" s="1"/>
  <c r="AO1590" i="1" a="1"/>
  <c r="AO1590" i="1" s="1"/>
  <c r="AO1591" i="1" a="1"/>
  <c r="AO1591" i="1" s="1"/>
  <c r="AO1592" i="1" a="1"/>
  <c r="AO1592" i="1" s="1"/>
  <c r="AO1593" i="1" a="1"/>
  <c r="AO1593" i="1" s="1"/>
  <c r="AO1594" i="1" a="1"/>
  <c r="AO1594" i="1" s="1"/>
  <c r="AO1595" i="1" a="1"/>
  <c r="AO1595" i="1" s="1"/>
  <c r="AO1596" i="1" a="1"/>
  <c r="AO1596" i="1" s="1"/>
  <c r="AO1597" i="1" a="1"/>
  <c r="AO1597" i="1" s="1"/>
  <c r="AO1598" i="1" a="1"/>
  <c r="AO1598" i="1" s="1"/>
  <c r="AO1599" i="1" a="1"/>
  <c r="AO1599" i="1" s="1"/>
  <c r="AO1600" i="1" a="1"/>
  <c r="AO1600" i="1" s="1"/>
  <c r="AO1601" i="1" a="1"/>
  <c r="AO1601" i="1" s="1"/>
  <c r="AO1602" i="1" a="1"/>
  <c r="AO1602" i="1" s="1"/>
  <c r="AO1603" i="1" a="1"/>
  <c r="AO1603" i="1" s="1"/>
  <c r="AO1604" i="1" a="1"/>
  <c r="AO1604" i="1" s="1"/>
  <c r="AO1605" i="1" a="1"/>
  <c r="AO1605" i="1" s="1"/>
  <c r="AO1606" i="1" a="1"/>
  <c r="AO1606" i="1" s="1"/>
  <c r="AO1607" i="1" a="1"/>
  <c r="AO1607" i="1" s="1"/>
  <c r="AO1608" i="1" a="1"/>
  <c r="AO1608" i="1" s="1"/>
  <c r="AO1609" i="1" a="1"/>
  <c r="AO1609" i="1" s="1"/>
  <c r="AO1610" i="1" a="1"/>
  <c r="AO1610" i="1" s="1"/>
  <c r="AO1611" i="1" a="1"/>
  <c r="AO1611" i="1" s="1"/>
  <c r="AO1612" i="1" a="1"/>
  <c r="AO1612" i="1" s="1"/>
  <c r="AO1613" i="1" a="1"/>
  <c r="AO1613" i="1" s="1"/>
  <c r="AO1614" i="1" a="1"/>
  <c r="AO1614" i="1" s="1"/>
  <c r="AO1615" i="1" a="1"/>
  <c r="AO1615" i="1" s="1"/>
  <c r="AO1616" i="1" a="1"/>
  <c r="AO1616" i="1" s="1"/>
  <c r="AO1617" i="1" a="1"/>
  <c r="AO1617" i="1" s="1"/>
  <c r="AO1618" i="1" a="1"/>
  <c r="AO1618" i="1" s="1"/>
  <c r="AO1619" i="1" a="1"/>
  <c r="AO1619" i="1" s="1"/>
  <c r="AO1620" i="1" a="1"/>
  <c r="AO1620" i="1" s="1"/>
  <c r="AO1621" i="1" a="1"/>
  <c r="AO1621" i="1" s="1"/>
  <c r="AO1622" i="1" a="1"/>
  <c r="AO1622" i="1" s="1"/>
  <c r="AO1623" i="1" a="1"/>
  <c r="AO1623" i="1" s="1"/>
  <c r="AO1624" i="1" a="1"/>
  <c r="AO1624" i="1" s="1"/>
  <c r="AO1625" i="1" a="1"/>
  <c r="AO1625" i="1" s="1"/>
  <c r="AO1626" i="1" a="1"/>
  <c r="AO1626" i="1" s="1"/>
  <c r="AO1627" i="1" a="1"/>
  <c r="AO1627" i="1" s="1"/>
  <c r="AO1628" i="1" a="1"/>
  <c r="AO1628" i="1" s="1"/>
  <c r="AO1629" i="1" a="1"/>
  <c r="AO1629" i="1" s="1"/>
  <c r="AO1630" i="1" a="1"/>
  <c r="AO1630" i="1" s="1"/>
  <c r="AO1631" i="1" a="1"/>
  <c r="AO1631" i="1" s="1"/>
  <c r="AO1632" i="1" a="1"/>
  <c r="AO1632" i="1" s="1"/>
  <c r="AO1633" i="1" a="1"/>
  <c r="AO1633" i="1" s="1"/>
  <c r="AO1634" i="1" a="1"/>
  <c r="AO1634" i="1" s="1"/>
  <c r="AO1635" i="1" a="1"/>
  <c r="AO1635" i="1" s="1"/>
  <c r="AO1636" i="1" a="1"/>
  <c r="AO1636" i="1" s="1"/>
  <c r="AO1637" i="1" a="1"/>
  <c r="AO1637" i="1" s="1"/>
  <c r="AO1638" i="1" a="1"/>
  <c r="AO1638" i="1" s="1"/>
  <c r="AO1639" i="1" a="1"/>
  <c r="AO1639" i="1" s="1"/>
  <c r="AO1640" i="1" a="1"/>
  <c r="AO1640" i="1" s="1"/>
  <c r="AO1641" i="1" a="1"/>
  <c r="AO1641" i="1" s="1"/>
  <c r="AO1642" i="1" a="1"/>
  <c r="AO1642" i="1" s="1"/>
  <c r="AO1643" i="1" a="1"/>
  <c r="AO1643" i="1" s="1"/>
  <c r="AO1644" i="1" a="1"/>
  <c r="AO1644" i="1" s="1"/>
  <c r="AO1645" i="1" a="1"/>
  <c r="AO1645" i="1" s="1"/>
  <c r="AO1646" i="1" a="1"/>
  <c r="AO1646" i="1" s="1"/>
  <c r="AO1647" i="1" a="1"/>
  <c r="AO1647" i="1" s="1"/>
  <c r="AO1648" i="1" a="1"/>
  <c r="AO1648" i="1" s="1"/>
  <c r="AO1649" i="1" a="1"/>
  <c r="AO1649" i="1" s="1"/>
  <c r="AO1650" i="1" a="1"/>
  <c r="AO1650" i="1" s="1"/>
  <c r="AO1651" i="1" a="1"/>
  <c r="AO1651" i="1" s="1"/>
  <c r="AO1652" i="1" a="1"/>
  <c r="AO1652" i="1" s="1"/>
  <c r="AO1653" i="1" a="1"/>
  <c r="AO1653" i="1" s="1"/>
  <c r="AO1654" i="1" a="1"/>
  <c r="AO1654" i="1" s="1"/>
  <c r="AO1655" i="1" a="1"/>
  <c r="AO1655" i="1" s="1"/>
  <c r="AO1656" i="1" a="1"/>
  <c r="AO1656" i="1" s="1"/>
  <c r="AO1657" i="1" a="1"/>
  <c r="AO1657" i="1" s="1"/>
  <c r="AO1658" i="1" a="1"/>
  <c r="AO1658" i="1" s="1"/>
  <c r="AO1659" i="1" a="1"/>
  <c r="AO1659" i="1" s="1"/>
  <c r="AO1660" i="1" a="1"/>
  <c r="AO1660" i="1" s="1"/>
  <c r="AO1661" i="1" a="1"/>
  <c r="AO1661" i="1" s="1"/>
  <c r="AO1662" i="1" a="1"/>
  <c r="AO1662" i="1" s="1"/>
  <c r="AO1663" i="1" a="1"/>
  <c r="AO1663" i="1" s="1"/>
  <c r="AO1664" i="1" a="1"/>
  <c r="AO1664" i="1" s="1"/>
  <c r="AO1665" i="1" a="1"/>
  <c r="AO1665" i="1" s="1"/>
  <c r="AO1666" i="1" a="1"/>
  <c r="AO1666" i="1" s="1"/>
  <c r="AO1667" i="1" a="1"/>
  <c r="AO1667" i="1" s="1"/>
  <c r="AO1668" i="1" a="1"/>
  <c r="AO1668" i="1" s="1"/>
  <c r="AO1669" i="1" a="1"/>
  <c r="AO1669" i="1" s="1"/>
  <c r="AO1670" i="1" a="1"/>
  <c r="AO1670" i="1" s="1"/>
  <c r="AO1671" i="1" a="1"/>
  <c r="AO1671" i="1" s="1"/>
  <c r="AO1672" i="1" a="1"/>
  <c r="AO1672" i="1" s="1"/>
  <c r="AO1673" i="1" a="1"/>
  <c r="AO1673" i="1" s="1"/>
  <c r="AO1674" i="1" a="1"/>
  <c r="AO1674" i="1" s="1"/>
  <c r="AO1675" i="1" a="1"/>
  <c r="AO1675" i="1" s="1"/>
  <c r="AO1676" i="1" a="1"/>
  <c r="AO1676" i="1" s="1"/>
  <c r="AO1677" i="1" a="1"/>
  <c r="AO1677" i="1" s="1"/>
  <c r="AO1678" i="1" a="1"/>
  <c r="AO1678" i="1" s="1"/>
  <c r="AO1679" i="1" a="1"/>
  <c r="AO1679" i="1" s="1"/>
  <c r="AO1680" i="1" a="1"/>
  <c r="AO1680" i="1" s="1"/>
  <c r="AO1681" i="1" a="1"/>
  <c r="AO1681" i="1" s="1"/>
  <c r="AO1682" i="1" a="1"/>
  <c r="AO1682" i="1" s="1"/>
  <c r="AO1683" i="1" a="1"/>
  <c r="AO1683" i="1" s="1"/>
  <c r="AO1684" i="1" a="1"/>
  <c r="AO1684" i="1" s="1"/>
  <c r="AO1685" i="1" a="1"/>
  <c r="AO1685" i="1" s="1"/>
  <c r="AO1686" i="1" a="1"/>
  <c r="AO1686" i="1" s="1"/>
  <c r="AO1687" i="1" a="1"/>
  <c r="AO1687" i="1" s="1"/>
  <c r="AO1688" i="1" a="1"/>
  <c r="AO1688" i="1" s="1"/>
  <c r="AO1689" i="1" a="1"/>
  <c r="AO1689" i="1" s="1"/>
  <c r="AO1690" i="1" a="1"/>
  <c r="AO1690" i="1" s="1"/>
  <c r="AO1691" i="1" a="1"/>
  <c r="AO1691" i="1" s="1"/>
  <c r="AO1692" i="1" a="1"/>
  <c r="AO1692" i="1" s="1"/>
  <c r="AO1693" i="1" a="1"/>
  <c r="AO1693" i="1" s="1"/>
  <c r="AO1694" i="1" a="1"/>
  <c r="AO1694" i="1" s="1"/>
  <c r="AO1695" i="1" a="1"/>
  <c r="AO1695" i="1" s="1"/>
  <c r="AO1696" i="1" a="1"/>
  <c r="AO1696" i="1" s="1"/>
  <c r="AO1697" i="1" a="1"/>
  <c r="AO1697" i="1" s="1"/>
  <c r="AO1698" i="1" a="1"/>
  <c r="AO1698" i="1" s="1"/>
  <c r="AO1699" i="1" a="1"/>
  <c r="AO1699" i="1" s="1"/>
  <c r="AO1700" i="1" a="1"/>
  <c r="AO1700" i="1" s="1"/>
  <c r="AO1701" i="1" a="1"/>
  <c r="AO1701" i="1" s="1"/>
  <c r="AO1702" i="1" a="1"/>
  <c r="AO1702" i="1" s="1"/>
  <c r="AO1703" i="1" a="1"/>
  <c r="AO1703" i="1" s="1"/>
  <c r="AO1704" i="1" a="1"/>
  <c r="AO1704" i="1" s="1"/>
  <c r="AO1705" i="1" a="1"/>
  <c r="AO1705" i="1" s="1"/>
  <c r="AO1706" i="1" a="1"/>
  <c r="AO1706" i="1" s="1"/>
  <c r="AO1707" i="1" a="1"/>
  <c r="AO1707" i="1" s="1"/>
  <c r="AO1708" i="1" a="1"/>
  <c r="AO1708" i="1" s="1"/>
  <c r="AO1709" i="1" a="1"/>
  <c r="AO1709" i="1" s="1"/>
  <c r="AO1710" i="1" a="1"/>
  <c r="AO1710" i="1" s="1"/>
  <c r="AO1711" i="1" a="1"/>
  <c r="AO1711" i="1" s="1"/>
  <c r="AO1712" i="1" a="1"/>
  <c r="AO1712" i="1" s="1"/>
  <c r="AO1713" i="1" a="1"/>
  <c r="AO1713" i="1" s="1"/>
  <c r="AO1714" i="1" a="1"/>
  <c r="AO1714" i="1" s="1"/>
  <c r="AO1715" i="1" a="1"/>
  <c r="AO1715" i="1" s="1"/>
  <c r="AO1716" i="1" a="1"/>
  <c r="AO1716" i="1" s="1"/>
  <c r="AO1717" i="1" a="1"/>
  <c r="AO1717" i="1" s="1"/>
  <c r="AO1718" i="1" a="1"/>
  <c r="AO1718" i="1" s="1"/>
  <c r="AO1719" i="1" a="1"/>
  <c r="AO1719" i="1" s="1"/>
  <c r="AO1720" i="1" a="1"/>
  <c r="AO1720" i="1" s="1"/>
  <c r="AO1721" i="1" a="1"/>
  <c r="AO1721" i="1" s="1"/>
  <c r="AO1722" i="1" a="1"/>
  <c r="AO1722" i="1" s="1"/>
  <c r="AO1723" i="1" a="1"/>
  <c r="AO1723" i="1" s="1"/>
  <c r="AO1724" i="1" a="1"/>
  <c r="AO1724" i="1" s="1"/>
  <c r="AO1725" i="1" a="1"/>
  <c r="AO1725" i="1" s="1"/>
  <c r="AO1726" i="1" a="1"/>
  <c r="AO1726" i="1" s="1"/>
  <c r="AO1727" i="1" a="1"/>
  <c r="AO1727" i="1" s="1"/>
  <c r="AO1728" i="1" a="1"/>
  <c r="AO1728" i="1" s="1"/>
  <c r="AO1729" i="1" a="1"/>
  <c r="AO1729" i="1" s="1"/>
  <c r="AO1730" i="1" a="1"/>
  <c r="AO1730" i="1" s="1"/>
  <c r="AO1731" i="1" a="1"/>
  <c r="AO1731" i="1" s="1"/>
  <c r="AO1732" i="1" a="1"/>
  <c r="AO1732" i="1" s="1"/>
  <c r="AO1733" i="1" a="1"/>
  <c r="AO1733" i="1" s="1"/>
  <c r="AO1734" i="1" a="1"/>
  <c r="AO1734" i="1" s="1"/>
  <c r="AO1735" i="1" a="1"/>
  <c r="AO1735" i="1" s="1"/>
  <c r="AO1736" i="1" a="1"/>
  <c r="AO1736" i="1" s="1"/>
  <c r="AO1737" i="1" a="1"/>
  <c r="AO1737" i="1" s="1"/>
  <c r="AO1738" i="1" a="1"/>
  <c r="AO1738" i="1" s="1"/>
  <c r="AO1739" i="1" a="1"/>
  <c r="AO1739" i="1" s="1"/>
  <c r="AO1740" i="1" a="1"/>
  <c r="AO1740" i="1" s="1"/>
  <c r="AO1741" i="1" a="1"/>
  <c r="AO1741" i="1" s="1"/>
  <c r="AO1742" i="1" a="1"/>
  <c r="AO1742" i="1" s="1"/>
  <c r="AO1743" i="1" a="1"/>
  <c r="AO1743" i="1" s="1"/>
  <c r="AO1744" i="1" a="1"/>
  <c r="AO1744" i="1" s="1"/>
  <c r="AO1745" i="1" a="1"/>
  <c r="AO1745" i="1" s="1"/>
  <c r="AO1746" i="1" a="1"/>
  <c r="AO1746" i="1" s="1"/>
  <c r="AO1747" i="1" a="1"/>
  <c r="AO1747" i="1" s="1"/>
  <c r="AO1748" i="1" a="1"/>
  <c r="AO1748" i="1" s="1"/>
  <c r="AO1749" i="1" a="1"/>
  <c r="AO1749" i="1" s="1"/>
  <c r="AO1750" i="1" a="1"/>
  <c r="AO1750" i="1" s="1"/>
  <c r="AO1751" i="1" a="1"/>
  <c r="AO1751" i="1" s="1"/>
  <c r="AO1752" i="1" a="1"/>
  <c r="AO1752" i="1" s="1"/>
  <c r="AO1753" i="1" a="1"/>
  <c r="AO1753" i="1" s="1"/>
  <c r="AO1754" i="1" a="1"/>
  <c r="AO1754" i="1" s="1"/>
  <c r="AO1755" i="1" a="1"/>
  <c r="AO1755" i="1" s="1"/>
  <c r="AO1756" i="1" a="1"/>
  <c r="AO1756" i="1" s="1"/>
  <c r="AO1757" i="1" a="1"/>
  <c r="AO1757" i="1" s="1"/>
  <c r="AO1758" i="1" a="1"/>
  <c r="AO1758" i="1" s="1"/>
  <c r="AO1759" i="1" a="1"/>
  <c r="AO1759" i="1" s="1"/>
  <c r="AO1760" i="1" a="1"/>
  <c r="AO1760" i="1" s="1"/>
  <c r="AO1761" i="1" a="1"/>
  <c r="AO1761" i="1" s="1"/>
  <c r="AO1762" i="1" a="1"/>
  <c r="AO1762" i="1" s="1"/>
  <c r="AO1763" i="1" a="1"/>
  <c r="AO1763" i="1" s="1"/>
  <c r="AO1764" i="1" a="1"/>
  <c r="AO1764" i="1" s="1"/>
  <c r="AO1765" i="1" a="1"/>
  <c r="AO1765" i="1" s="1"/>
  <c r="AO1766" i="1" a="1"/>
  <c r="AO1766" i="1" s="1"/>
  <c r="AO1767" i="1" a="1"/>
  <c r="AO1767" i="1" s="1"/>
  <c r="AO1768" i="1" a="1"/>
  <c r="AO1768" i="1" s="1"/>
  <c r="AO1769" i="1" a="1"/>
  <c r="AO1769" i="1" s="1"/>
  <c r="AO1770" i="1" a="1"/>
  <c r="AO1770" i="1" s="1"/>
  <c r="AO1771" i="1" a="1"/>
  <c r="AO1771" i="1" s="1"/>
  <c r="AO1772" i="1" a="1"/>
  <c r="AO1772" i="1" s="1"/>
  <c r="AO1773" i="1" a="1"/>
  <c r="AO1773" i="1" s="1"/>
  <c r="AO1774" i="1" a="1"/>
  <c r="AO1774" i="1" s="1"/>
  <c r="AO1775" i="1" a="1"/>
  <c r="AO1775" i="1" s="1"/>
  <c r="AO1776" i="1" a="1"/>
  <c r="AO1776" i="1" s="1"/>
  <c r="AO1777" i="1" a="1"/>
  <c r="AO1777" i="1" s="1"/>
  <c r="AO1778" i="1" a="1"/>
  <c r="AO1778" i="1" s="1"/>
  <c r="AO1779" i="1" a="1"/>
  <c r="AO1779" i="1" s="1"/>
  <c r="AO1780" i="1" a="1"/>
  <c r="AO1780" i="1" s="1"/>
  <c r="AO1781" i="1" a="1"/>
  <c r="AO1781" i="1" s="1"/>
  <c r="AO1782" i="1" a="1"/>
  <c r="AO1782" i="1" s="1"/>
  <c r="AO1783" i="1" a="1"/>
  <c r="AO1783" i="1" s="1"/>
  <c r="AO1784" i="1" a="1"/>
  <c r="AO1784" i="1" s="1"/>
  <c r="AO1785" i="1" a="1"/>
  <c r="AO1785" i="1" s="1"/>
  <c r="AO1786" i="1" a="1"/>
  <c r="AO1786" i="1" s="1"/>
  <c r="AO1787" i="1" a="1"/>
  <c r="AO1787" i="1" s="1"/>
  <c r="AO1788" i="1" a="1"/>
  <c r="AO1788" i="1" s="1"/>
  <c r="AO1789" i="1" a="1"/>
  <c r="AO1789" i="1" s="1"/>
  <c r="AO1790" i="1" a="1"/>
  <c r="AO1790" i="1" s="1"/>
  <c r="AO1791" i="1" a="1"/>
  <c r="AO1791" i="1" s="1"/>
  <c r="AO1792" i="1" a="1"/>
  <c r="AO1792" i="1" s="1"/>
  <c r="AO1793" i="1" a="1"/>
  <c r="AO1793" i="1" s="1"/>
  <c r="AO1794" i="1" a="1"/>
  <c r="AO1794" i="1" s="1"/>
  <c r="AO1795" i="1" a="1"/>
  <c r="AO1795" i="1" s="1"/>
  <c r="AO1796" i="1" a="1"/>
  <c r="AO1796" i="1" s="1"/>
  <c r="AO1797" i="1" a="1"/>
  <c r="AO1797" i="1" s="1"/>
  <c r="AO1798" i="1" a="1"/>
  <c r="AO1798" i="1" s="1"/>
  <c r="AO1799" i="1" a="1"/>
  <c r="AO1799" i="1" s="1"/>
  <c r="AO1800" i="1" a="1"/>
  <c r="AO1800" i="1" s="1"/>
  <c r="AO1801" i="1" a="1"/>
  <c r="AO1801" i="1" s="1"/>
  <c r="AO1802" i="1" a="1"/>
  <c r="AO1802" i="1" s="1"/>
  <c r="AO1803" i="1" a="1"/>
  <c r="AO1803" i="1" s="1"/>
  <c r="AO1804" i="1" a="1"/>
  <c r="AO1804" i="1" s="1"/>
  <c r="AO1805" i="1" a="1"/>
  <c r="AO1805" i="1" s="1"/>
  <c r="AO1806" i="1" a="1"/>
  <c r="AO1806" i="1" s="1"/>
  <c r="AO1807" i="1" a="1"/>
  <c r="AO1807" i="1" s="1"/>
  <c r="AO1808" i="1" a="1"/>
  <c r="AO1808" i="1" s="1"/>
  <c r="AO1809" i="1" a="1"/>
  <c r="AO1809" i="1" s="1"/>
  <c r="AO1810" i="1" a="1"/>
  <c r="AO1810" i="1" s="1"/>
  <c r="AO1811" i="1" a="1"/>
  <c r="AO1811" i="1" s="1"/>
  <c r="AO1812" i="1" a="1"/>
  <c r="AO1812" i="1" s="1"/>
  <c r="AO1813" i="1" a="1"/>
  <c r="AO1813" i="1" s="1"/>
  <c r="AO1814" i="1" a="1"/>
  <c r="AO1814" i="1" s="1"/>
  <c r="AO1815" i="1" a="1"/>
  <c r="AO1815" i="1" s="1"/>
  <c r="AO1816" i="1" a="1"/>
  <c r="AO1816" i="1" s="1"/>
  <c r="AO1817" i="1" a="1"/>
  <c r="AO1817" i="1" s="1"/>
  <c r="AO1818" i="1" a="1"/>
  <c r="AO1818" i="1" s="1"/>
  <c r="AO1819" i="1" a="1"/>
  <c r="AO1819" i="1" s="1"/>
  <c r="AO1820" i="1" a="1"/>
  <c r="AO1820" i="1" s="1"/>
  <c r="AO1821" i="1" a="1"/>
  <c r="AO1821" i="1" s="1"/>
  <c r="AO1822" i="1" a="1"/>
  <c r="AO1822" i="1" s="1"/>
  <c r="AO1823" i="1" a="1"/>
  <c r="AO1823" i="1" s="1"/>
  <c r="AO1824" i="1" a="1"/>
  <c r="AO1824" i="1" s="1"/>
  <c r="AO1825" i="1" a="1"/>
  <c r="AO1825" i="1" s="1"/>
  <c r="AO1826" i="1" a="1"/>
  <c r="AO1826" i="1" s="1"/>
  <c r="AO1827" i="1" a="1"/>
  <c r="AO1827" i="1" s="1"/>
  <c r="AO1828" i="1" a="1"/>
  <c r="AO1828" i="1" s="1"/>
  <c r="AO1829" i="1" a="1"/>
  <c r="AO1829" i="1" s="1"/>
  <c r="AO1830" i="1" a="1"/>
  <c r="AO1830" i="1" s="1"/>
  <c r="AO1831" i="1" a="1"/>
  <c r="AO1831" i="1" s="1"/>
  <c r="AO1832" i="1" a="1"/>
  <c r="AO1832" i="1" s="1"/>
  <c r="AO1833" i="1" a="1"/>
  <c r="AO1833" i="1" s="1"/>
  <c r="AO1834" i="1" a="1"/>
  <c r="AO1834" i="1" s="1"/>
  <c r="AO1835" i="1" a="1"/>
  <c r="AO1835" i="1" s="1"/>
  <c r="AO1836" i="1" a="1"/>
  <c r="AO1836" i="1" s="1"/>
  <c r="AO1837" i="1" a="1"/>
  <c r="AO1837" i="1" s="1"/>
  <c r="AO1838" i="1" a="1"/>
  <c r="AO1838" i="1" s="1"/>
  <c r="AO1839" i="1" a="1"/>
  <c r="AO1839" i="1" s="1"/>
  <c r="AO1840" i="1" a="1"/>
  <c r="AO1840" i="1" s="1"/>
  <c r="AO1841" i="1" a="1"/>
  <c r="AO1841" i="1" s="1"/>
  <c r="AO1842" i="1" a="1"/>
  <c r="AO1842" i="1" s="1"/>
  <c r="AO1843" i="1" a="1"/>
  <c r="AO1843" i="1" s="1"/>
  <c r="AO1844" i="1" a="1"/>
  <c r="AO1844" i="1" s="1"/>
  <c r="AO1845" i="1" a="1"/>
  <c r="AO1845" i="1" s="1"/>
  <c r="AO1846" i="1" a="1"/>
  <c r="AO1846" i="1" s="1"/>
  <c r="AO1847" i="1" a="1"/>
  <c r="AO1847" i="1" s="1"/>
  <c r="AO1848" i="1" a="1"/>
  <c r="AO1848" i="1" s="1"/>
  <c r="AO1849" i="1" a="1"/>
  <c r="AO1849" i="1" s="1"/>
  <c r="AO1850" i="1" a="1"/>
  <c r="AO1850" i="1" s="1"/>
  <c r="AO1851" i="1" a="1"/>
  <c r="AO1851" i="1" s="1"/>
  <c r="AO1852" i="1" a="1"/>
  <c r="AO1852" i="1" s="1"/>
  <c r="AO1853" i="1" a="1"/>
  <c r="AO1853" i="1" s="1"/>
  <c r="AO1854" i="1" a="1"/>
  <c r="AO1854" i="1" s="1"/>
  <c r="AO1855" i="1" a="1"/>
  <c r="AO1855" i="1" s="1"/>
  <c r="AO1856" i="1" a="1"/>
  <c r="AO1856" i="1" s="1"/>
  <c r="AO1857" i="1" a="1"/>
  <c r="AO1857" i="1" s="1"/>
  <c r="AO1858" i="1" a="1"/>
  <c r="AO1858" i="1" s="1"/>
  <c r="AO1859" i="1" a="1"/>
  <c r="AO1859" i="1" s="1"/>
  <c r="AO1860" i="1" a="1"/>
  <c r="AO1860" i="1" s="1"/>
  <c r="AO1861" i="1" a="1"/>
  <c r="AO1861" i="1" s="1"/>
  <c r="AO1862" i="1" a="1"/>
  <c r="AO1862" i="1" s="1"/>
  <c r="AO1863" i="1" a="1"/>
  <c r="AO1863" i="1" s="1"/>
  <c r="AO1864" i="1" a="1"/>
  <c r="AO1864" i="1" s="1"/>
  <c r="AO1865" i="1" a="1"/>
  <c r="AO1865" i="1" s="1"/>
  <c r="AO1866" i="1" a="1"/>
  <c r="AO1866" i="1" s="1"/>
  <c r="AO1867" i="1" a="1"/>
  <c r="AO1867" i="1" s="1"/>
  <c r="AO1868" i="1" a="1"/>
  <c r="AO1868" i="1" s="1"/>
  <c r="AO1869" i="1" a="1"/>
  <c r="AO1869" i="1" s="1"/>
  <c r="AO1870" i="1" a="1"/>
  <c r="AO1870" i="1" s="1"/>
  <c r="AO1871" i="1" a="1"/>
  <c r="AO1871" i="1" s="1"/>
  <c r="AO1872" i="1" a="1"/>
  <c r="AO1872" i="1" s="1"/>
  <c r="AO1873" i="1" a="1"/>
  <c r="AO1873" i="1" s="1"/>
  <c r="AO1874" i="1" a="1"/>
  <c r="AO1874" i="1" s="1"/>
  <c r="AO1875" i="1" a="1"/>
  <c r="AO1875" i="1" s="1"/>
  <c r="AO1876" i="1" a="1"/>
  <c r="AO1876" i="1" s="1"/>
  <c r="AO1877" i="1" a="1"/>
  <c r="AO1877" i="1" s="1"/>
  <c r="AO1878" i="1" a="1"/>
  <c r="AO1878" i="1" s="1"/>
  <c r="AO1879" i="1" a="1"/>
  <c r="AO1879" i="1" s="1"/>
  <c r="AO1880" i="1" a="1"/>
  <c r="AO1880" i="1" s="1"/>
  <c r="AO1881" i="1" a="1"/>
  <c r="AO1881" i="1" s="1"/>
  <c r="AO1882" i="1" a="1"/>
  <c r="AO1882" i="1" s="1"/>
  <c r="AO1883" i="1" a="1"/>
  <c r="AO1883" i="1" s="1"/>
  <c r="AO1884" i="1" a="1"/>
  <c r="AO1884" i="1" s="1"/>
  <c r="AO1885" i="1" a="1"/>
  <c r="AO1885" i="1" s="1"/>
  <c r="AO1886" i="1" a="1"/>
  <c r="AO1886" i="1" s="1"/>
  <c r="AO1887" i="1" a="1"/>
  <c r="AO1887" i="1" s="1"/>
  <c r="AO1888" i="1" a="1"/>
  <c r="AO1888" i="1" s="1"/>
  <c r="AO1889" i="1" a="1"/>
  <c r="AO1889" i="1" s="1"/>
  <c r="AO1890" i="1" a="1"/>
  <c r="AO1890" i="1" s="1"/>
  <c r="AO1891" i="1" a="1"/>
  <c r="AO1891" i="1" s="1"/>
  <c r="AO1892" i="1" a="1"/>
  <c r="AO1892" i="1" s="1"/>
  <c r="AO1893" i="1" a="1"/>
  <c r="AO1893" i="1" s="1"/>
  <c r="AO1894" i="1" a="1"/>
  <c r="AO1894" i="1" s="1"/>
  <c r="AO1895" i="1" a="1"/>
  <c r="AO1895" i="1" s="1"/>
  <c r="AO1896" i="1" a="1"/>
  <c r="AO1896" i="1" s="1"/>
  <c r="AO1897" i="1" a="1"/>
  <c r="AO1897" i="1" s="1"/>
  <c r="AO1898" i="1" a="1"/>
  <c r="AO1898" i="1" s="1"/>
  <c r="AO1899" i="1" a="1"/>
  <c r="AO1899" i="1" s="1"/>
  <c r="AO1900" i="1" a="1"/>
  <c r="AO1900" i="1" s="1"/>
  <c r="AO1901" i="1" a="1"/>
  <c r="AO1901" i="1" s="1"/>
  <c r="AO1902" i="1" a="1"/>
  <c r="AO1902" i="1" s="1"/>
  <c r="AO1903" i="1" a="1"/>
  <c r="AO1903" i="1" s="1"/>
  <c r="AO1904" i="1" a="1"/>
  <c r="AO1904" i="1" s="1"/>
  <c r="AO1905" i="1" a="1"/>
  <c r="AO1905" i="1" s="1"/>
  <c r="AO1906" i="1" a="1"/>
  <c r="AO1906" i="1" s="1"/>
  <c r="AO1907" i="1" a="1"/>
  <c r="AO1907" i="1" s="1"/>
  <c r="AO1908" i="1" a="1"/>
  <c r="AO1908" i="1" s="1"/>
  <c r="AO1909" i="1" a="1"/>
  <c r="AO1909" i="1" s="1"/>
  <c r="AO1910" i="1" a="1"/>
  <c r="AO1910" i="1" s="1"/>
  <c r="AO1911" i="1" a="1"/>
  <c r="AO1911" i="1" s="1"/>
  <c r="AO1912" i="1" a="1"/>
  <c r="AO1912" i="1" s="1"/>
  <c r="AO1913" i="1" a="1"/>
  <c r="AO1913" i="1" s="1"/>
  <c r="AO1914" i="1" a="1"/>
  <c r="AO1914" i="1" s="1"/>
  <c r="AO1915" i="1" a="1"/>
  <c r="AO1915" i="1" s="1"/>
  <c r="AO1916" i="1" a="1"/>
  <c r="AO1916" i="1" s="1"/>
  <c r="AO1917" i="1" a="1"/>
  <c r="AO1917" i="1" s="1"/>
  <c r="AO1918" i="1" a="1"/>
  <c r="AO1918" i="1" s="1"/>
  <c r="AO1919" i="1" a="1"/>
  <c r="AO1919" i="1" s="1"/>
  <c r="AO1920" i="1" a="1"/>
  <c r="AO1920" i="1" s="1"/>
  <c r="AO1921" i="1" a="1"/>
  <c r="AO1921" i="1" s="1"/>
  <c r="AO1922" i="1" a="1"/>
  <c r="AO1922" i="1" s="1"/>
  <c r="AO1923" i="1" a="1"/>
  <c r="AO1923" i="1" s="1"/>
  <c r="AO1924" i="1" a="1"/>
  <c r="AO1924" i="1" s="1"/>
  <c r="AO1925" i="1" a="1"/>
  <c r="AO1925" i="1" s="1"/>
  <c r="AO1926" i="1" a="1"/>
  <c r="AO1926" i="1" s="1"/>
  <c r="AO1927" i="1" a="1"/>
  <c r="AO1927" i="1" s="1"/>
  <c r="AO1928" i="1" a="1"/>
  <c r="AO1928" i="1" s="1"/>
  <c r="AO1929" i="1" a="1"/>
  <c r="AO1929" i="1" s="1"/>
  <c r="AO1930" i="1" a="1"/>
  <c r="AO1930" i="1" s="1"/>
  <c r="AO1931" i="1" a="1"/>
  <c r="AO1931" i="1" s="1"/>
  <c r="AO1932" i="1" a="1"/>
  <c r="AO1932" i="1" s="1"/>
  <c r="AO1933" i="1" a="1"/>
  <c r="AO1933" i="1" s="1"/>
  <c r="AO1934" i="1" a="1"/>
  <c r="AO1934" i="1" s="1"/>
  <c r="AO1935" i="1" a="1"/>
  <c r="AO1935" i="1" s="1"/>
  <c r="AO1936" i="1" a="1"/>
  <c r="AO1936" i="1" s="1"/>
  <c r="AO1937" i="1" a="1"/>
  <c r="AO1937" i="1" s="1"/>
  <c r="AO1938" i="1" a="1"/>
  <c r="AO1938" i="1" s="1"/>
  <c r="AO1939" i="1" a="1"/>
  <c r="AO1939" i="1" s="1"/>
  <c r="AO1940" i="1" a="1"/>
  <c r="AO1940" i="1" s="1"/>
  <c r="AO1941" i="1" a="1"/>
  <c r="AO1941" i="1" s="1"/>
  <c r="AO1942" i="1" a="1"/>
  <c r="AO1942" i="1" s="1"/>
  <c r="AO1943" i="1" a="1"/>
  <c r="AO1943" i="1" s="1"/>
  <c r="AO1944" i="1" a="1"/>
  <c r="AO1944" i="1" s="1"/>
  <c r="AO1945" i="1" a="1"/>
  <c r="AO1945" i="1" s="1"/>
  <c r="AO1946" i="1" a="1"/>
  <c r="AO1946" i="1" s="1"/>
  <c r="AO1947" i="1" a="1"/>
  <c r="AO1947" i="1" s="1"/>
  <c r="AO1948" i="1" a="1"/>
  <c r="AO1948" i="1" s="1"/>
  <c r="AO1949" i="1" a="1"/>
  <c r="AO1949" i="1" s="1"/>
  <c r="AO1950" i="1" a="1"/>
  <c r="AO1950" i="1" s="1"/>
  <c r="AO1951" i="1" a="1"/>
  <c r="AO1951" i="1" s="1"/>
  <c r="AO1952" i="1" a="1"/>
  <c r="AO1952" i="1" s="1"/>
  <c r="AO1953" i="1" a="1"/>
  <c r="AO1953" i="1" s="1"/>
  <c r="AO1954" i="1" a="1"/>
  <c r="AO1954" i="1" s="1"/>
  <c r="AO1955" i="1" a="1"/>
  <c r="AO1955" i="1" s="1"/>
  <c r="AO1956" i="1" a="1"/>
  <c r="AO1956" i="1" s="1"/>
  <c r="AO1957" i="1" a="1"/>
  <c r="AO1957" i="1" s="1"/>
  <c r="AO1958" i="1" a="1"/>
  <c r="AO1958" i="1" s="1"/>
  <c r="AO1959" i="1" a="1"/>
  <c r="AO1959" i="1" s="1"/>
  <c r="AO1960" i="1" a="1"/>
  <c r="AO1960" i="1" s="1"/>
  <c r="AO1961" i="1" a="1"/>
  <c r="AO1961" i="1" s="1"/>
  <c r="AO1962" i="1" a="1"/>
  <c r="AO1962" i="1" s="1"/>
  <c r="AO1963" i="1" a="1"/>
  <c r="AO1963" i="1" s="1"/>
  <c r="AO1964" i="1" a="1"/>
  <c r="AO1964" i="1" s="1"/>
  <c r="AO1965" i="1" a="1"/>
  <c r="AO1965" i="1" s="1"/>
  <c r="AO1966" i="1" a="1"/>
  <c r="AO1966" i="1" s="1"/>
  <c r="AO1967" i="1" a="1"/>
  <c r="AO1967" i="1" s="1"/>
  <c r="AO1968" i="1" a="1"/>
  <c r="AO1968" i="1" s="1"/>
  <c r="AO1969" i="1" a="1"/>
  <c r="AO1969" i="1" s="1"/>
  <c r="AO1970" i="1" a="1"/>
  <c r="AO1970" i="1" s="1"/>
  <c r="AO1971" i="1" a="1"/>
  <c r="AO1971" i="1" s="1"/>
  <c r="AO1972" i="1" a="1"/>
  <c r="AO1972" i="1" s="1"/>
  <c r="AO1973" i="1" a="1"/>
  <c r="AO1973" i="1" s="1"/>
  <c r="AO1974" i="1" a="1"/>
  <c r="AO1974" i="1" s="1"/>
  <c r="AO1975" i="1" a="1"/>
  <c r="AO1975" i="1" s="1"/>
  <c r="AO1976" i="1" a="1"/>
  <c r="AO1976" i="1" s="1"/>
  <c r="AO1977" i="1" a="1"/>
  <c r="AO1977" i="1" s="1"/>
  <c r="AO1978" i="1" a="1"/>
  <c r="AO1978" i="1" s="1"/>
  <c r="AO1979" i="1" a="1"/>
  <c r="AO1979" i="1" s="1"/>
  <c r="AO1980" i="1" a="1"/>
  <c r="AO1980" i="1" s="1"/>
  <c r="AO1981" i="1" a="1"/>
  <c r="AO1981" i="1" s="1"/>
  <c r="AO1982" i="1" a="1"/>
  <c r="AO1982" i="1" s="1"/>
  <c r="AO1983" i="1" a="1"/>
  <c r="AO1983" i="1" s="1"/>
  <c r="AO1984" i="1" a="1"/>
  <c r="AO1984" i="1" s="1"/>
  <c r="AO1985" i="1" a="1"/>
  <c r="AO1985" i="1" s="1"/>
  <c r="AO1986" i="1" a="1"/>
  <c r="AO1986" i="1" s="1"/>
  <c r="AO1987" i="1" a="1"/>
  <c r="AO1987" i="1" s="1"/>
  <c r="AO1988" i="1" a="1"/>
  <c r="AO1988" i="1" s="1"/>
  <c r="AO1989" i="1" a="1"/>
  <c r="AO1989" i="1" s="1"/>
  <c r="AO1990" i="1" a="1"/>
  <c r="AO1990" i="1" s="1"/>
  <c r="AO1991" i="1" a="1"/>
  <c r="AO1991" i="1" s="1"/>
  <c r="AO1992" i="1" a="1"/>
  <c r="AO1992" i="1" s="1"/>
  <c r="AO1993" i="1" a="1"/>
  <c r="AO1993" i="1" s="1"/>
  <c r="AO1994" i="1" a="1"/>
  <c r="AO1994" i="1" s="1"/>
  <c r="AO1995" i="1" a="1"/>
  <c r="AO1995" i="1" s="1"/>
  <c r="AO1996" i="1" a="1"/>
  <c r="AO1996" i="1" s="1"/>
  <c r="AO1997" i="1" a="1"/>
  <c r="AO1997" i="1" s="1"/>
  <c r="AO1998" i="1" a="1"/>
  <c r="AO1998" i="1" s="1"/>
  <c r="AO1999" i="1" a="1"/>
  <c r="AO1999" i="1" s="1"/>
  <c r="AO2000" i="1" a="1"/>
  <c r="AO2000" i="1" s="1"/>
  <c r="AO2001" i="1" a="1"/>
  <c r="AO2001" i="1" s="1"/>
  <c r="AO2002" i="1" a="1"/>
  <c r="AO2002" i="1" s="1"/>
  <c r="AO2003" i="1" a="1"/>
  <c r="AO2003" i="1" s="1"/>
  <c r="AO2004" i="1" a="1"/>
  <c r="AO2004" i="1" s="1"/>
  <c r="AO2005" i="1" a="1"/>
  <c r="AO2005" i="1" s="1"/>
  <c r="AO2006" i="1" a="1"/>
  <c r="AO2006" i="1" s="1"/>
  <c r="AO2007" i="1" a="1"/>
  <c r="AO2007" i="1" s="1"/>
  <c r="AO2008" i="1" a="1"/>
  <c r="AO2008" i="1" s="1"/>
  <c r="AO2009" i="1" a="1"/>
  <c r="AO2009" i="1" s="1"/>
  <c r="AO2010" i="1" a="1"/>
  <c r="AO2010" i="1" s="1"/>
  <c r="AO2011" i="1" a="1"/>
  <c r="AO2011" i="1" s="1"/>
  <c r="AO2012" i="1" a="1"/>
  <c r="AO2012" i="1" s="1"/>
  <c r="AO2013" i="1" a="1"/>
  <c r="AO2013" i="1" s="1"/>
  <c r="AO2014" i="1" a="1"/>
  <c r="AO2014" i="1" s="1"/>
  <c r="AO2015" i="1" a="1"/>
  <c r="AO2015" i="1" s="1"/>
  <c r="AO2016" i="1" a="1"/>
  <c r="AO2016" i="1" s="1"/>
  <c r="AO2017" i="1" a="1"/>
  <c r="AO2017" i="1" s="1"/>
  <c r="AO2018" i="1" a="1"/>
  <c r="AO2018" i="1" s="1"/>
  <c r="AO2019" i="1" a="1"/>
  <c r="AO2019" i="1" s="1"/>
  <c r="AO2020" i="1" a="1"/>
  <c r="AO2020" i="1" s="1"/>
  <c r="AO2021" i="1" a="1"/>
  <c r="AO2021" i="1" s="1"/>
  <c r="AO2022" i="1" a="1"/>
  <c r="AO2022" i="1" s="1"/>
  <c r="AO2023" i="1" a="1"/>
  <c r="AO2023" i="1" s="1"/>
  <c r="AO2024" i="1" a="1"/>
  <c r="AO2024" i="1" s="1"/>
  <c r="AO2025" i="1" a="1"/>
  <c r="AO2025" i="1" s="1"/>
  <c r="AO2026" i="1" a="1"/>
  <c r="AO2026" i="1" s="1"/>
  <c r="AO2027" i="1" a="1"/>
  <c r="AO2027" i="1" s="1"/>
  <c r="AO2028" i="1" a="1"/>
  <c r="AO2028" i="1" s="1"/>
  <c r="AO2029" i="1" a="1"/>
  <c r="AO2029" i="1" s="1"/>
  <c r="AO2030" i="1" a="1"/>
  <c r="AO2030" i="1" s="1"/>
  <c r="AO2031" i="1" a="1"/>
  <c r="AO2031" i="1" s="1"/>
  <c r="AO2032" i="1" a="1"/>
  <c r="AO2032" i="1" s="1"/>
  <c r="AO2033" i="1" a="1"/>
  <c r="AO2033" i="1" s="1"/>
  <c r="AO2034" i="1" a="1"/>
  <c r="AO2034" i="1" s="1"/>
  <c r="AO2035" i="1" a="1"/>
  <c r="AO2035" i="1" s="1"/>
  <c r="AO2036" i="1" a="1"/>
  <c r="AO2036" i="1" s="1"/>
  <c r="AO2037" i="1" a="1"/>
  <c r="AO2037" i="1" s="1"/>
  <c r="AO2038" i="1" a="1"/>
  <c r="AO2038" i="1" s="1"/>
  <c r="AO2039" i="1" a="1"/>
  <c r="AO2039" i="1" s="1"/>
  <c r="AO2040" i="1" a="1"/>
  <c r="AO2040" i="1" s="1"/>
  <c r="AO2041" i="1" a="1"/>
  <c r="AO2041" i="1" s="1"/>
  <c r="AO2042" i="1" a="1"/>
  <c r="AO2042" i="1" s="1"/>
  <c r="AO2043" i="1" a="1"/>
  <c r="AO2043" i="1" s="1"/>
  <c r="AO2044" i="1" a="1"/>
  <c r="AO2044" i="1" s="1"/>
  <c r="AO2045" i="1" a="1"/>
  <c r="AO2045" i="1" s="1"/>
  <c r="AO2046" i="1" a="1"/>
  <c r="AO2046" i="1" s="1"/>
  <c r="AO2047" i="1" a="1"/>
  <c r="AO2047" i="1" s="1"/>
  <c r="AO2048" i="1" a="1"/>
  <c r="AO2048" i="1" s="1"/>
  <c r="AO2049" i="1" a="1"/>
  <c r="AO2049" i="1" s="1"/>
  <c r="AO2050" i="1" a="1"/>
  <c r="AO2050" i="1" s="1"/>
  <c r="AO2051" i="1" a="1"/>
  <c r="AO2051" i="1" s="1"/>
  <c r="AO2052" i="1" a="1"/>
  <c r="AO2052" i="1" s="1"/>
  <c r="AO2053" i="1" a="1"/>
  <c r="AO2053" i="1" s="1"/>
  <c r="AO2054" i="1" a="1"/>
  <c r="AO2054" i="1" s="1"/>
  <c r="AO2055" i="1" a="1"/>
  <c r="AO2055" i="1" s="1"/>
  <c r="AO2056" i="1" a="1"/>
  <c r="AO2056" i="1" s="1"/>
  <c r="AO2057" i="1" a="1"/>
  <c r="AO2057" i="1" s="1"/>
  <c r="AO2058" i="1" a="1"/>
  <c r="AO2058" i="1" s="1"/>
  <c r="AO2059" i="1" a="1"/>
  <c r="AO2059" i="1" s="1"/>
  <c r="AO2060" i="1" a="1"/>
  <c r="AO2060" i="1" s="1"/>
  <c r="AO2061" i="1" a="1"/>
  <c r="AO2061" i="1" s="1"/>
  <c r="AO2062" i="1" a="1"/>
  <c r="AO2062" i="1" s="1"/>
  <c r="AO2063" i="1" a="1"/>
  <c r="AO2063" i="1" s="1"/>
  <c r="AO2064" i="1" a="1"/>
  <c r="AO2064" i="1" s="1"/>
  <c r="AO2065" i="1" a="1"/>
  <c r="AO2065" i="1" s="1"/>
  <c r="AO2066" i="1" a="1"/>
  <c r="AO2066" i="1" s="1"/>
  <c r="AO2067" i="1" a="1"/>
  <c r="AO2067" i="1" s="1"/>
  <c r="AO2068" i="1" a="1"/>
  <c r="AO2068" i="1" s="1"/>
  <c r="AO2069" i="1" a="1"/>
  <c r="AO2069" i="1" s="1"/>
  <c r="AO2070" i="1" a="1"/>
  <c r="AO2070" i="1" s="1"/>
  <c r="AO2071" i="1" a="1"/>
  <c r="AO2071" i="1" s="1"/>
  <c r="AO2072" i="1" a="1"/>
  <c r="AO2072" i="1" s="1"/>
  <c r="AO2073" i="1" a="1"/>
  <c r="AO2073" i="1" s="1"/>
  <c r="AO2074" i="1" a="1"/>
  <c r="AO2074" i="1" s="1"/>
  <c r="AO2075" i="1" a="1"/>
  <c r="AO2075" i="1" s="1"/>
  <c r="AO2076" i="1" a="1"/>
  <c r="AO2076" i="1" s="1"/>
  <c r="AO2077" i="1" a="1"/>
  <c r="AO2077" i="1" s="1"/>
  <c r="AO2078" i="1" a="1"/>
  <c r="AO2078" i="1" s="1"/>
  <c r="AO2079" i="1" a="1"/>
  <c r="AO2079" i="1" s="1"/>
  <c r="AO2080" i="1" a="1"/>
  <c r="AO2080" i="1" s="1"/>
  <c r="AO2081" i="1" a="1"/>
  <c r="AO2081" i="1" s="1"/>
  <c r="AO2082" i="1" a="1"/>
  <c r="AO2082" i="1" s="1"/>
  <c r="AO2083" i="1" a="1"/>
  <c r="AO2083" i="1" s="1"/>
  <c r="AO2084" i="1" a="1"/>
  <c r="AO2084" i="1" s="1"/>
  <c r="AO2085" i="1" a="1"/>
  <c r="AO2085" i="1" s="1"/>
  <c r="AO2086" i="1" a="1"/>
  <c r="AO2086" i="1" s="1"/>
  <c r="AO2087" i="1" a="1"/>
  <c r="AO2087" i="1" s="1"/>
  <c r="AO2088" i="1" a="1"/>
  <c r="AO2088" i="1" s="1"/>
  <c r="AO2089" i="1" a="1"/>
  <c r="AO2089" i="1" s="1"/>
  <c r="AO2090" i="1" a="1"/>
  <c r="AO2090" i="1" s="1"/>
  <c r="AO2091" i="1" a="1"/>
  <c r="AO2091" i="1" s="1"/>
  <c r="AO2092" i="1" a="1"/>
  <c r="AO2092" i="1" s="1"/>
  <c r="AO2093" i="1" a="1"/>
  <c r="AO2093" i="1" s="1"/>
  <c r="AO2094" i="1" a="1"/>
  <c r="AO2094" i="1" s="1"/>
  <c r="AO2095" i="1" a="1"/>
  <c r="AO2095" i="1" s="1"/>
  <c r="AO2096" i="1" a="1"/>
  <c r="AO2096" i="1" s="1"/>
  <c r="AO2097" i="1" a="1"/>
  <c r="AO2097" i="1" s="1"/>
  <c r="AO2098" i="1" a="1"/>
  <c r="AO2098" i="1" s="1"/>
  <c r="AO2099" i="1" a="1"/>
  <c r="AO2099" i="1" s="1"/>
  <c r="AO2100" i="1" a="1"/>
  <c r="AO2100" i="1" s="1"/>
  <c r="AO2101" i="1" a="1"/>
  <c r="AO2101" i="1" s="1"/>
  <c r="AO2102" i="1" a="1"/>
  <c r="AO2102" i="1" s="1"/>
  <c r="AO2103" i="1" a="1"/>
  <c r="AO2103" i="1" s="1"/>
  <c r="AO2104" i="1" a="1"/>
  <c r="AO2104" i="1" s="1"/>
  <c r="AO2105" i="1" a="1"/>
  <c r="AO2105" i="1" s="1"/>
  <c r="AO2106" i="1" a="1"/>
  <c r="AO2106" i="1" s="1"/>
  <c r="AO2107" i="1" a="1"/>
  <c r="AO2107" i="1" s="1"/>
  <c r="AO2108" i="1" a="1"/>
  <c r="AO2108" i="1" s="1"/>
  <c r="AO2109" i="1" a="1"/>
  <c r="AO2109" i="1" s="1"/>
  <c r="AO2110" i="1" a="1"/>
  <c r="AO2110" i="1" s="1"/>
  <c r="AO2111" i="1" a="1"/>
  <c r="AO2111" i="1" s="1"/>
  <c r="AO2112" i="1" a="1"/>
  <c r="AO2112" i="1" s="1"/>
  <c r="AO2113" i="1" a="1"/>
  <c r="AO2113" i="1" s="1"/>
  <c r="AO2114" i="1" a="1"/>
  <c r="AO2114" i="1" s="1"/>
  <c r="AO2115" i="1" a="1"/>
  <c r="AO2115" i="1" s="1"/>
  <c r="AO2116" i="1" a="1"/>
  <c r="AO2116" i="1" s="1"/>
  <c r="AO2117" i="1" a="1"/>
  <c r="AO2117" i="1" s="1"/>
  <c r="AO2118" i="1" a="1"/>
  <c r="AO2118" i="1" s="1"/>
  <c r="AO2119" i="1" a="1"/>
  <c r="AO2119" i="1" s="1"/>
  <c r="AO2120" i="1" a="1"/>
  <c r="AO2120" i="1" s="1"/>
  <c r="AO2121" i="1" a="1"/>
  <c r="AO2121" i="1" s="1"/>
  <c r="AO2122" i="1" a="1"/>
  <c r="AO2122" i="1" s="1"/>
  <c r="AO2123" i="1" a="1"/>
  <c r="AO2123" i="1" s="1"/>
  <c r="AO2124" i="1" a="1"/>
  <c r="AO2124" i="1" s="1"/>
  <c r="AO2125" i="1" a="1"/>
  <c r="AO2125" i="1" s="1"/>
  <c r="AO2126" i="1" a="1"/>
  <c r="AO2126" i="1" s="1"/>
  <c r="AO2127" i="1" a="1"/>
  <c r="AO2127" i="1" s="1"/>
  <c r="AO2128" i="1" a="1"/>
  <c r="AO2128" i="1" s="1"/>
  <c r="AO2129" i="1" a="1"/>
  <c r="AO2129" i="1" s="1"/>
  <c r="AO2130" i="1" a="1"/>
  <c r="AO2130" i="1" s="1"/>
  <c r="AO2131" i="1" a="1"/>
  <c r="AO2131" i="1" s="1"/>
  <c r="AO2132" i="1" a="1"/>
  <c r="AO2132" i="1" s="1"/>
  <c r="AO2133" i="1" a="1"/>
  <c r="AO2133" i="1" s="1"/>
  <c r="AO2134" i="1" a="1"/>
  <c r="AO2134" i="1" s="1"/>
  <c r="AO2135" i="1" a="1"/>
  <c r="AO2135" i="1" s="1"/>
  <c r="AO2136" i="1" a="1"/>
  <c r="AO2136" i="1" s="1"/>
  <c r="AO2137" i="1" a="1"/>
  <c r="AO2137" i="1" s="1"/>
  <c r="AO2138" i="1" a="1"/>
  <c r="AO2138" i="1" s="1"/>
  <c r="AO2139" i="1" a="1"/>
  <c r="AO2139" i="1" s="1"/>
  <c r="AO2140" i="1" a="1"/>
  <c r="AO2140" i="1" s="1"/>
  <c r="AO2141" i="1" a="1"/>
  <c r="AO2141" i="1" s="1"/>
  <c r="AO2142" i="1" a="1"/>
  <c r="AO2142" i="1" s="1"/>
  <c r="AO2143" i="1" a="1"/>
  <c r="AO2143" i="1" s="1"/>
  <c r="AO2144" i="1" a="1"/>
  <c r="AO2144" i="1" s="1"/>
  <c r="AO2145" i="1" a="1"/>
  <c r="AO2145" i="1" s="1"/>
  <c r="AO2146" i="1" a="1"/>
  <c r="AO2146" i="1" s="1"/>
  <c r="AO2147" i="1" a="1"/>
  <c r="AO2147" i="1" s="1"/>
  <c r="AO2148" i="1" a="1"/>
  <c r="AO2148" i="1" s="1"/>
  <c r="AO2149" i="1" a="1"/>
  <c r="AO2149" i="1" s="1"/>
  <c r="AO2150" i="1" a="1"/>
  <c r="AO2150" i="1" s="1"/>
  <c r="AO2151" i="1" a="1"/>
  <c r="AO2151" i="1" s="1"/>
  <c r="AO2152" i="1" a="1"/>
  <c r="AO2152" i="1" s="1"/>
  <c r="AO2153" i="1" a="1"/>
  <c r="AO2153" i="1" s="1"/>
  <c r="AO2154" i="1" a="1"/>
  <c r="AO2154" i="1" s="1"/>
  <c r="AO2155" i="1" a="1"/>
  <c r="AO2155" i="1" s="1"/>
  <c r="AO2156" i="1" a="1"/>
  <c r="AO2156" i="1" s="1"/>
  <c r="AO2157" i="1" a="1"/>
  <c r="AO2157" i="1" s="1"/>
  <c r="AO2158" i="1" a="1"/>
  <c r="AO2158" i="1" s="1"/>
  <c r="AO2159" i="1" a="1"/>
  <c r="AO2159" i="1" s="1"/>
  <c r="AO2160" i="1" a="1"/>
  <c r="AO2160" i="1" s="1"/>
  <c r="AO2161" i="1" a="1"/>
  <c r="AO2161" i="1" s="1"/>
  <c r="AO2162" i="1" a="1"/>
  <c r="AO2162" i="1" s="1"/>
  <c r="AO2163" i="1" a="1"/>
  <c r="AO2163" i="1" s="1"/>
  <c r="AO2164" i="1" a="1"/>
  <c r="AO2164" i="1" s="1"/>
  <c r="AO2165" i="1" a="1"/>
  <c r="AO2165" i="1" s="1"/>
  <c r="AO2166" i="1" a="1"/>
  <c r="AO2166" i="1" s="1"/>
  <c r="AO2167" i="1" a="1"/>
  <c r="AO2167" i="1" s="1"/>
  <c r="AO2168" i="1" a="1"/>
  <c r="AO2168" i="1" s="1"/>
  <c r="AO2169" i="1" a="1"/>
  <c r="AO2169" i="1" s="1"/>
  <c r="AO2170" i="1" a="1"/>
  <c r="AO2170" i="1" s="1"/>
  <c r="AO2171" i="1" a="1"/>
  <c r="AO2171" i="1" s="1"/>
  <c r="AO2172" i="1" a="1"/>
  <c r="AO2172" i="1" s="1"/>
  <c r="AO2173" i="1" a="1"/>
  <c r="AO2173" i="1" s="1"/>
  <c r="AO2174" i="1" a="1"/>
  <c r="AO2174" i="1" s="1"/>
  <c r="AO2175" i="1" a="1"/>
  <c r="AO2175" i="1" s="1"/>
  <c r="AO2176" i="1" a="1"/>
  <c r="AO2176" i="1" s="1"/>
  <c r="AO2177" i="1" a="1"/>
  <c r="AO2177" i="1" s="1"/>
  <c r="AO2178" i="1" a="1"/>
  <c r="AO2178" i="1" s="1"/>
  <c r="AO2179" i="1" a="1"/>
  <c r="AO2179" i="1" s="1"/>
  <c r="AO2180" i="1" a="1"/>
  <c r="AO2180" i="1" s="1"/>
  <c r="AO2181" i="1" a="1"/>
  <c r="AO2181" i="1" s="1"/>
  <c r="AO2182" i="1" a="1"/>
  <c r="AO2182" i="1" s="1"/>
  <c r="AO2183" i="1" a="1"/>
  <c r="AO2183" i="1" s="1"/>
  <c r="AO2184" i="1" a="1"/>
  <c r="AO2184" i="1" s="1"/>
  <c r="AO2185" i="1" a="1"/>
  <c r="AO2185" i="1" s="1"/>
  <c r="AO2186" i="1" a="1"/>
  <c r="AO2186" i="1" s="1"/>
  <c r="AO2187" i="1" a="1"/>
  <c r="AO2187" i="1" s="1"/>
  <c r="AO2188" i="1" a="1"/>
  <c r="AO2188" i="1" s="1"/>
  <c r="AO2189" i="1" a="1"/>
  <c r="AO2189" i="1" s="1"/>
  <c r="AO2190" i="1" a="1"/>
  <c r="AO2190" i="1" s="1"/>
  <c r="AO2191" i="1" a="1"/>
  <c r="AO2191" i="1" s="1"/>
  <c r="AO2192" i="1" a="1"/>
  <c r="AO2192" i="1" s="1"/>
  <c r="AO2193" i="1" a="1"/>
  <c r="AO2193" i="1" s="1"/>
  <c r="AO2194" i="1" a="1"/>
  <c r="AO2194" i="1" s="1"/>
  <c r="AO2195" i="1" a="1"/>
  <c r="AO2195" i="1" s="1"/>
  <c r="AO2196" i="1" a="1"/>
  <c r="AO2196" i="1" s="1"/>
  <c r="AO2197" i="1" a="1"/>
  <c r="AO2197" i="1" s="1"/>
  <c r="AO2198" i="1" a="1"/>
  <c r="AO2198" i="1" s="1"/>
  <c r="AO2199" i="1" a="1"/>
  <c r="AO2199" i="1" s="1"/>
  <c r="AO2200" i="1" a="1"/>
  <c r="AO2200" i="1" s="1"/>
  <c r="AO2201" i="1" a="1"/>
  <c r="AO2201" i="1" s="1"/>
  <c r="AO2202" i="1" a="1"/>
  <c r="AO2202" i="1" s="1"/>
  <c r="AO2203" i="1" a="1"/>
  <c r="AO2203" i="1" s="1"/>
  <c r="AO2204" i="1" a="1"/>
  <c r="AO2204" i="1" s="1"/>
  <c r="AO2205" i="1" a="1"/>
  <c r="AO2205" i="1" s="1"/>
  <c r="AO2206" i="1" a="1"/>
  <c r="AO2206" i="1" s="1"/>
  <c r="AO2207" i="1" a="1"/>
  <c r="AO2207" i="1" s="1"/>
  <c r="AO2208" i="1" a="1"/>
  <c r="AO2208" i="1" s="1"/>
  <c r="AO2209" i="1" a="1"/>
  <c r="AO2209" i="1" s="1"/>
  <c r="AO2210" i="1" a="1"/>
  <c r="AO2210" i="1" s="1"/>
  <c r="AO2211" i="1" a="1"/>
  <c r="AO2211" i="1" s="1"/>
  <c r="AO2212" i="1" a="1"/>
  <c r="AO2212" i="1" s="1"/>
  <c r="AO2213" i="1" a="1"/>
  <c r="AO2213" i="1" s="1"/>
  <c r="AO2214" i="1" a="1"/>
  <c r="AO2214" i="1" s="1"/>
  <c r="AO2215" i="1" a="1"/>
  <c r="AO2215" i="1" s="1"/>
  <c r="AO2216" i="1" a="1"/>
  <c r="AO2216" i="1" s="1"/>
  <c r="AO2217" i="1" a="1"/>
  <c r="AO2217" i="1" s="1"/>
  <c r="AO2218" i="1" a="1"/>
  <c r="AO2218" i="1" s="1"/>
  <c r="AO2219" i="1" a="1"/>
  <c r="AO2219" i="1" s="1"/>
  <c r="AO2220" i="1" a="1"/>
  <c r="AO2220" i="1" s="1"/>
  <c r="AO2221" i="1" a="1"/>
  <c r="AO2221" i="1" s="1"/>
  <c r="AO2222" i="1" a="1"/>
  <c r="AO2222" i="1" s="1"/>
  <c r="AO2223" i="1" a="1"/>
  <c r="AO2223" i="1" s="1"/>
  <c r="AO2224" i="1" a="1"/>
  <c r="AO2224" i="1" s="1"/>
  <c r="AO2225" i="1" a="1"/>
  <c r="AO2225" i="1" s="1"/>
  <c r="AO2226" i="1" a="1"/>
  <c r="AO2226" i="1" s="1"/>
  <c r="AO2227" i="1" a="1"/>
  <c r="AO2227" i="1" s="1"/>
  <c r="AO2228" i="1" a="1"/>
  <c r="AO2228" i="1" s="1"/>
  <c r="AO2229" i="1" a="1"/>
  <c r="AO2229" i="1" s="1"/>
  <c r="AO2230" i="1" a="1"/>
  <c r="AO2230" i="1" s="1"/>
  <c r="AO2231" i="1" a="1"/>
  <c r="AO2231" i="1" s="1"/>
  <c r="AO2232" i="1" a="1"/>
  <c r="AO2232" i="1" s="1"/>
  <c r="AO2233" i="1" a="1"/>
  <c r="AO2233" i="1" s="1"/>
  <c r="AO2234" i="1" a="1"/>
  <c r="AO2234" i="1" s="1"/>
  <c r="AO2235" i="1" a="1"/>
  <c r="AO2235" i="1" s="1"/>
  <c r="AO2236" i="1" a="1"/>
  <c r="AO2236" i="1" s="1"/>
  <c r="AO2237" i="1" a="1"/>
  <c r="AO2237" i="1" s="1"/>
  <c r="AO2238" i="1" a="1"/>
  <c r="AO2238" i="1" s="1"/>
  <c r="AO2239" i="1" a="1"/>
  <c r="AO2239" i="1" s="1"/>
  <c r="AO2240" i="1" a="1"/>
  <c r="AO2240" i="1" s="1"/>
  <c r="AO2241" i="1" a="1"/>
  <c r="AO2241" i="1" s="1"/>
  <c r="AO2242" i="1" a="1"/>
  <c r="AO2242" i="1" s="1"/>
  <c r="AO2243" i="1" a="1"/>
  <c r="AO2243" i="1" s="1"/>
  <c r="AO2244" i="1" a="1"/>
  <c r="AO2244" i="1" s="1"/>
  <c r="AO2245" i="1" a="1"/>
  <c r="AO2245" i="1" s="1"/>
  <c r="AO2246" i="1" a="1"/>
  <c r="AO2246" i="1" s="1"/>
  <c r="AO2247" i="1" a="1"/>
  <c r="AO2247" i="1" s="1"/>
  <c r="AO2248" i="1" a="1"/>
  <c r="AO2248" i="1" s="1"/>
  <c r="AO2249" i="1" a="1"/>
  <c r="AO2249" i="1" s="1"/>
  <c r="AO2250" i="1" a="1"/>
  <c r="AO2250" i="1" s="1"/>
  <c r="AO2251" i="1" a="1"/>
  <c r="AO2251" i="1" s="1"/>
  <c r="AO2252" i="1" a="1"/>
  <c r="AO2252" i="1" s="1"/>
  <c r="AO2253" i="1" a="1"/>
  <c r="AO2253" i="1" s="1"/>
  <c r="AO2254" i="1" a="1"/>
  <c r="AO2254" i="1" s="1"/>
  <c r="AO2255" i="1" a="1"/>
  <c r="AO2255" i="1" s="1"/>
  <c r="AO2256" i="1" a="1"/>
  <c r="AO2256" i="1" s="1"/>
  <c r="AO2257" i="1" a="1"/>
  <c r="AO2257" i="1" s="1"/>
  <c r="AO2258" i="1" a="1"/>
  <c r="AO2258" i="1" s="1"/>
  <c r="AO2259" i="1" a="1"/>
  <c r="AO2259" i="1" s="1"/>
  <c r="AO2260" i="1" a="1"/>
  <c r="AO2260" i="1" s="1"/>
  <c r="AO2261" i="1" a="1"/>
  <c r="AO2261" i="1" s="1"/>
  <c r="AO2262" i="1" a="1"/>
  <c r="AO2262" i="1" s="1"/>
  <c r="AO2263" i="1" a="1"/>
  <c r="AO2263" i="1" s="1"/>
  <c r="AO2264" i="1" a="1"/>
  <c r="AO2264" i="1" s="1"/>
  <c r="AO2265" i="1" a="1"/>
  <c r="AO2265" i="1" s="1"/>
  <c r="AO2266" i="1" a="1"/>
  <c r="AO2266" i="1" s="1"/>
  <c r="AO2267" i="1" a="1"/>
  <c r="AO2267" i="1" s="1"/>
  <c r="AO2268" i="1" a="1"/>
  <c r="AO2268" i="1" s="1"/>
  <c r="AO2269" i="1" a="1"/>
  <c r="AO2269" i="1" s="1"/>
  <c r="AO2270" i="1" a="1"/>
  <c r="AO2270" i="1" s="1"/>
  <c r="AO2271" i="1" a="1"/>
  <c r="AO2271" i="1" s="1"/>
  <c r="AO2272" i="1" a="1"/>
  <c r="AO2272" i="1" s="1"/>
  <c r="AO2273" i="1" a="1"/>
  <c r="AO2273" i="1" s="1"/>
  <c r="AO2274" i="1" a="1"/>
  <c r="AO2274" i="1" s="1"/>
  <c r="AO2275" i="1" a="1"/>
  <c r="AO2275" i="1" s="1"/>
  <c r="AO2276" i="1" a="1"/>
  <c r="AO2276" i="1" s="1"/>
  <c r="AO2277" i="1" a="1"/>
  <c r="AO2277" i="1" s="1"/>
  <c r="AO2278" i="1" a="1"/>
  <c r="AO2278" i="1" s="1"/>
  <c r="AO2279" i="1" a="1"/>
  <c r="AO2279" i="1" s="1"/>
  <c r="AO2280" i="1" a="1"/>
  <c r="AO2280" i="1" s="1"/>
  <c r="AO2281" i="1" a="1"/>
  <c r="AO2281" i="1" s="1"/>
  <c r="AO2282" i="1" a="1"/>
  <c r="AO2282" i="1" s="1"/>
  <c r="AO2283" i="1" a="1"/>
  <c r="AO2283" i="1" s="1"/>
  <c r="AO2284" i="1" a="1"/>
  <c r="AO2284" i="1" s="1"/>
  <c r="AO2285" i="1" a="1"/>
  <c r="AO2285" i="1" s="1"/>
  <c r="AO2286" i="1" a="1"/>
  <c r="AO2286" i="1" s="1"/>
  <c r="AO2287" i="1" a="1"/>
  <c r="AO2287" i="1" s="1"/>
  <c r="AO2288" i="1" a="1"/>
  <c r="AO2288" i="1" s="1"/>
  <c r="AO2289" i="1" a="1"/>
  <c r="AO2289" i="1" s="1"/>
  <c r="AO2290" i="1" a="1"/>
  <c r="AO2290" i="1" s="1"/>
  <c r="AO2291" i="1" a="1"/>
  <c r="AO2291" i="1" s="1"/>
  <c r="AO2292" i="1" a="1"/>
  <c r="AO2292" i="1" s="1"/>
  <c r="AO2293" i="1" a="1"/>
  <c r="AO2293" i="1" s="1"/>
  <c r="AO2294" i="1" a="1"/>
  <c r="AO2294" i="1" s="1"/>
  <c r="AO2295" i="1" a="1"/>
  <c r="AO2295" i="1" s="1"/>
  <c r="AO2296" i="1" a="1"/>
  <c r="AO2296" i="1" s="1"/>
  <c r="AO2297" i="1" a="1"/>
  <c r="AO2297" i="1" s="1"/>
  <c r="AO2298" i="1" a="1"/>
  <c r="AO2298" i="1" s="1"/>
  <c r="AO2299" i="1" a="1"/>
  <c r="AO2299" i="1" s="1"/>
  <c r="AO2300" i="1" a="1"/>
  <c r="AO2300" i="1" s="1"/>
  <c r="AO2301" i="1" a="1"/>
  <c r="AO2301" i="1" s="1"/>
  <c r="AO2302" i="1" a="1"/>
  <c r="AO2302" i="1" s="1"/>
  <c r="AO2303" i="1" a="1"/>
  <c r="AO2303" i="1" s="1"/>
  <c r="AO2304" i="1" a="1"/>
  <c r="AO2304" i="1" s="1"/>
  <c r="AO2305" i="1" a="1"/>
  <c r="AO2305" i="1" s="1"/>
  <c r="AO2306" i="1" a="1"/>
  <c r="AO2306" i="1" s="1"/>
  <c r="AO2307" i="1" a="1"/>
  <c r="AO2307" i="1" s="1"/>
  <c r="AO2308" i="1" a="1"/>
  <c r="AO2308" i="1" s="1"/>
  <c r="AO2309" i="1" a="1"/>
  <c r="AO2309" i="1" s="1"/>
  <c r="AO2310" i="1" a="1"/>
  <c r="AO2310" i="1" s="1"/>
  <c r="AO2311" i="1" a="1"/>
  <c r="AO2311" i="1" s="1"/>
  <c r="AO2312" i="1" a="1"/>
  <c r="AO2312" i="1" s="1"/>
  <c r="AO2313" i="1" a="1"/>
  <c r="AO2313" i="1" s="1"/>
  <c r="AO2314" i="1" a="1"/>
  <c r="AO2314" i="1" s="1"/>
  <c r="AO2315" i="1" a="1"/>
  <c r="AO2315" i="1" s="1"/>
  <c r="AO2316" i="1" a="1"/>
  <c r="AO2316" i="1" s="1"/>
  <c r="AO2317" i="1" a="1"/>
  <c r="AO2317" i="1" s="1"/>
  <c r="AO2318" i="1" a="1"/>
  <c r="AO2318" i="1" s="1"/>
  <c r="AO2319" i="1" a="1"/>
  <c r="AO2319" i="1" s="1"/>
  <c r="AO2320" i="1" a="1"/>
  <c r="AO2320" i="1" s="1"/>
  <c r="AO2321" i="1" a="1"/>
  <c r="AO2321" i="1" s="1"/>
  <c r="AO2322" i="1" a="1"/>
  <c r="AO2322" i="1" s="1"/>
  <c r="AO2323" i="1" a="1"/>
  <c r="AO2323" i="1" s="1"/>
  <c r="AO2324" i="1" a="1"/>
  <c r="AO2324" i="1" s="1"/>
  <c r="AO2325" i="1" a="1"/>
  <c r="AO2325" i="1" s="1"/>
  <c r="AO2326" i="1" a="1"/>
  <c r="AO2326" i="1" s="1"/>
  <c r="AO2327" i="1" a="1"/>
  <c r="AO2327" i="1" s="1"/>
  <c r="AO2328" i="1" a="1"/>
  <c r="AO2328" i="1" s="1"/>
  <c r="AO2329" i="1" a="1"/>
  <c r="AO2329" i="1" s="1"/>
  <c r="AO2330" i="1" a="1"/>
  <c r="AO2330" i="1" s="1"/>
  <c r="AO2331" i="1" a="1"/>
  <c r="AO2331" i="1" s="1"/>
  <c r="AO2332" i="1" a="1"/>
  <c r="AO2332" i="1" s="1"/>
  <c r="AO2333" i="1" a="1"/>
  <c r="AO2333" i="1" s="1"/>
  <c r="AO2334" i="1" a="1"/>
  <c r="AO2334" i="1" s="1"/>
  <c r="AO2335" i="1" a="1"/>
  <c r="AO2335" i="1" s="1"/>
  <c r="AO2336" i="1" a="1"/>
  <c r="AO2336" i="1" s="1"/>
  <c r="AO2337" i="1" a="1"/>
  <c r="AO2337" i="1" s="1"/>
  <c r="AO2338" i="1" a="1"/>
  <c r="AO2338" i="1" s="1"/>
  <c r="AO2339" i="1" a="1"/>
  <c r="AO2339" i="1" s="1"/>
  <c r="AO2340" i="1" a="1"/>
  <c r="AO2340" i="1" s="1"/>
  <c r="AO2341" i="1" a="1"/>
  <c r="AO2341" i="1" s="1"/>
  <c r="AO2342" i="1" a="1"/>
  <c r="AO2342" i="1" s="1"/>
  <c r="AO2343" i="1" a="1"/>
  <c r="AO2343" i="1" s="1"/>
  <c r="AO2344" i="1" a="1"/>
  <c r="AO2344" i="1" s="1"/>
  <c r="AO2345" i="1" a="1"/>
  <c r="AO2345" i="1" s="1"/>
  <c r="AO2346" i="1" a="1"/>
  <c r="AO2346" i="1" s="1"/>
  <c r="AO2347" i="1" a="1"/>
  <c r="AO2347" i="1" s="1"/>
  <c r="AO2348" i="1" a="1"/>
  <c r="AO2348" i="1" s="1"/>
  <c r="AO2349" i="1" a="1"/>
  <c r="AO2349" i="1" s="1"/>
  <c r="AO2350" i="1" a="1"/>
  <c r="AO2350" i="1" s="1"/>
  <c r="AO2351" i="1" a="1"/>
  <c r="AO2351" i="1" s="1"/>
  <c r="AO2352" i="1" a="1"/>
  <c r="AO2352" i="1" s="1"/>
  <c r="AO2353" i="1" a="1"/>
  <c r="AO2353" i="1" s="1"/>
  <c r="AO2354" i="1" a="1"/>
  <c r="AO2354" i="1" s="1"/>
  <c r="AO2355" i="1" a="1"/>
  <c r="AO2355" i="1" s="1"/>
  <c r="AO2356" i="1" a="1"/>
  <c r="AO2356" i="1" s="1"/>
  <c r="AO2357" i="1" a="1"/>
  <c r="AO2357" i="1" s="1"/>
  <c r="AO2358" i="1" a="1"/>
  <c r="AO2358" i="1" s="1"/>
  <c r="AO2359" i="1" a="1"/>
  <c r="AO2359" i="1" s="1"/>
  <c r="AO2360" i="1" a="1"/>
  <c r="AO2360" i="1" s="1"/>
  <c r="AO2361" i="1" a="1"/>
  <c r="AO2361" i="1" s="1"/>
  <c r="AO2362" i="1" a="1"/>
  <c r="AO2362" i="1" s="1"/>
  <c r="AO2363" i="1" a="1"/>
  <c r="AO2363" i="1" s="1"/>
  <c r="AO2364" i="1" a="1"/>
  <c r="AO2364" i="1" s="1"/>
  <c r="AO2365" i="1" a="1"/>
  <c r="AO2365" i="1" s="1"/>
  <c r="AO2366" i="1" a="1"/>
  <c r="AO2366" i="1" s="1"/>
  <c r="AO2367" i="1" a="1"/>
  <c r="AO2367" i="1" s="1"/>
  <c r="AO2368" i="1" a="1"/>
  <c r="AO2368" i="1" s="1"/>
  <c r="AO2369" i="1" a="1"/>
  <c r="AO2369" i="1" s="1"/>
  <c r="AO2370" i="1" a="1"/>
  <c r="AO2370" i="1" s="1"/>
  <c r="AO2371" i="1" a="1"/>
  <c r="AO2371" i="1" s="1"/>
  <c r="AO2372" i="1" a="1"/>
  <c r="AO2372" i="1" s="1"/>
  <c r="AO2373" i="1" a="1"/>
  <c r="AO2373" i="1" s="1"/>
  <c r="AO2374" i="1" a="1"/>
  <c r="AO2374" i="1" s="1"/>
  <c r="AO2375" i="1" a="1"/>
  <c r="AO2375" i="1" s="1"/>
  <c r="AO2376" i="1" a="1"/>
  <c r="AO2376" i="1" s="1"/>
  <c r="AO2377" i="1" a="1"/>
  <c r="AO2377" i="1" s="1"/>
  <c r="AO2378" i="1" a="1"/>
  <c r="AO2378" i="1" s="1"/>
  <c r="AO2379" i="1" a="1"/>
  <c r="AO2379" i="1" s="1"/>
  <c r="AO2380" i="1" a="1"/>
  <c r="AO2380" i="1" s="1"/>
  <c r="AO2381" i="1" a="1"/>
  <c r="AO2381" i="1" s="1"/>
  <c r="AO2382" i="1" a="1"/>
  <c r="AO2382" i="1" s="1"/>
  <c r="AO2383" i="1" a="1"/>
  <c r="AO2383" i="1" s="1"/>
  <c r="AO2384" i="1" a="1"/>
  <c r="AO2384" i="1" s="1"/>
  <c r="AO2385" i="1" a="1"/>
  <c r="AO2385" i="1" s="1"/>
  <c r="AO2386" i="1" a="1"/>
  <c r="AO2386" i="1" s="1"/>
  <c r="AO2387" i="1" a="1"/>
  <c r="AO2387" i="1" s="1"/>
  <c r="AO2388" i="1" a="1"/>
  <c r="AO2388" i="1" s="1"/>
  <c r="AO2389" i="1" a="1"/>
  <c r="AO2389" i="1" s="1"/>
  <c r="AO2390" i="1" a="1"/>
  <c r="AO2390" i="1" s="1"/>
  <c r="AO2391" i="1" a="1"/>
  <c r="AO2391" i="1" s="1"/>
  <c r="AO2392" i="1" a="1"/>
  <c r="AO2392" i="1" s="1"/>
  <c r="AO2393" i="1" a="1"/>
  <c r="AO2393" i="1" s="1"/>
  <c r="AO2394" i="1" a="1"/>
  <c r="AO2394" i="1" s="1"/>
  <c r="AO2395" i="1" a="1"/>
  <c r="AO2395" i="1" s="1"/>
  <c r="AO2396" i="1" a="1"/>
  <c r="AO2396" i="1" s="1"/>
  <c r="AO2397" i="1" a="1"/>
  <c r="AO2397" i="1" s="1"/>
  <c r="AO2398" i="1" a="1"/>
  <c r="AO2398" i="1" s="1"/>
  <c r="AO2399" i="1" a="1"/>
  <c r="AO2399" i="1" s="1"/>
  <c r="AO2400" i="1" a="1"/>
  <c r="AO2400" i="1" s="1"/>
  <c r="AO2401" i="1" a="1"/>
  <c r="AO2401" i="1" s="1"/>
  <c r="AO2402" i="1" a="1"/>
  <c r="AO2402" i="1" s="1"/>
  <c r="AO2403" i="1" a="1"/>
  <c r="AO2403" i="1" s="1"/>
  <c r="AO2404" i="1" a="1"/>
  <c r="AO2404" i="1" s="1"/>
  <c r="AO2405" i="1" a="1"/>
  <c r="AO2405" i="1" s="1"/>
  <c r="AO2406" i="1" a="1"/>
  <c r="AO2406" i="1" s="1"/>
  <c r="AO2407" i="1" a="1"/>
  <c r="AO2407" i="1" s="1"/>
  <c r="AO2408" i="1" a="1"/>
  <c r="AO2408" i="1" s="1"/>
  <c r="AO2409" i="1" a="1"/>
  <c r="AO2409" i="1" s="1"/>
  <c r="AO2410" i="1" a="1"/>
  <c r="AO2410" i="1" s="1"/>
  <c r="AO2411" i="1" a="1"/>
  <c r="AO2411" i="1" s="1"/>
  <c r="AO2412" i="1" a="1"/>
  <c r="AO2412" i="1" s="1"/>
  <c r="AO2413" i="1" a="1"/>
  <c r="AO2413" i="1" s="1"/>
  <c r="AO2414" i="1" a="1"/>
  <c r="AO2414" i="1" s="1"/>
  <c r="AO2415" i="1" a="1"/>
  <c r="AO2415" i="1" s="1"/>
  <c r="AO2416" i="1" a="1"/>
  <c r="AO2416" i="1" s="1"/>
  <c r="AO2417" i="1" a="1"/>
  <c r="AO2417" i="1" s="1"/>
  <c r="AO2418" i="1" a="1"/>
  <c r="AO2418" i="1" s="1"/>
  <c r="AO2419" i="1" a="1"/>
  <c r="AO2419" i="1" s="1"/>
  <c r="AO2420" i="1" a="1"/>
  <c r="AO2420" i="1" s="1"/>
  <c r="AO2421" i="1" a="1"/>
  <c r="AO2421" i="1" s="1"/>
  <c r="AO2422" i="1" a="1"/>
  <c r="AO2422" i="1" s="1"/>
  <c r="AO2423" i="1" a="1"/>
  <c r="AO2423" i="1" s="1"/>
  <c r="AO2424" i="1" a="1"/>
  <c r="AO2424" i="1" s="1"/>
  <c r="AO2425" i="1" a="1"/>
  <c r="AO2425" i="1" s="1"/>
  <c r="AO2426" i="1" a="1"/>
  <c r="AO2426" i="1" s="1"/>
  <c r="AO2427" i="1" a="1"/>
  <c r="AO2427" i="1" s="1"/>
  <c r="AO2428" i="1" a="1"/>
  <c r="AO2428" i="1" s="1"/>
  <c r="AO2429" i="1" a="1"/>
  <c r="AO2429" i="1" s="1"/>
  <c r="AO2430" i="1" a="1"/>
  <c r="AO2430" i="1" s="1"/>
  <c r="AO2431" i="1" a="1"/>
  <c r="AO2431" i="1" s="1"/>
  <c r="AO2432" i="1" a="1"/>
  <c r="AO2432" i="1" s="1"/>
  <c r="AO2433" i="1" a="1"/>
  <c r="AO2433" i="1" s="1"/>
  <c r="AO2434" i="1" a="1"/>
  <c r="AO2434" i="1" s="1"/>
  <c r="AO2435" i="1" a="1"/>
  <c r="AO2435" i="1" s="1"/>
  <c r="AO2436" i="1" a="1"/>
  <c r="AO2436" i="1" s="1"/>
  <c r="AO2437" i="1" a="1"/>
  <c r="AO2437" i="1" s="1"/>
  <c r="AO2438" i="1" a="1"/>
  <c r="AO2438" i="1" s="1"/>
  <c r="AO2439" i="1" a="1"/>
  <c r="AO2439" i="1" s="1"/>
  <c r="AO2440" i="1" a="1"/>
  <c r="AO2440" i="1" s="1"/>
  <c r="AO2441" i="1" a="1"/>
  <c r="AO2441" i="1" s="1"/>
  <c r="AO2442" i="1" a="1"/>
  <c r="AO2442" i="1" s="1"/>
  <c r="AO2443" i="1" a="1"/>
  <c r="AO2443" i="1" s="1"/>
  <c r="AO2444" i="1" a="1"/>
  <c r="AO2444" i="1" s="1"/>
  <c r="AO2445" i="1" a="1"/>
  <c r="AO2445" i="1" s="1"/>
  <c r="AO2446" i="1" a="1"/>
  <c r="AO2446" i="1" s="1"/>
  <c r="AO2447" i="1" a="1"/>
  <c r="AO2447" i="1" s="1"/>
  <c r="AO2448" i="1" a="1"/>
  <c r="AO2448" i="1" s="1"/>
  <c r="AO2449" i="1" a="1"/>
  <c r="AO2449" i="1" s="1"/>
  <c r="AO2450" i="1" a="1"/>
  <c r="AO2450" i="1" s="1"/>
  <c r="AO2451" i="1" a="1"/>
  <c r="AO2451" i="1" s="1"/>
  <c r="AO2452" i="1" a="1"/>
  <c r="AO2452" i="1" s="1"/>
  <c r="AO2453" i="1" a="1"/>
  <c r="AO2453" i="1" s="1"/>
  <c r="AO2454" i="1" a="1"/>
  <c r="AO2454" i="1" s="1"/>
  <c r="AO2455" i="1" a="1"/>
  <c r="AO2455" i="1" s="1"/>
  <c r="AO2456" i="1" a="1"/>
  <c r="AO2456" i="1" s="1"/>
  <c r="AO2457" i="1" a="1"/>
  <c r="AO2457" i="1" s="1"/>
  <c r="AO2458" i="1" a="1"/>
  <c r="AO2458" i="1" s="1"/>
  <c r="AO2459" i="1" a="1"/>
  <c r="AO2459" i="1" s="1"/>
  <c r="AO2460" i="1" a="1"/>
  <c r="AO2460" i="1" s="1"/>
  <c r="AO2461" i="1" a="1"/>
  <c r="AO2461" i="1" s="1"/>
  <c r="AO2462" i="1" a="1"/>
  <c r="AO2462" i="1" s="1"/>
  <c r="AO2463" i="1" a="1"/>
  <c r="AO2463" i="1" s="1"/>
  <c r="AO2464" i="1" a="1"/>
  <c r="AO2464" i="1" s="1"/>
  <c r="AO2465" i="1" a="1"/>
  <c r="AO2465" i="1" s="1"/>
  <c r="AO2466" i="1" a="1"/>
  <c r="AO2466" i="1" s="1"/>
  <c r="AO2467" i="1" a="1"/>
  <c r="AO2467" i="1" s="1"/>
  <c r="AO2468" i="1" a="1"/>
  <c r="AO2468" i="1" s="1"/>
  <c r="AO2469" i="1" a="1"/>
  <c r="AO2469" i="1" s="1"/>
  <c r="AO2470" i="1" a="1"/>
  <c r="AO2470" i="1" s="1"/>
  <c r="AO2471" i="1" a="1"/>
  <c r="AO2471" i="1" s="1"/>
  <c r="AO2472" i="1" a="1"/>
  <c r="AO2472" i="1" s="1"/>
  <c r="AO2473" i="1" a="1"/>
  <c r="AO2473" i="1" s="1"/>
  <c r="AO2474" i="1" a="1"/>
  <c r="AO2474" i="1" s="1"/>
  <c r="AO2475" i="1" a="1"/>
  <c r="AO2475" i="1" s="1"/>
  <c r="AO2476" i="1" a="1"/>
  <c r="AO2476" i="1" s="1"/>
  <c r="AO2477" i="1" a="1"/>
  <c r="AO2477" i="1" s="1"/>
  <c r="AO2478" i="1" a="1"/>
  <c r="AO2478" i="1" s="1"/>
  <c r="AO2479" i="1" a="1"/>
  <c r="AO2479" i="1" s="1"/>
  <c r="AO2480" i="1" a="1"/>
  <c r="AO2480" i="1" s="1"/>
  <c r="AO2481" i="1" a="1"/>
  <c r="AO2481" i="1" s="1"/>
  <c r="AO2482" i="1" a="1"/>
  <c r="AO2482" i="1" s="1"/>
  <c r="AO2483" i="1" a="1"/>
  <c r="AO2483" i="1" s="1"/>
  <c r="AO2484" i="1" a="1"/>
  <c r="AO2484" i="1" s="1"/>
  <c r="AO2485" i="1" a="1"/>
  <c r="AO2485" i="1" s="1"/>
  <c r="AO2486" i="1" a="1"/>
  <c r="AO2486" i="1" s="1"/>
  <c r="AO2487" i="1" a="1"/>
  <c r="AO2487" i="1" s="1"/>
  <c r="AO2488" i="1" a="1"/>
  <c r="AO2488" i="1" s="1"/>
  <c r="AO2489" i="1" a="1"/>
  <c r="AO2489" i="1" s="1"/>
  <c r="AO2490" i="1" a="1"/>
  <c r="AO2490" i="1" s="1"/>
  <c r="AO2491" i="1" a="1"/>
  <c r="AO2491" i="1" s="1"/>
  <c r="AO2492" i="1" a="1"/>
  <c r="AO2492" i="1" s="1"/>
  <c r="AO2493" i="1" a="1"/>
  <c r="AO2493" i="1" s="1"/>
  <c r="AO2494" i="1" a="1"/>
  <c r="AO2494" i="1" s="1"/>
  <c r="AO2495" i="1" a="1"/>
  <c r="AO2495" i="1" s="1"/>
  <c r="AO2496" i="1" a="1"/>
  <c r="AO2496" i="1" s="1"/>
  <c r="AO2497" i="1" a="1"/>
  <c r="AO2497" i="1" s="1"/>
  <c r="AO2498" i="1" a="1"/>
  <c r="AO2498" i="1" s="1"/>
  <c r="AO2499" i="1" a="1"/>
  <c r="AO2499" i="1" s="1"/>
  <c r="AO2500" i="1" a="1"/>
  <c r="AO2500" i="1" s="1"/>
  <c r="AO2501" i="1" a="1"/>
  <c r="AO2501" i="1" s="1"/>
  <c r="AO2502" i="1" a="1"/>
  <c r="AO2502" i="1" s="1"/>
  <c r="AO2503" i="1" a="1"/>
  <c r="AO2503" i="1" s="1"/>
  <c r="AO2504" i="1" a="1"/>
  <c r="AO2504" i="1" s="1"/>
  <c r="AO2505" i="1" a="1"/>
  <c r="AO2505" i="1" s="1"/>
  <c r="AO2506" i="1" a="1"/>
  <c r="AO2506" i="1" s="1"/>
  <c r="AO2507" i="1" a="1"/>
  <c r="AO2507" i="1" s="1"/>
  <c r="AO2508" i="1" a="1"/>
  <c r="AO2508" i="1" s="1"/>
  <c r="AO2509" i="1" a="1"/>
  <c r="AO2509" i="1" s="1"/>
  <c r="AO2510" i="1" a="1"/>
  <c r="AO2510" i="1" s="1"/>
  <c r="AO2511" i="1" a="1"/>
  <c r="AO2511" i="1" s="1"/>
  <c r="AO2512" i="1" a="1"/>
  <c r="AO2512" i="1" s="1"/>
  <c r="AO2513" i="1" a="1"/>
  <c r="AO2513" i="1" s="1"/>
  <c r="AO2514" i="1" a="1"/>
  <c r="AO2514" i="1" s="1"/>
  <c r="AO2515" i="1" a="1"/>
  <c r="AO2515" i="1" s="1"/>
  <c r="AO2516" i="1" a="1"/>
  <c r="AO2516" i="1" s="1"/>
  <c r="AO2517" i="1" a="1"/>
  <c r="AO2517" i="1" s="1"/>
  <c r="AO2518" i="1" a="1"/>
  <c r="AO2518" i="1" s="1"/>
  <c r="AO2519" i="1" a="1"/>
  <c r="AO2519" i="1" s="1"/>
  <c r="AO2520" i="1" a="1"/>
  <c r="AO2520" i="1" s="1"/>
  <c r="AO2521" i="1" a="1"/>
  <c r="AO2521" i="1" s="1"/>
  <c r="AO2522" i="1" a="1"/>
  <c r="AO2522" i="1" s="1"/>
  <c r="AO2523" i="1" a="1"/>
  <c r="AO2523" i="1" s="1"/>
  <c r="AO2524" i="1" a="1"/>
  <c r="AO2524" i="1" s="1"/>
  <c r="AO2525" i="1" a="1"/>
  <c r="AO2525" i="1" s="1"/>
  <c r="AO2526" i="1" a="1"/>
  <c r="AO2526" i="1" s="1"/>
  <c r="AO2527" i="1" a="1"/>
  <c r="AO2527" i="1" s="1"/>
  <c r="AO2528" i="1" a="1"/>
  <c r="AO2528" i="1" s="1"/>
  <c r="AO2529" i="1" a="1"/>
  <c r="AO2529" i="1" s="1"/>
  <c r="AO2530" i="1" a="1"/>
  <c r="AO2530" i="1" s="1"/>
  <c r="AO2531" i="1" a="1"/>
  <c r="AO2531" i="1" s="1"/>
  <c r="AO2532" i="1" a="1"/>
  <c r="AO2532" i="1" s="1"/>
  <c r="AO2533" i="1" a="1"/>
  <c r="AO2533" i="1" s="1"/>
  <c r="AO2534" i="1" a="1"/>
  <c r="AO2534" i="1" s="1"/>
  <c r="AO2535" i="1" a="1"/>
  <c r="AO2535" i="1" s="1"/>
  <c r="AO2536" i="1" a="1"/>
  <c r="AO2536" i="1" s="1"/>
  <c r="AO2537" i="1" a="1"/>
  <c r="AO2537" i="1" s="1"/>
  <c r="AO2538" i="1" a="1"/>
  <c r="AO2538" i="1" s="1"/>
  <c r="AO2539" i="1" a="1"/>
  <c r="AO2539" i="1" s="1"/>
  <c r="AO2540" i="1" a="1"/>
  <c r="AO2540" i="1" s="1"/>
  <c r="AO2541" i="1" a="1"/>
  <c r="AO2541" i="1" s="1"/>
  <c r="AO2542" i="1" a="1"/>
  <c r="AO2542" i="1" s="1"/>
  <c r="AO2543" i="1" a="1"/>
  <c r="AO2543" i="1" s="1"/>
  <c r="AO2544" i="1" a="1"/>
  <c r="AO2544" i="1" s="1"/>
  <c r="AO2545" i="1" a="1"/>
  <c r="AO2545" i="1" s="1"/>
  <c r="AO2546" i="1" a="1"/>
  <c r="AO2546" i="1" s="1"/>
  <c r="AO2547" i="1" a="1"/>
  <c r="AO2547" i="1" s="1"/>
  <c r="AO2548" i="1" a="1"/>
  <c r="AO2548" i="1" s="1"/>
  <c r="AO2549" i="1" a="1"/>
  <c r="AO2549" i="1" s="1"/>
  <c r="AO2550" i="1" a="1"/>
  <c r="AO2550" i="1" s="1"/>
  <c r="AO2551" i="1" a="1"/>
  <c r="AO2551" i="1" s="1"/>
  <c r="AO2552" i="1" a="1"/>
  <c r="AO2552" i="1" s="1"/>
  <c r="AO2553" i="1" a="1"/>
  <c r="AO2553" i="1" s="1"/>
  <c r="AO2554" i="1" a="1"/>
  <c r="AO2554" i="1" s="1"/>
  <c r="AO2555" i="1" a="1"/>
  <c r="AO2555" i="1" s="1"/>
  <c r="AO2556" i="1" a="1"/>
  <c r="AO2556" i="1" s="1"/>
  <c r="AO2557" i="1" a="1"/>
  <c r="AO2557" i="1" s="1"/>
  <c r="AO2558" i="1" a="1"/>
  <c r="AO2558" i="1" s="1"/>
  <c r="AO2559" i="1" a="1"/>
  <c r="AO2559" i="1" s="1"/>
  <c r="AO2560" i="1" a="1"/>
  <c r="AO2560" i="1" s="1"/>
  <c r="AO2561" i="1" a="1"/>
  <c r="AO2561" i="1" s="1"/>
  <c r="AO2562" i="1" a="1"/>
  <c r="AO2562" i="1" s="1"/>
  <c r="AO2563" i="1" a="1"/>
  <c r="AO2563" i="1" s="1"/>
  <c r="AO2564" i="1" a="1"/>
  <c r="AO2564" i="1" s="1"/>
  <c r="AO2565" i="1" a="1"/>
  <c r="AO2565" i="1" s="1"/>
  <c r="AO2566" i="1" a="1"/>
  <c r="AO2566" i="1" s="1"/>
  <c r="AO2567" i="1" a="1"/>
  <c r="AO2567" i="1" s="1"/>
  <c r="AO2568" i="1" a="1"/>
  <c r="AO2568" i="1" s="1"/>
  <c r="AO2569" i="1" a="1"/>
  <c r="AO2569" i="1" s="1"/>
  <c r="AO2570" i="1" a="1"/>
  <c r="AO2570" i="1" s="1"/>
  <c r="AO2571" i="1" a="1"/>
  <c r="AO2571" i="1" s="1"/>
  <c r="AO2572" i="1" a="1"/>
  <c r="AO2572" i="1" s="1"/>
  <c r="AO2573" i="1" a="1"/>
  <c r="AO2573" i="1" s="1"/>
  <c r="AO2574" i="1" a="1"/>
  <c r="AO2574" i="1" s="1"/>
  <c r="AO2575" i="1" a="1"/>
  <c r="AO2575" i="1" s="1"/>
  <c r="AO2576" i="1" a="1"/>
  <c r="AO2576" i="1" s="1"/>
  <c r="AO2577" i="1" a="1"/>
  <c r="AO2577" i="1" s="1"/>
  <c r="AO2578" i="1" a="1"/>
  <c r="AO2578" i="1" s="1"/>
  <c r="AO2579" i="1" a="1"/>
  <c r="AO2579" i="1" s="1"/>
  <c r="AO2580" i="1" a="1"/>
  <c r="AO2580" i="1" s="1"/>
  <c r="AO2581" i="1" a="1"/>
  <c r="AO2581" i="1" s="1"/>
  <c r="AO2582" i="1" a="1"/>
  <c r="AO2582" i="1" s="1"/>
  <c r="AO2583" i="1" a="1"/>
  <c r="AO2583" i="1" s="1"/>
  <c r="AO2584" i="1" a="1"/>
  <c r="AO2584" i="1" s="1"/>
  <c r="AO2585" i="1" a="1"/>
  <c r="AO2585" i="1" s="1"/>
  <c r="AO2586" i="1" a="1"/>
  <c r="AO2586" i="1" s="1"/>
  <c r="AO2587" i="1" a="1"/>
  <c r="AO2587" i="1" s="1"/>
  <c r="AO2588" i="1" a="1"/>
  <c r="AO2588" i="1" s="1"/>
  <c r="AO2589" i="1" a="1"/>
  <c r="AO2589" i="1" s="1"/>
  <c r="AO2590" i="1" a="1"/>
  <c r="AO2590" i="1" s="1"/>
  <c r="AO2591" i="1" a="1"/>
  <c r="AO2591" i="1" s="1"/>
  <c r="AO2592" i="1" a="1"/>
  <c r="AO2592" i="1" s="1"/>
  <c r="AO2593" i="1" a="1"/>
  <c r="AO2593" i="1" s="1"/>
  <c r="AO2594" i="1" a="1"/>
  <c r="AO2594" i="1" s="1"/>
  <c r="AO2595" i="1" a="1"/>
  <c r="AO2595" i="1" s="1"/>
  <c r="AO2596" i="1" a="1"/>
  <c r="AO2596" i="1" s="1"/>
  <c r="AO2597" i="1" a="1"/>
  <c r="AO2597" i="1" s="1"/>
  <c r="AO2598" i="1" a="1"/>
  <c r="AO2598" i="1" s="1"/>
  <c r="AO2599" i="1" a="1"/>
  <c r="AO2599" i="1" s="1"/>
  <c r="AO2600" i="1" a="1"/>
  <c r="AO2600" i="1" s="1"/>
  <c r="AO2601" i="1" a="1"/>
  <c r="AO2601" i="1" s="1"/>
  <c r="AO2602" i="1" a="1"/>
  <c r="AO2602" i="1" s="1"/>
  <c r="AO2603" i="1" a="1"/>
  <c r="AO2603" i="1" s="1"/>
  <c r="AO2604" i="1" a="1"/>
  <c r="AO2604" i="1" s="1"/>
  <c r="AO2605" i="1" a="1"/>
  <c r="AO2605" i="1" s="1"/>
  <c r="AO2606" i="1" a="1"/>
  <c r="AO2606" i="1" s="1"/>
  <c r="AO2607" i="1" a="1"/>
  <c r="AO2607" i="1" s="1"/>
  <c r="AO2608" i="1" a="1"/>
  <c r="AO2608" i="1" s="1"/>
  <c r="AO2609" i="1" a="1"/>
  <c r="AO2609" i="1" s="1"/>
  <c r="AO2610" i="1" a="1"/>
  <c r="AO2610" i="1" s="1"/>
  <c r="AO2611" i="1" a="1"/>
  <c r="AO2611" i="1" s="1"/>
  <c r="AO2612" i="1" a="1"/>
  <c r="AO2612" i="1" s="1"/>
  <c r="AO2613" i="1" a="1"/>
  <c r="AO2613" i="1" s="1"/>
  <c r="AO2614" i="1" a="1"/>
  <c r="AO2614" i="1" s="1"/>
  <c r="AO2615" i="1" a="1"/>
  <c r="AO2615" i="1" s="1"/>
  <c r="AO2616" i="1" a="1"/>
  <c r="AO2616" i="1" s="1"/>
  <c r="AO2617" i="1" a="1"/>
  <c r="AO2617" i="1" s="1"/>
  <c r="AO2618" i="1" a="1"/>
  <c r="AO2618" i="1" s="1"/>
  <c r="AO2619" i="1" a="1"/>
  <c r="AO2619" i="1" s="1"/>
  <c r="AO2620" i="1" a="1"/>
  <c r="AO2620" i="1" s="1"/>
  <c r="AO2621" i="1" a="1"/>
  <c r="AO2621" i="1" s="1"/>
  <c r="AO2622" i="1" a="1"/>
  <c r="AO2622" i="1" s="1"/>
  <c r="AO2623" i="1" a="1"/>
  <c r="AO2623" i="1" s="1"/>
  <c r="AO2624" i="1" a="1"/>
  <c r="AO2624" i="1" s="1"/>
  <c r="AO2625" i="1" a="1"/>
  <c r="AO2625" i="1" s="1"/>
  <c r="AO2626" i="1" a="1"/>
  <c r="AO2626" i="1" s="1"/>
  <c r="AO2627" i="1" a="1"/>
  <c r="AO2627" i="1" s="1"/>
  <c r="AO2628" i="1" a="1"/>
  <c r="AO2628" i="1" s="1"/>
  <c r="AO2629" i="1" a="1"/>
  <c r="AO2629" i="1" s="1"/>
  <c r="AO2630" i="1" a="1"/>
  <c r="AO2630" i="1" s="1"/>
  <c r="AO2631" i="1" a="1"/>
  <c r="AO2631" i="1" s="1"/>
  <c r="AO2632" i="1" a="1"/>
  <c r="AO2632" i="1" s="1"/>
  <c r="AO2633" i="1" a="1"/>
  <c r="AO2633" i="1" s="1"/>
  <c r="AO2634" i="1" a="1"/>
  <c r="AO2634" i="1" s="1"/>
  <c r="AO2635" i="1" a="1"/>
  <c r="AO2635" i="1" s="1"/>
  <c r="AO2636" i="1" a="1"/>
  <c r="AO2636" i="1" s="1"/>
  <c r="AO2637" i="1" a="1"/>
  <c r="AO2637" i="1" s="1"/>
  <c r="AO2638" i="1" a="1"/>
  <c r="AO2638" i="1" s="1"/>
  <c r="AO2639" i="1" a="1"/>
  <c r="AO2639" i="1" s="1"/>
  <c r="AO2640" i="1" a="1"/>
  <c r="AO2640" i="1" s="1"/>
  <c r="AO2641" i="1" a="1"/>
  <c r="AO2641" i="1" s="1"/>
  <c r="AO2642" i="1" a="1"/>
  <c r="AO2642" i="1" s="1"/>
  <c r="AO2643" i="1" a="1"/>
  <c r="AO2643" i="1" s="1"/>
  <c r="AO2644" i="1" a="1"/>
  <c r="AO2644" i="1" s="1"/>
  <c r="AO2645" i="1" a="1"/>
  <c r="AO2645" i="1" s="1"/>
  <c r="AO2646" i="1" a="1"/>
  <c r="AO2646" i="1" s="1"/>
  <c r="AO2647" i="1" a="1"/>
  <c r="AO2647" i="1" s="1"/>
  <c r="AO2648" i="1" a="1"/>
  <c r="AO2648" i="1" s="1"/>
  <c r="AO2649" i="1" a="1"/>
  <c r="AO2649" i="1" s="1"/>
  <c r="AO2650" i="1" a="1"/>
  <c r="AO2650" i="1" s="1"/>
  <c r="AO2651" i="1" a="1"/>
  <c r="AO2651" i="1" s="1"/>
  <c r="AO2652" i="1" a="1"/>
  <c r="AO2652" i="1" s="1"/>
  <c r="AO2653" i="1" a="1"/>
  <c r="AO2653" i="1" s="1"/>
  <c r="AO2654" i="1" a="1"/>
  <c r="AO2654" i="1" s="1"/>
  <c r="AO2655" i="1" a="1"/>
  <c r="AO2655" i="1" s="1"/>
  <c r="AO2656" i="1" a="1"/>
  <c r="AO2656" i="1" s="1"/>
  <c r="AO2657" i="1" a="1"/>
  <c r="AO2657" i="1" s="1"/>
  <c r="AO2658" i="1" a="1"/>
  <c r="AO2658" i="1" s="1"/>
  <c r="AO2659" i="1" a="1"/>
  <c r="AO2659" i="1" s="1"/>
  <c r="AO2660" i="1" a="1"/>
  <c r="AO2660" i="1" s="1"/>
  <c r="AO2661" i="1" a="1"/>
  <c r="AO2661" i="1" s="1"/>
  <c r="AO2662" i="1" a="1"/>
  <c r="AO2662" i="1" s="1"/>
  <c r="AO2663" i="1" a="1"/>
  <c r="AO2663" i="1" s="1"/>
  <c r="AO2664" i="1" a="1"/>
  <c r="AO2664" i="1" s="1"/>
  <c r="AO2665" i="1" a="1"/>
  <c r="AO2665" i="1" s="1"/>
  <c r="AO2666" i="1" a="1"/>
  <c r="AO2666" i="1" s="1"/>
  <c r="AO2667" i="1" a="1"/>
  <c r="AO2667" i="1" s="1"/>
  <c r="AO2668" i="1" a="1"/>
  <c r="AO2668" i="1" s="1"/>
  <c r="AO2669" i="1" a="1"/>
  <c r="AO2669" i="1" s="1"/>
  <c r="AO2670" i="1" a="1"/>
  <c r="AO2670" i="1" s="1"/>
  <c r="AO2671" i="1" a="1"/>
  <c r="AO2671" i="1" s="1"/>
  <c r="AO2672" i="1" a="1"/>
  <c r="AO2672" i="1" s="1"/>
  <c r="AO2673" i="1" a="1"/>
  <c r="AO2673" i="1" s="1"/>
  <c r="AO2674" i="1" a="1"/>
  <c r="AO2674" i="1" s="1"/>
  <c r="AO2675" i="1" a="1"/>
  <c r="AO2675" i="1" s="1"/>
  <c r="AO2676" i="1" a="1"/>
  <c r="AO2676" i="1" s="1"/>
  <c r="AO2677" i="1" a="1"/>
  <c r="AO2677" i="1" s="1"/>
  <c r="AO2678" i="1" a="1"/>
  <c r="AO2678" i="1" s="1"/>
  <c r="AO2679" i="1" a="1"/>
  <c r="AO2679" i="1" s="1"/>
  <c r="AO2680" i="1" a="1"/>
  <c r="AO2680" i="1" s="1"/>
  <c r="AO2681" i="1" a="1"/>
  <c r="AO2681" i="1" s="1"/>
  <c r="AO2682" i="1" a="1"/>
  <c r="AO2682" i="1" s="1"/>
  <c r="AO2683" i="1" a="1"/>
  <c r="AO2683" i="1" s="1"/>
  <c r="AO2684" i="1" a="1"/>
  <c r="AO2684" i="1" s="1"/>
  <c r="AO2685" i="1" a="1"/>
  <c r="AO2685" i="1" s="1"/>
  <c r="AO2686" i="1" a="1"/>
  <c r="AO2686" i="1" s="1"/>
  <c r="AO2687" i="1" a="1"/>
  <c r="AO2687" i="1" s="1"/>
  <c r="AO2688" i="1" a="1"/>
  <c r="AO2688" i="1" s="1"/>
  <c r="AO2689" i="1" a="1"/>
  <c r="AO2689" i="1" s="1"/>
  <c r="AO2690" i="1" a="1"/>
  <c r="AO2690" i="1" s="1"/>
  <c r="AO2691" i="1" a="1"/>
  <c r="AO2691" i="1" s="1"/>
  <c r="AO2692" i="1" a="1"/>
  <c r="AO2692" i="1" s="1"/>
  <c r="AO2693" i="1" a="1"/>
  <c r="AO2693" i="1" s="1"/>
  <c r="AO2694" i="1" a="1"/>
  <c r="AO2694" i="1" s="1"/>
  <c r="AO2695" i="1" a="1"/>
  <c r="AO2695" i="1" s="1"/>
  <c r="AO2696" i="1" a="1"/>
  <c r="AO2696" i="1" s="1"/>
  <c r="AO2697" i="1" a="1"/>
  <c r="AO2697" i="1" s="1"/>
  <c r="AO2698" i="1" a="1"/>
  <c r="AO2698" i="1" s="1"/>
  <c r="AO2699" i="1" a="1"/>
  <c r="AO2699" i="1" s="1"/>
  <c r="AO2700" i="1" a="1"/>
  <c r="AO2700" i="1" s="1"/>
  <c r="AO2701" i="1" a="1"/>
  <c r="AO2701" i="1" s="1"/>
  <c r="AO2702" i="1" a="1"/>
  <c r="AO2702" i="1" s="1"/>
  <c r="AO2703" i="1" a="1"/>
  <c r="AO2703" i="1" s="1"/>
  <c r="AO2704" i="1" a="1"/>
  <c r="AO2704" i="1" s="1"/>
  <c r="AO2705" i="1" a="1"/>
  <c r="AO2705" i="1" s="1"/>
  <c r="AO2706" i="1" a="1"/>
  <c r="AO2706" i="1" s="1"/>
  <c r="AO2707" i="1" a="1"/>
  <c r="AO2707" i="1" s="1"/>
  <c r="AO2708" i="1" a="1"/>
  <c r="AO2708" i="1" s="1"/>
  <c r="AO2709" i="1" a="1"/>
  <c r="AO2709" i="1" s="1"/>
  <c r="AO2710" i="1" a="1"/>
  <c r="AO2710" i="1" s="1"/>
  <c r="AO2711" i="1" a="1"/>
  <c r="AO2711" i="1" s="1"/>
  <c r="AO2712" i="1" a="1"/>
  <c r="AO2712" i="1" s="1"/>
  <c r="AO2713" i="1" a="1"/>
  <c r="AO2713" i="1" s="1"/>
  <c r="AO2714" i="1" a="1"/>
  <c r="AO2714" i="1" s="1"/>
  <c r="AO2715" i="1" a="1"/>
  <c r="AO2715" i="1" s="1"/>
  <c r="AO2716" i="1" a="1"/>
  <c r="AO2716" i="1" s="1"/>
  <c r="AO2717" i="1" a="1"/>
  <c r="AO2717" i="1" s="1"/>
  <c r="AO2718" i="1" a="1"/>
  <c r="AO2718" i="1" s="1"/>
  <c r="AO2719" i="1" a="1"/>
  <c r="AO2719" i="1" s="1"/>
  <c r="AO2720" i="1" a="1"/>
  <c r="AO2720" i="1" s="1"/>
  <c r="AO2721" i="1" a="1"/>
  <c r="AO2721" i="1" s="1"/>
  <c r="AO2722" i="1" a="1"/>
  <c r="AO2722" i="1" s="1"/>
  <c r="AO2723" i="1" a="1"/>
  <c r="AO2723" i="1" s="1"/>
  <c r="AO2724" i="1" a="1"/>
  <c r="AO2724" i="1" s="1"/>
  <c r="AO2725" i="1" a="1"/>
  <c r="AO2725" i="1" s="1"/>
  <c r="AO2726" i="1" a="1"/>
  <c r="AO2726" i="1" s="1"/>
  <c r="AO2727" i="1" a="1"/>
  <c r="AO2727" i="1" s="1"/>
  <c r="AO2728" i="1" a="1"/>
  <c r="AO2728" i="1" s="1"/>
  <c r="AO2729" i="1" a="1"/>
  <c r="AO2729" i="1" s="1"/>
  <c r="AO2730" i="1" a="1"/>
  <c r="AO2730" i="1" s="1"/>
  <c r="AO2731" i="1" a="1"/>
  <c r="AO2731" i="1" s="1"/>
  <c r="AO2732" i="1" a="1"/>
  <c r="AO2732" i="1" s="1"/>
  <c r="AO2733" i="1" a="1"/>
  <c r="AO2733" i="1" s="1"/>
  <c r="AO2734" i="1" a="1"/>
  <c r="AO2734" i="1" s="1"/>
  <c r="AO2735" i="1" a="1"/>
  <c r="AO2735" i="1" s="1"/>
  <c r="AO2736" i="1" a="1"/>
  <c r="AO2736" i="1" s="1"/>
  <c r="AO2737" i="1" a="1"/>
  <c r="AO2737" i="1" s="1"/>
  <c r="AO2738" i="1" a="1"/>
  <c r="AO2738" i="1" s="1"/>
  <c r="AO2739" i="1" a="1"/>
  <c r="AO2739" i="1" s="1"/>
  <c r="AO2740" i="1" a="1"/>
  <c r="AO2740" i="1" s="1"/>
  <c r="AO2741" i="1" a="1"/>
  <c r="AO2741" i="1" s="1"/>
  <c r="AO2742" i="1" a="1"/>
  <c r="AO2742" i="1" s="1"/>
  <c r="AO2743" i="1" a="1"/>
  <c r="AO2743" i="1" s="1"/>
  <c r="AO2744" i="1" a="1"/>
  <c r="AO2744" i="1" s="1"/>
  <c r="AO2745" i="1" a="1"/>
  <c r="AO2745" i="1" s="1"/>
  <c r="AO2746" i="1" a="1"/>
  <c r="AO2746" i="1" s="1"/>
  <c r="AO2747" i="1" a="1"/>
  <c r="AO2747" i="1" s="1"/>
  <c r="AO2748" i="1" a="1"/>
  <c r="AO2748" i="1" s="1"/>
  <c r="AO2749" i="1" a="1"/>
  <c r="AO2749" i="1" s="1"/>
  <c r="AO2750" i="1" a="1"/>
  <c r="AO2750" i="1" s="1"/>
  <c r="AO2751" i="1" a="1"/>
  <c r="AO2751" i="1" s="1"/>
  <c r="AO2752" i="1" a="1"/>
  <c r="AO2752" i="1" s="1"/>
  <c r="AO2753" i="1" a="1"/>
  <c r="AO2753" i="1" s="1"/>
  <c r="AO2754" i="1" a="1"/>
  <c r="AO2754" i="1" s="1"/>
  <c r="AO2755" i="1" a="1"/>
  <c r="AO2755" i="1" s="1"/>
  <c r="AO2756" i="1" a="1"/>
  <c r="AO2756" i="1" s="1"/>
  <c r="AO2757" i="1" a="1"/>
  <c r="AO2757" i="1" s="1"/>
  <c r="AO2758" i="1" a="1"/>
  <c r="AO2758" i="1" s="1"/>
  <c r="AO2759" i="1" a="1"/>
  <c r="AO2759" i="1" s="1"/>
  <c r="AO2760" i="1" a="1"/>
  <c r="AO2760" i="1" s="1"/>
  <c r="AO2761" i="1" a="1"/>
  <c r="AO2761" i="1" s="1"/>
  <c r="AO2762" i="1" a="1"/>
  <c r="AO2762" i="1" s="1"/>
  <c r="AO2763" i="1" a="1"/>
  <c r="AO2763" i="1" s="1"/>
  <c r="AO2764" i="1" a="1"/>
  <c r="AO2764" i="1" s="1"/>
  <c r="AO2765" i="1" a="1"/>
  <c r="AO2765" i="1" s="1"/>
  <c r="AO2766" i="1" a="1"/>
  <c r="AO2766" i="1" s="1"/>
  <c r="AO2767" i="1" a="1"/>
  <c r="AO2767" i="1" s="1"/>
  <c r="AO2768" i="1" a="1"/>
  <c r="AO2768" i="1" s="1"/>
  <c r="AO2769" i="1" a="1"/>
  <c r="AO2769" i="1" s="1"/>
  <c r="AO2770" i="1" a="1"/>
  <c r="AO2770" i="1" s="1"/>
  <c r="AO2771" i="1" a="1"/>
  <c r="AO2771" i="1" s="1"/>
  <c r="AO2772" i="1" a="1"/>
  <c r="AO2772" i="1" s="1"/>
  <c r="AO2773" i="1" a="1"/>
  <c r="AO2773" i="1" s="1"/>
  <c r="AO2774" i="1" a="1"/>
  <c r="AO2774" i="1" s="1"/>
  <c r="AO2775" i="1" a="1"/>
  <c r="AO2775" i="1" s="1"/>
  <c r="AO2776" i="1" a="1"/>
  <c r="AO2776" i="1" s="1"/>
  <c r="AO2777" i="1" a="1"/>
  <c r="AO2777" i="1" s="1"/>
  <c r="AO2778" i="1" a="1"/>
  <c r="AO2778" i="1" s="1"/>
  <c r="AO2779" i="1" a="1"/>
  <c r="AO2779" i="1" s="1"/>
  <c r="AO2780" i="1" a="1"/>
  <c r="AO2780" i="1" s="1"/>
  <c r="AO2781" i="1" a="1"/>
  <c r="AO2781" i="1" s="1"/>
  <c r="AO2782" i="1" a="1"/>
  <c r="AO2782" i="1" s="1"/>
  <c r="AO2783" i="1" a="1"/>
  <c r="AO2783" i="1" s="1"/>
  <c r="AO2784" i="1" a="1"/>
  <c r="AO2784" i="1" s="1"/>
  <c r="AO2785" i="1" a="1"/>
  <c r="AO2785" i="1" s="1"/>
  <c r="AO2786" i="1" a="1"/>
  <c r="AO2786" i="1" s="1"/>
  <c r="AO2787" i="1" a="1"/>
  <c r="AO2787" i="1" s="1"/>
  <c r="AO2788" i="1" a="1"/>
  <c r="AO2788" i="1" s="1"/>
  <c r="AO2789" i="1" a="1"/>
  <c r="AO2789" i="1" s="1"/>
  <c r="AO2790" i="1" a="1"/>
  <c r="AO2790" i="1" s="1"/>
  <c r="AO2791" i="1" a="1"/>
  <c r="AO2791" i="1" s="1"/>
  <c r="AO2792" i="1" a="1"/>
  <c r="AO2792" i="1" s="1"/>
  <c r="AO2793" i="1" a="1"/>
  <c r="AO2793" i="1" s="1"/>
  <c r="AO2794" i="1" a="1"/>
  <c r="AO2794" i="1" s="1"/>
  <c r="AO2795" i="1" a="1"/>
  <c r="AO2795" i="1" s="1"/>
  <c r="AO2796" i="1" a="1"/>
  <c r="AO2796" i="1" s="1"/>
  <c r="AO2797" i="1" a="1"/>
  <c r="AO2797" i="1" s="1"/>
  <c r="AO2798" i="1" a="1"/>
  <c r="AO2798" i="1" s="1"/>
  <c r="AO2799" i="1" a="1"/>
  <c r="AO2799" i="1" s="1"/>
  <c r="AO2800" i="1" a="1"/>
  <c r="AO2800" i="1" s="1"/>
  <c r="AO2801" i="1" a="1"/>
  <c r="AO2801" i="1" s="1"/>
  <c r="AO2802" i="1" a="1"/>
  <c r="AO2802" i="1" s="1"/>
  <c r="AO2803" i="1" a="1"/>
  <c r="AO2803" i="1" s="1"/>
  <c r="AO2804" i="1" a="1"/>
  <c r="AO2804" i="1" s="1"/>
  <c r="AO2805" i="1" a="1"/>
  <c r="AO2805" i="1" s="1"/>
  <c r="AO2806" i="1" a="1"/>
  <c r="AO2806" i="1" s="1"/>
  <c r="AO2807" i="1" a="1"/>
  <c r="AO2807" i="1" s="1"/>
  <c r="AO2808" i="1" a="1"/>
  <c r="AO2808" i="1" s="1"/>
  <c r="AO2809" i="1" a="1"/>
  <c r="AO2809" i="1" s="1"/>
  <c r="AO2810" i="1" a="1"/>
  <c r="AO2810" i="1" s="1"/>
  <c r="AO2811" i="1" a="1"/>
  <c r="AO2811" i="1" s="1"/>
  <c r="AO2812" i="1" a="1"/>
  <c r="AO2812" i="1" s="1"/>
  <c r="AO2813" i="1" a="1"/>
  <c r="AO2813" i="1" s="1"/>
  <c r="AO2814" i="1" a="1"/>
  <c r="AO2814" i="1" s="1"/>
  <c r="AO2815" i="1" a="1"/>
  <c r="AO2815" i="1" s="1"/>
  <c r="AO2816" i="1" a="1"/>
  <c r="AO2816" i="1" s="1"/>
  <c r="AO2817" i="1" a="1"/>
  <c r="AO2817" i="1" s="1"/>
  <c r="AO2818" i="1" a="1"/>
  <c r="AO2818" i="1" s="1"/>
  <c r="AO2819" i="1" a="1"/>
  <c r="AO2819" i="1" s="1"/>
  <c r="AO2820" i="1" a="1"/>
  <c r="AO2820" i="1" s="1"/>
  <c r="AO2821" i="1" a="1"/>
  <c r="AO2821" i="1" s="1"/>
  <c r="AO2822" i="1" a="1"/>
  <c r="AO2822" i="1" s="1"/>
  <c r="AO2823" i="1" a="1"/>
  <c r="AO2823" i="1" s="1"/>
  <c r="AO2824" i="1" a="1"/>
  <c r="AO2824" i="1" s="1"/>
  <c r="AO2825" i="1" a="1"/>
  <c r="AO2825" i="1" s="1"/>
  <c r="AO2826" i="1" a="1"/>
  <c r="AO2826" i="1" s="1"/>
  <c r="AO2827" i="1" a="1"/>
  <c r="AO2827" i="1" s="1"/>
  <c r="AO2828" i="1" a="1"/>
  <c r="AO2828" i="1" s="1"/>
  <c r="AO2829" i="1" a="1"/>
  <c r="AO2829" i="1" s="1"/>
  <c r="AO2830" i="1" a="1"/>
  <c r="AO2830" i="1" s="1"/>
  <c r="AO2831" i="1" a="1"/>
  <c r="AO2831" i="1" s="1"/>
  <c r="AO2832" i="1" a="1"/>
  <c r="AO2832" i="1" s="1"/>
  <c r="AO2833" i="1" a="1"/>
  <c r="AO2833" i="1" s="1"/>
  <c r="AO2834" i="1" a="1"/>
  <c r="AO2834" i="1" s="1"/>
  <c r="AO2835" i="1" a="1"/>
  <c r="AO2835" i="1" s="1"/>
  <c r="AO2836" i="1" a="1"/>
  <c r="AO2836" i="1" s="1"/>
  <c r="AO2837" i="1" a="1"/>
  <c r="AO2837" i="1" s="1"/>
  <c r="AO2838" i="1" a="1"/>
  <c r="AO2838" i="1" s="1"/>
  <c r="AO2839" i="1" a="1"/>
  <c r="AO2839" i="1" s="1"/>
  <c r="AO2840" i="1" a="1"/>
  <c r="AO2840" i="1" s="1"/>
  <c r="AO2841" i="1" a="1"/>
  <c r="AO2841" i="1" s="1"/>
  <c r="AO2842" i="1" a="1"/>
  <c r="AO2842" i="1" s="1"/>
  <c r="AO2843" i="1" a="1"/>
  <c r="AO2843" i="1" s="1"/>
  <c r="AO2844" i="1" a="1"/>
  <c r="AO2844" i="1" s="1"/>
  <c r="AO2845" i="1" a="1"/>
  <c r="AO2845" i="1" s="1"/>
  <c r="AO2846" i="1" a="1"/>
  <c r="AO2846" i="1" s="1"/>
  <c r="AO2847" i="1" a="1"/>
  <c r="AO2847" i="1" s="1"/>
  <c r="AO2848" i="1" a="1"/>
  <c r="AO2848" i="1" s="1"/>
  <c r="AO2849" i="1" a="1"/>
  <c r="AO2849" i="1" s="1"/>
  <c r="AO2850" i="1" a="1"/>
  <c r="AO2850" i="1" s="1"/>
  <c r="AO2851" i="1" a="1"/>
  <c r="AO2851" i="1" s="1"/>
  <c r="AO2852" i="1" a="1"/>
  <c r="AO2852" i="1" s="1"/>
  <c r="AO2853" i="1" a="1"/>
  <c r="AO2853" i="1" s="1"/>
  <c r="AO2854" i="1" a="1"/>
  <c r="AO2854" i="1" s="1"/>
  <c r="AO2855" i="1" a="1"/>
  <c r="AO2855" i="1" s="1"/>
  <c r="AO2856" i="1" a="1"/>
  <c r="AO2856" i="1" s="1"/>
  <c r="AO2857" i="1" a="1"/>
  <c r="AO2857" i="1" s="1"/>
  <c r="AO2858" i="1" a="1"/>
  <c r="AO2858" i="1" s="1"/>
  <c r="AO2859" i="1" a="1"/>
  <c r="AO2859" i="1" s="1"/>
  <c r="AO2860" i="1" a="1"/>
  <c r="AO2860" i="1" s="1"/>
  <c r="AO2861" i="1" a="1"/>
  <c r="AO2861" i="1" s="1"/>
  <c r="AO2862" i="1" a="1"/>
  <c r="AO2862" i="1" s="1"/>
  <c r="AO2863" i="1" a="1"/>
  <c r="AO2863" i="1" s="1"/>
  <c r="AO2864" i="1" a="1"/>
  <c r="AO2864" i="1" s="1"/>
  <c r="AO2865" i="1" a="1"/>
  <c r="AO2865" i="1" s="1"/>
  <c r="AO2866" i="1" a="1"/>
  <c r="AO2866" i="1" s="1"/>
  <c r="AO2867" i="1" a="1"/>
  <c r="AO2867" i="1" s="1"/>
  <c r="AO2868" i="1" a="1"/>
  <c r="AO2868" i="1" s="1"/>
  <c r="AO2869" i="1" a="1"/>
  <c r="AO2869" i="1" s="1"/>
  <c r="AO2870" i="1" a="1"/>
  <c r="AO2870" i="1" s="1"/>
  <c r="AO2871" i="1" a="1"/>
  <c r="AO2871" i="1" s="1"/>
  <c r="AO2872" i="1" a="1"/>
  <c r="AO2872" i="1" s="1"/>
  <c r="AO2873" i="1" a="1"/>
  <c r="AO2873" i="1" s="1"/>
  <c r="AO2874" i="1" a="1"/>
  <c r="AO2874" i="1" s="1"/>
  <c r="AO2875" i="1" a="1"/>
  <c r="AO2875" i="1" s="1"/>
  <c r="AO2876" i="1" a="1"/>
  <c r="AO2876" i="1" s="1"/>
  <c r="AO2877" i="1" a="1"/>
  <c r="AO2877" i="1" s="1"/>
  <c r="AO2878" i="1" a="1"/>
  <c r="AO2878" i="1" s="1"/>
  <c r="AO2879" i="1" a="1"/>
  <c r="AO2879" i="1" s="1"/>
  <c r="AO2880" i="1" a="1"/>
  <c r="AO2880" i="1" s="1"/>
  <c r="AO2881" i="1" a="1"/>
  <c r="AO2881" i="1" s="1"/>
  <c r="AO2882" i="1" a="1"/>
  <c r="AO2882" i="1" s="1"/>
  <c r="AO2883" i="1" a="1"/>
  <c r="AO2883" i="1" s="1"/>
  <c r="AO2884" i="1" a="1"/>
  <c r="AO2884" i="1" s="1"/>
  <c r="AO2885" i="1" a="1"/>
  <c r="AO2885" i="1" s="1"/>
  <c r="AO2886" i="1" a="1"/>
  <c r="AO2886" i="1" s="1"/>
  <c r="AO2887" i="1" a="1"/>
  <c r="AO2887" i="1" s="1"/>
  <c r="AO2888" i="1" a="1"/>
  <c r="AO2888" i="1" s="1"/>
  <c r="AO2889" i="1" a="1"/>
  <c r="AO2889" i="1" s="1"/>
  <c r="AO2890" i="1" a="1"/>
  <c r="AO2890" i="1" s="1"/>
  <c r="AO2891" i="1" a="1"/>
  <c r="AO2891" i="1" s="1"/>
  <c r="AO2892" i="1" a="1"/>
  <c r="AO2892" i="1" s="1"/>
  <c r="AO2893" i="1" a="1"/>
  <c r="AO2893" i="1" s="1"/>
  <c r="AO2894" i="1" a="1"/>
  <c r="AO2894" i="1" s="1"/>
  <c r="AO2895" i="1" a="1"/>
  <c r="AO2895" i="1" s="1"/>
  <c r="AO2896" i="1" a="1"/>
  <c r="AO2896" i="1" s="1"/>
  <c r="AO2897" i="1" a="1"/>
  <c r="AO2897" i="1" s="1"/>
  <c r="AO2898" i="1" a="1"/>
  <c r="AO2898" i="1" s="1"/>
  <c r="AO2899" i="1" a="1"/>
  <c r="AO2899" i="1" s="1"/>
  <c r="AO2900" i="1" a="1"/>
  <c r="AO2900" i="1" s="1"/>
  <c r="AO2901" i="1" a="1"/>
  <c r="AO2901" i="1" s="1"/>
  <c r="AO2902" i="1" a="1"/>
  <c r="AO2902" i="1" s="1"/>
  <c r="AO2903" i="1" a="1"/>
  <c r="AO2903" i="1" s="1"/>
  <c r="AO2904" i="1" a="1"/>
  <c r="AO2904" i="1" s="1"/>
  <c r="AO2905" i="1" a="1"/>
  <c r="AO2905" i="1" s="1"/>
  <c r="AO2906" i="1" a="1"/>
  <c r="AO2906" i="1" s="1"/>
  <c r="AO2907" i="1" a="1"/>
  <c r="AO2907" i="1" s="1"/>
  <c r="AO2908" i="1" a="1"/>
  <c r="AO2908" i="1" s="1"/>
  <c r="AO2909" i="1" a="1"/>
  <c r="AO2909" i="1" s="1"/>
  <c r="AO2910" i="1" a="1"/>
  <c r="AO2910" i="1" s="1"/>
  <c r="AO2911" i="1" a="1"/>
  <c r="AO2911" i="1" s="1"/>
  <c r="AO2912" i="1" a="1"/>
  <c r="AO2912" i="1" s="1"/>
  <c r="AO2913" i="1" a="1"/>
  <c r="AO2913" i="1" s="1"/>
  <c r="AO2914" i="1" a="1"/>
  <c r="AO2914" i="1" s="1"/>
  <c r="AO2915" i="1" a="1"/>
  <c r="AO2915" i="1" s="1"/>
  <c r="AO2916" i="1" a="1"/>
  <c r="AO2916" i="1" s="1"/>
  <c r="AO2917" i="1" a="1"/>
  <c r="AO2917" i="1" s="1"/>
  <c r="AO2918" i="1" a="1"/>
  <c r="AO2918" i="1" s="1"/>
  <c r="AO2919" i="1" a="1"/>
  <c r="AO2919" i="1" s="1"/>
  <c r="AO2920" i="1" a="1"/>
  <c r="AO2920" i="1" s="1"/>
  <c r="AO2921" i="1" a="1"/>
  <c r="AO2921" i="1" s="1"/>
  <c r="AO2922" i="1" a="1"/>
  <c r="AO2922" i="1" s="1"/>
  <c r="AO2923" i="1" a="1"/>
  <c r="AO2923" i="1" s="1"/>
  <c r="AO2924" i="1" a="1"/>
  <c r="AO2924" i="1" s="1"/>
  <c r="AO2925" i="1" a="1"/>
  <c r="AO2925" i="1" s="1"/>
  <c r="AO2926" i="1" a="1"/>
  <c r="AO2926" i="1" s="1"/>
  <c r="AO2927" i="1" a="1"/>
  <c r="AO2927" i="1" s="1"/>
  <c r="AO2928" i="1" a="1"/>
  <c r="AO2928" i="1" s="1"/>
  <c r="AO2929" i="1" a="1"/>
  <c r="AO2929" i="1" s="1"/>
  <c r="AO2930" i="1" a="1"/>
  <c r="AO2930" i="1" s="1"/>
  <c r="AO2931" i="1" a="1"/>
  <c r="AO2931" i="1" s="1"/>
  <c r="AO2932" i="1" a="1"/>
  <c r="AO2932" i="1" s="1"/>
  <c r="AO2933" i="1" a="1"/>
  <c r="AO2933" i="1" s="1"/>
  <c r="AO2934" i="1" a="1"/>
  <c r="AO2934" i="1" s="1"/>
  <c r="AO2935" i="1" a="1"/>
  <c r="AO2935" i="1" s="1"/>
  <c r="AO2936" i="1" a="1"/>
  <c r="AO2936" i="1" s="1"/>
  <c r="AO2937" i="1" a="1"/>
  <c r="AO2937" i="1" s="1"/>
  <c r="AO2938" i="1" a="1"/>
  <c r="AO2938" i="1" s="1"/>
  <c r="AO2939" i="1" a="1"/>
  <c r="AO2939" i="1" s="1"/>
  <c r="AO2940" i="1" a="1"/>
  <c r="AO2940" i="1" s="1"/>
  <c r="AO2941" i="1" a="1"/>
  <c r="AO2941" i="1" s="1"/>
  <c r="AO2942" i="1" a="1"/>
  <c r="AO2942" i="1" s="1"/>
  <c r="AO2943" i="1" a="1"/>
  <c r="AO2943" i="1" s="1"/>
  <c r="AO2944" i="1" a="1"/>
  <c r="AO2944" i="1" s="1"/>
  <c r="AO2945" i="1" a="1"/>
  <c r="AO2945" i="1" s="1"/>
  <c r="AO2946" i="1" a="1"/>
  <c r="AO2946" i="1" s="1"/>
  <c r="AO2947" i="1" a="1"/>
  <c r="AO2947" i="1" s="1"/>
  <c r="AO2948" i="1" a="1"/>
  <c r="AO2948" i="1" s="1"/>
  <c r="AO2949" i="1" a="1"/>
  <c r="AO2949" i="1" s="1"/>
  <c r="AO2950" i="1" a="1"/>
  <c r="AO2950" i="1" s="1"/>
  <c r="AO2951" i="1" a="1"/>
  <c r="AO2951" i="1" s="1"/>
  <c r="AO2952" i="1" a="1"/>
  <c r="AO2952" i="1" s="1"/>
  <c r="AO2953" i="1" a="1"/>
  <c r="AO2953" i="1" s="1"/>
  <c r="AO2954" i="1" a="1"/>
  <c r="AO2954" i="1" s="1"/>
  <c r="AO2955" i="1" a="1"/>
  <c r="AO2955" i="1" s="1"/>
  <c r="AO2956" i="1" a="1"/>
  <c r="AO2956" i="1" s="1"/>
  <c r="AO2957" i="1" a="1"/>
  <c r="AO2957" i="1" s="1"/>
  <c r="AO2958" i="1" a="1"/>
  <c r="AO2958" i="1" s="1"/>
  <c r="AO2959" i="1" a="1"/>
  <c r="AO2959" i="1" s="1"/>
  <c r="AO2960" i="1" a="1"/>
  <c r="AO2960" i="1" s="1"/>
  <c r="AO2961" i="1" a="1"/>
  <c r="AO2961" i="1" s="1"/>
  <c r="AO2962" i="1" a="1"/>
  <c r="AO2962" i="1" s="1"/>
  <c r="AO2963" i="1" a="1"/>
  <c r="AO2963" i="1" s="1"/>
  <c r="AO2964" i="1" a="1"/>
  <c r="AO2964" i="1" s="1"/>
  <c r="AO2965" i="1" a="1"/>
  <c r="AO2965" i="1" s="1"/>
  <c r="AO2966" i="1" a="1"/>
  <c r="AO2966" i="1" s="1"/>
  <c r="AO2967" i="1" a="1"/>
  <c r="AO2967" i="1" s="1"/>
  <c r="AO2968" i="1" a="1"/>
  <c r="AO2968" i="1" s="1"/>
  <c r="AO2969" i="1" a="1"/>
  <c r="AO2969" i="1" s="1"/>
  <c r="AO2970" i="1" a="1"/>
  <c r="AO2970" i="1" s="1"/>
  <c r="AO2971" i="1" a="1"/>
  <c r="AO2971" i="1" s="1"/>
  <c r="AO2972" i="1" a="1"/>
  <c r="AO2972" i="1" s="1"/>
  <c r="AO2973" i="1" a="1"/>
  <c r="AO2973" i="1" s="1"/>
  <c r="AO2974" i="1" a="1"/>
  <c r="AO2974" i="1" s="1"/>
  <c r="AO2975" i="1" a="1"/>
  <c r="AO2975" i="1" s="1"/>
  <c r="AO2976" i="1" a="1"/>
  <c r="AO2976" i="1" s="1"/>
  <c r="AO2977" i="1" a="1"/>
  <c r="AO2977" i="1" s="1"/>
  <c r="AO2978" i="1" a="1"/>
  <c r="AO2978" i="1" s="1"/>
  <c r="AO2979" i="1" a="1"/>
  <c r="AO2979" i="1" s="1"/>
  <c r="AO2980" i="1" a="1"/>
  <c r="AO2980" i="1" s="1"/>
  <c r="AO2981" i="1" a="1"/>
  <c r="AO2981" i="1" s="1"/>
  <c r="AO2982" i="1" a="1"/>
  <c r="AO2982" i="1" s="1"/>
  <c r="AO2983" i="1" a="1"/>
  <c r="AO2983" i="1" s="1"/>
  <c r="AO2984" i="1" a="1"/>
  <c r="AO2984" i="1" s="1"/>
  <c r="AO2985" i="1" a="1"/>
  <c r="AO2985" i="1" s="1"/>
  <c r="AO2986" i="1" a="1"/>
  <c r="AO2986" i="1" s="1"/>
  <c r="AO2987" i="1" a="1"/>
  <c r="AO2987" i="1" s="1"/>
  <c r="AO2988" i="1" a="1"/>
  <c r="AO2988" i="1" s="1"/>
  <c r="AO2989" i="1" a="1"/>
  <c r="AO2989" i="1" s="1"/>
  <c r="AO2990" i="1" a="1"/>
  <c r="AO2990" i="1" s="1"/>
  <c r="AO2991" i="1" a="1"/>
  <c r="AO2991" i="1" s="1"/>
  <c r="AO2992" i="1" a="1"/>
  <c r="AO2992" i="1" s="1"/>
  <c r="AO2993" i="1" a="1"/>
  <c r="AO2993" i="1" s="1"/>
  <c r="AO2994" i="1" a="1"/>
  <c r="AO2994" i="1" s="1"/>
  <c r="AO2995" i="1" a="1"/>
  <c r="AO2995" i="1" s="1"/>
  <c r="AO2996" i="1" a="1"/>
  <c r="AO2996" i="1" s="1"/>
  <c r="AO2997" i="1" a="1"/>
  <c r="AO2997" i="1" s="1"/>
  <c r="AO2998" i="1" a="1"/>
  <c r="AO2998" i="1" s="1"/>
  <c r="AO2999" i="1" a="1"/>
  <c r="AO2999" i="1" s="1"/>
  <c r="AO3000" i="1" a="1"/>
  <c r="AO3000" i="1" s="1"/>
  <c r="AO3001" i="1" a="1"/>
  <c r="AO3001" i="1" s="1"/>
  <c r="AO3002" i="1" a="1"/>
  <c r="AO3002" i="1" s="1"/>
  <c r="AO3003" i="1" a="1"/>
  <c r="AO3003" i="1" s="1"/>
  <c r="AO3004" i="1" a="1"/>
  <c r="AO3004" i="1" s="1"/>
  <c r="AO3005" i="1" a="1"/>
  <c r="AO3005" i="1" s="1"/>
  <c r="AO3006" i="1" a="1"/>
  <c r="AO3006" i="1" s="1"/>
  <c r="AO3007" i="1" a="1"/>
  <c r="AO3007" i="1" s="1"/>
  <c r="AO3008" i="1" a="1"/>
  <c r="AO3008" i="1" s="1"/>
  <c r="AO3009" i="1" a="1"/>
  <c r="AO3009" i="1" s="1"/>
  <c r="AO3010" i="1" a="1"/>
  <c r="AO3010" i="1" s="1"/>
  <c r="AO3011" i="1" a="1"/>
  <c r="AO3011" i="1" s="1"/>
  <c r="AO3012" i="1" a="1"/>
  <c r="AO3012" i="1" s="1"/>
  <c r="AO3013" i="1" a="1"/>
  <c r="AO3013" i="1" s="1"/>
  <c r="AO3014" i="1" a="1"/>
  <c r="AO3014" i="1" s="1"/>
  <c r="AO3015" i="1" a="1"/>
  <c r="AO3015" i="1" s="1"/>
  <c r="AO3016" i="1" a="1"/>
  <c r="AO3016" i="1" s="1"/>
  <c r="AO3017" i="1" a="1"/>
  <c r="AO3017" i="1" s="1"/>
  <c r="AO3018" i="1" a="1"/>
  <c r="AO3018" i="1" s="1"/>
  <c r="AO3019" i="1" a="1"/>
  <c r="AO3019" i="1" s="1"/>
  <c r="AO3020" i="1" a="1"/>
  <c r="AO3020" i="1" s="1"/>
  <c r="AO3021" i="1" a="1"/>
  <c r="AO3021" i="1" s="1"/>
  <c r="AO3022" i="1" a="1"/>
  <c r="AO3022" i="1" s="1"/>
  <c r="AO3023" i="1" a="1"/>
  <c r="AO3023" i="1" s="1"/>
  <c r="AO3024" i="1" a="1"/>
  <c r="AO3024" i="1" s="1"/>
  <c r="AO3025" i="1" a="1"/>
  <c r="AO3025" i="1" s="1"/>
  <c r="AO3026" i="1" a="1"/>
  <c r="AO3026" i="1" s="1"/>
  <c r="AO3027" i="1" a="1"/>
  <c r="AO3027" i="1" s="1"/>
  <c r="AO3028" i="1" a="1"/>
  <c r="AO3028" i="1" s="1"/>
  <c r="AO3029" i="1" a="1"/>
  <c r="AO3029" i="1" s="1"/>
  <c r="AO3030" i="1" a="1"/>
  <c r="AO3030" i="1" s="1"/>
  <c r="AO3031" i="1" a="1"/>
  <c r="AO3031" i="1" s="1"/>
  <c r="AO3032" i="1" a="1"/>
  <c r="AO3032" i="1" s="1"/>
  <c r="AO3033" i="1" a="1"/>
  <c r="AO3033" i="1" s="1"/>
  <c r="AO3034" i="1" a="1"/>
  <c r="AO3034" i="1" s="1"/>
  <c r="AO3035" i="1" a="1"/>
  <c r="AO3035" i="1" s="1"/>
  <c r="AO3036" i="1" a="1"/>
  <c r="AO3036" i="1" s="1"/>
  <c r="AO3037" i="1" a="1"/>
  <c r="AO3037" i="1" s="1"/>
  <c r="AO3038" i="1" a="1"/>
  <c r="AO3038" i="1" s="1"/>
  <c r="AO3039" i="1" a="1"/>
  <c r="AO3039" i="1" s="1"/>
  <c r="AO3040" i="1" a="1"/>
  <c r="AO3040" i="1" s="1"/>
  <c r="AO3041" i="1" a="1"/>
  <c r="AO3041" i="1" s="1"/>
  <c r="AO3042" i="1" a="1"/>
  <c r="AO3042" i="1" s="1"/>
  <c r="AO3043" i="1" a="1"/>
  <c r="AO3043" i="1" s="1"/>
  <c r="AO3044" i="1" a="1"/>
  <c r="AO3044" i="1" s="1"/>
  <c r="AO3045" i="1" a="1"/>
  <c r="AO3045" i="1" s="1"/>
  <c r="AO3046" i="1" a="1"/>
  <c r="AO3046" i="1" s="1"/>
  <c r="AO3047" i="1" a="1"/>
  <c r="AO3047" i="1" s="1"/>
  <c r="AO3048" i="1" a="1"/>
  <c r="AO3048" i="1" s="1"/>
  <c r="AO3049" i="1" a="1"/>
  <c r="AO3049" i="1" s="1"/>
  <c r="AO3050" i="1" a="1"/>
  <c r="AO3050" i="1" s="1"/>
  <c r="AO3051" i="1" a="1"/>
  <c r="AO3051" i="1" s="1"/>
  <c r="AO3052" i="1" a="1"/>
  <c r="AO3052" i="1" s="1"/>
  <c r="AO3053" i="1" a="1"/>
  <c r="AO3053" i="1" s="1"/>
  <c r="AO3054" i="1" a="1"/>
  <c r="AO3054" i="1" s="1"/>
  <c r="AO3055" i="1" a="1"/>
  <c r="AO3055" i="1" s="1"/>
  <c r="AO3056" i="1" a="1"/>
  <c r="AO3056" i="1" s="1"/>
  <c r="AO3057" i="1" a="1"/>
  <c r="AO3057" i="1" s="1"/>
  <c r="AO3058" i="1" a="1"/>
  <c r="AO3058" i="1" s="1"/>
  <c r="AO3059" i="1" a="1"/>
  <c r="AO3059" i="1" s="1"/>
  <c r="AO3060" i="1" a="1"/>
  <c r="AO3060" i="1" s="1"/>
  <c r="AO3061" i="1" a="1"/>
  <c r="AO3061" i="1" s="1"/>
  <c r="AO3062" i="1" a="1"/>
  <c r="AO3062" i="1" s="1"/>
  <c r="AO3063" i="1" a="1"/>
  <c r="AO3063" i="1" s="1"/>
  <c r="AO3064" i="1" a="1"/>
  <c r="AO3064" i="1" s="1"/>
  <c r="AO3065" i="1" a="1"/>
  <c r="AO3065" i="1" s="1"/>
  <c r="AO3066" i="1" a="1"/>
  <c r="AO3066" i="1" s="1"/>
  <c r="AO3067" i="1" a="1"/>
  <c r="AO3067" i="1" s="1"/>
  <c r="AO3068" i="1" a="1"/>
  <c r="AO3068" i="1" s="1"/>
  <c r="AO3069" i="1" a="1"/>
  <c r="AO3069" i="1" s="1"/>
  <c r="AO3070" i="1" a="1"/>
  <c r="AO3070" i="1" s="1"/>
  <c r="AO3071" i="1" a="1"/>
  <c r="AO3071" i="1" s="1"/>
  <c r="AO3072" i="1" a="1"/>
  <c r="AO3072" i="1" s="1"/>
  <c r="AO3073" i="1" a="1"/>
  <c r="AO3073" i="1" s="1"/>
  <c r="AO3074" i="1" a="1"/>
  <c r="AO3074" i="1" s="1"/>
  <c r="AO3075" i="1" a="1"/>
  <c r="AO3075" i="1" s="1"/>
  <c r="AO3076" i="1" a="1"/>
  <c r="AO3076" i="1" s="1"/>
  <c r="AO3077" i="1" a="1"/>
  <c r="AO3077" i="1" s="1"/>
  <c r="AO3078" i="1" a="1"/>
  <c r="AO3078" i="1" s="1"/>
  <c r="AO3079" i="1" a="1"/>
  <c r="AO3079" i="1" s="1"/>
  <c r="AO3080" i="1" a="1"/>
  <c r="AO3080" i="1" s="1"/>
  <c r="AO3081" i="1" a="1"/>
  <c r="AO3081" i="1" s="1"/>
  <c r="AO3082" i="1" a="1"/>
  <c r="AO3082" i="1" s="1"/>
  <c r="AO3083" i="1" a="1"/>
  <c r="AO3083" i="1" s="1"/>
  <c r="AO3084" i="1" a="1"/>
  <c r="AO3084" i="1" s="1"/>
  <c r="AO3085" i="1" a="1"/>
  <c r="AO3085" i="1" s="1"/>
  <c r="AO3086" i="1" a="1"/>
  <c r="AO3086" i="1" s="1"/>
  <c r="AO3087" i="1" a="1"/>
  <c r="AO3087" i="1" s="1"/>
  <c r="AO3088" i="1" a="1"/>
  <c r="AO3088" i="1" s="1"/>
  <c r="AO3089" i="1" a="1"/>
  <c r="AO3089" i="1" s="1"/>
  <c r="AO3090" i="1" a="1"/>
  <c r="AO3090" i="1" s="1"/>
  <c r="AO3091" i="1" a="1"/>
  <c r="AO3091" i="1" s="1"/>
  <c r="AO3092" i="1" a="1"/>
  <c r="AO3092" i="1" s="1"/>
  <c r="AO3093" i="1" a="1"/>
  <c r="AO3093" i="1" s="1"/>
  <c r="AO3094" i="1" a="1"/>
  <c r="AO3094" i="1" s="1"/>
  <c r="AO3095" i="1" a="1"/>
  <c r="AO3095" i="1" s="1"/>
  <c r="AO3096" i="1" a="1"/>
  <c r="AO3096" i="1" s="1"/>
  <c r="AO3097" i="1" a="1"/>
  <c r="AO3097" i="1" s="1"/>
  <c r="AO3098" i="1" a="1"/>
  <c r="AO3098" i="1" s="1"/>
  <c r="AO3099" i="1" a="1"/>
  <c r="AO3099" i="1" s="1"/>
  <c r="AO3100" i="1" a="1"/>
  <c r="AO3100" i="1" s="1"/>
  <c r="AO3101" i="1" a="1"/>
  <c r="AO3101" i="1" s="1"/>
  <c r="AO3102" i="1" a="1"/>
  <c r="AO3102" i="1" s="1"/>
  <c r="AO3103" i="1" a="1"/>
  <c r="AO3103" i="1" s="1"/>
  <c r="AO3104" i="1" a="1"/>
  <c r="AO3104" i="1" s="1"/>
  <c r="AO3105" i="1" a="1"/>
  <c r="AO3105" i="1" s="1"/>
  <c r="AO3106" i="1" a="1"/>
  <c r="AO3106" i="1" s="1"/>
  <c r="AO3107" i="1" a="1"/>
  <c r="AO3107" i="1" s="1"/>
  <c r="AO3108" i="1" a="1"/>
  <c r="AO3108" i="1" s="1"/>
  <c r="AO3109" i="1" a="1"/>
  <c r="AO3109" i="1" s="1"/>
  <c r="AO3110" i="1" a="1"/>
  <c r="AO3110" i="1" s="1"/>
  <c r="AO3111" i="1" a="1"/>
  <c r="AO3111" i="1" s="1"/>
  <c r="AO3112" i="1" a="1"/>
  <c r="AO3112" i="1" s="1"/>
  <c r="AO3113" i="1" a="1"/>
  <c r="AO3113" i="1" s="1"/>
  <c r="AO3114" i="1" a="1"/>
  <c r="AO3114" i="1" s="1"/>
  <c r="AO3115" i="1" a="1"/>
  <c r="AO3115" i="1" s="1"/>
  <c r="AO3116" i="1" a="1"/>
  <c r="AO3116" i="1" s="1"/>
  <c r="AO3117" i="1" a="1"/>
  <c r="AO3117" i="1" s="1"/>
  <c r="AO3118" i="1" a="1"/>
  <c r="AO3118" i="1" s="1"/>
  <c r="AO3119" i="1" a="1"/>
  <c r="AO3119" i="1" s="1"/>
  <c r="AO3120" i="1" a="1"/>
  <c r="AO3120" i="1" s="1"/>
  <c r="AO3121" i="1" a="1"/>
  <c r="AO3121" i="1" s="1"/>
  <c r="AO3122" i="1" a="1"/>
  <c r="AO3122" i="1" s="1"/>
  <c r="AO3123" i="1" a="1"/>
  <c r="AO3123" i="1" s="1"/>
  <c r="AO3124" i="1" a="1"/>
  <c r="AO3124" i="1" s="1"/>
  <c r="AO3125" i="1" a="1"/>
  <c r="AO3125" i="1" s="1"/>
  <c r="AO3126" i="1" a="1"/>
  <c r="AO3126" i="1" s="1"/>
  <c r="AO3127" i="1" a="1"/>
  <c r="AO3127" i="1" s="1"/>
  <c r="AO3128" i="1" a="1"/>
  <c r="AO3128" i="1" s="1"/>
  <c r="AO3129" i="1" a="1"/>
  <c r="AO3129" i="1" s="1"/>
  <c r="AO3130" i="1" a="1"/>
  <c r="AO3130" i="1" s="1"/>
  <c r="AO3131" i="1" a="1"/>
  <c r="AO3131" i="1" s="1"/>
  <c r="AO3132" i="1" a="1"/>
  <c r="AO3132" i="1" s="1"/>
  <c r="AO3133" i="1" a="1"/>
  <c r="AO3133" i="1" s="1"/>
  <c r="AO3134" i="1" a="1"/>
  <c r="AO3134" i="1" s="1"/>
  <c r="AO3135" i="1" a="1"/>
  <c r="AO3135" i="1" s="1"/>
  <c r="AO3136" i="1" a="1"/>
  <c r="AO3136" i="1" s="1"/>
  <c r="AO3137" i="1" a="1"/>
  <c r="AO3137" i="1" s="1"/>
  <c r="AO3138" i="1" a="1"/>
  <c r="AO3138" i="1" s="1"/>
  <c r="AO3139" i="1" a="1"/>
  <c r="AO3139" i="1" s="1"/>
  <c r="AO3140" i="1" a="1"/>
  <c r="AO3140" i="1" s="1"/>
  <c r="AO3141" i="1" a="1"/>
  <c r="AO3141" i="1" s="1"/>
  <c r="AO3142" i="1" a="1"/>
  <c r="AO3142" i="1" s="1"/>
  <c r="AO3143" i="1" a="1"/>
  <c r="AO3143" i="1" s="1"/>
  <c r="AO3144" i="1" a="1"/>
  <c r="AO3144" i="1" s="1"/>
  <c r="AO3145" i="1" a="1"/>
  <c r="AO3145" i="1" s="1"/>
  <c r="AO3146" i="1" a="1"/>
  <c r="AO3146" i="1" s="1"/>
  <c r="AO3147" i="1" a="1"/>
  <c r="AO3147" i="1" s="1"/>
  <c r="AO3148" i="1" a="1"/>
  <c r="AO3148" i="1" s="1"/>
  <c r="AO3149" i="1" a="1"/>
  <c r="AO3149" i="1" s="1"/>
  <c r="AO3150" i="1" a="1"/>
  <c r="AO3150" i="1" s="1"/>
  <c r="AO3151" i="1" a="1"/>
  <c r="AO3151" i="1" s="1"/>
  <c r="AO3152" i="1" a="1"/>
  <c r="AO3152" i="1" s="1"/>
  <c r="AO3153" i="1" a="1"/>
  <c r="AO3153" i="1" s="1"/>
  <c r="AO3154" i="1" a="1"/>
  <c r="AO3154" i="1" s="1"/>
  <c r="AO3155" i="1" a="1"/>
  <c r="AO3155" i="1" s="1"/>
  <c r="AO3156" i="1" a="1"/>
  <c r="AO3156" i="1" s="1"/>
  <c r="AO3157" i="1" a="1"/>
  <c r="AO3157" i="1" s="1"/>
  <c r="AO3158" i="1" a="1"/>
  <c r="AO3158" i="1" s="1"/>
  <c r="AO3159" i="1" a="1"/>
  <c r="AO3159" i="1" s="1"/>
  <c r="AO3160" i="1" a="1"/>
  <c r="AO3160" i="1" s="1"/>
  <c r="AO3161" i="1" a="1"/>
  <c r="AO3161" i="1" s="1"/>
  <c r="AO3162" i="1" a="1"/>
  <c r="AO3162" i="1" s="1"/>
  <c r="AO3163" i="1" a="1"/>
  <c r="AO3163" i="1" s="1"/>
  <c r="AO3164" i="1" a="1"/>
  <c r="AO3164" i="1" s="1"/>
  <c r="AO3165" i="1" a="1"/>
  <c r="AO3165" i="1" s="1"/>
  <c r="AO3166" i="1" a="1"/>
  <c r="AO3166" i="1" s="1"/>
  <c r="AO3167" i="1" a="1"/>
  <c r="AO3167" i="1" s="1"/>
  <c r="AO3168" i="1" a="1"/>
  <c r="AO3168" i="1" s="1"/>
  <c r="AO3169" i="1" a="1"/>
  <c r="AO3169" i="1" s="1"/>
  <c r="AO3170" i="1" a="1"/>
  <c r="AO3170" i="1" s="1"/>
  <c r="AO3171" i="1" a="1"/>
  <c r="AO3171" i="1" s="1"/>
  <c r="AO3172" i="1" a="1"/>
  <c r="AO3172" i="1" s="1"/>
  <c r="AO3173" i="1" a="1"/>
  <c r="AO3173" i="1" s="1"/>
  <c r="AO3174" i="1" a="1"/>
  <c r="AO3174" i="1" s="1"/>
  <c r="AO3175" i="1" a="1"/>
  <c r="AO3175" i="1" s="1"/>
  <c r="AO3176" i="1" a="1"/>
  <c r="AO3176" i="1" s="1"/>
  <c r="AO3177" i="1" a="1"/>
  <c r="AO3177" i="1" s="1"/>
  <c r="AO3178" i="1" a="1"/>
  <c r="AO3178" i="1" s="1"/>
  <c r="AO3179" i="1" a="1"/>
  <c r="AO3179" i="1" s="1"/>
  <c r="AO3180" i="1" a="1"/>
  <c r="AO3180" i="1" s="1"/>
  <c r="AO3181" i="1" a="1"/>
  <c r="AO3181" i="1" s="1"/>
  <c r="AO3182" i="1" a="1"/>
  <c r="AO3182" i="1" s="1"/>
  <c r="AO3183" i="1" a="1"/>
  <c r="AO3183" i="1" s="1"/>
  <c r="AO3184" i="1" a="1"/>
  <c r="AO3184" i="1" s="1"/>
  <c r="AO3185" i="1" a="1"/>
  <c r="AO3185" i="1" s="1"/>
  <c r="AO3186" i="1" a="1"/>
  <c r="AO3186" i="1" s="1"/>
  <c r="AO3187" i="1" a="1"/>
  <c r="AO3187" i="1" s="1"/>
  <c r="AO3188" i="1" a="1"/>
  <c r="AO3188" i="1" s="1"/>
  <c r="AO3189" i="1" a="1"/>
  <c r="AO3189" i="1" s="1"/>
  <c r="AO3190" i="1" a="1"/>
  <c r="AO3190" i="1" s="1"/>
  <c r="AO3191" i="1" a="1"/>
  <c r="AO3191" i="1" s="1"/>
  <c r="AO3192" i="1" a="1"/>
  <c r="AO3192" i="1" s="1"/>
  <c r="AO3193" i="1" a="1"/>
  <c r="AO3193" i="1" s="1"/>
  <c r="AO3194" i="1" a="1"/>
  <c r="AO3194" i="1" s="1"/>
  <c r="AO3195" i="1" a="1"/>
  <c r="AO3195" i="1" s="1"/>
  <c r="AO3196" i="1" a="1"/>
  <c r="AO3196" i="1" s="1"/>
  <c r="AO3197" i="1" a="1"/>
  <c r="AO3197" i="1" s="1"/>
  <c r="AO3198" i="1" a="1"/>
  <c r="AO3198" i="1" s="1"/>
  <c r="AO3199" i="1" a="1"/>
  <c r="AO3199" i="1" s="1"/>
  <c r="AO3200" i="1" a="1"/>
  <c r="AO3200" i="1" s="1"/>
  <c r="AO3201" i="1" a="1"/>
  <c r="AO3201" i="1" s="1"/>
  <c r="AO3202" i="1" a="1"/>
  <c r="AO3202" i="1" s="1"/>
  <c r="AO3203" i="1" a="1"/>
  <c r="AO3203" i="1" s="1"/>
  <c r="AO3204" i="1" a="1"/>
  <c r="AO3204" i="1" s="1"/>
  <c r="AO3205" i="1" a="1"/>
  <c r="AO3205" i="1" s="1"/>
  <c r="AO3206" i="1" a="1"/>
  <c r="AO3206" i="1" s="1"/>
  <c r="AO3207" i="1" a="1"/>
  <c r="AO3207" i="1" s="1"/>
  <c r="AO3208" i="1" a="1"/>
  <c r="AO3208" i="1" s="1"/>
  <c r="AO3209" i="1" a="1"/>
  <c r="AO3209" i="1" s="1"/>
  <c r="AO3210" i="1" a="1"/>
  <c r="AO3210" i="1" s="1"/>
  <c r="AO3211" i="1" a="1"/>
  <c r="AO3211" i="1" s="1"/>
  <c r="AO3212" i="1" a="1"/>
  <c r="AO3212" i="1" s="1"/>
  <c r="AO3213" i="1" a="1"/>
  <c r="AO3213" i="1" s="1"/>
  <c r="AO3214" i="1" a="1"/>
  <c r="AO3214" i="1" s="1"/>
  <c r="AO3215" i="1" a="1"/>
  <c r="AO3215" i="1" s="1"/>
  <c r="AO3216" i="1" a="1"/>
  <c r="AO3216" i="1" s="1"/>
  <c r="AO3217" i="1" a="1"/>
  <c r="AO3217" i="1" s="1"/>
  <c r="AO3218" i="1" a="1"/>
  <c r="AO3218" i="1" s="1"/>
  <c r="AO3219" i="1" a="1"/>
  <c r="AO3219" i="1" s="1"/>
  <c r="AO3220" i="1" a="1"/>
  <c r="AO3220" i="1" s="1"/>
  <c r="AO3221" i="1" a="1"/>
  <c r="AO3221" i="1" s="1"/>
  <c r="AO3222" i="1" a="1"/>
  <c r="AO3222" i="1" s="1"/>
  <c r="AO3223" i="1" a="1"/>
  <c r="AO3223" i="1" s="1"/>
  <c r="AO3224" i="1" a="1"/>
  <c r="AO3224" i="1" s="1"/>
  <c r="AO3225" i="1" a="1"/>
  <c r="AO3225" i="1" s="1"/>
  <c r="AO3226" i="1" a="1"/>
  <c r="AO3226" i="1" s="1"/>
  <c r="AO3227" i="1" a="1"/>
  <c r="AO3227" i="1" s="1"/>
  <c r="AO3228" i="1" a="1"/>
  <c r="AO3228" i="1" s="1"/>
  <c r="AO3229" i="1" a="1"/>
  <c r="AO3229" i="1" s="1"/>
  <c r="AO3230" i="1" a="1"/>
  <c r="AO3230" i="1" s="1"/>
  <c r="AO3231" i="1" a="1"/>
  <c r="AO3231" i="1" s="1"/>
  <c r="AO3232" i="1" a="1"/>
  <c r="AO3232" i="1" s="1"/>
  <c r="AO3233" i="1" a="1"/>
  <c r="AO3233" i="1" s="1"/>
  <c r="AO3234" i="1" a="1"/>
  <c r="AO3234" i="1" s="1"/>
  <c r="AO3235" i="1" a="1"/>
  <c r="AO3235" i="1" s="1"/>
  <c r="AO3236" i="1" a="1"/>
  <c r="AO3236" i="1" s="1"/>
  <c r="AO3237" i="1" a="1"/>
  <c r="AO3237" i="1" s="1"/>
  <c r="AO3238" i="1" a="1"/>
  <c r="AO3238" i="1" s="1"/>
  <c r="AO3239" i="1" a="1"/>
  <c r="AO3239" i="1" s="1"/>
  <c r="AO3240" i="1" a="1"/>
  <c r="AO3240" i="1" s="1"/>
  <c r="AO3241" i="1" a="1"/>
  <c r="AO3241" i="1" s="1"/>
  <c r="AO3242" i="1" a="1"/>
  <c r="AO3242" i="1" s="1"/>
  <c r="AO3243" i="1" a="1"/>
  <c r="AO3243" i="1" s="1"/>
  <c r="AO3244" i="1" a="1"/>
  <c r="AO3244" i="1" s="1"/>
  <c r="AO3245" i="1" a="1"/>
  <c r="AO3245" i="1" s="1"/>
  <c r="AO3246" i="1" a="1"/>
  <c r="AO3246" i="1" s="1"/>
  <c r="AO3247" i="1" a="1"/>
  <c r="AO3247" i="1" s="1"/>
  <c r="AO3248" i="1" a="1"/>
  <c r="AO3248" i="1" s="1"/>
  <c r="AO3249" i="1" a="1"/>
  <c r="AO3249" i="1" s="1"/>
  <c r="AO3250" i="1" a="1"/>
  <c r="AO3250" i="1" s="1"/>
  <c r="AO3251" i="1" a="1"/>
  <c r="AO3251" i="1" s="1"/>
  <c r="AO3252" i="1" a="1"/>
  <c r="AO3252" i="1" s="1"/>
  <c r="AO3253" i="1" a="1"/>
  <c r="AO3253" i="1" s="1"/>
  <c r="AO3254" i="1" a="1"/>
  <c r="AO3254" i="1" s="1"/>
  <c r="AO3255" i="1" a="1"/>
  <c r="AO3255" i="1" s="1"/>
  <c r="AO3256" i="1" a="1"/>
  <c r="AO3256" i="1" s="1"/>
  <c r="AO3257" i="1" a="1"/>
  <c r="AO3257" i="1" s="1"/>
  <c r="AO3258" i="1" a="1"/>
  <c r="AO3258" i="1" s="1"/>
  <c r="AO3259" i="1" a="1"/>
  <c r="AO3259" i="1" s="1"/>
  <c r="AO3260" i="1" a="1"/>
  <c r="AO3260" i="1" s="1"/>
  <c r="AO3261" i="1" a="1"/>
  <c r="AO3261" i="1" s="1"/>
  <c r="AO3262" i="1" a="1"/>
  <c r="AO3262" i="1" s="1"/>
  <c r="AO3263" i="1" a="1"/>
  <c r="AO3263" i="1" s="1"/>
  <c r="AO3264" i="1" a="1"/>
  <c r="AO3264" i="1" s="1"/>
  <c r="AO3265" i="1" a="1"/>
  <c r="AO3265" i="1" s="1"/>
  <c r="AO3266" i="1" a="1"/>
  <c r="AO3266" i="1" s="1"/>
  <c r="AO3267" i="1" a="1"/>
  <c r="AO3267" i="1" s="1"/>
  <c r="AO3268" i="1" a="1"/>
  <c r="AO3268" i="1" s="1"/>
  <c r="AO3269" i="1" a="1"/>
  <c r="AO3269" i="1" s="1"/>
  <c r="AO3270" i="1" a="1"/>
  <c r="AO3270" i="1" s="1"/>
  <c r="AO3271" i="1" a="1"/>
  <c r="AO3271" i="1" s="1"/>
  <c r="AO3272" i="1" a="1"/>
  <c r="AO3272" i="1" s="1"/>
  <c r="AO3273" i="1" a="1"/>
  <c r="AO3273" i="1" s="1"/>
  <c r="AO3274" i="1" a="1"/>
  <c r="AO3274" i="1" s="1"/>
  <c r="AO3275" i="1" a="1"/>
  <c r="AO3275" i="1" s="1"/>
  <c r="AO3276" i="1" a="1"/>
  <c r="AO3276" i="1" s="1"/>
  <c r="AO3277" i="1" a="1"/>
  <c r="AO3277" i="1" s="1"/>
  <c r="AO3278" i="1" a="1"/>
  <c r="AO3278" i="1" s="1"/>
  <c r="AO3279" i="1" a="1"/>
  <c r="AO3279" i="1" s="1"/>
  <c r="AO3280" i="1" a="1"/>
  <c r="AO3280" i="1" s="1"/>
  <c r="AO3281" i="1" a="1"/>
  <c r="AO3281" i="1" s="1"/>
  <c r="AO3282" i="1" a="1"/>
  <c r="AO3282" i="1" s="1"/>
  <c r="AO3283" i="1" a="1"/>
  <c r="AO3283" i="1" s="1"/>
  <c r="AO3284" i="1" a="1"/>
  <c r="AO3284" i="1" s="1"/>
  <c r="AO3285" i="1" a="1"/>
  <c r="AO3285" i="1" s="1"/>
  <c r="AO3286" i="1" a="1"/>
  <c r="AO3286" i="1" s="1"/>
  <c r="AO3287" i="1" a="1"/>
  <c r="AO3287" i="1" s="1"/>
  <c r="AO3288" i="1" a="1"/>
  <c r="AO3288" i="1" s="1"/>
  <c r="AO3289" i="1" a="1"/>
  <c r="AO3289" i="1" s="1"/>
  <c r="AO3290" i="1" a="1"/>
  <c r="AO3290" i="1" s="1"/>
  <c r="AO3291" i="1" a="1"/>
  <c r="AO3291" i="1" s="1"/>
  <c r="AO3292" i="1" a="1"/>
  <c r="AO3292" i="1" s="1"/>
  <c r="AO3293" i="1" a="1"/>
  <c r="AO3293" i="1" s="1"/>
  <c r="AO3294" i="1" a="1"/>
  <c r="AO3294" i="1" s="1"/>
  <c r="AO3295" i="1" a="1"/>
  <c r="AO3295" i="1" s="1"/>
  <c r="AO3296" i="1" a="1"/>
  <c r="AO3296" i="1" s="1"/>
  <c r="AO3297" i="1" a="1"/>
  <c r="AO3297" i="1" s="1"/>
  <c r="AO3298" i="1" a="1"/>
  <c r="AO3298" i="1" s="1"/>
  <c r="AO3299" i="1" a="1"/>
  <c r="AO3299" i="1" s="1"/>
  <c r="AO3300" i="1" a="1"/>
  <c r="AO3300" i="1" s="1"/>
  <c r="AO3301" i="1" a="1"/>
  <c r="AO3301" i="1" s="1"/>
  <c r="AO3302" i="1" a="1"/>
  <c r="AO3302" i="1" s="1"/>
  <c r="AO3303" i="1" a="1"/>
  <c r="AO3303" i="1" s="1"/>
  <c r="AO3304" i="1" a="1"/>
  <c r="AO3304" i="1" s="1"/>
  <c r="AO3305" i="1" a="1"/>
  <c r="AO3305" i="1" s="1"/>
  <c r="AO3306" i="1" a="1"/>
  <c r="AO3306" i="1" s="1"/>
  <c r="AO3307" i="1" a="1"/>
  <c r="AO3307" i="1" s="1"/>
  <c r="AO3308" i="1" a="1"/>
  <c r="AO3308" i="1" s="1"/>
  <c r="AO3309" i="1" a="1"/>
  <c r="AO3309" i="1" s="1"/>
  <c r="AO3310" i="1" a="1"/>
  <c r="AO3310" i="1" s="1"/>
  <c r="AO3311" i="1" a="1"/>
  <c r="AO3311" i="1" s="1"/>
  <c r="AO3312" i="1" a="1"/>
  <c r="AO3312" i="1" s="1"/>
  <c r="AO3313" i="1" a="1"/>
  <c r="AO3313" i="1" s="1"/>
  <c r="AO3314" i="1" a="1"/>
  <c r="AO3314" i="1" s="1"/>
  <c r="AO3315" i="1" a="1"/>
  <c r="AO3315" i="1" s="1"/>
  <c r="AO3316" i="1" a="1"/>
  <c r="AO3316" i="1" s="1"/>
  <c r="AO3317" i="1" a="1"/>
  <c r="AO3317" i="1" s="1"/>
  <c r="AO3318" i="1" a="1"/>
  <c r="AO3318" i="1" s="1"/>
  <c r="AO3319" i="1" a="1"/>
  <c r="AO3319" i="1" s="1"/>
  <c r="AO3320" i="1" a="1"/>
  <c r="AO3320" i="1" s="1"/>
  <c r="AO3321" i="1" a="1"/>
  <c r="AO3321" i="1" s="1"/>
  <c r="AO3322" i="1" a="1"/>
  <c r="AO3322" i="1" s="1"/>
  <c r="AO3323" i="1" a="1"/>
  <c r="AO3323" i="1" s="1"/>
  <c r="AO3324" i="1" a="1"/>
  <c r="AO3324" i="1" s="1"/>
  <c r="AO3325" i="1" a="1"/>
  <c r="AO3325" i="1" s="1"/>
  <c r="AO3326" i="1" a="1"/>
  <c r="AO3326" i="1" s="1"/>
  <c r="AO3327" i="1" a="1"/>
  <c r="AO3327" i="1" s="1"/>
  <c r="AO3328" i="1" a="1"/>
  <c r="AO3328" i="1" s="1"/>
  <c r="AO3329" i="1" a="1"/>
  <c r="AO3329" i="1" s="1"/>
  <c r="AO3330" i="1" a="1"/>
  <c r="AO3330" i="1" s="1"/>
  <c r="AO3331" i="1" a="1"/>
  <c r="AO3331" i="1" s="1"/>
  <c r="AO3332" i="1" a="1"/>
  <c r="AO3332" i="1" s="1"/>
  <c r="AO3333" i="1" a="1"/>
  <c r="AO3333" i="1" s="1"/>
  <c r="AO3334" i="1" a="1"/>
  <c r="AO3334" i="1" s="1"/>
  <c r="AO3335" i="1" a="1"/>
  <c r="AO3335" i="1" s="1"/>
  <c r="AO3336" i="1" a="1"/>
  <c r="AO3336" i="1" s="1"/>
  <c r="AO3337" i="1" a="1"/>
  <c r="AO3337" i="1" s="1"/>
  <c r="AO3338" i="1" a="1"/>
  <c r="AO3338" i="1" s="1"/>
  <c r="AO3339" i="1" a="1"/>
  <c r="AO3339" i="1" s="1"/>
  <c r="AO3340" i="1" a="1"/>
  <c r="AO3340" i="1" s="1"/>
  <c r="AO3341" i="1" a="1"/>
  <c r="AO3341" i="1" s="1"/>
  <c r="AO3342" i="1" a="1"/>
  <c r="AO3342" i="1" s="1"/>
  <c r="AO3343" i="1" a="1"/>
  <c r="AO3343" i="1" s="1"/>
  <c r="AO3344" i="1" a="1"/>
  <c r="AO3344" i="1" s="1"/>
  <c r="AO3345" i="1" a="1"/>
  <c r="AO3345" i="1" s="1"/>
  <c r="AO3346" i="1" a="1"/>
  <c r="AO3346" i="1" s="1"/>
  <c r="AO3347" i="1" a="1"/>
  <c r="AO3347" i="1" s="1"/>
  <c r="AO3348" i="1" a="1"/>
  <c r="AO3348" i="1" s="1"/>
  <c r="AO3349" i="1" a="1"/>
  <c r="AO3349" i="1" s="1"/>
  <c r="AO3350" i="1" a="1"/>
  <c r="AO3350" i="1" s="1"/>
  <c r="AO3351" i="1" a="1"/>
  <c r="AO3351" i="1" s="1"/>
  <c r="AO3352" i="1" a="1"/>
  <c r="AO3352" i="1" s="1"/>
  <c r="AO3353" i="1" a="1"/>
  <c r="AO3353" i="1" s="1"/>
  <c r="AO3354" i="1" a="1"/>
  <c r="AO3354" i="1" s="1"/>
  <c r="AO3355" i="1" a="1"/>
  <c r="AO3355" i="1" s="1"/>
  <c r="AO3356" i="1" a="1"/>
  <c r="AO3356" i="1" s="1"/>
  <c r="AO3357" i="1" a="1"/>
  <c r="AO3357" i="1" s="1"/>
  <c r="AO3358" i="1" a="1"/>
  <c r="AO3358" i="1" s="1"/>
  <c r="AO3359" i="1" a="1"/>
  <c r="AO3359" i="1" s="1"/>
  <c r="AO3360" i="1" a="1"/>
  <c r="AO3360" i="1" s="1"/>
  <c r="AO3361" i="1" a="1"/>
  <c r="AO3361" i="1" s="1"/>
  <c r="AO3362" i="1" a="1"/>
  <c r="AO3362" i="1" s="1"/>
  <c r="AO3363" i="1" a="1"/>
  <c r="AO3363" i="1" s="1"/>
  <c r="AO3364" i="1" a="1"/>
  <c r="AO3364" i="1" s="1"/>
  <c r="AO3365" i="1" a="1"/>
  <c r="AO3365" i="1" s="1"/>
  <c r="AO3366" i="1" a="1"/>
  <c r="AO3366" i="1" s="1"/>
  <c r="AO3367" i="1" a="1"/>
  <c r="AO3367" i="1" s="1"/>
  <c r="AO3368" i="1" a="1"/>
  <c r="AO3368" i="1" s="1"/>
  <c r="AO3369" i="1" a="1"/>
  <c r="AO3369" i="1" s="1"/>
  <c r="AO3370" i="1" a="1"/>
  <c r="AO3370" i="1" s="1"/>
  <c r="AO3371" i="1" a="1"/>
  <c r="AO3371" i="1" s="1"/>
  <c r="AO3372" i="1" a="1"/>
  <c r="AO3372" i="1" s="1"/>
  <c r="AO3373" i="1" a="1"/>
  <c r="AO3373" i="1" s="1"/>
  <c r="AO3374" i="1" a="1"/>
  <c r="AO3374" i="1" s="1"/>
  <c r="AO3375" i="1" a="1"/>
  <c r="AO3375" i="1" s="1"/>
  <c r="AO3376" i="1" a="1"/>
  <c r="AO3376" i="1" s="1"/>
  <c r="AO3377" i="1" a="1"/>
  <c r="AO3377" i="1" s="1"/>
  <c r="AO3378" i="1" a="1"/>
  <c r="AO3378" i="1" s="1"/>
  <c r="AO3379" i="1" a="1"/>
  <c r="AO3379" i="1" s="1"/>
  <c r="AO3380" i="1" a="1"/>
  <c r="AO3380" i="1" s="1"/>
  <c r="AO3381" i="1" a="1"/>
  <c r="AO3381" i="1" s="1"/>
  <c r="AO3382" i="1" a="1"/>
  <c r="AO3382" i="1" s="1"/>
  <c r="AO3383" i="1" a="1"/>
  <c r="AO3383" i="1" s="1"/>
  <c r="AO3384" i="1" a="1"/>
  <c r="AO3384" i="1" s="1"/>
  <c r="AO3385" i="1" a="1"/>
  <c r="AO3385" i="1" s="1"/>
  <c r="AO3386" i="1" a="1"/>
  <c r="AO3386" i="1" s="1"/>
  <c r="AO3387" i="1" a="1"/>
  <c r="AO3387" i="1" s="1"/>
  <c r="AO3388" i="1" a="1"/>
  <c r="AO3388" i="1" s="1"/>
  <c r="AO3389" i="1" a="1"/>
  <c r="AO3389" i="1" s="1"/>
  <c r="AO3390" i="1" a="1"/>
  <c r="AO3390" i="1" s="1"/>
  <c r="AO3391" i="1" a="1"/>
  <c r="AO3391" i="1" s="1"/>
  <c r="AO3392" i="1" a="1"/>
  <c r="AO3392" i="1" s="1"/>
  <c r="AO3393" i="1" a="1"/>
  <c r="AO3393" i="1" s="1"/>
  <c r="AO3394" i="1" a="1"/>
  <c r="AO3394" i="1" s="1"/>
  <c r="AO3395" i="1" a="1"/>
  <c r="AO3395" i="1" s="1"/>
  <c r="AO3396" i="1" a="1"/>
  <c r="AO3396" i="1" s="1"/>
  <c r="AO3397" i="1" a="1"/>
  <c r="AO3397" i="1" s="1"/>
  <c r="AO3398" i="1" a="1"/>
  <c r="AO3398" i="1" s="1"/>
  <c r="AO3399" i="1" a="1"/>
  <c r="AO3399" i="1" s="1"/>
  <c r="AO3400" i="1" a="1"/>
  <c r="AO3400" i="1" s="1"/>
  <c r="AO3401" i="1" a="1"/>
  <c r="AO3401" i="1" s="1"/>
  <c r="AO3402" i="1" a="1"/>
  <c r="AO3402" i="1" s="1"/>
  <c r="AO3403" i="1" a="1"/>
  <c r="AO3403" i="1" s="1"/>
  <c r="AO3404" i="1" a="1"/>
  <c r="AO3404" i="1" s="1"/>
  <c r="AO3405" i="1" a="1"/>
  <c r="AO3405" i="1" s="1"/>
  <c r="AO3406" i="1" a="1"/>
  <c r="AO3406" i="1" s="1"/>
  <c r="AO3407" i="1" a="1"/>
  <c r="AO3407" i="1" s="1"/>
  <c r="AO3408" i="1" a="1"/>
  <c r="AO3408" i="1" s="1"/>
  <c r="AO3409" i="1" a="1"/>
  <c r="AO3409" i="1" s="1"/>
  <c r="AO3410" i="1" a="1"/>
  <c r="AO3410" i="1" s="1"/>
  <c r="AO3411" i="1" a="1"/>
  <c r="AO3411" i="1" s="1"/>
  <c r="AO3412" i="1" a="1"/>
  <c r="AO3412" i="1" s="1"/>
  <c r="AO3413" i="1" a="1"/>
  <c r="AO3413" i="1" s="1"/>
  <c r="AO3414" i="1" a="1"/>
  <c r="AO3414" i="1" s="1"/>
  <c r="AO3415" i="1" a="1"/>
  <c r="AO3415" i="1" s="1"/>
  <c r="AO3416" i="1" a="1"/>
  <c r="AO3416" i="1" s="1"/>
  <c r="AO3417" i="1" a="1"/>
  <c r="AO3417" i="1" s="1"/>
  <c r="AO3418" i="1" a="1"/>
  <c r="AO3418" i="1" s="1"/>
  <c r="AO3419" i="1" a="1"/>
  <c r="AO3419" i="1" s="1"/>
  <c r="AO3420" i="1" a="1"/>
  <c r="AO3420" i="1" s="1"/>
  <c r="AO3421" i="1" a="1"/>
  <c r="AO3421" i="1" s="1"/>
  <c r="AO3422" i="1" a="1"/>
  <c r="AO3422" i="1" s="1"/>
  <c r="AO3423" i="1" a="1"/>
  <c r="AO3423" i="1" s="1"/>
  <c r="AO3424" i="1" a="1"/>
  <c r="AO3424" i="1" s="1"/>
  <c r="AO3425" i="1" a="1"/>
  <c r="AO3425" i="1" s="1"/>
  <c r="AO3426" i="1" a="1"/>
  <c r="AO3426" i="1" s="1"/>
  <c r="AO3427" i="1" a="1"/>
  <c r="AO3427" i="1" s="1"/>
  <c r="AO3428" i="1" a="1"/>
  <c r="AO3428" i="1" s="1"/>
  <c r="AO3429" i="1" a="1"/>
  <c r="AO3429" i="1" s="1"/>
  <c r="AO3430" i="1" a="1"/>
  <c r="AO3430" i="1" s="1"/>
  <c r="AO3431" i="1" a="1"/>
  <c r="AO3431" i="1" s="1"/>
  <c r="AO3432" i="1" a="1"/>
  <c r="AO3432" i="1" s="1"/>
  <c r="AO3433" i="1" a="1"/>
  <c r="AO3433" i="1" s="1"/>
  <c r="AO3434" i="1" a="1"/>
  <c r="AO3434" i="1" s="1"/>
  <c r="AO3435" i="1" a="1"/>
  <c r="AO3435" i="1" s="1"/>
  <c r="AO3436" i="1" a="1"/>
  <c r="AO3436" i="1" s="1"/>
  <c r="AO3437" i="1" a="1"/>
  <c r="AO3437" i="1" s="1"/>
  <c r="AO3438" i="1" a="1"/>
  <c r="AO3438" i="1" s="1"/>
  <c r="AO3439" i="1" a="1"/>
  <c r="AO3439" i="1" s="1"/>
  <c r="AO3440" i="1" a="1"/>
  <c r="AO3440" i="1" s="1"/>
  <c r="AO3441" i="1" a="1"/>
  <c r="AO3441" i="1" s="1"/>
  <c r="AO3442" i="1" a="1"/>
  <c r="AO3442" i="1" s="1"/>
  <c r="AO3443" i="1" a="1"/>
  <c r="AO3443" i="1" s="1"/>
  <c r="AO3444" i="1" a="1"/>
  <c r="AO3444" i="1" s="1"/>
  <c r="AO3445" i="1" a="1"/>
  <c r="AO3445" i="1" s="1"/>
  <c r="AO3446" i="1" a="1"/>
  <c r="AO3446" i="1" s="1"/>
  <c r="AO3447" i="1" a="1"/>
  <c r="AO3447" i="1" s="1"/>
  <c r="AO3448" i="1" a="1"/>
  <c r="AO3448" i="1" s="1"/>
  <c r="AO3449" i="1" a="1"/>
  <c r="AO3449" i="1" s="1"/>
  <c r="AO3450" i="1" a="1"/>
  <c r="AO3450" i="1" s="1"/>
  <c r="AO3451" i="1" a="1"/>
  <c r="AO3451" i="1" s="1"/>
  <c r="AO3452" i="1" a="1"/>
  <c r="AO3452" i="1" s="1"/>
  <c r="AO3453" i="1" a="1"/>
  <c r="AO3453" i="1" s="1"/>
  <c r="AO3454" i="1" a="1"/>
  <c r="AO3454" i="1" s="1"/>
  <c r="AO3455" i="1" a="1"/>
  <c r="AO3455" i="1" s="1"/>
  <c r="AO3456" i="1" a="1"/>
  <c r="AO3456" i="1" s="1"/>
  <c r="AO3457" i="1" a="1"/>
  <c r="AO3457" i="1" s="1"/>
  <c r="AO3458" i="1" a="1"/>
  <c r="AO3458" i="1" s="1"/>
  <c r="AO3459" i="1" a="1"/>
  <c r="AO3459" i="1" s="1"/>
  <c r="AO3460" i="1" a="1"/>
  <c r="AO3460" i="1" s="1"/>
  <c r="AO3461" i="1" a="1"/>
  <c r="AO3461" i="1" s="1"/>
  <c r="AO3462" i="1" a="1"/>
  <c r="AO3462" i="1" s="1"/>
  <c r="AO3463" i="1" a="1"/>
  <c r="AO3463" i="1" s="1"/>
  <c r="AO3464" i="1" a="1"/>
  <c r="AO3464" i="1" s="1"/>
  <c r="AO3465" i="1" a="1"/>
  <c r="AO3465" i="1" s="1"/>
  <c r="AO3466" i="1" a="1"/>
  <c r="AO3466" i="1" s="1"/>
  <c r="AO3467" i="1" a="1"/>
  <c r="AO3467" i="1" s="1"/>
  <c r="AO3468" i="1" a="1"/>
  <c r="AO3468" i="1" s="1"/>
  <c r="AO3469" i="1" a="1"/>
  <c r="AO3469" i="1" s="1"/>
  <c r="AO3470" i="1" a="1"/>
  <c r="AO3470" i="1" s="1"/>
  <c r="AO3471" i="1" a="1"/>
  <c r="AO3471" i="1" s="1"/>
  <c r="AO3472" i="1" a="1"/>
  <c r="AO3472" i="1" s="1"/>
  <c r="AO3473" i="1" a="1"/>
  <c r="AO3473" i="1" s="1"/>
  <c r="AO3474" i="1" a="1"/>
  <c r="AO3474" i="1" s="1"/>
  <c r="AO3475" i="1" a="1"/>
  <c r="AO3475" i="1" s="1"/>
  <c r="AO3476" i="1" a="1"/>
  <c r="AO3476" i="1" s="1"/>
  <c r="AO3477" i="1" a="1"/>
  <c r="AO3477" i="1" s="1"/>
  <c r="AO3478" i="1" a="1"/>
  <c r="AO3478" i="1" s="1"/>
  <c r="AO3479" i="1" a="1"/>
  <c r="AO3479" i="1" s="1"/>
  <c r="AO3480" i="1" a="1"/>
  <c r="AO3480" i="1" s="1"/>
  <c r="AO3481" i="1" a="1"/>
  <c r="AO3481" i="1" s="1"/>
  <c r="AO3482" i="1" a="1"/>
  <c r="AO3482" i="1" s="1"/>
  <c r="AO3483" i="1" a="1"/>
  <c r="AO3483" i="1" s="1"/>
  <c r="AO3484" i="1" a="1"/>
  <c r="AO3484" i="1" s="1"/>
  <c r="AO3485" i="1" a="1"/>
  <c r="AO3485" i="1" s="1"/>
  <c r="AO3486" i="1" a="1"/>
  <c r="AO3486" i="1" s="1"/>
  <c r="AO3487" i="1" a="1"/>
  <c r="AO3487" i="1" s="1"/>
  <c r="AO3488" i="1" a="1"/>
  <c r="AO3488" i="1" s="1"/>
  <c r="AO3489" i="1" a="1"/>
  <c r="AO3489" i="1" s="1"/>
  <c r="AO3490" i="1" a="1"/>
  <c r="AO3490" i="1" s="1"/>
  <c r="AO3491" i="1" a="1"/>
  <c r="AO3491" i="1" s="1"/>
  <c r="AO3492" i="1" a="1"/>
  <c r="AO3492" i="1" s="1"/>
  <c r="AO3493" i="1" a="1"/>
  <c r="AO3493" i="1" s="1"/>
  <c r="AO3494" i="1" a="1"/>
  <c r="AO3494" i="1" s="1"/>
  <c r="AO3495" i="1" a="1"/>
  <c r="AO3495" i="1" s="1"/>
  <c r="AO3496" i="1" a="1"/>
  <c r="AO3496" i="1" s="1"/>
  <c r="AO3497" i="1" a="1"/>
  <c r="AO3497" i="1" s="1"/>
  <c r="AO3498" i="1" a="1"/>
  <c r="AO3498" i="1" s="1"/>
  <c r="AO3499" i="1" a="1"/>
  <c r="AO3499" i="1" s="1"/>
  <c r="AO3500" i="1" a="1"/>
  <c r="AO3500" i="1" s="1"/>
  <c r="AO3501" i="1" a="1"/>
  <c r="AO3501" i="1" s="1"/>
  <c r="AO3502" i="1" a="1"/>
  <c r="AO3502" i="1" s="1"/>
  <c r="AO3503" i="1" a="1"/>
  <c r="AO3503" i="1" s="1"/>
  <c r="AO3504" i="1" a="1"/>
  <c r="AO3504" i="1" s="1"/>
  <c r="AO3505" i="1" a="1"/>
  <c r="AO3505" i="1" s="1"/>
  <c r="AO3506" i="1" a="1"/>
  <c r="AO3506" i="1" s="1"/>
  <c r="AO3507" i="1" a="1"/>
  <c r="AO3507" i="1" s="1"/>
  <c r="AO3508" i="1" a="1"/>
  <c r="AO3508" i="1" s="1"/>
  <c r="AO3509" i="1" a="1"/>
  <c r="AO3509" i="1" s="1"/>
  <c r="AO3510" i="1" a="1"/>
  <c r="AO3510" i="1" s="1"/>
  <c r="AO3511" i="1" a="1"/>
  <c r="AO3511" i="1" s="1"/>
  <c r="AO3512" i="1" a="1"/>
  <c r="AO3512" i="1" s="1"/>
  <c r="AO3513" i="1" a="1"/>
  <c r="AO3513" i="1" s="1"/>
  <c r="AO3514" i="1" a="1"/>
  <c r="AO3514" i="1" s="1"/>
  <c r="AO3515" i="1" a="1"/>
  <c r="AO3515" i="1" s="1"/>
  <c r="AO3516" i="1" a="1"/>
  <c r="AO3516" i="1" s="1"/>
  <c r="AO3517" i="1" a="1"/>
  <c r="AO3517" i="1" s="1"/>
  <c r="AO3518" i="1" a="1"/>
  <c r="AO3518" i="1" s="1"/>
  <c r="AO3519" i="1" a="1"/>
  <c r="AO3519" i="1" s="1"/>
  <c r="AO3520" i="1" a="1"/>
  <c r="AO3520" i="1" s="1"/>
  <c r="AO3521" i="1" a="1"/>
  <c r="AO3521" i="1" s="1"/>
  <c r="AO3522" i="1" a="1"/>
  <c r="AO3522" i="1" s="1"/>
  <c r="AO3523" i="1" a="1"/>
  <c r="AO3523" i="1" s="1"/>
  <c r="AO3524" i="1" a="1"/>
  <c r="AO3524" i="1" s="1"/>
  <c r="AO3525" i="1" a="1"/>
  <c r="AO3525" i="1" s="1"/>
  <c r="AO3526" i="1" a="1"/>
  <c r="AO3526" i="1" s="1"/>
  <c r="AO3527" i="1" a="1"/>
  <c r="AO3527" i="1" s="1"/>
  <c r="AO3528" i="1" a="1"/>
  <c r="AO3528" i="1" s="1"/>
  <c r="AO3529" i="1" a="1"/>
  <c r="AO3529" i="1" s="1"/>
  <c r="AO3530" i="1" a="1"/>
  <c r="AO3530" i="1" s="1"/>
  <c r="AO3531" i="1" a="1"/>
  <c r="AO3531" i="1" s="1"/>
  <c r="AO3532" i="1" a="1"/>
  <c r="AO3532" i="1" s="1"/>
  <c r="AO3533" i="1" a="1"/>
  <c r="AO3533" i="1" s="1"/>
  <c r="AO3534" i="1" a="1"/>
  <c r="AO3534" i="1" s="1"/>
  <c r="AO3535" i="1" a="1"/>
  <c r="AO3535" i="1" s="1"/>
  <c r="AO3536" i="1" a="1"/>
  <c r="AO3536" i="1" s="1"/>
  <c r="AO3537" i="1" a="1"/>
  <c r="AO3537" i="1" s="1"/>
  <c r="AO3538" i="1" a="1"/>
  <c r="AO3538" i="1" s="1"/>
  <c r="AO3539" i="1" a="1"/>
  <c r="AO3539" i="1" s="1"/>
  <c r="AO3540" i="1" a="1"/>
  <c r="AO3540" i="1" s="1"/>
  <c r="AO3541" i="1" a="1"/>
  <c r="AO3541" i="1" s="1"/>
  <c r="AO3542" i="1" a="1"/>
  <c r="AO3542" i="1" s="1"/>
  <c r="AO3543" i="1" a="1"/>
  <c r="AO3543" i="1" s="1"/>
  <c r="AO3544" i="1" a="1"/>
  <c r="AO3544" i="1" s="1"/>
  <c r="AO3545" i="1" a="1"/>
  <c r="AO3545" i="1" s="1"/>
  <c r="AO3546" i="1" a="1"/>
  <c r="AO3546" i="1" s="1"/>
  <c r="AO3547" i="1" a="1"/>
  <c r="AO3547" i="1" s="1"/>
  <c r="AO3548" i="1" a="1"/>
  <c r="AO3548" i="1" s="1"/>
  <c r="AO3549" i="1" a="1"/>
  <c r="AO3549" i="1" s="1"/>
  <c r="AO3550" i="1" a="1"/>
  <c r="AO3550" i="1" s="1"/>
  <c r="AO3551" i="1" a="1"/>
  <c r="AO3551" i="1" s="1"/>
  <c r="AO3552" i="1" a="1"/>
  <c r="AO3552" i="1" s="1"/>
  <c r="AO3553" i="1" a="1"/>
  <c r="AO3553" i="1" s="1"/>
  <c r="AO3554" i="1" a="1"/>
  <c r="AO3554" i="1" s="1"/>
  <c r="AO3555" i="1" a="1"/>
  <c r="AO3555" i="1" s="1"/>
  <c r="AO3556" i="1" a="1"/>
  <c r="AO3556" i="1" s="1"/>
  <c r="AO3557" i="1" a="1"/>
  <c r="AO3557" i="1" s="1"/>
  <c r="AO3558" i="1" a="1"/>
  <c r="AO3558" i="1" s="1"/>
  <c r="AO3559" i="1" a="1"/>
  <c r="AO3559" i="1" s="1"/>
  <c r="AO3560" i="1" a="1"/>
  <c r="AO3560" i="1" s="1"/>
  <c r="AO3561" i="1" a="1"/>
  <c r="AO3561" i="1" s="1"/>
  <c r="AO3562" i="1" a="1"/>
  <c r="AO3562" i="1" s="1"/>
  <c r="AO3563" i="1" a="1"/>
  <c r="AO3563" i="1" s="1"/>
  <c r="AO3564" i="1" a="1"/>
  <c r="AO3564" i="1" s="1"/>
  <c r="AO3565" i="1" a="1"/>
  <c r="AO3565" i="1" s="1"/>
  <c r="AO3566" i="1" a="1"/>
  <c r="AO3566" i="1" s="1"/>
  <c r="AO3567" i="1" a="1"/>
  <c r="AO3567" i="1" s="1"/>
  <c r="AO3568" i="1" a="1"/>
  <c r="AO3568" i="1" s="1"/>
  <c r="AO3569" i="1" a="1"/>
  <c r="AO3569" i="1" s="1"/>
  <c r="AO3570" i="1" a="1"/>
  <c r="AO3570" i="1" s="1"/>
  <c r="AO3571" i="1" a="1"/>
  <c r="AO3571" i="1" s="1"/>
  <c r="AO3572" i="1" a="1"/>
  <c r="AO3572" i="1" s="1"/>
  <c r="AO3573" i="1" a="1"/>
  <c r="AO3573" i="1" s="1"/>
  <c r="AO3574" i="1" a="1"/>
  <c r="AO3574" i="1" s="1"/>
  <c r="AO3575" i="1" a="1"/>
  <c r="AO3575" i="1" s="1"/>
  <c r="AO3576" i="1" a="1"/>
  <c r="AO3576" i="1" s="1"/>
  <c r="AO3577" i="1" a="1"/>
  <c r="AO3577" i="1" s="1"/>
  <c r="AO3578" i="1" a="1"/>
  <c r="AO3578" i="1" s="1"/>
  <c r="AO3579" i="1" a="1"/>
  <c r="AO3579" i="1" s="1"/>
  <c r="AO3580" i="1" a="1"/>
  <c r="AO3580" i="1" s="1"/>
  <c r="AO3581" i="1" a="1"/>
  <c r="AO3581" i="1" s="1"/>
  <c r="AO3582" i="1" a="1"/>
  <c r="AO3582" i="1" s="1"/>
  <c r="AO3583" i="1" a="1"/>
  <c r="AO3583" i="1" s="1"/>
  <c r="AO3584" i="1" a="1"/>
  <c r="AO3584" i="1" s="1"/>
  <c r="AO3585" i="1" a="1"/>
  <c r="AO3585" i="1" s="1"/>
  <c r="AO3586" i="1" a="1"/>
  <c r="AO3586" i="1" s="1"/>
  <c r="AO3587" i="1" a="1"/>
  <c r="AO3587" i="1" s="1"/>
  <c r="AO3588" i="1" a="1"/>
  <c r="AO3588" i="1" s="1"/>
  <c r="AO3589" i="1" a="1"/>
  <c r="AO3589" i="1" s="1"/>
  <c r="AO3590" i="1" a="1"/>
  <c r="AO3590" i="1" s="1"/>
  <c r="AO3591" i="1" a="1"/>
  <c r="AO3591" i="1" s="1"/>
  <c r="AO3592" i="1" a="1"/>
  <c r="AO3592" i="1" s="1"/>
  <c r="AO3593" i="1" a="1"/>
  <c r="AO3593" i="1" s="1"/>
  <c r="AO3594" i="1" a="1"/>
  <c r="AO3594" i="1" s="1"/>
  <c r="AO3595" i="1" a="1"/>
  <c r="AO3595" i="1" s="1"/>
  <c r="AO3596" i="1" a="1"/>
  <c r="AO3596" i="1" s="1"/>
  <c r="AO3597" i="1" a="1"/>
  <c r="AO3597" i="1" s="1"/>
  <c r="AO3598" i="1" a="1"/>
  <c r="AO3598" i="1" s="1"/>
  <c r="AO3599" i="1" a="1"/>
  <c r="AO3599" i="1" s="1"/>
  <c r="AO3600" i="1" a="1"/>
  <c r="AO3600" i="1" s="1"/>
  <c r="AO3601" i="1" a="1"/>
  <c r="AO3601" i="1" s="1"/>
  <c r="AO3602" i="1" a="1"/>
  <c r="AO3602" i="1" s="1"/>
  <c r="AO3603" i="1" a="1"/>
  <c r="AO3603" i="1" s="1"/>
  <c r="AO3604" i="1" a="1"/>
  <c r="AO3604" i="1" s="1"/>
  <c r="AO3605" i="1" a="1"/>
  <c r="AO3605" i="1" s="1"/>
  <c r="AO3606" i="1" a="1"/>
  <c r="AO3606" i="1" s="1"/>
  <c r="AO3607" i="1" a="1"/>
  <c r="AO3607" i="1" s="1"/>
  <c r="AO3608" i="1" a="1"/>
  <c r="AO3608" i="1" s="1"/>
  <c r="AO3609" i="1" a="1"/>
  <c r="AO3609" i="1" s="1"/>
  <c r="AO3610" i="1" a="1"/>
  <c r="AO3610" i="1" s="1"/>
  <c r="AO3611" i="1" a="1"/>
  <c r="AO3611" i="1" s="1"/>
  <c r="AO3612" i="1" a="1"/>
  <c r="AO3612" i="1" s="1"/>
  <c r="AO3613" i="1" a="1"/>
  <c r="AO3613" i="1" s="1"/>
  <c r="AO3614" i="1" a="1"/>
  <c r="AO3614" i="1" s="1"/>
  <c r="AO3615" i="1" a="1"/>
  <c r="AO3615" i="1" s="1"/>
  <c r="AO3616" i="1" a="1"/>
  <c r="AO3616" i="1" s="1"/>
  <c r="AO3617" i="1" a="1"/>
  <c r="AO3617" i="1" s="1"/>
  <c r="AO3618" i="1" a="1"/>
  <c r="AO3618" i="1" s="1"/>
  <c r="AO3619" i="1" a="1"/>
  <c r="AO3619" i="1" s="1"/>
  <c r="AO3620" i="1" a="1"/>
  <c r="AO3620" i="1" s="1"/>
  <c r="AO3621" i="1" a="1"/>
  <c r="AO3621" i="1" s="1"/>
  <c r="AO3622" i="1" a="1"/>
  <c r="AO3622" i="1" s="1"/>
  <c r="AO3623" i="1" a="1"/>
  <c r="AO3623" i="1" s="1"/>
  <c r="AO3624" i="1" a="1"/>
  <c r="AO3624" i="1" s="1"/>
  <c r="AO3625" i="1" a="1"/>
  <c r="AO3625" i="1" s="1"/>
  <c r="AO3626" i="1" a="1"/>
  <c r="AO3626" i="1" s="1"/>
  <c r="AO3627" i="1" a="1"/>
  <c r="AO3627" i="1" s="1"/>
  <c r="AO3628" i="1" a="1"/>
  <c r="AO3628" i="1" s="1"/>
  <c r="AO3629" i="1" a="1"/>
  <c r="AO3629" i="1" s="1"/>
  <c r="AO3630" i="1" a="1"/>
  <c r="AO3630" i="1" s="1"/>
  <c r="AO3631" i="1" a="1"/>
  <c r="AO3631" i="1" s="1"/>
  <c r="AO3632" i="1" a="1"/>
  <c r="AO3632" i="1" s="1"/>
  <c r="AO3633" i="1" a="1"/>
  <c r="AO3633" i="1" s="1"/>
  <c r="AO3634" i="1" a="1"/>
  <c r="AO3634" i="1" s="1"/>
  <c r="AO3635" i="1" a="1"/>
  <c r="AO3635" i="1" s="1"/>
  <c r="AO3636" i="1" a="1"/>
  <c r="AO3636" i="1" s="1"/>
  <c r="AO3637" i="1" a="1"/>
  <c r="AO3637" i="1" s="1"/>
  <c r="AO3638" i="1" a="1"/>
  <c r="AO3638" i="1" s="1"/>
  <c r="AO3639" i="1" a="1"/>
  <c r="AO3639" i="1" s="1"/>
  <c r="AO3640" i="1" a="1"/>
  <c r="AO3640" i="1" s="1"/>
  <c r="AO3641" i="1" a="1"/>
  <c r="AO3641" i="1" s="1"/>
  <c r="AO3642" i="1" a="1"/>
  <c r="AO3642" i="1" s="1"/>
  <c r="AO3643" i="1" a="1"/>
  <c r="AO3643" i="1" s="1"/>
  <c r="AO3644" i="1" a="1"/>
  <c r="AO3644" i="1" s="1"/>
  <c r="AO3645" i="1" a="1"/>
  <c r="AO3645" i="1" s="1"/>
  <c r="AO3646" i="1" a="1"/>
  <c r="AO3646" i="1" s="1"/>
  <c r="AO3647" i="1" a="1"/>
  <c r="AO3647" i="1" s="1"/>
  <c r="AO3648" i="1" a="1"/>
  <c r="AO3648" i="1" s="1"/>
  <c r="AO3649" i="1" a="1"/>
  <c r="AO3649" i="1" s="1"/>
  <c r="AO3650" i="1" a="1"/>
  <c r="AO3650" i="1" s="1"/>
  <c r="AO3651" i="1" a="1"/>
  <c r="AO3651" i="1" s="1"/>
  <c r="AO3652" i="1" a="1"/>
  <c r="AO3652" i="1" s="1"/>
  <c r="AO3653" i="1" a="1"/>
  <c r="AO3653" i="1" s="1"/>
  <c r="AO3654" i="1" a="1"/>
  <c r="AO3654" i="1" s="1"/>
  <c r="AO3655" i="1" a="1"/>
  <c r="AO3655" i="1" s="1"/>
  <c r="AO3656" i="1" a="1"/>
  <c r="AO3656" i="1" s="1"/>
  <c r="AO3657" i="1" a="1"/>
  <c r="AO3657" i="1" s="1"/>
  <c r="AO3658" i="1" a="1"/>
  <c r="AO3658" i="1" s="1"/>
  <c r="AO3659" i="1" a="1"/>
  <c r="AO3659" i="1" s="1"/>
  <c r="AO3660" i="1" a="1"/>
  <c r="AO3660" i="1" s="1"/>
  <c r="AO3661" i="1" a="1"/>
  <c r="AO3661" i="1" s="1"/>
  <c r="AO3662" i="1" a="1"/>
  <c r="AO3662" i="1" s="1"/>
  <c r="AO3663" i="1" a="1"/>
  <c r="AO3663" i="1" s="1"/>
  <c r="AO3664" i="1" a="1"/>
  <c r="AO3664" i="1" s="1"/>
  <c r="AO3665" i="1" a="1"/>
  <c r="AO3665" i="1" s="1"/>
  <c r="AO3666" i="1" a="1"/>
  <c r="AO3666" i="1" s="1"/>
  <c r="AO3667" i="1" a="1"/>
  <c r="AO3667" i="1" s="1"/>
  <c r="AO3668" i="1" a="1"/>
  <c r="AO3668" i="1" s="1"/>
  <c r="AO3669" i="1" a="1"/>
  <c r="AO3669" i="1" s="1"/>
  <c r="AO3670" i="1" a="1"/>
  <c r="AO3670" i="1" s="1"/>
  <c r="AO3671" i="1" a="1"/>
  <c r="AO3671" i="1" s="1"/>
  <c r="AO3672" i="1" a="1"/>
  <c r="AO3672" i="1" s="1"/>
  <c r="AO3673" i="1" a="1"/>
  <c r="AO3673" i="1" s="1"/>
  <c r="AO3674" i="1" a="1"/>
  <c r="AO3674" i="1" s="1"/>
  <c r="AO3675" i="1" a="1"/>
  <c r="AO3675" i="1" s="1"/>
  <c r="AO3676" i="1" a="1"/>
  <c r="AO3676" i="1" s="1"/>
  <c r="AO3677" i="1" a="1"/>
  <c r="AO3677" i="1" s="1"/>
  <c r="AO3678" i="1" a="1"/>
  <c r="AO3678" i="1" s="1"/>
  <c r="AO3679" i="1" a="1"/>
  <c r="AO3679" i="1" s="1"/>
  <c r="AO3680" i="1" a="1"/>
  <c r="AO3680" i="1" s="1"/>
  <c r="AO3681" i="1" a="1"/>
  <c r="AO3681" i="1" s="1"/>
  <c r="AO3682" i="1" a="1"/>
  <c r="AO3682" i="1" s="1"/>
  <c r="AO3683" i="1" a="1"/>
  <c r="AO3683" i="1" s="1"/>
  <c r="AO3684" i="1" a="1"/>
  <c r="AO3684" i="1" s="1"/>
  <c r="AO3685" i="1" a="1"/>
  <c r="AO3685" i="1" s="1"/>
  <c r="AO3686" i="1" a="1"/>
  <c r="AO3686" i="1" s="1"/>
  <c r="AO3687" i="1" a="1"/>
  <c r="AO3687" i="1" s="1"/>
  <c r="AO3688" i="1" a="1"/>
  <c r="AO3688" i="1" s="1"/>
  <c r="AO3689" i="1" a="1"/>
  <c r="AO3689" i="1" s="1"/>
  <c r="AO3690" i="1" a="1"/>
  <c r="AO3690" i="1" s="1"/>
  <c r="AO3691" i="1" a="1"/>
  <c r="AO3691" i="1" s="1"/>
  <c r="AO3692" i="1" a="1"/>
  <c r="AO3692" i="1" s="1"/>
  <c r="AO3693" i="1" a="1"/>
  <c r="AO3693" i="1" s="1"/>
  <c r="AO3694" i="1" a="1"/>
  <c r="AO3694" i="1" s="1"/>
  <c r="AO3695" i="1" a="1"/>
  <c r="AO3695" i="1" s="1"/>
  <c r="AO3696" i="1" a="1"/>
  <c r="AO3696" i="1" s="1"/>
  <c r="AO3697" i="1" a="1"/>
  <c r="AO3697" i="1" s="1"/>
  <c r="AO3698" i="1" a="1"/>
  <c r="AO3698" i="1" s="1"/>
  <c r="AO3699" i="1" a="1"/>
  <c r="AO3699" i="1" s="1"/>
  <c r="AO3700" i="1" a="1"/>
  <c r="AO3700" i="1" s="1"/>
  <c r="AO3701" i="1" a="1"/>
  <c r="AO3701" i="1" s="1"/>
  <c r="AO3702" i="1" a="1"/>
  <c r="AO3702" i="1" s="1"/>
  <c r="AO3703" i="1" a="1"/>
  <c r="AO3703" i="1" s="1"/>
  <c r="AO3704" i="1" a="1"/>
  <c r="AO3704" i="1" s="1"/>
  <c r="AO3705" i="1" a="1"/>
  <c r="AO3705" i="1" s="1"/>
  <c r="AO3706" i="1" a="1"/>
  <c r="AO3706" i="1" s="1"/>
  <c r="AO3707" i="1" a="1"/>
  <c r="AO3707" i="1" s="1"/>
  <c r="AO3708" i="1" a="1"/>
  <c r="AO3708" i="1" s="1"/>
  <c r="AO3709" i="1" a="1"/>
  <c r="AO3709" i="1" s="1"/>
  <c r="AO3710" i="1" a="1"/>
  <c r="AO3710" i="1" s="1"/>
  <c r="AO3711" i="1" a="1"/>
  <c r="AO3711" i="1" s="1"/>
  <c r="AO3712" i="1" a="1"/>
  <c r="AO3712" i="1" s="1"/>
  <c r="AO3713" i="1" a="1"/>
  <c r="AO3713" i="1" s="1"/>
  <c r="AO3714" i="1" a="1"/>
  <c r="AO3714" i="1" s="1"/>
  <c r="AO3715" i="1" a="1"/>
  <c r="AO3715" i="1" s="1"/>
  <c r="AO3716" i="1" a="1"/>
  <c r="AO3716" i="1" s="1"/>
  <c r="AO3717" i="1" a="1"/>
  <c r="AO3717" i="1" s="1"/>
  <c r="AO3718" i="1" a="1"/>
  <c r="AO3718" i="1" s="1"/>
  <c r="AO3719" i="1" a="1"/>
  <c r="AO3719" i="1" s="1"/>
  <c r="AO3720" i="1" a="1"/>
  <c r="AO3720" i="1" s="1"/>
  <c r="AO3721" i="1" a="1"/>
  <c r="AO3721" i="1" s="1"/>
  <c r="AO3722" i="1" a="1"/>
  <c r="AO3722" i="1" s="1"/>
  <c r="AO3723" i="1" a="1"/>
  <c r="AO3723" i="1" s="1"/>
  <c r="AO3724" i="1" a="1"/>
  <c r="AO3724" i="1" s="1"/>
  <c r="AO3725" i="1" a="1"/>
  <c r="AO3725" i="1" s="1"/>
  <c r="AO3726" i="1" a="1"/>
  <c r="AO3726" i="1" s="1"/>
  <c r="AO3727" i="1" a="1"/>
  <c r="AO3727" i="1" s="1"/>
  <c r="AO3728" i="1" a="1"/>
  <c r="AO3728" i="1" s="1"/>
  <c r="AO3729" i="1" a="1"/>
  <c r="AO3729" i="1" s="1"/>
  <c r="AO3730" i="1" a="1"/>
  <c r="AO3730" i="1" s="1"/>
  <c r="AO3731" i="1" a="1"/>
  <c r="AO3731" i="1" s="1"/>
  <c r="AO3732" i="1" a="1"/>
  <c r="AO3732" i="1" s="1"/>
  <c r="AO3733" i="1" a="1"/>
  <c r="AO3733" i="1" s="1"/>
  <c r="AO3734" i="1" a="1"/>
  <c r="AO3734" i="1" s="1"/>
  <c r="AO3735" i="1" a="1"/>
  <c r="AO3735" i="1" s="1"/>
  <c r="AO3736" i="1" a="1"/>
  <c r="AO3736" i="1" s="1"/>
  <c r="AO3737" i="1" a="1"/>
  <c r="AO3737" i="1" s="1"/>
  <c r="AO3738" i="1" a="1"/>
  <c r="AO3738" i="1" s="1"/>
  <c r="AO3739" i="1" a="1"/>
  <c r="AO3739" i="1" s="1"/>
  <c r="AO3740" i="1" a="1"/>
  <c r="AO3740" i="1" s="1"/>
  <c r="AO3741" i="1" a="1"/>
  <c r="AO3741" i="1" s="1"/>
  <c r="AO3742" i="1" a="1"/>
  <c r="AO3742" i="1" s="1"/>
  <c r="AO3743" i="1" a="1"/>
  <c r="AO3743" i="1" s="1"/>
  <c r="AO3744" i="1" a="1"/>
  <c r="AO3744" i="1" s="1"/>
  <c r="AO3745" i="1" a="1"/>
  <c r="AO3745" i="1" s="1"/>
  <c r="AO3746" i="1" a="1"/>
  <c r="AO3746" i="1" s="1"/>
  <c r="AO3747" i="1" a="1"/>
  <c r="AO3747" i="1" s="1"/>
  <c r="AO3748" i="1" a="1"/>
  <c r="AO3748" i="1" s="1"/>
  <c r="AO3749" i="1" a="1"/>
  <c r="AO3749" i="1" s="1"/>
  <c r="AO3750" i="1" a="1"/>
  <c r="AO3750" i="1" s="1"/>
  <c r="AO3751" i="1" a="1"/>
  <c r="AO3751" i="1" s="1"/>
  <c r="AO3752" i="1" a="1"/>
  <c r="AO3752" i="1" s="1"/>
  <c r="AO3753" i="1" a="1"/>
  <c r="AO3753" i="1" s="1"/>
  <c r="AO3754" i="1" a="1"/>
  <c r="AO3754" i="1" s="1"/>
  <c r="AO3755" i="1" a="1"/>
  <c r="AO3755" i="1" s="1"/>
  <c r="AO3756" i="1" a="1"/>
  <c r="AO3756" i="1" s="1"/>
  <c r="AO3757" i="1" a="1"/>
  <c r="AO3757" i="1" s="1"/>
  <c r="AO3758" i="1" a="1"/>
  <c r="AO3758" i="1" s="1"/>
  <c r="AO3759" i="1" a="1"/>
  <c r="AO3759" i="1" s="1"/>
  <c r="AO3760" i="1" a="1"/>
  <c r="AO3760" i="1" s="1"/>
  <c r="AO3761" i="1" a="1"/>
  <c r="AO3761" i="1" s="1"/>
  <c r="AO3762" i="1" a="1"/>
  <c r="AO3762" i="1" s="1"/>
  <c r="AO3763" i="1" a="1"/>
  <c r="AO3763" i="1" s="1"/>
  <c r="AO3764" i="1" a="1"/>
  <c r="AO3764" i="1" s="1"/>
  <c r="AO3765" i="1" a="1"/>
  <c r="AO3765" i="1" s="1"/>
  <c r="AO3766" i="1" a="1"/>
  <c r="AO3766" i="1" s="1"/>
  <c r="AO3767" i="1" a="1"/>
  <c r="AO3767" i="1" s="1"/>
  <c r="AO3768" i="1" a="1"/>
  <c r="AO3768" i="1" s="1"/>
  <c r="AO3769" i="1" a="1"/>
  <c r="AO3769" i="1" s="1"/>
  <c r="AO3770" i="1" a="1"/>
  <c r="AO3770" i="1" s="1"/>
  <c r="AO3771" i="1" a="1"/>
  <c r="AO3771" i="1" s="1"/>
  <c r="AO3772" i="1" a="1"/>
  <c r="AO3772" i="1" s="1"/>
  <c r="AO3773" i="1" a="1"/>
  <c r="AO3773" i="1" s="1"/>
  <c r="AO3774" i="1" a="1"/>
  <c r="AO3774" i="1" s="1"/>
  <c r="AO3775" i="1" a="1"/>
  <c r="AO3775" i="1" s="1"/>
  <c r="AO3776" i="1" a="1"/>
  <c r="AO3776" i="1" s="1"/>
  <c r="AO3777" i="1" a="1"/>
  <c r="AO3777" i="1" s="1"/>
  <c r="AO3778" i="1" a="1"/>
  <c r="AO3778" i="1" s="1"/>
  <c r="AO3779" i="1" a="1"/>
  <c r="AO3779" i="1" s="1"/>
  <c r="AO3780" i="1" a="1"/>
  <c r="AO3780" i="1" s="1"/>
  <c r="AO3781" i="1" a="1"/>
  <c r="AO3781" i="1" s="1"/>
  <c r="AO3782" i="1" a="1"/>
  <c r="AO3782" i="1" s="1"/>
  <c r="AO3783" i="1" a="1"/>
  <c r="AO3783" i="1" s="1"/>
  <c r="AO3784" i="1" a="1"/>
  <c r="AO3784" i="1" s="1"/>
  <c r="AO3785" i="1" a="1"/>
  <c r="AO3785" i="1" s="1"/>
  <c r="AO3786" i="1" a="1"/>
  <c r="AO3786" i="1" s="1"/>
  <c r="AO3787" i="1" a="1"/>
  <c r="AO3787" i="1" s="1"/>
  <c r="AO3788" i="1" a="1"/>
  <c r="AO3788" i="1" s="1"/>
  <c r="AO3789" i="1" a="1"/>
  <c r="AO3789" i="1" s="1"/>
  <c r="AO3790" i="1" a="1"/>
  <c r="AO3790" i="1" s="1"/>
  <c r="AO3791" i="1" a="1"/>
  <c r="AO3791" i="1" s="1"/>
  <c r="AO3792" i="1" a="1"/>
  <c r="AO3792" i="1" s="1"/>
  <c r="AO3793" i="1" a="1"/>
  <c r="AO3793" i="1" s="1"/>
  <c r="AO3794" i="1" a="1"/>
  <c r="AO3794" i="1" s="1"/>
  <c r="AO3795" i="1" a="1"/>
  <c r="AO3795" i="1" s="1"/>
  <c r="AO3796" i="1" a="1"/>
  <c r="AO3796" i="1" s="1"/>
  <c r="AO3797" i="1" a="1"/>
  <c r="AO3797" i="1" s="1"/>
  <c r="AO3798" i="1" a="1"/>
  <c r="AO3798" i="1" s="1"/>
  <c r="AO3799" i="1" a="1"/>
  <c r="AO3799" i="1" s="1"/>
  <c r="AO3800" i="1" a="1"/>
  <c r="AO3800" i="1" s="1"/>
  <c r="AO3801" i="1" a="1"/>
  <c r="AO3801" i="1" s="1"/>
  <c r="AO3802" i="1" a="1"/>
  <c r="AO3802" i="1" s="1"/>
  <c r="AO3803" i="1" a="1"/>
  <c r="AO3803" i="1" s="1"/>
  <c r="AO3804" i="1" a="1"/>
  <c r="AO3804" i="1" s="1"/>
  <c r="AO3805" i="1" a="1"/>
  <c r="AO3805" i="1" s="1"/>
  <c r="AO3806" i="1" a="1"/>
  <c r="AO3806" i="1" s="1"/>
  <c r="AO3807" i="1" a="1"/>
  <c r="AO3807" i="1" s="1"/>
  <c r="AO3808" i="1" a="1"/>
  <c r="AO3808" i="1" s="1"/>
  <c r="AO3809" i="1" a="1"/>
  <c r="AO3809" i="1" s="1"/>
  <c r="AO3810" i="1" a="1"/>
  <c r="AO3810" i="1" s="1"/>
  <c r="AO3811" i="1" a="1"/>
  <c r="AO3811" i="1" s="1"/>
  <c r="AO3812" i="1" a="1"/>
  <c r="AO3812" i="1" s="1"/>
  <c r="AO3813" i="1" a="1"/>
  <c r="AO3813" i="1" s="1"/>
  <c r="AO3814" i="1" a="1"/>
  <c r="AO3814" i="1" s="1"/>
  <c r="AO3815" i="1" a="1"/>
  <c r="AO3815" i="1" s="1"/>
  <c r="AO3816" i="1" a="1"/>
  <c r="AO3816" i="1" s="1"/>
  <c r="AO3817" i="1" a="1"/>
  <c r="AO3817" i="1" s="1"/>
  <c r="AO3818" i="1" a="1"/>
  <c r="AO3818" i="1" s="1"/>
  <c r="AO3819" i="1" a="1"/>
  <c r="AO3819" i="1" s="1"/>
  <c r="AO3820" i="1" a="1"/>
  <c r="AO3820" i="1" s="1"/>
  <c r="AO3821" i="1" a="1"/>
  <c r="AO3821" i="1" s="1"/>
  <c r="AO3822" i="1" a="1"/>
  <c r="AO3822" i="1" s="1"/>
  <c r="AO3823" i="1" a="1"/>
  <c r="AO3823" i="1" s="1"/>
  <c r="AO3824" i="1" a="1"/>
  <c r="AO3824" i="1" s="1"/>
  <c r="AO3825" i="1" a="1"/>
  <c r="AO3825" i="1" s="1"/>
  <c r="AO3826" i="1" a="1"/>
  <c r="AO3826" i="1" s="1"/>
  <c r="AO3827" i="1" a="1"/>
  <c r="AO3827" i="1" s="1"/>
  <c r="AO3828" i="1" a="1"/>
  <c r="AO3828" i="1" s="1"/>
  <c r="AO3829" i="1" a="1"/>
  <c r="AO3829" i="1" s="1"/>
  <c r="AO3830" i="1" a="1"/>
  <c r="AO3830" i="1" s="1"/>
  <c r="AO3831" i="1" a="1"/>
  <c r="AO3831" i="1" s="1"/>
  <c r="AO3832" i="1" a="1"/>
  <c r="AO3832" i="1" s="1"/>
  <c r="AO3833" i="1" a="1"/>
  <c r="AO3833" i="1" s="1"/>
  <c r="AO3834" i="1" a="1"/>
  <c r="AO3834" i="1" s="1"/>
  <c r="AO3835" i="1" a="1"/>
  <c r="AO3835" i="1" s="1"/>
  <c r="AO3836" i="1" a="1"/>
  <c r="AO3836" i="1" s="1"/>
  <c r="AO3837" i="1" a="1"/>
  <c r="AO3837" i="1" s="1"/>
  <c r="AO3838" i="1" a="1"/>
  <c r="AO3838" i="1" s="1"/>
  <c r="AO3839" i="1" a="1"/>
  <c r="AO3839" i="1" s="1"/>
  <c r="AO3840" i="1" a="1"/>
  <c r="AO3840" i="1" s="1"/>
  <c r="AO3841" i="1" a="1"/>
  <c r="AO3841" i="1" s="1"/>
  <c r="AO3842" i="1" a="1"/>
  <c r="AO3842" i="1" s="1"/>
  <c r="AO3843" i="1" a="1"/>
  <c r="AO3843" i="1" s="1"/>
  <c r="AO3844" i="1" a="1"/>
  <c r="AO3844" i="1" s="1"/>
  <c r="AO3845" i="1" a="1"/>
  <c r="AO3845" i="1" s="1"/>
  <c r="AO3846" i="1" a="1"/>
  <c r="AO3846" i="1" s="1"/>
  <c r="AO3847" i="1" a="1"/>
  <c r="AO3847" i="1" s="1"/>
  <c r="AO3848" i="1" a="1"/>
  <c r="AO3848" i="1" s="1"/>
  <c r="AO3849" i="1" a="1"/>
  <c r="AO3849" i="1" s="1"/>
  <c r="AO3850" i="1" a="1"/>
  <c r="AO3850" i="1" s="1"/>
  <c r="AO3851" i="1" a="1"/>
  <c r="AO3851" i="1" s="1"/>
  <c r="AO3852" i="1" a="1"/>
  <c r="AO3852" i="1" s="1"/>
  <c r="AO3853" i="1" a="1"/>
  <c r="AO3853" i="1" s="1"/>
  <c r="AO3854" i="1" a="1"/>
  <c r="AO3854" i="1" s="1"/>
  <c r="AO3855" i="1" a="1"/>
  <c r="AO3855" i="1" s="1"/>
  <c r="AO3856" i="1" a="1"/>
  <c r="AO3856" i="1" s="1"/>
  <c r="AO3857" i="1" a="1"/>
  <c r="AO3857" i="1" s="1"/>
  <c r="AO3858" i="1" a="1"/>
  <c r="AO3858" i="1" s="1"/>
  <c r="AO3859" i="1" a="1"/>
  <c r="AO3859" i="1" s="1"/>
  <c r="AO3860" i="1" a="1"/>
  <c r="AO3860" i="1" s="1"/>
  <c r="AO3861" i="1" a="1"/>
  <c r="AO3861" i="1" s="1"/>
  <c r="AO3862" i="1" a="1"/>
  <c r="AO3862" i="1" s="1"/>
  <c r="AO3863" i="1" a="1"/>
  <c r="AO3863" i="1" s="1"/>
  <c r="AO3864" i="1" a="1"/>
  <c r="AO3864" i="1" s="1"/>
  <c r="AO3865" i="1" a="1"/>
  <c r="AO3865" i="1" s="1"/>
  <c r="AO3866" i="1" a="1"/>
  <c r="AO3866" i="1" s="1"/>
  <c r="AO3867" i="1" a="1"/>
  <c r="AO3867" i="1" s="1"/>
  <c r="AO3868" i="1" a="1"/>
  <c r="AO3868" i="1" s="1"/>
  <c r="AO3869" i="1" a="1"/>
  <c r="AO3869" i="1" s="1"/>
  <c r="AO3870" i="1" a="1"/>
  <c r="AO3870" i="1" s="1"/>
  <c r="AO3871" i="1" a="1"/>
  <c r="AO3871" i="1" s="1"/>
  <c r="AO3872" i="1" a="1"/>
  <c r="AO3872" i="1" s="1"/>
  <c r="AO3873" i="1" a="1"/>
  <c r="AO3873" i="1" s="1"/>
  <c r="AO3874" i="1" a="1"/>
  <c r="AO3874" i="1" s="1"/>
  <c r="AO3875" i="1" a="1"/>
  <c r="AO3875" i="1" s="1"/>
  <c r="AO3876" i="1" a="1"/>
  <c r="AO3876" i="1" s="1"/>
  <c r="AO3877" i="1" a="1"/>
  <c r="AO3877" i="1" s="1"/>
  <c r="AO3878" i="1" a="1"/>
  <c r="AO3878" i="1" s="1"/>
  <c r="AO3879" i="1" a="1"/>
  <c r="AO3879" i="1" s="1"/>
  <c r="AO3880" i="1" a="1"/>
  <c r="AO3880" i="1" s="1"/>
  <c r="AO3881" i="1" a="1"/>
  <c r="AO3881" i="1" s="1"/>
  <c r="AO3882" i="1" a="1"/>
  <c r="AO3882" i="1" s="1"/>
  <c r="AO3883" i="1" a="1"/>
  <c r="AO3883" i="1" s="1"/>
  <c r="AO3884" i="1" a="1"/>
  <c r="AO3884" i="1" s="1"/>
  <c r="AO3885" i="1" a="1"/>
  <c r="AO3885" i="1" s="1"/>
  <c r="AO3886" i="1" a="1"/>
  <c r="AO3886" i="1" s="1"/>
  <c r="AO3887" i="1" a="1"/>
  <c r="AO3887" i="1" s="1"/>
  <c r="AO3888" i="1" a="1"/>
  <c r="AO3888" i="1" s="1"/>
  <c r="AO3889" i="1" a="1"/>
  <c r="AO3889" i="1" s="1"/>
  <c r="AO3890" i="1" a="1"/>
  <c r="AO3890" i="1" s="1"/>
  <c r="AO3891" i="1" a="1"/>
  <c r="AO3891" i="1" s="1"/>
  <c r="AO3892" i="1" a="1"/>
  <c r="AO3892" i="1" s="1"/>
  <c r="AO3893" i="1" a="1"/>
  <c r="AO3893" i="1" s="1"/>
  <c r="AO3894" i="1" a="1"/>
  <c r="AO3894" i="1" s="1"/>
  <c r="AO3895" i="1" a="1"/>
  <c r="AO3895" i="1" s="1"/>
  <c r="AO3896" i="1" a="1"/>
  <c r="AO3896" i="1" s="1"/>
  <c r="AO3897" i="1" a="1"/>
  <c r="AO3897" i="1" s="1"/>
  <c r="AO3898" i="1" a="1"/>
  <c r="AO3898" i="1" s="1"/>
  <c r="AO3899" i="1" a="1"/>
  <c r="AO3899" i="1" s="1"/>
  <c r="AO3900" i="1" a="1"/>
  <c r="AO3900" i="1" s="1"/>
  <c r="AO3901" i="1" a="1"/>
  <c r="AO3901" i="1" s="1"/>
  <c r="AO3902" i="1" a="1"/>
  <c r="AO3902" i="1" s="1"/>
  <c r="AO3903" i="1" a="1"/>
  <c r="AO3903" i="1" s="1"/>
  <c r="AO3904" i="1" a="1"/>
  <c r="AO3904" i="1" s="1"/>
  <c r="AO3905" i="1" a="1"/>
  <c r="AO3905" i="1" s="1"/>
  <c r="AO3906" i="1" a="1"/>
  <c r="AO3906" i="1" s="1"/>
  <c r="AO3907" i="1" a="1"/>
  <c r="AO3907" i="1" s="1"/>
  <c r="AO3908" i="1" a="1"/>
  <c r="AO3908" i="1" s="1"/>
  <c r="AO3909" i="1" a="1"/>
  <c r="AO3909" i="1" s="1"/>
  <c r="AO3910" i="1" a="1"/>
  <c r="AO3910" i="1" s="1"/>
  <c r="AO3911" i="1" a="1"/>
  <c r="AO3911" i="1" s="1"/>
  <c r="AO3912" i="1" a="1"/>
  <c r="AO3912" i="1" s="1"/>
  <c r="AO3913" i="1" a="1"/>
  <c r="AO3913" i="1" s="1"/>
  <c r="AO3914" i="1" a="1"/>
  <c r="AO3914" i="1" s="1"/>
  <c r="AO3915" i="1" a="1"/>
  <c r="AO3915" i="1" s="1"/>
  <c r="AO3916" i="1" a="1"/>
  <c r="AO3916" i="1" s="1"/>
  <c r="AO3917" i="1" a="1"/>
  <c r="AO3917" i="1" s="1"/>
  <c r="AO3918" i="1" a="1"/>
  <c r="AO3918" i="1" s="1"/>
  <c r="AO3919" i="1" a="1"/>
  <c r="AO3919" i="1" s="1"/>
  <c r="AO3920" i="1" a="1"/>
  <c r="AO3920" i="1" s="1"/>
  <c r="AO3921" i="1" a="1"/>
  <c r="AO3921" i="1" s="1"/>
  <c r="AO3922" i="1" a="1"/>
  <c r="AO3922" i="1" s="1"/>
  <c r="AO3923" i="1" a="1"/>
  <c r="AO3923" i="1" s="1"/>
  <c r="AO3924" i="1" a="1"/>
  <c r="AO3924" i="1" s="1"/>
  <c r="AO3925" i="1" a="1"/>
  <c r="AO3925" i="1" s="1"/>
  <c r="AO3926" i="1" a="1"/>
  <c r="AO3926" i="1" s="1"/>
  <c r="AO3927" i="1" a="1"/>
  <c r="AO3927" i="1" s="1"/>
  <c r="AO3928" i="1" a="1"/>
  <c r="AO3928" i="1" s="1"/>
  <c r="AO3929" i="1" a="1"/>
  <c r="AO3929" i="1" s="1"/>
  <c r="AO3930" i="1" a="1"/>
  <c r="AO3930" i="1" s="1"/>
  <c r="AO3931" i="1" a="1"/>
  <c r="AO3931" i="1" s="1"/>
  <c r="AO3932" i="1" a="1"/>
  <c r="AO3932" i="1" s="1"/>
  <c r="AO3933" i="1" a="1"/>
  <c r="AO3933" i="1" s="1"/>
  <c r="AO3934" i="1" a="1"/>
  <c r="AO3934" i="1" s="1"/>
  <c r="AO3935" i="1" a="1"/>
  <c r="AO3935" i="1" s="1"/>
  <c r="AO3936" i="1" a="1"/>
  <c r="AO3936" i="1" s="1"/>
  <c r="AO3937" i="1" a="1"/>
  <c r="AO3937" i="1" s="1"/>
  <c r="AO3938" i="1" a="1"/>
  <c r="AO3938" i="1" s="1"/>
  <c r="AO3939" i="1" a="1"/>
  <c r="AO3939" i="1" s="1"/>
  <c r="AO3940" i="1" a="1"/>
  <c r="AO3940" i="1" s="1"/>
  <c r="AO3941" i="1" a="1"/>
  <c r="AO3941" i="1" s="1"/>
  <c r="AO3942" i="1" a="1"/>
  <c r="AO3942" i="1" s="1"/>
  <c r="AO3943" i="1" a="1"/>
  <c r="AO3943" i="1" s="1"/>
  <c r="AO3944" i="1" a="1"/>
  <c r="AO3944" i="1" s="1"/>
  <c r="AO3945" i="1" a="1"/>
  <c r="AO3945" i="1" s="1"/>
  <c r="AO3946" i="1" a="1"/>
  <c r="AO3946" i="1" s="1"/>
  <c r="AO3947" i="1" a="1"/>
  <c r="AO3947" i="1" s="1"/>
  <c r="AO3948" i="1" a="1"/>
  <c r="AO3948" i="1" s="1"/>
  <c r="AO3949" i="1" a="1"/>
  <c r="AO3949" i="1" s="1"/>
  <c r="AO3950" i="1" a="1"/>
  <c r="AO3950" i="1" s="1"/>
  <c r="AO3951" i="1" a="1"/>
  <c r="AO3951" i="1" s="1"/>
  <c r="AO3952" i="1" a="1"/>
  <c r="AO3952" i="1" s="1"/>
  <c r="AO3953" i="1" a="1"/>
  <c r="AO3953" i="1" s="1"/>
  <c r="AO3954" i="1" a="1"/>
  <c r="AO3954" i="1" s="1"/>
  <c r="AO3955" i="1" a="1"/>
  <c r="AO3955" i="1" s="1"/>
  <c r="AO3956" i="1" a="1"/>
  <c r="AO3956" i="1" s="1"/>
  <c r="AO3957" i="1" a="1"/>
  <c r="AO3957" i="1" s="1"/>
  <c r="AO3958" i="1" a="1"/>
  <c r="AO3958" i="1" s="1"/>
  <c r="AO3959" i="1" a="1"/>
  <c r="AO3959" i="1" s="1"/>
  <c r="AO3960" i="1" a="1"/>
  <c r="AO3960" i="1" s="1"/>
  <c r="AO3961" i="1" a="1"/>
  <c r="AO3961" i="1" s="1"/>
  <c r="AO3962" i="1" a="1"/>
  <c r="AO3962" i="1" s="1"/>
  <c r="AO3963" i="1" a="1"/>
  <c r="AO3963" i="1" s="1"/>
  <c r="AO3964" i="1" a="1"/>
  <c r="AO3964" i="1" s="1"/>
  <c r="AO3965" i="1" a="1"/>
  <c r="AO3965" i="1" s="1"/>
  <c r="AO3966" i="1" a="1"/>
  <c r="AO3966" i="1" s="1"/>
  <c r="AO3967" i="1" a="1"/>
  <c r="AO3967" i="1" s="1"/>
  <c r="AO3968" i="1" a="1"/>
  <c r="AO3968" i="1" s="1"/>
  <c r="AO3969" i="1" a="1"/>
  <c r="AO3969" i="1" s="1"/>
  <c r="AO3970" i="1" a="1"/>
  <c r="AO3970" i="1" s="1"/>
  <c r="AO3971" i="1" a="1"/>
  <c r="AO3971" i="1" s="1"/>
  <c r="AO3972" i="1" a="1"/>
  <c r="AO3972" i="1" s="1"/>
  <c r="AO3973" i="1" a="1"/>
  <c r="AO3973" i="1" s="1"/>
  <c r="AO3974" i="1" a="1"/>
  <c r="AO3974" i="1" s="1"/>
  <c r="AO3975" i="1" a="1"/>
  <c r="AO3975" i="1" s="1"/>
  <c r="AO3976" i="1" a="1"/>
  <c r="AO3976" i="1" s="1"/>
  <c r="AO3977" i="1" a="1"/>
  <c r="AO3977" i="1" s="1"/>
  <c r="AO3978" i="1" a="1"/>
  <c r="AO3978" i="1" s="1"/>
  <c r="AO3979" i="1" a="1"/>
  <c r="AO3979" i="1" s="1"/>
  <c r="AO3980" i="1" a="1"/>
  <c r="AO3980" i="1" s="1"/>
  <c r="AO3981" i="1" a="1"/>
  <c r="AO3981" i="1" s="1"/>
  <c r="AO3982" i="1" a="1"/>
  <c r="AO3982" i="1" s="1"/>
  <c r="AO3983" i="1" a="1"/>
  <c r="AO3983" i="1" s="1"/>
  <c r="AO3984" i="1" a="1"/>
  <c r="AO3984" i="1" s="1"/>
  <c r="AO3985" i="1" a="1"/>
  <c r="AO3985" i="1" s="1"/>
  <c r="AO3986" i="1" a="1"/>
  <c r="AO3986" i="1" s="1"/>
  <c r="AO3987" i="1" a="1"/>
  <c r="AO3987" i="1" s="1"/>
  <c r="AO3988" i="1" a="1"/>
  <c r="AO3988" i="1" s="1"/>
  <c r="AO3989" i="1" a="1"/>
  <c r="AO3989" i="1" s="1"/>
  <c r="AO3990" i="1" a="1"/>
  <c r="AO3990" i="1" s="1"/>
  <c r="AO3991" i="1" a="1"/>
  <c r="AO3991" i="1" s="1"/>
  <c r="AO3992" i="1" a="1"/>
  <c r="AO3992" i="1" s="1"/>
  <c r="AO3993" i="1" a="1"/>
  <c r="AO3993" i="1" s="1"/>
  <c r="AO3994" i="1" a="1"/>
  <c r="AO3994" i="1" s="1"/>
  <c r="AO3995" i="1" a="1"/>
  <c r="AO3995" i="1" s="1"/>
  <c r="AO3996" i="1" a="1"/>
  <c r="AO3996" i="1" s="1"/>
  <c r="AO3997" i="1" a="1"/>
  <c r="AO3997" i="1" s="1"/>
  <c r="AO3998" i="1" a="1"/>
  <c r="AO3998" i="1" s="1"/>
  <c r="AO3999" i="1" a="1"/>
  <c r="AO3999" i="1" s="1"/>
  <c r="AO4000" i="1" a="1"/>
  <c r="AO4000" i="1" s="1"/>
  <c r="AO4001" i="1" a="1"/>
  <c r="AO4001" i="1" s="1"/>
  <c r="AO4002" i="1" a="1"/>
  <c r="AO4002" i="1" s="1"/>
  <c r="AO4003" i="1" a="1"/>
  <c r="AO4003" i="1" s="1"/>
  <c r="AO4004" i="1" a="1"/>
  <c r="AO4004" i="1" s="1"/>
  <c r="AO4005" i="1" a="1"/>
  <c r="AO4005" i="1" s="1"/>
  <c r="AO4006" i="1" a="1"/>
  <c r="AO4006" i="1" s="1"/>
  <c r="AO4007" i="1" a="1"/>
  <c r="AO4007" i="1" s="1"/>
  <c r="AO4008" i="1" a="1"/>
  <c r="AO4008" i="1" s="1"/>
  <c r="AO4009" i="1" a="1"/>
  <c r="AO4009" i="1" s="1"/>
  <c r="AO4010" i="1" a="1"/>
  <c r="AO4010" i="1" s="1"/>
  <c r="AO4011" i="1" a="1"/>
  <c r="AO4011" i="1" s="1"/>
  <c r="AO4012" i="1" a="1"/>
  <c r="AO4012" i="1" s="1"/>
  <c r="AO4013" i="1" a="1"/>
  <c r="AO4013" i="1" s="1"/>
  <c r="AO4014" i="1" a="1"/>
  <c r="AO4014" i="1" s="1"/>
  <c r="AO4015" i="1" a="1"/>
  <c r="AO4015" i="1" s="1"/>
  <c r="AO4016" i="1" a="1"/>
  <c r="AO4016" i="1" s="1"/>
  <c r="AO4017" i="1" a="1"/>
  <c r="AO4017" i="1" s="1"/>
  <c r="AO4018" i="1" a="1"/>
  <c r="AO4018" i="1" s="1"/>
  <c r="AO4019" i="1" a="1"/>
  <c r="AO4019" i="1" s="1"/>
  <c r="AO4020" i="1" a="1"/>
  <c r="AO4020" i="1" s="1"/>
  <c r="AO4021" i="1" a="1"/>
  <c r="AO4021" i="1" s="1"/>
  <c r="AO4022" i="1" a="1"/>
  <c r="AO4022" i="1" s="1"/>
  <c r="AO4023" i="1" a="1"/>
  <c r="AO4023" i="1" s="1"/>
  <c r="AO4024" i="1" a="1"/>
  <c r="AO4024" i="1" s="1"/>
  <c r="AO4025" i="1" a="1"/>
  <c r="AO4025" i="1" s="1"/>
  <c r="AO4026" i="1" a="1"/>
  <c r="AO4026" i="1" s="1"/>
  <c r="AO4027" i="1" a="1"/>
  <c r="AO4027" i="1" s="1"/>
  <c r="AO4028" i="1" a="1"/>
  <c r="AO4028" i="1" s="1"/>
  <c r="AO4029" i="1" a="1"/>
  <c r="AO4029" i="1" s="1"/>
  <c r="AO4030" i="1" a="1"/>
  <c r="AO4030" i="1" s="1"/>
  <c r="AO4031" i="1" a="1"/>
  <c r="AO4031" i="1" s="1"/>
  <c r="AO4032" i="1" a="1"/>
  <c r="AO4032" i="1" s="1"/>
  <c r="AO4033" i="1" a="1"/>
  <c r="AO4033" i="1" s="1"/>
  <c r="AO4034" i="1" a="1"/>
  <c r="AO4034" i="1" s="1"/>
  <c r="AO4035" i="1" a="1"/>
  <c r="AO4035" i="1" s="1"/>
  <c r="AO4036" i="1" a="1"/>
  <c r="AO4036" i="1" s="1"/>
  <c r="AO4037" i="1" a="1"/>
  <c r="AO4037" i="1" s="1"/>
  <c r="AO4038" i="1" a="1"/>
  <c r="AO4038" i="1" s="1"/>
  <c r="AO4039" i="1" a="1"/>
  <c r="AO4039" i="1" s="1"/>
  <c r="AO4040" i="1" a="1"/>
  <c r="AO4040" i="1" s="1"/>
  <c r="AO4041" i="1" a="1"/>
  <c r="AO4041" i="1" s="1"/>
  <c r="AO4042" i="1" a="1"/>
  <c r="AO4042" i="1" s="1"/>
  <c r="AO4043" i="1" a="1"/>
  <c r="AO4043" i="1" s="1"/>
  <c r="AO4044" i="1" a="1"/>
  <c r="AO4044" i="1" s="1"/>
  <c r="AO4045" i="1" a="1"/>
  <c r="AO4045" i="1" s="1"/>
  <c r="AO4046" i="1" a="1"/>
  <c r="AO4046" i="1" s="1"/>
  <c r="AO4047" i="1" a="1"/>
  <c r="AO4047" i="1" s="1"/>
  <c r="AO4048" i="1" a="1"/>
  <c r="AO4048" i="1" s="1"/>
  <c r="AO4049" i="1" a="1"/>
  <c r="AO4049" i="1" s="1"/>
  <c r="AO4050" i="1" a="1"/>
  <c r="AO4050" i="1" s="1"/>
  <c r="AO4051" i="1" a="1"/>
  <c r="AO4051" i="1" s="1"/>
  <c r="AO4052" i="1" a="1"/>
  <c r="AO4052" i="1" s="1"/>
  <c r="AO4053" i="1" a="1"/>
  <c r="AO4053" i="1" s="1"/>
  <c r="AO4054" i="1" a="1"/>
  <c r="AO4054" i="1" s="1"/>
  <c r="AO4055" i="1" a="1"/>
  <c r="AO4055" i="1" s="1"/>
  <c r="AO4056" i="1" a="1"/>
  <c r="AO4056" i="1" s="1"/>
  <c r="AO4057" i="1" a="1"/>
  <c r="AO4057" i="1" s="1"/>
  <c r="AO4058" i="1" a="1"/>
  <c r="AO4058" i="1" s="1"/>
  <c r="AO4059" i="1" a="1"/>
  <c r="AO4059" i="1" s="1"/>
  <c r="AO4060" i="1" a="1"/>
  <c r="AO4060" i="1" s="1"/>
  <c r="AO4061" i="1" a="1"/>
  <c r="AO4061" i="1" s="1"/>
  <c r="AO4062" i="1" a="1"/>
  <c r="AO4062" i="1" s="1"/>
  <c r="AO4063" i="1" a="1"/>
  <c r="AO4063" i="1" s="1"/>
  <c r="AO4064" i="1" a="1"/>
  <c r="AO4064" i="1" s="1"/>
  <c r="AO4065" i="1" a="1"/>
  <c r="AO4065" i="1" s="1"/>
  <c r="AO4066" i="1" a="1"/>
  <c r="AO4066" i="1" s="1"/>
  <c r="AO4067" i="1" a="1"/>
  <c r="AO4067" i="1" s="1"/>
  <c r="AO4068" i="1" a="1"/>
  <c r="AO4068" i="1" s="1"/>
  <c r="AO4069" i="1" a="1"/>
  <c r="AO4069" i="1" s="1"/>
  <c r="AO4070" i="1" a="1"/>
  <c r="AO4070" i="1" s="1"/>
  <c r="AO4071" i="1" a="1"/>
  <c r="AO4071" i="1" s="1"/>
  <c r="AO4072" i="1" a="1"/>
  <c r="AO4072" i="1" s="1"/>
  <c r="AO4073" i="1" a="1"/>
  <c r="AO4073" i="1" s="1"/>
  <c r="AO4074" i="1" a="1"/>
  <c r="AO4074" i="1" s="1"/>
  <c r="AO4075" i="1" a="1"/>
  <c r="AO4075" i="1" s="1"/>
  <c r="AO4076" i="1" a="1"/>
  <c r="AO4076" i="1" s="1"/>
  <c r="AO4077" i="1" a="1"/>
  <c r="AO4077" i="1" s="1"/>
  <c r="AO4078" i="1" a="1"/>
  <c r="AO4078" i="1" s="1"/>
  <c r="AO4079" i="1" a="1"/>
  <c r="AO4079" i="1" s="1"/>
  <c r="AO4080" i="1" a="1"/>
  <c r="AO4080" i="1" s="1"/>
  <c r="AO4081" i="1" a="1"/>
  <c r="AO4081" i="1" s="1"/>
  <c r="AO4082" i="1" a="1"/>
  <c r="AO4082" i="1" s="1"/>
  <c r="AO4083" i="1" a="1"/>
  <c r="AO4083" i="1" s="1"/>
  <c r="AO4084" i="1" a="1"/>
  <c r="AO4084" i="1" s="1"/>
  <c r="AO4085" i="1" a="1"/>
  <c r="AO4085" i="1" s="1"/>
  <c r="AO4086" i="1" a="1"/>
  <c r="AO4086" i="1" s="1"/>
  <c r="AO4087" i="1" a="1"/>
  <c r="AO4087" i="1" s="1"/>
  <c r="AO4088" i="1" a="1"/>
  <c r="AO4088" i="1" s="1"/>
  <c r="AO4089" i="1" a="1"/>
  <c r="AO4089" i="1" s="1"/>
  <c r="AO4090" i="1" a="1"/>
  <c r="AO4090" i="1" s="1"/>
  <c r="AO4091" i="1" a="1"/>
  <c r="AO4091" i="1" s="1"/>
  <c r="AO4092" i="1" a="1"/>
  <c r="AO4092" i="1" s="1"/>
  <c r="AO4093" i="1" a="1"/>
  <c r="AO4093" i="1" s="1"/>
  <c r="AO4094" i="1" a="1"/>
  <c r="AO4094" i="1" s="1"/>
  <c r="AO4095" i="1" a="1"/>
  <c r="AO4095" i="1" s="1"/>
  <c r="AO4096" i="1" a="1"/>
  <c r="AO4096" i="1" s="1"/>
  <c r="AO4097" i="1" a="1"/>
  <c r="AO4097" i="1" s="1"/>
  <c r="AO4098" i="1" a="1"/>
  <c r="AO4098" i="1" s="1"/>
  <c r="AO4099" i="1" a="1"/>
  <c r="AO4099" i="1" s="1"/>
  <c r="AO4100" i="1" a="1"/>
  <c r="AO4100" i="1" s="1"/>
  <c r="AO4101" i="1" a="1"/>
  <c r="AO4101" i="1" s="1"/>
  <c r="AO4102" i="1" a="1"/>
  <c r="AO4102" i="1" s="1"/>
  <c r="AO4103" i="1" a="1"/>
  <c r="AO4103" i="1" s="1"/>
  <c r="AO4104" i="1" a="1"/>
  <c r="AO4104" i="1" s="1"/>
  <c r="AO4105" i="1" a="1"/>
  <c r="AO4105" i="1" s="1"/>
  <c r="AO4106" i="1" a="1"/>
  <c r="AO4106" i="1" s="1"/>
  <c r="AO4107" i="1" a="1"/>
  <c r="AO4107" i="1" s="1"/>
  <c r="AO4108" i="1" a="1"/>
  <c r="AO4108" i="1" s="1"/>
  <c r="AO4109" i="1" a="1"/>
  <c r="AO4109" i="1" s="1"/>
  <c r="AO4110" i="1" a="1"/>
  <c r="AO4110" i="1" s="1"/>
  <c r="AO4111" i="1" a="1"/>
  <c r="AO4111" i="1" s="1"/>
  <c r="AO4112" i="1" a="1"/>
  <c r="AO4112" i="1" s="1"/>
  <c r="AO4113" i="1" a="1"/>
  <c r="AO4113" i="1" s="1"/>
  <c r="AO4114" i="1" a="1"/>
  <c r="AO4114" i="1" s="1"/>
  <c r="AO4115" i="1" a="1"/>
  <c r="AO4115" i="1" s="1"/>
  <c r="AO4116" i="1" a="1"/>
  <c r="AO4116" i="1" s="1"/>
  <c r="AO4117" i="1" a="1"/>
  <c r="AO4117" i="1" s="1"/>
  <c r="AO4118" i="1" a="1"/>
  <c r="AO4118" i="1" s="1"/>
  <c r="AO4119" i="1" a="1"/>
  <c r="AO4119" i="1" s="1"/>
  <c r="AO4120" i="1" a="1"/>
  <c r="AO4120" i="1" s="1"/>
  <c r="AO4121" i="1" a="1"/>
  <c r="AO4121" i="1" s="1"/>
  <c r="AO4122" i="1" a="1"/>
  <c r="AO4122" i="1" s="1"/>
  <c r="AO4123" i="1" a="1"/>
  <c r="AO4123" i="1" s="1"/>
  <c r="AO4124" i="1" a="1"/>
  <c r="AO4124" i="1" s="1"/>
  <c r="AO4125" i="1" a="1"/>
  <c r="AO4125" i="1" s="1"/>
  <c r="AO4126" i="1" a="1"/>
  <c r="AO4126" i="1" s="1"/>
  <c r="AO4127" i="1" a="1"/>
  <c r="AO4127" i="1" s="1"/>
  <c r="AO4128" i="1" a="1"/>
  <c r="AO4128" i="1" s="1"/>
  <c r="AO4129" i="1" a="1"/>
  <c r="AO4129" i="1" s="1"/>
  <c r="AO4130" i="1" a="1"/>
  <c r="AO4130" i="1" s="1"/>
  <c r="AO4131" i="1" a="1"/>
  <c r="AO4131" i="1" s="1"/>
  <c r="AO4132" i="1" a="1"/>
  <c r="AO4132" i="1" s="1"/>
  <c r="AO4133" i="1" a="1"/>
  <c r="AO4133" i="1" s="1"/>
  <c r="AO4134" i="1" a="1"/>
  <c r="AO4134" i="1" s="1"/>
  <c r="AO4135" i="1" a="1"/>
  <c r="AO4135" i="1" s="1"/>
  <c r="AO4136" i="1" a="1"/>
  <c r="AO4136" i="1" s="1"/>
  <c r="AO4137" i="1" a="1"/>
  <c r="AO4137" i="1" s="1"/>
  <c r="AO4138" i="1" a="1"/>
  <c r="AO4138" i="1" s="1"/>
  <c r="AO4139" i="1" a="1"/>
  <c r="AO4139" i="1" s="1"/>
  <c r="AO4140" i="1" a="1"/>
  <c r="AO4140" i="1" s="1"/>
  <c r="AO4141" i="1" a="1"/>
  <c r="AO4141" i="1" s="1"/>
  <c r="AO4142" i="1" a="1"/>
  <c r="AO4142" i="1" s="1"/>
  <c r="AO4143" i="1" a="1"/>
  <c r="AO4143" i="1" s="1"/>
  <c r="AO4144" i="1" a="1"/>
  <c r="AO4144" i="1" s="1"/>
  <c r="AO4145" i="1" a="1"/>
  <c r="AO4145" i="1" s="1"/>
  <c r="AO4146" i="1" a="1"/>
  <c r="AO4146" i="1" s="1"/>
  <c r="AO4147" i="1" a="1"/>
  <c r="AO4147" i="1" s="1"/>
  <c r="AO4148" i="1" a="1"/>
  <c r="AO4148" i="1" s="1"/>
  <c r="AO4149" i="1" a="1"/>
  <c r="AO4149" i="1" s="1"/>
  <c r="AO4150" i="1" a="1"/>
  <c r="AO4150" i="1" s="1"/>
  <c r="AO4151" i="1" a="1"/>
  <c r="AO4151" i="1" s="1"/>
  <c r="AO4152" i="1" a="1"/>
  <c r="AO4152" i="1" s="1"/>
  <c r="AO4153" i="1" a="1"/>
  <c r="AO4153" i="1" s="1"/>
  <c r="AO4154" i="1" a="1"/>
  <c r="AO4154" i="1" s="1"/>
  <c r="AO4155" i="1" a="1"/>
  <c r="AO4155" i="1" s="1"/>
  <c r="AO4156" i="1" a="1"/>
  <c r="AO4156" i="1" s="1"/>
  <c r="AO4157" i="1" a="1"/>
  <c r="AO4157" i="1" s="1"/>
  <c r="AO4158" i="1" a="1"/>
  <c r="AO4158" i="1" s="1"/>
  <c r="AO4159" i="1" a="1"/>
  <c r="AO4159" i="1" s="1"/>
  <c r="AO4160" i="1" a="1"/>
  <c r="AO4160" i="1" s="1"/>
  <c r="AO4161" i="1" a="1"/>
  <c r="AO4161" i="1" s="1"/>
  <c r="AO4162" i="1" a="1"/>
  <c r="AO4162" i="1" s="1"/>
  <c r="AO4163" i="1" a="1"/>
  <c r="AO4163" i="1" s="1"/>
  <c r="AO4164" i="1" a="1"/>
  <c r="AO4164" i="1" s="1"/>
  <c r="AO4165" i="1" a="1"/>
  <c r="AO4165" i="1" s="1"/>
  <c r="AO4166" i="1" a="1"/>
  <c r="AO4166" i="1" s="1"/>
  <c r="AO4167" i="1" a="1"/>
  <c r="AO4167" i="1" s="1"/>
  <c r="AO4168" i="1" a="1"/>
  <c r="AO4168" i="1" s="1"/>
  <c r="AO4169" i="1" a="1"/>
  <c r="AO4169" i="1" s="1"/>
  <c r="AO4170" i="1" a="1"/>
  <c r="AO4170" i="1" s="1"/>
  <c r="AO4171" i="1" a="1"/>
  <c r="AO4171" i="1" s="1"/>
  <c r="AO4172" i="1" a="1"/>
  <c r="AO4172" i="1" s="1"/>
  <c r="AO4173" i="1" a="1"/>
  <c r="AO4173" i="1" s="1"/>
  <c r="AO4174" i="1" a="1"/>
  <c r="AO4174" i="1" s="1"/>
  <c r="AO4175" i="1" a="1"/>
  <c r="AO4175" i="1" s="1"/>
  <c r="AO4176" i="1" a="1"/>
  <c r="AO4176" i="1" s="1"/>
  <c r="AO4177" i="1" a="1"/>
  <c r="AO4177" i="1" s="1"/>
  <c r="AO4178" i="1" a="1"/>
  <c r="AO4178" i="1" s="1"/>
  <c r="AO4179" i="1" a="1"/>
  <c r="AO4179" i="1" s="1"/>
  <c r="AO4180" i="1" a="1"/>
  <c r="AO4180" i="1" s="1"/>
  <c r="AO4181" i="1" a="1"/>
  <c r="AO4181" i="1" s="1"/>
  <c r="AO4182" i="1" a="1"/>
  <c r="AO4182" i="1" s="1"/>
  <c r="AO4183" i="1" a="1"/>
  <c r="AO4183" i="1" s="1"/>
  <c r="AO4184" i="1" a="1"/>
  <c r="AO4184" i="1" s="1"/>
  <c r="AO4185" i="1" a="1"/>
  <c r="AO4185" i="1" s="1"/>
  <c r="AO4186" i="1" a="1"/>
  <c r="AO4186" i="1" s="1"/>
  <c r="AO4187" i="1" a="1"/>
  <c r="AO4187" i="1" s="1"/>
  <c r="AO4188" i="1" a="1"/>
  <c r="AO4188" i="1" s="1"/>
  <c r="AO4189" i="1" a="1"/>
  <c r="AO4189" i="1" s="1"/>
  <c r="AO4190" i="1" a="1"/>
  <c r="AO4190" i="1" s="1"/>
  <c r="AO4191" i="1" a="1"/>
  <c r="AO4191" i="1" s="1"/>
  <c r="AO4192" i="1" a="1"/>
  <c r="AO4192" i="1" s="1"/>
  <c r="AO4193" i="1" a="1"/>
  <c r="AO4193" i="1" s="1"/>
  <c r="AO4194" i="1" a="1"/>
  <c r="AO4194" i="1" s="1"/>
  <c r="AO4195" i="1" a="1"/>
  <c r="AO4195" i="1" s="1"/>
  <c r="AO4196" i="1" a="1"/>
  <c r="AO4196" i="1" s="1"/>
  <c r="AO4197" i="1" a="1"/>
  <c r="AO4197" i="1" s="1"/>
  <c r="AO4198" i="1" a="1"/>
  <c r="AO4198" i="1" s="1"/>
  <c r="AO4199" i="1" a="1"/>
  <c r="AO4199" i="1" s="1"/>
  <c r="AO4200" i="1" a="1"/>
  <c r="AO4200" i="1" s="1"/>
  <c r="AO4201" i="1" a="1"/>
  <c r="AO4201" i="1" s="1"/>
  <c r="AO4202" i="1" a="1"/>
  <c r="AO4202" i="1" s="1"/>
  <c r="AO4203" i="1" a="1"/>
  <c r="AO4203" i="1" s="1"/>
  <c r="AO4204" i="1" a="1"/>
  <c r="AO4204" i="1" s="1"/>
  <c r="AO4205" i="1" a="1"/>
  <c r="AO4205" i="1" s="1"/>
  <c r="AO4206" i="1" a="1"/>
  <c r="AO4206" i="1" s="1"/>
  <c r="AO4207" i="1" a="1"/>
  <c r="AO4207" i="1" s="1"/>
  <c r="AO4208" i="1" a="1"/>
  <c r="AO4208" i="1" s="1"/>
  <c r="AO4209" i="1" a="1"/>
  <c r="AO4209" i="1" s="1"/>
  <c r="AO4210" i="1" a="1"/>
  <c r="AO4210" i="1" s="1"/>
  <c r="AO4211" i="1" a="1"/>
  <c r="AO4211" i="1" s="1"/>
  <c r="AO4212" i="1" a="1"/>
  <c r="AO4212" i="1" s="1"/>
  <c r="AO4213" i="1" a="1"/>
  <c r="AO4213" i="1" s="1"/>
  <c r="AO4214" i="1" a="1"/>
  <c r="AO4214" i="1" s="1"/>
  <c r="AO4215" i="1" a="1"/>
  <c r="AO4215" i="1" s="1"/>
  <c r="AO4216" i="1" a="1"/>
  <c r="AO4216" i="1" s="1"/>
  <c r="AO4217" i="1" a="1"/>
  <c r="AO4217" i="1" s="1"/>
  <c r="AO4218" i="1" a="1"/>
  <c r="AO4218" i="1" s="1"/>
  <c r="AO4219" i="1" a="1"/>
  <c r="AO4219" i="1" s="1"/>
  <c r="AO4220" i="1" a="1"/>
  <c r="AO4220" i="1" s="1"/>
  <c r="AO4221" i="1" a="1"/>
  <c r="AO4221" i="1" s="1"/>
  <c r="AO4222" i="1" a="1"/>
  <c r="AO4222" i="1" s="1"/>
  <c r="AO4223" i="1" a="1"/>
  <c r="AO4223" i="1" s="1"/>
  <c r="AO4224" i="1" a="1"/>
  <c r="AO4224" i="1" s="1"/>
  <c r="AO4225" i="1" a="1"/>
  <c r="AO4225" i="1" s="1"/>
  <c r="AO4226" i="1" a="1"/>
  <c r="AO4226" i="1" s="1"/>
  <c r="AO4227" i="1" a="1"/>
  <c r="AO4227" i="1" s="1"/>
  <c r="AO4228" i="1" a="1"/>
  <c r="AO4228" i="1" s="1"/>
  <c r="AO4229" i="1" a="1"/>
  <c r="AO4229" i="1" s="1"/>
  <c r="AO4230" i="1" a="1"/>
  <c r="AO4230" i="1" s="1"/>
  <c r="AO4231" i="1" a="1"/>
  <c r="AO4231" i="1" s="1"/>
  <c r="AO4232" i="1" a="1"/>
  <c r="AO4232" i="1" s="1"/>
  <c r="AO4233" i="1" a="1"/>
  <c r="AO4233" i="1" s="1"/>
  <c r="AO4234" i="1" a="1"/>
  <c r="AO4234" i="1" s="1"/>
  <c r="AO4235" i="1" a="1"/>
  <c r="AO4235" i="1" s="1"/>
  <c r="AO4236" i="1" a="1"/>
  <c r="AO4236" i="1" s="1"/>
  <c r="AO4237" i="1" a="1"/>
  <c r="AO4237" i="1" s="1"/>
  <c r="AO4238" i="1" a="1"/>
  <c r="AO4238" i="1" s="1"/>
  <c r="AO4239" i="1" a="1"/>
  <c r="AO4239" i="1" s="1"/>
  <c r="AO4240" i="1" a="1"/>
  <c r="AO4240" i="1" s="1"/>
  <c r="AO4241" i="1" a="1"/>
  <c r="AO4241" i="1" s="1"/>
  <c r="AO4242" i="1" a="1"/>
  <c r="AO4242" i="1" s="1"/>
  <c r="AO4243" i="1" a="1"/>
  <c r="AO4243" i="1" s="1"/>
  <c r="AO4244" i="1" a="1"/>
  <c r="AO4244" i="1" s="1"/>
  <c r="AO4245" i="1" a="1"/>
  <c r="AO4245" i="1" s="1"/>
  <c r="AO4246" i="1" a="1"/>
  <c r="AO4246" i="1" s="1"/>
  <c r="AO4247" i="1" a="1"/>
  <c r="AO4247" i="1" s="1"/>
  <c r="AO4248" i="1" a="1"/>
  <c r="AO4248" i="1" s="1"/>
  <c r="AO4249" i="1" a="1"/>
  <c r="AO4249" i="1" s="1"/>
  <c r="AO4250" i="1" a="1"/>
  <c r="AO4250" i="1" s="1"/>
  <c r="AO4251" i="1" a="1"/>
  <c r="AO4251" i="1" s="1"/>
  <c r="AO4252" i="1" a="1"/>
  <c r="AO4252" i="1" s="1"/>
  <c r="AO4253" i="1" a="1"/>
  <c r="AO4253" i="1" s="1"/>
  <c r="AO4254" i="1" a="1"/>
  <c r="AO4254" i="1" s="1"/>
  <c r="AO4255" i="1" a="1"/>
  <c r="AO4255" i="1" s="1"/>
  <c r="AO4256" i="1" a="1"/>
  <c r="AO4256" i="1" s="1"/>
  <c r="AO4257" i="1" a="1"/>
  <c r="AO4257" i="1" s="1"/>
  <c r="AO4258" i="1" a="1"/>
  <c r="AO4258" i="1" s="1"/>
  <c r="AO4259" i="1" a="1"/>
  <c r="AO4259" i="1" s="1"/>
  <c r="AO4260" i="1" a="1"/>
  <c r="AO4260" i="1" s="1"/>
  <c r="AO4261" i="1" a="1"/>
  <c r="AO4261" i="1" s="1"/>
  <c r="AO4262" i="1" a="1"/>
  <c r="AO4262" i="1" s="1"/>
  <c r="AO4263" i="1" a="1"/>
  <c r="AO4263" i="1" s="1"/>
  <c r="AO4264" i="1" a="1"/>
  <c r="AO4264" i="1" s="1"/>
  <c r="AO4265" i="1" a="1"/>
  <c r="AO4265" i="1" s="1"/>
  <c r="AO4266" i="1" a="1"/>
  <c r="AO4266" i="1" s="1"/>
  <c r="AO4267" i="1" a="1"/>
  <c r="AO4267" i="1" s="1"/>
  <c r="AO4268" i="1" a="1"/>
  <c r="AO4268" i="1" s="1"/>
  <c r="AO4269" i="1" a="1"/>
  <c r="AO4269" i="1" s="1"/>
  <c r="AO4270" i="1" a="1"/>
  <c r="AO4270" i="1" s="1"/>
  <c r="AO4271" i="1" a="1"/>
  <c r="AO4271" i="1" s="1"/>
  <c r="AO4272" i="1" a="1"/>
  <c r="AO4272" i="1" s="1"/>
  <c r="AO4273" i="1" a="1"/>
  <c r="AO4273" i="1" s="1"/>
  <c r="AO4274" i="1" a="1"/>
  <c r="AO4274" i="1" s="1"/>
  <c r="AO4275" i="1" a="1"/>
  <c r="AO4275" i="1" s="1"/>
  <c r="AO4276" i="1" a="1"/>
  <c r="AO4276" i="1" s="1"/>
  <c r="AO4277" i="1" a="1"/>
  <c r="AO4277" i="1" s="1"/>
  <c r="AO4278" i="1" a="1"/>
  <c r="AO4278" i="1" s="1"/>
  <c r="AO4279" i="1" a="1"/>
  <c r="AO4279" i="1" s="1"/>
  <c r="AO4280" i="1" a="1"/>
  <c r="AO4280" i="1" s="1"/>
  <c r="AO4281" i="1" a="1"/>
  <c r="AO4281" i="1" s="1"/>
  <c r="AO4282" i="1" a="1"/>
  <c r="AO4282" i="1" s="1"/>
  <c r="AO4283" i="1" a="1"/>
  <c r="AO4283" i="1" s="1"/>
  <c r="AO4284" i="1" a="1"/>
  <c r="AO4284" i="1" s="1"/>
  <c r="AO4285" i="1" a="1"/>
  <c r="AO4285" i="1" s="1"/>
  <c r="AO4286" i="1" a="1"/>
  <c r="AO4286" i="1" s="1"/>
  <c r="AO4287" i="1" a="1"/>
  <c r="AO4287" i="1" s="1"/>
  <c r="AO4288" i="1" a="1"/>
  <c r="AO4288" i="1" s="1"/>
  <c r="AO4289" i="1" a="1"/>
  <c r="AO4289" i="1" s="1"/>
  <c r="AO4290" i="1" a="1"/>
  <c r="AO4290" i="1" s="1"/>
  <c r="AO4291" i="1" a="1"/>
  <c r="AO4291" i="1" s="1"/>
  <c r="AO4292" i="1" a="1"/>
  <c r="AO4292" i="1" s="1"/>
  <c r="AO4293" i="1" a="1"/>
  <c r="AO4293" i="1" s="1"/>
  <c r="AO4294" i="1" a="1"/>
  <c r="AO4294" i="1" s="1"/>
  <c r="AO4295" i="1" a="1"/>
  <c r="AO4295" i="1" s="1"/>
  <c r="AO4296" i="1" a="1"/>
  <c r="AO4296" i="1" s="1"/>
  <c r="AO4297" i="1" a="1"/>
  <c r="AO4297" i="1" s="1"/>
  <c r="AO4298" i="1" a="1"/>
  <c r="AO4298" i="1" s="1"/>
  <c r="AO4299" i="1" a="1"/>
  <c r="AO4299" i="1" s="1"/>
  <c r="AO4300" i="1" a="1"/>
  <c r="AO4300" i="1" s="1"/>
  <c r="AO4301" i="1" a="1"/>
  <c r="AO4301" i="1" s="1"/>
  <c r="AO4302" i="1" a="1"/>
  <c r="AO4302" i="1" s="1"/>
  <c r="AO4303" i="1" a="1"/>
  <c r="AO4303" i="1" s="1"/>
  <c r="AO4304" i="1" a="1"/>
  <c r="AO4304" i="1" s="1"/>
  <c r="AO4305" i="1" a="1"/>
  <c r="AO4305" i="1" s="1"/>
  <c r="AO4306" i="1" a="1"/>
  <c r="AO4306" i="1" s="1"/>
  <c r="AO4307" i="1" a="1"/>
  <c r="AO4307" i="1" s="1"/>
  <c r="AO4308" i="1" a="1"/>
  <c r="AO4308" i="1" s="1"/>
  <c r="AO4309" i="1" a="1"/>
  <c r="AO4309" i="1" s="1"/>
  <c r="AO4310" i="1" a="1"/>
  <c r="AO4310" i="1" s="1"/>
  <c r="AO4311" i="1" a="1"/>
  <c r="AO4311" i="1" s="1"/>
  <c r="AO4312" i="1" a="1"/>
  <c r="AO4312" i="1" s="1"/>
  <c r="AO4313" i="1" a="1"/>
  <c r="AO4313" i="1" s="1"/>
  <c r="AO4314" i="1" a="1"/>
  <c r="AO4314" i="1" s="1"/>
  <c r="AO4315" i="1" a="1"/>
  <c r="AO4315" i="1" s="1"/>
  <c r="AO4316" i="1" a="1"/>
  <c r="AO4316" i="1" s="1"/>
  <c r="AO4317" i="1" a="1"/>
  <c r="AO4317" i="1" s="1"/>
  <c r="AO4318" i="1" a="1"/>
  <c r="AO4318" i="1" s="1"/>
  <c r="AO4319" i="1" a="1"/>
  <c r="AO4319" i="1" s="1"/>
  <c r="AO4320" i="1" a="1"/>
  <c r="AO4320" i="1" s="1"/>
  <c r="AO4321" i="1" a="1"/>
  <c r="AO4321" i="1" s="1"/>
  <c r="AO4322" i="1" a="1"/>
  <c r="AO4322" i="1" s="1"/>
  <c r="AO4323" i="1" a="1"/>
  <c r="AO4323" i="1" s="1"/>
  <c r="AO4324" i="1" a="1"/>
  <c r="AO4324" i="1" s="1"/>
  <c r="AO4325" i="1" a="1"/>
  <c r="AO4325" i="1" s="1"/>
  <c r="AO4326" i="1" a="1"/>
  <c r="AO4326" i="1" s="1"/>
  <c r="AO4327" i="1" a="1"/>
  <c r="AO4327" i="1" s="1"/>
  <c r="AO4328" i="1" a="1"/>
  <c r="AO4328" i="1" s="1"/>
  <c r="AO4329" i="1" a="1"/>
  <c r="AO4329" i="1" s="1"/>
  <c r="AO4330" i="1" a="1"/>
  <c r="AO4330" i="1" s="1"/>
  <c r="AO4331" i="1" a="1"/>
  <c r="AO4331" i="1" s="1"/>
  <c r="AO4332" i="1" a="1"/>
  <c r="AO4332" i="1" s="1"/>
  <c r="AO4333" i="1" a="1"/>
  <c r="AO4333" i="1" s="1"/>
  <c r="AO4334" i="1" a="1"/>
  <c r="AO4334" i="1" s="1"/>
  <c r="AO4335" i="1" a="1"/>
  <c r="AO4335" i="1" s="1"/>
  <c r="AO4336" i="1" a="1"/>
  <c r="AO4336" i="1" s="1"/>
  <c r="AO4337" i="1" a="1"/>
  <c r="AO4337" i="1" s="1"/>
  <c r="AO4338" i="1" a="1"/>
  <c r="AO4338" i="1" s="1"/>
  <c r="AO4339" i="1" a="1"/>
  <c r="AO4339" i="1" s="1"/>
  <c r="AO4340" i="1" a="1"/>
  <c r="AO4340" i="1" s="1"/>
  <c r="AO4341" i="1" a="1"/>
  <c r="AO4341" i="1" s="1"/>
  <c r="AO4342" i="1" a="1"/>
  <c r="AO4342" i="1" s="1"/>
  <c r="AO4343" i="1" a="1"/>
  <c r="AO4343" i="1" s="1"/>
  <c r="AO4344" i="1" a="1"/>
  <c r="AO4344" i="1" s="1"/>
  <c r="AO4345" i="1" a="1"/>
  <c r="AO4345" i="1" s="1"/>
  <c r="AO4346" i="1" a="1"/>
  <c r="AO4346" i="1" s="1"/>
  <c r="AO4347" i="1" a="1"/>
  <c r="AO4347" i="1" s="1"/>
  <c r="AO4348" i="1" a="1"/>
  <c r="AO4348" i="1" s="1"/>
  <c r="AO4349" i="1" a="1"/>
  <c r="AO4349" i="1" s="1"/>
  <c r="AO4350" i="1" a="1"/>
  <c r="AO4350" i="1" s="1"/>
  <c r="AO4351" i="1" a="1"/>
  <c r="AO4351" i="1" s="1"/>
  <c r="AO4352" i="1" a="1"/>
  <c r="AO4352" i="1" s="1"/>
  <c r="AO4353" i="1" a="1"/>
  <c r="AO4353" i="1" s="1"/>
  <c r="AO4354" i="1" a="1"/>
  <c r="AO4354" i="1" s="1"/>
  <c r="AO4355" i="1" a="1"/>
  <c r="AO4355" i="1" s="1"/>
  <c r="AO4356" i="1" a="1"/>
  <c r="AO4356" i="1" s="1"/>
  <c r="AO4357" i="1" a="1"/>
  <c r="AO4357" i="1" s="1"/>
  <c r="AO4358" i="1" a="1"/>
  <c r="AO4358" i="1" s="1"/>
  <c r="AO4359" i="1" a="1"/>
  <c r="AO4359" i="1" s="1"/>
  <c r="AO4360" i="1" a="1"/>
  <c r="AO4360" i="1" s="1"/>
  <c r="AO4361" i="1" a="1"/>
  <c r="AO4361" i="1" s="1"/>
  <c r="AO4362" i="1" a="1"/>
  <c r="AO4362" i="1" s="1"/>
  <c r="AO4363" i="1" a="1"/>
  <c r="AO4363" i="1" s="1"/>
  <c r="AO4364" i="1" a="1"/>
  <c r="AO4364" i="1" s="1"/>
  <c r="AO4365" i="1" a="1"/>
  <c r="AO4365" i="1" s="1"/>
  <c r="AO4366" i="1" a="1"/>
  <c r="AO4366" i="1" s="1"/>
  <c r="AO4367" i="1" a="1"/>
  <c r="AO4367" i="1" s="1"/>
  <c r="AO4368" i="1" a="1"/>
  <c r="AO4368" i="1" s="1"/>
  <c r="AO4369" i="1" a="1"/>
  <c r="AO4369" i="1" s="1"/>
  <c r="AO4370" i="1" a="1"/>
  <c r="AO4370" i="1" s="1"/>
  <c r="AO4371" i="1" a="1"/>
  <c r="AO4371" i="1" s="1"/>
  <c r="AO4372" i="1" a="1"/>
  <c r="AO4372" i="1" s="1"/>
  <c r="AO4373" i="1" a="1"/>
  <c r="AO4373" i="1" s="1"/>
  <c r="AO4374" i="1" a="1"/>
  <c r="AO4374" i="1" s="1"/>
  <c r="AO4375" i="1" a="1"/>
  <c r="AO4375" i="1" s="1"/>
  <c r="AO4376" i="1" a="1"/>
  <c r="AO4376" i="1" s="1"/>
  <c r="AO4377" i="1" a="1"/>
  <c r="AO4377" i="1" s="1"/>
  <c r="AO4378" i="1" a="1"/>
  <c r="AO4378" i="1" s="1"/>
  <c r="AO4379" i="1" a="1"/>
  <c r="AO4379" i="1" s="1"/>
  <c r="AO4380" i="1" a="1"/>
  <c r="AO4380" i="1" s="1"/>
  <c r="AO4381" i="1" a="1"/>
  <c r="AO4381" i="1" s="1"/>
  <c r="AO4382" i="1" a="1"/>
  <c r="AO4382" i="1" s="1"/>
  <c r="AO4383" i="1" a="1"/>
  <c r="AO4383" i="1" s="1"/>
  <c r="AO4384" i="1" a="1"/>
  <c r="AO4384" i="1" s="1"/>
  <c r="AO4385" i="1" a="1"/>
  <c r="AO4385" i="1" s="1"/>
  <c r="AO4386" i="1" a="1"/>
  <c r="AO4386" i="1" s="1"/>
  <c r="AO4387" i="1" a="1"/>
  <c r="AO4387" i="1" s="1"/>
  <c r="AO4388" i="1" a="1"/>
  <c r="AO4388" i="1" s="1"/>
  <c r="AO4389" i="1" a="1"/>
  <c r="AO4389" i="1" s="1"/>
  <c r="AO4390" i="1" a="1"/>
  <c r="AO4390" i="1" s="1"/>
  <c r="AO4391" i="1" a="1"/>
  <c r="AO4391" i="1" s="1"/>
  <c r="AO4392" i="1" a="1"/>
  <c r="AO4392" i="1" s="1"/>
  <c r="AO4393" i="1" a="1"/>
  <c r="AO4393" i="1" s="1"/>
  <c r="AO4394" i="1" a="1"/>
  <c r="AO4394" i="1" s="1"/>
  <c r="AO4395" i="1" a="1"/>
  <c r="AO4395" i="1" s="1"/>
  <c r="AO4396" i="1" a="1"/>
  <c r="AO4396" i="1" s="1"/>
  <c r="AO4397" i="1" a="1"/>
  <c r="AO4397" i="1" s="1"/>
  <c r="AO4398" i="1" a="1"/>
  <c r="AO4398" i="1" s="1"/>
  <c r="AO4399" i="1" a="1"/>
  <c r="AO4399" i="1" s="1"/>
  <c r="AO4400" i="1" a="1"/>
  <c r="AO4400" i="1" s="1"/>
  <c r="AO4401" i="1" a="1"/>
  <c r="AO4401" i="1" s="1"/>
  <c r="AO4402" i="1" a="1"/>
  <c r="AO4402" i="1" s="1"/>
  <c r="AO4403" i="1" a="1"/>
  <c r="AO4403" i="1" s="1"/>
  <c r="AO4404" i="1" a="1"/>
  <c r="AO4404" i="1" s="1"/>
  <c r="AO4405" i="1" a="1"/>
  <c r="AO4405" i="1" s="1"/>
  <c r="AO4406" i="1" a="1"/>
  <c r="AO4406" i="1" s="1"/>
  <c r="AO4407" i="1" a="1"/>
  <c r="AO4407" i="1" s="1"/>
  <c r="AO4408" i="1" a="1"/>
  <c r="AO4408" i="1" s="1"/>
  <c r="AO4409" i="1" a="1"/>
  <c r="AO4409" i="1" s="1"/>
  <c r="AO4410" i="1" a="1"/>
  <c r="AO4410" i="1" s="1"/>
  <c r="AO4411" i="1" a="1"/>
  <c r="AO4411" i="1" s="1"/>
  <c r="AO4412" i="1" a="1"/>
  <c r="AO4412" i="1" s="1"/>
  <c r="AO4413" i="1" a="1"/>
  <c r="AO4413" i="1" s="1"/>
  <c r="AO4414" i="1" a="1"/>
  <c r="AO4414" i="1" s="1"/>
  <c r="AO4415" i="1" a="1"/>
  <c r="AO4415" i="1" s="1"/>
  <c r="AO4416" i="1" a="1"/>
  <c r="AO4416" i="1" s="1"/>
  <c r="AO4417" i="1" a="1"/>
  <c r="AO4417" i="1" s="1"/>
  <c r="AO4418" i="1" a="1"/>
  <c r="AO4418" i="1" s="1"/>
  <c r="AO4419" i="1" a="1"/>
  <c r="AO4419" i="1" s="1"/>
  <c r="AO4420" i="1" a="1"/>
  <c r="AO4420" i="1" s="1"/>
  <c r="AO4421" i="1" a="1"/>
  <c r="AO4421" i="1" s="1"/>
  <c r="AO4422" i="1" a="1"/>
  <c r="AO4422" i="1" s="1"/>
  <c r="AO4423" i="1" a="1"/>
  <c r="AO4423" i="1" s="1"/>
  <c r="AO4424" i="1" a="1"/>
  <c r="AO4424" i="1" s="1"/>
  <c r="AO4425" i="1" a="1"/>
  <c r="AO4425" i="1" s="1"/>
  <c r="AO4426" i="1" a="1"/>
  <c r="AO4426" i="1" s="1"/>
  <c r="AO4427" i="1" a="1"/>
  <c r="AO4427" i="1" s="1"/>
  <c r="AO4428" i="1" a="1"/>
  <c r="AO4428" i="1" s="1"/>
  <c r="AO4429" i="1" a="1"/>
  <c r="AO4429" i="1" s="1"/>
  <c r="AO4430" i="1" a="1"/>
  <c r="AO4430" i="1" s="1"/>
  <c r="AO4431" i="1" a="1"/>
  <c r="AO4431" i="1" s="1"/>
  <c r="AO4432" i="1" a="1"/>
  <c r="AO4432" i="1" s="1"/>
  <c r="AO4433" i="1" a="1"/>
  <c r="AO4433" i="1" s="1"/>
  <c r="AO4434" i="1" a="1"/>
  <c r="AO4434" i="1" s="1"/>
  <c r="AO4435" i="1" a="1"/>
  <c r="AO4435" i="1" s="1"/>
  <c r="AO4436" i="1" a="1"/>
  <c r="AO4436" i="1" s="1"/>
  <c r="AO4437" i="1" a="1"/>
  <c r="AO4437" i="1" s="1"/>
  <c r="AO4438" i="1" a="1"/>
  <c r="AO4438" i="1" s="1"/>
  <c r="AO4439" i="1" a="1"/>
  <c r="AO4439" i="1" s="1"/>
  <c r="AO4440" i="1" a="1"/>
  <c r="AO4440" i="1" s="1"/>
  <c r="AO4441" i="1" a="1"/>
  <c r="AO4441" i="1" s="1"/>
  <c r="AO4442" i="1" a="1"/>
  <c r="AO4442" i="1" s="1"/>
  <c r="AO4443" i="1" a="1"/>
  <c r="AO4443" i="1" s="1"/>
  <c r="AO4444" i="1" a="1"/>
  <c r="AO4444" i="1" s="1"/>
  <c r="AO4445" i="1" a="1"/>
  <c r="AO4445" i="1" s="1"/>
  <c r="AO4446" i="1" a="1"/>
  <c r="AO4446" i="1" s="1"/>
  <c r="AO4447" i="1" a="1"/>
  <c r="AO4447" i="1" s="1"/>
  <c r="AO4448" i="1" a="1"/>
  <c r="AO4448" i="1" s="1"/>
  <c r="AO4449" i="1" a="1"/>
  <c r="AO4449" i="1" s="1"/>
  <c r="AO4450" i="1" a="1"/>
  <c r="AO4450" i="1" s="1"/>
  <c r="AO4451" i="1" a="1"/>
  <c r="AO4451" i="1" s="1"/>
  <c r="AO4452" i="1" a="1"/>
  <c r="AO4452" i="1" s="1"/>
  <c r="AO4453" i="1" a="1"/>
  <c r="AO4453" i="1" s="1"/>
  <c r="AO4454" i="1" a="1"/>
  <c r="AO4454" i="1" s="1"/>
  <c r="AO4455" i="1" a="1"/>
  <c r="AO4455" i="1" s="1"/>
  <c r="AO4456" i="1" a="1"/>
  <c r="AO4456" i="1" s="1"/>
  <c r="AO4457" i="1" a="1"/>
  <c r="AO4457" i="1" s="1"/>
  <c r="AO4458" i="1" a="1"/>
  <c r="AO4458" i="1" s="1"/>
  <c r="AO4459" i="1" a="1"/>
  <c r="AO4459" i="1" s="1"/>
  <c r="AO4460" i="1" a="1"/>
  <c r="AO4460" i="1" s="1"/>
  <c r="AO4461" i="1" a="1"/>
  <c r="AO4461" i="1" s="1"/>
  <c r="AO4462" i="1" a="1"/>
  <c r="AO4462" i="1" s="1"/>
  <c r="AO4463" i="1" a="1"/>
  <c r="AO4463" i="1" s="1"/>
  <c r="AO4464" i="1" a="1"/>
  <c r="AO4464" i="1" s="1"/>
  <c r="AO4465" i="1" a="1"/>
  <c r="AO4465" i="1" s="1"/>
  <c r="AO4466" i="1" a="1"/>
  <c r="AO4466" i="1" s="1"/>
  <c r="AO4467" i="1" a="1"/>
  <c r="AO4467" i="1" s="1"/>
  <c r="AO4468" i="1" a="1"/>
  <c r="AO4468" i="1" s="1"/>
  <c r="AO4469" i="1" a="1"/>
  <c r="AO4469" i="1" s="1"/>
  <c r="AO4470" i="1" a="1"/>
  <c r="AO4470" i="1" s="1"/>
  <c r="AO4471" i="1" a="1"/>
  <c r="AO4471" i="1" s="1"/>
  <c r="AO4472" i="1" a="1"/>
  <c r="AO4472" i="1" s="1"/>
  <c r="AO4473" i="1" a="1"/>
  <c r="AO4473" i="1" s="1"/>
  <c r="AO4474" i="1" a="1"/>
  <c r="AO4474" i="1" s="1"/>
  <c r="AO4475" i="1" a="1"/>
  <c r="AO4475" i="1" s="1"/>
  <c r="AO4476" i="1" a="1"/>
  <c r="AO4476" i="1" s="1"/>
  <c r="AO4477" i="1" a="1"/>
  <c r="AO4477" i="1" s="1"/>
  <c r="AO4478" i="1" a="1"/>
  <c r="AO4478" i="1" s="1"/>
  <c r="AO4479" i="1" a="1"/>
  <c r="AO4479" i="1" s="1"/>
  <c r="AO4480" i="1" a="1"/>
  <c r="AO4480" i="1" s="1"/>
  <c r="AO4481" i="1" a="1"/>
  <c r="AO4481" i="1" s="1"/>
  <c r="AO4482" i="1" a="1"/>
  <c r="AO4482" i="1" s="1"/>
  <c r="AO4483" i="1" a="1"/>
  <c r="AO4483" i="1" s="1"/>
  <c r="AO4484" i="1" a="1"/>
  <c r="AO4484" i="1" s="1"/>
  <c r="AO4485" i="1" a="1"/>
  <c r="AO4485" i="1" s="1"/>
  <c r="AO4486" i="1" a="1"/>
  <c r="AO4486" i="1" s="1"/>
  <c r="AO4487" i="1" a="1"/>
  <c r="AO4487" i="1" s="1"/>
  <c r="AO4488" i="1" a="1"/>
  <c r="AO4488" i="1" s="1"/>
  <c r="AO4489" i="1" a="1"/>
  <c r="AO4489" i="1" s="1"/>
  <c r="AO4490" i="1" a="1"/>
  <c r="AO4490" i="1" s="1"/>
  <c r="AO4491" i="1" a="1"/>
  <c r="AO4491" i="1" s="1"/>
  <c r="AO4492" i="1" a="1"/>
  <c r="AO4492" i="1" s="1"/>
  <c r="AO4493" i="1" a="1"/>
  <c r="AO4493" i="1" s="1"/>
  <c r="AO4494" i="1" a="1"/>
  <c r="AO4494" i="1" s="1"/>
  <c r="AO4495" i="1" a="1"/>
  <c r="AO4495" i="1" s="1"/>
  <c r="AO4496" i="1" a="1"/>
  <c r="AO4496" i="1" s="1"/>
  <c r="AO4497" i="1" a="1"/>
  <c r="AO4497" i="1" s="1"/>
  <c r="AO4498" i="1" a="1"/>
  <c r="AO4498" i="1" s="1"/>
  <c r="AO4499" i="1" a="1"/>
  <c r="AO4499" i="1" s="1"/>
  <c r="AO4500" i="1" a="1"/>
  <c r="AO4500" i="1" s="1"/>
  <c r="AO4501" i="1" a="1"/>
  <c r="AO4501" i="1" s="1"/>
  <c r="AO4502" i="1" a="1"/>
  <c r="AO4502" i="1" s="1"/>
  <c r="AO4503" i="1" a="1"/>
  <c r="AO4503" i="1" s="1"/>
  <c r="AO4504" i="1" a="1"/>
  <c r="AO4504" i="1" s="1"/>
  <c r="AO4505" i="1" a="1"/>
  <c r="AO4505" i="1" s="1"/>
  <c r="AO4506" i="1" a="1"/>
  <c r="AO4506" i="1" s="1"/>
  <c r="AO4507" i="1" a="1"/>
  <c r="AO4507" i="1" s="1"/>
  <c r="AO4508" i="1" a="1"/>
  <c r="AO4508" i="1" s="1"/>
  <c r="AO4509" i="1" a="1"/>
  <c r="AO4509" i="1" s="1"/>
  <c r="AO4510" i="1" a="1"/>
  <c r="AO4510" i="1" s="1"/>
  <c r="AO4511" i="1" a="1"/>
  <c r="AO4511" i="1" s="1"/>
  <c r="AO4512" i="1" a="1"/>
  <c r="AO4512" i="1" s="1"/>
  <c r="AO4513" i="1" a="1"/>
  <c r="AO4513" i="1" s="1"/>
  <c r="AO4514" i="1" a="1"/>
  <c r="AO4514" i="1" s="1"/>
  <c r="AO4515" i="1" a="1"/>
  <c r="AO4515" i="1" s="1"/>
  <c r="AO4516" i="1" a="1"/>
  <c r="AO4516" i="1" s="1"/>
  <c r="AO4517" i="1" a="1"/>
  <c r="AO4517" i="1" s="1"/>
  <c r="AO4518" i="1" a="1"/>
  <c r="AO4518" i="1" s="1"/>
  <c r="AO4519" i="1" a="1"/>
  <c r="AO4519" i="1" s="1"/>
  <c r="AO4520" i="1" a="1"/>
  <c r="AO4520" i="1" s="1"/>
  <c r="AO4521" i="1" a="1"/>
  <c r="AO4521" i="1" s="1"/>
  <c r="AO4522" i="1" a="1"/>
  <c r="AO4522" i="1" s="1"/>
  <c r="AO4523" i="1" a="1"/>
  <c r="AO4523" i="1" s="1"/>
  <c r="AO4524" i="1" a="1"/>
  <c r="AO4524" i="1" s="1"/>
  <c r="AO4525" i="1" a="1"/>
  <c r="AO4525" i="1" s="1"/>
  <c r="AO4526" i="1" a="1"/>
  <c r="AO4526" i="1" s="1"/>
  <c r="AO4527" i="1" a="1"/>
  <c r="AO4527" i="1" s="1"/>
  <c r="AO4528" i="1" a="1"/>
  <c r="AO4528" i="1" s="1"/>
  <c r="AO4529" i="1" a="1"/>
  <c r="AO4529" i="1" s="1"/>
  <c r="AO4530" i="1" a="1"/>
  <c r="AO4530" i="1" s="1"/>
  <c r="AO4531" i="1" a="1"/>
  <c r="AO4531" i="1" s="1"/>
  <c r="AO4532" i="1" a="1"/>
  <c r="AO4532" i="1" s="1"/>
  <c r="AO4533" i="1" a="1"/>
  <c r="AO4533" i="1" s="1"/>
  <c r="AO4534" i="1" a="1"/>
  <c r="AO4534" i="1" s="1"/>
  <c r="AO4535" i="1" a="1"/>
  <c r="AO4535" i="1" s="1"/>
  <c r="AO4536" i="1" a="1"/>
  <c r="AO4536" i="1" s="1"/>
  <c r="AO4537" i="1" a="1"/>
  <c r="AO4537" i="1" s="1"/>
  <c r="AO4538" i="1" a="1"/>
  <c r="AO4538" i="1" s="1"/>
  <c r="AO4539" i="1" a="1"/>
  <c r="AO4539" i="1" s="1"/>
  <c r="AO4540" i="1" a="1"/>
  <c r="AO4540" i="1" s="1"/>
  <c r="AO4541" i="1" a="1"/>
  <c r="AO4541" i="1" s="1"/>
  <c r="AO4542" i="1" a="1"/>
  <c r="AO4542" i="1" s="1"/>
  <c r="AO4543" i="1" a="1"/>
  <c r="AO4543" i="1" s="1"/>
  <c r="AO4544" i="1" a="1"/>
  <c r="AO4544" i="1" s="1"/>
  <c r="AO4545" i="1" a="1"/>
  <c r="AO4545" i="1" s="1"/>
  <c r="AO4546" i="1" a="1"/>
  <c r="AO4546" i="1" s="1"/>
  <c r="AO4547" i="1" a="1"/>
  <c r="AO4547" i="1" s="1"/>
  <c r="AO4548" i="1" a="1"/>
  <c r="AO4548" i="1" s="1"/>
  <c r="AO4549" i="1" a="1"/>
  <c r="AO4549" i="1" s="1"/>
  <c r="AO4550" i="1" a="1"/>
  <c r="AO4550" i="1" s="1"/>
  <c r="AO4551" i="1" a="1"/>
  <c r="AO4551" i="1" s="1"/>
  <c r="AO4552" i="1" a="1"/>
  <c r="AO4552" i="1" s="1"/>
  <c r="AO4553" i="1" a="1"/>
  <c r="AO4553" i="1" s="1"/>
  <c r="AO4554" i="1" a="1"/>
  <c r="AO4554" i="1" s="1"/>
  <c r="AO4555" i="1" a="1"/>
  <c r="AO4555" i="1" s="1"/>
  <c r="AO4556" i="1" a="1"/>
  <c r="AO4556" i="1" s="1"/>
  <c r="AO4557" i="1" a="1"/>
  <c r="AO4557" i="1" s="1"/>
  <c r="AO4558" i="1" a="1"/>
  <c r="AO4558" i="1" s="1"/>
  <c r="AO4559" i="1" a="1"/>
  <c r="AO4559" i="1" s="1"/>
  <c r="AO4560" i="1" a="1"/>
  <c r="AO4560" i="1" s="1"/>
  <c r="AO4561" i="1" a="1"/>
  <c r="AO4561" i="1" s="1"/>
  <c r="AO4562" i="1" a="1"/>
  <c r="AO4562" i="1" s="1"/>
  <c r="AO4563" i="1" a="1"/>
  <c r="AO4563" i="1" s="1"/>
  <c r="AO4564" i="1" a="1"/>
  <c r="AO4564" i="1" s="1"/>
  <c r="AO4565" i="1" a="1"/>
  <c r="AO4565" i="1" s="1"/>
  <c r="AO4566" i="1" a="1"/>
  <c r="AO4566" i="1" s="1"/>
  <c r="AO4567" i="1" a="1"/>
  <c r="AO4567" i="1" s="1"/>
  <c r="AO4568" i="1" a="1"/>
  <c r="AO4568" i="1" s="1"/>
  <c r="AO4569" i="1" a="1"/>
  <c r="AO4569" i="1" s="1"/>
  <c r="AO4570" i="1" a="1"/>
  <c r="AO4570" i="1" s="1"/>
  <c r="AO4571" i="1" a="1"/>
  <c r="AO4571" i="1" s="1"/>
  <c r="AO4572" i="1" a="1"/>
  <c r="AO4572" i="1" s="1"/>
  <c r="AO4573" i="1" a="1"/>
  <c r="AO4573" i="1" s="1"/>
  <c r="AO4574" i="1" a="1"/>
  <c r="AO4574" i="1" s="1"/>
  <c r="AO4575" i="1" a="1"/>
  <c r="AO4575" i="1" s="1"/>
  <c r="AO4576" i="1" a="1"/>
  <c r="AO4576" i="1" s="1"/>
  <c r="AO4577" i="1" a="1"/>
  <c r="AO4577" i="1" s="1"/>
  <c r="AO4578" i="1" a="1"/>
  <c r="AO4578" i="1" s="1"/>
  <c r="AO4579" i="1" a="1"/>
  <c r="AO4579" i="1" s="1"/>
  <c r="AO4580" i="1" a="1"/>
  <c r="AO4580" i="1" s="1"/>
  <c r="AO4581" i="1" a="1"/>
  <c r="AO4581" i="1" s="1"/>
  <c r="AO4582" i="1" a="1"/>
  <c r="AO4582" i="1" s="1"/>
  <c r="AO4583" i="1" a="1"/>
  <c r="AO4583" i="1" s="1"/>
  <c r="AO4584" i="1" a="1"/>
  <c r="AO4584" i="1" s="1"/>
  <c r="AO4585" i="1" a="1"/>
  <c r="AO4585" i="1" s="1"/>
  <c r="AO4586" i="1" a="1"/>
  <c r="AO4586" i="1" s="1"/>
  <c r="AO4587" i="1" a="1"/>
  <c r="AO4587" i="1" s="1"/>
  <c r="AO4588" i="1" a="1"/>
  <c r="AO4588" i="1" s="1"/>
  <c r="AO4589" i="1" a="1"/>
  <c r="AO4589" i="1" s="1"/>
  <c r="AO4590" i="1" a="1"/>
  <c r="AO4590" i="1" s="1"/>
  <c r="AO4591" i="1" a="1"/>
  <c r="AO4591" i="1" s="1"/>
  <c r="AO4592" i="1" a="1"/>
  <c r="AO4592" i="1" s="1"/>
  <c r="AO4593" i="1" a="1"/>
  <c r="AO4593" i="1" s="1"/>
  <c r="AO4594" i="1" a="1"/>
  <c r="AO4594" i="1" s="1"/>
  <c r="AO4595" i="1" a="1"/>
  <c r="AO4595" i="1" s="1"/>
  <c r="AO4596" i="1" a="1"/>
  <c r="AO4596" i="1" s="1"/>
  <c r="AO4597" i="1" a="1"/>
  <c r="AO4597" i="1" s="1"/>
  <c r="AO4598" i="1" a="1"/>
  <c r="AO4598" i="1" s="1"/>
  <c r="AO4599" i="1" a="1"/>
  <c r="AO4599" i="1" s="1"/>
  <c r="AO4600" i="1" a="1"/>
  <c r="AO4600" i="1" s="1"/>
  <c r="AO4601" i="1" a="1"/>
  <c r="AO4601" i="1" s="1"/>
  <c r="AO4602" i="1" a="1"/>
  <c r="AO4602" i="1" s="1"/>
  <c r="AO4603" i="1" a="1"/>
  <c r="AO4603" i="1" s="1"/>
  <c r="AO4604" i="1" a="1"/>
  <c r="AO4604" i="1" s="1"/>
  <c r="AO4605" i="1" a="1"/>
  <c r="AO4605" i="1" s="1"/>
  <c r="AO4606" i="1" a="1"/>
  <c r="AO4606" i="1" s="1"/>
  <c r="AO4607" i="1" a="1"/>
  <c r="AO4607" i="1" s="1"/>
  <c r="AO4608" i="1" a="1"/>
  <c r="AO4608" i="1" s="1"/>
  <c r="AO4609" i="1" a="1"/>
  <c r="AO4609" i="1" s="1"/>
  <c r="AO4610" i="1" a="1"/>
  <c r="AO4610" i="1" s="1"/>
  <c r="AO4611" i="1" a="1"/>
  <c r="AO4611" i="1" s="1"/>
  <c r="AO4612" i="1" a="1"/>
  <c r="AO4612" i="1" s="1"/>
  <c r="AO4613" i="1" a="1"/>
  <c r="AO4613" i="1" s="1"/>
  <c r="AO4614" i="1" a="1"/>
  <c r="AO4614" i="1" s="1"/>
  <c r="AO4615" i="1" a="1"/>
  <c r="AO4615" i="1" s="1"/>
  <c r="AO4616" i="1" a="1"/>
  <c r="AO4616" i="1" s="1"/>
  <c r="AO4617" i="1" a="1"/>
  <c r="AO4617" i="1" s="1"/>
  <c r="AO4618" i="1" a="1"/>
  <c r="AO4618" i="1" s="1"/>
  <c r="AO4619" i="1" a="1"/>
  <c r="AO4619" i="1" s="1"/>
  <c r="AO4620" i="1" a="1"/>
  <c r="AO4620" i="1" s="1"/>
  <c r="AO4621" i="1" a="1"/>
  <c r="AO4621" i="1" s="1"/>
  <c r="AO4622" i="1" a="1"/>
  <c r="AO4622" i="1" s="1"/>
  <c r="AO4623" i="1" a="1"/>
  <c r="AO4623" i="1" s="1"/>
  <c r="AO4624" i="1" a="1"/>
  <c r="AO4624" i="1" s="1"/>
  <c r="AO4625" i="1" a="1"/>
  <c r="AO4625" i="1" s="1"/>
  <c r="AO4626" i="1" a="1"/>
  <c r="AO4626" i="1" s="1"/>
  <c r="AO4627" i="1" a="1"/>
  <c r="AO4627" i="1" s="1"/>
  <c r="AO4628" i="1" a="1"/>
  <c r="AO4628" i="1" s="1"/>
  <c r="AO4629" i="1" a="1"/>
  <c r="AO4629" i="1" s="1"/>
  <c r="AO4630" i="1" a="1"/>
  <c r="AO4630" i="1" s="1"/>
  <c r="AO4631" i="1" a="1"/>
  <c r="AO4631" i="1" s="1"/>
  <c r="AO4632" i="1" a="1"/>
  <c r="AO4632" i="1" s="1"/>
  <c r="AO4633" i="1" a="1"/>
  <c r="AO4633" i="1" s="1"/>
  <c r="AO4634" i="1" a="1"/>
  <c r="AO4634" i="1" s="1"/>
  <c r="AO4635" i="1" a="1"/>
  <c r="AO4635" i="1" s="1"/>
  <c r="AO4636" i="1" a="1"/>
  <c r="AO4636" i="1" s="1"/>
  <c r="AO4637" i="1" a="1"/>
  <c r="AO4637" i="1" s="1"/>
  <c r="AO4638" i="1" a="1"/>
  <c r="AO4638" i="1" s="1"/>
  <c r="AO4639" i="1" a="1"/>
  <c r="AO4639" i="1" s="1"/>
  <c r="AO4640" i="1" a="1"/>
  <c r="AO4640" i="1" s="1"/>
  <c r="AO4641" i="1" a="1"/>
  <c r="AO4641" i="1" s="1"/>
  <c r="AO4642" i="1" a="1"/>
  <c r="AO4642" i="1" s="1"/>
  <c r="AO4643" i="1" a="1"/>
  <c r="AO4643" i="1" s="1"/>
  <c r="AO4644" i="1" a="1"/>
  <c r="AO4644" i="1" s="1"/>
  <c r="AO4645" i="1" a="1"/>
  <c r="AO4645" i="1" s="1"/>
  <c r="AO4646" i="1" a="1"/>
  <c r="AO4646" i="1" s="1"/>
  <c r="AO4647" i="1" a="1"/>
  <c r="AO4647" i="1" s="1"/>
  <c r="AO4648" i="1" a="1"/>
  <c r="AO4648" i="1" s="1"/>
  <c r="AO4649" i="1" a="1"/>
  <c r="AO4649" i="1" s="1"/>
  <c r="AO4650" i="1" a="1"/>
  <c r="AO4650" i="1" s="1"/>
  <c r="AO4651" i="1" a="1"/>
  <c r="AO4651" i="1" s="1"/>
  <c r="AO4652" i="1" a="1"/>
  <c r="AO4652" i="1" s="1"/>
  <c r="AO4653" i="1" a="1"/>
  <c r="AO4653" i="1" s="1"/>
  <c r="AO4654" i="1" a="1"/>
  <c r="AO4654" i="1" s="1"/>
  <c r="AO4655" i="1" a="1"/>
  <c r="AO4655" i="1" s="1"/>
  <c r="AO4656" i="1" a="1"/>
  <c r="AO4656" i="1" s="1"/>
  <c r="AO4657" i="1" a="1"/>
  <c r="AO4657" i="1" s="1"/>
  <c r="AO4658" i="1" a="1"/>
  <c r="AO4658" i="1" s="1"/>
  <c r="AO4659" i="1" a="1"/>
  <c r="AO4659" i="1" s="1"/>
  <c r="AO4660" i="1" a="1"/>
  <c r="AO4660" i="1" s="1"/>
  <c r="AO4661" i="1" a="1"/>
  <c r="AO4661" i="1" s="1"/>
  <c r="AO4662" i="1" a="1"/>
  <c r="AO4662" i="1" s="1"/>
  <c r="AO4663" i="1" a="1"/>
  <c r="AO4663" i="1" s="1"/>
  <c r="AO4664" i="1" a="1"/>
  <c r="AO4664" i="1" s="1"/>
  <c r="AO4665" i="1" a="1"/>
  <c r="AO4665" i="1" s="1"/>
  <c r="AO4666" i="1" a="1"/>
  <c r="AO4666" i="1" s="1"/>
  <c r="AO4667" i="1" a="1"/>
  <c r="AO4667" i="1" s="1"/>
  <c r="AO4668" i="1" a="1"/>
  <c r="AO4668" i="1" s="1"/>
  <c r="AO4669" i="1" a="1"/>
  <c r="AO4669" i="1" s="1"/>
  <c r="AO4670" i="1" a="1"/>
  <c r="AO4670" i="1" s="1"/>
  <c r="AO4671" i="1" a="1"/>
  <c r="AO4671" i="1" s="1"/>
  <c r="AO4672" i="1" a="1"/>
  <c r="AO4672" i="1" s="1"/>
  <c r="AO4673" i="1" a="1"/>
  <c r="AO4673" i="1" s="1"/>
  <c r="AO4674" i="1" a="1"/>
  <c r="AO4674" i="1" s="1"/>
  <c r="AO4675" i="1" a="1"/>
  <c r="AO4675" i="1" s="1"/>
  <c r="AO4676" i="1" a="1"/>
  <c r="AO4676" i="1" s="1"/>
  <c r="AO4677" i="1" a="1"/>
  <c r="AO4677" i="1" s="1"/>
  <c r="AO4678" i="1" a="1"/>
  <c r="AO4678" i="1" s="1"/>
  <c r="AO4679" i="1" a="1"/>
  <c r="AO4679" i="1" s="1"/>
  <c r="AO4680" i="1" a="1"/>
  <c r="AO4680" i="1" s="1"/>
  <c r="AO4681" i="1" a="1"/>
  <c r="AO4681" i="1" s="1"/>
  <c r="AO4682" i="1" a="1"/>
  <c r="AO4682" i="1" s="1"/>
  <c r="AO4683" i="1" a="1"/>
  <c r="AO4683" i="1" s="1"/>
  <c r="AO4684" i="1" a="1"/>
  <c r="AO4684" i="1" s="1"/>
  <c r="AO4685" i="1" a="1"/>
  <c r="AO4685" i="1" s="1"/>
  <c r="AO4686" i="1" a="1"/>
  <c r="AO4686" i="1" s="1"/>
  <c r="AO4687" i="1" a="1"/>
  <c r="AO4687" i="1" s="1"/>
  <c r="AO4688" i="1" a="1"/>
  <c r="AO4688" i="1" s="1"/>
  <c r="AO4689" i="1" a="1"/>
  <c r="AO4689" i="1" s="1"/>
  <c r="AO4690" i="1" a="1"/>
  <c r="AO4690" i="1" s="1"/>
  <c r="AO4691" i="1" a="1"/>
  <c r="AO4691" i="1" s="1"/>
  <c r="AO4692" i="1" a="1"/>
  <c r="AO4692" i="1" s="1"/>
  <c r="AO4693" i="1" a="1"/>
  <c r="AO4693" i="1" s="1"/>
  <c r="AO4694" i="1" a="1"/>
  <c r="AO4694" i="1" s="1"/>
  <c r="AO4695" i="1" a="1"/>
  <c r="AO4695" i="1" s="1"/>
  <c r="AO4696" i="1" a="1"/>
  <c r="AO4696" i="1" s="1"/>
  <c r="AO4697" i="1" a="1"/>
  <c r="AO4697" i="1" s="1"/>
  <c r="AO4698" i="1" a="1"/>
  <c r="AO4698" i="1" s="1"/>
  <c r="AO4699" i="1" a="1"/>
  <c r="AO4699" i="1" s="1"/>
  <c r="AO4700" i="1" a="1"/>
  <c r="AO4700" i="1" s="1"/>
  <c r="AO4701" i="1" a="1"/>
  <c r="AO4701" i="1" s="1"/>
  <c r="AO4702" i="1" a="1"/>
  <c r="AO4702" i="1" s="1"/>
  <c r="AO4703" i="1" a="1"/>
  <c r="AO4703" i="1" s="1"/>
  <c r="AO4704" i="1" a="1"/>
  <c r="AO4704" i="1" s="1"/>
  <c r="AO4705" i="1" a="1"/>
  <c r="AO4705" i="1" s="1"/>
  <c r="AO4706" i="1" a="1"/>
  <c r="AO4706" i="1" s="1"/>
  <c r="AO4707" i="1" a="1"/>
  <c r="AO4707" i="1" s="1"/>
  <c r="AO4708" i="1" a="1"/>
  <c r="AO4708" i="1" s="1"/>
  <c r="AO4709" i="1" a="1"/>
  <c r="AO4709" i="1" s="1"/>
  <c r="AO4710" i="1" a="1"/>
  <c r="AO4710" i="1" s="1"/>
  <c r="AO4711" i="1" a="1"/>
  <c r="AO4711" i="1" s="1"/>
  <c r="AO4712" i="1" a="1"/>
  <c r="AO4712" i="1" s="1"/>
  <c r="AO4713" i="1" a="1"/>
  <c r="AO4713" i="1" s="1"/>
  <c r="AO4714" i="1" a="1"/>
  <c r="AO4714" i="1" s="1"/>
  <c r="AO4715" i="1" a="1"/>
  <c r="AO4715" i="1" s="1"/>
  <c r="AO4716" i="1" a="1"/>
  <c r="AO4716" i="1" s="1"/>
  <c r="AO4717" i="1" a="1"/>
  <c r="AO4717" i="1" s="1"/>
  <c r="AO4718" i="1" a="1"/>
  <c r="AO4718" i="1" s="1"/>
  <c r="AO4719" i="1" a="1"/>
  <c r="AO4719" i="1" s="1"/>
  <c r="AO4720" i="1" a="1"/>
  <c r="AO4720" i="1" s="1"/>
  <c r="AO4721" i="1" a="1"/>
  <c r="AO4721" i="1" s="1"/>
  <c r="AO4722" i="1" a="1"/>
  <c r="AO4722" i="1" s="1"/>
  <c r="AO4723" i="1" a="1"/>
  <c r="AO4723" i="1" s="1"/>
  <c r="AO4724" i="1" a="1"/>
  <c r="AO4724" i="1" s="1"/>
  <c r="AO4725" i="1" a="1"/>
  <c r="AO4725" i="1" s="1"/>
  <c r="AO4726" i="1" a="1"/>
  <c r="AO4726" i="1" s="1"/>
  <c r="AO4727" i="1" a="1"/>
  <c r="AO4727" i="1" s="1"/>
  <c r="AO4728" i="1" a="1"/>
  <c r="AO4728" i="1" s="1"/>
  <c r="AO4729" i="1" a="1"/>
  <c r="AO4729" i="1" s="1"/>
  <c r="AO4730" i="1" a="1"/>
  <c r="AO4730" i="1" s="1"/>
  <c r="AO4731" i="1" a="1"/>
  <c r="AO4731" i="1" s="1"/>
  <c r="AO4732" i="1" a="1"/>
  <c r="AO4732" i="1" s="1"/>
  <c r="AO4733" i="1" a="1"/>
  <c r="AO4733" i="1" s="1"/>
  <c r="AO4734" i="1" a="1"/>
  <c r="AO4734" i="1" s="1"/>
  <c r="AO4735" i="1" a="1"/>
  <c r="AO4735" i="1" s="1"/>
  <c r="AO4736" i="1" a="1"/>
  <c r="AO4736" i="1" s="1"/>
  <c r="AO4737" i="1" a="1"/>
  <c r="AO4737" i="1" s="1"/>
  <c r="AO4738" i="1" a="1"/>
  <c r="AO4738" i="1" s="1"/>
  <c r="AO4739" i="1" a="1"/>
  <c r="AO4739" i="1" s="1"/>
  <c r="AO4740" i="1" a="1"/>
  <c r="AO4740" i="1" s="1"/>
  <c r="AO4741" i="1" a="1"/>
  <c r="AO4741" i="1" s="1"/>
  <c r="AO4742" i="1" a="1"/>
  <c r="AO4742" i="1" s="1"/>
  <c r="AO4743" i="1" a="1"/>
  <c r="AO4743" i="1" s="1"/>
  <c r="AO4744" i="1" a="1"/>
  <c r="AO4744" i="1" s="1"/>
  <c r="AO4745" i="1" a="1"/>
  <c r="AO4745" i="1" s="1"/>
  <c r="AO4746" i="1" a="1"/>
  <c r="AO4746" i="1" s="1"/>
  <c r="AO4747" i="1" a="1"/>
  <c r="AO4747" i="1" s="1"/>
  <c r="AO4748" i="1" a="1"/>
  <c r="AO4748" i="1" s="1"/>
  <c r="AO4749" i="1" a="1"/>
  <c r="AO4749" i="1" s="1"/>
  <c r="AO4750" i="1" a="1"/>
  <c r="AO4750" i="1" s="1"/>
  <c r="AO4751" i="1" a="1"/>
  <c r="AO4751" i="1" s="1"/>
  <c r="AO4752" i="1" a="1"/>
  <c r="AO4752" i="1" s="1"/>
  <c r="AO4753" i="1" a="1"/>
  <c r="AO4753" i="1" s="1"/>
  <c r="AO4754" i="1" a="1"/>
  <c r="AO4754" i="1" s="1"/>
  <c r="AO4755" i="1" a="1"/>
  <c r="AO4755" i="1" s="1"/>
  <c r="AO4756" i="1" a="1"/>
  <c r="AO4756" i="1" s="1"/>
  <c r="AO4757" i="1" a="1"/>
  <c r="AO4757" i="1" s="1"/>
  <c r="AO4758" i="1" a="1"/>
  <c r="AO4758" i="1" s="1"/>
  <c r="AO4759" i="1" a="1"/>
  <c r="AO4759" i="1" s="1"/>
  <c r="AO4760" i="1" a="1"/>
  <c r="AO4760" i="1" s="1"/>
  <c r="AO4761" i="1" a="1"/>
  <c r="AO4761" i="1" s="1"/>
  <c r="AO4762" i="1" a="1"/>
  <c r="AO4762" i="1" s="1"/>
  <c r="AO4763" i="1" a="1"/>
  <c r="AO4763" i="1" s="1"/>
  <c r="AO4764" i="1" a="1"/>
  <c r="AO4764" i="1" s="1"/>
  <c r="AO4765" i="1" a="1"/>
  <c r="AO4765" i="1" s="1"/>
  <c r="AO4766" i="1" a="1"/>
  <c r="AO4766" i="1" s="1"/>
  <c r="AO4767" i="1" a="1"/>
  <c r="AO4767" i="1" s="1"/>
  <c r="AO4768" i="1" a="1"/>
  <c r="AO4768" i="1" s="1"/>
  <c r="AO4769" i="1" a="1"/>
  <c r="AO4769" i="1" s="1"/>
  <c r="AO4770" i="1" a="1"/>
  <c r="AO4770" i="1" s="1"/>
  <c r="AO4771" i="1" a="1"/>
  <c r="AO4771" i="1" s="1"/>
  <c r="AO4772" i="1" a="1"/>
  <c r="AO4772" i="1" s="1"/>
  <c r="AO4773" i="1" a="1"/>
  <c r="AO4773" i="1" s="1"/>
  <c r="AO4774" i="1" a="1"/>
  <c r="AO4774" i="1" s="1"/>
  <c r="AO4775" i="1" a="1"/>
  <c r="AO4775" i="1" s="1"/>
  <c r="AO4776" i="1" a="1"/>
  <c r="AO4776" i="1" s="1"/>
  <c r="AO4777" i="1" a="1"/>
  <c r="AO4777" i="1" s="1"/>
  <c r="AO4778" i="1" a="1"/>
  <c r="AO4778" i="1" s="1"/>
  <c r="AO4779" i="1" a="1"/>
  <c r="AO4779" i="1" s="1"/>
  <c r="AO4780" i="1" a="1"/>
  <c r="AO4780" i="1" s="1"/>
  <c r="AO4781" i="1" a="1"/>
  <c r="AO4781" i="1" s="1"/>
  <c r="AO4782" i="1" a="1"/>
  <c r="AO4782" i="1" s="1"/>
  <c r="AO4783" i="1" a="1"/>
  <c r="AO4783" i="1" s="1"/>
  <c r="AO4784" i="1" a="1"/>
  <c r="AO4784" i="1" s="1"/>
  <c r="AO4785" i="1" a="1"/>
  <c r="AO4785" i="1" s="1"/>
  <c r="AO4786" i="1" a="1"/>
  <c r="AO4786" i="1" s="1"/>
  <c r="AO4787" i="1" a="1"/>
  <c r="AO4787" i="1" s="1"/>
  <c r="AO4788" i="1" a="1"/>
  <c r="AO4788" i="1" s="1"/>
  <c r="AO4789" i="1" a="1"/>
  <c r="AO4789" i="1" s="1"/>
  <c r="AO4790" i="1" a="1"/>
  <c r="AO4790" i="1" s="1"/>
  <c r="AO4791" i="1" a="1"/>
  <c r="AO4791" i="1" s="1"/>
  <c r="AO4792" i="1" a="1"/>
  <c r="AO4792" i="1" s="1"/>
  <c r="AO4793" i="1" a="1"/>
  <c r="AO4793" i="1" s="1"/>
  <c r="AO4794" i="1" a="1"/>
  <c r="AO4794" i="1" s="1"/>
  <c r="AO4795" i="1" a="1"/>
  <c r="AO4795" i="1" s="1"/>
  <c r="AO4796" i="1" a="1"/>
  <c r="AO4796" i="1" s="1"/>
  <c r="AO4797" i="1" a="1"/>
  <c r="AO4797" i="1" s="1"/>
  <c r="AO4798" i="1" a="1"/>
  <c r="AO4798" i="1" s="1"/>
  <c r="AO4799" i="1" a="1"/>
  <c r="AO4799" i="1" s="1"/>
  <c r="AO4800" i="1" a="1"/>
  <c r="AO4800" i="1" s="1"/>
  <c r="AO4801" i="1" a="1"/>
  <c r="AO4801" i="1" s="1"/>
  <c r="AO4802" i="1" a="1"/>
  <c r="AO4802" i="1" s="1"/>
  <c r="AO4803" i="1" a="1"/>
  <c r="AO4803" i="1" s="1"/>
  <c r="AO4804" i="1" a="1"/>
  <c r="AO4804" i="1" s="1"/>
  <c r="AO4805" i="1" a="1"/>
  <c r="AO4805" i="1" s="1"/>
  <c r="AO4806" i="1" a="1"/>
  <c r="AO4806" i="1" s="1"/>
  <c r="AO4807" i="1" a="1"/>
  <c r="AO4807" i="1" s="1"/>
  <c r="AO4808" i="1" a="1"/>
  <c r="AO4808" i="1" s="1"/>
  <c r="AO4809" i="1" a="1"/>
  <c r="AO4809" i="1" s="1"/>
  <c r="AO4810" i="1" a="1"/>
  <c r="AO4810" i="1" s="1"/>
  <c r="AO4811" i="1" a="1"/>
  <c r="AO4811" i="1" s="1"/>
  <c r="AO4812" i="1" a="1"/>
  <c r="AO4812" i="1" s="1"/>
  <c r="AO4813" i="1" a="1"/>
  <c r="AO4813" i="1" s="1"/>
  <c r="AO4814" i="1" a="1"/>
  <c r="AO4814" i="1" s="1"/>
  <c r="AO4815" i="1" a="1"/>
  <c r="AO4815" i="1" s="1"/>
  <c r="AO4816" i="1" a="1"/>
  <c r="AO4816" i="1" s="1"/>
  <c r="AO4817" i="1" a="1"/>
  <c r="AO4817" i="1" s="1"/>
  <c r="AO4818" i="1" a="1"/>
  <c r="AO4818" i="1" s="1"/>
  <c r="AO4819" i="1" a="1"/>
  <c r="AO4819" i="1" s="1"/>
  <c r="AO4820" i="1" a="1"/>
  <c r="AO4820" i="1" s="1"/>
  <c r="AO4821" i="1" a="1"/>
  <c r="AO4821" i="1" s="1"/>
  <c r="AO4822" i="1" a="1"/>
  <c r="AO4822" i="1" s="1"/>
  <c r="AO4823" i="1" a="1"/>
  <c r="AO4823" i="1" s="1"/>
  <c r="AO4824" i="1" a="1"/>
  <c r="AO4824" i="1" s="1"/>
  <c r="AO4825" i="1" a="1"/>
  <c r="AO4825" i="1" s="1"/>
  <c r="AO4826" i="1" a="1"/>
  <c r="AO4826" i="1" s="1"/>
  <c r="AO4827" i="1" a="1"/>
  <c r="AO4827" i="1" s="1"/>
  <c r="AO4828" i="1" a="1"/>
  <c r="AO4828" i="1" s="1"/>
  <c r="AO4829" i="1" a="1"/>
  <c r="AO4829" i="1" s="1"/>
  <c r="AO4830" i="1" a="1"/>
  <c r="AO4830" i="1" s="1"/>
  <c r="AO4831" i="1" a="1"/>
  <c r="AO4831" i="1" s="1"/>
  <c r="AO4832" i="1" a="1"/>
  <c r="AO4832" i="1" s="1"/>
  <c r="AO4833" i="1" a="1"/>
  <c r="AO4833" i="1" s="1"/>
  <c r="AO4834" i="1" a="1"/>
  <c r="AO4834" i="1" s="1"/>
  <c r="AO4835" i="1" a="1"/>
  <c r="AO4835" i="1" s="1"/>
  <c r="AO4836" i="1" a="1"/>
  <c r="AO4836" i="1" s="1"/>
  <c r="AO4837" i="1" a="1"/>
  <c r="AO4837" i="1" s="1"/>
  <c r="AO4838" i="1" a="1"/>
  <c r="AO4838" i="1" s="1"/>
  <c r="AO4839" i="1" a="1"/>
  <c r="AO4839" i="1" s="1"/>
  <c r="AO4840" i="1" a="1"/>
  <c r="AO4840" i="1" s="1"/>
  <c r="AO4841" i="1" a="1"/>
  <c r="AO4841" i="1" s="1"/>
  <c r="AO4842" i="1" a="1"/>
  <c r="AO4842" i="1" s="1"/>
  <c r="AO4843" i="1" a="1"/>
  <c r="AO4843" i="1" s="1"/>
  <c r="AO4844" i="1" a="1"/>
  <c r="AO4844" i="1" s="1"/>
  <c r="AO4845" i="1" a="1"/>
  <c r="AO4845" i="1" s="1"/>
  <c r="AO4846" i="1" a="1"/>
  <c r="AO4846" i="1" s="1"/>
  <c r="AO4847" i="1" a="1"/>
  <c r="AO4847" i="1" s="1"/>
  <c r="AO4848" i="1" a="1"/>
  <c r="AO4848" i="1" s="1"/>
  <c r="AO4849" i="1" a="1"/>
  <c r="AO4849" i="1" s="1"/>
  <c r="AO4850" i="1" a="1"/>
  <c r="AO4850" i="1" s="1"/>
  <c r="AO4851" i="1" a="1"/>
  <c r="AO4851" i="1" s="1"/>
  <c r="AO4852" i="1" a="1"/>
  <c r="AO4852" i="1" s="1"/>
  <c r="AO4853" i="1" a="1"/>
  <c r="AO4853" i="1" s="1"/>
  <c r="AO4854" i="1" a="1"/>
  <c r="AO4854" i="1" s="1"/>
  <c r="AO4855" i="1" a="1"/>
  <c r="AO4855" i="1" s="1"/>
  <c r="AO4856" i="1" a="1"/>
  <c r="AO4856" i="1" s="1"/>
  <c r="AO4857" i="1" a="1"/>
  <c r="AO4857" i="1" s="1"/>
  <c r="AO4858" i="1" a="1"/>
  <c r="AO4858" i="1" s="1"/>
  <c r="AO4859" i="1" a="1"/>
  <c r="AO4859" i="1" s="1"/>
  <c r="AO4860" i="1" a="1"/>
  <c r="AO4860" i="1" s="1"/>
  <c r="AO4861" i="1" a="1"/>
  <c r="AO4861" i="1" s="1"/>
  <c r="AO4862" i="1" a="1"/>
  <c r="AO4862" i="1" s="1"/>
  <c r="AO4863" i="1" a="1"/>
  <c r="AO4863" i="1" s="1"/>
  <c r="AO4864" i="1" a="1"/>
  <c r="AO4864" i="1" s="1"/>
  <c r="AO4865" i="1" a="1"/>
  <c r="AO4865" i="1" s="1"/>
  <c r="AO4866" i="1" a="1"/>
  <c r="AO4866" i="1" s="1"/>
  <c r="AO4867" i="1" a="1"/>
  <c r="AO4867" i="1" s="1"/>
  <c r="AO4868" i="1" a="1"/>
  <c r="AO4868" i="1" s="1"/>
  <c r="AO4869" i="1" a="1"/>
  <c r="AO4869" i="1" s="1"/>
  <c r="AO4870" i="1" a="1"/>
  <c r="AO4870" i="1" s="1"/>
  <c r="AO4871" i="1" a="1"/>
  <c r="AO4871" i="1" s="1"/>
  <c r="AO4872" i="1" a="1"/>
  <c r="AO4872" i="1" s="1"/>
  <c r="AO4873" i="1" a="1"/>
  <c r="AO4873" i="1" s="1"/>
  <c r="AO4874" i="1" a="1"/>
  <c r="AO4874" i="1" s="1"/>
  <c r="AO4875" i="1" a="1"/>
  <c r="AO4875" i="1" s="1"/>
  <c r="AO4876" i="1" a="1"/>
  <c r="AO4876" i="1" s="1"/>
  <c r="AO4877" i="1" a="1"/>
  <c r="AO4877" i="1" s="1"/>
  <c r="AO4878" i="1" a="1"/>
  <c r="AO4878" i="1" s="1"/>
  <c r="AO4879" i="1" a="1"/>
  <c r="AO4879" i="1" s="1"/>
  <c r="AO4880" i="1" a="1"/>
  <c r="AO4880" i="1" s="1"/>
  <c r="AO4881" i="1" a="1"/>
  <c r="AO4881" i="1" s="1"/>
  <c r="AO4882" i="1" a="1"/>
  <c r="AO4882" i="1" s="1"/>
  <c r="AO4883" i="1" a="1"/>
  <c r="AO4883" i="1" s="1"/>
  <c r="AO4884" i="1" a="1"/>
  <c r="AO4884" i="1" s="1"/>
  <c r="AO4885" i="1" a="1"/>
  <c r="AO4885" i="1" s="1"/>
  <c r="AO4886" i="1" a="1"/>
  <c r="AO4886" i="1" s="1"/>
  <c r="AO4887" i="1" a="1"/>
  <c r="AO4887" i="1" s="1"/>
  <c r="AO4888" i="1" a="1"/>
  <c r="AO4888" i="1" s="1"/>
  <c r="AO4889" i="1" a="1"/>
  <c r="AO4889" i="1" s="1"/>
  <c r="AO4890" i="1" a="1"/>
  <c r="AO4890" i="1" s="1"/>
  <c r="AO4891" i="1" a="1"/>
  <c r="AO4891" i="1" s="1"/>
  <c r="AO4892" i="1" a="1"/>
  <c r="AO4892" i="1" s="1"/>
  <c r="AO4893" i="1" a="1"/>
  <c r="AO4893" i="1" s="1"/>
  <c r="AO4894" i="1" a="1"/>
  <c r="AO4894" i="1" s="1"/>
  <c r="AO4895" i="1" a="1"/>
  <c r="AO4895" i="1" s="1"/>
  <c r="AO4896" i="1" a="1"/>
  <c r="AO4896" i="1" s="1"/>
  <c r="AO4897" i="1" a="1"/>
  <c r="AO4897" i="1" s="1"/>
  <c r="AO4898" i="1" a="1"/>
  <c r="AO4898" i="1" s="1"/>
  <c r="AO4899" i="1" a="1"/>
  <c r="AO4899" i="1" s="1"/>
  <c r="AO4900" i="1" a="1"/>
  <c r="AO4900" i="1" s="1"/>
  <c r="AO4901" i="1" a="1"/>
  <c r="AO4901" i="1" s="1"/>
  <c r="AO4902" i="1" a="1"/>
  <c r="AO4902" i="1" s="1"/>
  <c r="AO4903" i="1" a="1"/>
  <c r="AO4903" i="1" s="1"/>
  <c r="AO4904" i="1" a="1"/>
  <c r="AO4904" i="1" s="1"/>
  <c r="AO4905" i="1" a="1"/>
  <c r="AO4905" i="1" s="1"/>
  <c r="AO4906" i="1" a="1"/>
  <c r="AO4906" i="1" s="1"/>
  <c r="AO4907" i="1" a="1"/>
  <c r="AO4907" i="1" s="1"/>
  <c r="AO4908" i="1" a="1"/>
  <c r="AO4908" i="1" s="1"/>
  <c r="AO4909" i="1" a="1"/>
  <c r="AO4909" i="1" s="1"/>
  <c r="AO4910" i="1" a="1"/>
  <c r="AO4910" i="1" s="1"/>
  <c r="AO4911" i="1" a="1"/>
  <c r="AO4911" i="1" s="1"/>
  <c r="AO4912" i="1" a="1"/>
  <c r="AO4912" i="1" s="1"/>
  <c r="AO4913" i="1" a="1"/>
  <c r="AO4913" i="1" s="1"/>
  <c r="AO4914" i="1" a="1"/>
  <c r="AO4914" i="1" s="1"/>
  <c r="AO4915" i="1" a="1"/>
  <c r="AO4915" i="1" s="1"/>
  <c r="AO4916" i="1" a="1"/>
  <c r="AO4916" i="1" s="1"/>
  <c r="AO4917" i="1" a="1"/>
  <c r="AO4917" i="1" s="1"/>
  <c r="AO4918" i="1" a="1"/>
  <c r="AO4918" i="1" s="1"/>
  <c r="AO4919" i="1" a="1"/>
  <c r="AO4919" i="1" s="1"/>
  <c r="AO4920" i="1" a="1"/>
  <c r="AO4920" i="1" s="1"/>
  <c r="AO4921" i="1" a="1"/>
  <c r="AO4921" i="1" s="1"/>
  <c r="AO4922" i="1" a="1"/>
  <c r="AO4922" i="1" s="1"/>
  <c r="AO4923" i="1" a="1"/>
  <c r="AO4923" i="1" s="1"/>
  <c r="AO4924" i="1" a="1"/>
  <c r="AO4924" i="1" s="1"/>
  <c r="AO4925" i="1" a="1"/>
  <c r="AO4925" i="1" s="1"/>
  <c r="AO4926" i="1" a="1"/>
  <c r="AO4926" i="1" s="1"/>
  <c r="AO4927" i="1" a="1"/>
  <c r="AO4927" i="1" s="1"/>
  <c r="AO4928" i="1" a="1"/>
  <c r="AO4928" i="1" s="1"/>
  <c r="AO4929" i="1" a="1"/>
  <c r="AO4929" i="1" s="1"/>
  <c r="AO4930" i="1" a="1"/>
  <c r="AO4930" i="1" s="1"/>
  <c r="AO4931" i="1" a="1"/>
  <c r="AO4931" i="1" s="1"/>
  <c r="AO4932" i="1" a="1"/>
  <c r="AO4932" i="1" s="1"/>
  <c r="AO4933" i="1" a="1"/>
  <c r="AO4933" i="1" s="1"/>
  <c r="AO4934" i="1" a="1"/>
  <c r="AO4934" i="1" s="1"/>
  <c r="AO4935" i="1" a="1"/>
  <c r="AO4935" i="1" s="1"/>
  <c r="AO4936" i="1" a="1"/>
  <c r="AO4936" i="1" s="1"/>
  <c r="AO4937" i="1" a="1"/>
  <c r="AO4937" i="1" s="1"/>
  <c r="AO4938" i="1" a="1"/>
  <c r="AO4938" i="1" s="1"/>
  <c r="AO4939" i="1" a="1"/>
  <c r="AO4939" i="1" s="1"/>
  <c r="AO4940" i="1" a="1"/>
  <c r="AO4940" i="1" s="1"/>
  <c r="AO4941" i="1" a="1"/>
  <c r="AO4941" i="1" s="1"/>
  <c r="AO4942" i="1" a="1"/>
  <c r="AO4942" i="1" s="1"/>
  <c r="AO4943" i="1" a="1"/>
  <c r="AO4943" i="1" s="1"/>
  <c r="AO4944" i="1" a="1"/>
  <c r="AO4944" i="1" s="1"/>
  <c r="AO4945" i="1" a="1"/>
  <c r="AO4945" i="1" s="1"/>
  <c r="AO4946" i="1" a="1"/>
  <c r="AO4946" i="1" s="1"/>
  <c r="AO4947" i="1" a="1"/>
  <c r="AO4947" i="1" s="1"/>
  <c r="AO4948" i="1" a="1"/>
  <c r="AO4948" i="1" s="1"/>
  <c r="AO4949" i="1" a="1"/>
  <c r="AO4949" i="1" s="1"/>
  <c r="AO4950" i="1" a="1"/>
  <c r="AO4950" i="1" s="1"/>
  <c r="AO4951" i="1" a="1"/>
  <c r="AO4951" i="1" s="1"/>
  <c r="AO4952" i="1" a="1"/>
  <c r="AO4952" i="1" s="1"/>
  <c r="AO4953" i="1" a="1"/>
  <c r="AO4953" i="1" s="1"/>
  <c r="AO4954" i="1" a="1"/>
  <c r="AO4954" i="1" s="1"/>
  <c r="AO4955" i="1" a="1"/>
  <c r="AO4955" i="1" s="1"/>
  <c r="AO4956" i="1" a="1"/>
  <c r="AO4956" i="1" s="1"/>
  <c r="AO4957" i="1" a="1"/>
  <c r="AO4957" i="1" s="1"/>
  <c r="AO4958" i="1" a="1"/>
  <c r="AO4958" i="1" s="1"/>
  <c r="AO4959" i="1" a="1"/>
  <c r="AO4959" i="1" s="1"/>
  <c r="AO4960" i="1" a="1"/>
  <c r="AO4960" i="1" s="1"/>
  <c r="AO4961" i="1" a="1"/>
  <c r="AO4961" i="1" s="1"/>
  <c r="AO4962" i="1" a="1"/>
  <c r="AO4962" i="1" s="1"/>
  <c r="AO4963" i="1" a="1"/>
  <c r="AO4963" i="1" s="1"/>
  <c r="AO4964" i="1" a="1"/>
  <c r="AO4964" i="1" s="1"/>
  <c r="AO4965" i="1" a="1"/>
  <c r="AO4965" i="1" s="1"/>
  <c r="AO4966" i="1" a="1"/>
  <c r="AO4966" i="1" s="1"/>
  <c r="AO4967" i="1" a="1"/>
  <c r="AO4967" i="1" s="1"/>
  <c r="AO4968" i="1" a="1"/>
  <c r="AO4968" i="1" s="1"/>
  <c r="AO4969" i="1" a="1"/>
  <c r="AO4969" i="1" s="1"/>
  <c r="AO4970" i="1" a="1"/>
  <c r="AO4970" i="1" s="1"/>
  <c r="AO4971" i="1" a="1"/>
  <c r="AO4971" i="1" s="1"/>
  <c r="AO4972" i="1" a="1"/>
  <c r="AO4972" i="1" s="1"/>
  <c r="AO4973" i="1" a="1"/>
  <c r="AO4973" i="1" s="1"/>
  <c r="AO4974" i="1" a="1"/>
  <c r="AO4974" i="1" s="1"/>
  <c r="AO4975" i="1" a="1"/>
  <c r="AO4975" i="1" s="1"/>
  <c r="AO4976" i="1" a="1"/>
  <c r="AO4976" i="1" s="1"/>
  <c r="AO4977" i="1" a="1"/>
  <c r="AO4977" i="1" s="1"/>
  <c r="AO4978" i="1" a="1"/>
  <c r="AO4978" i="1" s="1"/>
  <c r="AO4979" i="1" a="1"/>
  <c r="AO4979" i="1" s="1"/>
  <c r="AO4980" i="1" a="1"/>
  <c r="AO4980" i="1" s="1"/>
  <c r="AO4981" i="1" a="1"/>
  <c r="AO4981" i="1" s="1"/>
  <c r="AO4982" i="1" a="1"/>
  <c r="AO4982" i="1" s="1"/>
  <c r="AO4983" i="1" a="1"/>
  <c r="AO4983" i="1" s="1"/>
  <c r="AO4984" i="1" a="1"/>
  <c r="AO4984" i="1" s="1"/>
  <c r="AO4985" i="1" a="1"/>
  <c r="AO4985" i="1" s="1"/>
  <c r="AO4986" i="1" a="1"/>
  <c r="AO4986" i="1" s="1"/>
  <c r="AO4987" i="1" a="1"/>
  <c r="AO4987" i="1" s="1"/>
  <c r="AO4988" i="1" a="1"/>
  <c r="AO4988" i="1" s="1"/>
  <c r="AO4989" i="1" a="1"/>
  <c r="AO4989" i="1" s="1"/>
  <c r="AO4990" i="1" a="1"/>
  <c r="AO4990" i="1" s="1"/>
  <c r="AO4991" i="1" a="1"/>
  <c r="AO4991" i="1" s="1"/>
  <c r="AO4992" i="1" a="1"/>
  <c r="AO4992" i="1" s="1"/>
  <c r="AO4993" i="1" a="1"/>
  <c r="AO4993" i="1" s="1"/>
  <c r="AO4994" i="1" a="1"/>
  <c r="AO4994" i="1" s="1"/>
  <c r="AO4995" i="1" a="1"/>
  <c r="AO4995" i="1" s="1"/>
  <c r="AO4996" i="1" a="1"/>
  <c r="AO4996" i="1" s="1"/>
  <c r="AO4997" i="1" a="1"/>
  <c r="AO4997" i="1" s="1"/>
  <c r="AO4998" i="1" a="1"/>
  <c r="AO4998" i="1" s="1"/>
  <c r="AO4999" i="1" a="1"/>
  <c r="AO4999" i="1" s="1"/>
  <c r="AO5000" i="1" a="1"/>
  <c r="AO5000" i="1" s="1"/>
  <c r="AO5001" i="1" a="1"/>
  <c r="AO5001" i="1" s="1"/>
  <c r="AO5002" i="1" a="1"/>
  <c r="AO5002" i="1" s="1"/>
  <c r="AO5003" i="1" a="1"/>
  <c r="AO5003" i="1" s="1"/>
  <c r="AO5004" i="1" a="1"/>
  <c r="AO5004" i="1" s="1"/>
  <c r="AO5005" i="1" a="1"/>
  <c r="AO5005" i="1" s="1"/>
  <c r="AO5006" i="1" a="1"/>
  <c r="AO5006" i="1" s="1"/>
  <c r="AO5007" i="1" a="1"/>
  <c r="AO5007" i="1" s="1"/>
  <c r="AO5008" i="1" a="1"/>
  <c r="AO5008" i="1" s="1"/>
  <c r="AO5009" i="1" a="1"/>
  <c r="AO5009" i="1" s="1"/>
  <c r="AO5010" i="1" a="1"/>
  <c r="AO5010" i="1" s="1"/>
  <c r="AO5011" i="1" a="1"/>
  <c r="AO5011" i="1" s="1"/>
  <c r="AO5012" i="1" a="1"/>
  <c r="AO5012" i="1" s="1"/>
  <c r="AO5013" i="1" a="1"/>
  <c r="AO5013" i="1" s="1"/>
  <c r="AO5014" i="1" a="1"/>
  <c r="AO5014" i="1" s="1"/>
  <c r="AO5015" i="1" a="1"/>
  <c r="AO5015" i="1" s="1"/>
  <c r="AO5016" i="1" a="1"/>
  <c r="AO5016" i="1" s="1"/>
  <c r="AO5017" i="1" a="1"/>
  <c r="AO5017" i="1" s="1"/>
  <c r="AO5018" i="1" a="1"/>
  <c r="AO5018" i="1" s="1"/>
  <c r="AO5019" i="1" a="1"/>
  <c r="AO5019" i="1" s="1"/>
  <c r="AO5020" i="1" a="1"/>
  <c r="AO5020" i="1" s="1"/>
  <c r="AO5021" i="1" a="1"/>
  <c r="AO5021" i="1" s="1"/>
  <c r="AO5022" i="1" a="1"/>
  <c r="AO5022" i="1" s="1"/>
  <c r="AO5023" i="1" a="1"/>
  <c r="AO5023" i="1" s="1"/>
  <c r="AO5024" i="1" a="1"/>
  <c r="AO5024" i="1" s="1"/>
  <c r="AO5025" i="1" a="1"/>
  <c r="AO5025" i="1" s="1"/>
  <c r="AO5026" i="1" a="1"/>
  <c r="AO5026" i="1" s="1"/>
  <c r="AO5027" i="1" a="1"/>
  <c r="AO5027" i="1" s="1"/>
  <c r="AO5028" i="1" a="1"/>
  <c r="AO5028" i="1" s="1"/>
  <c r="AO5029" i="1" a="1"/>
  <c r="AO5029" i="1" s="1"/>
  <c r="AO5030" i="1" a="1"/>
  <c r="AO5030" i="1" s="1"/>
  <c r="AO5031" i="1" a="1"/>
  <c r="AO5031" i="1" s="1"/>
  <c r="AO5032" i="1" a="1"/>
  <c r="AO5032" i="1" s="1"/>
  <c r="AO5033" i="1" a="1"/>
  <c r="AO5033" i="1" s="1"/>
  <c r="AO5034" i="1" a="1"/>
  <c r="AO5034" i="1" s="1"/>
  <c r="AO5035" i="1" a="1"/>
  <c r="AO5035" i="1" s="1"/>
  <c r="AO5036" i="1" a="1"/>
  <c r="AO5036" i="1" s="1"/>
  <c r="AO5037" i="1" a="1"/>
  <c r="AO5037" i="1" s="1"/>
  <c r="AO5038" i="1" a="1"/>
  <c r="AO5038" i="1" s="1"/>
  <c r="AO5039" i="1" a="1"/>
  <c r="AO5039" i="1" s="1"/>
  <c r="AO5040" i="1" a="1"/>
  <c r="AO5040" i="1" s="1"/>
  <c r="AO5041" i="1" a="1"/>
  <c r="AO5041" i="1" s="1"/>
  <c r="AO5042" i="1" a="1"/>
  <c r="AO5042" i="1" s="1"/>
  <c r="AO5043" i="1" a="1"/>
  <c r="AO5043" i="1" s="1"/>
  <c r="AO5044" i="1" a="1"/>
  <c r="AO5044" i="1" s="1"/>
  <c r="AO5045" i="1" a="1"/>
  <c r="AO5045" i="1" s="1"/>
  <c r="AO5046" i="1" a="1"/>
  <c r="AO5046" i="1" s="1"/>
  <c r="AO5047" i="1" a="1"/>
  <c r="AO5047" i="1" s="1"/>
  <c r="AO5048" i="1" a="1"/>
  <c r="AO5048" i="1" s="1"/>
  <c r="AO5049" i="1" a="1"/>
  <c r="AO5049" i="1" s="1"/>
  <c r="AO5050" i="1" a="1"/>
  <c r="AO5050" i="1" s="1"/>
  <c r="AO5051" i="1" a="1"/>
  <c r="AO5051" i="1" s="1"/>
  <c r="AO5052" i="1" a="1"/>
  <c r="AO5052" i="1" s="1"/>
  <c r="AO5053" i="1" a="1"/>
  <c r="AO5053" i="1" s="1"/>
  <c r="AO5054" i="1" a="1"/>
  <c r="AO5054" i="1" s="1"/>
  <c r="AO5055" i="1" a="1"/>
  <c r="AO5055" i="1" s="1"/>
  <c r="AO5056" i="1" a="1"/>
  <c r="AO5056" i="1" s="1"/>
  <c r="AO5057" i="1" a="1"/>
  <c r="AO5057" i="1" s="1"/>
  <c r="AO5058" i="1" a="1"/>
  <c r="AO5058" i="1" s="1"/>
  <c r="AO5059" i="1" a="1"/>
  <c r="AO5059" i="1" s="1"/>
  <c r="AO5060" i="1" a="1"/>
  <c r="AO5060" i="1" s="1"/>
  <c r="AO5061" i="1" a="1"/>
  <c r="AO5061" i="1" s="1"/>
  <c r="AO5062" i="1" a="1"/>
  <c r="AO5062" i="1" s="1"/>
  <c r="AO5063" i="1" a="1"/>
  <c r="AO5063" i="1" s="1"/>
  <c r="AO5064" i="1" a="1"/>
  <c r="AO5064" i="1" s="1"/>
  <c r="AO5065" i="1" a="1"/>
  <c r="AO5065" i="1" s="1"/>
  <c r="AO5066" i="1" a="1"/>
  <c r="AO5066" i="1" s="1"/>
  <c r="AO5067" i="1" a="1"/>
  <c r="AO5067" i="1" s="1"/>
  <c r="AO5068" i="1" a="1"/>
  <c r="AO5068" i="1" s="1"/>
  <c r="AO5069" i="1" a="1"/>
  <c r="AO5069" i="1" s="1"/>
  <c r="AO5070" i="1" a="1"/>
  <c r="AO5070" i="1" s="1"/>
  <c r="AO5071" i="1" a="1"/>
  <c r="AO5071" i="1" s="1"/>
  <c r="AO5072" i="1" a="1"/>
  <c r="AO5072" i="1" s="1"/>
  <c r="AO5073" i="1" a="1"/>
  <c r="AO5073" i="1" s="1"/>
  <c r="AO5074" i="1" a="1"/>
  <c r="AO5074" i="1" s="1"/>
  <c r="AO5075" i="1" a="1"/>
  <c r="AO5075" i="1" s="1"/>
  <c r="AO5076" i="1" a="1"/>
  <c r="AO5076" i="1" s="1"/>
  <c r="AO5077" i="1" a="1"/>
  <c r="AO5077" i="1" s="1"/>
  <c r="AO5078" i="1" a="1"/>
  <c r="AO5078" i="1" s="1"/>
  <c r="AO5079" i="1" a="1"/>
  <c r="AO5079" i="1" s="1"/>
  <c r="AO5080" i="1" a="1"/>
  <c r="AO5080" i="1" s="1"/>
  <c r="AO5081" i="1" a="1"/>
  <c r="AO5081" i="1" s="1"/>
  <c r="AO5082" i="1" a="1"/>
  <c r="AO5082" i="1" s="1"/>
  <c r="AO5083" i="1" a="1"/>
  <c r="AO5083" i="1" s="1"/>
  <c r="AO5084" i="1" a="1"/>
  <c r="AO5084" i="1" s="1"/>
  <c r="AO5085" i="1" a="1"/>
  <c r="AO5085" i="1" s="1"/>
  <c r="AO5086" i="1" a="1"/>
  <c r="AO5086" i="1" s="1"/>
  <c r="AO5087" i="1" a="1"/>
  <c r="AO5087" i="1" s="1"/>
  <c r="AO5088" i="1" a="1"/>
  <c r="AO5088" i="1" s="1"/>
  <c r="AO5089" i="1" a="1"/>
  <c r="AO5089" i="1" s="1"/>
  <c r="AO5090" i="1" a="1"/>
  <c r="AO5090" i="1" s="1"/>
  <c r="AO5091" i="1" a="1"/>
  <c r="AO5091" i="1" s="1"/>
  <c r="AO5092" i="1" a="1"/>
  <c r="AO5092" i="1" s="1"/>
  <c r="AO5093" i="1" a="1"/>
  <c r="AO5093" i="1" s="1"/>
  <c r="AO5094" i="1" a="1"/>
  <c r="AO5094" i="1" s="1"/>
  <c r="AO5095" i="1" a="1"/>
  <c r="AO5095" i="1" s="1"/>
  <c r="AO5096" i="1" a="1"/>
  <c r="AO5096" i="1" s="1"/>
  <c r="AO5097" i="1" a="1"/>
  <c r="AO5097" i="1" s="1"/>
  <c r="AO5098" i="1" a="1"/>
  <c r="AO5098" i="1" s="1"/>
  <c r="AO5099" i="1" a="1"/>
  <c r="AO5099" i="1" s="1"/>
  <c r="AO5100" i="1" a="1"/>
  <c r="AO5100" i="1" s="1"/>
  <c r="AO5101" i="1" a="1"/>
  <c r="AO5101" i="1" s="1"/>
  <c r="AO5102" i="1" a="1"/>
  <c r="AO5102" i="1" s="1"/>
  <c r="AO5103" i="1" a="1"/>
  <c r="AO5103" i="1" s="1"/>
  <c r="AO5104" i="1" a="1"/>
  <c r="AO5104" i="1" s="1"/>
  <c r="AO5105" i="1" a="1"/>
  <c r="AO5105" i="1" s="1"/>
  <c r="AO5106" i="1" a="1"/>
  <c r="AO5106" i="1" s="1"/>
  <c r="AO5107" i="1" a="1"/>
  <c r="AO5107" i="1" s="1"/>
  <c r="AO5108" i="1" a="1"/>
  <c r="AO5108" i="1" s="1"/>
  <c r="AO5109" i="1" a="1"/>
  <c r="AO5109" i="1" s="1"/>
  <c r="AO5110" i="1" a="1"/>
  <c r="AO5110" i="1" s="1"/>
  <c r="AO5111" i="1" a="1"/>
  <c r="AO5111" i="1" s="1"/>
  <c r="AO5112" i="1" a="1"/>
  <c r="AO5112" i="1" s="1"/>
  <c r="AO5113" i="1" a="1"/>
  <c r="AO5113" i="1" s="1"/>
  <c r="AO5114" i="1" a="1"/>
  <c r="AO5114" i="1" s="1"/>
  <c r="AO5115" i="1" a="1"/>
  <c r="AO5115" i="1" s="1"/>
  <c r="AO5116" i="1" a="1"/>
  <c r="AO5116" i="1" s="1"/>
  <c r="AO5117" i="1" a="1"/>
  <c r="AO5117" i="1" s="1"/>
  <c r="AO5118" i="1" a="1"/>
  <c r="AO5118" i="1" s="1"/>
  <c r="AO5119" i="1" a="1"/>
  <c r="AO5119" i="1" s="1"/>
  <c r="AO5120" i="1" a="1"/>
  <c r="AO5120" i="1" s="1"/>
  <c r="AO5121" i="1" a="1"/>
  <c r="AO5121" i="1" s="1"/>
  <c r="AO5122" i="1" a="1"/>
  <c r="AO5122" i="1" s="1"/>
  <c r="AO5123" i="1" a="1"/>
  <c r="AO5123" i="1" s="1"/>
  <c r="AO5124" i="1" a="1"/>
  <c r="AO5124" i="1" s="1"/>
  <c r="AO5125" i="1" a="1"/>
  <c r="AO5125" i="1" s="1"/>
  <c r="AO5126" i="1" a="1"/>
  <c r="AO5126" i="1" s="1"/>
  <c r="AO5127" i="1" a="1"/>
  <c r="AO5127" i="1" s="1"/>
  <c r="AO5128" i="1" a="1"/>
  <c r="AO5128" i="1" s="1"/>
  <c r="AO5129" i="1" a="1"/>
  <c r="AO5129" i="1" s="1"/>
  <c r="AO5130" i="1" a="1"/>
  <c r="AO5130" i="1" s="1"/>
  <c r="AO5131" i="1" a="1"/>
  <c r="AO5131" i="1" s="1"/>
  <c r="AO5132" i="1" a="1"/>
  <c r="AO5132" i="1" s="1"/>
  <c r="AO5133" i="1" a="1"/>
  <c r="AO5133" i="1" s="1"/>
  <c r="AO5134" i="1" a="1"/>
  <c r="AO5134" i="1" s="1"/>
  <c r="AO5135" i="1" a="1"/>
  <c r="AO5135" i="1" s="1"/>
  <c r="AO5136" i="1" a="1"/>
  <c r="AO5136" i="1" s="1"/>
  <c r="AO5137" i="1" a="1"/>
  <c r="AO5137" i="1" s="1"/>
  <c r="AO5138" i="1" a="1"/>
  <c r="AO5138" i="1" s="1"/>
  <c r="AO5139" i="1" a="1"/>
  <c r="AO5139" i="1" s="1"/>
  <c r="AO5140" i="1" a="1"/>
  <c r="AO5140" i="1" s="1"/>
  <c r="AO5141" i="1" a="1"/>
  <c r="AO5141" i="1" s="1"/>
  <c r="AO5142" i="1" a="1"/>
  <c r="AO5142" i="1" s="1"/>
  <c r="AO5143" i="1" a="1"/>
  <c r="AO5143" i="1" s="1"/>
  <c r="AO5144" i="1" a="1"/>
  <c r="AO5144" i="1" s="1"/>
  <c r="AO5145" i="1" a="1"/>
  <c r="AO5145" i="1" s="1"/>
  <c r="AO5146" i="1" a="1"/>
  <c r="AO5146" i="1" s="1"/>
  <c r="AO5147" i="1" a="1"/>
  <c r="AO5147" i="1" s="1"/>
  <c r="AO5148" i="1" a="1"/>
  <c r="AO5148" i="1" s="1"/>
  <c r="AO5149" i="1" a="1"/>
  <c r="AO5149" i="1" s="1"/>
  <c r="AO5150" i="1" a="1"/>
  <c r="AO5150" i="1" s="1"/>
  <c r="AO5151" i="1" a="1"/>
  <c r="AO5151" i="1" s="1"/>
  <c r="AO5152" i="1" a="1"/>
  <c r="AO5152" i="1" s="1"/>
  <c r="AO5153" i="1" a="1"/>
  <c r="AO5153" i="1" s="1"/>
  <c r="AO5154" i="1" a="1"/>
  <c r="AO5154" i="1" s="1"/>
  <c r="AO5155" i="1" a="1"/>
  <c r="AO5155" i="1" s="1"/>
  <c r="AO5156" i="1" a="1"/>
  <c r="AO5156" i="1" s="1"/>
  <c r="AO5157" i="1" a="1"/>
  <c r="AO5157" i="1" s="1"/>
  <c r="AO5158" i="1" a="1"/>
  <c r="AO5158" i="1" s="1"/>
  <c r="AO5159" i="1" a="1"/>
  <c r="AO5159" i="1" s="1"/>
  <c r="AO5160" i="1" a="1"/>
  <c r="AO5160" i="1" s="1"/>
  <c r="AO5161" i="1" a="1"/>
  <c r="AO5161" i="1" s="1"/>
  <c r="AO5162" i="1" a="1"/>
  <c r="AO5162" i="1" s="1"/>
  <c r="AO5163" i="1" a="1"/>
  <c r="AO5163" i="1" s="1"/>
  <c r="AO5164" i="1" a="1"/>
  <c r="AO5164" i="1" s="1"/>
  <c r="AO5165" i="1" a="1"/>
  <c r="AO5165" i="1" s="1"/>
  <c r="AO5166" i="1" a="1"/>
  <c r="AO5166" i="1" s="1"/>
  <c r="AO5167" i="1" a="1"/>
  <c r="AO5167" i="1" s="1"/>
  <c r="AO5168" i="1" a="1"/>
  <c r="AO5168" i="1" s="1"/>
  <c r="AO5169" i="1" a="1"/>
  <c r="AO5169" i="1" s="1"/>
  <c r="AO5170" i="1" a="1"/>
  <c r="AO5170" i="1" s="1"/>
  <c r="AO5171" i="1" a="1"/>
  <c r="AO5171" i="1" s="1"/>
  <c r="AO5172" i="1" a="1"/>
  <c r="AO5172" i="1" s="1"/>
  <c r="AO5173" i="1" a="1"/>
  <c r="AO5173" i="1" s="1"/>
  <c r="AO5174" i="1" a="1"/>
  <c r="AO5174" i="1" s="1"/>
  <c r="AO5175" i="1" a="1"/>
  <c r="AO5175" i="1" s="1"/>
  <c r="AO5176" i="1" a="1"/>
  <c r="AO5176" i="1" s="1"/>
  <c r="AO5177" i="1" a="1"/>
  <c r="AO5177" i="1" s="1"/>
  <c r="AO5178" i="1" a="1"/>
  <c r="AO5178" i="1" s="1"/>
  <c r="AO5179" i="1" a="1"/>
  <c r="AO5179" i="1" s="1"/>
  <c r="AO5180" i="1" a="1"/>
  <c r="AO5180" i="1" s="1"/>
  <c r="AO5181" i="1" a="1"/>
  <c r="AO5181" i="1" s="1"/>
  <c r="AO5182" i="1" a="1"/>
  <c r="AO5182" i="1" s="1"/>
  <c r="AO5183" i="1" a="1"/>
  <c r="AO5183" i="1" s="1"/>
  <c r="AO5184" i="1" a="1"/>
  <c r="AO5184" i="1" s="1"/>
  <c r="AO5185" i="1" a="1"/>
  <c r="AO5185" i="1" s="1"/>
  <c r="AO5186" i="1" a="1"/>
  <c r="AO5186" i="1" s="1"/>
  <c r="AO5187" i="1" a="1"/>
  <c r="AO5187" i="1" s="1"/>
  <c r="AO5188" i="1" a="1"/>
  <c r="AO5188" i="1" s="1"/>
  <c r="AO5189" i="1" a="1"/>
  <c r="AO5189" i="1" s="1"/>
  <c r="AO5190" i="1" a="1"/>
  <c r="AO5190" i="1" s="1"/>
  <c r="AO5191" i="1" a="1"/>
  <c r="AO5191" i="1" s="1"/>
  <c r="AO5192" i="1" a="1"/>
  <c r="AO5192" i="1" s="1"/>
  <c r="AO5193" i="1" a="1"/>
  <c r="AO5193" i="1" s="1"/>
  <c r="AO5194" i="1" a="1"/>
  <c r="AO5194" i="1" s="1"/>
  <c r="AO5195" i="1" a="1"/>
  <c r="AO5195" i="1" s="1"/>
  <c r="AO5196" i="1" a="1"/>
  <c r="AO5196" i="1" s="1"/>
  <c r="AO5197" i="1" a="1"/>
  <c r="AO5197" i="1" s="1"/>
  <c r="AO5198" i="1" a="1"/>
  <c r="AO5198" i="1" s="1"/>
  <c r="AO5199" i="1" a="1"/>
  <c r="AO5199" i="1" s="1"/>
  <c r="AO5200" i="1" a="1"/>
  <c r="AO5200" i="1" s="1"/>
  <c r="AO5201" i="1" a="1"/>
  <c r="AO5201" i="1" s="1"/>
  <c r="AO5202" i="1" a="1"/>
  <c r="AO5202" i="1" s="1"/>
  <c r="AO5203" i="1" a="1"/>
  <c r="AO5203" i="1" s="1"/>
  <c r="AO5204" i="1" a="1"/>
  <c r="AO5204" i="1" s="1"/>
  <c r="AO5205" i="1" a="1"/>
  <c r="AO5205" i="1" s="1"/>
  <c r="AO5206" i="1" a="1"/>
  <c r="AO5206" i="1" s="1"/>
  <c r="AO5207" i="1" a="1"/>
  <c r="AO5207" i="1" s="1"/>
  <c r="AO5208" i="1" a="1"/>
  <c r="AO5208" i="1" s="1"/>
  <c r="AO5209" i="1" a="1"/>
  <c r="AO5209" i="1" s="1"/>
  <c r="AO5210" i="1" a="1"/>
  <c r="AO5210" i="1" s="1"/>
  <c r="AO5211" i="1" a="1"/>
  <c r="AO5211" i="1" s="1"/>
  <c r="AO5212" i="1" a="1"/>
  <c r="AO5212" i="1" s="1"/>
  <c r="AO5213" i="1" a="1"/>
  <c r="AO5213" i="1" s="1"/>
  <c r="AO5214" i="1" a="1"/>
  <c r="AO5214" i="1" s="1"/>
  <c r="AO5215" i="1" a="1"/>
  <c r="AO5215" i="1" s="1"/>
  <c r="AO5216" i="1" a="1"/>
  <c r="AO5216" i="1" s="1"/>
  <c r="AO5217" i="1" a="1"/>
  <c r="AO5217" i="1" s="1"/>
  <c r="AO5218" i="1" a="1"/>
  <c r="AO5218" i="1" s="1"/>
  <c r="AO5219" i="1" a="1"/>
  <c r="AO5219" i="1" s="1"/>
  <c r="AO5220" i="1" a="1"/>
  <c r="AO5220" i="1" s="1"/>
  <c r="AO5221" i="1" a="1"/>
  <c r="AO5221" i="1" s="1"/>
  <c r="AO5222" i="1" a="1"/>
  <c r="AO5222" i="1" s="1"/>
  <c r="AO5223" i="1" a="1"/>
  <c r="AO5223" i="1" s="1"/>
  <c r="AO5224" i="1" a="1"/>
  <c r="AO5224" i="1" s="1"/>
  <c r="AO5225" i="1" a="1"/>
  <c r="AO5225" i="1" s="1"/>
  <c r="AO5226" i="1" a="1"/>
  <c r="AO5226" i="1" s="1"/>
  <c r="AO5227" i="1" a="1"/>
  <c r="AO5227" i="1" s="1"/>
  <c r="AO5228" i="1" a="1"/>
  <c r="AO5228" i="1" s="1"/>
  <c r="AO5229" i="1" a="1"/>
  <c r="AO5229" i="1" s="1"/>
  <c r="AO5230" i="1" a="1"/>
  <c r="AO5230" i="1" s="1"/>
  <c r="AO5231" i="1" a="1"/>
  <c r="AO5231" i="1" s="1"/>
  <c r="AO5232" i="1" a="1"/>
  <c r="AO5232" i="1" s="1"/>
  <c r="AO5233" i="1" a="1"/>
  <c r="AO5233" i="1" s="1"/>
  <c r="AO5234" i="1" a="1"/>
  <c r="AO5234" i="1" s="1"/>
  <c r="AO5235" i="1" a="1"/>
  <c r="AO5235" i="1" s="1"/>
  <c r="AO5236" i="1" a="1"/>
  <c r="AO5236" i="1" s="1"/>
  <c r="AO5237" i="1" a="1"/>
  <c r="AO5237" i="1" s="1"/>
  <c r="AO5238" i="1" a="1"/>
  <c r="AO5238" i="1" s="1"/>
  <c r="AO5239" i="1" a="1"/>
  <c r="AO5239" i="1" s="1"/>
  <c r="AO5240" i="1" a="1"/>
  <c r="AO5240" i="1" s="1"/>
  <c r="AO5241" i="1" a="1"/>
  <c r="AO5241" i="1" s="1"/>
  <c r="AO5242" i="1" a="1"/>
  <c r="AO5242" i="1" s="1"/>
  <c r="AO5243" i="1" a="1"/>
  <c r="AO5243" i="1" s="1"/>
  <c r="AO5244" i="1" a="1"/>
  <c r="AO5244" i="1" s="1"/>
  <c r="AO5245" i="1" a="1"/>
  <c r="AO5245" i="1" s="1"/>
  <c r="AO5246" i="1" a="1"/>
  <c r="AO5246" i="1" s="1"/>
  <c r="AO5247" i="1" a="1"/>
  <c r="AO5247" i="1" s="1"/>
  <c r="AO5248" i="1" a="1"/>
  <c r="AO5248" i="1" s="1"/>
  <c r="AO5249" i="1" a="1"/>
  <c r="AO5249" i="1" s="1"/>
  <c r="AO5250" i="1" a="1"/>
  <c r="AO5250" i="1" s="1"/>
  <c r="AO5251" i="1" a="1"/>
  <c r="AO5251" i="1" s="1"/>
  <c r="AO5252" i="1" a="1"/>
  <c r="AO5252" i="1" s="1"/>
  <c r="AO5253" i="1" a="1"/>
  <c r="AO5253" i="1" s="1"/>
  <c r="AO5254" i="1" a="1"/>
  <c r="AO5254" i="1" s="1"/>
  <c r="AO5255" i="1" a="1"/>
  <c r="AO5255" i="1" s="1"/>
  <c r="AO5256" i="1" a="1"/>
  <c r="AO5256" i="1" s="1"/>
  <c r="AO5257" i="1" a="1"/>
  <c r="AO5257" i="1" s="1"/>
  <c r="AO5258" i="1" a="1"/>
  <c r="AO5258" i="1" s="1"/>
  <c r="AO5259" i="1" a="1"/>
  <c r="AO5259" i="1" s="1"/>
  <c r="AO5260" i="1" a="1"/>
  <c r="AO5260" i="1" s="1"/>
  <c r="AO5261" i="1" a="1"/>
  <c r="AO5261" i="1" s="1"/>
  <c r="AO5262" i="1" a="1"/>
  <c r="AO5262" i="1" s="1"/>
  <c r="AO5263" i="1" a="1"/>
  <c r="AO5263" i="1" s="1"/>
  <c r="AO5264" i="1" a="1"/>
  <c r="AO5264" i="1" s="1"/>
  <c r="AO5265" i="1" a="1"/>
  <c r="AO5265" i="1" s="1"/>
  <c r="AO5266" i="1" a="1"/>
  <c r="AO5266" i="1" s="1"/>
  <c r="AO5267" i="1" a="1"/>
  <c r="AO5267" i="1" s="1"/>
  <c r="AO5268" i="1" a="1"/>
  <c r="AO5268" i="1" s="1"/>
  <c r="AO5269" i="1" a="1"/>
  <c r="AO5269" i="1" s="1"/>
  <c r="AO5270" i="1" a="1"/>
  <c r="AO5270" i="1" s="1"/>
  <c r="AO5271" i="1" a="1"/>
  <c r="AO5271" i="1" s="1"/>
  <c r="AO5272" i="1" a="1"/>
  <c r="AO5272" i="1" s="1"/>
  <c r="AO5273" i="1" a="1"/>
  <c r="AO5273" i="1" s="1"/>
  <c r="AO5274" i="1" a="1"/>
  <c r="AO5274" i="1" s="1"/>
  <c r="AO5275" i="1" a="1"/>
  <c r="AO5275" i="1" s="1"/>
  <c r="AO5276" i="1" a="1"/>
  <c r="AO5276" i="1" s="1"/>
  <c r="AO5277" i="1" a="1"/>
  <c r="AO5277" i="1" s="1"/>
  <c r="AO5278" i="1" a="1"/>
  <c r="AO5278" i="1" s="1"/>
  <c r="AO5279" i="1" a="1"/>
  <c r="AO5279" i="1" s="1"/>
  <c r="AO5280" i="1" a="1"/>
  <c r="AO5280" i="1" s="1"/>
  <c r="AO5281" i="1" a="1"/>
  <c r="AO5281" i="1" s="1"/>
  <c r="AO5282" i="1" a="1"/>
  <c r="AO5282" i="1" s="1"/>
  <c r="AO5283" i="1" a="1"/>
  <c r="AO5283" i="1" s="1"/>
  <c r="AO5284" i="1" a="1"/>
  <c r="AO5284" i="1" s="1"/>
  <c r="AO5285" i="1" a="1"/>
  <c r="AO5285" i="1" s="1"/>
  <c r="AO5286" i="1" a="1"/>
  <c r="AO5286" i="1" s="1"/>
  <c r="AO5287" i="1" a="1"/>
  <c r="AO5287" i="1" s="1"/>
  <c r="AO5288" i="1" a="1"/>
  <c r="AO5288" i="1" s="1"/>
  <c r="AO5289" i="1" a="1"/>
  <c r="AO5289" i="1" s="1"/>
  <c r="AO5290" i="1" a="1"/>
  <c r="AO5290" i="1" s="1"/>
  <c r="AO5291" i="1" a="1"/>
  <c r="AO5291" i="1" s="1"/>
  <c r="AO5292" i="1" a="1"/>
  <c r="AO5292" i="1" s="1"/>
  <c r="AO5293" i="1" a="1"/>
  <c r="AO5293" i="1" s="1"/>
  <c r="AO5294" i="1" a="1"/>
  <c r="AO5294" i="1" s="1"/>
  <c r="AO5295" i="1" a="1"/>
  <c r="AO5295" i="1" s="1"/>
  <c r="AO5296" i="1" a="1"/>
  <c r="AO5296" i="1" s="1"/>
  <c r="AO5297" i="1" a="1"/>
  <c r="AO5297" i="1" s="1"/>
  <c r="AO5298" i="1" a="1"/>
  <c r="AO5298" i="1" s="1"/>
  <c r="AO5299" i="1" a="1"/>
  <c r="AO5299" i="1" s="1"/>
  <c r="AO5300" i="1" a="1"/>
  <c r="AO5300" i="1" s="1"/>
  <c r="AO5301" i="1" a="1"/>
  <c r="AO5301" i="1" s="1"/>
  <c r="AO5302" i="1" a="1"/>
  <c r="AO5302" i="1" s="1"/>
  <c r="AO5303" i="1" a="1"/>
  <c r="AO5303" i="1" s="1"/>
  <c r="AO5304" i="1" a="1"/>
  <c r="AO5304" i="1" s="1"/>
  <c r="AO5305" i="1" a="1"/>
  <c r="AO5305" i="1" s="1"/>
  <c r="AO5306" i="1" a="1"/>
  <c r="AO5306" i="1" s="1"/>
  <c r="AO5307" i="1" a="1"/>
  <c r="AO5307" i="1" s="1"/>
  <c r="AO5308" i="1" a="1"/>
  <c r="AO5308" i="1" s="1"/>
  <c r="AO5309" i="1" a="1"/>
  <c r="AO5309" i="1" s="1"/>
  <c r="AO5310" i="1" a="1"/>
  <c r="AO5310" i="1" s="1"/>
  <c r="AO5311" i="1" a="1"/>
  <c r="AO5311" i="1" s="1"/>
  <c r="AO5312" i="1" a="1"/>
  <c r="AO5312" i="1" s="1"/>
  <c r="AO5313" i="1" a="1"/>
  <c r="AO5313" i="1" s="1"/>
  <c r="AO5314" i="1" a="1"/>
  <c r="AO5314" i="1" s="1"/>
  <c r="AO5315" i="1" a="1"/>
  <c r="AO5315" i="1" s="1"/>
  <c r="AO5316" i="1" a="1"/>
  <c r="AO5316" i="1" s="1"/>
  <c r="AO5317" i="1" a="1"/>
  <c r="AO5317" i="1" s="1"/>
  <c r="AO5318" i="1" a="1"/>
  <c r="AO5318" i="1" s="1"/>
  <c r="AO5319" i="1" a="1"/>
  <c r="AO5319" i="1" s="1"/>
  <c r="AO5320" i="1" a="1"/>
  <c r="AO5320" i="1" s="1"/>
  <c r="AO5321" i="1" a="1"/>
  <c r="AO5321" i="1" s="1"/>
  <c r="AO5322" i="1" a="1"/>
  <c r="AO5322" i="1" s="1"/>
  <c r="AO5323" i="1" a="1"/>
  <c r="AO5323" i="1" s="1"/>
  <c r="AO5324" i="1" a="1"/>
  <c r="AO5324" i="1" s="1"/>
  <c r="AO5325" i="1" a="1"/>
  <c r="AO5325" i="1" s="1"/>
  <c r="AO5326" i="1" a="1"/>
  <c r="AO5326" i="1" s="1"/>
  <c r="AO5327" i="1" a="1"/>
  <c r="AO5327" i="1" s="1"/>
  <c r="AO5328" i="1" a="1"/>
  <c r="AO5328" i="1" s="1"/>
  <c r="AO5329" i="1" a="1"/>
  <c r="AO5329" i="1" s="1"/>
  <c r="AO5330" i="1" a="1"/>
  <c r="AO5330" i="1" s="1"/>
  <c r="AO5331" i="1" a="1"/>
  <c r="AO5331" i="1" s="1"/>
  <c r="AO5332" i="1" a="1"/>
  <c r="AO5332" i="1" s="1"/>
  <c r="AO5333" i="1" a="1"/>
  <c r="AO5333" i="1" s="1"/>
  <c r="AO5334" i="1" a="1"/>
  <c r="AO5334" i="1" s="1"/>
  <c r="AO5335" i="1" a="1"/>
  <c r="AO5335" i="1" s="1"/>
  <c r="AO5336" i="1" a="1"/>
  <c r="AO5336" i="1" s="1"/>
  <c r="AO5337" i="1" a="1"/>
  <c r="AO5337" i="1" s="1"/>
  <c r="AO5338" i="1" a="1"/>
  <c r="AO5338" i="1" s="1"/>
  <c r="AO5339" i="1" a="1"/>
  <c r="AO5339" i="1" s="1"/>
  <c r="AO5340" i="1" a="1"/>
  <c r="AO5340" i="1" s="1"/>
  <c r="AO5341" i="1" a="1"/>
  <c r="AO5341" i="1" s="1"/>
  <c r="AO5342" i="1" a="1"/>
  <c r="AO5342" i="1" s="1"/>
  <c r="AO5343" i="1" a="1"/>
  <c r="AO5343" i="1" s="1"/>
  <c r="AO5344" i="1" a="1"/>
  <c r="AO5344" i="1" s="1"/>
  <c r="AO5345" i="1" a="1"/>
  <c r="AO5345" i="1" s="1"/>
  <c r="AO5346" i="1" a="1"/>
  <c r="AO5346" i="1" s="1"/>
  <c r="AO5347" i="1" a="1"/>
  <c r="AO5347" i="1" s="1"/>
  <c r="AO5348" i="1" a="1"/>
  <c r="AO5348" i="1" s="1"/>
  <c r="AO5349" i="1" a="1"/>
  <c r="AO5349" i="1" s="1"/>
  <c r="AO5350" i="1" a="1"/>
  <c r="AO5350" i="1" s="1"/>
  <c r="AO5351" i="1" a="1"/>
  <c r="AO5351" i="1" s="1"/>
  <c r="AO5352" i="1" a="1"/>
  <c r="AO5352" i="1" s="1"/>
  <c r="AO5353" i="1" a="1"/>
  <c r="AO5353" i="1" s="1"/>
  <c r="AO5354" i="1" a="1"/>
  <c r="AO5354" i="1" s="1"/>
  <c r="AO5355" i="1" a="1"/>
  <c r="AO5355" i="1" s="1"/>
  <c r="AO5356" i="1" a="1"/>
  <c r="AO5356" i="1" s="1"/>
  <c r="AO5357" i="1" a="1"/>
  <c r="AO5357" i="1" s="1"/>
  <c r="AO5358" i="1" a="1"/>
  <c r="AO5358" i="1" s="1"/>
  <c r="AO5359" i="1" a="1"/>
  <c r="AO5359" i="1" s="1"/>
  <c r="AO5360" i="1" a="1"/>
  <c r="AO5360" i="1" s="1"/>
  <c r="AO5361" i="1" a="1"/>
  <c r="AO5361" i="1" s="1"/>
  <c r="AO5362" i="1" a="1"/>
  <c r="AO5362" i="1" s="1"/>
  <c r="AO5363" i="1" a="1"/>
  <c r="AO5363" i="1" s="1"/>
  <c r="AO5364" i="1" a="1"/>
  <c r="AO5364" i="1" s="1"/>
  <c r="AO5365" i="1" a="1"/>
  <c r="AO5365" i="1" s="1"/>
  <c r="AO5366" i="1" a="1"/>
  <c r="AO5366" i="1" s="1"/>
  <c r="AO5367" i="1" a="1"/>
  <c r="AO5367" i="1" s="1"/>
  <c r="AO5368" i="1" a="1"/>
  <c r="AO5368" i="1" s="1"/>
  <c r="AO5369" i="1" a="1"/>
  <c r="AO5369" i="1" s="1"/>
  <c r="AO5370" i="1" a="1"/>
  <c r="AO5370" i="1" s="1"/>
  <c r="AO5371" i="1" a="1"/>
  <c r="AO5371" i="1" s="1"/>
  <c r="AO5372" i="1" a="1"/>
  <c r="AO5372" i="1" s="1"/>
  <c r="AO5373" i="1" a="1"/>
  <c r="AO5373" i="1" s="1"/>
  <c r="AO5374" i="1" a="1"/>
  <c r="AO5374" i="1" s="1"/>
  <c r="AO5375" i="1" a="1"/>
  <c r="AO5375" i="1" s="1"/>
  <c r="AO5376" i="1" a="1"/>
  <c r="AO5376" i="1" s="1"/>
  <c r="AO5377" i="1" a="1"/>
  <c r="AO5377" i="1" s="1"/>
  <c r="AO5378" i="1" a="1"/>
  <c r="AO5378" i="1" s="1"/>
  <c r="AO5379" i="1" a="1"/>
  <c r="AO5379" i="1" s="1"/>
  <c r="AO5380" i="1" a="1"/>
  <c r="AO5380" i="1" s="1"/>
  <c r="AO5381" i="1" a="1"/>
  <c r="AO5381" i="1" s="1"/>
  <c r="AO5382" i="1" a="1"/>
  <c r="AO5382" i="1" s="1"/>
  <c r="AO5383" i="1" a="1"/>
  <c r="AO5383" i="1" s="1"/>
  <c r="AO5384" i="1" a="1"/>
  <c r="AO5384" i="1" s="1"/>
  <c r="AO5385" i="1" a="1"/>
  <c r="AO5385" i="1" s="1"/>
  <c r="AO5386" i="1" a="1"/>
  <c r="AO5386" i="1" s="1"/>
  <c r="AO5387" i="1" a="1"/>
  <c r="AO5387" i="1" s="1"/>
  <c r="AO5388" i="1" a="1"/>
  <c r="AO5388" i="1" s="1"/>
  <c r="AO5389" i="1" a="1"/>
  <c r="AO5389" i="1" s="1"/>
  <c r="AO5390" i="1" a="1"/>
  <c r="AO5390" i="1" s="1"/>
  <c r="AO5391" i="1" a="1"/>
  <c r="AO5391" i="1" s="1"/>
  <c r="AO5392" i="1" a="1"/>
  <c r="AO5392" i="1" s="1"/>
  <c r="AO5393" i="1" a="1"/>
  <c r="AO5393" i="1" s="1"/>
  <c r="AO5394" i="1" a="1"/>
  <c r="AO5394" i="1" s="1"/>
  <c r="AO5395" i="1" a="1"/>
  <c r="AO5395" i="1" s="1"/>
  <c r="AO5396" i="1" a="1"/>
  <c r="AO5396" i="1" s="1"/>
  <c r="AO5397" i="1" a="1"/>
  <c r="AO5397" i="1" s="1"/>
  <c r="AO5398" i="1" a="1"/>
  <c r="AO5398" i="1" s="1"/>
  <c r="AO5399" i="1" a="1"/>
  <c r="AO5399" i="1" s="1"/>
  <c r="AO5400" i="1" a="1"/>
  <c r="AO5400" i="1" s="1"/>
  <c r="AO5401" i="1" a="1"/>
  <c r="AO5401" i="1" s="1"/>
  <c r="AO5402" i="1" a="1"/>
  <c r="AO5402" i="1" s="1"/>
  <c r="AO5403" i="1" a="1"/>
  <c r="AO5403" i="1" s="1"/>
  <c r="AO5404" i="1" a="1"/>
  <c r="AO5404" i="1" s="1"/>
  <c r="AO5405" i="1" a="1"/>
  <c r="AO5405" i="1" s="1"/>
  <c r="AO5406" i="1" a="1"/>
  <c r="AO5406" i="1" s="1"/>
  <c r="AO5407" i="1" a="1"/>
  <c r="AO5407" i="1" s="1"/>
  <c r="AO5408" i="1" a="1"/>
  <c r="AO5408" i="1" s="1"/>
  <c r="AO5409" i="1" a="1"/>
  <c r="AO5409" i="1" s="1"/>
  <c r="AO5410" i="1" a="1"/>
  <c r="AO5410" i="1" s="1"/>
  <c r="AO5411" i="1" a="1"/>
  <c r="AO5411" i="1" s="1"/>
  <c r="AO5412" i="1" a="1"/>
  <c r="AO5412" i="1" s="1"/>
  <c r="AO5413" i="1" a="1"/>
  <c r="AO5413" i="1" s="1"/>
  <c r="AO5414" i="1" a="1"/>
  <c r="AO5414" i="1" s="1"/>
  <c r="AO5415" i="1" a="1"/>
  <c r="AO5415" i="1" s="1"/>
  <c r="AO5416" i="1" a="1"/>
  <c r="AO5416" i="1" s="1"/>
  <c r="AO5417" i="1" a="1"/>
  <c r="AO5417" i="1" s="1"/>
  <c r="AO5418" i="1" a="1"/>
  <c r="AO5418" i="1" s="1"/>
  <c r="AO5419" i="1" a="1"/>
  <c r="AO5419" i="1" s="1"/>
  <c r="AO5420" i="1" a="1"/>
  <c r="AO5420" i="1" s="1"/>
  <c r="AO5421" i="1" a="1"/>
  <c r="AO5421" i="1" s="1"/>
  <c r="AO5422" i="1" a="1"/>
  <c r="AO5422" i="1" s="1"/>
  <c r="AO5423" i="1" a="1"/>
  <c r="AO5423" i="1" s="1"/>
  <c r="AO5424" i="1" a="1"/>
  <c r="AO5424" i="1" s="1"/>
  <c r="AO5425" i="1" a="1"/>
  <c r="AO5425" i="1" s="1"/>
  <c r="AO5426" i="1" a="1"/>
  <c r="AO5426" i="1" s="1"/>
  <c r="AO5427" i="1" a="1"/>
  <c r="AO5427" i="1" s="1"/>
  <c r="AO5428" i="1" a="1"/>
  <c r="AO5428" i="1" s="1"/>
  <c r="AO5429" i="1" a="1"/>
  <c r="AO5429" i="1" s="1"/>
  <c r="AO5430" i="1" a="1"/>
  <c r="AO5430" i="1" s="1"/>
  <c r="AO5431" i="1" a="1"/>
  <c r="AO5431" i="1" s="1"/>
  <c r="AO5432" i="1" a="1"/>
  <c r="AO5432" i="1" s="1"/>
  <c r="AO5433" i="1" a="1"/>
  <c r="AO5433" i="1" s="1"/>
  <c r="AO5434" i="1" a="1"/>
  <c r="AO5434" i="1" s="1"/>
  <c r="AO5435" i="1" a="1"/>
  <c r="AO5435" i="1" s="1"/>
  <c r="AO5436" i="1" a="1"/>
  <c r="AO5436" i="1" s="1"/>
  <c r="AO5437" i="1" a="1"/>
  <c r="AO5437" i="1" s="1"/>
  <c r="AO5438" i="1" a="1"/>
  <c r="AO5438" i="1" s="1"/>
  <c r="AO5439" i="1" a="1"/>
  <c r="AO5439" i="1" s="1"/>
  <c r="AO5440" i="1" a="1"/>
  <c r="AO5440" i="1" s="1"/>
  <c r="AO5441" i="1" a="1"/>
  <c r="AO5441" i="1" s="1"/>
  <c r="AO5442" i="1" a="1"/>
  <c r="AO5442" i="1" s="1"/>
  <c r="AO5443" i="1" a="1"/>
  <c r="AO5443" i="1" s="1"/>
  <c r="AO5444" i="1" a="1"/>
  <c r="AO5444" i="1" s="1"/>
  <c r="AO5445" i="1" a="1"/>
  <c r="AO5445" i="1" s="1"/>
  <c r="AO5446" i="1" a="1"/>
  <c r="AO5446" i="1" s="1"/>
  <c r="AO5447" i="1" a="1"/>
  <c r="AO5447" i="1" s="1"/>
  <c r="AO5448" i="1" a="1"/>
  <c r="AO5448" i="1" s="1"/>
  <c r="AO5449" i="1" a="1"/>
  <c r="AO5449" i="1" s="1"/>
  <c r="AO5450" i="1" a="1"/>
  <c r="AO5450" i="1" s="1"/>
  <c r="AO5451" i="1" a="1"/>
  <c r="AO5451" i="1" s="1"/>
  <c r="AO5452" i="1" a="1"/>
  <c r="AO5452" i="1" s="1"/>
  <c r="AO5453" i="1" a="1"/>
  <c r="AO5453" i="1" s="1"/>
  <c r="AO5454" i="1" a="1"/>
  <c r="AO5454" i="1" s="1"/>
  <c r="AO5455" i="1" a="1"/>
  <c r="AO5455" i="1" s="1"/>
  <c r="AO5456" i="1" a="1"/>
  <c r="AO5456" i="1" s="1"/>
  <c r="AO5457" i="1" a="1"/>
  <c r="AO5457" i="1" s="1"/>
  <c r="AO5458" i="1" a="1"/>
  <c r="AO5458" i="1" s="1"/>
  <c r="AO5459" i="1" a="1"/>
  <c r="AO5459" i="1" s="1"/>
  <c r="AO5460" i="1" a="1"/>
  <c r="AO5460" i="1" s="1"/>
  <c r="AO5461" i="1" a="1"/>
  <c r="AO5461" i="1" s="1"/>
  <c r="AO5462" i="1" a="1"/>
  <c r="AO5462" i="1" s="1"/>
  <c r="AO5463" i="1" a="1"/>
  <c r="AO5463" i="1" s="1"/>
  <c r="AO5464" i="1" a="1"/>
  <c r="AO5464" i="1" s="1"/>
  <c r="AO5465" i="1" a="1"/>
  <c r="AO5465" i="1" s="1"/>
  <c r="AO5466" i="1" a="1"/>
  <c r="AO5466" i="1" s="1"/>
  <c r="AO5467" i="1" a="1"/>
  <c r="AO5467" i="1" s="1"/>
  <c r="AO5468" i="1" a="1"/>
  <c r="AO5468" i="1" s="1"/>
  <c r="AO5469" i="1" a="1"/>
  <c r="AO5469" i="1" s="1"/>
  <c r="AO5470" i="1" a="1"/>
  <c r="AO5470" i="1" s="1"/>
  <c r="AO5471" i="1" a="1"/>
  <c r="AO5471" i="1" s="1"/>
  <c r="AO5472" i="1" a="1"/>
  <c r="AO5472" i="1" s="1"/>
  <c r="AO5473" i="1" a="1"/>
  <c r="AO5473" i="1" s="1"/>
  <c r="AO5474" i="1" a="1"/>
  <c r="AO5474" i="1" s="1"/>
  <c r="AO5475" i="1" a="1"/>
  <c r="AO5475" i="1" s="1"/>
  <c r="AO5476" i="1" a="1"/>
  <c r="AO5476" i="1" s="1"/>
  <c r="AO5477" i="1" a="1"/>
  <c r="AO5477" i="1" s="1"/>
  <c r="AO5478" i="1" a="1"/>
  <c r="AO5478" i="1" s="1"/>
  <c r="AO5479" i="1" a="1"/>
  <c r="AO5479" i="1" s="1"/>
  <c r="AO5480" i="1" a="1"/>
  <c r="AO5480" i="1" s="1"/>
  <c r="AO5481" i="1" a="1"/>
  <c r="AO5481" i="1" s="1"/>
  <c r="AO5482" i="1" a="1"/>
  <c r="AO5482" i="1" s="1"/>
  <c r="AO5483" i="1" a="1"/>
  <c r="AO5483" i="1" s="1"/>
  <c r="AO5484" i="1" a="1"/>
  <c r="AO5484" i="1" s="1"/>
  <c r="AO5485" i="1" a="1"/>
  <c r="AO5485" i="1" s="1"/>
  <c r="AO5486" i="1" a="1"/>
  <c r="AO5486" i="1" s="1"/>
  <c r="AO5487" i="1" a="1"/>
  <c r="AO5487" i="1" s="1"/>
  <c r="AO5488" i="1" a="1"/>
  <c r="AO5488" i="1" s="1"/>
  <c r="AO5489" i="1" a="1"/>
  <c r="AO5489" i="1" s="1"/>
  <c r="AO5490" i="1" a="1"/>
  <c r="AO5490" i="1" s="1"/>
  <c r="AO5491" i="1" a="1"/>
  <c r="AO5491" i="1" s="1"/>
  <c r="AO5492" i="1" a="1"/>
  <c r="AO5492" i="1" s="1"/>
  <c r="AO5493" i="1" a="1"/>
  <c r="AO5493" i="1" s="1"/>
  <c r="AO5494" i="1" a="1"/>
  <c r="AO5494" i="1" s="1"/>
  <c r="AO5495" i="1" a="1"/>
  <c r="AO5495" i="1" s="1"/>
  <c r="AO5496" i="1" a="1"/>
  <c r="AO5496" i="1" s="1"/>
  <c r="AO5497" i="1" a="1"/>
  <c r="AO5497" i="1" s="1"/>
  <c r="AO5498" i="1" a="1"/>
  <c r="AO5498" i="1" s="1"/>
  <c r="AO5499" i="1" a="1"/>
  <c r="AO5499" i="1" s="1"/>
  <c r="AO5500" i="1" a="1"/>
  <c r="AO5500" i="1" s="1"/>
  <c r="AO5501" i="1" a="1"/>
  <c r="AO5501" i="1" s="1"/>
  <c r="AO5502" i="1" a="1"/>
  <c r="AO5502" i="1" s="1"/>
  <c r="AO5503" i="1" a="1"/>
  <c r="AO5503" i="1" s="1"/>
  <c r="AO5504" i="1" a="1"/>
  <c r="AO5504" i="1" s="1"/>
  <c r="AO5505" i="1" a="1"/>
  <c r="AO5505" i="1" s="1"/>
  <c r="AO5506" i="1" a="1"/>
  <c r="AO5506" i="1" s="1"/>
  <c r="AO5507" i="1" a="1"/>
  <c r="AO5507" i="1" s="1"/>
  <c r="AO5508" i="1" a="1"/>
  <c r="AO5508" i="1" s="1"/>
  <c r="AO5509" i="1" a="1"/>
  <c r="AO5509" i="1" s="1"/>
  <c r="AO5510" i="1" a="1"/>
  <c r="AO5510" i="1" s="1"/>
  <c r="AO5511" i="1" a="1"/>
  <c r="AO5511" i="1" s="1"/>
  <c r="AO5512" i="1" a="1"/>
  <c r="AO5512" i="1" s="1"/>
  <c r="AO5513" i="1" a="1"/>
  <c r="AO5513" i="1" s="1"/>
  <c r="AO5514" i="1" a="1"/>
  <c r="AO5514" i="1" s="1"/>
  <c r="AO5515" i="1" a="1"/>
  <c r="AO5515" i="1" s="1"/>
  <c r="AO5516" i="1" a="1"/>
  <c r="AO5516" i="1" s="1"/>
  <c r="AO5517" i="1" a="1"/>
  <c r="AO5517" i="1" s="1"/>
  <c r="AO5518" i="1" a="1"/>
  <c r="AO5518" i="1" s="1"/>
  <c r="AO5519" i="1" a="1"/>
  <c r="AO5519" i="1" s="1"/>
  <c r="AO5520" i="1" a="1"/>
  <c r="AO5520" i="1" s="1"/>
  <c r="AO5521" i="1" a="1"/>
  <c r="AO5521" i="1" s="1"/>
  <c r="AO5522" i="1" a="1"/>
  <c r="AO5522" i="1" s="1"/>
  <c r="AO5523" i="1" a="1"/>
  <c r="AO5523" i="1" s="1"/>
  <c r="AO5524" i="1" a="1"/>
  <c r="AO5524" i="1" s="1"/>
  <c r="AO5525" i="1" a="1"/>
  <c r="AO5525" i="1" s="1"/>
  <c r="AO5526" i="1" a="1"/>
  <c r="AO5526" i="1" s="1"/>
  <c r="AO5527" i="1" a="1"/>
  <c r="AO5527" i="1" s="1"/>
  <c r="AO5528" i="1" a="1"/>
  <c r="AO5528" i="1" s="1"/>
  <c r="AO5529" i="1" a="1"/>
  <c r="AO5529" i="1" s="1"/>
  <c r="AO5530" i="1" a="1"/>
  <c r="AO5530" i="1" s="1"/>
  <c r="AO5531" i="1" a="1"/>
  <c r="AO5531" i="1" s="1"/>
  <c r="AO5532" i="1" a="1"/>
  <c r="AO5532" i="1" s="1"/>
  <c r="AO5533" i="1" a="1"/>
  <c r="AO5533" i="1" s="1"/>
  <c r="AO5534" i="1" a="1"/>
  <c r="AO5534" i="1" s="1"/>
  <c r="AO5535" i="1" a="1"/>
  <c r="AO5535" i="1" s="1"/>
  <c r="AO5536" i="1" a="1"/>
  <c r="AO5536" i="1" s="1"/>
  <c r="AO5537" i="1" a="1"/>
  <c r="AO5537" i="1" s="1"/>
  <c r="AO5538" i="1" a="1"/>
  <c r="AO5538" i="1" s="1"/>
  <c r="AO5539" i="1" a="1"/>
  <c r="AO5539" i="1" s="1"/>
  <c r="AO5540" i="1" a="1"/>
  <c r="AO5540" i="1" s="1"/>
  <c r="AO5541" i="1" a="1"/>
  <c r="AO5541" i="1" s="1"/>
  <c r="AO5542" i="1" a="1"/>
  <c r="AO5542" i="1" s="1"/>
  <c r="AO5543" i="1" a="1"/>
  <c r="AO5543" i="1" s="1"/>
  <c r="AO5544" i="1" a="1"/>
  <c r="AO5544" i="1" s="1"/>
  <c r="AO5545" i="1" a="1"/>
  <c r="AO5545" i="1" s="1"/>
  <c r="AO5546" i="1" a="1"/>
  <c r="AO5546" i="1" s="1"/>
  <c r="AO5547" i="1" a="1"/>
  <c r="AO5547" i="1" s="1"/>
  <c r="AO5548" i="1" a="1"/>
  <c r="AO5548" i="1" s="1"/>
  <c r="AO5549" i="1" a="1"/>
  <c r="AO5549" i="1" s="1"/>
  <c r="AO5550" i="1" a="1"/>
  <c r="AO5550" i="1" s="1"/>
  <c r="AO5551" i="1" a="1"/>
  <c r="AO5551" i="1" s="1"/>
  <c r="AO5552" i="1" a="1"/>
  <c r="AO5552" i="1" s="1"/>
  <c r="AO5553" i="1" a="1"/>
  <c r="AO5553" i="1" s="1"/>
  <c r="AO5554" i="1" a="1"/>
  <c r="AO5554" i="1" s="1"/>
  <c r="AO5555" i="1" a="1"/>
  <c r="AO5555" i="1" s="1"/>
  <c r="AO5556" i="1" a="1"/>
  <c r="AO5556" i="1" s="1"/>
  <c r="AO5557" i="1" a="1"/>
  <c r="AO5557" i="1" s="1"/>
  <c r="AO5558" i="1" a="1"/>
  <c r="AO5558" i="1" s="1"/>
  <c r="AO5559" i="1" a="1"/>
  <c r="AO5559" i="1" s="1"/>
  <c r="AO5560" i="1" a="1"/>
  <c r="AO5560" i="1" s="1"/>
  <c r="AO5561" i="1" a="1"/>
  <c r="AO5561" i="1" s="1"/>
  <c r="AO5562" i="1" a="1"/>
  <c r="AO5562" i="1" s="1"/>
  <c r="AO5563" i="1" a="1"/>
  <c r="AO5563" i="1" s="1"/>
  <c r="AO5564" i="1" a="1"/>
  <c r="AO5564" i="1" s="1"/>
  <c r="AO5565" i="1" a="1"/>
  <c r="AO5565" i="1" s="1"/>
  <c r="AO5566" i="1" a="1"/>
  <c r="AO5566" i="1" s="1"/>
  <c r="AO5567" i="1" a="1"/>
  <c r="AO5567" i="1" s="1"/>
  <c r="AO5568" i="1" a="1"/>
  <c r="AO5568" i="1" s="1"/>
  <c r="AO5569" i="1" a="1"/>
  <c r="AO5569" i="1" s="1"/>
  <c r="AO5570" i="1" a="1"/>
  <c r="AO5570" i="1" s="1"/>
  <c r="AO5571" i="1" a="1"/>
  <c r="AO5571" i="1" s="1"/>
  <c r="AO5572" i="1" a="1"/>
  <c r="AO5572" i="1" s="1"/>
  <c r="AO5573" i="1" a="1"/>
  <c r="AO5573" i="1" s="1"/>
  <c r="AO5574" i="1" a="1"/>
  <c r="AO5574" i="1" s="1"/>
  <c r="AO5575" i="1" a="1"/>
  <c r="AO5575" i="1" s="1"/>
  <c r="AO5576" i="1" a="1"/>
  <c r="AO5576" i="1" s="1"/>
  <c r="AO5577" i="1" a="1"/>
  <c r="AO5577" i="1" s="1"/>
  <c r="AO5578" i="1" a="1"/>
  <c r="AO5578" i="1" s="1"/>
  <c r="AO5579" i="1" a="1"/>
  <c r="AO5579" i="1" s="1"/>
  <c r="AO5580" i="1" a="1"/>
  <c r="AO5580" i="1" s="1"/>
  <c r="AO5581" i="1" a="1"/>
  <c r="AO5581" i="1" s="1"/>
  <c r="AO5582" i="1" a="1"/>
  <c r="AO5582" i="1" s="1"/>
  <c r="AO5583" i="1" a="1"/>
  <c r="AO5583" i="1" s="1"/>
  <c r="AO5584" i="1" a="1"/>
  <c r="AO5584" i="1" s="1"/>
  <c r="AO5585" i="1" a="1"/>
  <c r="AO5585" i="1" s="1"/>
  <c r="AO5586" i="1" a="1"/>
  <c r="AO5586" i="1" s="1"/>
  <c r="AO5587" i="1" a="1"/>
  <c r="AO5587" i="1" s="1"/>
  <c r="AO5588" i="1" a="1"/>
  <c r="AO5588" i="1" s="1"/>
  <c r="AO5589" i="1" a="1"/>
  <c r="AO5589" i="1" s="1"/>
  <c r="AO5590" i="1" a="1"/>
  <c r="AO5590" i="1" s="1"/>
  <c r="AO5591" i="1" a="1"/>
  <c r="AO5591" i="1" s="1"/>
  <c r="AO5592" i="1" a="1"/>
  <c r="AO5592" i="1" s="1"/>
  <c r="AO5593" i="1" a="1"/>
  <c r="AO5593" i="1" s="1"/>
  <c r="AO5594" i="1" a="1"/>
  <c r="AO5594" i="1" s="1"/>
  <c r="AO5595" i="1" a="1"/>
  <c r="AO5595" i="1" s="1"/>
  <c r="AO5596" i="1" a="1"/>
  <c r="AO5596" i="1" s="1"/>
  <c r="AO5597" i="1" a="1"/>
  <c r="AO5597" i="1" s="1"/>
  <c r="AO5598" i="1" a="1"/>
  <c r="AO5598" i="1" s="1"/>
  <c r="AO5599" i="1" a="1"/>
  <c r="AO5599" i="1" s="1"/>
  <c r="AO5600" i="1" a="1"/>
  <c r="AO5600" i="1" s="1"/>
  <c r="AO5601" i="1" a="1"/>
  <c r="AO5601" i="1" s="1"/>
  <c r="AO5602" i="1" a="1"/>
  <c r="AO5602" i="1" s="1"/>
  <c r="AO5603" i="1" a="1"/>
  <c r="AO5603" i="1" s="1"/>
  <c r="AO5604" i="1" a="1"/>
  <c r="AO5604" i="1" s="1"/>
  <c r="AO5605" i="1" a="1"/>
  <c r="AO5605" i="1" s="1"/>
  <c r="AO5606" i="1" a="1"/>
  <c r="AO5606" i="1" s="1"/>
  <c r="AO5607" i="1" a="1"/>
  <c r="AO5607" i="1" s="1"/>
  <c r="AO5608" i="1" a="1"/>
  <c r="AO5608" i="1" s="1"/>
  <c r="AO5609" i="1" a="1"/>
  <c r="AO5609" i="1" s="1"/>
  <c r="AO5610" i="1" a="1"/>
  <c r="AO5610" i="1" s="1"/>
  <c r="AO5611" i="1" a="1"/>
  <c r="AO5611" i="1" s="1"/>
  <c r="AO5612" i="1" a="1"/>
  <c r="AO5612" i="1" s="1"/>
  <c r="AO5613" i="1" a="1"/>
  <c r="AO5613" i="1" s="1"/>
  <c r="AO5614" i="1" a="1"/>
  <c r="AO5614" i="1" s="1"/>
  <c r="AO5615" i="1" a="1"/>
  <c r="AO5615" i="1" s="1"/>
  <c r="AO5616" i="1" a="1"/>
  <c r="AO5616" i="1" s="1"/>
  <c r="AO5617" i="1" a="1"/>
  <c r="AO5617" i="1" s="1"/>
  <c r="AO5618" i="1" a="1"/>
  <c r="AO5618" i="1" s="1"/>
  <c r="AO5619" i="1" a="1"/>
  <c r="AO5619" i="1" s="1"/>
  <c r="AO5620" i="1" a="1"/>
  <c r="AO5620" i="1" s="1"/>
  <c r="AO5621" i="1" a="1"/>
  <c r="AO5621" i="1" s="1"/>
  <c r="AO5622" i="1" a="1"/>
  <c r="AO5622" i="1" s="1"/>
  <c r="AO5623" i="1" a="1"/>
  <c r="AO5623" i="1" s="1"/>
  <c r="AO5624" i="1" a="1"/>
  <c r="AO5624" i="1" s="1"/>
  <c r="AO5625" i="1" a="1"/>
  <c r="AO5625" i="1" s="1"/>
  <c r="AO5626" i="1" a="1"/>
  <c r="AO5626" i="1" s="1"/>
  <c r="AO5627" i="1" a="1"/>
  <c r="AO5627" i="1" s="1"/>
  <c r="AO5628" i="1" a="1"/>
  <c r="AO5628" i="1" s="1"/>
  <c r="AO5629" i="1" a="1"/>
  <c r="AO5629" i="1" s="1"/>
  <c r="AO5630" i="1" a="1"/>
  <c r="AO5630" i="1" s="1"/>
  <c r="AO5631" i="1" a="1"/>
  <c r="AO5631" i="1" s="1"/>
  <c r="AO5632" i="1" a="1"/>
  <c r="AO5632" i="1" s="1"/>
  <c r="AO5633" i="1" a="1"/>
  <c r="AO5633" i="1" s="1"/>
  <c r="AO5634" i="1" a="1"/>
  <c r="AO5634" i="1" s="1"/>
  <c r="AO5635" i="1" a="1"/>
  <c r="AO5635" i="1" s="1"/>
  <c r="AO5636" i="1" a="1"/>
  <c r="AO5636" i="1" s="1"/>
  <c r="AO5637" i="1" a="1"/>
  <c r="AO5637" i="1" s="1"/>
  <c r="AO5638" i="1" a="1"/>
  <c r="AO5638" i="1" s="1"/>
  <c r="AO5639" i="1" a="1"/>
  <c r="AO5639" i="1" s="1"/>
  <c r="AO5640" i="1" a="1"/>
  <c r="AO5640" i="1" s="1"/>
  <c r="AO5641" i="1" a="1"/>
  <c r="AO5641" i="1" s="1"/>
  <c r="AO5642" i="1" a="1"/>
  <c r="AO5642" i="1" s="1"/>
  <c r="AO5643" i="1" a="1"/>
  <c r="AO5643" i="1" s="1"/>
  <c r="AO5644" i="1" a="1"/>
  <c r="AO5644" i="1" s="1"/>
  <c r="AO5645" i="1" a="1"/>
  <c r="AO5645" i="1" s="1"/>
  <c r="AO5646" i="1" a="1"/>
  <c r="AO5646" i="1" s="1"/>
  <c r="AO5647" i="1" a="1"/>
  <c r="AO5647" i="1" s="1"/>
  <c r="AO5648" i="1" a="1"/>
  <c r="AO5648" i="1" s="1"/>
  <c r="AO5649" i="1" a="1"/>
  <c r="AO5649" i="1" s="1"/>
  <c r="AO5650" i="1" a="1"/>
  <c r="AO5650" i="1" s="1"/>
  <c r="AO5651" i="1" a="1"/>
  <c r="AO5651" i="1" s="1"/>
  <c r="AO5652" i="1" a="1"/>
  <c r="AO5652" i="1" s="1"/>
  <c r="AO5653" i="1" a="1"/>
  <c r="AO5653" i="1" s="1"/>
  <c r="AO5654" i="1" a="1"/>
  <c r="AO5654" i="1" s="1"/>
  <c r="AO5655" i="1" a="1"/>
  <c r="AO5655" i="1" s="1"/>
  <c r="AO5656" i="1" a="1"/>
  <c r="AO5656" i="1" s="1"/>
  <c r="AO5657" i="1" a="1"/>
  <c r="AO5657" i="1" s="1"/>
  <c r="AO5658" i="1" a="1"/>
  <c r="AO5658" i="1" s="1"/>
  <c r="AO5659" i="1" a="1"/>
  <c r="AO5659" i="1" s="1"/>
  <c r="AO5660" i="1" a="1"/>
  <c r="AO5660" i="1" s="1"/>
  <c r="AO5661" i="1" a="1"/>
  <c r="AO5661" i="1" s="1"/>
  <c r="AO5662" i="1" a="1"/>
  <c r="AO5662" i="1" s="1"/>
  <c r="AO5663" i="1" a="1"/>
  <c r="AO5663" i="1" s="1"/>
  <c r="AO5664" i="1" a="1"/>
  <c r="AO5664" i="1" s="1"/>
  <c r="AO5665" i="1" a="1"/>
  <c r="AO5665" i="1" s="1"/>
  <c r="AO5666" i="1" a="1"/>
  <c r="AO5666" i="1" s="1"/>
  <c r="AO5667" i="1" a="1"/>
  <c r="AO5667" i="1" s="1"/>
  <c r="AO5668" i="1" a="1"/>
  <c r="AO5668" i="1" s="1"/>
  <c r="AO5669" i="1" a="1"/>
  <c r="AO5669" i="1" s="1"/>
  <c r="AO5670" i="1" a="1"/>
  <c r="AO5670" i="1" s="1"/>
  <c r="AO5671" i="1" a="1"/>
  <c r="AO5671" i="1" s="1"/>
  <c r="AO5672" i="1" a="1"/>
  <c r="AO5672" i="1" s="1"/>
  <c r="AO5673" i="1" a="1"/>
  <c r="AO5673" i="1" s="1"/>
  <c r="AO5674" i="1" a="1"/>
  <c r="AO5674" i="1" s="1"/>
  <c r="AO5675" i="1" a="1"/>
  <c r="AO5675" i="1" s="1"/>
  <c r="AO5676" i="1" a="1"/>
  <c r="AO5676" i="1" s="1"/>
  <c r="AO5677" i="1" a="1"/>
  <c r="AO5677" i="1" s="1"/>
  <c r="AO5678" i="1" a="1"/>
  <c r="AO5678" i="1" s="1"/>
  <c r="AO5679" i="1" a="1"/>
  <c r="AO5679" i="1" s="1"/>
  <c r="AO5680" i="1" a="1"/>
  <c r="AO5680" i="1" s="1"/>
  <c r="AO5681" i="1" a="1"/>
  <c r="AO5681" i="1" s="1"/>
  <c r="AO5682" i="1" a="1"/>
  <c r="AO5682" i="1" s="1"/>
  <c r="AO5683" i="1" a="1"/>
  <c r="AO5683" i="1" s="1"/>
  <c r="AO5684" i="1" a="1"/>
  <c r="AO5684" i="1" s="1"/>
  <c r="AO5685" i="1" a="1"/>
  <c r="AO5685" i="1" s="1"/>
  <c r="AO5686" i="1" a="1"/>
  <c r="AO5686" i="1" s="1"/>
  <c r="AO5687" i="1" a="1"/>
  <c r="AO5687" i="1" s="1"/>
  <c r="AO5688" i="1" a="1"/>
  <c r="AO5688" i="1" s="1"/>
  <c r="AO5689" i="1" a="1"/>
  <c r="AO5689" i="1" s="1"/>
  <c r="AO5690" i="1" a="1"/>
  <c r="AO5690" i="1" s="1"/>
  <c r="AO5691" i="1" a="1"/>
  <c r="AO5691" i="1" s="1"/>
  <c r="AO5692" i="1" a="1"/>
  <c r="AO5692" i="1" s="1"/>
  <c r="AO5693" i="1" a="1"/>
  <c r="AO5693" i="1" s="1"/>
  <c r="AO5694" i="1" a="1"/>
  <c r="AO5694" i="1" s="1"/>
  <c r="AO5695" i="1" a="1"/>
  <c r="AO5695" i="1" s="1"/>
  <c r="AO5696" i="1" a="1"/>
  <c r="AO5696" i="1" s="1"/>
  <c r="AO5697" i="1" a="1"/>
  <c r="AO5697" i="1" s="1"/>
  <c r="AO5698" i="1" a="1"/>
  <c r="AO5698" i="1" s="1"/>
  <c r="AO5699" i="1" a="1"/>
  <c r="AO5699" i="1" s="1"/>
  <c r="AO5700" i="1" a="1"/>
  <c r="AO5700" i="1" s="1"/>
  <c r="AO5701" i="1" a="1"/>
  <c r="AO5701" i="1" s="1"/>
  <c r="AO5702" i="1" a="1"/>
  <c r="AO5702" i="1" s="1"/>
  <c r="AO5703" i="1" a="1"/>
  <c r="AO5703" i="1" s="1"/>
  <c r="AO5704" i="1" a="1"/>
  <c r="AO5704" i="1" s="1"/>
  <c r="AO5705" i="1" a="1"/>
  <c r="AO5705" i="1" s="1"/>
  <c r="AO5706" i="1" a="1"/>
  <c r="AO5706" i="1" s="1"/>
  <c r="AO5707" i="1" a="1"/>
  <c r="AO5707" i="1" s="1"/>
  <c r="AO5708" i="1" a="1"/>
  <c r="AO5708" i="1" s="1"/>
  <c r="AO5709" i="1" a="1"/>
  <c r="AO5709" i="1" s="1"/>
  <c r="AO5710" i="1" a="1"/>
  <c r="AO5710" i="1" s="1"/>
  <c r="AO5711" i="1" a="1"/>
  <c r="AO5711" i="1" s="1"/>
  <c r="AO5712" i="1" a="1"/>
  <c r="AO5712" i="1" s="1"/>
  <c r="AO5713" i="1" a="1"/>
  <c r="AO5713" i="1" s="1"/>
  <c r="AO5714" i="1" a="1"/>
  <c r="AO5714" i="1" s="1"/>
  <c r="AO5715" i="1" a="1"/>
  <c r="AO5715" i="1" s="1"/>
  <c r="AO5716" i="1" a="1"/>
  <c r="AO5716" i="1" s="1"/>
  <c r="AO5717" i="1" a="1"/>
  <c r="AO5717" i="1" s="1"/>
  <c r="AO5718" i="1" a="1"/>
  <c r="AO5718" i="1" s="1"/>
  <c r="AO5719" i="1" a="1"/>
  <c r="AO5719" i="1" s="1"/>
  <c r="AO5720" i="1" a="1"/>
  <c r="AO5720" i="1" s="1"/>
  <c r="AO5721" i="1" a="1"/>
  <c r="AO5721" i="1" s="1"/>
  <c r="AO5722" i="1" a="1"/>
  <c r="AO5722" i="1" s="1"/>
  <c r="AO5723" i="1" a="1"/>
  <c r="AO5723" i="1" s="1"/>
  <c r="AO5724" i="1" a="1"/>
  <c r="AO5724" i="1" s="1"/>
  <c r="AO5725" i="1" a="1"/>
  <c r="AO5725" i="1" s="1"/>
  <c r="AO5726" i="1" a="1"/>
  <c r="AO5726" i="1" s="1"/>
  <c r="AO5727" i="1" a="1"/>
  <c r="AO5727" i="1" s="1"/>
  <c r="AO5728" i="1" a="1"/>
  <c r="AO5728" i="1" s="1"/>
  <c r="AO5729" i="1" a="1"/>
  <c r="AO5729" i="1" s="1"/>
  <c r="AO5730" i="1" a="1"/>
  <c r="AO5730" i="1" s="1"/>
  <c r="AO5731" i="1" a="1"/>
  <c r="AO5731" i="1" s="1"/>
  <c r="AO5732" i="1" a="1"/>
  <c r="AO5732" i="1" s="1"/>
  <c r="AO5733" i="1" a="1"/>
  <c r="AO5733" i="1" s="1"/>
  <c r="AO5734" i="1" a="1"/>
  <c r="AO5734" i="1" s="1"/>
  <c r="AO5735" i="1" a="1"/>
  <c r="AO5735" i="1" s="1"/>
  <c r="AO5736" i="1" a="1"/>
  <c r="AO5736" i="1" s="1"/>
  <c r="AO5737" i="1" a="1"/>
  <c r="AO5737" i="1" s="1"/>
  <c r="AO5738" i="1" a="1"/>
  <c r="AO5738" i="1" s="1"/>
  <c r="AO5739" i="1" a="1"/>
  <c r="AO5739" i="1" s="1"/>
  <c r="AO5740" i="1" a="1"/>
  <c r="AO5740" i="1" s="1"/>
  <c r="AO5741" i="1" a="1"/>
  <c r="AO5741" i="1" s="1"/>
  <c r="AO5742" i="1" a="1"/>
  <c r="AO5742" i="1" s="1"/>
  <c r="AO5743" i="1" a="1"/>
  <c r="AO5743" i="1" s="1"/>
  <c r="AO5744" i="1" a="1"/>
  <c r="AO5744" i="1" s="1"/>
  <c r="AO5745" i="1" a="1"/>
  <c r="AO5745" i="1" s="1"/>
  <c r="AO5746" i="1" a="1"/>
  <c r="AO5746" i="1" s="1"/>
  <c r="AO5747" i="1" a="1"/>
  <c r="AO5747" i="1" s="1"/>
  <c r="AO5748" i="1" a="1"/>
  <c r="AO5748" i="1" s="1"/>
  <c r="AO5749" i="1" a="1"/>
  <c r="AO5749" i="1" s="1"/>
  <c r="AO5750" i="1" a="1"/>
  <c r="AO5750" i="1" s="1"/>
  <c r="AO5751" i="1" a="1"/>
  <c r="AO5751" i="1" s="1"/>
  <c r="AO5752" i="1" a="1"/>
  <c r="AO5752" i="1" s="1"/>
  <c r="AO5753" i="1" a="1"/>
  <c r="AO5753" i="1" s="1"/>
  <c r="AO5754" i="1" a="1"/>
  <c r="AO5754" i="1" s="1"/>
  <c r="AO5755" i="1" a="1"/>
  <c r="AO5755" i="1" s="1"/>
  <c r="AO5756" i="1" a="1"/>
  <c r="AO5756" i="1" s="1"/>
  <c r="AO5757" i="1" a="1"/>
  <c r="AO5757" i="1" s="1"/>
  <c r="AO5758" i="1" a="1"/>
  <c r="AO5758" i="1" s="1"/>
  <c r="AO5759" i="1" a="1"/>
  <c r="AO5759" i="1" s="1"/>
  <c r="AO5760" i="1" a="1"/>
  <c r="AO5760" i="1" s="1"/>
  <c r="AO5761" i="1" a="1"/>
  <c r="AO5761" i="1" s="1"/>
  <c r="AO5762" i="1" a="1"/>
  <c r="AO5762" i="1" s="1"/>
  <c r="AO5763" i="1" a="1"/>
  <c r="AO5763" i="1" s="1"/>
  <c r="AO5764" i="1" a="1"/>
  <c r="AO5764" i="1" s="1"/>
  <c r="AO5765" i="1" a="1"/>
  <c r="AO5765" i="1" s="1"/>
  <c r="AO5766" i="1" a="1"/>
  <c r="AO5766" i="1" s="1"/>
  <c r="AO5767" i="1" a="1"/>
  <c r="AO5767" i="1" s="1"/>
  <c r="AO5768" i="1" a="1"/>
  <c r="AO5768" i="1" s="1"/>
  <c r="AO5769" i="1" a="1"/>
  <c r="AO5769" i="1" s="1"/>
  <c r="AO5770" i="1" a="1"/>
  <c r="AO5770" i="1" s="1"/>
  <c r="AO5771" i="1" a="1"/>
  <c r="AO5771" i="1" s="1"/>
  <c r="AO5772" i="1" a="1"/>
  <c r="AO5772" i="1" s="1"/>
  <c r="AO5773" i="1" a="1"/>
  <c r="AO5773" i="1" s="1"/>
  <c r="AO5774" i="1" a="1"/>
  <c r="AO5774" i="1" s="1"/>
  <c r="AO5775" i="1" a="1"/>
  <c r="AO5775" i="1" s="1"/>
  <c r="AO5776" i="1" a="1"/>
  <c r="AO5776" i="1" s="1"/>
  <c r="AO5777" i="1" a="1"/>
  <c r="AO5777" i="1" s="1"/>
  <c r="AO5778" i="1" a="1"/>
  <c r="AO5778" i="1" s="1"/>
  <c r="AO5779" i="1" a="1"/>
  <c r="AO5779" i="1" s="1"/>
  <c r="AO5780" i="1" a="1"/>
  <c r="AO5780" i="1" s="1"/>
  <c r="AO5781" i="1" a="1"/>
  <c r="AO5781" i="1" s="1"/>
  <c r="AO5782" i="1" a="1"/>
  <c r="AO5782" i="1" s="1"/>
  <c r="AO5783" i="1" a="1"/>
  <c r="AO5783" i="1" s="1"/>
  <c r="AO5784" i="1" a="1"/>
  <c r="AO5784" i="1" s="1"/>
  <c r="AO5785" i="1" a="1"/>
  <c r="AO5785" i="1" s="1"/>
  <c r="AO5786" i="1" a="1"/>
  <c r="AO5786" i="1" s="1"/>
  <c r="AO5787" i="1" a="1"/>
  <c r="AO5787" i="1" s="1"/>
  <c r="AO5788" i="1" a="1"/>
  <c r="AO5788" i="1" s="1"/>
  <c r="AO5789" i="1" a="1"/>
  <c r="AO5789" i="1" s="1"/>
  <c r="AO5790" i="1" a="1"/>
  <c r="AO5790" i="1" s="1"/>
  <c r="AO5791" i="1" a="1"/>
  <c r="AO5791" i="1" s="1"/>
  <c r="AO5792" i="1" a="1"/>
  <c r="AO5792" i="1" s="1"/>
  <c r="AO5793" i="1" a="1"/>
  <c r="AO5793" i="1" s="1"/>
  <c r="AO5794" i="1" a="1"/>
  <c r="AO5794" i="1" s="1"/>
  <c r="AO5795" i="1" a="1"/>
  <c r="AO5795" i="1" s="1"/>
  <c r="AO5796" i="1" a="1"/>
  <c r="AO5796" i="1" s="1"/>
  <c r="AO5797" i="1" a="1"/>
  <c r="AO5797" i="1" s="1"/>
  <c r="AO5798" i="1" a="1"/>
  <c r="AO5798" i="1" s="1"/>
  <c r="AO5799" i="1" a="1"/>
  <c r="AO5799" i="1" s="1"/>
  <c r="AO5800" i="1" a="1"/>
  <c r="AO5800" i="1" s="1"/>
  <c r="AO5801" i="1" a="1"/>
  <c r="AO5801" i="1" s="1"/>
  <c r="AO5802" i="1" a="1"/>
  <c r="AO5802" i="1" s="1"/>
  <c r="AO5803" i="1" a="1"/>
  <c r="AO5803" i="1" s="1"/>
  <c r="AO5804" i="1" a="1"/>
  <c r="AO5804" i="1" s="1"/>
  <c r="AO5805" i="1" a="1"/>
  <c r="AO5805" i="1" s="1"/>
  <c r="AO5806" i="1" a="1"/>
  <c r="AO5806" i="1" s="1"/>
  <c r="AO5807" i="1" a="1"/>
  <c r="AO5807" i="1" s="1"/>
  <c r="AO5808" i="1" a="1"/>
  <c r="AO5808" i="1" s="1"/>
  <c r="AO5809" i="1" a="1"/>
  <c r="AO5809" i="1" s="1"/>
  <c r="AO5810" i="1" a="1"/>
  <c r="AO5810" i="1" s="1"/>
  <c r="AO5811" i="1" a="1"/>
  <c r="AO5811" i="1" s="1"/>
  <c r="AO5812" i="1" a="1"/>
  <c r="AO5812" i="1" s="1"/>
  <c r="AO5813" i="1" a="1"/>
  <c r="AO5813" i="1" s="1"/>
  <c r="AO5814" i="1" a="1"/>
  <c r="AO5814" i="1" s="1"/>
  <c r="AO5815" i="1" a="1"/>
  <c r="AO5815" i="1" s="1"/>
  <c r="AO5816" i="1" a="1"/>
  <c r="AO5816" i="1" s="1"/>
  <c r="AO5817" i="1" a="1"/>
  <c r="AO5817" i="1" s="1"/>
  <c r="AO5818" i="1" a="1"/>
  <c r="AO5818" i="1" s="1"/>
  <c r="AO5819" i="1" a="1"/>
  <c r="AO5819" i="1" s="1"/>
  <c r="AO5820" i="1" a="1"/>
  <c r="AO5820" i="1" s="1"/>
  <c r="AO5821" i="1" a="1"/>
  <c r="AO5821" i="1" s="1"/>
  <c r="AO5822" i="1" a="1"/>
  <c r="AO5822" i="1" s="1"/>
  <c r="AO5823" i="1" a="1"/>
  <c r="AO5823" i="1" s="1"/>
  <c r="AO5824" i="1" a="1"/>
  <c r="AO5824" i="1" s="1"/>
  <c r="AO5825" i="1" a="1"/>
  <c r="AO5825" i="1" s="1"/>
  <c r="AO5826" i="1" a="1"/>
  <c r="AO5826" i="1" s="1"/>
  <c r="AO5827" i="1" a="1"/>
  <c r="AO5827" i="1" s="1"/>
  <c r="AO5828" i="1" a="1"/>
  <c r="AO5828" i="1" s="1"/>
  <c r="AO5829" i="1" a="1"/>
  <c r="AO5829" i="1" s="1"/>
  <c r="AO5830" i="1" a="1"/>
  <c r="AO5830" i="1" s="1"/>
  <c r="AO5831" i="1" a="1"/>
  <c r="AO5831" i="1" s="1"/>
  <c r="AO5832" i="1" a="1"/>
  <c r="AO5832" i="1" s="1"/>
  <c r="AO5833" i="1" a="1"/>
  <c r="AO5833" i="1" s="1"/>
  <c r="AO5834" i="1" a="1"/>
  <c r="AO5834" i="1" s="1"/>
  <c r="AO5835" i="1" a="1"/>
  <c r="AO5835" i="1" s="1"/>
  <c r="AO5836" i="1" a="1"/>
  <c r="AO5836" i="1" s="1"/>
  <c r="AO5837" i="1" a="1"/>
  <c r="AO5837" i="1" s="1"/>
  <c r="AO5838" i="1" a="1"/>
  <c r="AO5838" i="1" s="1"/>
  <c r="AO5839" i="1" a="1"/>
  <c r="AO5839" i="1" s="1"/>
  <c r="AO5840" i="1" a="1"/>
  <c r="AO5840" i="1" s="1"/>
  <c r="AO5841" i="1" a="1"/>
  <c r="AO5841" i="1" s="1"/>
  <c r="AO5842" i="1" a="1"/>
  <c r="AO5842" i="1" s="1"/>
  <c r="AO5843" i="1" a="1"/>
  <c r="AO5843" i="1" s="1"/>
  <c r="AO5844" i="1" a="1"/>
  <c r="AO5844" i="1" s="1"/>
  <c r="AO5845" i="1" a="1"/>
  <c r="AO5845" i="1" s="1"/>
  <c r="AO5846" i="1" a="1"/>
  <c r="AO5846" i="1" s="1"/>
  <c r="AO5847" i="1" a="1"/>
  <c r="AO5847" i="1" s="1"/>
  <c r="AO5848" i="1" a="1"/>
  <c r="AO5848" i="1" s="1"/>
  <c r="AO5849" i="1" a="1"/>
  <c r="AO5849" i="1" s="1"/>
  <c r="AO5850" i="1" a="1"/>
  <c r="AO5850" i="1" s="1"/>
  <c r="AO5851" i="1" a="1"/>
  <c r="AO5851" i="1" s="1"/>
  <c r="AO5852" i="1" a="1"/>
  <c r="AO5852" i="1" s="1"/>
  <c r="AO5853" i="1" a="1"/>
  <c r="AO5853" i="1" s="1"/>
  <c r="AO5854" i="1" a="1"/>
  <c r="AO5854" i="1" s="1"/>
  <c r="AO5855" i="1" a="1"/>
  <c r="AO5855" i="1" s="1"/>
  <c r="AO5856" i="1" a="1"/>
  <c r="AO5856" i="1" s="1"/>
  <c r="AO5857" i="1" a="1"/>
  <c r="AO5857" i="1" s="1"/>
  <c r="AO5858" i="1" a="1"/>
  <c r="AO5858" i="1" s="1"/>
  <c r="AO5859" i="1" a="1"/>
  <c r="AO5859" i="1" s="1"/>
  <c r="AO5860" i="1" a="1"/>
  <c r="AO5860" i="1" s="1"/>
  <c r="AO5861" i="1" a="1"/>
  <c r="AO5861" i="1" s="1"/>
  <c r="AO5862" i="1" a="1"/>
  <c r="AO5862" i="1" s="1"/>
  <c r="AO5863" i="1" a="1"/>
  <c r="AO5863" i="1" s="1"/>
  <c r="AO5864" i="1" a="1"/>
  <c r="AO5864" i="1" s="1"/>
  <c r="AO5865" i="1" a="1"/>
  <c r="AO5865" i="1" s="1"/>
  <c r="AO5866" i="1" a="1"/>
  <c r="AO5866" i="1" s="1"/>
  <c r="AO5867" i="1" a="1"/>
  <c r="AO5867" i="1" s="1"/>
  <c r="AO5868" i="1" a="1"/>
  <c r="AO5868" i="1" s="1"/>
  <c r="AO5869" i="1" a="1"/>
  <c r="AO5869" i="1" s="1"/>
  <c r="AO5870" i="1" a="1"/>
  <c r="AO5870" i="1" s="1"/>
  <c r="AO5871" i="1" a="1"/>
  <c r="AO5871" i="1" s="1"/>
  <c r="AO5872" i="1" a="1"/>
  <c r="AO5872" i="1" s="1"/>
  <c r="AO5873" i="1" a="1"/>
  <c r="AO5873" i="1" s="1"/>
  <c r="AO5874" i="1" a="1"/>
  <c r="AO5874" i="1" s="1"/>
  <c r="AO5875" i="1" a="1"/>
  <c r="AO5875" i="1" s="1"/>
  <c r="AO5876" i="1" a="1"/>
  <c r="AO5876" i="1" s="1"/>
  <c r="AO5877" i="1" a="1"/>
  <c r="AO5877" i="1" s="1"/>
  <c r="AO5878" i="1" a="1"/>
  <c r="AO5878" i="1" s="1"/>
  <c r="AO5879" i="1" a="1"/>
  <c r="AO5879" i="1" s="1"/>
  <c r="AO5880" i="1" a="1"/>
  <c r="AO5880" i="1" s="1"/>
  <c r="AO5881" i="1" a="1"/>
  <c r="AO5881" i="1" s="1"/>
  <c r="AO5882" i="1" a="1"/>
  <c r="AO5882" i="1" s="1"/>
  <c r="AO5883" i="1" a="1"/>
  <c r="AO5883" i="1" s="1"/>
  <c r="AO5884" i="1" a="1"/>
  <c r="AO5884" i="1" s="1"/>
  <c r="AO5885" i="1" a="1"/>
  <c r="AO5885" i="1" s="1"/>
  <c r="AO5886" i="1" a="1"/>
  <c r="AO5886" i="1" s="1"/>
  <c r="AO5887" i="1" a="1"/>
  <c r="AO5887" i="1" s="1"/>
  <c r="AO5888" i="1" a="1"/>
  <c r="AO5888" i="1" s="1"/>
  <c r="AO5889" i="1" a="1"/>
  <c r="AO5889" i="1" s="1"/>
  <c r="AO5890" i="1" a="1"/>
  <c r="AO5890" i="1" s="1"/>
  <c r="AO5891" i="1" a="1"/>
  <c r="AO5891" i="1" s="1"/>
  <c r="AO5892" i="1" a="1"/>
  <c r="AO5892" i="1" s="1"/>
  <c r="AO5893" i="1" a="1"/>
  <c r="AO5893" i="1" s="1"/>
  <c r="AO5894" i="1" a="1"/>
  <c r="AO5894" i="1" s="1"/>
  <c r="AO5895" i="1" a="1"/>
  <c r="AO5895" i="1" s="1"/>
  <c r="AO5896" i="1" a="1"/>
  <c r="AO5896" i="1" s="1"/>
  <c r="AO5897" i="1" a="1"/>
  <c r="AO5897" i="1" s="1"/>
  <c r="AO5898" i="1" a="1"/>
  <c r="AO5898" i="1" s="1"/>
  <c r="AO5899" i="1" a="1"/>
  <c r="AO5899" i="1" s="1"/>
  <c r="AO5900" i="1" a="1"/>
  <c r="AO5900" i="1" s="1"/>
  <c r="AO5901" i="1" a="1"/>
  <c r="AO5901" i="1" s="1"/>
  <c r="AO5902" i="1" a="1"/>
  <c r="AO5902" i="1" s="1"/>
  <c r="AO5903" i="1" a="1"/>
  <c r="AO5903" i="1" s="1"/>
  <c r="AO5904" i="1" a="1"/>
  <c r="AO5904" i="1" s="1"/>
  <c r="AO5905" i="1" a="1"/>
  <c r="AO5905" i="1" s="1"/>
  <c r="AO5906" i="1" a="1"/>
  <c r="AO5906" i="1" s="1"/>
  <c r="AO5907" i="1" a="1"/>
  <c r="AO5907" i="1" s="1"/>
  <c r="AO5908" i="1" a="1"/>
  <c r="AO5908" i="1" s="1"/>
  <c r="AO5909" i="1" a="1"/>
  <c r="AO5909" i="1" s="1"/>
  <c r="AO5910" i="1" a="1"/>
  <c r="AO5910" i="1" s="1"/>
  <c r="AO5911" i="1" a="1"/>
  <c r="AO5911" i="1" s="1"/>
  <c r="AO5912" i="1" a="1"/>
  <c r="AO5912" i="1" s="1"/>
  <c r="AO5913" i="1" a="1"/>
  <c r="AO5913" i="1" s="1"/>
  <c r="AO5914" i="1" a="1"/>
  <c r="AO5914" i="1" s="1"/>
  <c r="AO5915" i="1" a="1"/>
  <c r="AO5915" i="1" s="1"/>
  <c r="AO5916" i="1" a="1"/>
  <c r="AO5916" i="1" s="1"/>
  <c r="AO5917" i="1" a="1"/>
  <c r="AO5917" i="1" s="1"/>
  <c r="AO5918" i="1" a="1"/>
  <c r="AO5918" i="1" s="1"/>
  <c r="AO5919" i="1" a="1"/>
  <c r="AO5919" i="1" s="1"/>
  <c r="AO5920" i="1" a="1"/>
  <c r="AO5920" i="1" s="1"/>
  <c r="AO5921" i="1" a="1"/>
  <c r="AO5921" i="1" s="1"/>
  <c r="AO5922" i="1" a="1"/>
  <c r="AO5922" i="1" s="1"/>
  <c r="AO5923" i="1" a="1"/>
  <c r="AO5923" i="1" s="1"/>
  <c r="AO5924" i="1" a="1"/>
  <c r="AO5924" i="1" s="1"/>
  <c r="AO5925" i="1" a="1"/>
  <c r="AO5925" i="1" s="1"/>
  <c r="AO5926" i="1" a="1"/>
  <c r="AO5926" i="1" s="1"/>
  <c r="AO5927" i="1" a="1"/>
  <c r="AO5927" i="1" s="1"/>
  <c r="AO5928" i="1" a="1"/>
  <c r="AO5928" i="1" s="1"/>
  <c r="AO5929" i="1" a="1"/>
  <c r="AO5929" i="1" s="1"/>
  <c r="AO5930" i="1" a="1"/>
  <c r="AO5930" i="1" s="1"/>
  <c r="AO5931" i="1" a="1"/>
  <c r="AO5931" i="1" s="1"/>
  <c r="AO5932" i="1" a="1"/>
  <c r="AO5932" i="1" s="1"/>
  <c r="AO5933" i="1" a="1"/>
  <c r="AO5933" i="1" s="1"/>
  <c r="AO5934" i="1" a="1"/>
  <c r="AO5934" i="1" s="1"/>
  <c r="AO5935" i="1" a="1"/>
  <c r="AO5935" i="1" s="1"/>
  <c r="AO5936" i="1" a="1"/>
  <c r="AO5936" i="1" s="1"/>
  <c r="AO5937" i="1" a="1"/>
  <c r="AO5937" i="1" s="1"/>
  <c r="AO5938" i="1" a="1"/>
  <c r="AO5938" i="1" s="1"/>
  <c r="AO5939" i="1" a="1"/>
  <c r="AO5939" i="1" s="1"/>
  <c r="AO5940" i="1" a="1"/>
  <c r="AO5940" i="1" s="1"/>
  <c r="AO5941" i="1" a="1"/>
  <c r="AO5941" i="1" s="1"/>
  <c r="AO5942" i="1" a="1"/>
  <c r="AO5942" i="1" s="1"/>
  <c r="AO5943" i="1" a="1"/>
  <c r="AO5943" i="1" s="1"/>
  <c r="AO5944" i="1" a="1"/>
  <c r="AO5944" i="1" s="1"/>
  <c r="AO5945" i="1" a="1"/>
  <c r="AO5945" i="1" s="1"/>
  <c r="AO5946" i="1" a="1"/>
  <c r="AO5946" i="1" s="1"/>
  <c r="AO5947" i="1" a="1"/>
  <c r="AO5947" i="1" s="1"/>
  <c r="AO5948" i="1" a="1"/>
  <c r="AO5948" i="1" s="1"/>
  <c r="AO5949" i="1" a="1"/>
  <c r="AO5949" i="1" s="1"/>
  <c r="AO5950" i="1" a="1"/>
  <c r="AO5950" i="1" s="1"/>
  <c r="AO5951" i="1" a="1"/>
  <c r="AO5951" i="1" s="1"/>
  <c r="AO5952" i="1" a="1"/>
  <c r="AO5952" i="1" s="1"/>
  <c r="AO5953" i="1" a="1"/>
  <c r="AO5953" i="1" s="1"/>
  <c r="AO5954" i="1" a="1"/>
  <c r="AO5954" i="1" s="1"/>
  <c r="AO5955" i="1" a="1"/>
  <c r="AO5955" i="1" s="1"/>
  <c r="AO5956" i="1" a="1"/>
  <c r="AO5956" i="1" s="1"/>
  <c r="AO5957" i="1" a="1"/>
  <c r="AO5957" i="1" s="1"/>
  <c r="AO5958" i="1" a="1"/>
  <c r="AO5958" i="1" s="1"/>
  <c r="AO5959" i="1" a="1"/>
  <c r="AO5959" i="1" s="1"/>
  <c r="AO5960" i="1" a="1"/>
  <c r="AO5960" i="1" s="1"/>
  <c r="AO5961" i="1" a="1"/>
  <c r="AO5961" i="1" s="1"/>
  <c r="AO5962" i="1" a="1"/>
  <c r="AO5962" i="1" s="1"/>
  <c r="AO5963" i="1" a="1"/>
  <c r="AO5963" i="1" s="1"/>
  <c r="AO5964" i="1" a="1"/>
  <c r="AO5964" i="1" s="1"/>
  <c r="AO5965" i="1" a="1"/>
  <c r="AO5965" i="1" s="1"/>
  <c r="AO5966" i="1" a="1"/>
  <c r="AO5966" i="1" s="1"/>
  <c r="AO5967" i="1" a="1"/>
  <c r="AO5967" i="1" s="1"/>
  <c r="AO5968" i="1" a="1"/>
  <c r="AO5968" i="1" s="1"/>
  <c r="AO5969" i="1" a="1"/>
  <c r="AO5969" i="1" s="1"/>
  <c r="AO5970" i="1" a="1"/>
  <c r="AO5970" i="1" s="1"/>
  <c r="AO5971" i="1" a="1"/>
  <c r="AO5971" i="1" s="1"/>
  <c r="AO5972" i="1" a="1"/>
  <c r="AO5972" i="1" s="1"/>
  <c r="AO5973" i="1" a="1"/>
  <c r="AO5973" i="1" s="1"/>
  <c r="AO5974" i="1" a="1"/>
  <c r="AO5974" i="1" s="1"/>
  <c r="AO5975" i="1" a="1"/>
  <c r="AO5975" i="1" s="1"/>
  <c r="AO5976" i="1" a="1"/>
  <c r="AO5976" i="1" s="1"/>
  <c r="AO5977" i="1" a="1"/>
  <c r="AO5977" i="1" s="1"/>
  <c r="AO5978" i="1" a="1"/>
  <c r="AO5978" i="1" s="1"/>
  <c r="AO5979" i="1" a="1"/>
  <c r="AO5979" i="1" s="1"/>
  <c r="AO5980" i="1" a="1"/>
  <c r="AO5980" i="1" s="1"/>
  <c r="AO5981" i="1" a="1"/>
  <c r="AO5981" i="1" s="1"/>
  <c r="AO5982" i="1" a="1"/>
  <c r="AO5982" i="1" s="1"/>
  <c r="AO5983" i="1" a="1"/>
  <c r="AO5983" i="1" s="1"/>
  <c r="AO5984" i="1" a="1"/>
  <c r="AO5984" i="1" s="1"/>
  <c r="AO5985" i="1" a="1"/>
  <c r="AO5985" i="1" s="1"/>
  <c r="AO5986" i="1" a="1"/>
  <c r="AO5986" i="1" s="1"/>
  <c r="AO5987" i="1" a="1"/>
  <c r="AO5987" i="1" s="1"/>
  <c r="AO5988" i="1" a="1"/>
  <c r="AO5988" i="1" s="1"/>
  <c r="AO5989" i="1" a="1"/>
  <c r="AO5989" i="1" s="1"/>
  <c r="AO5990" i="1" a="1"/>
  <c r="AO5990" i="1" s="1"/>
  <c r="AO5991" i="1" a="1"/>
  <c r="AO5991" i="1" s="1"/>
  <c r="AO5992" i="1" a="1"/>
  <c r="AO5992" i="1" s="1"/>
  <c r="AO5993" i="1" a="1"/>
  <c r="AO5993" i="1" s="1"/>
  <c r="AO5994" i="1" a="1"/>
  <c r="AO5994" i="1" s="1"/>
  <c r="AO5995" i="1" a="1"/>
  <c r="AO5995" i="1" s="1"/>
  <c r="AO5996" i="1" a="1"/>
  <c r="AO5996" i="1" s="1"/>
  <c r="AO5997" i="1" a="1"/>
  <c r="AO5997" i="1" s="1"/>
  <c r="AO5998" i="1" a="1"/>
  <c r="AO5998" i="1" s="1"/>
  <c r="AO5999" i="1" a="1"/>
  <c r="AO5999" i="1" s="1"/>
  <c r="AO6000" i="1" a="1"/>
  <c r="AO6000" i="1" s="1"/>
  <c r="AO6001" i="1" a="1"/>
  <c r="AO6001" i="1" s="1"/>
  <c r="AO6002" i="1" a="1"/>
  <c r="AO6002" i="1" s="1"/>
  <c r="AO6003" i="1" a="1"/>
  <c r="AO6003" i="1" s="1"/>
  <c r="AO6004" i="1" a="1"/>
  <c r="AO6004" i="1" s="1"/>
  <c r="AO6005" i="1" a="1"/>
  <c r="AO6005" i="1" s="1"/>
  <c r="AO6006" i="1" a="1"/>
  <c r="AO6006" i="1" s="1"/>
  <c r="AO6007" i="1" a="1"/>
  <c r="AO6007" i="1" s="1"/>
  <c r="AO6008" i="1" a="1"/>
  <c r="AO6008" i="1" s="1"/>
  <c r="AO6009" i="1" a="1"/>
  <c r="AO6009" i="1" s="1"/>
  <c r="AO6010" i="1" a="1"/>
  <c r="AO6010" i="1" s="1"/>
  <c r="AO6011" i="1" a="1"/>
  <c r="AO6011" i="1" s="1"/>
  <c r="AO6012" i="1" a="1"/>
  <c r="AO6012" i="1" s="1"/>
  <c r="AO6013" i="1" a="1"/>
  <c r="AO6013" i="1" s="1"/>
  <c r="AO6014" i="1" a="1"/>
  <c r="AO6014" i="1" s="1"/>
  <c r="AO6015" i="1" a="1"/>
  <c r="AO6015" i="1" s="1"/>
  <c r="AO6016" i="1" a="1"/>
  <c r="AO6016" i="1" s="1"/>
  <c r="AO6017" i="1" a="1"/>
  <c r="AO6017" i="1" s="1"/>
  <c r="AO6018" i="1" a="1"/>
  <c r="AO6018" i="1" s="1"/>
  <c r="AO6019" i="1" a="1"/>
  <c r="AO6019" i="1" s="1"/>
  <c r="AO6020" i="1" a="1"/>
  <c r="AO6020" i="1" s="1"/>
  <c r="AO6021" i="1" a="1"/>
  <c r="AO6021" i="1" s="1"/>
  <c r="AO6022" i="1" a="1"/>
  <c r="AO6022" i="1" s="1"/>
  <c r="AO6023" i="1" a="1"/>
  <c r="AO6023" i="1" s="1"/>
  <c r="AO6024" i="1" a="1"/>
  <c r="AO6024" i="1" s="1"/>
  <c r="AO6025" i="1" a="1"/>
  <c r="AO6025" i="1" s="1"/>
  <c r="AO6026" i="1" a="1"/>
  <c r="AO6026" i="1" s="1"/>
  <c r="AO6027" i="1" a="1"/>
  <c r="AO6027" i="1" s="1"/>
  <c r="AO6028" i="1" a="1"/>
  <c r="AO6028" i="1" s="1"/>
  <c r="AO6029" i="1" a="1"/>
  <c r="AO6029" i="1" s="1"/>
  <c r="AO6030" i="1" a="1"/>
  <c r="AO6030" i="1" s="1"/>
  <c r="AO6031" i="1" a="1"/>
  <c r="AO6031" i="1" s="1"/>
  <c r="AO6032" i="1" a="1"/>
  <c r="AO6032" i="1" s="1"/>
  <c r="AO6033" i="1" a="1"/>
  <c r="AO6033" i="1" s="1"/>
  <c r="AO6034" i="1" a="1"/>
  <c r="AO6034" i="1" s="1"/>
  <c r="AO6035" i="1" a="1"/>
  <c r="AO6035" i="1" s="1"/>
  <c r="AO6036" i="1" a="1"/>
  <c r="AO6036" i="1" s="1"/>
  <c r="AO6037" i="1" a="1"/>
  <c r="AO6037" i="1" s="1"/>
  <c r="AO6038" i="1" a="1"/>
  <c r="AO6038" i="1" s="1"/>
  <c r="AO6039" i="1" a="1"/>
  <c r="AO6039" i="1" s="1"/>
  <c r="AO6040" i="1" a="1"/>
  <c r="AO6040" i="1" s="1"/>
  <c r="AO6041" i="1" a="1"/>
  <c r="AO6041" i="1" s="1"/>
  <c r="AO6042" i="1" a="1"/>
  <c r="AO6042" i="1" s="1"/>
  <c r="AO6043" i="1" a="1"/>
  <c r="AO6043" i="1" s="1"/>
  <c r="AO6044" i="1" a="1"/>
  <c r="AO6044" i="1" s="1"/>
  <c r="AO6045" i="1" a="1"/>
  <c r="AO6045" i="1" s="1"/>
  <c r="AO6046" i="1" a="1"/>
  <c r="AO6046" i="1" s="1"/>
  <c r="AO6047" i="1" a="1"/>
  <c r="AO6047" i="1" s="1"/>
  <c r="AO6048" i="1" a="1"/>
  <c r="AO6048" i="1" s="1"/>
  <c r="AO6049" i="1" a="1"/>
  <c r="AO6049" i="1" s="1"/>
  <c r="AO6050" i="1" a="1"/>
  <c r="AO6050" i="1" s="1"/>
  <c r="AO6051" i="1" a="1"/>
  <c r="AO6051" i="1" s="1"/>
  <c r="AO6052" i="1" a="1"/>
  <c r="AO6052" i="1" s="1"/>
  <c r="AO6053" i="1" a="1"/>
  <c r="AO6053" i="1" s="1"/>
  <c r="AO6054" i="1" a="1"/>
  <c r="AO6054" i="1" s="1"/>
  <c r="AO6055" i="1" a="1"/>
  <c r="AO6055" i="1" s="1"/>
  <c r="AO6056" i="1" a="1"/>
  <c r="AO6056" i="1" s="1"/>
  <c r="AO6057" i="1" a="1"/>
  <c r="AO6057" i="1" s="1"/>
  <c r="AO6058" i="1" a="1"/>
  <c r="AO6058" i="1" s="1"/>
  <c r="AO6059" i="1" a="1"/>
  <c r="AO6059" i="1" s="1"/>
  <c r="AO6060" i="1" a="1"/>
  <c r="AO6060" i="1" s="1"/>
  <c r="AO6061" i="1" a="1"/>
  <c r="AO6061" i="1" s="1"/>
  <c r="AO6062" i="1" a="1"/>
  <c r="AO6062" i="1" s="1"/>
  <c r="AO6063" i="1" a="1"/>
  <c r="AO6063" i="1" s="1"/>
  <c r="AO6064" i="1" a="1"/>
  <c r="AO6064" i="1" s="1"/>
  <c r="AO6065" i="1" a="1"/>
  <c r="AO6065" i="1" s="1"/>
  <c r="AO6066" i="1" a="1"/>
  <c r="AO6066" i="1" s="1"/>
  <c r="AO6067" i="1" a="1"/>
  <c r="AO6067" i="1" s="1"/>
  <c r="AO6068" i="1" a="1"/>
  <c r="AO6068" i="1" s="1"/>
  <c r="AO6069" i="1" a="1"/>
  <c r="AO6069" i="1" s="1"/>
  <c r="AO6070" i="1" a="1"/>
  <c r="AO6070" i="1" s="1"/>
  <c r="AO6071" i="1" a="1"/>
  <c r="AO6071" i="1" s="1"/>
  <c r="AO6072" i="1" a="1"/>
  <c r="AO6072" i="1" s="1"/>
  <c r="AO6073" i="1" a="1"/>
  <c r="AO6073" i="1" s="1"/>
  <c r="AO6074" i="1" a="1"/>
  <c r="AO6074" i="1" s="1"/>
  <c r="AO6075" i="1" a="1"/>
  <c r="AO6075" i="1" s="1"/>
  <c r="AO6076" i="1" a="1"/>
  <c r="AO6076" i="1" s="1"/>
  <c r="AO6077" i="1" a="1"/>
  <c r="AO6077" i="1" s="1"/>
  <c r="AO6078" i="1" a="1"/>
  <c r="AO6078" i="1" s="1"/>
  <c r="AO6079" i="1" a="1"/>
  <c r="AO6079" i="1" s="1"/>
  <c r="AO6080" i="1" a="1"/>
  <c r="AO6080" i="1" s="1"/>
  <c r="AO6081" i="1" a="1"/>
  <c r="AO6081" i="1" s="1"/>
  <c r="AO6082" i="1" a="1"/>
  <c r="AO6082" i="1" s="1"/>
  <c r="AO6083" i="1" a="1"/>
  <c r="AO6083" i="1" s="1"/>
  <c r="AO6084" i="1" a="1"/>
  <c r="AO6084" i="1" s="1"/>
  <c r="AO6085" i="1" a="1"/>
  <c r="AO6085" i="1" s="1"/>
  <c r="AO6086" i="1" a="1"/>
  <c r="AO6086" i="1" s="1"/>
  <c r="AO6087" i="1" a="1"/>
  <c r="AO6087" i="1" s="1"/>
  <c r="AO6088" i="1" a="1"/>
  <c r="AO6088" i="1" s="1"/>
  <c r="AO6089" i="1" a="1"/>
  <c r="AO6089" i="1" s="1"/>
  <c r="AO6090" i="1" a="1"/>
  <c r="AO6090" i="1" s="1"/>
  <c r="AO6091" i="1" a="1"/>
  <c r="AO6091" i="1" s="1"/>
  <c r="AO6092" i="1" a="1"/>
  <c r="AO6092" i="1" s="1"/>
  <c r="AO6093" i="1" a="1"/>
  <c r="AO6093" i="1" s="1"/>
  <c r="AO6094" i="1" a="1"/>
  <c r="AO6094" i="1" s="1"/>
  <c r="AO6095" i="1" a="1"/>
  <c r="AO6095" i="1" s="1"/>
  <c r="AO6096" i="1" a="1"/>
  <c r="AO6096" i="1" s="1"/>
  <c r="AO6097" i="1" a="1"/>
  <c r="AO6097" i="1" s="1"/>
  <c r="AO6098" i="1" a="1"/>
  <c r="AO6098" i="1" s="1"/>
  <c r="AO6099" i="1" a="1"/>
  <c r="AO6099" i="1" s="1"/>
  <c r="AO6100" i="1" a="1"/>
  <c r="AO6100" i="1" s="1"/>
  <c r="AO6101" i="1" a="1"/>
  <c r="AO6101" i="1" s="1"/>
  <c r="AO6102" i="1" a="1"/>
  <c r="AO6102" i="1" s="1"/>
  <c r="AO6103" i="1" a="1"/>
  <c r="AO6103" i="1" s="1"/>
  <c r="AO6104" i="1" a="1"/>
  <c r="AO6104" i="1" s="1"/>
  <c r="AO6105" i="1" a="1"/>
  <c r="AO6105" i="1" s="1"/>
  <c r="AO6106" i="1" a="1"/>
  <c r="AO6106" i="1" s="1"/>
  <c r="AO6107" i="1" a="1"/>
  <c r="AO6107" i="1" s="1"/>
  <c r="AO6108" i="1" a="1"/>
  <c r="AO6108" i="1" s="1"/>
  <c r="AO6109" i="1" a="1"/>
  <c r="AO6109" i="1" s="1"/>
  <c r="AO6110" i="1" a="1"/>
  <c r="AO6110" i="1" s="1"/>
  <c r="AO6111" i="1" a="1"/>
  <c r="AO6111" i="1" s="1"/>
  <c r="AO6112" i="1" a="1"/>
  <c r="AO6112" i="1" s="1"/>
  <c r="AO6113" i="1" a="1"/>
  <c r="AO6113" i="1" s="1"/>
  <c r="AO6114" i="1" a="1"/>
  <c r="AO6114" i="1" s="1"/>
  <c r="AO6115" i="1" a="1"/>
  <c r="AO6115" i="1" s="1"/>
  <c r="AO6116" i="1" a="1"/>
  <c r="AO6116" i="1" s="1"/>
  <c r="AO6117" i="1" a="1"/>
  <c r="AO6117" i="1" s="1"/>
  <c r="AO6118" i="1" a="1"/>
  <c r="AO6118" i="1" s="1"/>
  <c r="AO6119" i="1" a="1"/>
  <c r="AO6119" i="1" s="1"/>
  <c r="AO6120" i="1" a="1"/>
  <c r="AO6120" i="1" s="1"/>
  <c r="AO6121" i="1" a="1"/>
  <c r="AO6121" i="1" s="1"/>
  <c r="AO6122" i="1" a="1"/>
  <c r="AO6122" i="1" s="1"/>
  <c r="AO6123" i="1" a="1"/>
  <c r="AO6123" i="1" s="1"/>
  <c r="AO6124" i="1" a="1"/>
  <c r="AO6124" i="1" s="1"/>
  <c r="AO6125" i="1" a="1"/>
  <c r="AO6125" i="1" s="1"/>
  <c r="AO6126" i="1" a="1"/>
  <c r="AO6126" i="1" s="1"/>
  <c r="AO6127" i="1" a="1"/>
  <c r="AO6127" i="1" s="1"/>
  <c r="AO6128" i="1" a="1"/>
  <c r="AO6128" i="1" s="1"/>
  <c r="AO6129" i="1" a="1"/>
  <c r="AO6129" i="1" s="1"/>
  <c r="AO6130" i="1" a="1"/>
  <c r="AO6130" i="1" s="1"/>
  <c r="AO6131" i="1" a="1"/>
  <c r="AO6131" i="1" s="1"/>
  <c r="AO6132" i="1" a="1"/>
  <c r="AO6132" i="1" s="1"/>
  <c r="AO6133" i="1" a="1"/>
  <c r="AO6133" i="1" s="1"/>
  <c r="AO6134" i="1" a="1"/>
  <c r="AO6134" i="1" s="1"/>
  <c r="AO6135" i="1" a="1"/>
  <c r="AO6135" i="1" s="1"/>
  <c r="AO6136" i="1" a="1"/>
  <c r="AO6136" i="1" s="1"/>
  <c r="AO6137" i="1" a="1"/>
  <c r="AO6137" i="1" s="1"/>
  <c r="AO6138" i="1" a="1"/>
  <c r="AO6138" i="1" s="1"/>
  <c r="AO6139" i="1" a="1"/>
  <c r="AO6139" i="1" s="1"/>
  <c r="AO6140" i="1" a="1"/>
  <c r="AO6140" i="1" s="1"/>
  <c r="AO6141" i="1" a="1"/>
  <c r="AO6141" i="1" s="1"/>
  <c r="AO6142" i="1" a="1"/>
  <c r="AO6142" i="1" s="1"/>
  <c r="AO6143" i="1" a="1"/>
  <c r="AO6143" i="1" s="1"/>
  <c r="AO6144" i="1" a="1"/>
  <c r="AO6144" i="1" s="1"/>
  <c r="AO6145" i="1" a="1"/>
  <c r="AO6145" i="1" s="1"/>
  <c r="AO6146" i="1" a="1"/>
  <c r="AO6146" i="1" s="1"/>
  <c r="AO6147" i="1" a="1"/>
  <c r="AO6147" i="1" s="1"/>
  <c r="AO6148" i="1" a="1"/>
  <c r="AO6148" i="1" s="1"/>
  <c r="AO6149" i="1" a="1"/>
  <c r="AO6149" i="1" s="1"/>
  <c r="AO6150" i="1" a="1"/>
  <c r="AO6150" i="1" s="1"/>
  <c r="AO6151" i="1" a="1"/>
  <c r="AO6151" i="1" s="1"/>
  <c r="AO6152" i="1" a="1"/>
  <c r="AO6152" i="1" s="1"/>
  <c r="AO6153" i="1" a="1"/>
  <c r="AO6153" i="1" s="1"/>
  <c r="AO6154" i="1" a="1"/>
  <c r="AO6154" i="1" s="1"/>
  <c r="AO6155" i="1" a="1"/>
  <c r="AO6155" i="1" s="1"/>
  <c r="AO6156" i="1" a="1"/>
  <c r="AO6156" i="1" s="1"/>
  <c r="AO6157" i="1" a="1"/>
  <c r="AO6157" i="1" s="1"/>
  <c r="AO6158" i="1" a="1"/>
  <c r="AO6158" i="1" s="1"/>
  <c r="AO6159" i="1" a="1"/>
  <c r="AO6159" i="1" s="1"/>
  <c r="AO6160" i="1" a="1"/>
  <c r="AO6160" i="1" s="1"/>
  <c r="AO6161" i="1" a="1"/>
  <c r="AO6161" i="1" s="1"/>
  <c r="AO6162" i="1" a="1"/>
  <c r="AO6162" i="1" s="1"/>
  <c r="AO6163" i="1" a="1"/>
  <c r="AO6163" i="1" s="1"/>
  <c r="AO6164" i="1" a="1"/>
  <c r="AO6164" i="1" s="1"/>
  <c r="AO6165" i="1" a="1"/>
  <c r="AO6165" i="1" s="1"/>
  <c r="AO6166" i="1" a="1"/>
  <c r="AO6166" i="1" s="1"/>
  <c r="AO6167" i="1" a="1"/>
  <c r="AO6167" i="1" s="1"/>
  <c r="AO6168" i="1" a="1"/>
  <c r="AO6168" i="1" s="1"/>
  <c r="AO6169" i="1" a="1"/>
  <c r="AO6169" i="1" s="1"/>
  <c r="AO6170" i="1" a="1"/>
  <c r="AO6170" i="1" s="1"/>
  <c r="AO6171" i="1" a="1"/>
  <c r="AO6171" i="1" s="1"/>
  <c r="AO6172" i="1" a="1"/>
  <c r="AO6172" i="1" s="1"/>
  <c r="AO6173" i="1" a="1"/>
  <c r="AO6173" i="1" s="1"/>
  <c r="AO6174" i="1" a="1"/>
  <c r="AO6174" i="1" s="1"/>
  <c r="AO6175" i="1" a="1"/>
  <c r="AO6175" i="1" s="1"/>
  <c r="AO6176" i="1" a="1"/>
  <c r="AO6176" i="1" s="1"/>
  <c r="AO6177" i="1" a="1"/>
  <c r="AO6177" i="1" s="1"/>
  <c r="AO6178" i="1" a="1"/>
  <c r="AO6178" i="1" s="1"/>
  <c r="AO6179" i="1" a="1"/>
  <c r="AO6179" i="1" s="1"/>
  <c r="AO6180" i="1" a="1"/>
  <c r="AO6180" i="1" s="1"/>
  <c r="AO6181" i="1" a="1"/>
  <c r="AO6181" i="1" s="1"/>
  <c r="AO6182" i="1" a="1"/>
  <c r="AO6182" i="1" s="1"/>
  <c r="AO6183" i="1" a="1"/>
  <c r="AO6183" i="1" s="1"/>
  <c r="AO6184" i="1" a="1"/>
  <c r="AO6184" i="1" s="1"/>
  <c r="AO6185" i="1" a="1"/>
  <c r="AO6185" i="1" s="1"/>
  <c r="AO6186" i="1" a="1"/>
  <c r="AO6186" i="1" s="1"/>
  <c r="AO6187" i="1" a="1"/>
  <c r="AO6187" i="1" s="1"/>
  <c r="AO6188" i="1" a="1"/>
  <c r="AO6188" i="1" s="1"/>
  <c r="AO6189" i="1" a="1"/>
  <c r="AO6189" i="1" s="1"/>
  <c r="AO6190" i="1" a="1"/>
  <c r="AO6190" i="1" s="1"/>
  <c r="AO6191" i="1" a="1"/>
  <c r="AO6191" i="1" s="1"/>
  <c r="AO6192" i="1" a="1"/>
  <c r="AO6192" i="1" s="1"/>
  <c r="AO6193" i="1" a="1"/>
  <c r="AO6193" i="1" s="1"/>
  <c r="AO6194" i="1" a="1"/>
  <c r="AO6194" i="1" s="1"/>
  <c r="AO6195" i="1" a="1"/>
  <c r="AO6195" i="1" s="1"/>
  <c r="AO6196" i="1" a="1"/>
  <c r="AO6196" i="1" s="1"/>
  <c r="AO6197" i="1" a="1"/>
  <c r="AO6197" i="1" s="1"/>
  <c r="AO6198" i="1" a="1"/>
  <c r="AO6198" i="1" s="1"/>
  <c r="AO6199" i="1" a="1"/>
  <c r="AO6199" i="1" s="1"/>
  <c r="AO6200" i="1" a="1"/>
  <c r="AO6200" i="1" s="1"/>
  <c r="AO6201" i="1" a="1"/>
  <c r="AO6201" i="1" s="1"/>
  <c r="AO6202" i="1" a="1"/>
  <c r="AO6202" i="1" s="1"/>
  <c r="AO6203" i="1" a="1"/>
  <c r="AO6203" i="1" s="1"/>
  <c r="AO6204" i="1" a="1"/>
  <c r="AO6204" i="1" s="1"/>
  <c r="AO6205" i="1" a="1"/>
  <c r="AO6205" i="1" s="1"/>
  <c r="AO6206" i="1" a="1"/>
  <c r="AO6206" i="1" s="1"/>
  <c r="AO6207" i="1" a="1"/>
  <c r="AO6207" i="1" s="1"/>
  <c r="AO6208" i="1" a="1"/>
  <c r="AO6208" i="1" s="1"/>
  <c r="AO6209" i="1" a="1"/>
  <c r="AO6209" i="1" s="1"/>
  <c r="AO6210" i="1" a="1"/>
  <c r="AO6210" i="1" s="1"/>
  <c r="AO6211" i="1" a="1"/>
  <c r="AO6211" i="1" s="1"/>
  <c r="AO6212" i="1" a="1"/>
  <c r="AO6212" i="1" s="1"/>
  <c r="AO6213" i="1" a="1"/>
  <c r="AO6213" i="1" s="1"/>
  <c r="AO6214" i="1" a="1"/>
  <c r="AO6214" i="1" s="1"/>
  <c r="AO6215" i="1" a="1"/>
  <c r="AO6215" i="1" s="1"/>
  <c r="AO6216" i="1" a="1"/>
  <c r="AO6216" i="1" s="1"/>
  <c r="AO6217" i="1" a="1"/>
  <c r="AO6217" i="1" s="1"/>
  <c r="AO6218" i="1" a="1"/>
  <c r="AO6218" i="1" s="1"/>
  <c r="AO6219" i="1" a="1"/>
  <c r="AO6219" i="1" s="1"/>
  <c r="AO6220" i="1" a="1"/>
  <c r="AO6220" i="1" s="1"/>
  <c r="AO6221" i="1" a="1"/>
  <c r="AO6221" i="1" s="1"/>
  <c r="AO6222" i="1" a="1"/>
  <c r="AO6222" i="1" s="1"/>
  <c r="AO6223" i="1" a="1"/>
  <c r="AO6223" i="1" s="1"/>
  <c r="AO6224" i="1" a="1"/>
  <c r="AO6224" i="1" s="1"/>
  <c r="AO6225" i="1" a="1"/>
  <c r="AO6225" i="1" s="1"/>
  <c r="AO6226" i="1" a="1"/>
  <c r="AO6226" i="1" s="1"/>
  <c r="AO6227" i="1" a="1"/>
  <c r="AO6227" i="1" s="1"/>
  <c r="AO6228" i="1" a="1"/>
  <c r="AO6228" i="1" s="1"/>
  <c r="AO6229" i="1" a="1"/>
  <c r="AO6229" i="1" s="1"/>
  <c r="AO6230" i="1" a="1"/>
  <c r="AO6230" i="1" s="1"/>
  <c r="AO6231" i="1" a="1"/>
  <c r="AO6231" i="1" s="1"/>
  <c r="AO6232" i="1" a="1"/>
  <c r="AO6232" i="1" s="1"/>
  <c r="AO6233" i="1" a="1"/>
  <c r="AO6233" i="1" s="1"/>
  <c r="AO6234" i="1" a="1"/>
  <c r="AO6234" i="1" s="1"/>
  <c r="AO6235" i="1" a="1"/>
  <c r="AO6235" i="1" s="1"/>
  <c r="AO6236" i="1" a="1"/>
  <c r="AO6236" i="1" s="1"/>
  <c r="AO6237" i="1" a="1"/>
  <c r="AO6237" i="1" s="1"/>
  <c r="AO6238" i="1" a="1"/>
  <c r="AO6238" i="1" s="1"/>
  <c r="AO6239" i="1" a="1"/>
  <c r="AO6239" i="1" s="1"/>
  <c r="AO6240" i="1" a="1"/>
  <c r="AO6240" i="1" s="1"/>
  <c r="AO6241" i="1" a="1"/>
  <c r="AO6241" i="1" s="1"/>
  <c r="AO6242" i="1" a="1"/>
  <c r="AO6242" i="1" s="1"/>
  <c r="AO6243" i="1" a="1"/>
  <c r="AO6243" i="1" s="1"/>
  <c r="AO6244" i="1" a="1"/>
  <c r="AO6244" i="1" s="1"/>
  <c r="AO6245" i="1" a="1"/>
  <c r="AO6245" i="1" s="1"/>
  <c r="AO6246" i="1" a="1"/>
  <c r="AO6246" i="1" s="1"/>
  <c r="AO6247" i="1" a="1"/>
  <c r="AO6247" i="1" s="1"/>
  <c r="AO6248" i="1" a="1"/>
  <c r="AO6248" i="1" s="1"/>
  <c r="AO6249" i="1" a="1"/>
  <c r="AO6249" i="1" s="1"/>
  <c r="AO6250" i="1" a="1"/>
  <c r="AO6250" i="1" s="1"/>
  <c r="AO6251" i="1" a="1"/>
  <c r="AO6251" i="1" s="1"/>
  <c r="AO6252" i="1" a="1"/>
  <c r="AO6252" i="1" s="1"/>
  <c r="AO6253" i="1" a="1"/>
  <c r="AO6253" i="1" s="1"/>
  <c r="AO6254" i="1" a="1"/>
  <c r="AO6254" i="1" s="1"/>
  <c r="AO6255" i="1" a="1"/>
  <c r="AO6255" i="1" s="1"/>
  <c r="AO6256" i="1" a="1"/>
  <c r="AO6256" i="1" s="1"/>
  <c r="AO6257" i="1" a="1"/>
  <c r="AO6257" i="1" s="1"/>
  <c r="AO6258" i="1" a="1"/>
  <c r="AO6258" i="1" s="1"/>
  <c r="AO6259" i="1" a="1"/>
  <c r="AO6259" i="1" s="1"/>
  <c r="AO6260" i="1" a="1"/>
  <c r="AO6260" i="1" s="1"/>
  <c r="AO6261" i="1" a="1"/>
  <c r="AO6261" i="1" s="1"/>
  <c r="AO6262" i="1" a="1"/>
  <c r="AO6262" i="1" s="1"/>
  <c r="AO6263" i="1" a="1"/>
  <c r="AO6263" i="1" s="1"/>
  <c r="AO6264" i="1" a="1"/>
  <c r="AO6264" i="1" s="1"/>
  <c r="AO6265" i="1" a="1"/>
  <c r="AO6265" i="1" s="1"/>
  <c r="AO6266" i="1" a="1"/>
  <c r="AO6266" i="1" s="1"/>
  <c r="AO6267" i="1" a="1"/>
  <c r="AO6267" i="1" s="1"/>
  <c r="AO6268" i="1" a="1"/>
  <c r="AO6268" i="1" s="1"/>
  <c r="AO6269" i="1" a="1"/>
  <c r="AO6269" i="1" s="1"/>
  <c r="AO6270" i="1" a="1"/>
  <c r="AO6270" i="1" s="1"/>
  <c r="AO6271" i="1" a="1"/>
  <c r="AO6271" i="1" s="1"/>
  <c r="AO6272" i="1" a="1"/>
  <c r="AO6272" i="1" s="1"/>
  <c r="AO6273" i="1" a="1"/>
  <c r="AO6273" i="1" s="1"/>
  <c r="AO6274" i="1" a="1"/>
  <c r="AO6274" i="1" s="1"/>
  <c r="AO6275" i="1" a="1"/>
  <c r="AO6275" i="1" s="1"/>
  <c r="AO6276" i="1" a="1"/>
  <c r="AO6276" i="1" s="1"/>
  <c r="AO6277" i="1" a="1"/>
  <c r="AO6277" i="1" s="1"/>
  <c r="AO6278" i="1" a="1"/>
  <c r="AO6278" i="1" s="1"/>
  <c r="AO6279" i="1" a="1"/>
  <c r="AO6279" i="1" s="1"/>
  <c r="AO6280" i="1" a="1"/>
  <c r="AO6280" i="1" s="1"/>
  <c r="AO6281" i="1" a="1"/>
  <c r="AO6281" i="1" s="1"/>
  <c r="AO6282" i="1" a="1"/>
  <c r="AO6282" i="1" s="1"/>
  <c r="AO6283" i="1" a="1"/>
  <c r="AO6283" i="1" s="1"/>
  <c r="AO6284" i="1" a="1"/>
  <c r="AO6284" i="1" s="1"/>
  <c r="AO6285" i="1" a="1"/>
  <c r="AO6285" i="1" s="1"/>
  <c r="AO6286" i="1" a="1"/>
  <c r="AO6286" i="1" s="1"/>
  <c r="AO6287" i="1" a="1"/>
  <c r="AO6287" i="1" s="1"/>
  <c r="AO6288" i="1" a="1"/>
  <c r="AO6288" i="1" s="1"/>
  <c r="AO6289" i="1" a="1"/>
  <c r="AO6289" i="1" s="1"/>
  <c r="AO6290" i="1" a="1"/>
  <c r="AO6290" i="1" s="1"/>
  <c r="AO6291" i="1" a="1"/>
  <c r="AO6291" i="1" s="1"/>
  <c r="AO6292" i="1" a="1"/>
  <c r="AO6292" i="1" s="1"/>
  <c r="AO6293" i="1" a="1"/>
  <c r="AO6293" i="1" s="1"/>
  <c r="AO6294" i="1" a="1"/>
  <c r="AO6294" i="1" s="1"/>
  <c r="AO6295" i="1" a="1"/>
  <c r="AO6295" i="1" s="1"/>
  <c r="AO6296" i="1" a="1"/>
  <c r="AO6296" i="1" s="1"/>
  <c r="AO6297" i="1" a="1"/>
  <c r="AO6297" i="1" s="1"/>
  <c r="AO6298" i="1" a="1"/>
  <c r="AO6298" i="1" s="1"/>
  <c r="AO6299" i="1" a="1"/>
  <c r="AO6299" i="1" s="1"/>
  <c r="AO6300" i="1" a="1"/>
  <c r="AO6300" i="1" s="1"/>
  <c r="AO6301" i="1" a="1"/>
  <c r="AO6301" i="1" s="1"/>
  <c r="AO6302" i="1" a="1"/>
  <c r="AO6302" i="1" s="1"/>
  <c r="AO6303" i="1" a="1"/>
  <c r="AO6303" i="1" s="1"/>
  <c r="AO6304" i="1" a="1"/>
  <c r="AO6304" i="1" s="1"/>
  <c r="AO6305" i="1" a="1"/>
  <c r="AO6305" i="1" s="1"/>
  <c r="AO6306" i="1" a="1"/>
  <c r="AO6306" i="1" s="1"/>
  <c r="AO6307" i="1" a="1"/>
  <c r="AO6307" i="1" s="1"/>
  <c r="AO6308" i="1" a="1"/>
  <c r="AO6308" i="1" s="1"/>
  <c r="AO6309" i="1" a="1"/>
  <c r="AO6309" i="1" s="1"/>
  <c r="AO6310" i="1" a="1"/>
  <c r="AO6310" i="1" s="1"/>
  <c r="AO6311" i="1" a="1"/>
  <c r="AO6311" i="1" s="1"/>
  <c r="AO6312" i="1" a="1"/>
  <c r="AO6312" i="1" s="1"/>
  <c r="AO6313" i="1" a="1"/>
  <c r="AO6313" i="1" s="1"/>
  <c r="AO6314" i="1" a="1"/>
  <c r="AO6314" i="1" s="1"/>
  <c r="AO6315" i="1" a="1"/>
  <c r="AO6315" i="1" s="1"/>
  <c r="AO6316" i="1" a="1"/>
  <c r="AO6316" i="1" s="1"/>
  <c r="AO6317" i="1" a="1"/>
  <c r="AO6317" i="1" s="1"/>
  <c r="AO6318" i="1" a="1"/>
  <c r="AO6318" i="1" s="1"/>
  <c r="AO6319" i="1" a="1"/>
  <c r="AO6319" i="1" s="1"/>
  <c r="AO6320" i="1" a="1"/>
  <c r="AO6320" i="1" s="1"/>
  <c r="AO6321" i="1" a="1"/>
  <c r="AO6321" i="1" s="1"/>
  <c r="AO6322" i="1" a="1"/>
  <c r="AO6322" i="1" s="1"/>
  <c r="AO6323" i="1" a="1"/>
  <c r="AO6323" i="1" s="1"/>
  <c r="AO6324" i="1" a="1"/>
  <c r="AO6324" i="1" s="1"/>
  <c r="AO6325" i="1" a="1"/>
  <c r="AO6325" i="1" s="1"/>
  <c r="AO6326" i="1" a="1"/>
  <c r="AO6326" i="1" s="1"/>
  <c r="AO6327" i="1" a="1"/>
  <c r="AO6327" i="1" s="1"/>
  <c r="AO6328" i="1" a="1"/>
  <c r="AO6328" i="1" s="1"/>
  <c r="AO6329" i="1" a="1"/>
  <c r="AO6329" i="1" s="1"/>
  <c r="AO6330" i="1" a="1"/>
  <c r="AO6330" i="1" s="1"/>
  <c r="AO6331" i="1" a="1"/>
  <c r="AO6331" i="1" s="1"/>
  <c r="AO6332" i="1" a="1"/>
  <c r="AO6332" i="1" s="1"/>
  <c r="AO6333" i="1" a="1"/>
  <c r="AO6333" i="1" s="1"/>
  <c r="AO6334" i="1" a="1"/>
  <c r="AO6334" i="1" s="1"/>
  <c r="AO6335" i="1" a="1"/>
  <c r="AO6335" i="1" s="1"/>
  <c r="AO6336" i="1" a="1"/>
  <c r="AO6336" i="1" s="1"/>
  <c r="AO6337" i="1" a="1"/>
  <c r="AO6337" i="1" s="1"/>
  <c r="AO6338" i="1" a="1"/>
  <c r="AO6338" i="1" s="1"/>
  <c r="AO6339" i="1" a="1"/>
  <c r="AO6339" i="1" s="1"/>
  <c r="AO6340" i="1" a="1"/>
  <c r="AO6340" i="1" s="1"/>
  <c r="AO6341" i="1" a="1"/>
  <c r="AO6341" i="1" s="1"/>
  <c r="AO6342" i="1" a="1"/>
  <c r="AO6342" i="1" s="1"/>
  <c r="AO6343" i="1" a="1"/>
  <c r="AO6343" i="1" s="1"/>
  <c r="AO6344" i="1" a="1"/>
  <c r="AO6344" i="1" s="1"/>
  <c r="AO6345" i="1" a="1"/>
  <c r="AO6345" i="1" s="1"/>
  <c r="AO6346" i="1" a="1"/>
  <c r="AO6346" i="1" s="1"/>
  <c r="AO6347" i="1" a="1"/>
  <c r="AO6347" i="1" s="1"/>
  <c r="AO6348" i="1" a="1"/>
  <c r="AO6348" i="1" s="1"/>
  <c r="AO6349" i="1" a="1"/>
  <c r="AO6349" i="1" s="1"/>
  <c r="AO6350" i="1" a="1"/>
  <c r="AO6350" i="1" s="1"/>
  <c r="AO6351" i="1" a="1"/>
  <c r="AO6351" i="1" s="1"/>
  <c r="AO6352" i="1" a="1"/>
  <c r="AO6352" i="1" s="1"/>
  <c r="AO6353" i="1" a="1"/>
  <c r="AO6353" i="1" s="1"/>
  <c r="AO6354" i="1" a="1"/>
  <c r="AO6354" i="1" s="1"/>
  <c r="AO6355" i="1" a="1"/>
  <c r="AO6355" i="1" s="1"/>
  <c r="AO6356" i="1" a="1"/>
  <c r="AO6356" i="1" s="1"/>
  <c r="AO6357" i="1" a="1"/>
  <c r="AO6357" i="1" s="1"/>
  <c r="AO6358" i="1" a="1"/>
  <c r="AO6358" i="1" s="1"/>
  <c r="AO6359" i="1" a="1"/>
  <c r="AO6359" i="1" s="1"/>
  <c r="AO6360" i="1" a="1"/>
  <c r="AO6360" i="1" s="1"/>
  <c r="AO6361" i="1" a="1"/>
  <c r="AO6361" i="1" s="1"/>
  <c r="AO6362" i="1" a="1"/>
  <c r="AO6362" i="1" s="1"/>
  <c r="AO6363" i="1" a="1"/>
  <c r="AO6363" i="1" s="1"/>
  <c r="AO6364" i="1" a="1"/>
  <c r="AO6364" i="1" s="1"/>
  <c r="AO6365" i="1" a="1"/>
  <c r="AO6365" i="1" s="1"/>
  <c r="AO6366" i="1" a="1"/>
  <c r="AO6366" i="1" s="1"/>
  <c r="AO6367" i="1" a="1"/>
  <c r="AO6367" i="1" s="1"/>
  <c r="AO6368" i="1" a="1"/>
  <c r="AO6368" i="1" s="1"/>
  <c r="AO6369" i="1" a="1"/>
  <c r="AO6369" i="1" s="1"/>
  <c r="AO6370" i="1" a="1"/>
  <c r="AO6370" i="1" s="1"/>
  <c r="AO6371" i="1" a="1"/>
  <c r="AO6371" i="1" s="1"/>
  <c r="AO6372" i="1" a="1"/>
  <c r="AO6372" i="1" s="1"/>
  <c r="AO6373" i="1" a="1"/>
  <c r="AO6373" i="1" s="1"/>
  <c r="AO6374" i="1" a="1"/>
  <c r="AO6374" i="1" s="1"/>
  <c r="AO6375" i="1" a="1"/>
  <c r="AO6375" i="1" s="1"/>
  <c r="AO6376" i="1" a="1"/>
  <c r="AO6376" i="1" s="1"/>
  <c r="AO6377" i="1" a="1"/>
  <c r="AO6377" i="1" s="1"/>
  <c r="AO6378" i="1" a="1"/>
  <c r="AO6378" i="1" s="1"/>
  <c r="AO6379" i="1" a="1"/>
  <c r="AO6379" i="1" s="1"/>
  <c r="AO6380" i="1" a="1"/>
  <c r="AO6380" i="1" s="1"/>
  <c r="AO6381" i="1" a="1"/>
  <c r="AO6381" i="1" s="1"/>
  <c r="AO6382" i="1" a="1"/>
  <c r="AO6382" i="1" s="1"/>
  <c r="AO6383" i="1" a="1"/>
  <c r="AO6383" i="1" s="1"/>
  <c r="AO6384" i="1" a="1"/>
  <c r="AO6384" i="1" s="1"/>
  <c r="AO6385" i="1" a="1"/>
  <c r="AO6385" i="1" s="1"/>
  <c r="AO6386" i="1" a="1"/>
  <c r="AO6386" i="1" s="1"/>
  <c r="AO6387" i="1" a="1"/>
  <c r="AO6387" i="1" s="1"/>
  <c r="AO6388" i="1" a="1"/>
  <c r="AO6388" i="1" s="1"/>
  <c r="AO6389" i="1" a="1"/>
  <c r="AO6389" i="1" s="1"/>
  <c r="AO6390" i="1" a="1"/>
  <c r="AO6390" i="1" s="1"/>
  <c r="AO6391" i="1" a="1"/>
  <c r="AO6391" i="1" s="1"/>
  <c r="AO6392" i="1" a="1"/>
  <c r="AO6392" i="1" s="1"/>
  <c r="AO6393" i="1" a="1"/>
  <c r="AO6393" i="1" s="1"/>
  <c r="AO6394" i="1" a="1"/>
  <c r="AO6394" i="1" s="1"/>
  <c r="AO6395" i="1" a="1"/>
  <c r="AO6395" i="1" s="1"/>
  <c r="AO6396" i="1" a="1"/>
  <c r="AO6396" i="1" s="1"/>
  <c r="AO6397" i="1" a="1"/>
  <c r="AO6397" i="1" s="1"/>
  <c r="AO6398" i="1" a="1"/>
  <c r="AO6398" i="1" s="1"/>
  <c r="AO6399" i="1" a="1"/>
  <c r="AO6399" i="1" s="1"/>
  <c r="AO6400" i="1" a="1"/>
  <c r="AO6400" i="1" s="1"/>
  <c r="AO6401" i="1" a="1"/>
  <c r="AO6401" i="1" s="1"/>
  <c r="AO6402" i="1" a="1"/>
  <c r="AO6402" i="1" s="1"/>
  <c r="AO6403" i="1" a="1"/>
  <c r="AO6403" i="1" s="1"/>
  <c r="AO6404" i="1" a="1"/>
  <c r="AO6404" i="1" s="1"/>
  <c r="AO6405" i="1" a="1"/>
  <c r="AO6405" i="1" s="1"/>
  <c r="AO6406" i="1" a="1"/>
  <c r="AO6406" i="1" s="1"/>
  <c r="AO6407" i="1" a="1"/>
  <c r="AO6407" i="1" s="1"/>
  <c r="AO6408" i="1" a="1"/>
  <c r="AO6408" i="1" s="1"/>
  <c r="AO6409" i="1" a="1"/>
  <c r="AO6409" i="1" s="1"/>
  <c r="AO6410" i="1" a="1"/>
  <c r="AO6410" i="1" s="1"/>
  <c r="AO6411" i="1" a="1"/>
  <c r="AO6411" i="1" s="1"/>
  <c r="AO6412" i="1" a="1"/>
  <c r="AO6412" i="1" s="1"/>
  <c r="AO6413" i="1" a="1"/>
  <c r="AO6413" i="1" s="1"/>
  <c r="AO6414" i="1" a="1"/>
  <c r="AO6414" i="1" s="1"/>
  <c r="AO6415" i="1" a="1"/>
  <c r="AO6415" i="1" s="1"/>
  <c r="AO6416" i="1" a="1"/>
  <c r="AO6416" i="1" s="1"/>
  <c r="AO6417" i="1" a="1"/>
  <c r="AO6417" i="1" s="1"/>
  <c r="AO6418" i="1" a="1"/>
  <c r="AO6418" i="1" s="1"/>
  <c r="AO6419" i="1" a="1"/>
  <c r="AO6419" i="1" s="1"/>
  <c r="AO6420" i="1" a="1"/>
  <c r="AO6420" i="1" s="1"/>
  <c r="AO6421" i="1" a="1"/>
  <c r="AO6421" i="1" s="1"/>
  <c r="AO6422" i="1" a="1"/>
  <c r="AO6422" i="1" s="1"/>
  <c r="AO6423" i="1" a="1"/>
  <c r="AO6423" i="1" s="1"/>
  <c r="AO6424" i="1" a="1"/>
  <c r="AO6424" i="1" s="1"/>
  <c r="AO6425" i="1" a="1"/>
  <c r="AO6425" i="1" s="1"/>
  <c r="AO6426" i="1" a="1"/>
  <c r="AO6426" i="1" s="1"/>
  <c r="AO6427" i="1" a="1"/>
  <c r="AO6427" i="1" s="1"/>
  <c r="AO6428" i="1" a="1"/>
  <c r="AO6428" i="1" s="1"/>
  <c r="AO6429" i="1" a="1"/>
  <c r="AO6429" i="1" s="1"/>
  <c r="AO6430" i="1" a="1"/>
  <c r="AO6430" i="1" s="1"/>
  <c r="AO6431" i="1" a="1"/>
  <c r="AO6431" i="1" s="1"/>
  <c r="AO6432" i="1" a="1"/>
  <c r="AO6432" i="1" s="1"/>
  <c r="AO6433" i="1" a="1"/>
  <c r="AO6433" i="1" s="1"/>
  <c r="AO6434" i="1" a="1"/>
  <c r="AO6434" i="1" s="1"/>
  <c r="AO6435" i="1" a="1"/>
  <c r="AO6435" i="1" s="1"/>
  <c r="AO6436" i="1" a="1"/>
  <c r="AO6436" i="1" s="1"/>
  <c r="AO6437" i="1" a="1"/>
  <c r="AO6437" i="1" s="1"/>
  <c r="AO6438" i="1" a="1"/>
  <c r="AO6438" i="1" s="1"/>
  <c r="AO6439" i="1" a="1"/>
  <c r="AO6439" i="1" s="1"/>
  <c r="AO6440" i="1" a="1"/>
  <c r="AO6440" i="1" s="1"/>
  <c r="AO6441" i="1" a="1"/>
  <c r="AO6441" i="1" s="1"/>
  <c r="AO6442" i="1" a="1"/>
  <c r="AO6442" i="1" s="1"/>
  <c r="AO6443" i="1" a="1"/>
  <c r="AO6443" i="1" s="1"/>
  <c r="AO6444" i="1" a="1"/>
  <c r="AO6444" i="1" s="1"/>
  <c r="AO6445" i="1" a="1"/>
  <c r="AO6445" i="1" s="1"/>
  <c r="AO6446" i="1" a="1"/>
  <c r="AO6446" i="1" s="1"/>
  <c r="AO6447" i="1" a="1"/>
  <c r="AO6447" i="1" s="1"/>
  <c r="AO6448" i="1" a="1"/>
  <c r="AO6448" i="1" s="1"/>
  <c r="AO6449" i="1" a="1"/>
  <c r="AO6449" i="1" s="1"/>
  <c r="AO6450" i="1" a="1"/>
  <c r="AO6450" i="1" s="1"/>
  <c r="AO6451" i="1" a="1"/>
  <c r="AO6451" i="1" s="1"/>
  <c r="AO6452" i="1" a="1"/>
  <c r="AO6452" i="1" s="1"/>
  <c r="AO6453" i="1" a="1"/>
  <c r="AO6453" i="1" s="1"/>
  <c r="AO6454" i="1" a="1"/>
  <c r="AO6454" i="1" s="1"/>
  <c r="AO6455" i="1" a="1"/>
  <c r="AO6455" i="1" s="1"/>
  <c r="AO6456" i="1" a="1"/>
  <c r="AO6456" i="1" s="1"/>
  <c r="AO6457" i="1" a="1"/>
  <c r="AO6457" i="1" s="1"/>
  <c r="AO6458" i="1" a="1"/>
  <c r="AO6458" i="1" s="1"/>
  <c r="AO6459" i="1" a="1"/>
  <c r="AO6459" i="1" s="1"/>
  <c r="AO6460" i="1" a="1"/>
  <c r="AO6460" i="1" s="1"/>
  <c r="AO6461" i="1" a="1"/>
  <c r="AO6461" i="1" s="1"/>
  <c r="AO6462" i="1" a="1"/>
  <c r="AO6462" i="1" s="1"/>
  <c r="AO6463" i="1" a="1"/>
  <c r="AO6463" i="1" s="1"/>
  <c r="AO6464" i="1" a="1"/>
  <c r="AO6464" i="1" s="1"/>
  <c r="AO6465" i="1" a="1"/>
  <c r="AO6465" i="1" s="1"/>
  <c r="AO6466" i="1" a="1"/>
  <c r="AO6466" i="1" s="1"/>
  <c r="AO6467" i="1" a="1"/>
  <c r="AO6467" i="1" s="1"/>
  <c r="AO6468" i="1" a="1"/>
  <c r="AO6468" i="1" s="1"/>
  <c r="AO6469" i="1" a="1"/>
  <c r="AO6469" i="1" s="1"/>
  <c r="AO6470" i="1" a="1"/>
  <c r="AO6470" i="1" s="1"/>
  <c r="AO6471" i="1" a="1"/>
  <c r="AO6471" i="1" s="1"/>
  <c r="AO6472" i="1" a="1"/>
  <c r="AO6472" i="1" s="1"/>
  <c r="AO6473" i="1" a="1"/>
  <c r="AO6473" i="1" s="1"/>
  <c r="AO6474" i="1" a="1"/>
  <c r="AO6474" i="1" s="1"/>
  <c r="AO6475" i="1" a="1"/>
  <c r="AO6475" i="1" s="1"/>
  <c r="AO6476" i="1" a="1"/>
  <c r="AO6476" i="1" s="1"/>
  <c r="AO6477" i="1" a="1"/>
  <c r="AO6477" i="1" s="1"/>
  <c r="AO6478" i="1" a="1"/>
  <c r="AO6478" i="1" s="1"/>
  <c r="AO6479" i="1" a="1"/>
  <c r="AO6479" i="1" s="1"/>
  <c r="AO6480" i="1" a="1"/>
  <c r="AO6480" i="1" s="1"/>
  <c r="AO6481" i="1" a="1"/>
  <c r="AO6481" i="1" s="1"/>
  <c r="AO6482" i="1" a="1"/>
  <c r="AO6482" i="1" s="1"/>
  <c r="AO6483" i="1" a="1"/>
  <c r="AO6483" i="1" s="1"/>
  <c r="AO6484" i="1" a="1"/>
  <c r="AO6484" i="1" s="1"/>
  <c r="AO6485" i="1" a="1"/>
  <c r="AO6485" i="1" s="1"/>
  <c r="AO6486" i="1" a="1"/>
  <c r="AO6486" i="1" s="1"/>
  <c r="AO6487" i="1" a="1"/>
  <c r="AO6487" i="1" s="1"/>
  <c r="AO6488" i="1" a="1"/>
  <c r="AO6488" i="1" s="1"/>
  <c r="AO6489" i="1" a="1"/>
  <c r="AO6489" i="1" s="1"/>
  <c r="AO6490" i="1" a="1"/>
  <c r="AO6490" i="1" s="1"/>
  <c r="AO6491" i="1" a="1"/>
  <c r="AO6491" i="1" s="1"/>
  <c r="AO6492" i="1" a="1"/>
  <c r="AO6492" i="1" s="1"/>
  <c r="AO6493" i="1" a="1"/>
  <c r="AO6493" i="1" s="1"/>
  <c r="AO6494" i="1" a="1"/>
  <c r="AO6494" i="1" s="1"/>
  <c r="AO6495" i="1" a="1"/>
  <c r="AO6495" i="1" s="1"/>
  <c r="AO6496" i="1" a="1"/>
  <c r="AO6496" i="1" s="1"/>
  <c r="AO6497" i="1" a="1"/>
  <c r="AO6497" i="1" s="1"/>
  <c r="AO6498" i="1" a="1"/>
  <c r="AO6498" i="1" s="1"/>
  <c r="AO6499" i="1" a="1"/>
  <c r="AO6499" i="1" s="1"/>
  <c r="AO6500" i="1" a="1"/>
  <c r="AO6500" i="1" s="1"/>
  <c r="AO6501" i="1" a="1"/>
  <c r="AO6501" i="1" s="1"/>
  <c r="AO6502" i="1" a="1"/>
  <c r="AO6502" i="1" s="1"/>
  <c r="AO6503" i="1" a="1"/>
  <c r="AO6503" i="1" s="1"/>
  <c r="AO6504" i="1" a="1"/>
  <c r="AO6504" i="1" s="1"/>
  <c r="AO6505" i="1" a="1"/>
  <c r="AO6505" i="1" s="1"/>
  <c r="AO6506" i="1" a="1"/>
  <c r="AO6506" i="1" s="1"/>
  <c r="AO6507" i="1" a="1"/>
  <c r="AO6507" i="1" s="1"/>
  <c r="AO6508" i="1" a="1"/>
  <c r="AO6508" i="1" s="1"/>
  <c r="AO6509" i="1" a="1"/>
  <c r="AO6509" i="1" s="1"/>
  <c r="AO6510" i="1" a="1"/>
  <c r="AO6510" i="1" s="1"/>
  <c r="AO6511" i="1" a="1"/>
  <c r="AO6511" i="1" s="1"/>
  <c r="AO6512" i="1" a="1"/>
  <c r="AO6512" i="1" s="1"/>
  <c r="AO6513" i="1" a="1"/>
  <c r="AO6513" i="1" s="1"/>
  <c r="AO6514" i="1" a="1"/>
  <c r="AO6514" i="1" s="1"/>
  <c r="AO6515" i="1" a="1"/>
  <c r="AO6515" i="1" s="1"/>
  <c r="AO6516" i="1" a="1"/>
  <c r="AO6516" i="1" s="1"/>
  <c r="AO6517" i="1" a="1"/>
  <c r="AO6517" i="1" s="1"/>
  <c r="AO6518" i="1" a="1"/>
  <c r="AO6518" i="1" s="1"/>
  <c r="AO6519" i="1" a="1"/>
  <c r="AO6519" i="1" s="1"/>
  <c r="AO6520" i="1" a="1"/>
  <c r="AO6520" i="1" s="1"/>
  <c r="AO6521" i="1" a="1"/>
  <c r="AO6521" i="1" s="1"/>
  <c r="AO6522" i="1" a="1"/>
  <c r="AO6522" i="1" s="1"/>
  <c r="AO6523" i="1" a="1"/>
  <c r="AO6523" i="1" s="1"/>
  <c r="AO6524" i="1" a="1"/>
  <c r="AO6524" i="1" s="1"/>
  <c r="AO6525" i="1" a="1"/>
  <c r="AO6525" i="1" s="1"/>
  <c r="AO6526" i="1" a="1"/>
  <c r="AO6526" i="1" s="1"/>
  <c r="AO6527" i="1" a="1"/>
  <c r="AO6527" i="1" s="1"/>
  <c r="AO6528" i="1" a="1"/>
  <c r="AO6528" i="1" s="1"/>
  <c r="AO6529" i="1" a="1"/>
  <c r="AO6529" i="1" s="1"/>
  <c r="AO6530" i="1" a="1"/>
  <c r="AO6530" i="1" s="1"/>
  <c r="AO6531" i="1" a="1"/>
  <c r="AO6531" i="1" s="1"/>
  <c r="AO6532" i="1" a="1"/>
  <c r="AO6532" i="1" s="1"/>
  <c r="AO6533" i="1" a="1"/>
  <c r="AO6533" i="1" s="1"/>
  <c r="AO6534" i="1" a="1"/>
  <c r="AO6534" i="1" s="1"/>
  <c r="AO6535" i="1" a="1"/>
  <c r="AO6535" i="1" s="1"/>
  <c r="AO6536" i="1" a="1"/>
  <c r="AO6536" i="1" s="1"/>
  <c r="AO6537" i="1" a="1"/>
  <c r="AO6537" i="1" s="1"/>
  <c r="AO6538" i="1" a="1"/>
  <c r="AO6538" i="1" s="1"/>
  <c r="AO6539" i="1" a="1"/>
  <c r="AO6539" i="1" s="1"/>
  <c r="AO6540" i="1" a="1"/>
  <c r="AO6540" i="1" s="1"/>
  <c r="AO6541" i="1" a="1"/>
  <c r="AO6541" i="1" s="1"/>
  <c r="AO6542" i="1" a="1"/>
  <c r="AO6542" i="1" s="1"/>
  <c r="AO6543" i="1" a="1"/>
  <c r="AO6543" i="1" s="1"/>
  <c r="AO6544" i="1" a="1"/>
  <c r="AO6544" i="1" s="1"/>
  <c r="AO6545" i="1" a="1"/>
  <c r="AO6545" i="1" s="1"/>
  <c r="AO6546" i="1" a="1"/>
  <c r="AO6546" i="1" s="1"/>
  <c r="AO6547" i="1" a="1"/>
  <c r="AO6547" i="1" s="1"/>
  <c r="AO6548" i="1" a="1"/>
  <c r="AO6548" i="1" s="1"/>
  <c r="AO6549" i="1" a="1"/>
  <c r="AO6549" i="1" s="1"/>
  <c r="AO6550" i="1" a="1"/>
  <c r="AO6550" i="1" s="1"/>
  <c r="AO6551" i="1" a="1"/>
  <c r="AO6551" i="1" s="1"/>
  <c r="AO6552" i="1" a="1"/>
  <c r="AO6552" i="1" s="1"/>
  <c r="AO6553" i="1" a="1"/>
  <c r="AO6553" i="1" s="1"/>
  <c r="AO6554" i="1" a="1"/>
  <c r="AO6554" i="1" s="1"/>
  <c r="AO6555" i="1" a="1"/>
  <c r="AO6555" i="1" s="1"/>
  <c r="AO6556" i="1" a="1"/>
  <c r="AO6556" i="1" s="1"/>
  <c r="AO6557" i="1" a="1"/>
  <c r="AO6557" i="1" s="1"/>
  <c r="AO6558" i="1" a="1"/>
  <c r="AO6558" i="1" s="1"/>
  <c r="AO6559" i="1" a="1"/>
  <c r="AO6559" i="1" s="1"/>
  <c r="AO6560" i="1" a="1"/>
  <c r="AO6560" i="1" s="1"/>
  <c r="AO6561" i="1" a="1"/>
  <c r="AO6561" i="1" s="1"/>
  <c r="AO6562" i="1" a="1"/>
  <c r="AO6562" i="1" s="1"/>
  <c r="AO6563" i="1" a="1"/>
  <c r="AO6563" i="1" s="1"/>
  <c r="AO6564" i="1" a="1"/>
  <c r="AO6564" i="1" s="1"/>
  <c r="AO6565" i="1" a="1"/>
  <c r="AO6565" i="1" s="1"/>
  <c r="AO6566" i="1" a="1"/>
  <c r="AO6566" i="1" s="1"/>
  <c r="AO6567" i="1" a="1"/>
  <c r="AO6567" i="1" s="1"/>
  <c r="AO6568" i="1" a="1"/>
  <c r="AO6568" i="1" s="1"/>
  <c r="AO6569" i="1" a="1"/>
  <c r="AO6569" i="1" s="1"/>
  <c r="AO6570" i="1" a="1"/>
  <c r="AO6570" i="1" s="1"/>
  <c r="AO6571" i="1" a="1"/>
  <c r="AO6571" i="1" s="1"/>
  <c r="AO6572" i="1" a="1"/>
  <c r="AO6572" i="1" s="1"/>
  <c r="AO6573" i="1" a="1"/>
  <c r="AO6573" i="1" s="1"/>
  <c r="AO6574" i="1" a="1"/>
  <c r="AO6574" i="1" s="1"/>
  <c r="AO6575" i="1" a="1"/>
  <c r="AO6575" i="1" s="1"/>
  <c r="AO6576" i="1" a="1"/>
  <c r="AO6576" i="1" s="1"/>
  <c r="AO6577" i="1" a="1"/>
  <c r="AO6577" i="1" s="1"/>
  <c r="AO6578" i="1" a="1"/>
  <c r="AO6578" i="1" s="1"/>
  <c r="AO6579" i="1" a="1"/>
  <c r="AO6579" i="1" s="1"/>
  <c r="AO6580" i="1" a="1"/>
  <c r="AO6580" i="1" s="1"/>
  <c r="AO6581" i="1" a="1"/>
  <c r="AO6581" i="1" s="1"/>
  <c r="AO6582" i="1" a="1"/>
  <c r="AO6582" i="1" s="1"/>
  <c r="AO6583" i="1" a="1"/>
  <c r="AO6583" i="1" s="1"/>
  <c r="AO6584" i="1" a="1"/>
  <c r="AO6584" i="1" s="1"/>
  <c r="AO6585" i="1" a="1"/>
  <c r="AO6585" i="1" s="1"/>
  <c r="AO6586" i="1" a="1"/>
  <c r="AO6586" i="1" s="1"/>
  <c r="AO6587" i="1" a="1"/>
  <c r="AO6587" i="1" s="1"/>
  <c r="AO6588" i="1" a="1"/>
  <c r="AO6588" i="1" s="1"/>
  <c r="AO6589" i="1" a="1"/>
  <c r="AO6589" i="1" s="1"/>
  <c r="AO6590" i="1" a="1"/>
  <c r="AO6590" i="1" s="1"/>
  <c r="AO6591" i="1" a="1"/>
  <c r="AO6591" i="1" s="1"/>
  <c r="AO6592" i="1" a="1"/>
  <c r="AO6592" i="1" s="1"/>
  <c r="AO6593" i="1" a="1"/>
  <c r="AO6593" i="1" s="1"/>
  <c r="AO6594" i="1" a="1"/>
  <c r="AO6594" i="1" s="1"/>
  <c r="AO6595" i="1" a="1"/>
  <c r="AO6595" i="1" s="1"/>
  <c r="AO6596" i="1" a="1"/>
  <c r="AO6596" i="1" s="1"/>
  <c r="AO6597" i="1" a="1"/>
  <c r="AO6597" i="1" s="1"/>
  <c r="AO6598" i="1" a="1"/>
  <c r="AO6598" i="1" s="1"/>
  <c r="AO6599" i="1" a="1"/>
  <c r="AO6599" i="1" s="1"/>
  <c r="AO6600" i="1" a="1"/>
  <c r="AO6600" i="1" s="1"/>
  <c r="AO6601" i="1" a="1"/>
  <c r="AO6601" i="1" s="1"/>
  <c r="AO6602" i="1" a="1"/>
  <c r="AO6602" i="1" s="1"/>
  <c r="AO6603" i="1" a="1"/>
  <c r="AO6603" i="1" s="1"/>
  <c r="AO6604" i="1" a="1"/>
  <c r="AO6604" i="1" s="1"/>
  <c r="AO6605" i="1" a="1"/>
  <c r="AO6605" i="1" s="1"/>
  <c r="AO6606" i="1" a="1"/>
  <c r="AO6606" i="1" s="1"/>
  <c r="AO6607" i="1" a="1"/>
  <c r="AO6607" i="1" s="1"/>
  <c r="AO6608" i="1" a="1"/>
  <c r="AO6608" i="1" s="1"/>
  <c r="AO6609" i="1" a="1"/>
  <c r="AO6609" i="1" s="1"/>
  <c r="AO6610" i="1" a="1"/>
  <c r="AO6610" i="1" s="1"/>
  <c r="AO6611" i="1" a="1"/>
  <c r="AO6611" i="1" s="1"/>
  <c r="AO6612" i="1" a="1"/>
  <c r="AO6612" i="1" s="1"/>
  <c r="AO6613" i="1" a="1"/>
  <c r="AO6613" i="1" s="1"/>
  <c r="AO6614" i="1" a="1"/>
  <c r="AO6614" i="1" s="1"/>
  <c r="AO6615" i="1" a="1"/>
  <c r="AO6615" i="1" s="1"/>
  <c r="AO6616" i="1" a="1"/>
  <c r="AO6616" i="1" s="1"/>
  <c r="AO6617" i="1" a="1"/>
  <c r="AO6617" i="1" s="1"/>
  <c r="AO6618" i="1" a="1"/>
  <c r="AO6618" i="1" s="1"/>
  <c r="AO6619" i="1" a="1"/>
  <c r="AO6619" i="1" s="1"/>
  <c r="AO6620" i="1" a="1"/>
  <c r="AO6620" i="1" s="1"/>
  <c r="AO6621" i="1" a="1"/>
  <c r="AO6621" i="1" s="1"/>
  <c r="AO6622" i="1" a="1"/>
  <c r="AO6622" i="1" s="1"/>
  <c r="AO6623" i="1" a="1"/>
  <c r="AO6623" i="1" s="1"/>
  <c r="AO6624" i="1" a="1"/>
  <c r="AO6624" i="1" s="1"/>
  <c r="AO6625" i="1" a="1"/>
  <c r="AO6625" i="1" s="1"/>
  <c r="AO6626" i="1" a="1"/>
  <c r="AO6626" i="1" s="1"/>
  <c r="AO6627" i="1" a="1"/>
  <c r="AO6627" i="1" s="1"/>
  <c r="AO6628" i="1" a="1"/>
  <c r="AO6628" i="1" s="1"/>
  <c r="AO6629" i="1" a="1"/>
  <c r="AO6629" i="1" s="1"/>
  <c r="AO6630" i="1" a="1"/>
  <c r="AO6630" i="1" s="1"/>
  <c r="AO6631" i="1" a="1"/>
  <c r="AO6631" i="1" s="1"/>
  <c r="AO6632" i="1" a="1"/>
  <c r="AO6632" i="1" s="1"/>
  <c r="AO6633" i="1" a="1"/>
  <c r="AO6633" i="1" s="1"/>
  <c r="AO6634" i="1" a="1"/>
  <c r="AO6634" i="1" s="1"/>
  <c r="AO6635" i="1" a="1"/>
  <c r="AO6635" i="1" s="1"/>
  <c r="AO6636" i="1" a="1"/>
  <c r="AO6636" i="1" s="1"/>
  <c r="AO6637" i="1" a="1"/>
  <c r="AO6637" i="1" s="1"/>
  <c r="AO6638" i="1" a="1"/>
  <c r="AO6638" i="1" s="1"/>
  <c r="AO6639" i="1" a="1"/>
  <c r="AO6639" i="1" s="1"/>
  <c r="AO6640" i="1" a="1"/>
  <c r="AO6640" i="1" s="1"/>
  <c r="AO6641" i="1" a="1"/>
  <c r="AO6641" i="1" s="1"/>
  <c r="AO6642" i="1" a="1"/>
  <c r="AO6642" i="1" s="1"/>
  <c r="AO6643" i="1" a="1"/>
  <c r="AO6643" i="1" s="1"/>
  <c r="AO6644" i="1" a="1"/>
  <c r="AO6644" i="1" s="1"/>
  <c r="AO6645" i="1" a="1"/>
  <c r="AO6645" i="1" s="1"/>
  <c r="AO6646" i="1" a="1"/>
  <c r="AO6646" i="1" s="1"/>
  <c r="AO6647" i="1" a="1"/>
  <c r="AO6647" i="1" s="1"/>
  <c r="AO6648" i="1" a="1"/>
  <c r="AO6648" i="1" s="1"/>
  <c r="AO6649" i="1" a="1"/>
  <c r="AO6649" i="1" s="1"/>
  <c r="AO6650" i="1" a="1"/>
  <c r="AO6650" i="1" s="1"/>
  <c r="AO6651" i="1" a="1"/>
  <c r="AO6651" i="1" s="1"/>
  <c r="AO6652" i="1" a="1"/>
  <c r="AO6652" i="1" s="1"/>
  <c r="AO6653" i="1" a="1"/>
  <c r="AO6653" i="1" s="1"/>
  <c r="AO6654" i="1" a="1"/>
  <c r="AO6654" i="1" s="1"/>
  <c r="AO6655" i="1" a="1"/>
  <c r="AO6655" i="1" s="1"/>
  <c r="AO6656" i="1" a="1"/>
  <c r="AO6656" i="1" s="1"/>
  <c r="AO6657" i="1" a="1"/>
  <c r="AO6657" i="1" s="1"/>
  <c r="AO6658" i="1" a="1"/>
  <c r="AO6658" i="1" s="1"/>
  <c r="AO6659" i="1" a="1"/>
  <c r="AO6659" i="1" s="1"/>
  <c r="AO6660" i="1" a="1"/>
  <c r="AO6660" i="1" s="1"/>
  <c r="AO6661" i="1" a="1"/>
  <c r="AO6661" i="1" s="1"/>
  <c r="AO6662" i="1" a="1"/>
  <c r="AO6662" i="1" s="1"/>
  <c r="AO6663" i="1" a="1"/>
  <c r="AO6663" i="1" s="1"/>
  <c r="AO6664" i="1" a="1"/>
  <c r="AO6664" i="1" s="1"/>
  <c r="AO6665" i="1" a="1"/>
  <c r="AO6665" i="1" s="1"/>
  <c r="AO6666" i="1" a="1"/>
  <c r="AO6666" i="1" s="1"/>
  <c r="AO6667" i="1" a="1"/>
  <c r="AO6667" i="1" s="1"/>
  <c r="AO6668" i="1" a="1"/>
  <c r="AO6668" i="1" s="1"/>
  <c r="AO6669" i="1" a="1"/>
  <c r="AO6669" i="1" s="1"/>
  <c r="AO6670" i="1" a="1"/>
  <c r="AO6670" i="1" s="1"/>
  <c r="AO6671" i="1" a="1"/>
  <c r="AO6671" i="1" s="1"/>
  <c r="AO6672" i="1" a="1"/>
  <c r="AO6672" i="1" s="1"/>
  <c r="AO6673" i="1" a="1"/>
  <c r="AO6673" i="1" s="1"/>
  <c r="AO6674" i="1" a="1"/>
  <c r="AO6674" i="1" s="1"/>
  <c r="AO6675" i="1" a="1"/>
  <c r="AO6675" i="1" s="1"/>
  <c r="AO6676" i="1" a="1"/>
  <c r="AO6676" i="1" s="1"/>
  <c r="AO6677" i="1" a="1"/>
  <c r="AO6677" i="1" s="1"/>
  <c r="AO6678" i="1" a="1"/>
  <c r="AO6678" i="1" s="1"/>
  <c r="AO6679" i="1" a="1"/>
  <c r="AO6679" i="1" s="1"/>
  <c r="AO6680" i="1" a="1"/>
  <c r="AO6680" i="1" s="1"/>
  <c r="AO6681" i="1" a="1"/>
  <c r="AO6681" i="1" s="1"/>
  <c r="AO6682" i="1" a="1"/>
  <c r="AO6682" i="1" s="1"/>
  <c r="AO6683" i="1" a="1"/>
  <c r="AO6683" i="1" s="1"/>
  <c r="AO6684" i="1" a="1"/>
  <c r="AO6684" i="1" s="1"/>
  <c r="AO6685" i="1" a="1"/>
  <c r="AO6685" i="1" s="1"/>
  <c r="AO6686" i="1" a="1"/>
  <c r="AO6686" i="1" s="1"/>
  <c r="AO6687" i="1" a="1"/>
  <c r="AO6687" i="1" s="1"/>
  <c r="AO6688" i="1" a="1"/>
  <c r="AO6688" i="1" s="1"/>
  <c r="AO6689" i="1" a="1"/>
  <c r="AO6689" i="1" s="1"/>
  <c r="AO6690" i="1" a="1"/>
  <c r="AO6690" i="1" s="1"/>
  <c r="AO6691" i="1" a="1"/>
  <c r="AO6691" i="1" s="1"/>
  <c r="AO6692" i="1" a="1"/>
  <c r="AO6692" i="1" s="1"/>
  <c r="AO6693" i="1" a="1"/>
  <c r="AO6693" i="1" s="1"/>
  <c r="AO6694" i="1" a="1"/>
  <c r="AO6694" i="1" s="1"/>
  <c r="AO6695" i="1" a="1"/>
  <c r="AO6695" i="1" s="1"/>
  <c r="AO6696" i="1" a="1"/>
  <c r="AO6696" i="1" s="1"/>
  <c r="AO6697" i="1" a="1"/>
  <c r="AO6697" i="1" s="1"/>
  <c r="AO6698" i="1" a="1"/>
  <c r="AO6698" i="1" s="1"/>
  <c r="AO6699" i="1" a="1"/>
  <c r="AO6699" i="1" s="1"/>
  <c r="AO6700" i="1" a="1"/>
  <c r="AO6700" i="1" s="1"/>
  <c r="AO6701" i="1" a="1"/>
  <c r="AO6701" i="1" s="1"/>
  <c r="AO6702" i="1" a="1"/>
  <c r="AO6702" i="1" s="1"/>
  <c r="AO6703" i="1" a="1"/>
  <c r="AO6703" i="1" s="1"/>
  <c r="AO6704" i="1" a="1"/>
  <c r="AO6704" i="1" s="1"/>
  <c r="AO6705" i="1" a="1"/>
  <c r="AO6705" i="1" s="1"/>
  <c r="AO6706" i="1" a="1"/>
  <c r="AO6706" i="1" s="1"/>
  <c r="AO6707" i="1" a="1"/>
  <c r="AO6707" i="1" s="1"/>
  <c r="AO6708" i="1" a="1"/>
  <c r="AO6708" i="1" s="1"/>
  <c r="AO6709" i="1" a="1"/>
  <c r="AO6709" i="1" s="1"/>
  <c r="AO6710" i="1" a="1"/>
  <c r="AO6710" i="1" s="1"/>
  <c r="AO6711" i="1" a="1"/>
  <c r="AO6711" i="1" s="1"/>
  <c r="AO6712" i="1" a="1"/>
  <c r="AO6712" i="1" s="1"/>
  <c r="AO6713" i="1" a="1"/>
  <c r="AO6713" i="1" s="1"/>
  <c r="AO6714" i="1" a="1"/>
  <c r="AO6714" i="1" s="1"/>
  <c r="AO6715" i="1" a="1"/>
  <c r="AO6715" i="1" s="1"/>
  <c r="AO6716" i="1" a="1"/>
  <c r="AO6716" i="1" s="1"/>
  <c r="AO6717" i="1" a="1"/>
  <c r="AO6717" i="1" s="1"/>
  <c r="AO6718" i="1" a="1"/>
  <c r="AO6718" i="1" s="1"/>
  <c r="AO6719" i="1" a="1"/>
  <c r="AO6719" i="1" s="1"/>
  <c r="AO6720" i="1" a="1"/>
  <c r="AO6720" i="1" s="1"/>
  <c r="AO6721" i="1" a="1"/>
  <c r="AO6721" i="1" s="1"/>
  <c r="AO6722" i="1" a="1"/>
  <c r="AO6722" i="1" s="1"/>
  <c r="AO6723" i="1" a="1"/>
  <c r="AO6723" i="1" s="1"/>
  <c r="AO6724" i="1" a="1"/>
  <c r="AO6724" i="1" s="1"/>
  <c r="AO6725" i="1" a="1"/>
  <c r="AO6725" i="1" s="1"/>
  <c r="AO6726" i="1" a="1"/>
  <c r="AO6726" i="1" s="1"/>
  <c r="AO6727" i="1" a="1"/>
  <c r="AO6727" i="1" s="1"/>
  <c r="AO6728" i="1" a="1"/>
  <c r="AO6728" i="1" s="1"/>
  <c r="AO6729" i="1" a="1"/>
  <c r="AO6729" i="1" s="1"/>
  <c r="AO6730" i="1" a="1"/>
  <c r="AO6730" i="1" s="1"/>
  <c r="AO6731" i="1" a="1"/>
  <c r="AO6731" i="1" s="1"/>
  <c r="AO6732" i="1" a="1"/>
  <c r="AO6732" i="1" s="1"/>
  <c r="AO6733" i="1" a="1"/>
  <c r="AO6733" i="1" s="1"/>
  <c r="AO6734" i="1" a="1"/>
  <c r="AO6734" i="1" s="1"/>
  <c r="AO6735" i="1" a="1"/>
  <c r="AO6735" i="1" s="1"/>
  <c r="AO6736" i="1" a="1"/>
  <c r="AO6736" i="1" s="1"/>
  <c r="AO6737" i="1" a="1"/>
  <c r="AO6737" i="1" s="1"/>
  <c r="AO6738" i="1" a="1"/>
  <c r="AO6738" i="1" s="1"/>
  <c r="AO6739" i="1" a="1"/>
  <c r="AO6739" i="1" s="1"/>
  <c r="AO6740" i="1" a="1"/>
  <c r="AO6740" i="1" s="1"/>
  <c r="AO6741" i="1" a="1"/>
  <c r="AO6741" i="1" s="1"/>
  <c r="AO6742" i="1" a="1"/>
  <c r="AO6742" i="1" s="1"/>
  <c r="AO6743" i="1" a="1"/>
  <c r="AO6743" i="1" s="1"/>
  <c r="AO6744" i="1" a="1"/>
  <c r="AO6744" i="1" s="1"/>
  <c r="AO6745" i="1" a="1"/>
  <c r="AO6745" i="1" s="1"/>
  <c r="AO6746" i="1" a="1"/>
  <c r="AO6746" i="1" s="1"/>
  <c r="AO6747" i="1" a="1"/>
  <c r="AO6747" i="1" s="1"/>
  <c r="AO6748" i="1" a="1"/>
  <c r="AO6748" i="1" s="1"/>
  <c r="AO6749" i="1" a="1"/>
  <c r="AO6749" i="1" s="1"/>
  <c r="AO6750" i="1" a="1"/>
  <c r="AO6750" i="1" s="1"/>
  <c r="AO6751" i="1" a="1"/>
  <c r="AO6751" i="1" s="1"/>
  <c r="AO6752" i="1" a="1"/>
  <c r="AO6752" i="1" s="1"/>
  <c r="AO6753" i="1" a="1"/>
  <c r="AO6753" i="1" s="1"/>
  <c r="AO6754" i="1" a="1"/>
  <c r="AO6754" i="1" s="1"/>
  <c r="AO6755" i="1" a="1"/>
  <c r="AO6755" i="1" s="1"/>
  <c r="AO6756" i="1" a="1"/>
  <c r="AO6756" i="1" s="1"/>
  <c r="AO6757" i="1" a="1"/>
  <c r="AO6757" i="1" s="1"/>
  <c r="AO6758" i="1" a="1"/>
  <c r="AO6758" i="1" s="1"/>
  <c r="AO6759" i="1" a="1"/>
  <c r="AO6759" i="1" s="1"/>
  <c r="AO6760" i="1" a="1"/>
  <c r="AO6760" i="1" s="1"/>
  <c r="AO6761" i="1" a="1"/>
  <c r="AO6761" i="1" s="1"/>
  <c r="AO6762" i="1" a="1"/>
  <c r="AO6762" i="1" s="1"/>
  <c r="AO6763" i="1" a="1"/>
  <c r="AO6763" i="1" s="1"/>
  <c r="AO6764" i="1" a="1"/>
  <c r="AO6764" i="1" s="1"/>
  <c r="AO6765" i="1" a="1"/>
  <c r="AO6765" i="1" s="1"/>
  <c r="AO6766" i="1" a="1"/>
  <c r="AO6766" i="1" s="1"/>
  <c r="AO6767" i="1" a="1"/>
  <c r="AO6767" i="1" s="1"/>
  <c r="AO6768" i="1" a="1"/>
  <c r="AO6768" i="1" s="1"/>
  <c r="AO6769" i="1" a="1"/>
  <c r="AO6769" i="1" s="1"/>
  <c r="AO6770" i="1" a="1"/>
  <c r="AO6770" i="1" s="1"/>
  <c r="AO6771" i="1" a="1"/>
  <c r="AO6771" i="1" s="1"/>
  <c r="AO6772" i="1" a="1"/>
  <c r="AO6772" i="1" s="1"/>
  <c r="AO6773" i="1" a="1"/>
  <c r="AO6773" i="1" s="1"/>
  <c r="AO6774" i="1" a="1"/>
  <c r="AO6774" i="1" s="1"/>
  <c r="AO6775" i="1" a="1"/>
  <c r="AO6775" i="1" s="1"/>
  <c r="AO6776" i="1" a="1"/>
  <c r="AO6776" i="1" s="1"/>
  <c r="AO6777" i="1" a="1"/>
  <c r="AO6777" i="1" s="1"/>
  <c r="AO6778" i="1" a="1"/>
  <c r="AO6778" i="1" s="1"/>
  <c r="AO6779" i="1" a="1"/>
  <c r="AO6779" i="1" s="1"/>
  <c r="AO6780" i="1" a="1"/>
  <c r="AO6780" i="1" s="1"/>
  <c r="AO6781" i="1" a="1"/>
  <c r="AO6781" i="1" s="1"/>
  <c r="AO6782" i="1" a="1"/>
  <c r="AO6782" i="1" s="1"/>
  <c r="AO6783" i="1" a="1"/>
  <c r="AO6783" i="1" s="1"/>
  <c r="AO6784" i="1" a="1"/>
  <c r="AO6784" i="1" s="1"/>
  <c r="AO6785" i="1" a="1"/>
  <c r="AO6785" i="1" s="1"/>
  <c r="AO6786" i="1" a="1"/>
  <c r="AO6786" i="1" s="1"/>
  <c r="AO6787" i="1" a="1"/>
  <c r="AO6787" i="1" s="1"/>
  <c r="AO6788" i="1" a="1"/>
  <c r="AO6788" i="1" s="1"/>
  <c r="AO6789" i="1" a="1"/>
  <c r="AO6789" i="1" s="1"/>
  <c r="AO6790" i="1" a="1"/>
  <c r="AO6790" i="1" s="1"/>
  <c r="AO6791" i="1" a="1"/>
  <c r="AO6791" i="1" s="1"/>
  <c r="AO6792" i="1" a="1"/>
  <c r="AO6792" i="1" s="1"/>
  <c r="AO6793" i="1" a="1"/>
  <c r="AO6793" i="1" s="1"/>
  <c r="AO6794" i="1" a="1"/>
  <c r="AO6794" i="1" s="1"/>
  <c r="AO6795" i="1" a="1"/>
  <c r="AO6795" i="1" s="1"/>
  <c r="AO6796" i="1" a="1"/>
  <c r="AO6796" i="1" s="1"/>
  <c r="AO6797" i="1" a="1"/>
  <c r="AO6797" i="1" s="1"/>
  <c r="AO6798" i="1" a="1"/>
  <c r="AO6798" i="1" s="1"/>
  <c r="AO6799" i="1" a="1"/>
  <c r="AO6799" i="1" s="1"/>
  <c r="AO6800" i="1" a="1"/>
  <c r="AO6800" i="1" s="1"/>
  <c r="AO6801" i="1" a="1"/>
  <c r="AO6801" i="1" s="1"/>
  <c r="AO6802" i="1" a="1"/>
  <c r="AO6802" i="1" s="1"/>
  <c r="AO6803" i="1" a="1"/>
  <c r="AO6803" i="1" s="1"/>
  <c r="AO6804" i="1" a="1"/>
  <c r="AO6804" i="1" s="1"/>
  <c r="AO6805" i="1" a="1"/>
  <c r="AO6805" i="1" s="1"/>
  <c r="AO6806" i="1" a="1"/>
  <c r="AO6806" i="1" s="1"/>
  <c r="AO6807" i="1" a="1"/>
  <c r="AO6807" i="1" s="1"/>
  <c r="AO6808" i="1" a="1"/>
  <c r="AO6808" i="1" s="1"/>
  <c r="AO6809" i="1" a="1"/>
  <c r="AO6809" i="1" s="1"/>
  <c r="AO6810" i="1" a="1"/>
  <c r="AO6810" i="1" s="1"/>
  <c r="AO6811" i="1" a="1"/>
  <c r="AO6811" i="1" s="1"/>
  <c r="AO6812" i="1" a="1"/>
  <c r="AO6812" i="1" s="1"/>
  <c r="AO6813" i="1" a="1"/>
  <c r="AO6813" i="1" s="1"/>
  <c r="AO6814" i="1" a="1"/>
  <c r="AO6814" i="1" s="1"/>
  <c r="AO6815" i="1" a="1"/>
  <c r="AO6815" i="1" s="1"/>
  <c r="AO6816" i="1" a="1"/>
  <c r="AO6816" i="1" s="1"/>
  <c r="AO6817" i="1" a="1"/>
  <c r="AO6817" i="1" s="1"/>
  <c r="AO6818" i="1" a="1"/>
  <c r="AO6818" i="1" s="1"/>
  <c r="AO6819" i="1" a="1"/>
  <c r="AO6819" i="1" s="1"/>
  <c r="AO6820" i="1" a="1"/>
  <c r="AO6820" i="1" s="1"/>
  <c r="AO6821" i="1" a="1"/>
  <c r="AO6821" i="1" s="1"/>
  <c r="AO6822" i="1" a="1"/>
  <c r="AO6822" i="1" s="1"/>
  <c r="AO6823" i="1" a="1"/>
  <c r="AO6823" i="1" s="1"/>
  <c r="AO6824" i="1" a="1"/>
  <c r="AO6824" i="1" s="1"/>
  <c r="AO6825" i="1" a="1"/>
  <c r="AO6825" i="1" s="1"/>
  <c r="AO6826" i="1" a="1"/>
  <c r="AO6826" i="1" s="1"/>
  <c r="AO6827" i="1" a="1"/>
  <c r="AO6827" i="1" s="1"/>
  <c r="AO6828" i="1" a="1"/>
  <c r="AO6828" i="1" s="1"/>
  <c r="AO6829" i="1" a="1"/>
  <c r="AO6829" i="1" s="1"/>
  <c r="AO6830" i="1" a="1"/>
  <c r="AO6830" i="1" s="1"/>
  <c r="AO6831" i="1" a="1"/>
  <c r="AO6831" i="1" s="1"/>
  <c r="AO6832" i="1" a="1"/>
  <c r="AO6832" i="1" s="1"/>
  <c r="AO6833" i="1" a="1"/>
  <c r="AO6833" i="1" s="1"/>
  <c r="AO6834" i="1" a="1"/>
  <c r="AO6834" i="1" s="1"/>
  <c r="AO6835" i="1" a="1"/>
  <c r="AO6835" i="1" s="1"/>
  <c r="AO6836" i="1" a="1"/>
  <c r="AO6836" i="1" s="1"/>
  <c r="AO6837" i="1" a="1"/>
  <c r="AO6837" i="1" s="1"/>
  <c r="AO6838" i="1" a="1"/>
  <c r="AO6838" i="1" s="1"/>
  <c r="AO6839" i="1" a="1"/>
  <c r="AO6839" i="1" s="1"/>
  <c r="AO6840" i="1" a="1"/>
  <c r="AO6840" i="1" s="1"/>
  <c r="AO6841" i="1" a="1"/>
  <c r="AO6841" i="1" s="1"/>
  <c r="AO6842" i="1" a="1"/>
  <c r="AO6842" i="1" s="1"/>
  <c r="AO6843" i="1" a="1"/>
  <c r="AO6843" i="1" s="1"/>
  <c r="AO6844" i="1" a="1"/>
  <c r="AO6844" i="1" s="1"/>
  <c r="AO6845" i="1" a="1"/>
  <c r="AO6845" i="1" s="1"/>
  <c r="AO6846" i="1" a="1"/>
  <c r="AO6846" i="1" s="1"/>
  <c r="AO6847" i="1" a="1"/>
  <c r="AO6847" i="1" s="1"/>
  <c r="AO6848" i="1" a="1"/>
  <c r="AO6848" i="1" s="1"/>
  <c r="AO6849" i="1" a="1"/>
  <c r="AO6849" i="1" s="1"/>
  <c r="AO6850" i="1" a="1"/>
  <c r="AO6850" i="1" s="1"/>
  <c r="AO6851" i="1" a="1"/>
  <c r="AO6851" i="1" s="1"/>
  <c r="AO6852" i="1" a="1"/>
  <c r="AO6852" i="1" s="1"/>
  <c r="AO6853" i="1" a="1"/>
  <c r="AO6853" i="1" s="1"/>
  <c r="AO6854" i="1" a="1"/>
  <c r="AO6854" i="1" s="1"/>
  <c r="AO6855" i="1" a="1"/>
  <c r="AO6855" i="1" s="1"/>
  <c r="AO6856" i="1" a="1"/>
  <c r="AO6856" i="1" s="1"/>
  <c r="AO6857" i="1" a="1"/>
  <c r="AO6857" i="1" s="1"/>
  <c r="AO6858" i="1" a="1"/>
  <c r="AO6858" i="1" s="1"/>
  <c r="AO6859" i="1" a="1"/>
  <c r="AO6859" i="1" s="1"/>
  <c r="AO6860" i="1" a="1"/>
  <c r="AO6860" i="1" s="1"/>
  <c r="AO6861" i="1" a="1"/>
  <c r="AO6861" i="1" s="1"/>
  <c r="AO6862" i="1" a="1"/>
  <c r="AO6862" i="1" s="1"/>
  <c r="AO6863" i="1" a="1"/>
  <c r="AO6863" i="1" s="1"/>
  <c r="AO6864" i="1" a="1"/>
  <c r="AO6864" i="1" s="1"/>
  <c r="AO6865" i="1" a="1"/>
  <c r="AO6865" i="1" s="1"/>
  <c r="AO6866" i="1" a="1"/>
  <c r="AO6866" i="1" s="1"/>
  <c r="AO6867" i="1" a="1"/>
  <c r="AO6867" i="1" s="1"/>
  <c r="AO6868" i="1" a="1"/>
  <c r="AO6868" i="1" s="1"/>
  <c r="AO6869" i="1" a="1"/>
  <c r="AO6869" i="1" s="1"/>
  <c r="AO6870" i="1" a="1"/>
  <c r="AO6870" i="1" s="1"/>
  <c r="AO6871" i="1" a="1"/>
  <c r="AO6871" i="1" s="1"/>
  <c r="AO6872" i="1" a="1"/>
  <c r="AO6872" i="1" s="1"/>
  <c r="AO6873" i="1" a="1"/>
  <c r="AO6873" i="1" s="1"/>
  <c r="AO6874" i="1" a="1"/>
  <c r="AO6874" i="1" s="1"/>
  <c r="AO6875" i="1" a="1"/>
  <c r="AO6875" i="1" s="1"/>
  <c r="AO6876" i="1" a="1"/>
  <c r="AO6876" i="1" s="1"/>
  <c r="AO6877" i="1" a="1"/>
  <c r="AO6877" i="1" s="1"/>
  <c r="AO6878" i="1" a="1"/>
  <c r="AO6878" i="1" s="1"/>
  <c r="AO6879" i="1" a="1"/>
  <c r="AO6879" i="1" s="1"/>
  <c r="AO6880" i="1" a="1"/>
  <c r="AO6880" i="1" s="1"/>
  <c r="AO6881" i="1" a="1"/>
  <c r="AO6881" i="1" s="1"/>
  <c r="AO6882" i="1" a="1"/>
  <c r="AO6882" i="1" s="1"/>
  <c r="AO6883" i="1" a="1"/>
  <c r="AO6883" i="1" s="1"/>
  <c r="AO6884" i="1" a="1"/>
  <c r="AO6884" i="1" s="1"/>
  <c r="AO6885" i="1" a="1"/>
  <c r="AO6885" i="1" s="1"/>
  <c r="AO6886" i="1" a="1"/>
  <c r="AO6886" i="1" s="1"/>
  <c r="AO6887" i="1" a="1"/>
  <c r="AO6887" i="1" s="1"/>
  <c r="AO6888" i="1" a="1"/>
  <c r="AO6888" i="1" s="1"/>
  <c r="AO6889" i="1" a="1"/>
  <c r="AO6889" i="1" s="1"/>
  <c r="AO6890" i="1" a="1"/>
  <c r="AO6890" i="1" s="1"/>
  <c r="AO6891" i="1" a="1"/>
  <c r="AO6891" i="1" s="1"/>
  <c r="AO6892" i="1" a="1"/>
  <c r="AO6892" i="1" s="1"/>
  <c r="AO6893" i="1" a="1"/>
  <c r="AO6893" i="1" s="1"/>
  <c r="AO6894" i="1" a="1"/>
  <c r="AO6894" i="1" s="1"/>
  <c r="AO6895" i="1" a="1"/>
  <c r="AO6895" i="1" s="1"/>
  <c r="AO6896" i="1" a="1"/>
  <c r="AO6896" i="1" s="1"/>
  <c r="AO6897" i="1" a="1"/>
  <c r="AO6897" i="1" s="1"/>
  <c r="AO6898" i="1" a="1"/>
  <c r="AO6898" i="1" s="1"/>
  <c r="AO6899" i="1" a="1"/>
  <c r="AO6899" i="1" s="1"/>
  <c r="AO6900" i="1" a="1"/>
  <c r="AO6900" i="1" s="1"/>
  <c r="AO6901" i="1" a="1"/>
  <c r="AO6901" i="1" s="1"/>
  <c r="AO6902" i="1" a="1"/>
  <c r="AO6902" i="1" s="1"/>
  <c r="AO6903" i="1" a="1"/>
  <c r="AO6903" i="1" s="1"/>
  <c r="AO6904" i="1" a="1"/>
  <c r="AO6904" i="1" s="1"/>
  <c r="AO6905" i="1" a="1"/>
  <c r="AO6905" i="1" s="1"/>
  <c r="AO6906" i="1" a="1"/>
  <c r="AO6906" i="1" s="1"/>
  <c r="AO6907" i="1" a="1"/>
  <c r="AO6907" i="1" s="1"/>
  <c r="AO6908" i="1" a="1"/>
  <c r="AO6908" i="1" s="1"/>
  <c r="AO6909" i="1" a="1"/>
  <c r="AO6909" i="1" s="1"/>
  <c r="AO6910" i="1" a="1"/>
  <c r="AO6910" i="1" s="1"/>
  <c r="AO6911" i="1" a="1"/>
  <c r="AO6911" i="1" s="1"/>
  <c r="AO6912" i="1" a="1"/>
  <c r="AO6912" i="1" s="1"/>
  <c r="AO6913" i="1" a="1"/>
  <c r="AO6913" i="1" s="1"/>
  <c r="AO6914" i="1" a="1"/>
  <c r="AO6914" i="1" s="1"/>
  <c r="AO6915" i="1" a="1"/>
  <c r="AO6915" i="1" s="1"/>
  <c r="AO6916" i="1" a="1"/>
  <c r="AO6916" i="1" s="1"/>
  <c r="AO6917" i="1" a="1"/>
  <c r="AO6917" i="1" s="1"/>
  <c r="AO6918" i="1" a="1"/>
  <c r="AO6918" i="1" s="1"/>
  <c r="AO6919" i="1" a="1"/>
  <c r="AO6919" i="1" s="1"/>
  <c r="AO6920" i="1" a="1"/>
  <c r="AO6920" i="1" s="1"/>
  <c r="AO6921" i="1" a="1"/>
  <c r="AO6921" i="1" s="1"/>
  <c r="AO6922" i="1" a="1"/>
  <c r="AO6922" i="1" s="1"/>
  <c r="AO6923" i="1" a="1"/>
  <c r="AO6923" i="1" s="1"/>
  <c r="AO6924" i="1" a="1"/>
  <c r="AO6924" i="1" s="1"/>
  <c r="AO6925" i="1" a="1"/>
  <c r="AO6925" i="1" s="1"/>
  <c r="AO6926" i="1" a="1"/>
  <c r="AO6926" i="1" s="1"/>
  <c r="AO6927" i="1" a="1"/>
  <c r="AO6927" i="1" s="1"/>
  <c r="AO6928" i="1" a="1"/>
  <c r="AO6928" i="1" s="1"/>
  <c r="AO6929" i="1" a="1"/>
  <c r="AO6929" i="1" s="1"/>
  <c r="AO6930" i="1" a="1"/>
  <c r="AO6930" i="1" s="1"/>
  <c r="AO6931" i="1" a="1"/>
  <c r="AO6931" i="1" s="1"/>
  <c r="AO6932" i="1" a="1"/>
  <c r="AO6932" i="1" s="1"/>
  <c r="AO6933" i="1" a="1"/>
  <c r="AO6933" i="1" s="1"/>
  <c r="AO6934" i="1" a="1"/>
  <c r="AO6934" i="1" s="1"/>
  <c r="AO6935" i="1" a="1"/>
  <c r="AO6935" i="1" s="1"/>
  <c r="AO6936" i="1" a="1"/>
  <c r="AO6936" i="1" s="1"/>
  <c r="AO6937" i="1" a="1"/>
  <c r="AO6937" i="1" s="1"/>
  <c r="AO6938" i="1" a="1"/>
  <c r="AO6938" i="1" s="1"/>
  <c r="AO6939" i="1" a="1"/>
  <c r="AO6939" i="1" s="1"/>
  <c r="AO6940" i="1" a="1"/>
  <c r="AO6940" i="1" s="1"/>
  <c r="AO6941" i="1" a="1"/>
  <c r="AO6941" i="1" s="1"/>
  <c r="AO6942" i="1" a="1"/>
  <c r="AO6942" i="1" s="1"/>
  <c r="AO6943" i="1" a="1"/>
  <c r="AO6943" i="1" s="1"/>
  <c r="AO6944" i="1" a="1"/>
  <c r="AO6944" i="1" s="1"/>
  <c r="AO6945" i="1" a="1"/>
  <c r="AO6945" i="1" s="1"/>
  <c r="AO6946" i="1" a="1"/>
  <c r="AO6946" i="1" s="1"/>
  <c r="AO6947" i="1" a="1"/>
  <c r="AO6947" i="1" s="1"/>
  <c r="AO6948" i="1" a="1"/>
  <c r="AO6948" i="1" s="1"/>
  <c r="AO6949" i="1" a="1"/>
  <c r="AO6949" i="1" s="1"/>
  <c r="AO6950" i="1" a="1"/>
  <c r="AO6950" i="1" s="1"/>
  <c r="AO6951" i="1" a="1"/>
  <c r="AO6951" i="1" s="1"/>
  <c r="AO6952" i="1" a="1"/>
  <c r="AO6952" i="1" s="1"/>
  <c r="AO6953" i="1" a="1"/>
  <c r="AO6953" i="1" s="1"/>
  <c r="AO6954" i="1" a="1"/>
  <c r="AO6954" i="1" s="1"/>
  <c r="AO6955" i="1" a="1"/>
  <c r="AO6955" i="1" s="1"/>
  <c r="AO6956" i="1" a="1"/>
  <c r="AO6956" i="1" s="1"/>
  <c r="AO6957" i="1" a="1"/>
  <c r="AO6957" i="1" s="1"/>
  <c r="AO6958" i="1" a="1"/>
  <c r="AO6958" i="1" s="1"/>
  <c r="AO6959" i="1" a="1"/>
  <c r="AO6959" i="1" s="1"/>
  <c r="AO6960" i="1" a="1"/>
  <c r="AO6960" i="1" s="1"/>
  <c r="AO6961" i="1" a="1"/>
  <c r="AO6961" i="1" s="1"/>
  <c r="AO6962" i="1" a="1"/>
  <c r="AO6962" i="1" s="1"/>
  <c r="AO6963" i="1" a="1"/>
  <c r="AO6963" i="1" s="1"/>
  <c r="AO6964" i="1" a="1"/>
  <c r="AO6964" i="1" s="1"/>
  <c r="AO6965" i="1" a="1"/>
  <c r="AO6965" i="1" s="1"/>
  <c r="AO6966" i="1" a="1"/>
  <c r="AO6966" i="1" s="1"/>
  <c r="AO6967" i="1" a="1"/>
  <c r="AO6967" i="1" s="1"/>
  <c r="AO6968" i="1" a="1"/>
  <c r="AO6968" i="1" s="1"/>
  <c r="AO6969" i="1" a="1"/>
  <c r="AO6969" i="1" s="1"/>
  <c r="AO6970" i="1" a="1"/>
  <c r="AO6970" i="1" s="1"/>
  <c r="AO6971" i="1" a="1"/>
  <c r="AO6971" i="1" s="1"/>
  <c r="AO6972" i="1" a="1"/>
  <c r="AO6972" i="1" s="1"/>
  <c r="AO6973" i="1" a="1"/>
  <c r="AO6973" i="1" s="1"/>
  <c r="AO6974" i="1" a="1"/>
  <c r="AO6974" i="1" s="1"/>
  <c r="AO6975" i="1" a="1"/>
  <c r="AO6975" i="1" s="1"/>
  <c r="AO6976" i="1" a="1"/>
  <c r="AO6976" i="1" s="1"/>
  <c r="AO6977" i="1" a="1"/>
  <c r="AO6977" i="1" s="1"/>
  <c r="AO6978" i="1" a="1"/>
  <c r="AO6978" i="1" s="1"/>
  <c r="AO6979" i="1" a="1"/>
  <c r="AO6979" i="1" s="1"/>
  <c r="AO6980" i="1" a="1"/>
  <c r="AO6980" i="1" s="1"/>
  <c r="AO6981" i="1" a="1"/>
  <c r="AO6981" i="1" s="1"/>
  <c r="AO6982" i="1" a="1"/>
  <c r="AO6982" i="1" s="1"/>
  <c r="AO6983" i="1" a="1"/>
  <c r="AO6983" i="1" s="1"/>
  <c r="AO6984" i="1" a="1"/>
  <c r="AO6984" i="1" s="1"/>
  <c r="AO6985" i="1" a="1"/>
  <c r="AO6985" i="1" s="1"/>
  <c r="AO6986" i="1" a="1"/>
  <c r="AO6986" i="1" s="1"/>
  <c r="AO6987" i="1" a="1"/>
  <c r="AO6987" i="1" s="1"/>
  <c r="AO6988" i="1" a="1"/>
  <c r="AO6988" i="1" s="1"/>
  <c r="AO6989" i="1" a="1"/>
  <c r="AO6989" i="1" s="1"/>
  <c r="AO6990" i="1" a="1"/>
  <c r="AO6990" i="1" s="1"/>
  <c r="AO6991" i="1" a="1"/>
  <c r="AO6991" i="1" s="1"/>
  <c r="AO6992" i="1" a="1"/>
  <c r="AO6992" i="1" s="1"/>
  <c r="AO6993" i="1" a="1"/>
  <c r="AO6993" i="1" s="1"/>
  <c r="AO6994" i="1" a="1"/>
  <c r="AO6994" i="1" s="1"/>
  <c r="AO6995" i="1" a="1"/>
  <c r="AO6995" i="1" s="1"/>
  <c r="AO6996" i="1" a="1"/>
  <c r="AO6996" i="1" s="1"/>
  <c r="AO6997" i="1" a="1"/>
  <c r="AO6997" i="1" s="1"/>
  <c r="AO6998" i="1" a="1"/>
  <c r="AO6998" i="1" s="1"/>
  <c r="AO6999" i="1" a="1"/>
  <c r="AO6999" i="1" s="1"/>
  <c r="AO7000" i="1" a="1"/>
  <c r="AO7000" i="1" s="1"/>
  <c r="AO7001" i="1" a="1"/>
  <c r="AO7001" i="1" s="1"/>
  <c r="AO7002" i="1" a="1"/>
  <c r="AO7002" i="1" s="1"/>
  <c r="AO7003" i="1" a="1"/>
  <c r="AO7003" i="1" s="1"/>
  <c r="AO7004" i="1" a="1"/>
  <c r="AO7004" i="1" s="1"/>
  <c r="AO7005" i="1" a="1"/>
  <c r="AO7005" i="1" s="1"/>
  <c r="AO7006" i="1" a="1"/>
  <c r="AO7006" i="1" s="1"/>
  <c r="AO7007" i="1" a="1"/>
  <c r="AO7007" i="1" s="1"/>
  <c r="AO7008" i="1" a="1"/>
  <c r="AO7008" i="1" s="1"/>
  <c r="AO7009" i="1" a="1"/>
  <c r="AO7009" i="1" s="1"/>
  <c r="AO7010" i="1" a="1"/>
  <c r="AO7010" i="1" s="1"/>
  <c r="AO7011" i="1" a="1"/>
  <c r="AO7011" i="1" s="1"/>
  <c r="AO7012" i="1" a="1"/>
  <c r="AO7012" i="1" s="1"/>
  <c r="AO7013" i="1" a="1"/>
  <c r="AO7013" i="1" s="1"/>
  <c r="AO7014" i="1" a="1"/>
  <c r="AO7014" i="1" s="1"/>
  <c r="AO7015" i="1" a="1"/>
  <c r="AO7015" i="1" s="1"/>
  <c r="AO7016" i="1" a="1"/>
  <c r="AO7016" i="1" s="1"/>
  <c r="AO7017" i="1" a="1"/>
  <c r="AO7017" i="1" s="1"/>
  <c r="AO7018" i="1" a="1"/>
  <c r="AO7018" i="1" s="1"/>
  <c r="AO7019" i="1" a="1"/>
  <c r="AO7019" i="1" s="1"/>
  <c r="AO7020" i="1" a="1"/>
  <c r="AO7020" i="1" s="1"/>
  <c r="AO7021" i="1" a="1"/>
  <c r="AO7021" i="1" s="1"/>
  <c r="AO7022" i="1" a="1"/>
  <c r="AO7022" i="1" s="1"/>
  <c r="AO7023" i="1" a="1"/>
  <c r="AO7023" i="1" s="1"/>
  <c r="AO7024" i="1" a="1"/>
  <c r="AO7024" i="1" s="1"/>
  <c r="AO7025" i="1" a="1"/>
  <c r="AO7025" i="1" s="1"/>
  <c r="AO7026" i="1" a="1"/>
  <c r="AO7026" i="1" s="1"/>
  <c r="AO7027" i="1" a="1"/>
  <c r="AO7027" i="1" s="1"/>
  <c r="AO7028" i="1" a="1"/>
  <c r="AO7028" i="1" s="1"/>
  <c r="AO7029" i="1" a="1"/>
  <c r="AO7029" i="1" s="1"/>
  <c r="AO7030" i="1" a="1"/>
  <c r="AO7030" i="1" s="1"/>
  <c r="AO7031" i="1" a="1"/>
  <c r="AO7031" i="1" s="1"/>
  <c r="AO7032" i="1" a="1"/>
  <c r="AO7032" i="1" s="1"/>
  <c r="AO7033" i="1" a="1"/>
  <c r="AO7033" i="1" s="1"/>
  <c r="AO7034" i="1" a="1"/>
  <c r="AO7034" i="1" s="1"/>
  <c r="AO7035" i="1" a="1"/>
  <c r="AO7035" i="1" s="1"/>
  <c r="AO7036" i="1" a="1"/>
  <c r="AO7036" i="1" s="1"/>
  <c r="AO7037" i="1" a="1"/>
  <c r="AO7037" i="1" s="1"/>
  <c r="AO7038" i="1" a="1"/>
  <c r="AO7038" i="1" s="1"/>
  <c r="AO7039" i="1" a="1"/>
  <c r="AO7039" i="1" s="1"/>
  <c r="AO7040" i="1" a="1"/>
  <c r="AO7040" i="1" s="1"/>
  <c r="AO7041" i="1" a="1"/>
  <c r="AO7041" i="1" s="1"/>
  <c r="AO7042" i="1" a="1"/>
  <c r="AO7042" i="1" s="1"/>
  <c r="AO7043" i="1" a="1"/>
  <c r="AO7043" i="1" s="1"/>
  <c r="AO7044" i="1" a="1"/>
  <c r="AO7044" i="1" s="1"/>
  <c r="AO2" i="1" a="1"/>
  <c r="AO2" i="1" s="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N4344" i="1"/>
  <c r="AN4345" i="1"/>
  <c r="AN4346" i="1"/>
  <c r="AN4347" i="1"/>
  <c r="AN4348" i="1"/>
  <c r="AN4349" i="1"/>
  <c r="AN4350" i="1"/>
  <c r="AN4351" i="1"/>
  <c r="AN4352" i="1"/>
  <c r="AN4353" i="1"/>
  <c r="AN4354" i="1"/>
  <c r="AN4355" i="1"/>
  <c r="AN4356" i="1"/>
  <c r="AN4357" i="1"/>
  <c r="AN4358" i="1"/>
  <c r="AN4359" i="1"/>
  <c r="AN4360" i="1"/>
  <c r="AN4361" i="1"/>
  <c r="AN4362" i="1"/>
  <c r="AN4363" i="1"/>
  <c r="AN4364" i="1"/>
  <c r="AN4365" i="1"/>
  <c r="AN4366" i="1"/>
  <c r="AN4367" i="1"/>
  <c r="AN4368" i="1"/>
  <c r="AN4369" i="1"/>
  <c r="AN4370" i="1"/>
  <c r="AN4371" i="1"/>
  <c r="AN4372" i="1"/>
  <c r="AN4373" i="1"/>
  <c r="AN4374" i="1"/>
  <c r="AN4375" i="1"/>
  <c r="AN4376" i="1"/>
  <c r="AN4377" i="1"/>
  <c r="AN4378" i="1"/>
  <c r="AN4379" i="1"/>
  <c r="AN4380" i="1"/>
  <c r="AN4381" i="1"/>
  <c r="AN4382" i="1"/>
  <c r="AN4383" i="1"/>
  <c r="AN4384" i="1"/>
  <c r="AN4385" i="1"/>
  <c r="AN4386" i="1"/>
  <c r="AN4387" i="1"/>
  <c r="AN4388" i="1"/>
  <c r="AN4389" i="1"/>
  <c r="AN4390" i="1"/>
  <c r="AN4391" i="1"/>
  <c r="AN4392" i="1"/>
  <c r="AN4393" i="1"/>
  <c r="AN4394" i="1"/>
  <c r="AN4395" i="1"/>
  <c r="AN4396" i="1"/>
  <c r="AN4397" i="1"/>
  <c r="AN4398" i="1"/>
  <c r="AN4399" i="1"/>
  <c r="AN4400" i="1"/>
  <c r="AN4401" i="1"/>
  <c r="AN4402" i="1"/>
  <c r="AN4403" i="1"/>
  <c r="AN4404" i="1"/>
  <c r="AN4405" i="1"/>
  <c r="AN4406" i="1"/>
  <c r="AN4407" i="1"/>
  <c r="AN4408" i="1"/>
  <c r="AN4409" i="1"/>
  <c r="AN4410" i="1"/>
  <c r="AN4411" i="1"/>
  <c r="AN4412" i="1"/>
  <c r="AN4413" i="1"/>
  <c r="AN4414" i="1"/>
  <c r="AN4415" i="1"/>
  <c r="AN4416" i="1"/>
  <c r="AN4417" i="1"/>
  <c r="AN4418" i="1"/>
  <c r="AN4419" i="1"/>
  <c r="AN4420" i="1"/>
  <c r="AN4421" i="1"/>
  <c r="AN4422" i="1"/>
  <c r="AN4423" i="1"/>
  <c r="AN4424" i="1"/>
  <c r="AN4425" i="1"/>
  <c r="AN4426" i="1"/>
  <c r="AN4427" i="1"/>
  <c r="AN4428" i="1"/>
  <c r="AN4429" i="1"/>
  <c r="AN4430" i="1"/>
  <c r="AN4431" i="1"/>
  <c r="AN4432" i="1"/>
  <c r="AN4433" i="1"/>
  <c r="AN4434" i="1"/>
  <c r="AN4435" i="1"/>
  <c r="AN4436" i="1"/>
  <c r="AN4437" i="1"/>
  <c r="AN4438" i="1"/>
  <c r="AN4439" i="1"/>
  <c r="AN4440" i="1"/>
  <c r="AN4441" i="1"/>
  <c r="AN4442" i="1"/>
  <c r="AN4443" i="1"/>
  <c r="AN4444" i="1"/>
  <c r="AN4445" i="1"/>
  <c r="AN4446" i="1"/>
  <c r="AN4447" i="1"/>
  <c r="AN4448" i="1"/>
  <c r="AN4449" i="1"/>
  <c r="AN4450" i="1"/>
  <c r="AN4451" i="1"/>
  <c r="AN4452" i="1"/>
  <c r="AN4453" i="1"/>
  <c r="AN4454" i="1"/>
  <c r="AN4455" i="1"/>
  <c r="AN4456" i="1"/>
  <c r="AN4457" i="1"/>
  <c r="AN4458" i="1"/>
  <c r="AN4459" i="1"/>
  <c r="AN4460" i="1"/>
  <c r="AN4461" i="1"/>
  <c r="AN4462" i="1"/>
  <c r="AN4463" i="1"/>
  <c r="AN4464" i="1"/>
  <c r="AN4465" i="1"/>
  <c r="AN4466" i="1"/>
  <c r="AN4467" i="1"/>
  <c r="AN4468" i="1"/>
  <c r="AN4469" i="1"/>
  <c r="AN4470" i="1"/>
  <c r="AN4471" i="1"/>
  <c r="AN4472" i="1"/>
  <c r="AN4473" i="1"/>
  <c r="AN4474" i="1"/>
  <c r="AN4475" i="1"/>
  <c r="AN4476" i="1"/>
  <c r="AN4477" i="1"/>
  <c r="AN4478" i="1"/>
  <c r="AN4479" i="1"/>
  <c r="AN4480" i="1"/>
  <c r="AN4481" i="1"/>
  <c r="AN4482" i="1"/>
  <c r="AN4483" i="1"/>
  <c r="AN4484" i="1"/>
  <c r="AN4485" i="1"/>
  <c r="AN4486" i="1"/>
  <c r="AN4487" i="1"/>
  <c r="AN4488" i="1"/>
  <c r="AN4489" i="1"/>
  <c r="AN4490" i="1"/>
  <c r="AN4491" i="1"/>
  <c r="AN4492" i="1"/>
  <c r="AN4493" i="1"/>
  <c r="AN4494" i="1"/>
  <c r="AN4495" i="1"/>
  <c r="AN4496" i="1"/>
  <c r="AN4497" i="1"/>
  <c r="AN4498" i="1"/>
  <c r="AN4499" i="1"/>
  <c r="AN4500" i="1"/>
  <c r="AN4501" i="1"/>
  <c r="AN4502" i="1"/>
  <c r="AN4503" i="1"/>
  <c r="AN4504" i="1"/>
  <c r="AN4505" i="1"/>
  <c r="AN4506" i="1"/>
  <c r="AN4507" i="1"/>
  <c r="AN4508" i="1"/>
  <c r="AN4509" i="1"/>
  <c r="AN4510" i="1"/>
  <c r="AN4511" i="1"/>
  <c r="AN4512" i="1"/>
  <c r="AN4513" i="1"/>
  <c r="AN4514" i="1"/>
  <c r="AN4515" i="1"/>
  <c r="AN4516" i="1"/>
  <c r="AN4517" i="1"/>
  <c r="AN4518" i="1"/>
  <c r="AN4519" i="1"/>
  <c r="AN4520" i="1"/>
  <c r="AN4521" i="1"/>
  <c r="AN4522" i="1"/>
  <c r="AN4523" i="1"/>
  <c r="AN4524" i="1"/>
  <c r="AN4525" i="1"/>
  <c r="AN4526" i="1"/>
  <c r="AN4527" i="1"/>
  <c r="AN4528" i="1"/>
  <c r="AN4529" i="1"/>
  <c r="AN4530" i="1"/>
  <c r="AN4531" i="1"/>
  <c r="AN4532" i="1"/>
  <c r="AN4533" i="1"/>
  <c r="AN4534" i="1"/>
  <c r="AN4535" i="1"/>
  <c r="AN4536" i="1"/>
  <c r="AN4537" i="1"/>
  <c r="AN4538" i="1"/>
  <c r="AN4539" i="1"/>
  <c r="AN4540" i="1"/>
  <c r="AN4541" i="1"/>
  <c r="AN4542" i="1"/>
  <c r="AN4543" i="1"/>
  <c r="AN4544" i="1"/>
  <c r="AN4545" i="1"/>
  <c r="AN4546" i="1"/>
  <c r="AN4547" i="1"/>
  <c r="AN4548" i="1"/>
  <c r="AN4549" i="1"/>
  <c r="AN4550" i="1"/>
  <c r="AN4551" i="1"/>
  <c r="AN4552" i="1"/>
  <c r="AN4553" i="1"/>
  <c r="AN4554" i="1"/>
  <c r="AN4555" i="1"/>
  <c r="AN4556" i="1"/>
  <c r="AN4557" i="1"/>
  <c r="AN4558" i="1"/>
  <c r="AN4559" i="1"/>
  <c r="AN4560" i="1"/>
  <c r="AN4561" i="1"/>
  <c r="AN4562" i="1"/>
  <c r="AN4563" i="1"/>
  <c r="AN4564" i="1"/>
  <c r="AN4565" i="1"/>
  <c r="AN4566" i="1"/>
  <c r="AN4567" i="1"/>
  <c r="AN4568" i="1"/>
  <c r="AN4569" i="1"/>
  <c r="AN4570" i="1"/>
  <c r="AN4571" i="1"/>
  <c r="AN4572" i="1"/>
  <c r="AN4573" i="1"/>
  <c r="AN4574" i="1"/>
  <c r="AN4575" i="1"/>
  <c r="AN4576" i="1"/>
  <c r="AN4577" i="1"/>
  <c r="AN4578" i="1"/>
  <c r="AN4579" i="1"/>
  <c r="AN4580" i="1"/>
  <c r="AN4581" i="1"/>
  <c r="AN4582" i="1"/>
  <c r="AN4583" i="1"/>
  <c r="AN4584" i="1"/>
  <c r="AN4585" i="1"/>
  <c r="AN4586" i="1"/>
  <c r="AN4587" i="1"/>
  <c r="AN4588" i="1"/>
  <c r="AN4589" i="1"/>
  <c r="AN4590" i="1"/>
  <c r="AN4591" i="1"/>
  <c r="AN4592" i="1"/>
  <c r="AN4593" i="1"/>
  <c r="AN4594" i="1"/>
  <c r="AN4595" i="1"/>
  <c r="AN4596" i="1"/>
  <c r="AN4597" i="1"/>
  <c r="AN4598" i="1"/>
  <c r="AN4599" i="1"/>
  <c r="AN4600" i="1"/>
  <c r="AN4601" i="1"/>
  <c r="AN4602" i="1"/>
  <c r="AN4603" i="1"/>
  <c r="AN4604" i="1"/>
  <c r="AN4605" i="1"/>
  <c r="AN4606" i="1"/>
  <c r="AN4607" i="1"/>
  <c r="AN4608" i="1"/>
  <c r="AN4609" i="1"/>
  <c r="AN4610" i="1"/>
  <c r="AN4611" i="1"/>
  <c r="AN4612" i="1"/>
  <c r="AN4613" i="1"/>
  <c r="AN4614" i="1"/>
  <c r="AN4615" i="1"/>
  <c r="AN4616" i="1"/>
  <c r="AN4617" i="1"/>
  <c r="AN4618" i="1"/>
  <c r="AN4619" i="1"/>
  <c r="AN4620" i="1"/>
  <c r="AN4621" i="1"/>
  <c r="AN4622" i="1"/>
  <c r="AN4623" i="1"/>
  <c r="AN4624" i="1"/>
  <c r="AN4625" i="1"/>
  <c r="AN4626" i="1"/>
  <c r="AN4627" i="1"/>
  <c r="AN4628" i="1"/>
  <c r="AN4629" i="1"/>
  <c r="AN4630" i="1"/>
  <c r="AN4631" i="1"/>
  <c r="AN4632" i="1"/>
  <c r="AN4633" i="1"/>
  <c r="AN4634" i="1"/>
  <c r="AN4635" i="1"/>
  <c r="AN4636" i="1"/>
  <c r="AN4637" i="1"/>
  <c r="AN4638" i="1"/>
  <c r="AN4639" i="1"/>
  <c r="AN4640" i="1"/>
  <c r="AN4641" i="1"/>
  <c r="AN4642" i="1"/>
  <c r="AN4643" i="1"/>
  <c r="AN4644" i="1"/>
  <c r="AN4645" i="1"/>
  <c r="AN4646" i="1"/>
  <c r="AN4647" i="1"/>
  <c r="AN4648" i="1"/>
  <c r="AN4649" i="1"/>
  <c r="AN4650" i="1"/>
  <c r="AN4651" i="1"/>
  <c r="AN4652" i="1"/>
  <c r="AN4653" i="1"/>
  <c r="AN4654" i="1"/>
  <c r="AN4655" i="1"/>
  <c r="AN4656" i="1"/>
  <c r="AN4657" i="1"/>
  <c r="AN4658" i="1"/>
  <c r="AN4659" i="1"/>
  <c r="AN4660" i="1"/>
  <c r="AN4661" i="1"/>
  <c r="AN4662" i="1"/>
  <c r="AN4663" i="1"/>
  <c r="AN4664" i="1"/>
  <c r="AN4665" i="1"/>
  <c r="AN4666" i="1"/>
  <c r="AN4667" i="1"/>
  <c r="AN4668" i="1"/>
  <c r="AN4669" i="1"/>
  <c r="AN4670" i="1"/>
  <c r="AN4671" i="1"/>
  <c r="AN4672" i="1"/>
  <c r="AN4673" i="1"/>
  <c r="AN4674" i="1"/>
  <c r="AN4675" i="1"/>
  <c r="AN4676" i="1"/>
  <c r="AN4677" i="1"/>
  <c r="AN4678" i="1"/>
  <c r="AN4679" i="1"/>
  <c r="AN4680" i="1"/>
  <c r="AN4681" i="1"/>
  <c r="AN4682" i="1"/>
  <c r="AN4683" i="1"/>
  <c r="AN4684" i="1"/>
  <c r="AN4685" i="1"/>
  <c r="AN4686" i="1"/>
  <c r="AN4687" i="1"/>
  <c r="AN4688" i="1"/>
  <c r="AN4689" i="1"/>
  <c r="AN4690" i="1"/>
  <c r="AN4691" i="1"/>
  <c r="AN4692" i="1"/>
  <c r="AN4693" i="1"/>
  <c r="AN4694" i="1"/>
  <c r="AN4695" i="1"/>
  <c r="AN4696" i="1"/>
  <c r="AN4697" i="1"/>
  <c r="AN4698" i="1"/>
  <c r="AN4699" i="1"/>
  <c r="AN4700" i="1"/>
  <c r="AN4701" i="1"/>
  <c r="AN4702" i="1"/>
  <c r="AN4703" i="1"/>
  <c r="AN4704" i="1"/>
  <c r="AN4705" i="1"/>
  <c r="AN4706" i="1"/>
  <c r="AN4707" i="1"/>
  <c r="AN4708" i="1"/>
  <c r="AN4709" i="1"/>
  <c r="AN4710" i="1"/>
  <c r="AN4711" i="1"/>
  <c r="AN4712" i="1"/>
  <c r="AN4713" i="1"/>
  <c r="AN4714" i="1"/>
  <c r="AN4715" i="1"/>
  <c r="AN4716" i="1"/>
  <c r="AN4717" i="1"/>
  <c r="AN4718" i="1"/>
  <c r="AN4719" i="1"/>
  <c r="AN4720" i="1"/>
  <c r="AN4721" i="1"/>
  <c r="AN4722" i="1"/>
  <c r="AN4723" i="1"/>
  <c r="AN4724" i="1"/>
  <c r="AN4725" i="1"/>
  <c r="AN4726" i="1"/>
  <c r="AN4727" i="1"/>
  <c r="AN4728" i="1"/>
  <c r="AN4729" i="1"/>
  <c r="AN4730" i="1"/>
  <c r="AN4731" i="1"/>
  <c r="AN4732" i="1"/>
  <c r="AN4733" i="1"/>
  <c r="AN4734" i="1"/>
  <c r="AN4735" i="1"/>
  <c r="AN4736" i="1"/>
  <c r="AN4737" i="1"/>
  <c r="AN4738" i="1"/>
  <c r="AN4739" i="1"/>
  <c r="AN4740" i="1"/>
  <c r="AN4741" i="1"/>
  <c r="AN4742" i="1"/>
  <c r="AN4743" i="1"/>
  <c r="AN4744" i="1"/>
  <c r="AN4745" i="1"/>
  <c r="AN4746" i="1"/>
  <c r="AN4747" i="1"/>
  <c r="AN4748" i="1"/>
  <c r="AN4749" i="1"/>
  <c r="AN4750" i="1"/>
  <c r="AN4751" i="1"/>
  <c r="AN4752" i="1"/>
  <c r="AN4753" i="1"/>
  <c r="AN4754" i="1"/>
  <c r="AN4755" i="1"/>
  <c r="AN4756" i="1"/>
  <c r="AN4757" i="1"/>
  <c r="AN4758" i="1"/>
  <c r="AN4759" i="1"/>
  <c r="AN4760" i="1"/>
  <c r="AN4761" i="1"/>
  <c r="AN4762" i="1"/>
  <c r="AN4763" i="1"/>
  <c r="AN4764" i="1"/>
  <c r="AN4765" i="1"/>
  <c r="AN4766" i="1"/>
  <c r="AN4767" i="1"/>
  <c r="AN4768" i="1"/>
  <c r="AN4769" i="1"/>
  <c r="AN4770" i="1"/>
  <c r="AN4771" i="1"/>
  <c r="AN4772" i="1"/>
  <c r="AN4773" i="1"/>
  <c r="AN4774" i="1"/>
  <c r="AN4775" i="1"/>
  <c r="AN4776" i="1"/>
  <c r="AN4777" i="1"/>
  <c r="AN4778" i="1"/>
  <c r="AN4779" i="1"/>
  <c r="AN4780" i="1"/>
  <c r="AN4781" i="1"/>
  <c r="AN4782" i="1"/>
  <c r="AN4783" i="1"/>
  <c r="AN4784" i="1"/>
  <c r="AN4785" i="1"/>
  <c r="AN4786" i="1"/>
  <c r="AN4787" i="1"/>
  <c r="AN4788" i="1"/>
  <c r="AN4789" i="1"/>
  <c r="AN4790" i="1"/>
  <c r="AN4791" i="1"/>
  <c r="AN4792" i="1"/>
  <c r="AN4793" i="1"/>
  <c r="AN4794" i="1"/>
  <c r="AN4795" i="1"/>
  <c r="AN4796" i="1"/>
  <c r="AN4797" i="1"/>
  <c r="AN4798" i="1"/>
  <c r="AN4799" i="1"/>
  <c r="AN4800" i="1"/>
  <c r="AN4801" i="1"/>
  <c r="AN4802" i="1"/>
  <c r="AN4803" i="1"/>
  <c r="AN4804" i="1"/>
  <c r="AN4805" i="1"/>
  <c r="AN4806" i="1"/>
  <c r="AN4807" i="1"/>
  <c r="AN4808" i="1"/>
  <c r="AN4809" i="1"/>
  <c r="AN4810" i="1"/>
  <c r="AN4811" i="1"/>
  <c r="AN4812" i="1"/>
  <c r="AN4813" i="1"/>
  <c r="AN4814" i="1"/>
  <c r="AN4815" i="1"/>
  <c r="AN4816" i="1"/>
  <c r="AN4817" i="1"/>
  <c r="AN4818" i="1"/>
  <c r="AN4819" i="1"/>
  <c r="AN4820" i="1"/>
  <c r="AN4821" i="1"/>
  <c r="AN4822" i="1"/>
  <c r="AN4823" i="1"/>
  <c r="AN4824" i="1"/>
  <c r="AN4825" i="1"/>
  <c r="AN4826" i="1"/>
  <c r="AN4827" i="1"/>
  <c r="AN4828" i="1"/>
  <c r="AN4829" i="1"/>
  <c r="AN4830" i="1"/>
  <c r="AN4831" i="1"/>
  <c r="AN4832" i="1"/>
  <c r="AN4833" i="1"/>
  <c r="AN4834" i="1"/>
  <c r="AN4835" i="1"/>
  <c r="AN4836" i="1"/>
  <c r="AN4837" i="1"/>
  <c r="AN4838" i="1"/>
  <c r="AN4839" i="1"/>
  <c r="AN4840" i="1"/>
  <c r="AN4841" i="1"/>
  <c r="AN4842" i="1"/>
  <c r="AN4843" i="1"/>
  <c r="AN4844" i="1"/>
  <c r="AN4845" i="1"/>
  <c r="AN4846" i="1"/>
  <c r="AN4847" i="1"/>
  <c r="AN4848" i="1"/>
  <c r="AN4849" i="1"/>
  <c r="AN4850" i="1"/>
  <c r="AN4851" i="1"/>
  <c r="AN4852" i="1"/>
  <c r="AN4853" i="1"/>
  <c r="AN4854" i="1"/>
  <c r="AN4855" i="1"/>
  <c r="AN4856" i="1"/>
  <c r="AN4857" i="1"/>
  <c r="AN4858" i="1"/>
  <c r="AN4859" i="1"/>
  <c r="AN4860" i="1"/>
  <c r="AN4861" i="1"/>
  <c r="AN4862" i="1"/>
  <c r="AN4863" i="1"/>
  <c r="AN4864" i="1"/>
  <c r="AN4865" i="1"/>
  <c r="AN4866" i="1"/>
  <c r="AN4867" i="1"/>
  <c r="AN4868" i="1"/>
  <c r="AN4869" i="1"/>
  <c r="AN4870" i="1"/>
  <c r="AN4871" i="1"/>
  <c r="AN4872" i="1"/>
  <c r="AN4873" i="1"/>
  <c r="AN4874" i="1"/>
  <c r="AN4875" i="1"/>
  <c r="AN4876" i="1"/>
  <c r="AN4877" i="1"/>
  <c r="AN4878" i="1"/>
  <c r="AN4879" i="1"/>
  <c r="AN4880" i="1"/>
  <c r="AN4881" i="1"/>
  <c r="AN4882" i="1"/>
  <c r="AN4883" i="1"/>
  <c r="AN4884" i="1"/>
  <c r="AN4885" i="1"/>
  <c r="AN4886" i="1"/>
  <c r="AN4887" i="1"/>
  <c r="AN4888" i="1"/>
  <c r="AN4889" i="1"/>
  <c r="AN4890" i="1"/>
  <c r="AN4891" i="1"/>
  <c r="AN4892" i="1"/>
  <c r="AN4893" i="1"/>
  <c r="AN4894" i="1"/>
  <c r="AN4895" i="1"/>
  <c r="AN4896" i="1"/>
  <c r="AN4897" i="1"/>
  <c r="AN4898" i="1"/>
  <c r="AN4899" i="1"/>
  <c r="AN4900" i="1"/>
  <c r="AN4901" i="1"/>
  <c r="AN4902" i="1"/>
  <c r="AN4903" i="1"/>
  <c r="AN4904" i="1"/>
  <c r="AN4905" i="1"/>
  <c r="AN4906" i="1"/>
  <c r="AN4907" i="1"/>
  <c r="AN4908" i="1"/>
  <c r="AN4909" i="1"/>
  <c r="AN4910" i="1"/>
  <c r="AN4911" i="1"/>
  <c r="AN4912" i="1"/>
  <c r="AN4913" i="1"/>
  <c r="AN4914" i="1"/>
  <c r="AN4915" i="1"/>
  <c r="AN4916" i="1"/>
  <c r="AN4917" i="1"/>
  <c r="AN4918" i="1"/>
  <c r="AN4919" i="1"/>
  <c r="AN4920" i="1"/>
  <c r="AN4921" i="1"/>
  <c r="AN4922" i="1"/>
  <c r="AN4923" i="1"/>
  <c r="AN4924" i="1"/>
  <c r="AN4925" i="1"/>
  <c r="AN4926" i="1"/>
  <c r="AN4927" i="1"/>
  <c r="AN4928" i="1"/>
  <c r="AN4929" i="1"/>
  <c r="AN4930" i="1"/>
  <c r="AN4931" i="1"/>
  <c r="AN4932" i="1"/>
  <c r="AN4933" i="1"/>
  <c r="AN4934" i="1"/>
  <c r="AN4935" i="1"/>
  <c r="AN4936" i="1"/>
  <c r="AN4937" i="1"/>
  <c r="AN4938" i="1"/>
  <c r="AN4939" i="1"/>
  <c r="AN4940" i="1"/>
  <c r="AN4941" i="1"/>
  <c r="AN4942" i="1"/>
  <c r="AN4943" i="1"/>
  <c r="AN4944" i="1"/>
  <c r="AN4945" i="1"/>
  <c r="AN4946" i="1"/>
  <c r="AN4947" i="1"/>
  <c r="AN4948" i="1"/>
  <c r="AN4949" i="1"/>
  <c r="AN4950" i="1"/>
  <c r="AN4951" i="1"/>
  <c r="AN4952" i="1"/>
  <c r="AN4953" i="1"/>
  <c r="AN4954" i="1"/>
  <c r="AN4955" i="1"/>
  <c r="AN4956" i="1"/>
  <c r="AN4957" i="1"/>
  <c r="AN4958" i="1"/>
  <c r="AN4959" i="1"/>
  <c r="AN4960" i="1"/>
  <c r="AN4961" i="1"/>
  <c r="AN4962" i="1"/>
  <c r="AN4963" i="1"/>
  <c r="AN4964" i="1"/>
  <c r="AN4965" i="1"/>
  <c r="AN4966" i="1"/>
  <c r="AN4967" i="1"/>
  <c r="AN4968" i="1"/>
  <c r="AN4969" i="1"/>
  <c r="AN4970" i="1"/>
  <c r="AN4971" i="1"/>
  <c r="AN4972" i="1"/>
  <c r="AN4973" i="1"/>
  <c r="AN4974" i="1"/>
  <c r="AN4975" i="1"/>
  <c r="AN4976" i="1"/>
  <c r="AN4977" i="1"/>
  <c r="AN4978" i="1"/>
  <c r="AN4979" i="1"/>
  <c r="AN4980" i="1"/>
  <c r="AN4981" i="1"/>
  <c r="AN4982" i="1"/>
  <c r="AN4983" i="1"/>
  <c r="AN4984" i="1"/>
  <c r="AN4985" i="1"/>
  <c r="AN4986" i="1"/>
  <c r="AN4987" i="1"/>
  <c r="AN4988" i="1"/>
  <c r="AN4989" i="1"/>
  <c r="AN4990" i="1"/>
  <c r="AN4991" i="1"/>
  <c r="AN4992" i="1"/>
  <c r="AN4993" i="1"/>
  <c r="AN4994" i="1"/>
  <c r="AN4995" i="1"/>
  <c r="AN4996" i="1"/>
  <c r="AN4997" i="1"/>
  <c r="AN4998" i="1"/>
  <c r="AN4999" i="1"/>
  <c r="AN5000" i="1"/>
  <c r="AN5001" i="1"/>
  <c r="AN5002" i="1"/>
  <c r="AN5003" i="1"/>
  <c r="AN5004" i="1"/>
  <c r="AN5005" i="1"/>
  <c r="AN5006" i="1"/>
  <c r="AN5007" i="1"/>
  <c r="AN5008" i="1"/>
  <c r="AN5009" i="1"/>
  <c r="AN5010" i="1"/>
  <c r="AN5011" i="1"/>
  <c r="AN5012" i="1"/>
  <c r="AN5013" i="1"/>
  <c r="AN5014" i="1"/>
  <c r="AN5015" i="1"/>
  <c r="AN5016" i="1"/>
  <c r="AN5017" i="1"/>
  <c r="AN5018" i="1"/>
  <c r="AN5019" i="1"/>
  <c r="AN5020" i="1"/>
  <c r="AN5021" i="1"/>
  <c r="AN5022" i="1"/>
  <c r="AN5023" i="1"/>
  <c r="AN5024" i="1"/>
  <c r="AN5025" i="1"/>
  <c r="AN5026" i="1"/>
  <c r="AN5027" i="1"/>
  <c r="AN5028" i="1"/>
  <c r="AN5029" i="1"/>
  <c r="AN5030" i="1"/>
  <c r="AN5031" i="1"/>
  <c r="AN5032" i="1"/>
  <c r="AN5033" i="1"/>
  <c r="AN5034" i="1"/>
  <c r="AN5035" i="1"/>
  <c r="AN5036" i="1"/>
  <c r="AN5037" i="1"/>
  <c r="AN5038" i="1"/>
  <c r="AN5039" i="1"/>
  <c r="AN5040" i="1"/>
  <c r="AN5041" i="1"/>
  <c r="AN5042" i="1"/>
  <c r="AN5043" i="1"/>
  <c r="AN5044" i="1"/>
  <c r="AN5045" i="1"/>
  <c r="AN5046" i="1"/>
  <c r="AN5047" i="1"/>
  <c r="AN5048" i="1"/>
  <c r="AN5049" i="1"/>
  <c r="AN5050" i="1"/>
  <c r="AN5051" i="1"/>
  <c r="AN5052" i="1"/>
  <c r="AN5053" i="1"/>
  <c r="AN5054" i="1"/>
  <c r="AN5055" i="1"/>
  <c r="AN5056" i="1"/>
  <c r="AN5057" i="1"/>
  <c r="AN5058" i="1"/>
  <c r="AN5059" i="1"/>
  <c r="AN5060" i="1"/>
  <c r="AN5061" i="1"/>
  <c r="AN5062" i="1"/>
  <c r="AN5063" i="1"/>
  <c r="AN5064" i="1"/>
  <c r="AN5065" i="1"/>
  <c r="AN5066" i="1"/>
  <c r="AN5067" i="1"/>
  <c r="AN5068" i="1"/>
  <c r="AN5069" i="1"/>
  <c r="AN5070" i="1"/>
  <c r="AN5071" i="1"/>
  <c r="AN5072" i="1"/>
  <c r="AN5073" i="1"/>
  <c r="AN5074" i="1"/>
  <c r="AN5075" i="1"/>
  <c r="AN5076" i="1"/>
  <c r="AN5077" i="1"/>
  <c r="AN5078" i="1"/>
  <c r="AN5079" i="1"/>
  <c r="AN5080" i="1"/>
  <c r="AN5081" i="1"/>
  <c r="AN5082" i="1"/>
  <c r="AN5083" i="1"/>
  <c r="AN5084" i="1"/>
  <c r="AN5085" i="1"/>
  <c r="AN5086" i="1"/>
  <c r="AN5087" i="1"/>
  <c r="AN5088" i="1"/>
  <c r="AN5089" i="1"/>
  <c r="AN5090" i="1"/>
  <c r="AN5091" i="1"/>
  <c r="AN5092" i="1"/>
  <c r="AN5093" i="1"/>
  <c r="AN5094" i="1"/>
  <c r="AN5095" i="1"/>
  <c r="AN5096" i="1"/>
  <c r="AN5097" i="1"/>
  <c r="AN5098" i="1"/>
  <c r="AN5099" i="1"/>
  <c r="AN5100" i="1"/>
  <c r="AN5101" i="1"/>
  <c r="AN5102" i="1"/>
  <c r="AN5103" i="1"/>
  <c r="AN5104" i="1"/>
  <c r="AN5105" i="1"/>
  <c r="AN5106" i="1"/>
  <c r="AN5107" i="1"/>
  <c r="AN5108" i="1"/>
  <c r="AN5109" i="1"/>
  <c r="AN5110" i="1"/>
  <c r="AN5111" i="1"/>
  <c r="AN5112" i="1"/>
  <c r="AN5113" i="1"/>
  <c r="AN5114" i="1"/>
  <c r="AN5115" i="1"/>
  <c r="AN5116" i="1"/>
  <c r="AN5117" i="1"/>
  <c r="AN5118" i="1"/>
  <c r="AN5119" i="1"/>
  <c r="AN5120" i="1"/>
  <c r="AN5121" i="1"/>
  <c r="AN5122" i="1"/>
  <c r="AN5123" i="1"/>
  <c r="AN5124" i="1"/>
  <c r="AN5125" i="1"/>
  <c r="AN5126" i="1"/>
  <c r="AN5127" i="1"/>
  <c r="AN5128" i="1"/>
  <c r="AN5129" i="1"/>
  <c r="AN5130" i="1"/>
  <c r="AN5131" i="1"/>
  <c r="AN5132" i="1"/>
  <c r="AN5133" i="1"/>
  <c r="AN5134" i="1"/>
  <c r="AN5135" i="1"/>
  <c r="AN5136" i="1"/>
  <c r="AN5137" i="1"/>
  <c r="AN5138" i="1"/>
  <c r="AN5139" i="1"/>
  <c r="AN5140" i="1"/>
  <c r="AN5141" i="1"/>
  <c r="AN5142" i="1"/>
  <c r="AN5143" i="1"/>
  <c r="AN5144" i="1"/>
  <c r="AN5145" i="1"/>
  <c r="AN5146" i="1"/>
  <c r="AN5147" i="1"/>
  <c r="AN5148" i="1"/>
  <c r="AN5149" i="1"/>
  <c r="AN5150" i="1"/>
  <c r="AN5151" i="1"/>
  <c r="AN5152" i="1"/>
  <c r="AN5153" i="1"/>
  <c r="AN5154" i="1"/>
  <c r="AN5155" i="1"/>
  <c r="AN5156" i="1"/>
  <c r="AN5157" i="1"/>
  <c r="AN5158" i="1"/>
  <c r="AN5159" i="1"/>
  <c r="AN5160" i="1"/>
  <c r="AN5161" i="1"/>
  <c r="AN5162" i="1"/>
  <c r="AN5163" i="1"/>
  <c r="AN5164" i="1"/>
  <c r="AN5165" i="1"/>
  <c r="AN5166" i="1"/>
  <c r="AN5167" i="1"/>
  <c r="AN5168" i="1"/>
  <c r="AN5169" i="1"/>
  <c r="AN5170" i="1"/>
  <c r="AN5171" i="1"/>
  <c r="AN5172" i="1"/>
  <c r="AN5173" i="1"/>
  <c r="AN5174" i="1"/>
  <c r="AN5175" i="1"/>
  <c r="AN5176" i="1"/>
  <c r="AN5177" i="1"/>
  <c r="AN5178" i="1"/>
  <c r="AN5179" i="1"/>
  <c r="AN5180" i="1"/>
  <c r="AN5181" i="1"/>
  <c r="AN5182" i="1"/>
  <c r="AN5183" i="1"/>
  <c r="AN5184" i="1"/>
  <c r="AN5185" i="1"/>
  <c r="AN5186" i="1"/>
  <c r="AN5187" i="1"/>
  <c r="AN5188" i="1"/>
  <c r="AN5189" i="1"/>
  <c r="AN5190" i="1"/>
  <c r="AN5191" i="1"/>
  <c r="AN5192" i="1"/>
  <c r="AN5193" i="1"/>
  <c r="AN5194" i="1"/>
  <c r="AN5195" i="1"/>
  <c r="AN5196" i="1"/>
  <c r="AN5197" i="1"/>
  <c r="AN5198" i="1"/>
  <c r="AN5199" i="1"/>
  <c r="AN5200" i="1"/>
  <c r="AN5201" i="1"/>
  <c r="AN5202" i="1"/>
  <c r="AN5203" i="1"/>
  <c r="AN5204" i="1"/>
  <c r="AN5205" i="1"/>
  <c r="AN5206" i="1"/>
  <c r="AN5207" i="1"/>
  <c r="AN5208" i="1"/>
  <c r="AN5209" i="1"/>
  <c r="AN5210" i="1"/>
  <c r="AN5211" i="1"/>
  <c r="AN5212" i="1"/>
  <c r="AN5213" i="1"/>
  <c r="AN5214" i="1"/>
  <c r="AN5215" i="1"/>
  <c r="AN5216" i="1"/>
  <c r="AN5217" i="1"/>
  <c r="AN5218" i="1"/>
  <c r="AN5219" i="1"/>
  <c r="AN5220" i="1"/>
  <c r="AN5221" i="1"/>
  <c r="AN5222" i="1"/>
  <c r="AN5223" i="1"/>
  <c r="AN5224" i="1"/>
  <c r="AN5225" i="1"/>
  <c r="AN5226" i="1"/>
  <c r="AN5227" i="1"/>
  <c r="AN5228" i="1"/>
  <c r="AN5229" i="1"/>
  <c r="AN5230" i="1"/>
  <c r="AN5231" i="1"/>
  <c r="AN5232" i="1"/>
  <c r="AN5233" i="1"/>
  <c r="AN5234" i="1"/>
  <c r="AN5235" i="1"/>
  <c r="AN5236" i="1"/>
  <c r="AN5237" i="1"/>
  <c r="AN5238" i="1"/>
  <c r="AN5239" i="1"/>
  <c r="AN5240" i="1"/>
  <c r="AN5241" i="1"/>
  <c r="AN5242" i="1"/>
  <c r="AN5243" i="1"/>
  <c r="AN5244" i="1"/>
  <c r="AN5245" i="1"/>
  <c r="AN5246" i="1"/>
  <c r="AN5247" i="1"/>
  <c r="AN5248" i="1"/>
  <c r="AN5249" i="1"/>
  <c r="AN5250" i="1"/>
  <c r="AN5251" i="1"/>
  <c r="AN5252" i="1"/>
  <c r="AN5253" i="1"/>
  <c r="AN5254" i="1"/>
  <c r="AN5255" i="1"/>
  <c r="AN5256" i="1"/>
  <c r="AN5257" i="1"/>
  <c r="AN5258" i="1"/>
  <c r="AN5259" i="1"/>
  <c r="AN5260" i="1"/>
  <c r="AN5261" i="1"/>
  <c r="AN5262" i="1"/>
  <c r="AN5263" i="1"/>
  <c r="AN5264" i="1"/>
  <c r="AN5265" i="1"/>
  <c r="AN5266" i="1"/>
  <c r="AN5267" i="1"/>
  <c r="AN5268" i="1"/>
  <c r="AN5269" i="1"/>
  <c r="AN5270" i="1"/>
  <c r="AN5271" i="1"/>
  <c r="AN5272" i="1"/>
  <c r="AN5273" i="1"/>
  <c r="AN5274" i="1"/>
  <c r="AN5275" i="1"/>
  <c r="AN5276" i="1"/>
  <c r="AN5277" i="1"/>
  <c r="AN5278" i="1"/>
  <c r="AN5279" i="1"/>
  <c r="AN5280" i="1"/>
  <c r="AN5281" i="1"/>
  <c r="AN5282" i="1"/>
  <c r="AN5283" i="1"/>
  <c r="AN5284" i="1"/>
  <c r="AN5285" i="1"/>
  <c r="AN5286" i="1"/>
  <c r="AN5287" i="1"/>
  <c r="AN5288" i="1"/>
  <c r="AN5289" i="1"/>
  <c r="AN5290" i="1"/>
  <c r="AN5291" i="1"/>
  <c r="AN5292" i="1"/>
  <c r="AN5293" i="1"/>
  <c r="AN5294" i="1"/>
  <c r="AN5295" i="1"/>
  <c r="AN5296" i="1"/>
  <c r="AN5297" i="1"/>
  <c r="AN5298" i="1"/>
  <c r="AN5299" i="1"/>
  <c r="AN5300" i="1"/>
  <c r="AN5301" i="1"/>
  <c r="AN5302" i="1"/>
  <c r="AN5303" i="1"/>
  <c r="AN5304" i="1"/>
  <c r="AN5305" i="1"/>
  <c r="AN5306" i="1"/>
  <c r="AN5307" i="1"/>
  <c r="AN5308" i="1"/>
  <c r="AN5309" i="1"/>
  <c r="AN5310" i="1"/>
  <c r="AN5311" i="1"/>
  <c r="AN5312" i="1"/>
  <c r="AN5313" i="1"/>
  <c r="AN5314" i="1"/>
  <c r="AN5315" i="1"/>
  <c r="AN5316" i="1"/>
  <c r="AN5317" i="1"/>
  <c r="AN5318" i="1"/>
  <c r="AN5319" i="1"/>
  <c r="AN5320" i="1"/>
  <c r="AN5321" i="1"/>
  <c r="AN5322" i="1"/>
  <c r="AN5323" i="1"/>
  <c r="AN5324" i="1"/>
  <c r="AN5325" i="1"/>
  <c r="AN5326" i="1"/>
  <c r="AN5327" i="1"/>
  <c r="AN5328" i="1"/>
  <c r="AN5329" i="1"/>
  <c r="AN5330" i="1"/>
  <c r="AN5331" i="1"/>
  <c r="AN5332" i="1"/>
  <c r="AN5333" i="1"/>
  <c r="AN5334" i="1"/>
  <c r="AN5335" i="1"/>
  <c r="AN5336" i="1"/>
  <c r="AN5337" i="1"/>
  <c r="AN5338" i="1"/>
  <c r="AN5339" i="1"/>
  <c r="AN5340" i="1"/>
  <c r="AN5341" i="1"/>
  <c r="AN5342" i="1"/>
  <c r="AN5343" i="1"/>
  <c r="AN5344" i="1"/>
  <c r="AN5345" i="1"/>
  <c r="AN5346" i="1"/>
  <c r="AN5347" i="1"/>
  <c r="AN5348" i="1"/>
  <c r="AN5349" i="1"/>
  <c r="AN5350" i="1"/>
  <c r="AN5351" i="1"/>
  <c r="AN5352" i="1"/>
  <c r="AN5353" i="1"/>
  <c r="AN5354" i="1"/>
  <c r="AN5355" i="1"/>
  <c r="AN5356" i="1"/>
  <c r="AN5357" i="1"/>
  <c r="AN5358" i="1"/>
  <c r="AN5359" i="1"/>
  <c r="AN5360" i="1"/>
  <c r="AN5361" i="1"/>
  <c r="AN5362" i="1"/>
  <c r="AN5363" i="1"/>
  <c r="AN5364" i="1"/>
  <c r="AN5365" i="1"/>
  <c r="AN5366" i="1"/>
  <c r="AN5367" i="1"/>
  <c r="AN5368" i="1"/>
  <c r="AN5369" i="1"/>
  <c r="AN5370" i="1"/>
  <c r="AN5371" i="1"/>
  <c r="AN5372" i="1"/>
  <c r="AN5373" i="1"/>
  <c r="AN5374" i="1"/>
  <c r="AN5375" i="1"/>
  <c r="AN5376" i="1"/>
  <c r="AN5377" i="1"/>
  <c r="AN5378" i="1"/>
  <c r="AN5379" i="1"/>
  <c r="AN5380" i="1"/>
  <c r="AN5381" i="1"/>
  <c r="AN5382" i="1"/>
  <c r="AN5383" i="1"/>
  <c r="AN5384" i="1"/>
  <c r="AN5385" i="1"/>
  <c r="AN5386" i="1"/>
  <c r="AN5387" i="1"/>
  <c r="AN5388" i="1"/>
  <c r="AN5389" i="1"/>
  <c r="AN5390" i="1"/>
  <c r="AN5391" i="1"/>
  <c r="AN5392" i="1"/>
  <c r="AN5393" i="1"/>
  <c r="AN5394" i="1"/>
  <c r="AN5395" i="1"/>
  <c r="AN5396" i="1"/>
  <c r="AN5397" i="1"/>
  <c r="AN5398" i="1"/>
  <c r="AN5399" i="1"/>
  <c r="AN5400" i="1"/>
  <c r="AN5401" i="1"/>
  <c r="AN5402" i="1"/>
  <c r="AN5403" i="1"/>
  <c r="AN5404" i="1"/>
  <c r="AN5405" i="1"/>
  <c r="AN5406" i="1"/>
  <c r="AN5407" i="1"/>
  <c r="AN5408" i="1"/>
  <c r="AN5409" i="1"/>
  <c r="AN5410" i="1"/>
  <c r="AN5411" i="1"/>
  <c r="AN5412" i="1"/>
  <c r="AN5413" i="1"/>
  <c r="AN5414" i="1"/>
  <c r="AN5415" i="1"/>
  <c r="AN5416" i="1"/>
  <c r="AN5417" i="1"/>
  <c r="AN5418" i="1"/>
  <c r="AN5419" i="1"/>
  <c r="AN5420" i="1"/>
  <c r="AN5421" i="1"/>
  <c r="AN5422" i="1"/>
  <c r="AN5423" i="1"/>
  <c r="AN5424" i="1"/>
  <c r="AN5425" i="1"/>
  <c r="AN5426" i="1"/>
  <c r="AN5427" i="1"/>
  <c r="AN5428" i="1"/>
  <c r="AN5429" i="1"/>
  <c r="AN5430" i="1"/>
  <c r="AN5431" i="1"/>
  <c r="AN5432" i="1"/>
  <c r="AN5433" i="1"/>
  <c r="AN5434" i="1"/>
  <c r="AN5435" i="1"/>
  <c r="AN5436" i="1"/>
  <c r="AN5437" i="1"/>
  <c r="AN5438" i="1"/>
  <c r="AN5439" i="1"/>
  <c r="AN5440" i="1"/>
  <c r="AN5441" i="1"/>
  <c r="AN5442" i="1"/>
  <c r="AN5443" i="1"/>
  <c r="AN5444" i="1"/>
  <c r="AN5445" i="1"/>
  <c r="AN5446" i="1"/>
  <c r="AN5447" i="1"/>
  <c r="AN5448" i="1"/>
  <c r="AN5449" i="1"/>
  <c r="AN5450" i="1"/>
  <c r="AN5451" i="1"/>
  <c r="AN5452" i="1"/>
  <c r="AN5453" i="1"/>
  <c r="AN5454" i="1"/>
  <c r="AN5455" i="1"/>
  <c r="AN5456" i="1"/>
  <c r="AN5457" i="1"/>
  <c r="AN5458" i="1"/>
  <c r="AN5459" i="1"/>
  <c r="AN5460" i="1"/>
  <c r="AN5461" i="1"/>
  <c r="AN5462" i="1"/>
  <c r="AN5463" i="1"/>
  <c r="AN5464" i="1"/>
  <c r="AN5465" i="1"/>
  <c r="AN5466" i="1"/>
  <c r="AN5467" i="1"/>
  <c r="AN5468" i="1"/>
  <c r="AN5469" i="1"/>
  <c r="AN5470" i="1"/>
  <c r="AN5471" i="1"/>
  <c r="AN5472" i="1"/>
  <c r="AN5473" i="1"/>
  <c r="AN5474" i="1"/>
  <c r="AN5475" i="1"/>
  <c r="AN5476" i="1"/>
  <c r="AN5477" i="1"/>
  <c r="AN5478" i="1"/>
  <c r="AN5479" i="1"/>
  <c r="AN5480" i="1"/>
  <c r="AN5481" i="1"/>
  <c r="AN5482" i="1"/>
  <c r="AN5483" i="1"/>
  <c r="AN5484" i="1"/>
  <c r="AN5485" i="1"/>
  <c r="AN5486" i="1"/>
  <c r="AN5487" i="1"/>
  <c r="AN5488" i="1"/>
  <c r="AN5489" i="1"/>
  <c r="AN5490" i="1"/>
  <c r="AN5491" i="1"/>
  <c r="AN5492" i="1"/>
  <c r="AN5493" i="1"/>
  <c r="AN5494" i="1"/>
  <c r="AN5495" i="1"/>
  <c r="AN5496" i="1"/>
  <c r="AN5497" i="1"/>
  <c r="AN5498" i="1"/>
  <c r="AN5499" i="1"/>
  <c r="AN5500" i="1"/>
  <c r="AN5501" i="1"/>
  <c r="AN5502" i="1"/>
  <c r="AN5503" i="1"/>
  <c r="AN5504" i="1"/>
  <c r="AN5505" i="1"/>
  <c r="AN5506" i="1"/>
  <c r="AN5507" i="1"/>
  <c r="AN5508" i="1"/>
  <c r="AN5509" i="1"/>
  <c r="AN5510" i="1"/>
  <c r="AN5511" i="1"/>
  <c r="AN5512" i="1"/>
  <c r="AN5513" i="1"/>
  <c r="AN5514" i="1"/>
  <c r="AN5515" i="1"/>
  <c r="AN5516" i="1"/>
  <c r="AN5517" i="1"/>
  <c r="AN5518" i="1"/>
  <c r="AN5519" i="1"/>
  <c r="AN5520" i="1"/>
  <c r="AN5521" i="1"/>
  <c r="AN5522" i="1"/>
  <c r="AN5523" i="1"/>
  <c r="AN5524" i="1"/>
  <c r="AN5525" i="1"/>
  <c r="AN5526" i="1"/>
  <c r="AN5527" i="1"/>
  <c r="AN5528" i="1"/>
  <c r="AN5529" i="1"/>
  <c r="AN5530" i="1"/>
  <c r="AN5531" i="1"/>
  <c r="AN5532" i="1"/>
  <c r="AN5533" i="1"/>
  <c r="AN5534" i="1"/>
  <c r="AN5535" i="1"/>
  <c r="AN5536" i="1"/>
  <c r="AN5537" i="1"/>
  <c r="AN5538" i="1"/>
  <c r="AN5539" i="1"/>
  <c r="AN5540" i="1"/>
  <c r="AN5541" i="1"/>
  <c r="AN5542" i="1"/>
  <c r="AN5543" i="1"/>
  <c r="AN5544" i="1"/>
  <c r="AN5545" i="1"/>
  <c r="AN5546" i="1"/>
  <c r="AN5547" i="1"/>
  <c r="AN5548" i="1"/>
  <c r="AN5549" i="1"/>
  <c r="AN5550" i="1"/>
  <c r="AN5551" i="1"/>
  <c r="AN5552" i="1"/>
  <c r="AN5553" i="1"/>
  <c r="AN5554" i="1"/>
  <c r="AN5555" i="1"/>
  <c r="AN5556" i="1"/>
  <c r="AN5557" i="1"/>
  <c r="AN5558" i="1"/>
  <c r="AN5559" i="1"/>
  <c r="AN5560" i="1"/>
  <c r="AN5561" i="1"/>
  <c r="AN5562" i="1"/>
  <c r="AN5563" i="1"/>
  <c r="AN5564" i="1"/>
  <c r="AN5565" i="1"/>
  <c r="AN5566" i="1"/>
  <c r="AN5567" i="1"/>
  <c r="AN5568" i="1"/>
  <c r="AN5569" i="1"/>
  <c r="AN5570" i="1"/>
  <c r="AN5571" i="1"/>
  <c r="AN5572" i="1"/>
  <c r="AN5573" i="1"/>
  <c r="AN5574" i="1"/>
  <c r="AN5575" i="1"/>
  <c r="AN5576" i="1"/>
  <c r="AN5577" i="1"/>
  <c r="AN5578" i="1"/>
  <c r="AN5579" i="1"/>
  <c r="AN5580" i="1"/>
  <c r="AN5581" i="1"/>
  <c r="AN5582" i="1"/>
  <c r="AN5583" i="1"/>
  <c r="AN5584" i="1"/>
  <c r="AN5585" i="1"/>
  <c r="AN5586" i="1"/>
  <c r="AN5587" i="1"/>
  <c r="AN5588" i="1"/>
  <c r="AN5589" i="1"/>
  <c r="AN5590" i="1"/>
  <c r="AN5591" i="1"/>
  <c r="AN5592" i="1"/>
  <c r="AN5593" i="1"/>
  <c r="AN5594" i="1"/>
  <c r="AN5595" i="1"/>
  <c r="AN5596" i="1"/>
  <c r="AN5597" i="1"/>
  <c r="AN5598" i="1"/>
  <c r="AN5599" i="1"/>
  <c r="AN5600" i="1"/>
  <c r="AN5601" i="1"/>
  <c r="AN5602" i="1"/>
  <c r="AN5603" i="1"/>
  <c r="AN5604" i="1"/>
  <c r="AN5605" i="1"/>
  <c r="AN5606" i="1"/>
  <c r="AN5607" i="1"/>
  <c r="AN5608" i="1"/>
  <c r="AN5609" i="1"/>
  <c r="AN5610" i="1"/>
  <c r="AN5611" i="1"/>
  <c r="AN5612" i="1"/>
  <c r="AN5613" i="1"/>
  <c r="AN5614" i="1"/>
  <c r="AN5615" i="1"/>
  <c r="AN5616" i="1"/>
  <c r="AN5617" i="1"/>
  <c r="AN5618" i="1"/>
  <c r="AN5619" i="1"/>
  <c r="AN5620" i="1"/>
  <c r="AN5621" i="1"/>
  <c r="AN5622" i="1"/>
  <c r="AN5623" i="1"/>
  <c r="AN5624" i="1"/>
  <c r="AN5625" i="1"/>
  <c r="AN5626" i="1"/>
  <c r="AN5627" i="1"/>
  <c r="AN5628" i="1"/>
  <c r="AN5629" i="1"/>
  <c r="AN5630" i="1"/>
  <c r="AN5631" i="1"/>
  <c r="AN5632" i="1"/>
  <c r="AN5633" i="1"/>
  <c r="AN5634" i="1"/>
  <c r="AN5635" i="1"/>
  <c r="AN5636" i="1"/>
  <c r="AN5637" i="1"/>
  <c r="AN5638" i="1"/>
  <c r="AN5639" i="1"/>
  <c r="AN5640" i="1"/>
  <c r="AN5641" i="1"/>
  <c r="AN5642" i="1"/>
  <c r="AN5643" i="1"/>
  <c r="AN5644" i="1"/>
  <c r="AN5645" i="1"/>
  <c r="AN5646" i="1"/>
  <c r="AN5647" i="1"/>
  <c r="AN5648" i="1"/>
  <c r="AN5649" i="1"/>
  <c r="AN5650" i="1"/>
  <c r="AN5651" i="1"/>
  <c r="AN5652" i="1"/>
  <c r="AN5653" i="1"/>
  <c r="AN5654" i="1"/>
  <c r="AN5655" i="1"/>
  <c r="AN5656" i="1"/>
  <c r="AN5657" i="1"/>
  <c r="AN5658" i="1"/>
  <c r="AN5659" i="1"/>
  <c r="AN5660" i="1"/>
  <c r="AN5661" i="1"/>
  <c r="AN5662" i="1"/>
  <c r="AN5663" i="1"/>
  <c r="AN5664" i="1"/>
  <c r="AN5665" i="1"/>
  <c r="AN5666" i="1"/>
  <c r="AN5667" i="1"/>
  <c r="AN5668" i="1"/>
  <c r="AN5669" i="1"/>
  <c r="AN5670" i="1"/>
  <c r="AN5671" i="1"/>
  <c r="AN5672" i="1"/>
  <c r="AN5673" i="1"/>
  <c r="AN5674" i="1"/>
  <c r="AN5675" i="1"/>
  <c r="AN5676" i="1"/>
  <c r="AN5677" i="1"/>
  <c r="AN5678" i="1"/>
  <c r="AN5679" i="1"/>
  <c r="AN5680" i="1"/>
  <c r="AN5681" i="1"/>
  <c r="AN5682" i="1"/>
  <c r="AN5683" i="1"/>
  <c r="AN5684" i="1"/>
  <c r="AN5685" i="1"/>
  <c r="AN5686" i="1"/>
  <c r="AN5687" i="1"/>
  <c r="AN5688" i="1"/>
  <c r="AN5689" i="1"/>
  <c r="AN5690" i="1"/>
  <c r="AN5691" i="1"/>
  <c r="AN5692" i="1"/>
  <c r="AN5693" i="1"/>
  <c r="AN5694" i="1"/>
  <c r="AN5695" i="1"/>
  <c r="AN5696" i="1"/>
  <c r="AN5697" i="1"/>
  <c r="AN5698" i="1"/>
  <c r="AN5699" i="1"/>
  <c r="AN5700" i="1"/>
  <c r="AN5701" i="1"/>
  <c r="AN5702" i="1"/>
  <c r="AN5703" i="1"/>
  <c r="AN5704" i="1"/>
  <c r="AN5705" i="1"/>
  <c r="AN5706" i="1"/>
  <c r="AN5707" i="1"/>
  <c r="AN5708" i="1"/>
  <c r="AN5709" i="1"/>
  <c r="AN5710" i="1"/>
  <c r="AN5711" i="1"/>
  <c r="AN5712" i="1"/>
  <c r="AN5713" i="1"/>
  <c r="AN5714" i="1"/>
  <c r="AN5715" i="1"/>
  <c r="AN5716" i="1"/>
  <c r="AN5717" i="1"/>
  <c r="AN5718" i="1"/>
  <c r="AN5719" i="1"/>
  <c r="AN5720" i="1"/>
  <c r="AN5721" i="1"/>
  <c r="AN5722" i="1"/>
  <c r="AN5723" i="1"/>
  <c r="AN5724" i="1"/>
  <c r="AN5725" i="1"/>
  <c r="AN5726" i="1"/>
  <c r="AN5727" i="1"/>
  <c r="AN5728" i="1"/>
  <c r="AN5729" i="1"/>
  <c r="AN5730" i="1"/>
  <c r="AN5731" i="1"/>
  <c r="AN5732" i="1"/>
  <c r="AN5733" i="1"/>
  <c r="AN5734" i="1"/>
  <c r="AN5735" i="1"/>
  <c r="AN5736" i="1"/>
  <c r="AN5737" i="1"/>
  <c r="AN5738" i="1"/>
  <c r="AN5739" i="1"/>
  <c r="AN5740" i="1"/>
  <c r="AN5741" i="1"/>
  <c r="AN5742" i="1"/>
  <c r="AN5743" i="1"/>
  <c r="AN5744" i="1"/>
  <c r="AN5745" i="1"/>
  <c r="AN5746" i="1"/>
  <c r="AN5747" i="1"/>
  <c r="AN5748" i="1"/>
  <c r="AN5749" i="1"/>
  <c r="AN5750" i="1"/>
  <c r="AN5751" i="1"/>
  <c r="AN5752" i="1"/>
  <c r="AN5753" i="1"/>
  <c r="AN5754" i="1"/>
  <c r="AN5755" i="1"/>
  <c r="AN5756" i="1"/>
  <c r="AN5757" i="1"/>
  <c r="AN5758" i="1"/>
  <c r="AN5759" i="1"/>
  <c r="AN5760" i="1"/>
  <c r="AN5761" i="1"/>
  <c r="AN5762" i="1"/>
  <c r="AN5763" i="1"/>
  <c r="AN5764" i="1"/>
  <c r="AN5765" i="1"/>
  <c r="AN5766" i="1"/>
  <c r="AN5767" i="1"/>
  <c r="AN5768" i="1"/>
  <c r="AN5769" i="1"/>
  <c r="AN5770" i="1"/>
  <c r="AN5771" i="1"/>
  <c r="AN5772" i="1"/>
  <c r="AN5773" i="1"/>
  <c r="AN5774" i="1"/>
  <c r="AN5775" i="1"/>
  <c r="AN5776" i="1"/>
  <c r="AN5777" i="1"/>
  <c r="AN5778" i="1"/>
  <c r="AN5779" i="1"/>
  <c r="AN5780" i="1"/>
  <c r="AN5781" i="1"/>
  <c r="AN5782" i="1"/>
  <c r="AN5783" i="1"/>
  <c r="AN5784" i="1"/>
  <c r="AN5785" i="1"/>
  <c r="AN5786" i="1"/>
  <c r="AN5787" i="1"/>
  <c r="AN5788" i="1"/>
  <c r="AN5789" i="1"/>
  <c r="AN5790" i="1"/>
  <c r="AN5791" i="1"/>
  <c r="AN5792" i="1"/>
  <c r="AN5793" i="1"/>
  <c r="AN5794" i="1"/>
  <c r="AN5795" i="1"/>
  <c r="AN5796" i="1"/>
  <c r="AN5797" i="1"/>
  <c r="AN5798" i="1"/>
  <c r="AN5799" i="1"/>
  <c r="AN5800" i="1"/>
  <c r="AN5801" i="1"/>
  <c r="AN5802" i="1"/>
  <c r="AN5803" i="1"/>
  <c r="AN5804" i="1"/>
  <c r="AN5805" i="1"/>
  <c r="AN5806" i="1"/>
  <c r="AN5807" i="1"/>
  <c r="AN5808" i="1"/>
  <c r="AN5809" i="1"/>
  <c r="AN5810" i="1"/>
  <c r="AN5811" i="1"/>
  <c r="AN5812" i="1"/>
  <c r="AN5813" i="1"/>
  <c r="AN5814" i="1"/>
  <c r="AN5815" i="1"/>
  <c r="AN5816" i="1"/>
  <c r="AN5817" i="1"/>
  <c r="AN5818" i="1"/>
  <c r="AN5819" i="1"/>
  <c r="AN5820" i="1"/>
  <c r="AN5821" i="1"/>
  <c r="AN5822" i="1"/>
  <c r="AN5823" i="1"/>
  <c r="AN5824" i="1"/>
  <c r="AN5825" i="1"/>
  <c r="AN5826" i="1"/>
  <c r="AN5827" i="1"/>
  <c r="AN5828" i="1"/>
  <c r="AN5829" i="1"/>
  <c r="AN5830" i="1"/>
  <c r="AN5831" i="1"/>
  <c r="AN5832" i="1"/>
  <c r="AN5833" i="1"/>
  <c r="AN5834" i="1"/>
  <c r="AN5835" i="1"/>
  <c r="AN5836" i="1"/>
  <c r="AN5837" i="1"/>
  <c r="AN5838" i="1"/>
  <c r="AN5839" i="1"/>
  <c r="AN5840" i="1"/>
  <c r="AN5841" i="1"/>
  <c r="AN5842" i="1"/>
  <c r="AN5843" i="1"/>
  <c r="AN5844" i="1"/>
  <c r="AN5845" i="1"/>
  <c r="AN5846" i="1"/>
  <c r="AN5847" i="1"/>
  <c r="AN5848" i="1"/>
  <c r="AN5849" i="1"/>
  <c r="AN5850" i="1"/>
  <c r="AN5851" i="1"/>
  <c r="AN5852" i="1"/>
  <c r="AN5853" i="1"/>
  <c r="AN5854" i="1"/>
  <c r="AN5855" i="1"/>
  <c r="AN5856" i="1"/>
  <c r="AN5857" i="1"/>
  <c r="AN5858" i="1"/>
  <c r="AN5859" i="1"/>
  <c r="AN5860" i="1"/>
  <c r="AN5861" i="1"/>
  <c r="AN5862" i="1"/>
  <c r="AN5863" i="1"/>
  <c r="AN5864" i="1"/>
  <c r="AN5865" i="1"/>
  <c r="AN5866" i="1"/>
  <c r="AN5867" i="1"/>
  <c r="AN5868" i="1"/>
  <c r="AN5869" i="1"/>
  <c r="AN5870" i="1"/>
  <c r="AN5871" i="1"/>
  <c r="AN5872" i="1"/>
  <c r="AN5873" i="1"/>
  <c r="AN5874" i="1"/>
  <c r="AN5875" i="1"/>
  <c r="AN5876" i="1"/>
  <c r="AN5877" i="1"/>
  <c r="AN5878" i="1"/>
  <c r="AN5879" i="1"/>
  <c r="AN5880" i="1"/>
  <c r="AN5881" i="1"/>
  <c r="AN5882" i="1"/>
  <c r="AN5883" i="1"/>
  <c r="AN5884" i="1"/>
  <c r="AN5885" i="1"/>
  <c r="AN5886" i="1"/>
  <c r="AN5887" i="1"/>
  <c r="AN5888" i="1"/>
  <c r="AN5889" i="1"/>
  <c r="AN5890" i="1"/>
  <c r="AN5891" i="1"/>
  <c r="AN5892" i="1"/>
  <c r="AN5893" i="1"/>
  <c r="AN5894" i="1"/>
  <c r="AN5895" i="1"/>
  <c r="AN5896" i="1"/>
  <c r="AN5897" i="1"/>
  <c r="AN5898" i="1"/>
  <c r="AN5899" i="1"/>
  <c r="AN5900" i="1"/>
  <c r="AN5901" i="1"/>
  <c r="AN5902" i="1"/>
  <c r="AN5903" i="1"/>
  <c r="AN5904" i="1"/>
  <c r="AN5905" i="1"/>
  <c r="AN5906" i="1"/>
  <c r="AN5907" i="1"/>
  <c r="AN5908" i="1"/>
  <c r="AN5909" i="1"/>
  <c r="AN5910" i="1"/>
  <c r="AN5911" i="1"/>
  <c r="AN5912" i="1"/>
  <c r="AN5913" i="1"/>
  <c r="AN5914" i="1"/>
  <c r="AN5915" i="1"/>
  <c r="AN5916" i="1"/>
  <c r="AN5917" i="1"/>
  <c r="AN5918" i="1"/>
  <c r="AN5919" i="1"/>
  <c r="AN5920" i="1"/>
  <c r="AN5921" i="1"/>
  <c r="AN5922" i="1"/>
  <c r="AN5923" i="1"/>
  <c r="AN5924" i="1"/>
  <c r="AN5925" i="1"/>
  <c r="AN5926" i="1"/>
  <c r="AN5927" i="1"/>
  <c r="AN5928" i="1"/>
  <c r="AN5929" i="1"/>
  <c r="AN5930" i="1"/>
  <c r="AN5931" i="1"/>
  <c r="AN5932" i="1"/>
  <c r="AN5933" i="1"/>
  <c r="AN5934" i="1"/>
  <c r="AN5935" i="1"/>
  <c r="AN5936" i="1"/>
  <c r="AN5937" i="1"/>
  <c r="AN5938" i="1"/>
  <c r="AN5939" i="1"/>
  <c r="AN5940" i="1"/>
  <c r="AN5941" i="1"/>
  <c r="AN5942" i="1"/>
  <c r="AN5943" i="1"/>
  <c r="AN5944" i="1"/>
  <c r="AN5945" i="1"/>
  <c r="AN5946" i="1"/>
  <c r="AN5947" i="1"/>
  <c r="AN5948" i="1"/>
  <c r="AN5949" i="1"/>
  <c r="AN5950" i="1"/>
  <c r="AN5951" i="1"/>
  <c r="AN5952" i="1"/>
  <c r="AN5953" i="1"/>
  <c r="AN5954" i="1"/>
  <c r="AN5955" i="1"/>
  <c r="AN5956" i="1"/>
  <c r="AN5957" i="1"/>
  <c r="AN5958" i="1"/>
  <c r="AN5959" i="1"/>
  <c r="AN5960" i="1"/>
  <c r="AN5961" i="1"/>
  <c r="AN5962" i="1"/>
  <c r="AN5963" i="1"/>
  <c r="AN5964" i="1"/>
  <c r="AN5965" i="1"/>
  <c r="AN5966" i="1"/>
  <c r="AN5967" i="1"/>
  <c r="AN5968" i="1"/>
  <c r="AN5969" i="1"/>
  <c r="AN5970" i="1"/>
  <c r="AN5971" i="1"/>
  <c r="AN5972" i="1"/>
  <c r="AN5973" i="1"/>
  <c r="AN5974" i="1"/>
  <c r="AN5975" i="1"/>
  <c r="AN5976" i="1"/>
  <c r="AN5977" i="1"/>
  <c r="AN5978" i="1"/>
  <c r="AN5979" i="1"/>
  <c r="AN5980" i="1"/>
  <c r="AN5981" i="1"/>
  <c r="AN5982" i="1"/>
  <c r="AN5983" i="1"/>
  <c r="AN5984" i="1"/>
  <c r="AN5985" i="1"/>
  <c r="AN5986" i="1"/>
  <c r="AN5987" i="1"/>
  <c r="AN5988" i="1"/>
  <c r="AN5989" i="1"/>
  <c r="AN5990" i="1"/>
  <c r="AN5991" i="1"/>
  <c r="AN5992" i="1"/>
  <c r="AN5993" i="1"/>
  <c r="AN5994" i="1"/>
  <c r="AN5995" i="1"/>
  <c r="AN5996" i="1"/>
  <c r="AN5997" i="1"/>
  <c r="AN5998" i="1"/>
  <c r="AN5999" i="1"/>
  <c r="AN6000" i="1"/>
  <c r="AN6001" i="1"/>
  <c r="AN6002" i="1"/>
  <c r="AN6003" i="1"/>
  <c r="AN6004" i="1"/>
  <c r="AN6005" i="1"/>
  <c r="AN6006" i="1"/>
  <c r="AN6007" i="1"/>
  <c r="AN6008" i="1"/>
  <c r="AN6009" i="1"/>
  <c r="AN6010" i="1"/>
  <c r="AN6011" i="1"/>
  <c r="AN6012" i="1"/>
  <c r="AN6013" i="1"/>
  <c r="AN6014" i="1"/>
  <c r="AN6015" i="1"/>
  <c r="AN6016" i="1"/>
  <c r="AN6017" i="1"/>
  <c r="AN6018" i="1"/>
  <c r="AN6019" i="1"/>
  <c r="AN6020" i="1"/>
  <c r="AN6021" i="1"/>
  <c r="AN6022" i="1"/>
  <c r="AN6023" i="1"/>
  <c r="AN6024" i="1"/>
  <c r="AN6025" i="1"/>
  <c r="AN6026" i="1"/>
  <c r="AN6027" i="1"/>
  <c r="AN6028" i="1"/>
  <c r="AN6029" i="1"/>
  <c r="AN6030" i="1"/>
  <c r="AN6031" i="1"/>
  <c r="AN6032" i="1"/>
  <c r="AN6033" i="1"/>
  <c r="AN6034" i="1"/>
  <c r="AN6035" i="1"/>
  <c r="AN6036" i="1"/>
  <c r="AN6037" i="1"/>
  <c r="AN6038" i="1"/>
  <c r="AN6039" i="1"/>
  <c r="AN6040" i="1"/>
  <c r="AN6041" i="1"/>
  <c r="AN6042" i="1"/>
  <c r="AN6043" i="1"/>
  <c r="AN6044" i="1"/>
  <c r="AN6045" i="1"/>
  <c r="AN6046" i="1"/>
  <c r="AN6047" i="1"/>
  <c r="AN6048" i="1"/>
  <c r="AN6049" i="1"/>
  <c r="AN6050" i="1"/>
  <c r="AN6051" i="1"/>
  <c r="AN6052" i="1"/>
  <c r="AN6053" i="1"/>
  <c r="AN6054" i="1"/>
  <c r="AN6055" i="1"/>
  <c r="AN6056" i="1"/>
  <c r="AN6057" i="1"/>
  <c r="AN6058" i="1"/>
  <c r="AN6059" i="1"/>
  <c r="AN6060" i="1"/>
  <c r="AN6061" i="1"/>
  <c r="AN6062" i="1"/>
  <c r="AN6063" i="1"/>
  <c r="AN6064" i="1"/>
  <c r="AN6065" i="1"/>
  <c r="AN6066" i="1"/>
  <c r="AN6067" i="1"/>
  <c r="AN6068" i="1"/>
  <c r="AN6069" i="1"/>
  <c r="AN6070" i="1"/>
  <c r="AN6071" i="1"/>
  <c r="AN6072" i="1"/>
  <c r="AN6073" i="1"/>
  <c r="AN6074" i="1"/>
  <c r="AN6075" i="1"/>
  <c r="AN6076" i="1"/>
  <c r="AN6077" i="1"/>
  <c r="AN6078" i="1"/>
  <c r="AN6079" i="1"/>
  <c r="AN6080" i="1"/>
  <c r="AN6081" i="1"/>
  <c r="AN6082" i="1"/>
  <c r="AN6083" i="1"/>
  <c r="AN6084" i="1"/>
  <c r="AN6085" i="1"/>
  <c r="AN6086" i="1"/>
  <c r="AN6087" i="1"/>
  <c r="AN6088" i="1"/>
  <c r="AN6089" i="1"/>
  <c r="AN6090" i="1"/>
  <c r="AN6091" i="1"/>
  <c r="AN6092" i="1"/>
  <c r="AN6093" i="1"/>
  <c r="AN6094" i="1"/>
  <c r="AN6095" i="1"/>
  <c r="AN6096" i="1"/>
  <c r="AN6097" i="1"/>
  <c r="AN6098" i="1"/>
  <c r="AN6099" i="1"/>
  <c r="AN6100" i="1"/>
  <c r="AN6101" i="1"/>
  <c r="AN6102" i="1"/>
  <c r="AN6103" i="1"/>
  <c r="AN6104" i="1"/>
  <c r="AN6105" i="1"/>
  <c r="AN6106" i="1"/>
  <c r="AN6107" i="1"/>
  <c r="AN6108" i="1"/>
  <c r="AN6109" i="1"/>
  <c r="AN6110" i="1"/>
  <c r="AN6111" i="1"/>
  <c r="AN6112" i="1"/>
  <c r="AN6113" i="1"/>
  <c r="AN6114" i="1"/>
  <c r="AN6115" i="1"/>
  <c r="AN6116" i="1"/>
  <c r="AN6117" i="1"/>
  <c r="AN6118" i="1"/>
  <c r="AN6119" i="1"/>
  <c r="AN6120" i="1"/>
  <c r="AN6121" i="1"/>
  <c r="AN6122" i="1"/>
  <c r="AN6123" i="1"/>
  <c r="AN6124" i="1"/>
  <c r="AN6125" i="1"/>
  <c r="AN6126" i="1"/>
  <c r="AN6127" i="1"/>
  <c r="AN6128" i="1"/>
  <c r="AN6129" i="1"/>
  <c r="AN6130" i="1"/>
  <c r="AN6131" i="1"/>
  <c r="AN6132" i="1"/>
  <c r="AN6133" i="1"/>
  <c r="AN6134" i="1"/>
  <c r="AN6135" i="1"/>
  <c r="AN6136" i="1"/>
  <c r="AN6137" i="1"/>
  <c r="AN6138" i="1"/>
  <c r="AN6139" i="1"/>
  <c r="AN6140" i="1"/>
  <c r="AN6141" i="1"/>
  <c r="AN6142" i="1"/>
  <c r="AN6143" i="1"/>
  <c r="AN6144" i="1"/>
  <c r="AN6145" i="1"/>
  <c r="AN6146" i="1"/>
  <c r="AN6147" i="1"/>
  <c r="AN6148" i="1"/>
  <c r="AN6149" i="1"/>
  <c r="AN6150" i="1"/>
  <c r="AN6151" i="1"/>
  <c r="AN6152" i="1"/>
  <c r="AN6153" i="1"/>
  <c r="AN6154" i="1"/>
  <c r="AN6155" i="1"/>
  <c r="AN6156" i="1"/>
  <c r="AN6157" i="1"/>
  <c r="AN6158" i="1"/>
  <c r="AN6159" i="1"/>
  <c r="AN6160" i="1"/>
  <c r="AN6161" i="1"/>
  <c r="AN6162" i="1"/>
  <c r="AN6163" i="1"/>
  <c r="AN6164" i="1"/>
  <c r="AN6165" i="1"/>
  <c r="AN6166" i="1"/>
  <c r="AN6167" i="1"/>
  <c r="AN6168" i="1"/>
  <c r="AN6169" i="1"/>
  <c r="AN6170" i="1"/>
  <c r="AN6171" i="1"/>
  <c r="AN6172" i="1"/>
  <c r="AN6173" i="1"/>
  <c r="AN6174" i="1"/>
  <c r="AN6175" i="1"/>
  <c r="AN6176" i="1"/>
  <c r="AN6177" i="1"/>
  <c r="AN6178" i="1"/>
  <c r="AN6179" i="1"/>
  <c r="AN6180" i="1"/>
  <c r="AN6181" i="1"/>
  <c r="AN6182" i="1"/>
  <c r="AN6183" i="1"/>
  <c r="AN6184" i="1"/>
  <c r="AN6185" i="1"/>
  <c r="AN6186" i="1"/>
  <c r="AN6187" i="1"/>
  <c r="AN6188" i="1"/>
  <c r="AN6189" i="1"/>
  <c r="AN6190" i="1"/>
  <c r="AN6191" i="1"/>
  <c r="AN6192" i="1"/>
  <c r="AN6193" i="1"/>
  <c r="AN6194" i="1"/>
  <c r="AN6195" i="1"/>
  <c r="AN6196" i="1"/>
  <c r="AN6197" i="1"/>
  <c r="AN6198" i="1"/>
  <c r="AN6199" i="1"/>
  <c r="AN6200" i="1"/>
  <c r="AN6201" i="1"/>
  <c r="AN6202" i="1"/>
  <c r="AN6203" i="1"/>
  <c r="AN6204" i="1"/>
  <c r="AN6205" i="1"/>
  <c r="AN6206" i="1"/>
  <c r="AN6207" i="1"/>
  <c r="AN6208" i="1"/>
  <c r="AN6209" i="1"/>
  <c r="AN6210" i="1"/>
  <c r="AN6211" i="1"/>
  <c r="AN6212" i="1"/>
  <c r="AN6213" i="1"/>
  <c r="AN6214" i="1"/>
  <c r="AN6215" i="1"/>
  <c r="AN6216" i="1"/>
  <c r="AN6217" i="1"/>
  <c r="AN6218" i="1"/>
  <c r="AN6219" i="1"/>
  <c r="AN6220" i="1"/>
  <c r="AN6221" i="1"/>
  <c r="AN6222" i="1"/>
  <c r="AN6223" i="1"/>
  <c r="AN6224" i="1"/>
  <c r="AN6225" i="1"/>
  <c r="AN6226" i="1"/>
  <c r="AN6227" i="1"/>
  <c r="AN6228" i="1"/>
  <c r="AN6229" i="1"/>
  <c r="AN6230" i="1"/>
  <c r="AN6231" i="1"/>
  <c r="AN6232" i="1"/>
  <c r="AN6233" i="1"/>
  <c r="AN6234" i="1"/>
  <c r="AN6235" i="1"/>
  <c r="AN6236" i="1"/>
  <c r="AN6237" i="1"/>
  <c r="AN6238" i="1"/>
  <c r="AN6239" i="1"/>
  <c r="AN6240" i="1"/>
  <c r="AN6241" i="1"/>
  <c r="AN6242" i="1"/>
  <c r="AN6243" i="1"/>
  <c r="AN6244" i="1"/>
  <c r="AN6245" i="1"/>
  <c r="AN6246" i="1"/>
  <c r="AN6247" i="1"/>
  <c r="AN6248" i="1"/>
  <c r="AN6249" i="1"/>
  <c r="AN6250" i="1"/>
  <c r="AN6251" i="1"/>
  <c r="AN6252" i="1"/>
  <c r="AN6253" i="1"/>
  <c r="AN6254" i="1"/>
  <c r="AN6255" i="1"/>
  <c r="AN6256" i="1"/>
  <c r="AN6257" i="1"/>
  <c r="AN6258" i="1"/>
  <c r="AN6259" i="1"/>
  <c r="AN6260" i="1"/>
  <c r="AN6261" i="1"/>
  <c r="AN6262" i="1"/>
  <c r="AN6263" i="1"/>
  <c r="AN6264" i="1"/>
  <c r="AN6265" i="1"/>
  <c r="AN6266" i="1"/>
  <c r="AN6267" i="1"/>
  <c r="AN6268" i="1"/>
  <c r="AN6269" i="1"/>
  <c r="AN6270" i="1"/>
  <c r="AN6271" i="1"/>
  <c r="AN6272" i="1"/>
  <c r="AN6273" i="1"/>
  <c r="AN6274" i="1"/>
  <c r="AN6275" i="1"/>
  <c r="AN6276" i="1"/>
  <c r="AN6277" i="1"/>
  <c r="AN6278" i="1"/>
  <c r="AN6279" i="1"/>
  <c r="AN6280" i="1"/>
  <c r="AN6281" i="1"/>
  <c r="AN6282" i="1"/>
  <c r="AN6283" i="1"/>
  <c r="AN6284" i="1"/>
  <c r="AN6285" i="1"/>
  <c r="AN6286" i="1"/>
  <c r="AN6287" i="1"/>
  <c r="AN6288" i="1"/>
  <c r="AN6289" i="1"/>
  <c r="AN6290" i="1"/>
  <c r="AN6291" i="1"/>
  <c r="AN6292" i="1"/>
  <c r="AN6293" i="1"/>
  <c r="AN6294" i="1"/>
  <c r="AN6295" i="1"/>
  <c r="AN6296" i="1"/>
  <c r="AN6297" i="1"/>
  <c r="AN6298" i="1"/>
  <c r="AN6299" i="1"/>
  <c r="AN6300" i="1"/>
  <c r="AN6301" i="1"/>
  <c r="AN6302" i="1"/>
  <c r="AN6303" i="1"/>
  <c r="AN6304" i="1"/>
  <c r="AN6305" i="1"/>
  <c r="AN6306" i="1"/>
  <c r="AN6307" i="1"/>
  <c r="AN6308" i="1"/>
  <c r="AN6309" i="1"/>
  <c r="AN6310" i="1"/>
  <c r="AN6311" i="1"/>
  <c r="AN6312" i="1"/>
  <c r="AN6313" i="1"/>
  <c r="AN6314" i="1"/>
  <c r="AN6315" i="1"/>
  <c r="AN6316" i="1"/>
  <c r="AN6317" i="1"/>
  <c r="AN6318" i="1"/>
  <c r="AN6319" i="1"/>
  <c r="AN6320" i="1"/>
  <c r="AN6321" i="1"/>
  <c r="AN6322" i="1"/>
  <c r="AN6323" i="1"/>
  <c r="AN6324" i="1"/>
  <c r="AN6325" i="1"/>
  <c r="AN6326" i="1"/>
  <c r="AN6327" i="1"/>
  <c r="AN6328" i="1"/>
  <c r="AN6329" i="1"/>
  <c r="AN6330" i="1"/>
  <c r="AN6331" i="1"/>
  <c r="AN6332" i="1"/>
  <c r="AN6333" i="1"/>
  <c r="AN6334" i="1"/>
  <c r="AN6335" i="1"/>
  <c r="AN6336" i="1"/>
  <c r="AN6337" i="1"/>
  <c r="AN6338" i="1"/>
  <c r="AN6339" i="1"/>
  <c r="AN6340" i="1"/>
  <c r="AN6341" i="1"/>
  <c r="AN6342" i="1"/>
  <c r="AN6343" i="1"/>
  <c r="AN6344" i="1"/>
  <c r="AN6345" i="1"/>
  <c r="AN6346" i="1"/>
  <c r="AN6347" i="1"/>
  <c r="AN6348" i="1"/>
  <c r="AN6349" i="1"/>
  <c r="AN6350" i="1"/>
  <c r="AN6351" i="1"/>
  <c r="AN6352" i="1"/>
  <c r="AN6353" i="1"/>
  <c r="AN6354" i="1"/>
  <c r="AN6355" i="1"/>
  <c r="AN6356" i="1"/>
  <c r="AN6357" i="1"/>
  <c r="AN6358" i="1"/>
  <c r="AN6359" i="1"/>
  <c r="AN6360" i="1"/>
  <c r="AN6361" i="1"/>
  <c r="AN6362" i="1"/>
  <c r="AN6363" i="1"/>
  <c r="AN6364" i="1"/>
  <c r="AN6365" i="1"/>
  <c r="AN6366" i="1"/>
  <c r="AN6367" i="1"/>
  <c r="AN6368" i="1"/>
  <c r="AN6369" i="1"/>
  <c r="AN6370" i="1"/>
  <c r="AN6371" i="1"/>
  <c r="AN6372" i="1"/>
  <c r="AN6373" i="1"/>
  <c r="AN6374" i="1"/>
  <c r="AN6375" i="1"/>
  <c r="AN6376" i="1"/>
  <c r="AN6377" i="1"/>
  <c r="AN6378" i="1"/>
  <c r="AN6379" i="1"/>
  <c r="AN6380" i="1"/>
  <c r="AN6381" i="1"/>
  <c r="AN6382" i="1"/>
  <c r="AN6383" i="1"/>
  <c r="AN6384" i="1"/>
  <c r="AN6385" i="1"/>
  <c r="AN6386" i="1"/>
  <c r="AN6387" i="1"/>
  <c r="AN6388" i="1"/>
  <c r="AN6389" i="1"/>
  <c r="AN6390" i="1"/>
  <c r="AN6391" i="1"/>
  <c r="AN6392" i="1"/>
  <c r="AN6393" i="1"/>
  <c r="AN6394" i="1"/>
  <c r="AN6395" i="1"/>
  <c r="AN6396" i="1"/>
  <c r="AN6397" i="1"/>
  <c r="AN6398" i="1"/>
  <c r="AN6399" i="1"/>
  <c r="AN6400" i="1"/>
  <c r="AN6401" i="1"/>
  <c r="AN6402" i="1"/>
  <c r="AN6403" i="1"/>
  <c r="AN6404" i="1"/>
  <c r="AN6405" i="1"/>
  <c r="AN6406" i="1"/>
  <c r="AN6407" i="1"/>
  <c r="AN6408" i="1"/>
  <c r="AN6409" i="1"/>
  <c r="AN6410" i="1"/>
  <c r="AN6411" i="1"/>
  <c r="AN6412" i="1"/>
  <c r="AN6413" i="1"/>
  <c r="AN6414" i="1"/>
  <c r="AN6415" i="1"/>
  <c r="AN6416" i="1"/>
  <c r="AN6417" i="1"/>
  <c r="AN6418" i="1"/>
  <c r="AN6419" i="1"/>
  <c r="AN6420" i="1"/>
  <c r="AN6421" i="1"/>
  <c r="AN6422" i="1"/>
  <c r="AN6423" i="1"/>
  <c r="AN6424" i="1"/>
  <c r="AN6425" i="1"/>
  <c r="AN6426" i="1"/>
  <c r="AN6427" i="1"/>
  <c r="AN6428" i="1"/>
  <c r="AN6429" i="1"/>
  <c r="AN6430" i="1"/>
  <c r="AN6431" i="1"/>
  <c r="AN6432" i="1"/>
  <c r="AN6433" i="1"/>
  <c r="AN6434" i="1"/>
  <c r="AN6435" i="1"/>
  <c r="AN6436" i="1"/>
  <c r="AN6437" i="1"/>
  <c r="AN6438" i="1"/>
  <c r="AN6439" i="1"/>
  <c r="AN6440" i="1"/>
  <c r="AN6441" i="1"/>
  <c r="AN6442" i="1"/>
  <c r="AN6443" i="1"/>
  <c r="AN6444" i="1"/>
  <c r="AN6445" i="1"/>
  <c r="AN6446" i="1"/>
  <c r="AN6447" i="1"/>
  <c r="AN6448" i="1"/>
  <c r="AN6449" i="1"/>
  <c r="AN6450" i="1"/>
  <c r="AN6451" i="1"/>
  <c r="AN6452" i="1"/>
  <c r="AN6453" i="1"/>
  <c r="AN6454" i="1"/>
  <c r="AN6455" i="1"/>
  <c r="AN6456" i="1"/>
  <c r="AN6457" i="1"/>
  <c r="AN6458" i="1"/>
  <c r="AN6459" i="1"/>
  <c r="AN6460" i="1"/>
  <c r="AN6461" i="1"/>
  <c r="AN6462" i="1"/>
  <c r="AN6463" i="1"/>
  <c r="AN6464" i="1"/>
  <c r="AN6465" i="1"/>
  <c r="AN6466" i="1"/>
  <c r="AN6467" i="1"/>
  <c r="AN6468" i="1"/>
  <c r="AN6469" i="1"/>
  <c r="AN6470" i="1"/>
  <c r="AN6471" i="1"/>
  <c r="AN6472" i="1"/>
  <c r="AN6473" i="1"/>
  <c r="AN6474" i="1"/>
  <c r="AN6475" i="1"/>
  <c r="AN6476" i="1"/>
  <c r="AN6477" i="1"/>
  <c r="AN6478" i="1"/>
  <c r="AN6479" i="1"/>
  <c r="AN6480" i="1"/>
  <c r="AN6481" i="1"/>
  <c r="AN6482" i="1"/>
  <c r="AN6483" i="1"/>
  <c r="AN6484" i="1"/>
  <c r="AN6485" i="1"/>
  <c r="AN6486" i="1"/>
  <c r="AN6487" i="1"/>
  <c r="AN6488" i="1"/>
  <c r="AN6489" i="1"/>
  <c r="AN6490" i="1"/>
  <c r="AN6491" i="1"/>
  <c r="AN6492" i="1"/>
  <c r="AN6493" i="1"/>
  <c r="AN6494" i="1"/>
  <c r="AN6495" i="1"/>
  <c r="AN6496" i="1"/>
  <c r="AN6497" i="1"/>
  <c r="AN6498" i="1"/>
  <c r="AN6499" i="1"/>
  <c r="AN6500" i="1"/>
  <c r="AN6501" i="1"/>
  <c r="AN6502" i="1"/>
  <c r="AN6503" i="1"/>
  <c r="AN6504" i="1"/>
  <c r="AN6505" i="1"/>
  <c r="AN6506" i="1"/>
  <c r="AN6507" i="1"/>
  <c r="AN6508" i="1"/>
  <c r="AN6509" i="1"/>
  <c r="AN6510" i="1"/>
  <c r="AN6511" i="1"/>
  <c r="AN6512" i="1"/>
  <c r="AN6513" i="1"/>
  <c r="AN6514" i="1"/>
  <c r="AN6515" i="1"/>
  <c r="AN6516" i="1"/>
  <c r="AN6517" i="1"/>
  <c r="AN6518" i="1"/>
  <c r="AN6519" i="1"/>
  <c r="AN6520" i="1"/>
  <c r="AN6521" i="1"/>
  <c r="AN6522" i="1"/>
  <c r="AN6523" i="1"/>
  <c r="AN6524" i="1"/>
  <c r="AN6525" i="1"/>
  <c r="AN6526" i="1"/>
  <c r="AN6527" i="1"/>
  <c r="AN6528" i="1"/>
  <c r="AN6529" i="1"/>
  <c r="AN6530" i="1"/>
  <c r="AN6531" i="1"/>
  <c r="AN6532" i="1"/>
  <c r="AN6533" i="1"/>
  <c r="AN6534" i="1"/>
  <c r="AN6535" i="1"/>
  <c r="AN6536" i="1"/>
  <c r="AN6537" i="1"/>
  <c r="AN6538" i="1"/>
  <c r="AN6539" i="1"/>
  <c r="AN6540" i="1"/>
  <c r="AN6541" i="1"/>
  <c r="AN6542" i="1"/>
  <c r="AN6543" i="1"/>
  <c r="AN6544" i="1"/>
  <c r="AN6545" i="1"/>
  <c r="AN6546" i="1"/>
  <c r="AN6547" i="1"/>
  <c r="AN6548" i="1"/>
  <c r="AN6549" i="1"/>
  <c r="AN6550" i="1"/>
  <c r="AN6551" i="1"/>
  <c r="AN6552" i="1"/>
  <c r="AN6553" i="1"/>
  <c r="AN6554" i="1"/>
  <c r="AN6555" i="1"/>
  <c r="AN6556" i="1"/>
  <c r="AN6557" i="1"/>
  <c r="AN6558" i="1"/>
  <c r="AN6559" i="1"/>
  <c r="AN6560" i="1"/>
  <c r="AN6561" i="1"/>
  <c r="AN6562" i="1"/>
  <c r="AN6563" i="1"/>
  <c r="AN6564" i="1"/>
  <c r="AN6565" i="1"/>
  <c r="AN6566" i="1"/>
  <c r="AN6567" i="1"/>
  <c r="AN6568" i="1"/>
  <c r="AN6569" i="1"/>
  <c r="AN6570" i="1"/>
  <c r="AN6571" i="1"/>
  <c r="AN6572" i="1"/>
  <c r="AN6573" i="1"/>
  <c r="AN6574" i="1"/>
  <c r="AN6575" i="1"/>
  <c r="AN6576" i="1"/>
  <c r="AN6577" i="1"/>
  <c r="AN6578" i="1"/>
  <c r="AN6579" i="1"/>
  <c r="AN6580" i="1"/>
  <c r="AN6581" i="1"/>
  <c r="AN6582" i="1"/>
  <c r="AN6583" i="1"/>
  <c r="AN6584" i="1"/>
  <c r="AN6585" i="1"/>
  <c r="AN6586" i="1"/>
  <c r="AN6587" i="1"/>
  <c r="AN6588" i="1"/>
  <c r="AN6589" i="1"/>
  <c r="AN6590" i="1"/>
  <c r="AN6591" i="1"/>
  <c r="AN6592" i="1"/>
  <c r="AN6593" i="1"/>
  <c r="AN6594" i="1"/>
  <c r="AN6595" i="1"/>
  <c r="AN6596" i="1"/>
  <c r="AN6597" i="1"/>
  <c r="AN6598" i="1"/>
  <c r="AN6599" i="1"/>
  <c r="AN6600" i="1"/>
  <c r="AN6601" i="1"/>
  <c r="AN6602" i="1"/>
  <c r="AN6603" i="1"/>
  <c r="AN6604" i="1"/>
  <c r="AN6605" i="1"/>
  <c r="AN6606" i="1"/>
  <c r="AN6607" i="1"/>
  <c r="AN6608" i="1"/>
  <c r="AN6609" i="1"/>
  <c r="AN6610" i="1"/>
  <c r="AN6611" i="1"/>
  <c r="AN6612" i="1"/>
  <c r="AN6613" i="1"/>
  <c r="AN6614" i="1"/>
  <c r="AN6615" i="1"/>
  <c r="AN6616" i="1"/>
  <c r="AN6617" i="1"/>
  <c r="AN6618" i="1"/>
  <c r="AN6619" i="1"/>
  <c r="AN6620" i="1"/>
  <c r="AN6621" i="1"/>
  <c r="AN6622" i="1"/>
  <c r="AN6623" i="1"/>
  <c r="AN6624" i="1"/>
  <c r="AN6625" i="1"/>
  <c r="AN6626" i="1"/>
  <c r="AN6627" i="1"/>
  <c r="AN6628" i="1"/>
  <c r="AN6629" i="1"/>
  <c r="AN6630" i="1"/>
  <c r="AN6631" i="1"/>
  <c r="AN6632" i="1"/>
  <c r="AN6633" i="1"/>
  <c r="AN6634" i="1"/>
  <c r="AN6635" i="1"/>
  <c r="AN6636" i="1"/>
  <c r="AN6637" i="1"/>
  <c r="AN6638" i="1"/>
  <c r="AN6639" i="1"/>
  <c r="AN6640" i="1"/>
  <c r="AN6641" i="1"/>
  <c r="AN6642" i="1"/>
  <c r="AN6643" i="1"/>
  <c r="AN6644" i="1"/>
  <c r="AN6645" i="1"/>
  <c r="AN6646" i="1"/>
  <c r="AN6647" i="1"/>
  <c r="AN6648" i="1"/>
  <c r="AN6649" i="1"/>
  <c r="AN6650" i="1"/>
  <c r="AN6651" i="1"/>
  <c r="AN6652" i="1"/>
  <c r="AN6653" i="1"/>
  <c r="AN6654" i="1"/>
  <c r="AN6655" i="1"/>
  <c r="AN6656" i="1"/>
  <c r="AN6657" i="1"/>
  <c r="AN6658" i="1"/>
  <c r="AN6659" i="1"/>
  <c r="AN6660" i="1"/>
  <c r="AN6661" i="1"/>
  <c r="AN6662" i="1"/>
  <c r="AN6663" i="1"/>
  <c r="AN6664" i="1"/>
  <c r="AN6665" i="1"/>
  <c r="AN6666" i="1"/>
  <c r="AN6667" i="1"/>
  <c r="AN6668" i="1"/>
  <c r="AN6669" i="1"/>
  <c r="AN6670" i="1"/>
  <c r="AN6671" i="1"/>
  <c r="AN6672" i="1"/>
  <c r="AN6673" i="1"/>
  <c r="AN6674" i="1"/>
  <c r="AN6675" i="1"/>
  <c r="AN6676" i="1"/>
  <c r="AN6677" i="1"/>
  <c r="AN6678" i="1"/>
  <c r="AN6679" i="1"/>
  <c r="AN6680" i="1"/>
  <c r="AN6681" i="1"/>
  <c r="AN6682" i="1"/>
  <c r="AN6683" i="1"/>
  <c r="AN6684" i="1"/>
  <c r="AN6685" i="1"/>
  <c r="AN6686" i="1"/>
  <c r="AN6687" i="1"/>
  <c r="AN6688" i="1"/>
  <c r="AN6689" i="1"/>
  <c r="AN6690" i="1"/>
  <c r="AN6691" i="1"/>
  <c r="AN6692" i="1"/>
  <c r="AN6693" i="1"/>
  <c r="AN6694" i="1"/>
  <c r="AN6695" i="1"/>
  <c r="AN6696" i="1"/>
  <c r="AN6697" i="1"/>
  <c r="AN6698" i="1"/>
  <c r="AN6699" i="1"/>
  <c r="AN6700" i="1"/>
  <c r="AN6701" i="1"/>
  <c r="AN6702" i="1"/>
  <c r="AN6703" i="1"/>
  <c r="AN6704" i="1"/>
  <c r="AN6705" i="1"/>
  <c r="AN6706" i="1"/>
  <c r="AN6707" i="1"/>
  <c r="AN6708" i="1"/>
  <c r="AN6709" i="1"/>
  <c r="AN6710" i="1"/>
  <c r="AN6711" i="1"/>
  <c r="AN6712" i="1"/>
  <c r="AN6713" i="1"/>
  <c r="AN6714" i="1"/>
  <c r="AN6715" i="1"/>
  <c r="AN6716" i="1"/>
  <c r="AN6717" i="1"/>
  <c r="AN6718" i="1"/>
  <c r="AN6719" i="1"/>
  <c r="AN6720" i="1"/>
  <c r="AN6721" i="1"/>
  <c r="AN6722" i="1"/>
  <c r="AN6723" i="1"/>
  <c r="AN6724" i="1"/>
  <c r="AN6725" i="1"/>
  <c r="AN6726" i="1"/>
  <c r="AN6727" i="1"/>
  <c r="AN6728" i="1"/>
  <c r="AN6729" i="1"/>
  <c r="AN6730" i="1"/>
  <c r="AN6731" i="1"/>
  <c r="AN6732" i="1"/>
  <c r="AN6733" i="1"/>
  <c r="AN6734" i="1"/>
  <c r="AN6735" i="1"/>
  <c r="AN6736" i="1"/>
  <c r="AN6737" i="1"/>
  <c r="AN6738" i="1"/>
  <c r="AN6739" i="1"/>
  <c r="AN6740" i="1"/>
  <c r="AN6741" i="1"/>
  <c r="AN6742" i="1"/>
  <c r="AN6743" i="1"/>
  <c r="AN6744" i="1"/>
  <c r="AN6745" i="1"/>
  <c r="AN6746" i="1"/>
  <c r="AN6747" i="1"/>
  <c r="AN6748" i="1"/>
  <c r="AN6749" i="1"/>
  <c r="AN6750" i="1"/>
  <c r="AN6751" i="1"/>
  <c r="AN6752" i="1"/>
  <c r="AN6753" i="1"/>
  <c r="AN6754" i="1"/>
  <c r="AN6755" i="1"/>
  <c r="AN6756" i="1"/>
  <c r="AN6757" i="1"/>
  <c r="AN6758" i="1"/>
  <c r="AN6759" i="1"/>
  <c r="AN6760" i="1"/>
  <c r="AN6761" i="1"/>
  <c r="AN6762" i="1"/>
  <c r="AN6763" i="1"/>
  <c r="AN6764" i="1"/>
  <c r="AN6765" i="1"/>
  <c r="AN6766" i="1"/>
  <c r="AN6767" i="1"/>
  <c r="AN6768" i="1"/>
  <c r="AN6769" i="1"/>
  <c r="AN6770" i="1"/>
  <c r="AN6771" i="1"/>
  <c r="AN6772" i="1"/>
  <c r="AN6773" i="1"/>
  <c r="AN6774" i="1"/>
  <c r="AN6775" i="1"/>
  <c r="AN6776" i="1"/>
  <c r="AN6777" i="1"/>
  <c r="AN6778" i="1"/>
  <c r="AN6779" i="1"/>
  <c r="AN6780" i="1"/>
  <c r="AN6781" i="1"/>
  <c r="AN6782" i="1"/>
  <c r="AN6783" i="1"/>
  <c r="AN6784" i="1"/>
  <c r="AN6785" i="1"/>
  <c r="AN6786" i="1"/>
  <c r="AN6787" i="1"/>
  <c r="AN6788" i="1"/>
  <c r="AN6789" i="1"/>
  <c r="AN6790" i="1"/>
  <c r="AN6791" i="1"/>
  <c r="AN6792" i="1"/>
  <c r="AN6793" i="1"/>
  <c r="AN6794" i="1"/>
  <c r="AN6795" i="1"/>
  <c r="AN6796" i="1"/>
  <c r="AN6797" i="1"/>
  <c r="AN6798" i="1"/>
  <c r="AN6799" i="1"/>
  <c r="AN6800" i="1"/>
  <c r="AN6801" i="1"/>
  <c r="AN6802" i="1"/>
  <c r="AN6803" i="1"/>
  <c r="AN6804" i="1"/>
  <c r="AN6805" i="1"/>
  <c r="AN6806" i="1"/>
  <c r="AN6807" i="1"/>
  <c r="AN6808" i="1"/>
  <c r="AN6809" i="1"/>
  <c r="AN6810" i="1"/>
  <c r="AN6811" i="1"/>
  <c r="AN6812" i="1"/>
  <c r="AN6813" i="1"/>
  <c r="AN6814" i="1"/>
  <c r="AN6815" i="1"/>
  <c r="AN6816" i="1"/>
  <c r="AN6817" i="1"/>
  <c r="AN6818" i="1"/>
  <c r="AN6819" i="1"/>
  <c r="AN6820" i="1"/>
  <c r="AN6821" i="1"/>
  <c r="AN6822" i="1"/>
  <c r="AN6823" i="1"/>
  <c r="AN6824" i="1"/>
  <c r="AN6825" i="1"/>
  <c r="AN6826" i="1"/>
  <c r="AN6827" i="1"/>
  <c r="AN6828" i="1"/>
  <c r="AN6829" i="1"/>
  <c r="AN6830" i="1"/>
  <c r="AN6831" i="1"/>
  <c r="AN6832" i="1"/>
  <c r="AN6833" i="1"/>
  <c r="AN6834" i="1"/>
  <c r="AN6835" i="1"/>
  <c r="AN6836" i="1"/>
  <c r="AN6837" i="1"/>
  <c r="AN6838" i="1"/>
  <c r="AN6839" i="1"/>
  <c r="AN6840" i="1"/>
  <c r="AN6841" i="1"/>
  <c r="AN6842" i="1"/>
  <c r="AN6843" i="1"/>
  <c r="AN6844" i="1"/>
  <c r="AN6845" i="1"/>
  <c r="AN6846" i="1"/>
  <c r="AN6847" i="1"/>
  <c r="AN6848" i="1"/>
  <c r="AN6849" i="1"/>
  <c r="AN6850" i="1"/>
  <c r="AN6851" i="1"/>
  <c r="AN6852" i="1"/>
  <c r="AN6853" i="1"/>
  <c r="AN6854" i="1"/>
  <c r="AN6855" i="1"/>
  <c r="AN6856" i="1"/>
  <c r="AN6857" i="1"/>
  <c r="AN6858" i="1"/>
  <c r="AN6859" i="1"/>
  <c r="AN6860" i="1"/>
  <c r="AN6861" i="1"/>
  <c r="AN6862" i="1"/>
  <c r="AN6863" i="1"/>
  <c r="AN6864" i="1"/>
  <c r="AN6865" i="1"/>
  <c r="AN6866" i="1"/>
  <c r="AN6867" i="1"/>
  <c r="AN6868" i="1"/>
  <c r="AN6869" i="1"/>
  <c r="AN6870" i="1"/>
  <c r="AN6871" i="1"/>
  <c r="AN6872" i="1"/>
  <c r="AN6873" i="1"/>
  <c r="AN6874" i="1"/>
  <c r="AN6875" i="1"/>
  <c r="AN6876" i="1"/>
  <c r="AN6877" i="1"/>
  <c r="AN6878" i="1"/>
  <c r="AN6879" i="1"/>
  <c r="AN6880" i="1"/>
  <c r="AN6881" i="1"/>
  <c r="AN6882" i="1"/>
  <c r="AN6883" i="1"/>
  <c r="AN6884" i="1"/>
  <c r="AN6885" i="1"/>
  <c r="AN6886" i="1"/>
  <c r="AN6887" i="1"/>
  <c r="AN6888" i="1"/>
  <c r="AN6889" i="1"/>
  <c r="AN6890" i="1"/>
  <c r="AN6891" i="1"/>
  <c r="AN6892" i="1"/>
  <c r="AN6893" i="1"/>
  <c r="AN6894" i="1"/>
  <c r="AN6895" i="1"/>
  <c r="AN6896" i="1"/>
  <c r="AN6897" i="1"/>
  <c r="AN6898" i="1"/>
  <c r="AN6899" i="1"/>
  <c r="AN6900" i="1"/>
  <c r="AN6901" i="1"/>
  <c r="AN6902" i="1"/>
  <c r="AN6903" i="1"/>
  <c r="AN6904" i="1"/>
  <c r="AN6905" i="1"/>
  <c r="AN6906" i="1"/>
  <c r="AN6907" i="1"/>
  <c r="AN6908" i="1"/>
  <c r="AN6909" i="1"/>
  <c r="AN6910" i="1"/>
  <c r="AN6911" i="1"/>
  <c r="AN6912" i="1"/>
  <c r="AN6913" i="1"/>
  <c r="AN6914" i="1"/>
  <c r="AN6915" i="1"/>
  <c r="AN6916" i="1"/>
  <c r="AN6917" i="1"/>
  <c r="AN6918" i="1"/>
  <c r="AN6919" i="1"/>
  <c r="AN6920" i="1"/>
  <c r="AN6921" i="1"/>
  <c r="AN6922" i="1"/>
  <c r="AN6923" i="1"/>
  <c r="AN6924" i="1"/>
  <c r="AN6925" i="1"/>
  <c r="AN6926" i="1"/>
  <c r="AN6927" i="1"/>
  <c r="AN6928" i="1"/>
  <c r="AN6929" i="1"/>
  <c r="AN6930" i="1"/>
  <c r="AN6931" i="1"/>
  <c r="AN6932" i="1"/>
  <c r="AN6933" i="1"/>
  <c r="AN6934" i="1"/>
  <c r="AN6935" i="1"/>
  <c r="AN6936" i="1"/>
  <c r="AN6937" i="1"/>
  <c r="AN6938" i="1"/>
  <c r="AN6939" i="1"/>
  <c r="AN6940" i="1"/>
  <c r="AN6941" i="1"/>
  <c r="AN6942" i="1"/>
  <c r="AN6943" i="1"/>
  <c r="AN6944" i="1"/>
  <c r="AN6945" i="1"/>
  <c r="AN6946" i="1"/>
  <c r="AN6947" i="1"/>
  <c r="AN6948" i="1"/>
  <c r="AN6949" i="1"/>
  <c r="AN6950" i="1"/>
  <c r="AN6951" i="1"/>
  <c r="AN6952" i="1"/>
  <c r="AN6953" i="1"/>
  <c r="AN6954" i="1"/>
  <c r="AN6955" i="1"/>
  <c r="AN6956" i="1"/>
  <c r="AN6957" i="1"/>
  <c r="AN6958" i="1"/>
  <c r="AN6959" i="1"/>
  <c r="AN6960" i="1"/>
  <c r="AN6961" i="1"/>
  <c r="AN6962" i="1"/>
  <c r="AN6963" i="1"/>
  <c r="AN6964" i="1"/>
  <c r="AN6965" i="1"/>
  <c r="AN6966" i="1"/>
  <c r="AN6967" i="1"/>
  <c r="AN6968" i="1"/>
  <c r="AN6969" i="1"/>
  <c r="AN6970" i="1"/>
  <c r="AN6971" i="1"/>
  <c r="AN6972" i="1"/>
  <c r="AN6973" i="1"/>
  <c r="AN6974" i="1"/>
  <c r="AN6975" i="1"/>
  <c r="AN6976" i="1"/>
  <c r="AN6977" i="1"/>
  <c r="AN6978" i="1"/>
  <c r="AN6979" i="1"/>
  <c r="AN6980" i="1"/>
  <c r="AN6981" i="1"/>
  <c r="AN6982" i="1"/>
  <c r="AN6983" i="1"/>
  <c r="AN6984" i="1"/>
  <c r="AN6985" i="1"/>
  <c r="AN6986" i="1"/>
  <c r="AN6987" i="1"/>
  <c r="AN6988" i="1"/>
  <c r="AN6989" i="1"/>
  <c r="AN6990" i="1"/>
  <c r="AN6991" i="1"/>
  <c r="AN6992" i="1"/>
  <c r="AN6993" i="1"/>
  <c r="AN6994" i="1"/>
  <c r="AN6995" i="1"/>
  <c r="AN6996" i="1"/>
  <c r="AN6997" i="1"/>
  <c r="AN6998" i="1"/>
  <c r="AN6999" i="1"/>
  <c r="AN7000" i="1"/>
  <c r="AN7001" i="1"/>
  <c r="AN7002" i="1"/>
  <c r="AN7003" i="1"/>
  <c r="AN7004" i="1"/>
  <c r="AN7005" i="1"/>
  <c r="AN7006" i="1"/>
  <c r="AN7007" i="1"/>
  <c r="AN7008" i="1"/>
  <c r="AN7009" i="1"/>
  <c r="AN7010" i="1"/>
  <c r="AN7011" i="1"/>
  <c r="AN7012" i="1"/>
  <c r="AN7013" i="1"/>
  <c r="AN7014" i="1"/>
  <c r="AN7015" i="1"/>
  <c r="AN7016" i="1"/>
  <c r="AN7017" i="1"/>
  <c r="AN7018" i="1"/>
  <c r="AN7019" i="1"/>
  <c r="AN7020" i="1"/>
  <c r="AN7021" i="1"/>
  <c r="AN7022" i="1"/>
  <c r="AN7023" i="1"/>
  <c r="AN7024" i="1"/>
  <c r="AN7025" i="1"/>
  <c r="AN7026" i="1"/>
  <c r="AN7027" i="1"/>
  <c r="AN7028" i="1"/>
  <c r="AN7029" i="1"/>
  <c r="AN7030" i="1"/>
  <c r="AN7031" i="1"/>
  <c r="AN7032" i="1"/>
  <c r="AN7033" i="1"/>
  <c r="AN7034" i="1"/>
  <c r="AN7035" i="1"/>
  <c r="AN7036" i="1"/>
  <c r="AN7037" i="1"/>
  <c r="AN7038" i="1"/>
  <c r="AN7039" i="1"/>
  <c r="AN7040" i="1"/>
  <c r="AN7041" i="1"/>
  <c r="AN7042" i="1"/>
  <c r="AN7043" i="1"/>
  <c r="AN7044" i="1"/>
  <c r="AN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5EB3F2-F9FD-4C67-86D8-4529F99F6D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21D6438-AD4F-49C6-81D0-DB9F878CE56A}" name="WorksheetConnection_telecom_customer_churn!$A$1:$AP$7044" type="102" refreshedVersion="8" minRefreshableVersion="5">
    <extLst>
      <ext xmlns:x15="http://schemas.microsoft.com/office/spreadsheetml/2010/11/main" uri="{DE250136-89BD-433C-8126-D09CA5730AF9}">
        <x15:connection id="Range" autoDelete="1">
          <x15:rangePr sourceName="_xlcn.WorksheetConnection_telecom_customer_churnA1AP70441"/>
        </x15:connection>
      </ext>
    </extLst>
  </connection>
  <connection id="3" xr16:uid="{6793F124-9B4F-44B1-A11D-08DD032BBA1A}" name="WorksheetConnection_telecom_customer_churn!$A$1:$AQ$7044" type="102" refreshedVersion="8" minRefreshableVersion="5">
    <extLst>
      <ext xmlns:x15="http://schemas.microsoft.com/office/spreadsheetml/2010/11/main" uri="{DE250136-89BD-433C-8126-D09CA5730AF9}">
        <x15:connection id="Range 1" autoDelete="1">
          <x15:rangePr sourceName="_xlcn.WorksheetConnection_telecom_customer_churnA1AQ7044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Churn_Category].&amp;[Dissatisfaction]}"/>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<sst xmlns="http://schemas.openxmlformats.org/spreadsheetml/2006/main" count="137380" uniqueCount="8265">
  <si>
    <t>Gender</t>
  </si>
  <si>
    <t>Age</t>
  </si>
  <si>
    <t>Married</t>
  </si>
  <si>
    <t>City</t>
  </si>
  <si>
    <t>Latitude</t>
  </si>
  <si>
    <t>Longitude</t>
  </si>
  <si>
    <t>Offer</t>
  </si>
  <si>
    <t>Contract</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</si>
  <si>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</si>
  <si>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</si>
  <si>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</si>
  <si>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</si>
  <si>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</si>
  <si>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</si>
  <si>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</si>
  <si>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</si>
  <si>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</si>
  <si>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</si>
  <si>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</si>
  <si>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</si>
  <si>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</si>
  <si>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</si>
  <si>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</si>
  <si>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</si>
  <si>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</si>
  <si>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</si>
  <si>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</si>
  <si>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</si>
  <si>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</si>
  <si>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</si>
  <si>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</si>
  <si>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</si>
  <si>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</si>
  <si>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</si>
  <si>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</si>
  <si>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</si>
  <si>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</si>
  <si>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</si>
  <si>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</si>
  <si>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</si>
  <si>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</si>
  <si>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</si>
  <si>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</si>
  <si>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</si>
  <si>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</si>
  <si>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</si>
  <si>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</si>
  <si>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</si>
  <si>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</si>
  <si>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</si>
  <si>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</si>
  <si>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</si>
  <si>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</si>
  <si>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</si>
  <si>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</si>
  <si>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</si>
  <si>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</si>
  <si>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</si>
  <si>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</si>
  <si>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</si>
  <si>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</si>
  <si>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</si>
  <si>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</si>
  <si>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</si>
  <si>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</si>
  <si>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</si>
  <si>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</si>
  <si>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</si>
  <si>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</si>
  <si>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</si>
  <si>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</si>
  <si>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</si>
  <si>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</si>
  <si>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</si>
  <si>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</si>
  <si>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</si>
  <si>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</si>
  <si>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</si>
  <si>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</si>
  <si>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</si>
  <si>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</si>
  <si>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</si>
  <si>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</si>
  <si>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</si>
  <si>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</si>
  <si>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</si>
  <si>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</si>
  <si>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</si>
  <si>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</si>
  <si>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</si>
  <si>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</si>
  <si>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</si>
  <si>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</si>
  <si>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</si>
  <si>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</si>
  <si>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</si>
  <si>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</si>
  <si>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</si>
  <si>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</si>
  <si>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</si>
  <si>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</si>
  <si>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</si>
  <si>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</si>
  <si>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</si>
  <si>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</si>
  <si>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</si>
  <si>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</si>
  <si>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</si>
  <si>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</si>
  <si>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</si>
  <si>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</si>
  <si>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</si>
  <si>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</si>
  <si>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</si>
  <si>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</si>
  <si>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</si>
  <si>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</si>
  <si>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</si>
  <si>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</si>
  <si>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</si>
  <si>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</si>
  <si>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</si>
  <si>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</si>
  <si>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</si>
  <si>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</si>
  <si>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</si>
  <si>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</si>
  <si>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</si>
  <si>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</si>
  <si>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</si>
  <si>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</si>
  <si>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</si>
  <si>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</si>
  <si>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</si>
  <si>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</si>
  <si>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</si>
  <si>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</si>
  <si>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</si>
  <si>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</si>
  <si>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</si>
  <si>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</si>
  <si>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</si>
  <si>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</si>
  <si>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</si>
  <si>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</si>
  <si>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</si>
  <si>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</si>
  <si>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</si>
  <si>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</si>
  <si>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</si>
  <si>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</si>
  <si>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</si>
  <si>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</si>
  <si>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</si>
  <si>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</si>
  <si>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</si>
  <si>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</si>
  <si>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</si>
  <si>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</si>
  <si>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</si>
  <si>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</si>
  <si>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</si>
  <si>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</si>
  <si>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</si>
  <si>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</si>
  <si>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</si>
  <si>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</si>
  <si>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</si>
  <si>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</si>
  <si>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</si>
  <si>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</si>
  <si>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</si>
  <si>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</si>
  <si>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</si>
  <si>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</si>
  <si>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</si>
  <si>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</si>
  <si>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</si>
  <si>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</si>
  <si>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</si>
  <si>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</si>
  <si>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</si>
  <si>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</si>
  <si>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</si>
  <si>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</si>
  <si>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</si>
  <si>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</si>
  <si>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</si>
  <si>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</si>
  <si>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</si>
  <si>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</si>
  <si>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</si>
  <si>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</si>
  <si>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</si>
  <si>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</si>
  <si>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</si>
  <si>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</si>
  <si>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</si>
  <si>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</si>
  <si>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</si>
  <si>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</si>
  <si>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</si>
  <si>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</si>
  <si>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</si>
  <si>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</si>
  <si>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</si>
  <si>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</si>
  <si>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</si>
  <si>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</si>
  <si>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</si>
  <si>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</si>
  <si>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</si>
  <si>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</si>
  <si>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</si>
  <si>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</si>
  <si>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</si>
  <si>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</si>
  <si>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</si>
  <si>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</si>
  <si>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</si>
  <si>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</si>
  <si>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</si>
  <si>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</si>
  <si>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</si>
  <si>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</si>
  <si>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</si>
  <si>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</si>
  <si>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</si>
  <si>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</si>
  <si>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</si>
  <si>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</si>
  <si>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</si>
  <si>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</si>
  <si>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</si>
  <si>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</si>
  <si>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</si>
  <si>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</si>
  <si>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</si>
  <si>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</si>
  <si>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</si>
  <si>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</si>
  <si>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</si>
  <si>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</si>
  <si>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</si>
  <si>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</si>
  <si>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</si>
  <si>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</si>
  <si>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</si>
  <si>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</si>
  <si>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</si>
  <si>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</si>
  <si>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</si>
  <si>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</si>
  <si>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</si>
  <si>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</si>
  <si>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</si>
  <si>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</si>
  <si>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</si>
  <si>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</si>
  <si>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</si>
  <si>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</si>
  <si>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</si>
  <si>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</si>
  <si>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</si>
  <si>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</si>
  <si>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</si>
  <si>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</si>
  <si>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</si>
  <si>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</si>
  <si>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</si>
  <si>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</si>
  <si>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</si>
  <si>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</si>
  <si>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</si>
  <si>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</si>
  <si>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</si>
  <si>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</si>
  <si>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</si>
  <si>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</si>
  <si>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</si>
  <si>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</si>
  <si>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</si>
  <si>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</si>
  <si>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</si>
  <si>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</si>
  <si>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</si>
  <si>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</si>
  <si>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</si>
  <si>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</si>
  <si>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</si>
  <si>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</si>
  <si>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</si>
  <si>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</si>
  <si>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</si>
  <si>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</si>
  <si>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</si>
  <si>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</si>
  <si>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</si>
  <si>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</si>
  <si>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</si>
  <si>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</si>
  <si>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</si>
  <si>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</si>
  <si>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</si>
  <si>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</si>
  <si>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</si>
  <si>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</si>
  <si>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</si>
  <si>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</si>
  <si>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</si>
  <si>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</si>
  <si>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</si>
  <si>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</si>
  <si>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</si>
  <si>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</si>
  <si>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</si>
  <si>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</si>
  <si>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</si>
  <si>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</si>
  <si>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</si>
  <si>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</si>
  <si>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</si>
  <si>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</si>
  <si>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</si>
  <si>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</si>
  <si>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</si>
  <si>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</si>
  <si>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</si>
  <si>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</si>
  <si>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</si>
  <si>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</si>
  <si>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</si>
  <si>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</si>
  <si>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</si>
  <si>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</si>
  <si>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</si>
  <si>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</si>
  <si>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</si>
  <si>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</si>
  <si>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</si>
  <si>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</si>
  <si>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</si>
  <si>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</si>
  <si>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</si>
  <si>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</si>
  <si>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</si>
  <si>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</si>
  <si>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</si>
  <si>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</si>
  <si>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</si>
  <si>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</si>
  <si>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</si>
  <si>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</si>
  <si>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</si>
  <si>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</si>
  <si>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</si>
  <si>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</si>
  <si>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</si>
  <si>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</si>
  <si>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</si>
  <si>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</si>
  <si>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</si>
  <si>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</si>
  <si>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</si>
  <si>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</si>
  <si>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</si>
  <si>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</si>
  <si>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</si>
  <si>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</si>
  <si>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</si>
  <si>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</si>
  <si>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</si>
  <si>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</si>
  <si>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</si>
  <si>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</si>
  <si>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</si>
  <si>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</si>
  <si>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</si>
  <si>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</si>
  <si>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</si>
  <si>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</si>
  <si>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</si>
  <si>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</si>
  <si>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</si>
  <si>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</si>
  <si>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</si>
  <si>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</si>
  <si>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</si>
  <si>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</si>
  <si>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</si>
  <si>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</si>
  <si>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</si>
  <si>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</si>
  <si>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</si>
  <si>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</si>
  <si>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</si>
  <si>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</si>
  <si>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</si>
  <si>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</si>
  <si>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</si>
  <si>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</si>
  <si>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</si>
  <si>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</si>
  <si>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</si>
  <si>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</si>
  <si>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</si>
  <si>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</si>
  <si>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</si>
  <si>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</si>
  <si>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</si>
  <si>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</si>
  <si>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</si>
  <si>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</si>
  <si>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</si>
  <si>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</si>
  <si>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</si>
  <si>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</si>
  <si>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</si>
  <si>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</si>
  <si>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</si>
  <si>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</si>
  <si>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</si>
  <si>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</si>
  <si>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</si>
  <si>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</si>
  <si>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</si>
  <si>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</si>
  <si>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</si>
  <si>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</si>
  <si>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</si>
  <si>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</si>
  <si>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</si>
  <si>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</si>
  <si>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</si>
  <si>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</si>
  <si>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</si>
  <si>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</si>
  <si>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</si>
  <si>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</si>
  <si>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</si>
  <si>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</si>
  <si>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</si>
  <si>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</si>
  <si>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</si>
  <si>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</si>
  <si>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</si>
  <si>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</si>
  <si>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</si>
  <si>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</si>
  <si>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</si>
  <si>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</si>
  <si>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</si>
  <si>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</si>
  <si>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</si>
  <si>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</si>
  <si>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</si>
  <si>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</si>
  <si>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</si>
  <si>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</si>
  <si>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</si>
  <si>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</si>
  <si>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</si>
  <si>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</si>
  <si>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</si>
  <si>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</si>
  <si>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</si>
  <si>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</si>
  <si>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</si>
  <si>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</si>
  <si>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</si>
  <si>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</si>
  <si>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</si>
  <si>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</si>
  <si>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</si>
  <si>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</si>
  <si>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</si>
  <si>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</si>
  <si>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</si>
  <si>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</si>
  <si>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</si>
  <si>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</si>
  <si>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</si>
  <si>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</si>
  <si>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</si>
  <si>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</si>
  <si>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</si>
  <si>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</si>
  <si>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</si>
  <si>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</si>
  <si>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</si>
  <si>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</si>
  <si>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</si>
  <si>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</si>
  <si>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</si>
  <si>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</si>
  <si>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</si>
  <si>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</si>
  <si>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</si>
  <si>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</si>
  <si>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</si>
  <si>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</si>
  <si>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</si>
  <si>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</si>
  <si>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</si>
  <si>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</si>
  <si>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</si>
  <si>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</si>
  <si>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</si>
  <si>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</si>
  <si>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</si>
  <si>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</si>
  <si>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</si>
  <si>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</si>
  <si>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</si>
  <si>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</si>
  <si>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</si>
  <si>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</si>
  <si>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</si>
  <si>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</si>
  <si>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</si>
  <si>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</si>
  <si>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</si>
  <si>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</si>
  <si>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</si>
  <si>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</si>
  <si>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</si>
  <si>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</si>
  <si>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</si>
  <si>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</si>
  <si>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</si>
  <si>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</si>
  <si>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</si>
  <si>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</si>
  <si>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</si>
  <si>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</si>
  <si>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</si>
  <si>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</si>
  <si>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</si>
  <si>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</si>
  <si>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</si>
  <si>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</si>
  <si>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</si>
  <si>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</si>
  <si>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</si>
  <si>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</si>
  <si>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</si>
  <si>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</si>
  <si>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</si>
  <si>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</si>
  <si>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</si>
  <si>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</si>
  <si>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</si>
  <si>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</si>
  <si>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</si>
  <si>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</si>
  <si>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</si>
  <si>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</si>
  <si>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</si>
  <si>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</si>
  <si>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</si>
  <si>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</si>
  <si>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</si>
  <si>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</si>
  <si>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</si>
  <si>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</si>
  <si>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</si>
  <si>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</si>
  <si>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</si>
  <si>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</si>
  <si>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</si>
  <si>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</si>
  <si>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</si>
  <si>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</si>
  <si>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</si>
  <si>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</si>
  <si>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</si>
  <si>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</si>
  <si>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</si>
  <si>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</si>
  <si>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</si>
  <si>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</si>
  <si>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</si>
  <si>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</si>
  <si>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</si>
  <si>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</si>
  <si>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</si>
  <si>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</si>
  <si>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</si>
  <si>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</si>
  <si>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</si>
  <si>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</si>
  <si>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</si>
  <si>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</si>
  <si>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</si>
  <si>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</si>
  <si>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</si>
  <si>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</si>
  <si>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</si>
  <si>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</si>
  <si>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</si>
  <si>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</si>
  <si>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</si>
  <si>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</si>
  <si>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</si>
  <si>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</si>
  <si>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</si>
  <si>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</si>
  <si>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</si>
  <si>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</si>
  <si>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</si>
  <si>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</si>
  <si>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</si>
  <si>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</si>
  <si>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</si>
  <si>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</si>
  <si>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</si>
  <si>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</si>
  <si>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</si>
  <si>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</si>
  <si>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</si>
  <si>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</si>
  <si>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</si>
  <si>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</si>
  <si>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</si>
  <si>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</si>
  <si>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</si>
  <si>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</si>
  <si>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</si>
  <si>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</si>
  <si>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</si>
  <si>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</si>
  <si>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</si>
  <si>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</si>
  <si>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</si>
  <si>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</si>
  <si>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</si>
  <si>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</si>
  <si>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</si>
  <si>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</si>
  <si>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</si>
  <si>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</si>
  <si>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</si>
  <si>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</si>
  <si>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</si>
  <si>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</si>
  <si>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</si>
  <si>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</si>
  <si>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</si>
  <si>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</si>
  <si>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</si>
  <si>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</si>
  <si>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</si>
  <si>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</si>
  <si>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</si>
  <si>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</si>
  <si>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</si>
  <si>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</si>
  <si>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</si>
  <si>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</si>
  <si>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</si>
  <si>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</si>
  <si>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</si>
  <si>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</si>
  <si>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</si>
  <si>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</si>
  <si>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</si>
  <si>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</si>
  <si>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</si>
  <si>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</si>
  <si>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</si>
  <si>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</si>
  <si>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</si>
  <si>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</si>
  <si>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</si>
  <si>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</si>
  <si>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</si>
  <si>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</si>
  <si>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</si>
  <si>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</si>
  <si>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</si>
  <si>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</si>
  <si>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</si>
  <si>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</si>
  <si>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</si>
  <si>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</si>
  <si>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</si>
  <si>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</si>
  <si>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</si>
  <si>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</si>
  <si>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</si>
  <si>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</si>
  <si>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</si>
  <si>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</si>
  <si>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</si>
  <si>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</si>
  <si>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</si>
  <si>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</si>
  <si>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</si>
  <si>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</si>
  <si>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</si>
  <si>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</si>
  <si>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</si>
  <si>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</si>
  <si>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</si>
  <si>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</si>
  <si>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</si>
  <si>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</si>
  <si>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</si>
  <si>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</si>
  <si>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</si>
  <si>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</si>
  <si>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</si>
  <si>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</si>
  <si>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</si>
  <si>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</si>
  <si>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</si>
  <si>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</si>
  <si>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</si>
  <si>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</si>
  <si>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</si>
  <si>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</si>
  <si>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</si>
  <si>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</si>
  <si>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</si>
  <si>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</si>
  <si>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</si>
  <si>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</si>
  <si>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</si>
  <si>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</si>
  <si>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</si>
  <si>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</si>
  <si>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</si>
  <si>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</si>
  <si>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</si>
  <si>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</si>
  <si>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</si>
  <si>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</si>
  <si>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</si>
  <si>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</si>
  <si>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</si>
  <si>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</si>
  <si>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</si>
  <si>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</si>
  <si>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</si>
  <si>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</si>
  <si>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</si>
  <si>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</si>
  <si>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</si>
  <si>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</si>
  <si>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</si>
  <si>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</si>
  <si>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</si>
  <si>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</si>
  <si>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</si>
  <si>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</si>
  <si>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</si>
  <si>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</si>
  <si>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</si>
  <si>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</si>
  <si>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</si>
  <si>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</si>
  <si>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</si>
  <si>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</si>
  <si>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</si>
  <si>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</si>
  <si>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</si>
  <si>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</si>
  <si>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</si>
  <si>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</si>
  <si>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</si>
  <si>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</si>
  <si>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</si>
  <si>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</si>
  <si>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</si>
  <si>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</si>
  <si>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</si>
  <si>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</si>
  <si>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</si>
  <si>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</si>
  <si>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</si>
  <si>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</si>
  <si>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</si>
  <si>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</si>
  <si>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</si>
  <si>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</si>
  <si>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</si>
  <si>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</si>
  <si>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</si>
  <si>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</si>
  <si>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</si>
  <si>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</si>
  <si>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</si>
  <si>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</si>
  <si>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</si>
  <si>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</si>
  <si>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</si>
  <si>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</si>
  <si>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</si>
  <si>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</si>
  <si>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</si>
  <si>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</si>
  <si>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</si>
  <si>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</si>
  <si>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</si>
  <si>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</si>
  <si>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</si>
  <si>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</si>
  <si>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</si>
  <si>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</si>
  <si>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</si>
  <si>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</si>
  <si>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</si>
  <si>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</si>
  <si>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</si>
  <si>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</si>
  <si>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</si>
  <si>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</si>
  <si>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</si>
  <si>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</si>
  <si>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</si>
  <si>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</si>
  <si>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</si>
  <si>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</si>
  <si>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</si>
  <si>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</si>
  <si>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</si>
  <si>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</si>
  <si>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</si>
  <si>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</si>
  <si>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</si>
  <si>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</si>
  <si>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</si>
  <si>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</si>
  <si>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</si>
  <si>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</si>
  <si>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</si>
  <si>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</si>
  <si>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</si>
  <si>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</si>
  <si>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</si>
  <si>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</si>
  <si>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</si>
  <si>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</si>
  <si>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</si>
  <si>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</si>
  <si>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</si>
  <si>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</si>
  <si>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</si>
  <si>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</si>
  <si>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</si>
  <si>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</si>
  <si>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</si>
  <si>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</si>
  <si>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</si>
  <si>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</si>
  <si>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</si>
  <si>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</si>
  <si>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</si>
  <si>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</si>
  <si>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</si>
  <si>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</si>
  <si>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</si>
  <si>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</si>
  <si>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</si>
  <si>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</si>
  <si>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</si>
  <si>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</si>
  <si>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</si>
  <si>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</si>
  <si>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</si>
  <si>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</si>
  <si>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</si>
  <si>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</si>
  <si>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</si>
  <si>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</si>
  <si>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</si>
  <si>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</si>
  <si>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</si>
  <si>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</si>
  <si>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</si>
  <si>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</si>
  <si>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</si>
  <si>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</si>
  <si>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</si>
  <si>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</si>
  <si>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</si>
  <si>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</si>
  <si>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</si>
  <si>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</si>
  <si>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</si>
  <si>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</si>
  <si>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</si>
  <si>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</si>
  <si>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</si>
  <si>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</si>
  <si>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</si>
  <si>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</si>
  <si>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</si>
  <si>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</si>
  <si>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</si>
  <si>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</si>
  <si>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</si>
  <si>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</si>
  <si>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</si>
  <si>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</si>
  <si>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</si>
  <si>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</si>
  <si>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</si>
  <si>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</si>
  <si>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</si>
  <si>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</si>
  <si>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</si>
  <si>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</si>
  <si>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</si>
  <si>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</si>
  <si>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</si>
  <si>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</si>
  <si>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</si>
  <si>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</si>
  <si>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</si>
  <si>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</si>
  <si>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</si>
  <si>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</si>
  <si>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</si>
  <si>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</si>
  <si>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</si>
  <si>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</si>
  <si>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</si>
  <si>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</si>
  <si>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</si>
  <si>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</si>
  <si>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</si>
  <si>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</si>
  <si>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</si>
  <si>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</si>
  <si>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</si>
  <si>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</si>
  <si>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</si>
  <si>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</si>
  <si>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</si>
  <si>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</si>
  <si>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</si>
  <si>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</si>
  <si>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</si>
  <si>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</si>
  <si>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</si>
  <si>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</si>
  <si>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</si>
  <si>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</si>
  <si>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</si>
  <si>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</si>
  <si>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</si>
  <si>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</si>
  <si>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</si>
  <si>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</si>
  <si>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</si>
  <si>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</si>
  <si>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</si>
  <si>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</si>
  <si>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</si>
  <si>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</si>
  <si>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</si>
  <si>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</si>
  <si>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</si>
  <si>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</si>
  <si>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</si>
  <si>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</si>
  <si>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</si>
  <si>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</si>
  <si>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</si>
  <si>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</si>
  <si>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</si>
  <si>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</si>
  <si>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</si>
  <si>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</si>
  <si>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</si>
  <si>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</si>
  <si>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</si>
  <si>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</si>
  <si>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</si>
  <si>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</si>
  <si>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</si>
  <si>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</si>
  <si>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</si>
  <si>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</si>
  <si>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</si>
  <si>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</si>
  <si>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</si>
  <si>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</si>
  <si>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</si>
  <si>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</si>
  <si>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</si>
  <si>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</si>
  <si>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</si>
  <si>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</si>
  <si>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</si>
  <si>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</si>
  <si>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</si>
  <si>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</si>
  <si>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</si>
  <si>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</si>
  <si>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</si>
  <si>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</si>
  <si>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</si>
  <si>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</si>
  <si>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</si>
  <si>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</si>
  <si>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</si>
  <si>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</si>
  <si>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</si>
  <si>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</si>
  <si>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</si>
  <si>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</si>
  <si>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</si>
  <si>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</si>
  <si>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</si>
  <si>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</si>
  <si>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</si>
  <si>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</si>
  <si>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</si>
  <si>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</si>
  <si>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</si>
  <si>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</si>
  <si>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</si>
  <si>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</si>
  <si>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</si>
  <si>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</si>
  <si>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</si>
  <si>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</si>
  <si>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</si>
  <si>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</si>
  <si>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</si>
  <si>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</si>
  <si>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</si>
  <si>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</si>
  <si>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</si>
  <si>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</si>
  <si>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</si>
  <si>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</si>
  <si>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</si>
  <si>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</si>
  <si>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</si>
  <si>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</si>
  <si>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</si>
  <si>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</si>
  <si>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</si>
  <si>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</si>
  <si>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</si>
  <si>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</si>
  <si>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</si>
  <si>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</si>
  <si>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</si>
  <si>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</si>
  <si>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</si>
  <si>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</si>
  <si>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</si>
  <si>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</si>
  <si>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</si>
  <si>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</si>
  <si>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</si>
  <si>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</si>
  <si>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</si>
  <si>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</si>
  <si>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</si>
  <si>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</si>
  <si>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</si>
  <si>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</si>
  <si>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</si>
  <si>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</si>
  <si>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</si>
  <si>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</si>
  <si>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</si>
  <si>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</si>
  <si>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</si>
  <si>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</si>
  <si>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</si>
  <si>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</si>
  <si>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</si>
  <si>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</si>
  <si>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</si>
  <si>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</si>
  <si>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</si>
  <si>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</si>
  <si>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</si>
  <si>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</si>
  <si>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</si>
  <si>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</si>
  <si>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</si>
  <si>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</si>
  <si>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</si>
  <si>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</si>
  <si>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</si>
  <si>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</si>
  <si>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</si>
  <si>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</si>
  <si>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</si>
  <si>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</si>
  <si>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</si>
  <si>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</si>
  <si>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</si>
  <si>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</si>
  <si>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</si>
  <si>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</si>
  <si>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</si>
  <si>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</si>
  <si>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</si>
  <si>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</si>
  <si>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</si>
  <si>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</si>
  <si>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</si>
  <si>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</si>
  <si>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</si>
  <si>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</si>
  <si>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</si>
  <si>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</si>
  <si>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</si>
  <si>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</si>
  <si>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</si>
  <si>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</si>
  <si>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</si>
  <si>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</si>
  <si>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</si>
  <si>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</si>
  <si>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</si>
  <si>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</si>
  <si>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</si>
  <si>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</si>
  <si>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</si>
  <si>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</si>
  <si>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</si>
  <si>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</si>
  <si>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</si>
  <si>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</si>
  <si>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</si>
  <si>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</si>
  <si>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</si>
  <si>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</si>
  <si>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</si>
  <si>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</si>
  <si>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</si>
  <si>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</si>
  <si>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</si>
  <si>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</si>
  <si>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</si>
  <si>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</si>
  <si>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</si>
  <si>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</si>
  <si>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</si>
  <si>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</si>
  <si>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</si>
  <si>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</si>
  <si>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</si>
  <si>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</si>
  <si>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</si>
  <si>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</si>
  <si>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</si>
  <si>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</si>
  <si>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</si>
  <si>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</si>
  <si>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</si>
  <si>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</si>
  <si>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</si>
  <si>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</si>
  <si>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</si>
  <si>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</si>
  <si>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</si>
  <si>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</si>
  <si>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</si>
  <si>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</si>
  <si>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</si>
  <si>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</si>
  <si>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</si>
  <si>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</si>
  <si>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</si>
  <si>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</si>
  <si>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</si>
  <si>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</si>
  <si>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</si>
  <si>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</si>
  <si>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</si>
  <si>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</si>
  <si>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</si>
  <si>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</si>
  <si>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</si>
  <si>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</si>
  <si>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</si>
  <si>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</si>
  <si>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</si>
  <si>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</si>
  <si>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</si>
  <si>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</si>
  <si>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</si>
  <si>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</si>
  <si>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</si>
  <si>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</si>
  <si>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</si>
  <si>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</si>
  <si>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</si>
  <si>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</si>
  <si>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</si>
  <si>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</si>
  <si>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</si>
  <si>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</si>
  <si>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</si>
  <si>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</si>
  <si>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</si>
  <si>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</si>
  <si>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</si>
  <si>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</si>
  <si>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</si>
  <si>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</si>
  <si>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</si>
  <si>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</si>
  <si>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</si>
  <si>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</si>
  <si>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</si>
  <si>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</si>
  <si>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</si>
  <si>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</si>
  <si>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</si>
  <si>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</si>
  <si>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</si>
  <si>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</si>
  <si>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</si>
  <si>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</si>
  <si>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</si>
  <si>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</si>
  <si>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</si>
  <si>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</si>
  <si>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</si>
  <si>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</si>
  <si>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</si>
  <si>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</si>
  <si>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</si>
  <si>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</si>
  <si>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</si>
  <si>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</si>
  <si>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</si>
  <si>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</si>
  <si>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</si>
  <si>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</si>
  <si>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</si>
  <si>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</si>
  <si>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</si>
  <si>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</si>
  <si>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</si>
  <si>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</si>
  <si>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</si>
  <si>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</si>
  <si>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</si>
  <si>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</si>
  <si>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</si>
  <si>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</si>
  <si>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</si>
  <si>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</si>
  <si>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</si>
  <si>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</si>
  <si>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</si>
  <si>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</si>
  <si>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</si>
  <si>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</si>
  <si>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</si>
  <si>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</si>
  <si>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</si>
  <si>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</si>
  <si>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</si>
  <si>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</si>
  <si>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</si>
  <si>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</si>
  <si>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</si>
  <si>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</si>
  <si>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</si>
  <si>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</si>
  <si>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</si>
  <si>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</si>
  <si>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</si>
  <si>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</si>
  <si>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</si>
  <si>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</si>
  <si>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</si>
  <si>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</si>
  <si>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</si>
  <si>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</si>
  <si>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</si>
  <si>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</si>
  <si>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</si>
  <si>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</si>
  <si>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</si>
  <si>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</si>
  <si>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</si>
  <si>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</si>
  <si>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</si>
  <si>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</si>
  <si>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</si>
  <si>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</si>
  <si>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</si>
  <si>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</si>
  <si>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</si>
  <si>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</si>
  <si>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</si>
  <si>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</si>
  <si>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</si>
  <si>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</si>
  <si>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</si>
  <si>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</si>
  <si>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</si>
  <si>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</si>
  <si>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</si>
  <si>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</si>
  <si>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</si>
  <si>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</si>
  <si>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</si>
  <si>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</si>
  <si>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</si>
  <si>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</si>
  <si>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</si>
  <si>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</si>
  <si>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</si>
  <si>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</si>
  <si>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</si>
  <si>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</si>
  <si>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</si>
  <si>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</si>
  <si>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</si>
  <si>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</si>
  <si>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</si>
  <si>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</si>
  <si>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</si>
  <si>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</si>
  <si>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</si>
  <si>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</si>
  <si>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</si>
  <si>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</si>
  <si>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</si>
  <si>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</si>
  <si>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</si>
  <si>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</si>
  <si>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</si>
  <si>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</si>
  <si>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</si>
  <si>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</si>
  <si>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</si>
  <si>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</si>
  <si>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</si>
  <si>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</si>
  <si>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</si>
  <si>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</si>
  <si>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</si>
  <si>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</si>
  <si>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</si>
  <si>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</si>
  <si>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</si>
  <si>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</si>
  <si>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</si>
  <si>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</si>
  <si>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</si>
  <si>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</si>
  <si>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</si>
  <si>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</si>
  <si>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</si>
  <si>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</si>
  <si>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</si>
  <si>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</si>
  <si>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</si>
  <si>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</si>
  <si>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</si>
  <si>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</si>
  <si>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</si>
  <si>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</si>
  <si>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</si>
  <si>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</si>
  <si>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</si>
  <si>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</si>
  <si>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</si>
  <si>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</si>
  <si>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</si>
  <si>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</si>
  <si>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</si>
  <si>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</si>
  <si>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</si>
  <si>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</si>
  <si>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</si>
  <si>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</si>
  <si>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</si>
  <si>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</si>
  <si>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</si>
  <si>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</si>
  <si>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</si>
  <si>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</si>
  <si>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</si>
  <si>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</si>
  <si>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</si>
  <si>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</si>
  <si>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</si>
  <si>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</si>
  <si>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</si>
  <si>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</si>
  <si>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</si>
  <si>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</si>
  <si>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</si>
  <si>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</si>
  <si>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</si>
  <si>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</si>
  <si>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</si>
  <si>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</si>
  <si>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</si>
  <si>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</si>
  <si>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</si>
  <si>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</si>
  <si>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</si>
  <si>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</si>
  <si>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</si>
  <si>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</si>
  <si>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</si>
  <si>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</si>
  <si>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</si>
  <si>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</si>
  <si>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</si>
  <si>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</si>
  <si>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</si>
  <si>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</si>
  <si>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</si>
  <si>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</si>
  <si>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</si>
  <si>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</si>
  <si>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</si>
  <si>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</si>
  <si>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</si>
  <si>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</si>
  <si>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</si>
  <si>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</si>
  <si>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</si>
  <si>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</si>
  <si>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</si>
  <si>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</si>
  <si>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</si>
  <si>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</si>
  <si>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</si>
  <si>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</si>
  <si>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</si>
  <si>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</si>
  <si>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</si>
  <si>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</si>
  <si>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</si>
  <si>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</si>
  <si>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</si>
  <si>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</si>
  <si>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</si>
  <si>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</si>
  <si>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</si>
  <si>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</si>
  <si>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</si>
  <si>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</si>
  <si>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</si>
  <si>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</si>
  <si>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</si>
  <si>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</si>
  <si>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</si>
  <si>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</si>
  <si>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</si>
  <si>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</si>
  <si>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</si>
  <si>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</si>
  <si>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</si>
  <si>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</si>
  <si>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</si>
  <si>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</si>
  <si>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</si>
  <si>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</si>
  <si>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</si>
  <si>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</si>
  <si>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</si>
  <si>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</si>
  <si>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</si>
  <si>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</si>
  <si>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</si>
  <si>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</si>
  <si>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</si>
  <si>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</si>
  <si>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</si>
  <si>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</si>
  <si>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</si>
  <si>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</si>
  <si>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</si>
  <si>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</si>
  <si>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</si>
  <si>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</si>
  <si>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</si>
  <si>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</si>
  <si>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</si>
  <si>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</si>
  <si>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</si>
  <si>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</si>
  <si>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</si>
  <si>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</si>
  <si>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</si>
  <si>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</si>
  <si>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</si>
  <si>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</si>
  <si>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</si>
  <si>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</si>
  <si>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</si>
  <si>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</si>
  <si>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</si>
  <si>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</si>
  <si>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</si>
  <si>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</si>
  <si>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</si>
  <si>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</si>
  <si>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</si>
  <si>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</si>
  <si>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</si>
  <si>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</si>
  <si>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</si>
  <si>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</si>
  <si>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</si>
  <si>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</si>
  <si>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</si>
  <si>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</si>
  <si>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</si>
  <si>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</si>
  <si>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</si>
  <si>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</si>
  <si>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</si>
  <si>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</si>
  <si>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</si>
  <si>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</si>
  <si>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</si>
  <si>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</si>
  <si>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</si>
  <si>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</si>
  <si>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</si>
  <si>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</si>
  <si>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</si>
  <si>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</si>
  <si>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</si>
  <si>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</si>
  <si>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</si>
  <si>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</si>
  <si>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</si>
  <si>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</si>
  <si>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</si>
  <si>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</si>
  <si>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</si>
  <si>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</si>
  <si>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</si>
  <si>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</si>
  <si>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</si>
  <si>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</si>
  <si>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</si>
  <si>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</si>
  <si>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</si>
  <si>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</si>
  <si>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</si>
  <si>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</si>
  <si>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</si>
  <si>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</si>
  <si>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</si>
  <si>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</si>
  <si>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</si>
  <si>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</si>
  <si>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</si>
  <si>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</si>
  <si>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</si>
  <si>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</si>
  <si>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</si>
  <si>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</si>
  <si>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</si>
  <si>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</si>
  <si>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</si>
  <si>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</si>
  <si>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</si>
  <si>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</si>
  <si>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</si>
  <si>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</si>
  <si>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</si>
  <si>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</si>
  <si>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</si>
  <si>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</si>
  <si>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</si>
  <si>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</si>
  <si>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</si>
  <si>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</si>
  <si>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</si>
  <si>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</si>
  <si>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</si>
  <si>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</si>
  <si>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</si>
  <si>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</si>
  <si>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</si>
  <si>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</si>
  <si>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</si>
  <si>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</si>
  <si>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</si>
  <si>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</si>
  <si>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</si>
  <si>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</si>
  <si>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</si>
  <si>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</si>
  <si>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</si>
  <si>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</si>
  <si>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</si>
  <si>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</si>
  <si>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</si>
  <si>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</si>
  <si>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</si>
  <si>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</si>
  <si>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</si>
  <si>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</si>
  <si>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</si>
  <si>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</si>
  <si>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</si>
  <si>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</si>
  <si>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</si>
  <si>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</si>
  <si>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</si>
  <si>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</si>
  <si>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</si>
  <si>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</si>
  <si>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</si>
  <si>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</si>
  <si>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</si>
  <si>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</si>
  <si>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</si>
  <si>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</si>
  <si>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</si>
  <si>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</si>
  <si>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</si>
  <si>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</si>
  <si>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</si>
  <si>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</si>
  <si>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</si>
  <si>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</si>
  <si>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</si>
  <si>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</si>
  <si>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</si>
  <si>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</si>
  <si>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</si>
  <si>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</si>
  <si>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</si>
  <si>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</si>
  <si>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</si>
  <si>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</si>
  <si>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</si>
  <si>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</si>
  <si>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</si>
  <si>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</si>
  <si>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</si>
  <si>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</si>
  <si>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</si>
  <si>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</si>
  <si>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</si>
  <si>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</si>
  <si>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</si>
  <si>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</si>
  <si>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</si>
  <si>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</si>
  <si>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</si>
  <si>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</si>
  <si>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</si>
  <si>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</si>
  <si>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</si>
  <si>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</si>
  <si>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</si>
  <si>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</si>
  <si>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</si>
  <si>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</si>
  <si>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</si>
  <si>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</si>
  <si>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</si>
  <si>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</si>
  <si>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</si>
  <si>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</si>
  <si>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</si>
  <si>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</si>
  <si>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</si>
  <si>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</si>
  <si>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</si>
  <si>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</si>
  <si>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</si>
  <si>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</si>
  <si>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</si>
  <si>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</si>
  <si>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</si>
  <si>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</si>
  <si>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</si>
  <si>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</si>
  <si>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</si>
  <si>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</si>
  <si>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</si>
  <si>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</si>
  <si>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</si>
  <si>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</si>
  <si>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</si>
  <si>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</si>
  <si>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</si>
  <si>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</si>
  <si>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</si>
  <si>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</si>
  <si>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</si>
  <si>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</si>
  <si>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</si>
  <si>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</si>
  <si>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</si>
  <si>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</si>
  <si>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</si>
  <si>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</si>
  <si>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</si>
  <si>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</si>
  <si>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</si>
  <si>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</si>
  <si>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</si>
  <si>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</si>
  <si>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</si>
  <si>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</si>
  <si>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</si>
  <si>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</si>
  <si>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</si>
  <si>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</si>
  <si>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</si>
  <si>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</si>
  <si>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</si>
  <si>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</si>
  <si>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</si>
  <si>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</si>
  <si>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</si>
  <si>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</si>
  <si>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</si>
  <si>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</si>
  <si>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</si>
  <si>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</si>
  <si>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</si>
  <si>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</si>
  <si>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</si>
  <si>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</si>
  <si>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</si>
  <si>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</si>
  <si>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</si>
  <si>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</si>
  <si>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</si>
  <si>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</si>
  <si>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</si>
  <si>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</si>
  <si>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</si>
  <si>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</si>
  <si>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</si>
  <si>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</si>
  <si>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</si>
  <si>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</si>
  <si>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</si>
  <si>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</si>
  <si>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</si>
  <si>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</si>
  <si>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</si>
  <si>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</si>
  <si>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</si>
  <si>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</si>
  <si>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</si>
  <si>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</si>
  <si>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</si>
  <si>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</si>
  <si>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</si>
  <si>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</si>
  <si>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</si>
  <si>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</si>
  <si>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</si>
  <si>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</si>
  <si>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</si>
  <si>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</si>
  <si>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</si>
  <si>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</si>
  <si>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</si>
  <si>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</si>
  <si>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</si>
  <si>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</si>
  <si>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</si>
  <si>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</si>
  <si>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</si>
  <si>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</si>
  <si>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</si>
  <si>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</si>
  <si>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</si>
  <si>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</si>
  <si>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</si>
  <si>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</si>
  <si>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</si>
  <si>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</si>
  <si>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</si>
  <si>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</si>
  <si>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</si>
  <si>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</si>
  <si>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</si>
  <si>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</si>
  <si>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</si>
  <si>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</si>
  <si>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</si>
  <si>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</si>
  <si>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</si>
  <si>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</si>
  <si>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</si>
  <si>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</si>
  <si>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</si>
  <si>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</si>
  <si>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</si>
  <si>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</si>
  <si>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</si>
  <si>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</si>
  <si>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</si>
  <si>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</si>
  <si>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</si>
  <si>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</si>
  <si>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</si>
  <si>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</si>
  <si>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</si>
  <si>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</si>
  <si>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</si>
  <si>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</si>
  <si>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</si>
  <si>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</si>
  <si>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</si>
  <si>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</si>
  <si>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</si>
  <si>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</si>
  <si>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</si>
  <si>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</si>
  <si>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</si>
  <si>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</si>
  <si>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</si>
  <si>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</si>
  <si>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</si>
  <si>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</si>
  <si>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</si>
  <si>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</si>
  <si>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</si>
  <si>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</si>
  <si>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</si>
  <si>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</si>
  <si>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</si>
  <si>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</si>
  <si>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</si>
  <si>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</si>
  <si>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</si>
  <si>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</si>
  <si>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</si>
  <si>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</si>
  <si>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</si>
  <si>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</si>
  <si>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</si>
  <si>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</si>
  <si>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</si>
  <si>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</si>
  <si>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</si>
  <si>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</si>
  <si>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</si>
  <si>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</si>
  <si>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</si>
  <si>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</si>
  <si>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</si>
  <si>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</si>
  <si>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</si>
  <si>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</si>
  <si>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</si>
  <si>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</si>
  <si>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</si>
  <si>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</si>
  <si>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</si>
  <si>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</si>
  <si>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</si>
  <si>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</si>
  <si>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</si>
  <si>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</si>
  <si>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</si>
  <si>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</si>
  <si>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</si>
  <si>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</si>
  <si>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</si>
  <si>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</si>
  <si>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</si>
  <si>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</si>
  <si>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</si>
  <si>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</si>
  <si>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</si>
  <si>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</si>
  <si>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</si>
  <si>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</si>
  <si>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</si>
  <si>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</si>
  <si>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</si>
  <si>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</si>
  <si>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</si>
  <si>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</si>
  <si>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</si>
  <si>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</si>
  <si>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</si>
  <si>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</si>
  <si>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</si>
  <si>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</si>
  <si>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</si>
  <si>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</si>
  <si>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</si>
  <si>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</si>
  <si>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</si>
  <si>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</si>
  <si>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</si>
  <si>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</si>
  <si>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</si>
  <si>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</si>
  <si>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</si>
  <si>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</si>
  <si>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</si>
  <si>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</si>
  <si>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</si>
  <si>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</si>
  <si>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</si>
  <si>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</si>
  <si>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</si>
  <si>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</si>
  <si>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</si>
  <si>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</si>
  <si>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</si>
  <si>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</si>
  <si>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</si>
  <si>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</si>
  <si>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</si>
  <si>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</si>
  <si>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</si>
  <si>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</si>
  <si>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</si>
  <si>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</si>
  <si>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</si>
  <si>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</si>
  <si>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</si>
  <si>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</si>
  <si>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</si>
  <si>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</si>
  <si>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</si>
  <si>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</si>
  <si>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</si>
  <si>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</si>
  <si>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</si>
  <si>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</si>
  <si>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</si>
  <si>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</si>
  <si>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</si>
  <si>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</si>
  <si>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</si>
  <si>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</si>
  <si>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</si>
  <si>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</si>
  <si>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</si>
  <si>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</si>
  <si>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</si>
  <si>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</si>
  <si>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</si>
  <si>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</si>
  <si>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</si>
  <si>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</si>
  <si>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</si>
  <si>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</si>
  <si>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</si>
  <si>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</si>
  <si>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</si>
  <si>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</si>
  <si>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</si>
  <si>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</si>
  <si>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</si>
  <si>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</si>
  <si>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</si>
  <si>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</si>
  <si>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</si>
  <si>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</si>
  <si>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</si>
  <si>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</si>
  <si>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</si>
  <si>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</si>
  <si>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</si>
  <si>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</si>
  <si>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</si>
  <si>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</si>
  <si>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</si>
  <si>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</si>
  <si>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</si>
  <si>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</si>
  <si>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</si>
  <si>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</si>
  <si>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</si>
  <si>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</si>
  <si>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</si>
  <si>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</si>
  <si>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</si>
  <si>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</si>
  <si>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</si>
  <si>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</si>
  <si>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</si>
  <si>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</si>
  <si>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</si>
  <si>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</si>
  <si>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</si>
  <si>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</si>
  <si>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</si>
  <si>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</si>
  <si>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</si>
  <si>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</si>
  <si>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</si>
  <si>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</si>
  <si>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</si>
  <si>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</si>
  <si>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</si>
  <si>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</si>
  <si>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</si>
  <si>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</si>
  <si>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</si>
  <si>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</si>
  <si>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</si>
  <si>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</si>
  <si>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</si>
  <si>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</si>
  <si>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</si>
  <si>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</si>
  <si>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</si>
  <si>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</si>
  <si>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</si>
  <si>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</si>
  <si>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</si>
  <si>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</si>
  <si>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</si>
  <si>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</si>
  <si>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</si>
  <si>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</si>
  <si>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</si>
  <si>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</si>
  <si>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</si>
  <si>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</si>
  <si>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</si>
  <si>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</si>
  <si>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</si>
  <si>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</si>
  <si>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</si>
  <si>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</si>
  <si>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</si>
  <si>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</si>
  <si>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</si>
  <si>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</si>
  <si>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</si>
  <si>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</si>
  <si>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</si>
  <si>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</si>
  <si>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</si>
  <si>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</si>
  <si>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</si>
  <si>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</si>
  <si>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</si>
  <si>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</si>
  <si>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</si>
  <si>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</si>
  <si>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</si>
  <si>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</si>
  <si>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</si>
  <si>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</si>
  <si>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</si>
  <si>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</si>
  <si>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</si>
  <si>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</si>
  <si>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</si>
  <si>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</si>
  <si>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</si>
  <si>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</si>
  <si>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</si>
  <si>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</si>
  <si>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</si>
  <si>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</si>
  <si>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</si>
  <si>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</si>
  <si>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</si>
  <si>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</si>
  <si>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</si>
  <si>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</si>
  <si>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</si>
  <si>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</si>
  <si>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</si>
  <si>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</si>
  <si>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</si>
  <si>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</si>
  <si>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</si>
  <si>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</si>
  <si>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</si>
  <si>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</si>
  <si>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</si>
  <si>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</si>
  <si>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</si>
  <si>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</si>
  <si>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</si>
  <si>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</si>
  <si>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</si>
  <si>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</si>
  <si>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</si>
  <si>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</si>
  <si>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</si>
  <si>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</si>
  <si>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</si>
  <si>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</si>
  <si>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</si>
  <si>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</si>
  <si>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</si>
  <si>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</si>
  <si>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</si>
  <si>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</si>
  <si>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</si>
  <si>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</si>
  <si>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</si>
  <si>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</si>
  <si>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</si>
  <si>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</si>
  <si>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</si>
  <si>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</si>
  <si>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</si>
  <si>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</si>
  <si>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</si>
  <si>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</si>
  <si>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</si>
  <si>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</si>
  <si>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</si>
  <si>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</si>
  <si>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</si>
  <si>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</si>
  <si>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</si>
  <si>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</si>
  <si>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</si>
  <si>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</si>
  <si>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</si>
  <si>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</si>
  <si>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</si>
  <si>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</si>
  <si>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</si>
  <si>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</si>
  <si>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</si>
  <si>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</si>
  <si>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</si>
  <si>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</si>
  <si>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</si>
  <si>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</si>
  <si>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</si>
  <si>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</si>
  <si>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</si>
  <si>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</si>
  <si>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</si>
  <si>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</si>
  <si>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</si>
  <si>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</si>
  <si>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</si>
  <si>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</si>
  <si>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</si>
  <si>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</si>
  <si>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</si>
  <si>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</si>
  <si>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</si>
  <si>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</si>
  <si>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</si>
  <si>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</si>
  <si>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</si>
  <si>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</si>
  <si>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</si>
  <si>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</si>
  <si>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</si>
  <si>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</si>
  <si>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</si>
  <si>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</si>
  <si>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</si>
  <si>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</si>
  <si>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</si>
  <si>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</si>
  <si>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</si>
  <si>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</si>
  <si>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</si>
  <si>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</si>
  <si>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</si>
  <si>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</si>
  <si>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</si>
  <si>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</si>
  <si>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</si>
  <si>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</si>
  <si>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</si>
  <si>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</si>
  <si>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</si>
  <si>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</si>
  <si>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</si>
  <si>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</si>
  <si>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</si>
  <si>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</si>
  <si>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</si>
  <si>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</si>
  <si>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</si>
  <si>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</si>
  <si>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</si>
  <si>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</si>
  <si>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</si>
  <si>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</si>
  <si>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</si>
  <si>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</si>
  <si>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</si>
  <si>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</si>
  <si>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</si>
  <si>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</si>
  <si>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</si>
  <si>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</si>
  <si>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</si>
  <si>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</si>
  <si>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</si>
  <si>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</si>
  <si>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</si>
  <si>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</si>
  <si>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</si>
  <si>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</si>
  <si>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</si>
  <si>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</si>
  <si>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</si>
  <si>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</si>
  <si>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</si>
  <si>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</si>
  <si>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</si>
  <si>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</si>
  <si>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</si>
  <si>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</si>
  <si>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</si>
  <si>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</si>
  <si>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</si>
  <si>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</si>
  <si>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</si>
  <si>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</si>
  <si>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</si>
  <si>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</si>
  <si>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</si>
  <si>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</si>
  <si>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</si>
  <si>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</si>
  <si>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</si>
  <si>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</si>
  <si>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</si>
  <si>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</si>
  <si>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</si>
  <si>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</si>
  <si>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</si>
  <si>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</si>
  <si>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</si>
  <si>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</si>
  <si>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</si>
  <si>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</si>
  <si>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</si>
  <si>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</si>
  <si>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</si>
  <si>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</si>
  <si>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</si>
  <si>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</si>
  <si>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</si>
  <si>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</si>
  <si>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</si>
  <si>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</si>
  <si>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</si>
  <si>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</si>
  <si>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</si>
  <si>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</si>
  <si>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</si>
  <si>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</si>
  <si>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</si>
  <si>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</si>
  <si>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</si>
  <si>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</si>
  <si>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</si>
  <si>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</si>
  <si>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</si>
  <si>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</si>
  <si>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</si>
  <si>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</si>
  <si>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</si>
  <si>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</si>
  <si>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</si>
  <si>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</si>
  <si>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</si>
  <si>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</si>
  <si>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</si>
  <si>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</si>
  <si>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</si>
  <si>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</si>
  <si>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</si>
  <si>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</si>
  <si>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</si>
  <si>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</si>
  <si>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</si>
  <si>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</si>
  <si>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</si>
  <si>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</si>
  <si>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</si>
  <si>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</si>
  <si>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</si>
  <si>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</si>
  <si>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</si>
  <si>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</si>
  <si>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</si>
  <si>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</si>
  <si>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</si>
  <si>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</si>
  <si>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</si>
  <si>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</si>
  <si>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</si>
  <si>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</si>
  <si>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</si>
  <si>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</si>
  <si>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</si>
  <si>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</si>
  <si>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</si>
  <si>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</si>
  <si>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</si>
  <si>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</si>
  <si>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</si>
  <si>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</si>
  <si>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</si>
  <si>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</si>
  <si>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</si>
  <si>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</si>
  <si>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</si>
  <si>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</si>
  <si>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</si>
  <si>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</si>
  <si>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</si>
  <si>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</si>
  <si>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</si>
  <si>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</si>
  <si>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</si>
  <si>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</si>
  <si>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</si>
  <si>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</si>
  <si>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</si>
  <si>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</si>
  <si>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</si>
  <si>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</si>
  <si>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</si>
  <si>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</si>
  <si>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</si>
  <si>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</si>
  <si>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</si>
  <si>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</si>
  <si>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</si>
  <si>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</si>
  <si>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</si>
  <si>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</si>
  <si>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</si>
  <si>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</si>
  <si>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</si>
  <si>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</si>
  <si>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</si>
  <si>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</si>
  <si>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</si>
  <si>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</si>
  <si>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</si>
  <si>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</si>
  <si>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</si>
  <si>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</si>
  <si>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</si>
  <si>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</si>
  <si>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</si>
  <si>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</si>
  <si>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</si>
  <si>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</si>
  <si>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</si>
  <si>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</si>
  <si>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</si>
  <si>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</si>
  <si>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</si>
  <si>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</si>
  <si>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</si>
  <si>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</si>
  <si>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</si>
  <si>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</si>
  <si>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</si>
  <si>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</si>
  <si>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</si>
  <si>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</si>
  <si>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</si>
  <si>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</si>
  <si>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</si>
  <si>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</si>
  <si>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</si>
  <si>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</si>
  <si>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</si>
  <si>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</si>
  <si>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</si>
  <si>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</si>
  <si>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</si>
  <si>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</si>
  <si>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</si>
  <si>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</si>
  <si>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</si>
  <si>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</si>
  <si>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</si>
  <si>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</si>
  <si>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</si>
  <si>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</si>
  <si>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</si>
  <si>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</si>
  <si>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</si>
  <si>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</si>
  <si>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</si>
  <si>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</si>
  <si>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</si>
  <si>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</si>
  <si>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</si>
  <si>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</si>
  <si>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</si>
  <si>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</si>
  <si>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</si>
  <si>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</si>
  <si>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</si>
  <si>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</si>
  <si>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</si>
  <si>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</si>
  <si>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</si>
  <si>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</si>
  <si>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</si>
  <si>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</si>
  <si>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</si>
  <si>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</si>
  <si>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</si>
  <si>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</si>
  <si>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</si>
  <si>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</si>
  <si>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</si>
  <si>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</si>
  <si>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</si>
  <si>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</si>
  <si>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</si>
  <si>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</si>
  <si>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</si>
  <si>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</si>
  <si>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</si>
  <si>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</si>
  <si>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</si>
  <si>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</si>
  <si>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</si>
  <si>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</si>
  <si>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</si>
  <si>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</si>
  <si>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</si>
  <si>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</si>
  <si>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</si>
  <si>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</si>
  <si>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</si>
  <si>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</si>
  <si>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</si>
  <si>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</si>
  <si>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</si>
  <si>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</si>
  <si>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</si>
  <si>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</si>
  <si>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</si>
  <si>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</si>
  <si>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</si>
  <si>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</si>
  <si>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</si>
  <si>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</si>
  <si>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</si>
  <si>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</si>
  <si>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</si>
  <si>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</si>
  <si>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</si>
  <si>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</si>
  <si>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</si>
  <si>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</si>
  <si>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</si>
  <si>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</si>
  <si>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</si>
  <si>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</si>
  <si>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</si>
  <si>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</si>
  <si>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</si>
  <si>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</si>
  <si>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</si>
  <si>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</si>
  <si>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</si>
  <si>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</si>
  <si>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</si>
  <si>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</si>
  <si>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</si>
  <si>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</si>
  <si>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</si>
  <si>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</si>
  <si>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</si>
  <si>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</si>
  <si>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</si>
  <si>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</si>
  <si>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</si>
  <si>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</si>
  <si>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</si>
  <si>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</si>
  <si>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</si>
  <si>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</si>
  <si>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</si>
  <si>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</si>
  <si>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</si>
  <si>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</si>
  <si>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</si>
  <si>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</si>
  <si>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</si>
  <si>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</si>
  <si>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</si>
  <si>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</si>
  <si>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</si>
  <si>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</si>
  <si>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</si>
  <si>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</si>
  <si>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</si>
  <si>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</si>
  <si>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</si>
  <si>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</si>
  <si>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</si>
  <si>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</si>
  <si>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</si>
  <si>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</si>
  <si>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</si>
  <si>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</si>
  <si>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</si>
  <si>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</si>
  <si>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</si>
  <si>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</si>
  <si>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</si>
  <si>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</si>
  <si>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</si>
  <si>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</si>
  <si>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</si>
  <si>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</si>
  <si>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</si>
  <si>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</si>
  <si>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</si>
  <si>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</si>
  <si>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</si>
  <si>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</si>
  <si>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</si>
  <si>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</si>
  <si>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</si>
  <si>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</si>
  <si>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</si>
  <si>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</si>
  <si>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</si>
  <si>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</si>
  <si>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</si>
  <si>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</si>
  <si>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</si>
  <si>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</si>
  <si>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</si>
  <si>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</si>
  <si>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</si>
  <si>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</si>
  <si>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</si>
  <si>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</si>
  <si>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</si>
  <si>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</si>
  <si>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</si>
  <si>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</si>
  <si>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</si>
  <si>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</si>
  <si>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</si>
  <si>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</si>
  <si>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</si>
  <si>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</si>
  <si>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</si>
  <si>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</si>
  <si>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</si>
  <si>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</si>
  <si>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</si>
  <si>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</si>
  <si>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</si>
  <si>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</si>
  <si>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</si>
  <si>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</si>
  <si>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</si>
  <si>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</si>
  <si>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</si>
  <si>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</si>
  <si>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</si>
  <si>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</si>
  <si>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</si>
  <si>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</si>
  <si>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</si>
  <si>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</si>
  <si>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</si>
  <si>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</si>
  <si>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</si>
  <si>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</si>
  <si>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</si>
  <si>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</si>
  <si>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</si>
  <si>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</si>
  <si>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</si>
  <si>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</si>
  <si>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</si>
  <si>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</si>
  <si>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</si>
  <si>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</si>
  <si>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</si>
  <si>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</si>
  <si>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</si>
  <si>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</si>
  <si>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</si>
  <si>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</si>
  <si>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</si>
  <si>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</si>
  <si>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</si>
  <si>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</si>
  <si>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</si>
  <si>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</si>
  <si>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</si>
  <si>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</si>
  <si>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</si>
  <si>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</si>
  <si>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</si>
  <si>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</si>
  <si>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</si>
  <si>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</si>
  <si>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</si>
  <si>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</si>
  <si>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</si>
  <si>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</si>
  <si>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</si>
  <si>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</si>
  <si>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</si>
  <si>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</si>
  <si>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</si>
  <si>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</si>
  <si>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</si>
  <si>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</si>
  <si>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</si>
  <si>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</si>
  <si>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</si>
  <si>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</si>
  <si>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</si>
  <si>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</si>
  <si>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</si>
  <si>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</si>
  <si>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</si>
  <si>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</si>
  <si>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</si>
  <si>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</si>
  <si>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</si>
  <si>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</si>
  <si>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</si>
  <si>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</si>
  <si>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</si>
  <si>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</si>
  <si>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</si>
  <si>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</si>
  <si>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</si>
  <si>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</si>
  <si>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</si>
  <si>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</si>
  <si>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</si>
  <si>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</si>
  <si>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</si>
  <si>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</si>
  <si>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</si>
  <si>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</si>
  <si>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</si>
  <si>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</si>
  <si>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</si>
  <si>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</si>
  <si>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</si>
  <si>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</si>
  <si>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</si>
  <si>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</si>
  <si>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</si>
  <si>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</si>
  <si>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</si>
  <si>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</si>
  <si>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</si>
  <si>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</si>
  <si>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</si>
  <si>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</si>
  <si>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</si>
  <si>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</si>
  <si>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</si>
  <si>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</si>
  <si>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</si>
  <si>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</si>
  <si>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</si>
  <si>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</si>
  <si>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</si>
  <si>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</si>
  <si>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</si>
  <si>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</si>
  <si>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</si>
  <si>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</si>
  <si>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</si>
  <si>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</si>
  <si>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</si>
  <si>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</si>
  <si>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</si>
  <si>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</si>
  <si>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</si>
  <si>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</si>
  <si>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</si>
  <si>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</si>
  <si>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</si>
  <si>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</si>
  <si>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</si>
  <si>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</si>
  <si>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</si>
  <si>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</si>
  <si>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</si>
  <si>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</si>
  <si>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</si>
  <si>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</si>
  <si>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</si>
  <si>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</si>
  <si>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</si>
  <si>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</si>
  <si>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</si>
  <si>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</si>
  <si>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</si>
  <si>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</si>
  <si>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</si>
  <si>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</si>
  <si>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</si>
  <si>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</si>
  <si>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</si>
  <si>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</si>
  <si>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</si>
  <si>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</si>
  <si>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</si>
  <si>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</si>
  <si>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</si>
  <si>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</si>
  <si>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</si>
  <si>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</si>
  <si>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</si>
  <si>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</si>
  <si>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</si>
  <si>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</si>
  <si>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</si>
  <si>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</si>
  <si>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</si>
  <si>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</si>
  <si>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</si>
  <si>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</si>
  <si>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</si>
  <si>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</si>
  <si>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</si>
  <si>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</si>
  <si>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</si>
  <si>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</si>
  <si>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</si>
  <si>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</si>
  <si>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</si>
  <si>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</si>
  <si>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</si>
  <si>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</si>
  <si>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</si>
  <si>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</si>
  <si>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</si>
  <si>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</si>
  <si>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</si>
  <si>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</si>
  <si>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</si>
  <si>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</si>
  <si>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</si>
  <si>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</si>
  <si>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</si>
  <si>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</si>
  <si>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</si>
  <si>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</si>
  <si>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</si>
  <si>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</si>
  <si>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</si>
  <si>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</si>
  <si>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</si>
  <si>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</si>
  <si>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</si>
  <si>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</si>
  <si>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</si>
  <si>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</si>
  <si>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</si>
  <si>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</si>
  <si>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</si>
  <si>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</si>
  <si>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</si>
  <si>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</si>
  <si>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</si>
  <si>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</si>
  <si>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</si>
  <si>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</si>
  <si>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</si>
  <si>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</si>
  <si>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</si>
  <si>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</si>
  <si>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</si>
  <si>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</si>
  <si>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</si>
  <si>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</si>
  <si>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</si>
  <si>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</si>
  <si>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</si>
  <si>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</si>
  <si>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</si>
  <si>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</si>
  <si>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</si>
  <si>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</si>
  <si>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</si>
  <si>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</si>
  <si>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</si>
  <si>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</si>
  <si>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</si>
  <si>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</si>
  <si>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</si>
  <si>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</si>
  <si>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</si>
  <si>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</si>
  <si>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</si>
  <si>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</si>
  <si>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</si>
  <si>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</si>
  <si>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</si>
  <si>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</si>
  <si>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</si>
  <si>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</si>
  <si>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</si>
  <si>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</si>
  <si>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</si>
  <si>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</si>
  <si>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</si>
  <si>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</si>
  <si>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</si>
  <si>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</si>
  <si>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</si>
  <si>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</si>
  <si>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</si>
  <si>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</si>
  <si>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</si>
  <si>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</si>
  <si>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</si>
  <si>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</si>
  <si>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</si>
  <si>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</si>
  <si>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</si>
  <si>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</si>
  <si>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</si>
  <si>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</si>
  <si>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</si>
  <si>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</si>
  <si>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</si>
  <si>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</si>
  <si>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</si>
  <si>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</si>
  <si>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</si>
  <si>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</si>
  <si>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</si>
  <si>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</si>
  <si>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</si>
  <si>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</si>
  <si>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</si>
  <si>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</si>
  <si>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</si>
  <si>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</si>
  <si>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</si>
  <si>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</si>
  <si>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</si>
  <si>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</si>
  <si>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</si>
  <si>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</si>
  <si>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</si>
  <si>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</si>
  <si>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</si>
  <si>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</si>
  <si>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</si>
  <si>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</si>
  <si>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</si>
  <si>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</si>
  <si>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</si>
  <si>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</si>
  <si>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</si>
  <si>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</si>
  <si>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</si>
  <si>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</si>
  <si>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</si>
  <si>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</si>
  <si>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</si>
  <si>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</si>
  <si>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</si>
  <si>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</si>
  <si>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</si>
  <si>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</si>
  <si>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</si>
  <si>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</si>
  <si>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</si>
  <si>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</si>
  <si>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</si>
  <si>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</si>
  <si>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</si>
  <si>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</si>
  <si>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</si>
  <si>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</si>
  <si>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</si>
  <si>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</si>
  <si>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</si>
  <si>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</si>
  <si>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</si>
  <si>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</si>
  <si>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</si>
  <si>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</si>
  <si>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</si>
  <si>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</si>
  <si>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</si>
  <si>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</si>
  <si>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</si>
  <si>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</si>
  <si>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</si>
  <si>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</si>
  <si>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</si>
  <si>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</si>
  <si>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</si>
  <si>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</si>
  <si>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</si>
  <si>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</si>
  <si>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</si>
  <si>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</si>
  <si>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</si>
  <si>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</si>
  <si>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</si>
  <si>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</si>
  <si>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</si>
  <si>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</si>
  <si>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</si>
  <si>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</si>
  <si>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</si>
  <si>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</si>
  <si>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</si>
  <si>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</si>
  <si>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</si>
  <si>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</si>
  <si>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</si>
  <si>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</si>
  <si>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</si>
  <si>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</si>
  <si>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</si>
  <si>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</si>
  <si>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</si>
  <si>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</si>
  <si>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</si>
  <si>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</si>
  <si>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</si>
  <si>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</si>
  <si>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</si>
  <si>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</si>
  <si>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</si>
  <si>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</si>
  <si>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</si>
  <si>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</si>
  <si>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</si>
  <si>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</si>
  <si>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</si>
  <si>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</si>
  <si>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</si>
  <si>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</si>
  <si>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</si>
  <si>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</si>
  <si>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</si>
  <si>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</si>
  <si>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</si>
  <si>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</si>
  <si>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</si>
  <si>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</si>
  <si>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</si>
  <si>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</si>
  <si>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</si>
  <si>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</si>
  <si>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</si>
  <si>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</si>
  <si>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</si>
  <si>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</si>
  <si>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</si>
  <si>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</si>
  <si>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</si>
  <si>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</si>
  <si>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</si>
  <si>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</si>
  <si>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</si>
  <si>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</si>
  <si>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</si>
  <si>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</si>
  <si>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</si>
  <si>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</si>
  <si>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</si>
  <si>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</si>
  <si>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</si>
  <si>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</si>
  <si>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</si>
  <si>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</si>
  <si>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</si>
  <si>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</si>
  <si>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</si>
  <si>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</si>
  <si>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</si>
  <si>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</si>
  <si>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</si>
  <si>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</si>
  <si>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</si>
  <si>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</si>
  <si>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</si>
  <si>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</si>
  <si>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</si>
  <si>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</si>
  <si>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</si>
  <si>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</si>
  <si>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</si>
  <si>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</si>
  <si>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</si>
  <si>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</si>
  <si>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</si>
  <si>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</si>
  <si>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</si>
  <si>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</si>
  <si>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</si>
  <si>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</si>
  <si>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</si>
  <si>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</si>
  <si>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</si>
  <si>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</si>
  <si>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</si>
  <si>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</si>
  <si>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</si>
  <si>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</si>
  <si>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</si>
  <si>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</si>
  <si>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</si>
  <si>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</si>
  <si>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</si>
  <si>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</si>
  <si>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</si>
  <si>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</si>
  <si>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</si>
  <si>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</si>
  <si>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</si>
  <si>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</si>
  <si>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</si>
  <si>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</si>
  <si>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</si>
  <si>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</si>
  <si>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</si>
  <si>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</si>
  <si>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</si>
  <si>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</si>
  <si>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</si>
  <si>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</si>
  <si>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</si>
  <si>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</si>
  <si>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</si>
  <si>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</si>
  <si>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</si>
  <si>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</si>
  <si>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</si>
  <si>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</si>
  <si>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</si>
  <si>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</si>
  <si>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</si>
  <si>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</si>
  <si>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</si>
  <si>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</si>
  <si>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</si>
  <si>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</si>
  <si>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</si>
  <si>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</si>
  <si>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</si>
  <si>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</si>
  <si>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</si>
  <si>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</si>
  <si>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</si>
  <si>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</si>
  <si>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</si>
  <si>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</si>
  <si>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</si>
  <si>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</si>
  <si>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</si>
  <si>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</si>
  <si>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</si>
  <si>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</si>
  <si>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</si>
  <si>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</si>
  <si>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</si>
  <si>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</si>
  <si>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</si>
  <si>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</si>
  <si>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</si>
  <si>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</si>
  <si>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</si>
  <si>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</si>
  <si>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</si>
  <si>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</si>
  <si>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</si>
  <si>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</si>
  <si>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</si>
  <si>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</si>
  <si>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</si>
  <si>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</si>
  <si>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</si>
  <si>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</si>
  <si>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</si>
  <si>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</si>
  <si>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</si>
  <si>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</si>
  <si>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</si>
  <si>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</si>
  <si>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</si>
  <si>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</si>
  <si>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</si>
  <si>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</si>
  <si>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</si>
  <si>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</si>
  <si>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</si>
  <si>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</si>
  <si>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</si>
  <si>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</si>
  <si>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</si>
  <si>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</si>
  <si>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</si>
  <si>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</si>
  <si>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</si>
  <si>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</si>
  <si>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</si>
  <si>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</si>
  <si>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</si>
  <si>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</si>
  <si>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</si>
  <si>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</si>
  <si>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</si>
  <si>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</si>
  <si>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</si>
  <si>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</si>
  <si>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</si>
  <si>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</si>
  <si>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</si>
  <si>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</si>
  <si>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</si>
  <si>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</si>
  <si>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</si>
  <si>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</si>
  <si>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</si>
  <si>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</si>
  <si>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</si>
  <si>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</si>
  <si>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</si>
  <si>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</si>
  <si>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</si>
  <si>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</si>
  <si>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</si>
  <si>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</si>
  <si>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</si>
  <si>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</si>
  <si>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</si>
  <si>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</si>
  <si>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</si>
  <si>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</si>
  <si>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</si>
  <si>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</si>
  <si>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</si>
  <si>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</si>
  <si>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</si>
  <si>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</si>
  <si>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</si>
  <si>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</si>
  <si>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</si>
  <si>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</si>
  <si>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</si>
  <si>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</si>
  <si>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</si>
  <si>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</si>
  <si>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</si>
  <si>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</si>
  <si>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</si>
  <si>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</si>
  <si>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</si>
  <si>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</si>
  <si>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</si>
  <si>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</si>
  <si>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</si>
  <si>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</si>
  <si>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</si>
  <si>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</si>
  <si>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</si>
  <si>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</si>
  <si>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</si>
  <si>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</si>
  <si>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</si>
  <si>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</si>
  <si>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</si>
  <si>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</si>
  <si>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</si>
  <si>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</si>
  <si>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</si>
  <si>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</si>
  <si>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</si>
  <si>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</si>
  <si>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</si>
  <si>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</si>
  <si>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</si>
  <si>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</si>
  <si>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</si>
  <si>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</si>
  <si>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</si>
  <si>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</si>
  <si>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</si>
  <si>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</si>
  <si>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</si>
  <si>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</si>
  <si>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</si>
  <si>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</si>
  <si>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</si>
  <si>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</si>
  <si>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</si>
  <si>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</si>
  <si>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</si>
  <si>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</si>
  <si>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</si>
  <si>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</si>
  <si>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</si>
  <si>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</si>
  <si>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</si>
  <si>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</si>
  <si>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</si>
  <si>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</si>
  <si>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</si>
  <si>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</si>
  <si>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</si>
  <si>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</si>
  <si>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</si>
  <si>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</si>
  <si>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</si>
  <si>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</si>
  <si>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</si>
  <si>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</si>
  <si>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</si>
  <si>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</si>
  <si>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</si>
  <si>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</si>
  <si>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</si>
  <si>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</si>
  <si>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</si>
  <si>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</si>
  <si>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</si>
  <si>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</si>
  <si>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</si>
  <si>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</si>
  <si>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</si>
  <si>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</si>
  <si>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</si>
  <si>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</si>
  <si>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</si>
  <si>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</si>
  <si>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</si>
  <si>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</si>
  <si>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</si>
  <si>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</si>
  <si>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</si>
  <si>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</si>
  <si>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</si>
  <si>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</si>
  <si>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</si>
  <si>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</si>
  <si>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</si>
  <si>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</si>
  <si>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</si>
  <si>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</si>
  <si>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</si>
  <si>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</si>
  <si>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</si>
  <si>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</si>
  <si>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</si>
  <si>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</si>
  <si>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</si>
  <si>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</si>
  <si>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</si>
  <si>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</si>
  <si>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</si>
  <si>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</si>
  <si>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</si>
  <si>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</si>
  <si>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</si>
  <si>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</si>
  <si>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</si>
  <si>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</si>
  <si>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</si>
  <si>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</si>
  <si>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</si>
  <si>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</si>
  <si>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</si>
  <si>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</si>
  <si>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</si>
  <si>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</si>
  <si>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</si>
  <si>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</si>
  <si>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</si>
  <si>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</si>
  <si>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</si>
  <si>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</si>
  <si>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</si>
  <si>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</si>
  <si>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</si>
  <si>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</si>
  <si>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</si>
  <si>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</si>
  <si>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</si>
  <si>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</si>
  <si>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</si>
  <si>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</si>
  <si>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</si>
  <si>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</si>
  <si>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</si>
  <si>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</si>
  <si>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</si>
  <si>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</si>
  <si>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</si>
  <si>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</si>
  <si>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</si>
  <si>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</si>
  <si>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</si>
  <si>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</si>
  <si>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</si>
  <si>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</si>
  <si>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</si>
  <si>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</si>
  <si>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</si>
  <si>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</si>
  <si>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</si>
  <si>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</si>
  <si>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</si>
  <si>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</si>
  <si>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</si>
  <si>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</si>
  <si>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</si>
  <si>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</si>
  <si>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</si>
  <si>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</si>
  <si>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</si>
  <si>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</si>
  <si>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</si>
  <si>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</si>
  <si>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</si>
  <si>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</si>
  <si>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</si>
  <si>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</si>
  <si>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</si>
  <si>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</si>
  <si>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</si>
  <si>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</si>
  <si>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</si>
  <si>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</si>
  <si>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</si>
  <si>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</si>
  <si>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</si>
  <si>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</si>
  <si>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</si>
  <si>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</si>
  <si>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</si>
  <si>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</si>
  <si>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</si>
  <si>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</si>
  <si>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</si>
  <si>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</si>
  <si>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</si>
  <si>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</si>
  <si>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</si>
  <si>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</si>
  <si>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</si>
  <si>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</si>
  <si>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</si>
  <si>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</si>
  <si>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</si>
  <si>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</si>
  <si>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</si>
  <si>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</si>
  <si>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</si>
  <si>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</si>
  <si>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</si>
  <si>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</si>
  <si>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</si>
  <si>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</si>
  <si>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</si>
  <si>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</si>
  <si>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</si>
  <si>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</si>
  <si>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</si>
  <si>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</si>
  <si>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</si>
  <si>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</si>
  <si>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</si>
  <si>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</si>
  <si>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</si>
  <si>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</si>
  <si>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</si>
  <si>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</si>
  <si>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</si>
  <si>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</si>
  <si>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</si>
  <si>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</si>
  <si>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</si>
  <si>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</si>
  <si>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</si>
  <si>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</si>
  <si>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</si>
  <si>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</si>
  <si>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</si>
  <si>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</si>
  <si>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</si>
  <si>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</si>
  <si>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</si>
  <si>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</si>
  <si>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</si>
  <si>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</si>
  <si>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</si>
  <si>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</si>
  <si>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</si>
  <si>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</si>
  <si>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</si>
  <si>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</si>
  <si>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</si>
  <si>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</si>
  <si>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</si>
  <si>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</si>
  <si>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</si>
  <si>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</si>
  <si>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</si>
  <si>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</si>
  <si>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</si>
  <si>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</si>
  <si>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</si>
  <si>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</si>
  <si>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</si>
  <si>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</si>
  <si>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</si>
  <si>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</si>
  <si>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</si>
  <si>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</si>
  <si>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</si>
  <si>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</si>
  <si>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</si>
  <si>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</si>
  <si>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</si>
  <si>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</si>
  <si>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</si>
  <si>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</si>
  <si>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</si>
  <si>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</si>
  <si>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</si>
  <si>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</si>
  <si>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</si>
  <si>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</si>
  <si>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</si>
  <si>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</si>
  <si>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</si>
  <si>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</si>
  <si>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</si>
  <si>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</si>
  <si>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</si>
  <si>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</si>
  <si>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</si>
  <si>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</si>
  <si>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</si>
  <si>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</si>
  <si>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</si>
  <si>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</si>
  <si>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</si>
  <si>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</si>
  <si>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</si>
  <si>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</si>
  <si>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</si>
  <si>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</si>
  <si>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</si>
  <si>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</si>
  <si>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</si>
  <si>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</si>
  <si>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</si>
  <si>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</si>
  <si>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</si>
  <si>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</si>
  <si>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</si>
  <si>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</si>
  <si>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</si>
  <si>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</si>
  <si>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</si>
  <si>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</si>
  <si>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</si>
  <si>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</si>
  <si>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</si>
  <si>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</si>
  <si>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</si>
  <si>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</si>
  <si>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</si>
  <si>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</si>
  <si>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</si>
  <si>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</si>
  <si>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</si>
  <si>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</si>
  <si>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</si>
  <si>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</si>
  <si>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</si>
  <si>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</si>
  <si>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</si>
  <si>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</si>
  <si>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</si>
  <si>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</si>
  <si>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</si>
  <si>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</si>
  <si>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</si>
  <si>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</si>
  <si>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</si>
  <si>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</si>
  <si>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</si>
  <si>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</si>
  <si>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</si>
  <si>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</si>
  <si>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</si>
  <si>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</si>
  <si>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</si>
  <si>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</si>
  <si>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</si>
  <si>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</si>
  <si>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</si>
  <si>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</si>
  <si>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</si>
  <si>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</si>
  <si>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</si>
  <si>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</si>
  <si>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</si>
  <si>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</si>
  <si>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</si>
  <si>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</si>
  <si>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</si>
  <si>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</si>
  <si>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</si>
  <si>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</si>
  <si>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</si>
  <si>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</si>
  <si>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</si>
  <si>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</si>
  <si>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</si>
  <si>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</si>
  <si>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</si>
  <si>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</si>
  <si>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</si>
  <si>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</si>
  <si>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</si>
  <si>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</si>
  <si>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</si>
  <si>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</si>
  <si>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</si>
  <si>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</si>
  <si>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</si>
  <si>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</si>
  <si>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</si>
  <si>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</si>
  <si>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</si>
  <si>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</si>
  <si>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</si>
  <si>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</si>
  <si>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</si>
  <si>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</si>
  <si>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</si>
  <si>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</si>
  <si>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</si>
  <si>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</si>
  <si>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</si>
  <si>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</si>
  <si>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</si>
  <si>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</si>
  <si>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</si>
  <si>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</si>
  <si>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</si>
  <si>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</si>
  <si>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</si>
  <si>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</si>
  <si>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</si>
  <si>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</si>
  <si>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</si>
  <si>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</si>
  <si>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</si>
  <si>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</si>
  <si>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</si>
  <si>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</si>
  <si>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</si>
  <si>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</si>
  <si>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</si>
  <si>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</si>
  <si>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</si>
  <si>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</si>
  <si>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</si>
  <si>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</si>
  <si>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</si>
  <si>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</si>
  <si>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</si>
  <si>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</si>
  <si>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</si>
  <si>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</si>
  <si>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</si>
  <si>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</si>
  <si>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</si>
  <si>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</si>
  <si>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</si>
  <si>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</si>
  <si>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</si>
  <si>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</si>
  <si>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</si>
  <si>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</si>
  <si>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</si>
  <si>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</si>
  <si>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</si>
  <si>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</si>
  <si>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</si>
  <si>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</si>
  <si>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</si>
  <si>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</si>
  <si>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</si>
  <si>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</si>
  <si>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</si>
  <si>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</si>
  <si>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</si>
  <si>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</si>
  <si>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</si>
  <si>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</si>
  <si>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</si>
  <si>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</si>
  <si>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</si>
  <si>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</si>
  <si>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</si>
  <si>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</si>
  <si>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</si>
  <si>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</si>
  <si>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</si>
  <si>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</si>
  <si>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</si>
  <si>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</si>
  <si>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</si>
  <si>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</si>
  <si>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</si>
  <si>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</si>
  <si>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</si>
  <si>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</si>
  <si>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</si>
  <si>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</si>
  <si>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</si>
  <si>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</si>
  <si>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</si>
  <si>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</si>
  <si>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</si>
  <si>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</si>
  <si>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</si>
  <si>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</si>
  <si>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</si>
  <si>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</si>
  <si>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</si>
  <si>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</si>
  <si>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</si>
  <si>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</si>
  <si>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</si>
  <si>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</si>
  <si>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</si>
  <si>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</si>
  <si>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</si>
  <si>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</si>
  <si>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</si>
  <si>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</si>
  <si>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</si>
  <si>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</si>
  <si>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</si>
  <si>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</si>
  <si>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</si>
  <si>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</si>
  <si>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</si>
  <si>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</si>
  <si>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</si>
  <si>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</si>
  <si>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</si>
  <si>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</si>
  <si>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</si>
  <si>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</si>
  <si>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</si>
  <si>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</si>
  <si>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</si>
  <si>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</si>
  <si>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</si>
  <si>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</si>
  <si>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</si>
  <si>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</si>
  <si>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</si>
  <si>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</si>
  <si>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</si>
  <si>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</si>
  <si>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</si>
  <si>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</si>
  <si>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</si>
  <si>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</si>
  <si>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</si>
  <si>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</si>
  <si>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</si>
  <si>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</si>
  <si>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</si>
  <si>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</si>
  <si>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</si>
  <si>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</si>
  <si>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</si>
  <si>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</si>
  <si>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</si>
  <si>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</si>
  <si>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</si>
  <si>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</si>
  <si>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</si>
  <si>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</si>
  <si>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</si>
  <si>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</si>
  <si>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</si>
  <si>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</si>
  <si>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</si>
  <si>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</si>
  <si>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</si>
  <si>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</si>
  <si>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</si>
  <si>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</si>
  <si>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</si>
  <si>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</si>
  <si>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</si>
  <si>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</si>
  <si>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</si>
  <si>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</si>
  <si>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</si>
  <si>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</si>
  <si>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</si>
  <si>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</si>
  <si>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</si>
  <si>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</si>
  <si>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</si>
  <si>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</si>
  <si>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</si>
  <si>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</si>
  <si>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</si>
  <si>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</si>
  <si>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</si>
  <si>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</si>
  <si>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</si>
  <si>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</si>
  <si>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</si>
  <si>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</si>
  <si>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</si>
  <si>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</si>
  <si>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</si>
  <si>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</si>
  <si>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</si>
  <si>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</si>
  <si>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</si>
  <si>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</si>
  <si>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</si>
  <si>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</si>
  <si>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</si>
  <si>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</si>
  <si>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</si>
  <si>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</si>
  <si>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</si>
  <si>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</si>
  <si>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</si>
  <si>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</si>
  <si>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</si>
  <si>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</si>
  <si>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</si>
  <si>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</si>
  <si>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</si>
  <si>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</si>
  <si>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</si>
  <si>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</si>
  <si>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</si>
  <si>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</si>
  <si>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</si>
  <si>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</si>
  <si>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</si>
  <si>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</si>
  <si>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</si>
  <si>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</si>
  <si>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</si>
  <si>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</si>
  <si>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</si>
  <si>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</si>
  <si>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</si>
  <si>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</si>
  <si>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</si>
  <si>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</si>
  <si>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</si>
  <si>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</si>
  <si>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</si>
  <si>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</si>
  <si>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</si>
  <si>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</si>
  <si>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</si>
  <si>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</si>
  <si>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</si>
  <si>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</si>
  <si>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</si>
  <si>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</si>
  <si>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</si>
  <si>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</si>
  <si>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</si>
  <si>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</si>
  <si>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</si>
  <si>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</si>
  <si>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</si>
  <si>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</si>
  <si>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</si>
  <si>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</si>
  <si>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</si>
  <si>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</si>
  <si>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</si>
  <si>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</si>
  <si>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</si>
  <si>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</si>
  <si>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</si>
  <si>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</si>
  <si>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</si>
  <si>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</si>
  <si>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</si>
  <si>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</si>
  <si>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</si>
  <si>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</si>
  <si>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</si>
  <si>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</si>
  <si>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</si>
  <si>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</si>
  <si>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</si>
  <si>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</si>
  <si>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</si>
  <si>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</si>
  <si>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</si>
  <si>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</si>
  <si>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</si>
  <si>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</si>
  <si>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</si>
  <si>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</si>
  <si>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</si>
  <si>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</si>
  <si>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</si>
  <si>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</si>
  <si>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</si>
  <si>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</si>
  <si>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</si>
  <si>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</si>
  <si>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</si>
  <si>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</si>
  <si>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</si>
  <si>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</si>
  <si>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</si>
  <si>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</si>
  <si>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</si>
  <si>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</si>
  <si>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</si>
  <si>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</si>
  <si>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</si>
  <si>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</si>
  <si>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</si>
  <si>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</si>
  <si>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</si>
  <si>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</si>
  <si>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</si>
  <si>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</si>
  <si>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</si>
  <si>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</si>
  <si>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</si>
  <si>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</si>
  <si>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</si>
  <si>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</si>
  <si>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</si>
  <si>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</si>
  <si>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</si>
  <si>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</si>
  <si>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</si>
  <si>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</si>
  <si>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</si>
  <si>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</si>
  <si>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</si>
  <si>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</si>
  <si>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</si>
  <si>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</si>
  <si>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</si>
  <si>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</si>
  <si>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</si>
  <si>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</si>
  <si>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</si>
  <si>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</si>
  <si>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</si>
  <si>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</si>
  <si>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</si>
  <si>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</si>
  <si>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</si>
  <si>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</si>
  <si>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</si>
  <si>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</si>
  <si>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</si>
  <si>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</si>
  <si>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</si>
  <si>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</si>
  <si>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</si>
  <si>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</si>
  <si>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</si>
  <si>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</si>
  <si>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</si>
  <si>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</si>
  <si>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</si>
  <si>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</si>
  <si>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</si>
  <si>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</si>
  <si>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</si>
  <si>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</si>
  <si>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</si>
  <si>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</si>
  <si>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</si>
  <si>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</si>
  <si>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</si>
  <si>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</si>
  <si>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</si>
  <si>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</si>
  <si>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</si>
  <si>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</si>
  <si>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</si>
  <si>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</si>
  <si>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</si>
  <si>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</si>
  <si>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</si>
  <si>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</si>
  <si>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</si>
  <si>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</si>
  <si>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</si>
  <si>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</si>
  <si>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</si>
  <si>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</si>
  <si>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</si>
  <si>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</si>
  <si>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</si>
  <si>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</si>
  <si>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</si>
  <si>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</si>
  <si>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</si>
  <si>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</si>
  <si>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</si>
  <si>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</si>
  <si>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</si>
  <si>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</si>
  <si>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</si>
  <si>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</si>
  <si>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</si>
  <si>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</si>
  <si>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</si>
  <si>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</si>
  <si>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</si>
  <si>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</si>
  <si>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</si>
  <si>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</si>
  <si>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</si>
  <si>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</si>
  <si>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</si>
  <si>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</si>
  <si>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</si>
  <si>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</si>
  <si>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</si>
  <si>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</si>
  <si>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</si>
  <si>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</si>
  <si>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</si>
  <si>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</si>
  <si>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</si>
  <si>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</si>
  <si>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</si>
  <si>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</si>
  <si>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</si>
  <si>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</si>
  <si>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</si>
  <si>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</si>
  <si>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</si>
  <si>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</si>
  <si>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</si>
  <si>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</si>
  <si>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</si>
  <si>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</si>
  <si>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</si>
  <si>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</si>
  <si>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</si>
  <si>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</si>
  <si>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</si>
  <si>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</si>
  <si>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</si>
  <si>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</si>
  <si>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</si>
  <si>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</si>
  <si>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</si>
  <si>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</si>
  <si>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</si>
  <si>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</si>
  <si>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</si>
  <si>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</si>
  <si>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</si>
  <si>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</si>
  <si>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</si>
  <si>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</si>
  <si>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</si>
  <si>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</si>
  <si>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</si>
  <si>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</si>
  <si>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</si>
  <si>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</si>
  <si>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</si>
  <si>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</si>
  <si>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</si>
  <si>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</si>
  <si>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</si>
  <si>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</si>
  <si>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</si>
  <si>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</si>
  <si>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</si>
  <si>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</si>
  <si>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</si>
  <si>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</si>
  <si>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</si>
  <si>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</si>
  <si>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</si>
  <si>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</si>
  <si>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</si>
  <si>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</si>
  <si>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</si>
  <si>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</si>
  <si>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</si>
  <si>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</si>
  <si>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</si>
  <si>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</si>
  <si>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</si>
  <si>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</si>
  <si>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</si>
  <si>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</si>
  <si>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</si>
  <si>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</si>
  <si>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</si>
  <si>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</si>
  <si>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</si>
  <si>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</si>
  <si>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</si>
  <si>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</si>
  <si>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</si>
  <si>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</si>
  <si>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</si>
  <si>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</si>
  <si>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</si>
  <si>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</si>
  <si>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</si>
  <si>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</si>
  <si>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</si>
  <si>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</si>
  <si>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</si>
  <si>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</si>
  <si>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</si>
  <si>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</si>
  <si>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</si>
  <si>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</si>
  <si>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</si>
  <si>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</si>
  <si>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</si>
  <si>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</si>
  <si>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</si>
  <si>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</si>
  <si>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</si>
  <si>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</si>
  <si>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</si>
  <si>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</si>
  <si>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</si>
  <si>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</si>
  <si>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</si>
  <si>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</si>
  <si>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</si>
  <si>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</si>
  <si>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</si>
  <si>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</si>
  <si>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</si>
  <si>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</si>
  <si>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</si>
  <si>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</si>
  <si>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</si>
  <si>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</si>
  <si>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</si>
  <si>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</si>
  <si>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</si>
  <si>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</si>
  <si>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</si>
  <si>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</si>
  <si>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</si>
  <si>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</si>
  <si>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</si>
  <si>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</si>
  <si>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</si>
  <si>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</si>
  <si>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</si>
  <si>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</si>
  <si>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</si>
  <si>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</si>
  <si>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</si>
  <si>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</si>
  <si>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</si>
  <si>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</si>
  <si>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</si>
  <si>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</si>
  <si>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</si>
  <si>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</si>
  <si>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</si>
  <si>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</si>
  <si>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</si>
  <si>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</si>
  <si>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</si>
  <si>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</si>
  <si>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</si>
  <si>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</si>
  <si>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</si>
  <si>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</si>
  <si>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</si>
  <si>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</si>
  <si>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</si>
  <si>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</si>
  <si>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</si>
  <si>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</si>
  <si>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</si>
  <si>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</si>
  <si>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</si>
  <si>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</si>
  <si>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</si>
  <si>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</si>
  <si>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</si>
  <si>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</si>
  <si>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</si>
  <si>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</si>
  <si>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</si>
  <si>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</si>
  <si>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</si>
  <si>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</si>
  <si>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</si>
  <si>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</si>
  <si>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</si>
  <si>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</si>
  <si>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</si>
  <si>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</si>
  <si>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</si>
  <si>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</si>
  <si>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</si>
  <si>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</si>
  <si>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</si>
  <si>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</si>
  <si>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</si>
  <si>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</si>
  <si>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</si>
  <si>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</si>
  <si>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</si>
  <si>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</si>
  <si>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</si>
  <si>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</si>
  <si>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</si>
  <si>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</si>
  <si>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</si>
  <si>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</si>
  <si>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</si>
  <si>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</si>
  <si>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</si>
  <si>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</si>
  <si>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</si>
  <si>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</si>
  <si>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</si>
  <si>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</si>
  <si>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</si>
  <si>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</si>
  <si>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</si>
  <si>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</si>
  <si>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</si>
  <si>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</si>
  <si>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</si>
  <si>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</si>
  <si>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</si>
  <si>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</si>
  <si>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</si>
  <si>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</si>
  <si>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</si>
  <si>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</si>
  <si>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</si>
  <si>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</si>
  <si>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</si>
  <si>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</si>
  <si>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</si>
  <si>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</si>
  <si>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</si>
  <si>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</si>
  <si>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</si>
  <si>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</si>
  <si>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</si>
  <si>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</si>
  <si>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</si>
  <si>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</si>
  <si>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</si>
  <si>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</si>
  <si>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</si>
  <si>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</si>
  <si>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</si>
  <si>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</si>
  <si>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</si>
  <si>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</si>
  <si>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</si>
  <si>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</si>
  <si>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</si>
  <si>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</si>
  <si>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</si>
  <si>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</si>
  <si>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</si>
  <si>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</si>
  <si>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</si>
  <si>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</si>
  <si>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</si>
  <si>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</si>
  <si>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</si>
  <si>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</si>
  <si>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</si>
  <si>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</si>
  <si>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</si>
  <si>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</si>
  <si>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</si>
  <si>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</si>
  <si>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</si>
  <si>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</si>
  <si>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</si>
  <si>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</si>
  <si>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</si>
  <si>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</si>
  <si>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</si>
  <si>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</si>
  <si>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</si>
  <si>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</si>
  <si>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</si>
  <si>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</si>
  <si>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</si>
  <si>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</si>
  <si>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</si>
  <si>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</si>
  <si>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</si>
  <si>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</si>
  <si>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</si>
  <si>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</si>
  <si>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</si>
  <si>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</si>
  <si>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</si>
  <si>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</si>
  <si>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</si>
  <si>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</si>
  <si>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</si>
  <si>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</si>
  <si>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</si>
  <si>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</si>
  <si>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</si>
  <si>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</si>
  <si>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</si>
  <si>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</si>
  <si>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</si>
  <si>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</si>
  <si>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</si>
  <si>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</si>
  <si>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</si>
  <si>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</si>
  <si>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</si>
  <si>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</si>
  <si>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</si>
  <si>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</si>
  <si>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</si>
  <si>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</si>
  <si>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</si>
  <si>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</si>
  <si>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</si>
  <si>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</si>
  <si>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</si>
  <si>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</si>
  <si>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</si>
  <si>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</si>
  <si>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</si>
  <si>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</si>
  <si>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</si>
  <si>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</si>
  <si>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</si>
  <si>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</si>
  <si>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</si>
  <si>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</si>
  <si>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</si>
  <si>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</si>
  <si>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</si>
  <si>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</si>
  <si>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</si>
  <si>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</si>
  <si>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</si>
  <si>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</si>
  <si>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</si>
  <si>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</si>
  <si>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</si>
  <si>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</si>
  <si>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</si>
  <si>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</si>
  <si>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</si>
  <si>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</si>
  <si>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</si>
  <si>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</si>
  <si>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</si>
  <si>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</si>
  <si>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</si>
  <si>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</si>
  <si>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</si>
  <si>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</si>
  <si>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</si>
  <si>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</si>
  <si>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</si>
  <si>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</si>
  <si>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</si>
  <si>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</si>
  <si>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</si>
  <si>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</si>
  <si>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</si>
  <si>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</si>
  <si>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</si>
  <si>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</si>
  <si>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</si>
  <si>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</si>
  <si>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</si>
  <si>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</si>
  <si>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</si>
  <si>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</si>
  <si>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</si>
  <si>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</si>
  <si>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</si>
  <si>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</si>
  <si>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</si>
  <si>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</si>
  <si>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</si>
  <si>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</si>
  <si>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</si>
  <si>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</si>
  <si>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</si>
  <si>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</si>
  <si>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</si>
  <si>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</si>
  <si>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</si>
  <si>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</si>
  <si>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</si>
  <si>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</si>
  <si>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</si>
  <si>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</si>
  <si>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</si>
  <si>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</si>
  <si>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</si>
  <si>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</si>
  <si>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</si>
  <si>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</si>
  <si>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</si>
  <si>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</si>
  <si>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</si>
  <si>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</si>
  <si>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</si>
  <si>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</si>
  <si>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</si>
  <si>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</si>
  <si>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</si>
  <si>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</si>
  <si>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</si>
  <si>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</si>
  <si>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</si>
  <si>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</si>
  <si>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</si>
  <si>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</si>
  <si>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</si>
  <si>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</si>
  <si>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</si>
  <si>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</si>
  <si>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</si>
  <si>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</si>
  <si>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</si>
  <si>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</si>
  <si>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</si>
  <si>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</si>
  <si>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</si>
  <si>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</si>
  <si>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</si>
  <si>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</si>
  <si>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</si>
  <si>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</si>
  <si>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</si>
  <si>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</si>
  <si>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</si>
  <si>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</si>
  <si>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</si>
  <si>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</si>
  <si>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</si>
  <si>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</si>
  <si>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</si>
  <si>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</si>
  <si>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</si>
  <si>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</si>
  <si>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</si>
  <si>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</si>
  <si>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</si>
  <si>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</si>
  <si>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</si>
  <si>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</si>
  <si>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</si>
  <si>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</si>
  <si>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</si>
  <si>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</si>
  <si>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</si>
  <si>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</si>
  <si>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</si>
  <si>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</si>
  <si>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</si>
  <si>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</si>
  <si>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</si>
  <si>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</si>
  <si>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</si>
  <si>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</si>
  <si>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</si>
  <si>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</si>
  <si>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</si>
  <si>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</si>
  <si>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</si>
  <si>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</si>
  <si>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</si>
  <si>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</si>
  <si>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</si>
  <si>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</si>
  <si>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</si>
  <si>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</si>
  <si>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</si>
  <si>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</si>
  <si>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</si>
  <si>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</si>
  <si>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</si>
  <si>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</si>
  <si>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</si>
  <si>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</si>
  <si>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</si>
  <si>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</si>
  <si>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</si>
  <si>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</si>
  <si>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</si>
  <si>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</si>
  <si>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</si>
  <si>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</si>
  <si>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</si>
  <si>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</si>
  <si>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</si>
  <si>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</si>
  <si>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</si>
  <si>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</si>
  <si>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</si>
  <si>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</si>
  <si>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</si>
  <si>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</si>
  <si>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</si>
  <si>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</si>
  <si>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</si>
  <si>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</si>
  <si>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</si>
  <si>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</si>
  <si>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</si>
  <si>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</si>
  <si>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</si>
  <si>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</si>
  <si>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</si>
  <si>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</si>
  <si>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</si>
  <si>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</si>
  <si>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</si>
  <si>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</si>
  <si>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</si>
  <si>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</si>
  <si>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</si>
  <si>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</si>
  <si>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</si>
  <si>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</si>
  <si>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</si>
  <si>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</si>
  <si>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</si>
  <si>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</si>
  <si>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</si>
  <si>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</si>
  <si>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</si>
  <si>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</si>
  <si>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</si>
  <si>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</si>
  <si>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</si>
  <si>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</si>
  <si>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</si>
  <si>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</si>
  <si>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</si>
  <si>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</si>
  <si>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</si>
  <si>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</si>
  <si>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</si>
  <si>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</si>
  <si>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</si>
  <si>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</si>
  <si>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</si>
  <si>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</si>
  <si>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</si>
  <si>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</si>
  <si>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</si>
  <si>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</si>
  <si>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</si>
  <si>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</si>
  <si>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</si>
  <si>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</si>
  <si>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</si>
  <si>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</si>
  <si>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</si>
  <si>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</si>
  <si>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</si>
  <si>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</si>
  <si>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</si>
  <si>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</si>
  <si>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</si>
  <si>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</si>
  <si>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</si>
  <si>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</si>
  <si>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</si>
  <si>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</si>
  <si>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</si>
  <si>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</si>
  <si>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</si>
  <si>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</si>
  <si>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</si>
  <si>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</si>
  <si>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</si>
  <si>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</si>
  <si>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</si>
  <si>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</si>
  <si>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</si>
  <si>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</si>
  <si>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</si>
  <si>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</si>
  <si>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</si>
  <si>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</si>
  <si>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</si>
  <si>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</si>
  <si>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</si>
  <si>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</si>
  <si>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</si>
  <si>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</si>
  <si>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</si>
  <si>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</si>
  <si>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</si>
  <si>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</si>
  <si>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</si>
  <si>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</si>
  <si>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</si>
  <si>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</si>
  <si>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</si>
  <si>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</si>
  <si>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</si>
  <si>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</si>
  <si>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</si>
  <si>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</si>
  <si>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</si>
  <si>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</si>
  <si>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</si>
  <si>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</si>
  <si>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</si>
  <si>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</si>
  <si>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</si>
  <si>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</si>
  <si>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</si>
  <si>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</si>
  <si>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</si>
  <si>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</si>
  <si>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</si>
  <si>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</si>
  <si>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</si>
  <si>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</si>
  <si>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</si>
  <si>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</si>
  <si>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</si>
  <si>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</si>
  <si>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</si>
  <si>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</si>
  <si>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</si>
  <si>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</si>
  <si>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</si>
  <si>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</si>
  <si>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</si>
  <si>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</si>
  <si>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</si>
  <si>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</si>
  <si>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</si>
  <si>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</si>
  <si>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</si>
  <si>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</si>
  <si>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</si>
  <si>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</si>
  <si>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</si>
  <si>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</si>
  <si>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</si>
  <si>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</si>
  <si>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</si>
  <si>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</si>
  <si>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</si>
  <si>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</si>
  <si>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</si>
  <si>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</si>
  <si>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</si>
  <si>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</si>
  <si>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</si>
  <si>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</si>
  <si>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</si>
  <si>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</si>
  <si>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</si>
  <si>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</si>
  <si>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</si>
  <si>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</si>
  <si>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</si>
  <si>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</si>
  <si>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</si>
  <si>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</si>
  <si>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</si>
  <si>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</si>
  <si>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</si>
  <si>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</si>
  <si>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</si>
  <si>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</si>
  <si>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</si>
  <si>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</si>
  <si>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</si>
  <si>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</si>
  <si>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</si>
  <si>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</si>
  <si>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</si>
  <si>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</si>
  <si>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</si>
  <si>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</si>
  <si>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</si>
  <si>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</si>
  <si>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</si>
  <si>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</si>
  <si>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</si>
  <si>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</si>
  <si>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</si>
  <si>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</si>
  <si>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</si>
  <si>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</si>
  <si>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</si>
  <si>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</si>
  <si>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</si>
  <si>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</si>
  <si>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</si>
  <si>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</si>
  <si>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</si>
  <si>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</si>
  <si>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</si>
  <si>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</si>
  <si>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</si>
  <si>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</si>
  <si>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</si>
  <si>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</si>
  <si>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</si>
  <si>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</si>
  <si>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</si>
  <si>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</si>
  <si>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</si>
  <si>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</si>
  <si>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</si>
  <si>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</si>
  <si>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</si>
  <si>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</si>
  <si>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</si>
  <si>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</si>
  <si>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</si>
  <si>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</si>
  <si>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</si>
  <si>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</si>
  <si>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</si>
  <si>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</si>
  <si>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</si>
  <si>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</si>
  <si>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</si>
  <si>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</si>
  <si>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</si>
  <si>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</si>
  <si>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</si>
  <si>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</si>
  <si>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</si>
  <si>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</si>
  <si>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</si>
  <si>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</si>
  <si>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</si>
  <si>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</si>
  <si>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</si>
  <si>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</si>
  <si>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</si>
  <si>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</si>
  <si>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</si>
  <si>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</si>
  <si>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</si>
  <si>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</si>
  <si>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</si>
  <si>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</si>
  <si>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</si>
  <si>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</si>
  <si>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</si>
  <si>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</si>
  <si>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</si>
  <si>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</si>
  <si>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</si>
  <si>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</si>
  <si>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</si>
  <si>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</si>
  <si>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</si>
  <si>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</si>
  <si>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</si>
  <si>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</si>
  <si>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</si>
  <si>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</si>
  <si>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</si>
  <si>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</si>
  <si>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</si>
  <si>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</si>
  <si>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</si>
  <si>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</si>
  <si>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</si>
  <si>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</si>
  <si>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</si>
  <si>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</si>
  <si>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</si>
  <si>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</si>
  <si>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</si>
  <si>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</si>
  <si>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</si>
  <si>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</si>
  <si>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</si>
  <si>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</si>
  <si>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</si>
  <si>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</si>
  <si>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</si>
  <si>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</si>
  <si>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</si>
  <si>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</si>
  <si>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</si>
  <si>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</si>
  <si>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</si>
  <si>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</si>
  <si>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</si>
  <si>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</si>
  <si>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</si>
  <si>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</si>
  <si>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</si>
  <si>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</si>
  <si>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</si>
  <si>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</si>
  <si>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</si>
  <si>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</si>
  <si>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</si>
  <si>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</si>
  <si>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</si>
  <si>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</si>
  <si>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</si>
  <si>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</si>
  <si>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</si>
  <si>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</si>
  <si>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</si>
  <si>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</si>
  <si>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</si>
  <si>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</si>
  <si>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</si>
  <si>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</si>
  <si>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</si>
  <si>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</si>
  <si>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</si>
  <si>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</si>
  <si>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</si>
  <si>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</si>
  <si>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</si>
  <si>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</si>
  <si>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</si>
  <si>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</si>
  <si>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</si>
  <si>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</si>
  <si>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</si>
  <si>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</si>
  <si>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</si>
  <si>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</si>
  <si>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</si>
  <si>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</si>
  <si>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</si>
  <si>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</si>
  <si>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</si>
  <si>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</si>
  <si>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</si>
  <si>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</si>
  <si>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</si>
  <si>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</si>
  <si>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</si>
  <si>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</si>
  <si>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</si>
  <si>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</si>
  <si>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</si>
  <si>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</si>
  <si>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</si>
  <si>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</si>
  <si>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</si>
  <si>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</si>
  <si>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</si>
  <si>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</si>
  <si>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</si>
  <si>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</si>
  <si>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</si>
  <si>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</si>
  <si>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</si>
  <si>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</si>
  <si>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</si>
  <si>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</si>
  <si>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</si>
  <si>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</si>
  <si>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</si>
  <si>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</si>
  <si>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</si>
  <si>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</si>
  <si>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</si>
  <si>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</si>
  <si>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</si>
  <si>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</si>
  <si>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</si>
  <si>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</si>
  <si>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</si>
  <si>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</si>
  <si>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</si>
  <si>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</si>
  <si>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</si>
  <si>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</si>
  <si>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</si>
  <si>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</si>
  <si>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</si>
  <si>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</si>
  <si>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</si>
  <si>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</si>
  <si>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</si>
  <si>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</si>
  <si>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</si>
  <si>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</si>
  <si>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</si>
  <si>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</si>
  <si>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</si>
  <si>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</si>
  <si>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</si>
  <si>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</si>
  <si>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</si>
  <si>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</si>
  <si>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</si>
  <si>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</si>
  <si>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</si>
  <si>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</si>
  <si>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</si>
  <si>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</si>
  <si>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</si>
  <si>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</si>
  <si>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</si>
  <si>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</si>
  <si>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</si>
  <si>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</si>
  <si>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</si>
  <si>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</si>
  <si>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</si>
  <si>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</si>
  <si>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</si>
  <si>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</si>
  <si>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</si>
  <si>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</si>
  <si>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</si>
  <si>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</si>
  <si>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</si>
  <si>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</si>
  <si>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</si>
  <si>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</si>
  <si>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</si>
  <si>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</si>
  <si>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</si>
  <si>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</si>
  <si>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</si>
  <si>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</si>
  <si>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</si>
  <si>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</si>
  <si>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</si>
  <si>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</si>
  <si>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</si>
  <si>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</si>
  <si>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</si>
  <si>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</si>
  <si>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</si>
  <si>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</si>
  <si>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</si>
  <si>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</si>
  <si>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</si>
  <si>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</si>
  <si>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</si>
  <si>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</si>
  <si>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</si>
  <si>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</si>
  <si>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</si>
  <si>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</si>
  <si>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</si>
  <si>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</si>
  <si>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</si>
  <si>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</si>
  <si>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</si>
  <si>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</si>
  <si>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</si>
  <si>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</si>
  <si>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</si>
  <si>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</si>
  <si>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</si>
  <si>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</si>
  <si>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</si>
  <si>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</si>
  <si>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</si>
  <si>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</si>
  <si>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</si>
  <si>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</si>
  <si>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</si>
  <si>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</si>
  <si>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</si>
  <si>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</si>
  <si>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</si>
  <si>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</si>
  <si>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</si>
  <si>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</si>
  <si>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</si>
  <si>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</si>
  <si>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</si>
  <si>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</si>
  <si>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</si>
  <si>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</si>
  <si>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</si>
  <si>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</si>
  <si>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</si>
  <si>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</si>
  <si>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</si>
  <si>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</si>
  <si>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</si>
  <si>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</si>
  <si>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</si>
  <si>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</si>
  <si>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</si>
  <si>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</si>
  <si>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</si>
  <si>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</si>
  <si>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</si>
  <si>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</si>
  <si>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</si>
  <si>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</si>
  <si>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</si>
  <si>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</si>
  <si>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</si>
  <si>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</si>
  <si>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</si>
  <si>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</si>
  <si>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</si>
  <si>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</si>
  <si>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</si>
  <si>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</si>
  <si>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</si>
  <si>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</si>
  <si>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</si>
  <si>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</si>
  <si>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</si>
  <si>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</si>
  <si>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</si>
  <si>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</si>
  <si>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</si>
  <si>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</si>
  <si>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</si>
  <si>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</si>
  <si>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</si>
  <si>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</si>
  <si>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</si>
  <si>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</si>
  <si>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</si>
  <si>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</si>
  <si>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</si>
  <si>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</si>
  <si>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</si>
  <si>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</si>
  <si>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</si>
  <si>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</si>
  <si>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</si>
  <si>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</si>
  <si>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</si>
  <si>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</si>
  <si>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</si>
  <si>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</si>
  <si>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</si>
  <si>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</si>
  <si>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</si>
  <si>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</si>
  <si>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</si>
  <si>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</si>
  <si>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</si>
  <si>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</si>
  <si>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</si>
  <si>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</si>
  <si>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</si>
  <si>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</si>
  <si>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</si>
  <si>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</si>
  <si>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</si>
  <si>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</si>
  <si>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</si>
  <si>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</si>
  <si>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</si>
  <si>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</si>
  <si>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</si>
  <si>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</si>
  <si>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</si>
  <si>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</si>
  <si>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</si>
  <si>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</si>
  <si>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</si>
  <si>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</si>
  <si>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</si>
  <si>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</si>
  <si>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</si>
  <si>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</si>
  <si>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</si>
  <si>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</si>
  <si>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</si>
  <si>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</si>
  <si>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</si>
  <si>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</si>
  <si>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</si>
  <si>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</si>
  <si>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</si>
  <si>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</si>
  <si>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</si>
  <si>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</si>
  <si>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</si>
  <si>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</si>
  <si>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</si>
  <si>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</si>
  <si>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</si>
  <si>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</si>
  <si>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</si>
  <si>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</si>
  <si>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</si>
  <si>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</si>
  <si>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</si>
  <si>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</si>
  <si>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</si>
  <si>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</si>
  <si>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</si>
  <si>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</si>
  <si>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</si>
  <si>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</si>
  <si>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</si>
  <si>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</si>
  <si>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</si>
  <si>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</si>
  <si>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</si>
  <si>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</si>
  <si>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</si>
  <si>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</si>
  <si>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</si>
  <si>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</si>
  <si>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</si>
  <si>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</si>
  <si>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</si>
  <si>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</si>
  <si>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</si>
  <si>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</si>
  <si>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</si>
  <si>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</si>
  <si>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</si>
  <si>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</si>
  <si>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</si>
  <si>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</si>
  <si>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</si>
  <si>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</si>
  <si>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</si>
  <si>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</si>
  <si>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</si>
  <si>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</si>
  <si>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</si>
  <si>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</si>
  <si>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</si>
  <si>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</si>
  <si>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</si>
  <si>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</si>
  <si>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</si>
  <si>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</si>
  <si>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</si>
  <si>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</si>
  <si>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</si>
  <si>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</si>
  <si>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</si>
  <si>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</si>
  <si>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</si>
  <si>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</si>
  <si>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</si>
  <si>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</si>
  <si>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</si>
  <si>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</si>
  <si>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</si>
  <si>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</si>
  <si>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</si>
  <si>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</si>
  <si>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</si>
  <si>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</si>
  <si>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</si>
  <si>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</si>
  <si>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</si>
  <si>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</si>
  <si>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</si>
  <si>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</si>
  <si>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</si>
  <si>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</si>
  <si>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</si>
  <si>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</si>
  <si>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</si>
  <si>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</si>
  <si>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</si>
  <si>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</si>
  <si>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</si>
  <si>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</si>
  <si>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</si>
  <si>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</si>
  <si>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</si>
  <si>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</si>
  <si>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</si>
  <si>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</si>
  <si>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</si>
  <si>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</si>
  <si>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</si>
  <si>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</si>
  <si>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</si>
  <si>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</si>
  <si>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</si>
  <si>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</si>
  <si>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</si>
  <si>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</si>
  <si>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</si>
  <si>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</si>
  <si>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</si>
  <si>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</si>
  <si>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</si>
  <si>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</si>
  <si>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</si>
  <si>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</si>
  <si>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</si>
  <si>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</si>
  <si>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</si>
  <si>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</si>
  <si>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</si>
  <si>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</si>
  <si>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</si>
  <si>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</si>
  <si>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</si>
  <si>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</si>
  <si>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</si>
  <si>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</si>
  <si>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</si>
  <si>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</si>
  <si>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</si>
  <si>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</si>
  <si>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</si>
  <si>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</si>
  <si>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</si>
  <si>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</si>
  <si>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</si>
  <si>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</si>
  <si>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</si>
  <si>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</si>
  <si>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</si>
  <si>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</si>
  <si>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</si>
  <si>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</si>
  <si>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</si>
  <si>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</si>
  <si>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</si>
  <si>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</si>
  <si>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</si>
  <si>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</si>
  <si>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</si>
  <si>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</si>
  <si>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</si>
  <si>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</si>
  <si>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</si>
  <si>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</si>
  <si>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</si>
  <si>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</si>
  <si>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</si>
  <si>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</si>
  <si>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</si>
  <si>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</si>
  <si>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</si>
  <si>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</si>
  <si>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</si>
  <si>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</si>
  <si>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</si>
  <si>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</si>
  <si>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</si>
  <si>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</si>
  <si>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</si>
  <si>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</si>
  <si>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</si>
  <si>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</si>
  <si>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</si>
  <si>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</si>
  <si>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</si>
  <si>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</si>
  <si>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</si>
  <si>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</si>
  <si>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</si>
  <si>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</si>
  <si>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</si>
  <si>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</si>
  <si>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</si>
  <si>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</si>
  <si>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</si>
  <si>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</si>
  <si>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</si>
  <si>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</si>
  <si>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</si>
  <si>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</si>
  <si>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</si>
  <si>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</si>
  <si>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</si>
  <si>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</si>
  <si>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</si>
  <si>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</si>
  <si>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</si>
  <si>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</si>
  <si>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</si>
  <si>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</si>
  <si>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</si>
  <si>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</si>
  <si>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</si>
  <si>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</si>
  <si>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</si>
  <si>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</si>
  <si>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</si>
  <si>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</si>
  <si>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</si>
  <si>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</si>
  <si>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</si>
  <si>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</si>
  <si>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</si>
  <si>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</si>
  <si>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</si>
  <si>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</si>
  <si>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</si>
  <si>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</si>
  <si>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</si>
  <si>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</si>
  <si>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</si>
  <si>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</si>
  <si>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</si>
  <si>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</si>
  <si>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</si>
  <si>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</si>
  <si>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</si>
  <si>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</si>
  <si>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</si>
  <si>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</si>
  <si>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</si>
  <si>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</si>
  <si>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</si>
  <si>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</si>
  <si>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</si>
  <si>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</si>
  <si>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</si>
  <si>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</si>
  <si>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</si>
  <si>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</si>
  <si>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</si>
  <si>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</si>
  <si>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</si>
  <si>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</si>
  <si>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</si>
  <si>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</si>
  <si>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</si>
  <si>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</si>
  <si>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</si>
  <si>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</si>
  <si>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</si>
  <si>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</si>
  <si>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</si>
  <si>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</si>
  <si>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</si>
  <si>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</si>
  <si>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</si>
  <si>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</si>
  <si>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</si>
  <si>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</si>
  <si>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</si>
  <si>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</si>
  <si>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</si>
  <si>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</si>
  <si>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</si>
  <si>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</si>
  <si>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</si>
  <si>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</si>
  <si>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</si>
  <si>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</si>
  <si>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</si>
  <si>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</si>
  <si>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</si>
  <si>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</si>
  <si>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</si>
  <si>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</si>
  <si>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</si>
  <si>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</si>
  <si>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</si>
  <si>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</si>
  <si>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</si>
  <si>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</si>
  <si>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</si>
  <si>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</si>
  <si>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</si>
  <si>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</si>
  <si>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</si>
  <si>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</si>
  <si>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</si>
  <si>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</si>
  <si>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</si>
  <si>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</si>
  <si>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</si>
  <si>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</si>
  <si>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</si>
  <si>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</si>
  <si>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</si>
  <si>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</si>
  <si>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</si>
  <si>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</si>
  <si>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</si>
  <si>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</si>
  <si>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</si>
  <si>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</si>
  <si>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</si>
  <si>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</si>
  <si>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</si>
  <si>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</si>
  <si>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</si>
  <si>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</si>
  <si>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</si>
  <si>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</si>
  <si>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</si>
  <si>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</si>
  <si>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</si>
  <si>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</si>
  <si>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</si>
  <si>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</si>
  <si>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</si>
  <si>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</si>
  <si>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</si>
  <si>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</si>
  <si>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</si>
  <si>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</si>
  <si>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</si>
  <si>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</si>
  <si>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</si>
  <si>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</si>
  <si>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</si>
  <si>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</si>
  <si>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</si>
  <si>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</si>
  <si>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</si>
  <si>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</si>
  <si>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</si>
  <si>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</si>
  <si>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</si>
  <si>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</si>
  <si>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</si>
  <si>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</si>
  <si>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</si>
  <si>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</si>
  <si>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</si>
  <si>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</si>
  <si>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</si>
  <si>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</si>
  <si>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</si>
  <si>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</si>
  <si>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</si>
  <si>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</si>
  <si>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</si>
  <si>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</si>
  <si>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</si>
  <si>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</si>
  <si>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</si>
  <si>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</si>
  <si>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</si>
  <si>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</si>
  <si>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</si>
  <si>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</si>
  <si>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</si>
  <si>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</si>
  <si>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</si>
  <si>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</si>
  <si>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</si>
  <si>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</si>
  <si>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</si>
  <si>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</si>
  <si>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</si>
  <si>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</si>
  <si>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</si>
  <si>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</si>
  <si>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</si>
  <si>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</si>
  <si>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</si>
  <si>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</si>
  <si>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</si>
  <si>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</si>
  <si>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</si>
  <si>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</si>
  <si>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</si>
  <si>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</si>
  <si>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</si>
  <si>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</si>
  <si>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</si>
  <si>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</si>
  <si>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</si>
  <si>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</si>
  <si>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</si>
  <si>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</si>
  <si>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</si>
  <si>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</si>
  <si>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</si>
  <si>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</si>
  <si>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</si>
  <si>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</si>
  <si>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</si>
  <si>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</si>
  <si>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</si>
  <si>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</si>
  <si>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</si>
  <si>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</si>
  <si>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</si>
  <si>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</si>
  <si>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</si>
  <si>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</si>
  <si>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</si>
  <si>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</si>
  <si>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</si>
  <si>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</si>
  <si>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</si>
  <si>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</si>
  <si>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</si>
  <si>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</si>
  <si>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</si>
  <si>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</si>
  <si>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</si>
  <si>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</si>
  <si>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</si>
  <si>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</si>
  <si>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</si>
  <si>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</si>
  <si>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</si>
  <si>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</si>
  <si>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</si>
  <si>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</si>
  <si>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</si>
  <si>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</si>
  <si>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</si>
  <si>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</si>
  <si>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</si>
  <si>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</si>
  <si>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</si>
  <si>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</si>
  <si>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</si>
  <si>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</si>
  <si>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</si>
  <si>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</si>
  <si>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</si>
  <si>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</si>
  <si>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</si>
  <si>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</si>
  <si>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</si>
  <si>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</si>
  <si>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</si>
  <si>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</si>
  <si>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</si>
  <si>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</si>
  <si>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</si>
  <si>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</si>
  <si>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</si>
  <si>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</si>
  <si>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</si>
  <si>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</si>
  <si>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</si>
  <si>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</si>
  <si>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</si>
  <si>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</si>
  <si>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</si>
  <si>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</si>
  <si>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</si>
  <si>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</si>
  <si>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</si>
  <si>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</si>
  <si>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</si>
  <si>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</si>
  <si>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</si>
  <si>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</si>
  <si>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</si>
  <si>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</si>
  <si>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</si>
  <si>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</si>
  <si>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</si>
  <si>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</si>
  <si>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</si>
  <si>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</si>
  <si>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</si>
  <si>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</si>
  <si>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</si>
  <si>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</si>
  <si>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</si>
  <si>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</si>
  <si>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</si>
  <si>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</si>
  <si>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</si>
  <si>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</si>
  <si>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</si>
  <si>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</si>
  <si>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</si>
  <si>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</si>
  <si>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</si>
  <si>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</si>
  <si>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</si>
  <si>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</si>
  <si>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</si>
  <si>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</si>
  <si>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</si>
  <si>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</si>
  <si>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</si>
  <si>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</si>
  <si>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</si>
  <si>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</si>
  <si>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</si>
  <si>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</si>
  <si>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</si>
  <si>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</si>
  <si>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</si>
  <si>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</si>
  <si>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</si>
  <si>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</si>
  <si>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</si>
  <si>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</si>
  <si>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</si>
  <si>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</si>
  <si>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</si>
  <si>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</si>
  <si>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</si>
  <si>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</si>
  <si>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</si>
  <si>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</si>
  <si>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</si>
  <si>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</si>
  <si>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</si>
  <si>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</si>
  <si>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</si>
  <si>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</si>
  <si>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</si>
  <si>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</si>
  <si>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</si>
  <si>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</si>
  <si>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</si>
  <si>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</si>
  <si>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</si>
  <si>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</si>
  <si>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</si>
  <si>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</si>
  <si>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</si>
  <si>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</si>
  <si>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</si>
  <si>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</si>
  <si>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</si>
  <si>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</si>
  <si>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</si>
  <si>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</si>
  <si>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</si>
  <si>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</si>
  <si>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</si>
  <si>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</si>
  <si>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</si>
  <si>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</si>
  <si>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</si>
  <si>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</si>
  <si>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</si>
  <si>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</si>
  <si>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</si>
  <si>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</si>
  <si>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</si>
  <si>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</si>
  <si>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</si>
  <si>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</si>
  <si>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</si>
  <si>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</si>
  <si>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</si>
  <si>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</si>
  <si>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</si>
  <si>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</si>
  <si>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</si>
  <si>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</si>
  <si>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</si>
  <si>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</si>
  <si>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</si>
  <si>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</si>
  <si>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</si>
  <si>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</si>
  <si>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</si>
  <si>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</si>
  <si>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</si>
  <si>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</si>
  <si>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</si>
  <si>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</si>
  <si>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</si>
  <si>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</si>
  <si>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</si>
  <si>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</si>
  <si>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</si>
  <si>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</si>
  <si>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</si>
  <si>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</si>
  <si>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</si>
  <si>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</si>
  <si>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</si>
  <si>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</si>
  <si>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</si>
  <si>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</si>
  <si>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</si>
  <si>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</si>
  <si>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</si>
  <si>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</si>
  <si>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</si>
  <si>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</si>
  <si>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</si>
  <si>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</si>
  <si>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</si>
  <si>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</si>
  <si>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</si>
  <si>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</si>
  <si>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</si>
  <si>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</si>
  <si>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</si>
  <si>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</si>
  <si>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</si>
  <si>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</si>
  <si>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</si>
  <si>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</si>
  <si>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</si>
  <si>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</si>
  <si>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</si>
  <si>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</si>
  <si>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</si>
  <si>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</si>
  <si>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</si>
  <si>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</si>
  <si>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</si>
  <si>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</si>
  <si>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</si>
  <si>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</si>
  <si>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</si>
  <si>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</si>
  <si>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</si>
  <si>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</si>
  <si>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</si>
  <si>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</si>
  <si>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</si>
  <si>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</si>
  <si>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</si>
  <si>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</si>
  <si>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</si>
  <si>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</si>
  <si>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</si>
  <si>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</si>
  <si>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</si>
  <si>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</si>
  <si>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</si>
  <si>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</si>
  <si>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</si>
  <si>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</si>
  <si>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</si>
  <si>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</si>
  <si>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</si>
  <si>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</si>
  <si>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</si>
  <si>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</si>
  <si>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</si>
  <si>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</si>
  <si>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</si>
  <si>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</si>
  <si>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</si>
  <si>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</si>
  <si>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</si>
  <si>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</si>
  <si>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</si>
  <si>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</si>
  <si>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</si>
  <si>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</si>
  <si>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</si>
  <si>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</si>
  <si>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</si>
  <si>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</si>
  <si>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</si>
  <si>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</si>
  <si>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</si>
  <si>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</si>
  <si>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</si>
  <si>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</si>
  <si>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</si>
  <si>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</si>
  <si>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</si>
  <si>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</si>
  <si>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</si>
  <si>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</si>
  <si>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</si>
  <si>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</si>
  <si>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</si>
  <si>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</si>
  <si>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</si>
  <si>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</si>
  <si>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</si>
  <si>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</si>
  <si>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</si>
  <si>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</si>
  <si>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</si>
  <si>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</si>
  <si>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</si>
  <si>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</si>
  <si>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</si>
  <si>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</si>
  <si>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</si>
  <si>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</si>
  <si>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</si>
  <si>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</si>
  <si>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</si>
  <si>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</si>
  <si>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</si>
  <si>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</si>
  <si>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</si>
  <si>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</si>
  <si>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</si>
  <si>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</si>
  <si>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</si>
  <si>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</si>
  <si>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</si>
  <si>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</si>
  <si>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</si>
  <si>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</si>
  <si>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</si>
  <si>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</si>
  <si>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</si>
  <si>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</si>
  <si>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</si>
  <si>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</si>
  <si>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</si>
  <si>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</si>
  <si>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</si>
  <si>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</si>
  <si>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</si>
  <si>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</si>
  <si>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</si>
  <si>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</si>
  <si>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</si>
  <si>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</si>
  <si>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</si>
  <si>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</si>
  <si>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</si>
  <si>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</si>
  <si>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</si>
  <si>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</si>
  <si>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</si>
  <si>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</si>
  <si>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</si>
  <si>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</si>
  <si>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</si>
  <si>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</si>
  <si>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</si>
  <si>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</si>
  <si>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</si>
  <si>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</si>
  <si>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</si>
  <si>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</si>
  <si>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</si>
  <si>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</si>
  <si>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</si>
  <si>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</si>
  <si>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</si>
  <si>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</si>
  <si>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</si>
  <si>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</si>
  <si>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</si>
  <si>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</si>
  <si>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</si>
  <si>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</si>
  <si>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</si>
  <si>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</si>
  <si>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</si>
  <si>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</si>
  <si>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</si>
  <si>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</si>
  <si>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</si>
  <si>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</si>
  <si>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</si>
  <si>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</si>
  <si>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</si>
  <si>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</si>
  <si>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</si>
  <si>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</si>
  <si>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</si>
  <si>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</si>
  <si>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</si>
  <si>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</si>
  <si>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</si>
  <si>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</si>
  <si>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</si>
  <si>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</si>
  <si>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</si>
  <si>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</si>
  <si>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</si>
  <si>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</si>
  <si>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</si>
  <si>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</si>
  <si>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</si>
  <si>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</si>
  <si>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</si>
  <si>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</si>
  <si>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</si>
  <si>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</si>
  <si>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</si>
  <si>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</si>
  <si>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</si>
  <si>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</si>
  <si>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</si>
  <si>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</si>
  <si>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</si>
  <si>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</si>
  <si>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</si>
  <si>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</si>
  <si>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</si>
  <si>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</si>
  <si>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</si>
  <si>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</si>
  <si>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</si>
  <si>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</si>
  <si>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</si>
  <si>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</si>
  <si>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</si>
  <si>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</si>
  <si>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</si>
  <si>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</si>
  <si>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</si>
  <si>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</si>
  <si>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</si>
  <si>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</si>
  <si>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</si>
  <si>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</si>
  <si>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</si>
  <si>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</si>
  <si>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</si>
  <si>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</si>
  <si>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</si>
  <si>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</si>
  <si>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</si>
  <si>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</si>
  <si>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</si>
  <si>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</si>
  <si>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</si>
  <si>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</si>
  <si>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</si>
  <si>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</si>
  <si>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</si>
  <si>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</si>
  <si>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</si>
  <si>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</si>
  <si>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</si>
  <si>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</si>
  <si>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</si>
  <si>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</si>
  <si>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</si>
  <si>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</si>
  <si>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</si>
  <si>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</si>
  <si>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</si>
  <si>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</si>
  <si>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</si>
  <si>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</si>
  <si>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</si>
  <si>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</si>
  <si>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</si>
  <si>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</si>
  <si>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</si>
  <si>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</si>
  <si>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</si>
  <si>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</si>
  <si>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</si>
  <si>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</si>
  <si>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</si>
  <si>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</si>
  <si>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</si>
  <si>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</si>
  <si>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</si>
  <si>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</si>
  <si>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</si>
  <si>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</si>
  <si>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</si>
  <si>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</si>
  <si>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</si>
  <si>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</si>
  <si>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</si>
  <si>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</si>
  <si>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</si>
  <si>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</si>
  <si>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</si>
  <si>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</si>
  <si>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</si>
  <si>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</si>
  <si>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</si>
  <si>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</si>
  <si>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</si>
  <si>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</si>
  <si>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</si>
  <si>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</si>
  <si>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</si>
  <si>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</si>
  <si>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</si>
  <si>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</si>
  <si>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</si>
  <si>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</si>
  <si>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</si>
  <si>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</si>
  <si>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</si>
  <si>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</si>
  <si>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</si>
  <si>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</si>
  <si>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</si>
  <si>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</si>
  <si>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</si>
  <si>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</si>
  <si>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</si>
  <si>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</si>
  <si>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</si>
  <si>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</si>
  <si>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</si>
  <si>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</si>
  <si>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</si>
  <si>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</si>
  <si>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</si>
  <si>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</si>
  <si>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</si>
  <si>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</si>
  <si>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</si>
  <si>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</si>
  <si>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</si>
  <si>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</si>
  <si>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</si>
  <si>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</si>
  <si>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</si>
  <si>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</si>
  <si>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</si>
  <si>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</si>
  <si>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</si>
  <si>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</si>
  <si>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</si>
  <si>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</si>
  <si>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</si>
  <si>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</si>
  <si>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</si>
  <si>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</si>
  <si>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</si>
  <si>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</si>
  <si>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</si>
  <si>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</si>
  <si>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</si>
  <si>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</si>
  <si>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</si>
  <si>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</si>
  <si>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</si>
  <si>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</si>
  <si>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</si>
  <si>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</si>
  <si>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</si>
  <si>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</si>
  <si>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</si>
  <si>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</si>
  <si>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</si>
  <si>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</si>
  <si>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</si>
  <si>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</si>
  <si>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</si>
  <si>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</si>
  <si>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</si>
  <si>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</si>
  <si>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</si>
  <si>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</si>
  <si>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</si>
  <si>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</si>
  <si>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</si>
  <si>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</si>
  <si>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</si>
  <si>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</si>
  <si>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</si>
  <si>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</si>
  <si>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</si>
  <si>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</si>
  <si>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</si>
  <si>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</si>
  <si>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</si>
  <si>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</si>
  <si>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</si>
  <si>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</si>
  <si>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</si>
  <si>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</si>
  <si>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</si>
  <si>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</si>
  <si>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</si>
  <si>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</si>
  <si>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</si>
  <si>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</si>
  <si>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</si>
  <si>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</si>
  <si>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</si>
  <si>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</si>
  <si>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</si>
  <si>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</si>
  <si>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</si>
  <si>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</si>
  <si>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</si>
  <si>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</si>
  <si>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</si>
  <si>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</si>
  <si>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</si>
  <si>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</si>
  <si>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</si>
  <si>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</si>
  <si>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</si>
  <si>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</si>
  <si>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</si>
  <si>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</si>
  <si>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</si>
  <si>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</si>
  <si>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</si>
  <si>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</si>
  <si>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</si>
  <si>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</si>
  <si>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</si>
  <si>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</si>
  <si>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</si>
  <si>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</si>
  <si>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</si>
  <si>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</si>
  <si>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</si>
  <si>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</si>
  <si>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</si>
  <si>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</si>
  <si>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</si>
  <si>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</si>
  <si>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</si>
  <si>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</si>
  <si>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</si>
  <si>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</si>
  <si>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</si>
  <si>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</si>
  <si>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</si>
  <si>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</si>
  <si>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</si>
  <si>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</si>
  <si>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</si>
  <si>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</si>
  <si>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</si>
  <si>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</si>
  <si>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</si>
  <si>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</si>
  <si>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</si>
  <si>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</si>
  <si>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</si>
  <si>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</si>
  <si>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</si>
  <si>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</si>
  <si>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</si>
  <si>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</si>
  <si>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</si>
  <si>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</si>
  <si>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</si>
  <si>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</si>
  <si>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</si>
  <si>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</si>
  <si>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</si>
  <si>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</si>
  <si>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</si>
  <si>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</si>
  <si>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</si>
  <si>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</si>
  <si>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</si>
  <si>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</si>
  <si>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</si>
  <si>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</si>
  <si>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</si>
  <si>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</si>
  <si>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</si>
  <si>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</si>
  <si>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</si>
  <si>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</si>
  <si>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</si>
  <si>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</si>
  <si>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</si>
  <si>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</si>
  <si>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</si>
  <si>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</si>
  <si>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</si>
  <si>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</si>
  <si>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</si>
  <si>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</si>
  <si>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</si>
  <si>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</si>
  <si>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</si>
  <si>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</si>
  <si>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</si>
  <si>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</si>
  <si>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</si>
  <si>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</si>
  <si>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</si>
  <si>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</si>
  <si>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</si>
  <si>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</si>
  <si>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</si>
  <si>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</si>
  <si>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</si>
  <si>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</si>
  <si>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</si>
  <si>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</si>
  <si>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</si>
  <si>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</si>
  <si>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</si>
  <si>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</si>
  <si>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</si>
  <si>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</si>
  <si>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</si>
  <si>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</si>
  <si>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</si>
  <si>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</si>
  <si>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</si>
  <si>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</si>
  <si>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</si>
  <si>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</si>
  <si>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</si>
  <si>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</si>
  <si>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</si>
  <si>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</si>
  <si>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</si>
  <si>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</si>
  <si>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</si>
  <si>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</si>
  <si>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</si>
  <si>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</si>
  <si>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</si>
  <si>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</si>
  <si>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</si>
  <si>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</si>
  <si>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</si>
  <si>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</si>
  <si>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</si>
  <si>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</si>
  <si>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</si>
  <si>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</si>
  <si>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</si>
  <si>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</si>
  <si>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</si>
  <si>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</si>
  <si>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</si>
  <si>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</si>
  <si>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</si>
  <si>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</si>
  <si>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</si>
  <si>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</si>
  <si>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</si>
  <si>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</si>
  <si>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</si>
  <si>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</si>
  <si>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</si>
  <si>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</si>
  <si>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</si>
  <si>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</si>
  <si>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</si>
  <si>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</si>
  <si>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</si>
  <si>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</si>
  <si>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</si>
  <si>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</si>
  <si>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</si>
  <si>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</si>
  <si>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</si>
  <si>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</si>
  <si>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</si>
  <si>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</si>
  <si>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</si>
  <si>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</si>
  <si>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</si>
  <si>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</si>
  <si>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</si>
  <si>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</si>
  <si>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</si>
  <si>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</si>
  <si>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</si>
  <si>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</si>
  <si>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</si>
  <si>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</si>
  <si>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</si>
  <si>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</si>
  <si>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</si>
  <si>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</si>
  <si>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</si>
  <si>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</si>
  <si>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</si>
  <si>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</si>
  <si>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</si>
  <si>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</si>
  <si>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</si>
  <si>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</si>
  <si>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</si>
  <si>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</si>
  <si>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</si>
  <si>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</si>
  <si>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</si>
  <si>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</si>
  <si>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</si>
  <si>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</si>
  <si>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</si>
  <si>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</si>
  <si>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</si>
  <si>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</si>
  <si>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</si>
  <si>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</si>
  <si>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</si>
  <si>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</si>
  <si>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</si>
  <si>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</si>
  <si>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</si>
  <si>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</si>
  <si>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</si>
  <si>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</si>
  <si>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</si>
  <si>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</si>
  <si>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</si>
  <si>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</si>
  <si>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</si>
  <si>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</si>
  <si>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</si>
  <si>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</si>
  <si>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</si>
  <si>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</si>
  <si>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</si>
  <si>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</si>
  <si>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</si>
  <si>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</si>
  <si>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</si>
  <si>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</si>
  <si>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</si>
  <si>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</si>
  <si>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</si>
  <si>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</si>
  <si>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</si>
  <si>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</si>
  <si>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</si>
  <si>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</si>
  <si>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</si>
  <si>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</si>
  <si>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</si>
  <si>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</si>
  <si>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</si>
  <si>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</si>
  <si>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</si>
  <si>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</si>
  <si>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</si>
  <si>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</si>
  <si>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</si>
  <si>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</si>
  <si>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</si>
  <si>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</si>
  <si>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</si>
  <si>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</si>
  <si>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</si>
  <si>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</si>
  <si>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</si>
  <si>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</si>
  <si>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</si>
  <si>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</si>
  <si>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</si>
  <si>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</si>
  <si>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</si>
  <si>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</si>
  <si>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</si>
  <si>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</si>
  <si>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</si>
  <si>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</si>
  <si>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</si>
  <si>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</si>
  <si>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</si>
  <si>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</si>
  <si>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</si>
  <si>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</si>
  <si>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</si>
  <si>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</si>
  <si>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</si>
  <si>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</si>
  <si>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</si>
  <si>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</si>
  <si>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</si>
  <si>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</si>
  <si>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</si>
  <si>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</si>
  <si>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</si>
  <si>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</si>
  <si>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</si>
  <si>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</si>
  <si>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</si>
  <si>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</si>
  <si>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</si>
  <si>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</si>
  <si>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</si>
  <si>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</si>
  <si>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</si>
  <si>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</si>
  <si>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</si>
  <si>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</si>
  <si>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</si>
  <si>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</si>
  <si>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</si>
  <si>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</si>
  <si>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</si>
  <si>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</si>
  <si>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</si>
  <si>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</si>
  <si>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</si>
  <si>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</si>
  <si>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</si>
  <si>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</si>
  <si>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</si>
  <si>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</si>
  <si>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</si>
  <si>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</si>
  <si>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</si>
  <si>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</si>
  <si>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</si>
  <si>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</si>
  <si>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</si>
  <si>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</si>
  <si>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</si>
  <si>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</si>
  <si>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</si>
  <si>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</si>
  <si>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</si>
  <si>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</si>
  <si>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</si>
  <si>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</si>
  <si>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</si>
  <si>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</si>
  <si>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</si>
  <si>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</si>
  <si>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</si>
  <si>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</si>
  <si>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</si>
  <si>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</si>
  <si>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</si>
  <si>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</si>
  <si>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</si>
  <si>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</si>
  <si>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</si>
  <si>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</si>
  <si>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</si>
  <si>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</si>
  <si>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</si>
  <si>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</si>
  <si>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</si>
  <si>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</si>
  <si>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</si>
  <si>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</si>
  <si>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</si>
  <si>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</si>
  <si>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</si>
  <si>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</si>
  <si>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</si>
  <si>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</si>
  <si>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</si>
  <si>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</si>
  <si>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</si>
  <si>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</si>
  <si>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</si>
  <si>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</si>
  <si>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</si>
  <si>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</si>
  <si>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</si>
  <si>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</si>
  <si>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</si>
  <si>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</si>
  <si>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</si>
  <si>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</si>
  <si>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</si>
  <si>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</si>
  <si>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</si>
  <si>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</si>
  <si>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</si>
  <si>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</si>
  <si>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</si>
  <si>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</si>
  <si>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</si>
  <si>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</si>
  <si>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</si>
  <si>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</si>
  <si>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</si>
  <si>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</si>
  <si>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</si>
  <si>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</si>
  <si>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</si>
  <si>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</si>
  <si>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</si>
  <si>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</si>
  <si>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</si>
  <si>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</si>
  <si>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</si>
  <si>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</si>
  <si>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</si>
  <si>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</si>
  <si>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</si>
  <si>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</si>
  <si>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</si>
  <si>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</si>
  <si>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</si>
  <si>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</si>
  <si>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</si>
  <si>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</si>
  <si>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</si>
  <si>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</si>
  <si>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</si>
  <si>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</si>
  <si>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</si>
  <si>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</si>
  <si>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</si>
  <si>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</si>
  <si>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</si>
  <si>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</si>
  <si>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</si>
  <si>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</si>
  <si>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</si>
  <si>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</si>
  <si>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</si>
  <si>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</si>
  <si>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</si>
  <si>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</si>
  <si>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</si>
  <si>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</si>
  <si>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</si>
  <si>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</si>
  <si>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</si>
  <si>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</si>
  <si>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</si>
  <si>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</si>
  <si>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</si>
  <si>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</si>
  <si>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</si>
  <si>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</si>
  <si>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</si>
  <si>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</si>
  <si>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</si>
  <si>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</si>
  <si>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</si>
  <si>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</si>
  <si>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</si>
  <si>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</si>
  <si>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</si>
  <si>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</si>
  <si>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</si>
  <si>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</si>
  <si>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</si>
  <si>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</si>
  <si>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</si>
  <si>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</si>
  <si>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</si>
  <si>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</si>
  <si>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</si>
  <si>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</si>
  <si>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</si>
  <si>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</si>
  <si>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</si>
  <si>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</si>
  <si>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</si>
  <si>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</si>
  <si>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</si>
  <si>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</si>
  <si>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</si>
  <si>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</si>
  <si>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</si>
  <si>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</si>
  <si>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</si>
  <si>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</si>
  <si>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</si>
  <si>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</si>
  <si>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</si>
  <si>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</si>
  <si>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</si>
  <si>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</si>
  <si>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</si>
  <si>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</si>
  <si>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</si>
  <si>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</si>
  <si>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</si>
  <si>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</si>
  <si>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</si>
  <si>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</si>
  <si>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</si>
  <si>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</si>
  <si>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</si>
  <si>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</si>
  <si>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</si>
  <si>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</si>
  <si>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</si>
  <si>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</si>
  <si>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</si>
  <si>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</si>
  <si>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</si>
  <si>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</si>
  <si>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</si>
  <si>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</si>
  <si>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</si>
  <si>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</si>
  <si>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</si>
  <si>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</si>
  <si>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</si>
  <si>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</si>
  <si>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</si>
  <si>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</si>
  <si>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</si>
  <si>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</si>
  <si>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</si>
  <si>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</si>
  <si>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</si>
  <si>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</si>
  <si>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</si>
  <si>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</si>
  <si>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</si>
  <si>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</si>
  <si>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</si>
  <si>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</si>
  <si>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</si>
  <si>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</si>
  <si>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</si>
  <si>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</si>
  <si>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</si>
  <si>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</si>
  <si>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</si>
  <si>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</si>
  <si>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</si>
  <si>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</si>
  <si>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</si>
  <si>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</si>
  <si>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</si>
  <si>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</si>
  <si>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</si>
  <si>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</si>
  <si>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</si>
  <si>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</si>
  <si>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</si>
  <si>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</si>
  <si>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</si>
  <si>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</si>
  <si>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</si>
  <si>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</si>
  <si>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</si>
  <si>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</si>
  <si>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</si>
  <si>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</si>
  <si>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</si>
  <si>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</si>
  <si>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</si>
  <si>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</si>
  <si>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</si>
  <si>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</si>
  <si>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</si>
  <si>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</si>
  <si>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</si>
  <si>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</si>
  <si>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</si>
  <si>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</si>
  <si>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</si>
  <si>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</si>
  <si>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</si>
  <si>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</si>
  <si>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</si>
  <si>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</si>
  <si>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</si>
  <si>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</si>
  <si>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</si>
  <si>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</si>
  <si>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</si>
  <si>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</si>
  <si>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</si>
  <si>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</si>
  <si>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</si>
  <si>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</si>
  <si>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</si>
  <si>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</si>
  <si>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</si>
  <si>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</si>
  <si>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</si>
  <si>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</si>
  <si>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</si>
  <si>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</si>
  <si>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</si>
  <si>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</si>
  <si>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</si>
  <si>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</si>
  <si>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</si>
  <si>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</si>
  <si>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</si>
  <si>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</si>
  <si>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</si>
  <si>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</si>
  <si>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</si>
  <si>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</si>
  <si>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</si>
  <si>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</si>
  <si>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</si>
  <si>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</si>
  <si>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</si>
  <si>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</si>
  <si>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</si>
  <si>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</si>
  <si>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</si>
  <si>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</si>
  <si>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</si>
  <si>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</si>
  <si>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</si>
  <si>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</si>
  <si>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</si>
  <si>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</si>
  <si>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</si>
  <si>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</si>
  <si>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</si>
  <si>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</si>
  <si>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</si>
  <si>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</si>
  <si>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</si>
  <si>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</si>
  <si>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</si>
  <si>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</si>
  <si>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</si>
  <si>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</si>
  <si>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</si>
  <si>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</si>
  <si>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</si>
  <si>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</si>
  <si>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</si>
  <si>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</si>
  <si>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</si>
  <si>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</si>
  <si>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</si>
  <si>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</si>
  <si>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</si>
  <si>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</si>
  <si>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</si>
  <si>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</si>
  <si>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</si>
  <si>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</si>
  <si>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</si>
  <si>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</si>
  <si>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</si>
  <si>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</si>
  <si>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</si>
  <si>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</si>
  <si>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</si>
  <si>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</si>
  <si>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</si>
  <si>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</si>
  <si>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</si>
  <si>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</si>
  <si>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</si>
  <si>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</si>
  <si>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</si>
  <si>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</si>
  <si>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</si>
  <si>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</si>
  <si>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</si>
  <si>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</si>
  <si>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</si>
  <si>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</si>
  <si>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</si>
  <si>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</si>
  <si>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</si>
  <si>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</si>
  <si>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</si>
  <si>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</si>
  <si>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</si>
  <si>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</si>
  <si>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</si>
  <si>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</si>
  <si>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</si>
  <si>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</si>
  <si>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</si>
  <si>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</si>
  <si>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</si>
  <si>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</si>
  <si>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</si>
  <si>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</si>
  <si>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</si>
  <si>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</si>
  <si>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</si>
  <si>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</si>
  <si>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</si>
  <si>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</si>
  <si>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</si>
  <si>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</si>
  <si>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</si>
  <si>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</si>
  <si>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</si>
  <si>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</si>
  <si>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</si>
  <si>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</si>
  <si>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</si>
  <si>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</si>
  <si>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</si>
  <si>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</si>
  <si>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</si>
  <si>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</si>
  <si>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</si>
  <si>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</si>
  <si>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</si>
  <si>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</si>
  <si>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</si>
  <si>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</si>
  <si>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</si>
  <si>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</si>
  <si>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</si>
  <si>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</si>
  <si>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</si>
  <si>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</si>
  <si>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</si>
  <si>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</si>
  <si>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</si>
  <si>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</si>
  <si>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</si>
  <si>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</si>
  <si>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</si>
  <si>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</si>
  <si>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</si>
  <si>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</si>
  <si>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</si>
  <si>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</si>
  <si>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</si>
  <si>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</si>
  <si>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</si>
  <si>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</si>
  <si>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</si>
  <si>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</si>
  <si>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</si>
  <si>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</si>
  <si>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</si>
  <si>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</si>
  <si>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</si>
  <si>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</si>
  <si>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</si>
  <si>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</si>
  <si>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</si>
  <si>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</si>
  <si>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</si>
  <si>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</si>
  <si>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</si>
  <si>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</si>
  <si>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</si>
  <si>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</si>
  <si>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</si>
  <si>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</si>
  <si>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</si>
  <si>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</si>
  <si>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</si>
  <si>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</si>
  <si>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</si>
  <si>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</si>
  <si>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</si>
  <si>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</si>
  <si>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</si>
  <si>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</si>
  <si>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</si>
  <si>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</si>
  <si>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</si>
  <si>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</si>
  <si>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</si>
  <si>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</si>
  <si>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</si>
  <si>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</si>
  <si>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</si>
  <si>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</si>
  <si>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</si>
  <si>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</si>
  <si>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</si>
  <si>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</si>
  <si>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</si>
  <si>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</si>
  <si>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</si>
  <si>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</si>
  <si>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</si>
  <si>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</si>
  <si>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</si>
  <si>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</si>
  <si>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</si>
  <si>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</si>
  <si>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</si>
  <si>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</si>
  <si>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</si>
  <si>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</si>
  <si>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</si>
  <si>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</si>
  <si>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</si>
  <si>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</si>
  <si>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</si>
  <si>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</si>
  <si>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</si>
  <si>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</si>
  <si>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</si>
  <si>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</si>
  <si>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</si>
  <si>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</si>
  <si>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</si>
  <si>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</si>
  <si>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</si>
  <si>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</si>
  <si>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</si>
  <si>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</si>
  <si>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</si>
  <si>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</si>
  <si>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</si>
  <si>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</si>
  <si>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</si>
  <si>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</si>
  <si>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</si>
  <si>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</si>
  <si>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</si>
  <si>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</si>
  <si>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</si>
  <si>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</si>
  <si>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</si>
  <si>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</si>
  <si>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</si>
  <si>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</si>
  <si>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</si>
  <si>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</si>
  <si>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</si>
  <si>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</si>
  <si>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</si>
  <si>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</si>
  <si>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</si>
  <si>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</si>
  <si>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</si>
  <si>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</si>
  <si>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</si>
  <si>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</si>
  <si>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</si>
  <si>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</si>
  <si>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</si>
  <si>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</si>
  <si>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</si>
  <si>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</si>
  <si>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</si>
  <si>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</si>
  <si>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</si>
  <si>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</si>
  <si>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</si>
  <si>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</si>
  <si>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</si>
  <si>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</si>
  <si>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</si>
  <si>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</si>
  <si>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</si>
  <si>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</si>
  <si>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</si>
  <si>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</si>
  <si>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</si>
  <si>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</si>
  <si>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</si>
  <si>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</si>
  <si>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</si>
  <si>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</si>
  <si>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</si>
  <si>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</si>
  <si>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</si>
  <si>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</si>
  <si>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</si>
  <si>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</si>
  <si>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</si>
  <si>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</si>
  <si>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</si>
  <si>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</si>
  <si>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</si>
  <si>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</si>
  <si>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</si>
  <si>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</si>
  <si>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</si>
  <si>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</si>
  <si>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</si>
  <si>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</si>
  <si>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</si>
  <si>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</si>
  <si>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</si>
  <si>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</si>
  <si>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</si>
  <si>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</si>
  <si>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</si>
  <si>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</si>
  <si>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</si>
  <si>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</si>
  <si>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</si>
  <si>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</si>
  <si>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</si>
  <si>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</si>
  <si>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</si>
  <si>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</si>
  <si>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</si>
  <si>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</si>
  <si>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</si>
  <si>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</si>
  <si>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</si>
  <si>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</si>
  <si>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</si>
  <si>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</si>
  <si>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</si>
  <si>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</si>
  <si>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</si>
  <si>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</si>
  <si>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</si>
  <si>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</si>
  <si>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</si>
  <si>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</si>
  <si>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</si>
  <si>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</si>
  <si>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</si>
  <si>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</si>
  <si>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</si>
  <si>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</si>
  <si>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</si>
  <si>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</si>
  <si>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</si>
  <si>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</si>
  <si>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</si>
  <si>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</si>
  <si>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</si>
  <si>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</si>
  <si>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</si>
  <si>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</si>
  <si>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</si>
  <si>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</si>
  <si>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</si>
  <si>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</si>
  <si>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</si>
  <si>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</si>
  <si>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</si>
  <si>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</si>
  <si>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</si>
  <si>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</si>
  <si>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</si>
  <si>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</si>
  <si>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</si>
  <si>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</si>
  <si>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</si>
  <si>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</si>
  <si>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</si>
  <si>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</si>
  <si>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</si>
  <si>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</si>
  <si>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</si>
  <si>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</si>
  <si>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</si>
  <si>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</si>
  <si>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</si>
  <si>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</si>
  <si>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</si>
  <si>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</si>
  <si>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</si>
  <si>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</si>
  <si>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</si>
  <si>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</si>
  <si>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</si>
  <si>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</si>
  <si>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</si>
  <si>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</si>
  <si>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</si>
  <si>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</si>
  <si>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</si>
  <si>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</si>
  <si>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</si>
  <si>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</si>
  <si>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</si>
  <si>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</si>
  <si>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</si>
  <si>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</si>
  <si>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</si>
  <si>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</si>
  <si>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</si>
  <si>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</si>
  <si>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</si>
  <si>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</si>
  <si>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</si>
  <si>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</si>
  <si>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</si>
  <si>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</si>
  <si>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</si>
  <si>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</si>
  <si>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</si>
  <si>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</si>
  <si>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</si>
  <si>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</si>
  <si>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</si>
  <si>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</si>
  <si>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</si>
  <si>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</si>
  <si>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</si>
  <si>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</si>
  <si>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</si>
  <si>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</si>
  <si>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</si>
  <si>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</si>
  <si>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</si>
  <si>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</si>
  <si>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</si>
  <si>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</si>
  <si>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</si>
  <si>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</si>
  <si>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</si>
  <si>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</si>
  <si>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</si>
  <si>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</si>
  <si>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</si>
  <si>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</si>
  <si>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</si>
  <si>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</si>
  <si>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</si>
  <si>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</si>
  <si>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</si>
  <si>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</si>
  <si>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</si>
  <si>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</si>
  <si>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</si>
  <si>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</si>
  <si>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</si>
  <si>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</si>
  <si>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</si>
  <si>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</si>
  <si>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</si>
  <si>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</si>
  <si>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</si>
  <si>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</si>
  <si>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</si>
  <si>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</si>
  <si>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</si>
  <si>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</si>
  <si>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</si>
  <si>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</si>
  <si>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</si>
  <si>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</si>
  <si>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</si>
  <si>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</si>
  <si>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</si>
  <si>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</si>
  <si>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</si>
  <si>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</si>
  <si>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</si>
  <si>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</si>
  <si>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</si>
  <si>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</si>
  <si>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</si>
  <si>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</si>
  <si>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</si>
  <si>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</si>
  <si>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</si>
  <si>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</si>
  <si>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</si>
  <si>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</si>
  <si>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</si>
  <si>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</si>
  <si>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</si>
  <si>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</si>
  <si>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</si>
  <si>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</si>
  <si>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</si>
  <si>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</si>
  <si>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</si>
  <si>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</si>
  <si>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</si>
  <si>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</si>
  <si>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</si>
  <si>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</si>
  <si>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</si>
  <si>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</si>
  <si>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</si>
  <si>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</si>
  <si>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</si>
  <si>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</si>
  <si>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</si>
  <si>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</si>
  <si>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</si>
  <si>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</si>
  <si>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</si>
  <si>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</si>
  <si>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</si>
  <si>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</si>
  <si>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</si>
  <si>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</si>
  <si>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</si>
  <si>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</si>
  <si>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</si>
  <si>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</si>
  <si>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</si>
  <si>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</si>
  <si>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</si>
  <si>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</si>
  <si>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</si>
  <si>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</si>
  <si>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</si>
  <si>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</si>
  <si>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</si>
  <si>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</si>
  <si>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</si>
  <si>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</si>
  <si>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</si>
  <si>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</si>
  <si>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</si>
  <si>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</si>
  <si>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</si>
  <si>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</si>
  <si>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</si>
  <si>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</si>
  <si>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</si>
  <si>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</si>
  <si>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</si>
  <si>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</si>
  <si>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</si>
  <si>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</si>
  <si>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</si>
  <si>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</si>
  <si>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</si>
  <si>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</si>
  <si>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</si>
  <si>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</si>
  <si>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</si>
  <si>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</si>
  <si>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</si>
  <si>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</si>
  <si>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</si>
  <si>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</si>
  <si>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</si>
  <si>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</si>
  <si>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</si>
  <si>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</si>
  <si>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</si>
  <si>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</si>
  <si>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</si>
  <si>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</si>
  <si>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</si>
  <si>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</si>
  <si>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</si>
  <si>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</si>
  <si>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</si>
  <si>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</si>
  <si>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</si>
  <si>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</si>
  <si>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</si>
  <si>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</si>
  <si>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</si>
  <si>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</si>
  <si>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</si>
  <si>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</si>
  <si>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</si>
  <si>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</si>
  <si>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</si>
  <si>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</si>
  <si>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</si>
  <si>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</si>
  <si>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</si>
  <si>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</si>
  <si>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</si>
  <si>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</si>
  <si>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</si>
  <si>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</si>
  <si>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</si>
  <si>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</si>
  <si>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</si>
  <si>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</si>
  <si>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</si>
  <si>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</si>
  <si>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</si>
  <si>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</si>
  <si>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</si>
  <si>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</si>
  <si>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</si>
  <si>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</si>
  <si>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</si>
  <si>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</si>
  <si>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</si>
  <si>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</si>
  <si>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</si>
  <si>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</si>
  <si>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</si>
  <si>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</si>
  <si>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</si>
  <si>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</si>
  <si>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</si>
  <si>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</si>
  <si>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</si>
  <si>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</si>
  <si>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</si>
  <si>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</si>
  <si>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</si>
  <si>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</si>
  <si>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</si>
  <si>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</si>
  <si>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</si>
  <si>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</si>
  <si>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</si>
  <si>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</si>
  <si>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</si>
  <si>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</si>
  <si>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</si>
  <si>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</si>
  <si>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</si>
  <si>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</si>
  <si>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</si>
  <si>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</si>
  <si>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</si>
  <si>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</si>
  <si>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</si>
  <si>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</si>
  <si>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</si>
  <si>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</si>
  <si>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</si>
  <si>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</si>
  <si>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</si>
  <si>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</si>
  <si>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</si>
  <si>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</si>
  <si>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</si>
  <si>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</si>
  <si>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</si>
  <si>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</si>
  <si>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</si>
  <si>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</si>
  <si>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</si>
  <si>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</si>
  <si>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</si>
  <si>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</si>
  <si>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</si>
  <si>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</si>
  <si>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</si>
  <si>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</si>
  <si>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</si>
  <si>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</si>
  <si>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</si>
  <si>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</si>
  <si>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</si>
  <si>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</si>
  <si>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</si>
  <si>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</si>
  <si>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</si>
  <si>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</si>
  <si>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</si>
  <si>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</si>
  <si>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</si>
  <si>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</si>
  <si>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</si>
  <si>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</si>
  <si>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</si>
  <si>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</si>
  <si>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</si>
  <si>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</si>
  <si>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</si>
  <si>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</si>
  <si>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</si>
  <si>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</si>
  <si>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</si>
  <si>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</si>
  <si>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</si>
  <si>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</si>
  <si>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</si>
  <si>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</si>
  <si>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</si>
  <si>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</si>
  <si>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</si>
  <si>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</si>
  <si>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</si>
  <si>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</si>
  <si>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</si>
  <si>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</si>
  <si>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</si>
  <si>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</si>
  <si>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</si>
  <si>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</si>
  <si>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</si>
  <si>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</si>
  <si>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</si>
  <si>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</si>
  <si>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</si>
  <si>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</si>
  <si>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</si>
  <si>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</si>
  <si>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</si>
  <si>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</si>
  <si>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</si>
  <si>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</si>
  <si>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</si>
  <si>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</si>
  <si>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</si>
  <si>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</si>
  <si>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</si>
  <si>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</si>
  <si>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</si>
  <si>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</si>
  <si>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</si>
  <si>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</si>
  <si>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</si>
  <si>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</si>
  <si>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</si>
  <si>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</si>
  <si>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</si>
  <si>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</si>
  <si>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</si>
  <si>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</si>
  <si>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</si>
  <si>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</si>
  <si>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</si>
  <si>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</si>
  <si>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</si>
  <si>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</si>
  <si>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</si>
  <si>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</si>
  <si>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</si>
  <si>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</si>
  <si>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</si>
  <si>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</si>
  <si>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</si>
  <si>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</si>
  <si>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</si>
  <si>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</si>
  <si>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</si>
  <si>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</si>
  <si>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</si>
  <si>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</si>
  <si>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</si>
  <si>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</si>
  <si>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</si>
  <si>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</si>
  <si>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</si>
  <si>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</si>
  <si>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</si>
  <si>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</si>
  <si>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</si>
  <si>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</si>
  <si>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</si>
  <si>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</si>
  <si>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</si>
  <si>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</si>
  <si>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</si>
  <si>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</si>
  <si>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</si>
  <si>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</si>
  <si>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</si>
  <si>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</si>
  <si>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</si>
  <si>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</si>
  <si>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</si>
  <si>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</si>
  <si>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</si>
  <si>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</si>
  <si>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</si>
  <si>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</si>
  <si>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</si>
  <si>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</si>
  <si>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</si>
  <si>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</si>
  <si>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</si>
  <si>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</si>
  <si>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</si>
  <si>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</si>
  <si>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</si>
  <si>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</si>
  <si>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</si>
  <si>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</si>
  <si>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</si>
  <si>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</si>
  <si>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</si>
  <si>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</si>
  <si>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</si>
  <si>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</si>
  <si>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</si>
  <si>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</si>
  <si>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</si>
  <si>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</si>
  <si>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</si>
  <si>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</si>
  <si>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</si>
  <si>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</si>
  <si>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</si>
  <si>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</si>
  <si>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</si>
  <si>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</si>
  <si>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</si>
  <si>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</si>
  <si>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</si>
  <si>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</si>
  <si>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</si>
  <si>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</si>
  <si>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</si>
  <si>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</si>
  <si>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</si>
  <si>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</si>
  <si>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</si>
  <si>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</si>
  <si>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</si>
  <si>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</si>
  <si>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</si>
  <si>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</si>
  <si>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</si>
  <si>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</si>
  <si>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</si>
  <si>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</si>
  <si>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</si>
  <si>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</si>
  <si>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</si>
  <si>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</si>
  <si>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</si>
  <si>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</si>
  <si>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</si>
  <si>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</si>
  <si>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</si>
  <si>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</si>
  <si>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</si>
  <si>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</si>
  <si>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</si>
  <si>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</si>
  <si>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</si>
  <si>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</si>
  <si>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</si>
  <si>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</si>
  <si>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</si>
  <si>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</si>
  <si>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</si>
  <si>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</si>
  <si>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</si>
  <si>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</si>
  <si>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</si>
  <si>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</si>
  <si>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</si>
  <si>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</si>
  <si>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</si>
  <si>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</si>
  <si>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</si>
  <si>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</si>
  <si>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</si>
  <si>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</si>
  <si>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</si>
  <si>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</si>
  <si>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</si>
  <si>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</si>
  <si>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</si>
  <si>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</si>
  <si>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</si>
  <si>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</si>
  <si>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</si>
  <si>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</si>
  <si>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</si>
  <si>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</si>
  <si>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</si>
  <si>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</si>
  <si>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</si>
  <si>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</si>
  <si>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</si>
  <si>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</si>
  <si>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</si>
  <si>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</si>
  <si>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</si>
  <si>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</si>
  <si>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</si>
  <si>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</si>
  <si>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</si>
  <si>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</si>
  <si>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</si>
  <si>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</si>
  <si>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</si>
  <si>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</si>
  <si>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</si>
  <si>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</si>
  <si>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</si>
  <si>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</si>
  <si>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</si>
  <si>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</si>
  <si>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</si>
  <si>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</si>
  <si>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</si>
  <si>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</si>
  <si>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</si>
  <si>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</si>
  <si>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</si>
  <si>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</si>
  <si>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</si>
  <si>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</si>
  <si>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</si>
  <si>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</si>
  <si>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</si>
  <si>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</si>
  <si>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</si>
  <si>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</si>
  <si>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</si>
  <si>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</si>
  <si>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</si>
  <si>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</si>
  <si>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</si>
  <si>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</si>
  <si>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</si>
  <si>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</si>
  <si>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</si>
  <si>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</si>
  <si>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</si>
  <si>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</si>
  <si>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</si>
  <si>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</si>
  <si>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</si>
  <si>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</si>
  <si>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</si>
  <si>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</si>
  <si>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</si>
  <si>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</si>
  <si>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</si>
  <si>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</si>
  <si>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</si>
  <si>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</si>
  <si>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</si>
  <si>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</si>
  <si>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</si>
  <si>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</si>
  <si>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</si>
  <si>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</si>
  <si>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</si>
  <si>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</si>
  <si>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</si>
  <si>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</si>
  <si>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</si>
  <si>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</si>
  <si>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</si>
  <si>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</si>
  <si>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</si>
  <si>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</si>
  <si>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</si>
  <si>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</si>
  <si>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</si>
  <si>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</si>
  <si>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</si>
  <si>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</si>
  <si>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</si>
  <si>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</si>
  <si>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</si>
  <si>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</si>
  <si>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</si>
  <si>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</si>
  <si>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</si>
  <si>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</si>
  <si>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</si>
  <si>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</si>
  <si>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</si>
  <si>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</si>
  <si>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</si>
  <si>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</si>
  <si>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</si>
  <si>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</si>
  <si>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</si>
  <si>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</si>
  <si>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</si>
  <si>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</si>
  <si>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</si>
  <si>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</si>
  <si>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</si>
  <si>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</si>
  <si>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</si>
  <si>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</si>
  <si>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</si>
  <si>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</si>
  <si>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</si>
  <si>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</si>
  <si>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</si>
  <si>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</si>
  <si>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</si>
  <si>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</si>
  <si>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</si>
  <si>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</si>
  <si>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</si>
  <si>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</si>
  <si>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</si>
  <si>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</si>
  <si>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</si>
  <si>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</si>
  <si>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</si>
  <si>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</si>
  <si>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</si>
  <si>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</si>
  <si>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</si>
  <si>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</si>
  <si>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</si>
  <si>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</si>
  <si>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</si>
  <si>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</si>
  <si>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</si>
  <si>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</si>
  <si>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</si>
  <si>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</si>
  <si>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</si>
  <si>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</si>
  <si>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</si>
  <si>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</si>
  <si>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</si>
  <si>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</si>
  <si>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</si>
  <si>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</si>
  <si>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</si>
  <si>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</si>
  <si>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</si>
  <si>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</si>
  <si>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</si>
  <si>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</si>
  <si>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</si>
  <si>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</si>
  <si>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</si>
  <si>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</si>
  <si>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</si>
  <si>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</si>
  <si>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</si>
  <si>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</si>
  <si>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</si>
  <si>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</si>
  <si>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</si>
  <si>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</si>
  <si>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</si>
  <si>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</si>
  <si>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</si>
  <si>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</si>
  <si>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</si>
  <si>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</si>
  <si>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</si>
  <si>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</si>
  <si>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</si>
  <si>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</si>
  <si>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</si>
  <si>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</si>
  <si>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</si>
  <si>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</si>
  <si>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</si>
  <si>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</si>
  <si>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</si>
  <si>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</si>
  <si>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</si>
  <si>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</si>
  <si>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</si>
  <si>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</si>
  <si>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</si>
  <si>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</si>
  <si>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</si>
  <si>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</si>
  <si>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</si>
  <si>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</si>
  <si>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</si>
  <si>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</si>
  <si>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</si>
  <si>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</si>
  <si>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</si>
  <si>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</si>
  <si>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</si>
  <si>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</si>
  <si>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</si>
  <si>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</si>
  <si>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</si>
  <si>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</si>
  <si>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</si>
  <si>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</si>
  <si>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</si>
  <si>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</si>
  <si>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</si>
  <si>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</si>
  <si>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</si>
  <si>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</si>
  <si>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</si>
  <si>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</si>
  <si>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</si>
  <si>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</si>
  <si>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</si>
  <si>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</si>
  <si>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</si>
  <si>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</si>
  <si>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</si>
  <si>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</si>
  <si>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</si>
  <si>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</si>
  <si>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</si>
  <si>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</si>
  <si>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</si>
  <si>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</si>
  <si>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</si>
  <si>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</si>
  <si>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</si>
  <si>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</si>
  <si>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</si>
  <si>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</si>
  <si>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</si>
  <si>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</si>
  <si>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</si>
  <si>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</si>
  <si>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</si>
  <si>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</si>
  <si>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</si>
  <si>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</si>
  <si>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</si>
  <si>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</si>
  <si>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</si>
  <si>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</si>
  <si>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</si>
  <si>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</si>
  <si>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</si>
  <si>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</si>
  <si>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</si>
  <si>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</si>
  <si>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</si>
  <si>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</si>
  <si>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</si>
  <si>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</si>
  <si>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</si>
  <si>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</si>
  <si>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</si>
  <si>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</si>
  <si>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</si>
  <si>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</si>
  <si>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</si>
  <si>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</si>
  <si>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</si>
  <si>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</si>
  <si>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</si>
  <si>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</si>
  <si>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</si>
  <si>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</si>
  <si>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</si>
  <si>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</si>
  <si>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</si>
  <si>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</si>
  <si>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</si>
  <si>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</si>
  <si>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</si>
  <si>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</si>
  <si>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</si>
  <si>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</si>
  <si>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</si>
  <si>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</si>
  <si>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</si>
  <si>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</si>
  <si>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</si>
  <si>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</si>
  <si>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</si>
  <si>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</si>
  <si>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</si>
  <si>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</si>
  <si>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</si>
  <si>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</si>
  <si>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</si>
  <si>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</si>
  <si>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</si>
  <si>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</si>
  <si>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</si>
  <si>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</si>
  <si>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</si>
  <si>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</si>
  <si>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</si>
  <si>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</si>
  <si>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</si>
  <si>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</si>
  <si>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</si>
  <si>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</si>
  <si>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</si>
  <si>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</si>
  <si>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</si>
  <si>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</si>
  <si>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</si>
  <si>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</si>
  <si>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</si>
  <si>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</si>
  <si>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</si>
  <si>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</si>
  <si>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</si>
  <si>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</si>
  <si>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</si>
  <si>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</si>
  <si>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</si>
  <si>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</si>
  <si>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</si>
  <si>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</si>
  <si>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</si>
  <si>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</si>
  <si>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</si>
  <si>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</si>
  <si>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</si>
  <si>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</si>
  <si>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</si>
  <si>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</si>
  <si>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</si>
  <si>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</si>
  <si>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</si>
  <si>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</si>
  <si>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</si>
  <si>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</si>
  <si>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</si>
  <si>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</si>
  <si>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</si>
  <si>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</si>
  <si>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</si>
  <si>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</si>
  <si>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</si>
  <si>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</si>
  <si>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</si>
  <si>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</si>
  <si>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</si>
  <si>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</si>
  <si>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</si>
  <si>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</si>
  <si>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</si>
  <si>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</si>
  <si>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</si>
  <si>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</si>
  <si>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</si>
  <si>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</si>
  <si>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</si>
  <si>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</si>
  <si>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</si>
  <si>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</si>
  <si>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</si>
  <si>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</si>
  <si>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</si>
  <si>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</si>
  <si>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</si>
  <si>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</si>
  <si>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</si>
  <si>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</si>
  <si>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</si>
  <si>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</si>
  <si>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</si>
  <si>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</si>
  <si>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</si>
  <si>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</si>
  <si>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</si>
  <si>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</si>
  <si>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</si>
  <si>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</si>
  <si>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</si>
  <si>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</si>
  <si>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</si>
  <si>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</si>
  <si>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</si>
  <si>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</si>
  <si>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</si>
  <si>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</si>
  <si>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</si>
  <si>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</si>
  <si>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</si>
  <si>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</si>
  <si>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</si>
  <si>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</si>
  <si>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</si>
  <si>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</si>
  <si>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</si>
  <si>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</si>
  <si>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</si>
  <si>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</si>
  <si>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</si>
  <si>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</si>
  <si>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</si>
  <si>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</si>
  <si>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</si>
  <si>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</si>
  <si>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</si>
  <si>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</si>
  <si>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</si>
  <si>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</si>
  <si>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</si>
  <si>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</si>
  <si>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</si>
  <si>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</si>
  <si>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</si>
  <si>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</si>
  <si>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</si>
  <si>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</si>
  <si>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</si>
  <si>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</si>
  <si>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</si>
  <si>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</si>
  <si>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</si>
  <si>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</si>
  <si>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</si>
  <si>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</si>
  <si>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</si>
  <si>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</si>
  <si>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</si>
  <si>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</si>
  <si>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</si>
  <si>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</si>
  <si>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</si>
  <si>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</si>
  <si>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</si>
  <si>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</si>
  <si>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</si>
  <si>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</si>
  <si>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</si>
  <si>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</si>
  <si>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</si>
  <si>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</si>
  <si>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</si>
  <si>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</si>
  <si>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</si>
  <si>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</si>
  <si>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</si>
  <si>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</si>
  <si>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</si>
  <si>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</si>
  <si>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</si>
  <si>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</si>
  <si>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</si>
  <si>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</si>
  <si>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</si>
  <si>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</si>
  <si>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</si>
  <si>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</si>
  <si>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</si>
  <si>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</si>
  <si>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</si>
  <si>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</si>
  <si>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</si>
  <si>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</si>
  <si>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</si>
  <si>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</si>
  <si>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</si>
  <si>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</si>
  <si>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</si>
  <si>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</si>
  <si>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</si>
  <si>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</si>
  <si>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</si>
  <si>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</si>
  <si>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</si>
  <si>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</si>
  <si>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</si>
  <si>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</si>
  <si>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</si>
  <si>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</si>
  <si>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</si>
  <si>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</si>
  <si>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</si>
  <si>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</si>
  <si>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</si>
  <si>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</si>
  <si>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</si>
  <si>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</si>
  <si>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</si>
  <si>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</si>
  <si>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</si>
  <si>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</si>
  <si>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</si>
  <si>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</si>
  <si>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</si>
  <si>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</si>
  <si>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</si>
  <si>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</si>
  <si>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</si>
  <si>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</si>
  <si>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</si>
  <si>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</si>
  <si>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</si>
  <si>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</si>
  <si>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</si>
  <si>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</si>
  <si>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</si>
  <si>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</si>
  <si>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</si>
  <si>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</si>
  <si>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</si>
  <si>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</si>
  <si>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</si>
  <si>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</si>
  <si>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</si>
  <si>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</si>
  <si>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</si>
  <si>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</si>
  <si>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</si>
  <si>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</si>
  <si>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</si>
  <si>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</si>
  <si>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</si>
  <si>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</si>
  <si>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</si>
  <si>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</si>
  <si>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</si>
  <si>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</si>
  <si>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</si>
  <si>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</si>
  <si>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</si>
  <si>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</si>
  <si>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</si>
  <si>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</si>
  <si>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</si>
  <si>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</si>
  <si>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</si>
  <si>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</si>
  <si>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</si>
  <si>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</si>
  <si>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</si>
  <si>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</si>
  <si>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</si>
  <si>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</si>
  <si>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</si>
  <si>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</si>
  <si>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</si>
  <si>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</si>
  <si>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</si>
  <si>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</si>
  <si>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</si>
  <si>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</si>
  <si>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</si>
  <si>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</si>
  <si>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</si>
  <si>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</si>
  <si>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</si>
  <si>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</si>
  <si>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</si>
  <si>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</si>
  <si>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</si>
  <si>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</si>
  <si>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</si>
  <si>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</si>
  <si>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</si>
  <si>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</si>
  <si>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</si>
  <si>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</si>
  <si>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</si>
  <si>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</si>
  <si>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</si>
  <si>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</si>
  <si>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</si>
  <si>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</si>
  <si>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</si>
  <si>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</si>
  <si>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</si>
  <si>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</si>
  <si>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</si>
  <si>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</si>
  <si>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</si>
  <si>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</si>
  <si>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</si>
  <si>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</si>
  <si>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</si>
  <si>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</si>
  <si>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</si>
  <si>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</si>
  <si>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</si>
  <si>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</si>
  <si>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</si>
  <si>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</si>
  <si>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</si>
  <si>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</si>
  <si>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</si>
  <si>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</si>
  <si>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</si>
  <si>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</si>
  <si>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</si>
  <si>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</si>
  <si>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</si>
  <si>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</si>
  <si>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</si>
  <si>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</si>
  <si>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</si>
  <si>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</si>
  <si>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</si>
  <si>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</si>
  <si>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</si>
  <si>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</si>
  <si>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</si>
  <si>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</si>
  <si>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</si>
  <si>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</si>
  <si>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</si>
  <si>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</si>
  <si>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</si>
  <si>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</si>
  <si>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</si>
  <si>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</si>
  <si>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</si>
  <si>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</si>
  <si>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</si>
  <si>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</si>
  <si>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</si>
  <si>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</si>
  <si>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</si>
  <si>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</si>
  <si>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</si>
  <si>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</si>
  <si>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</si>
  <si>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</si>
  <si>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</si>
  <si>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</si>
  <si>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</si>
  <si>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</si>
  <si>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</si>
  <si>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</si>
  <si>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</si>
  <si>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</si>
  <si>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</si>
  <si>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</si>
  <si>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</si>
  <si>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</si>
  <si>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</si>
  <si>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</si>
  <si>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</si>
  <si>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</si>
  <si>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</si>
  <si>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</si>
  <si>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</si>
  <si>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</si>
  <si>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</si>
  <si>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</si>
  <si>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</si>
  <si>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</si>
  <si>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</si>
  <si>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</si>
  <si>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</si>
  <si>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</si>
  <si>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</si>
  <si>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</si>
  <si>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</si>
  <si>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</si>
  <si>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</si>
  <si>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</si>
  <si>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</si>
  <si>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</si>
  <si>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</si>
  <si>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</si>
  <si>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</si>
  <si>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</si>
  <si>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</si>
  <si>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</si>
  <si>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</si>
  <si>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</si>
  <si>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</si>
  <si>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</si>
  <si>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</si>
  <si>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</si>
  <si>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</si>
  <si>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</si>
  <si>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</si>
  <si>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</si>
  <si>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</si>
  <si>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</si>
  <si>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</si>
  <si>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</si>
  <si>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</si>
  <si>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</si>
  <si>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</si>
  <si>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</si>
  <si>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</si>
  <si>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</si>
  <si>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</si>
  <si>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</si>
  <si>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</si>
  <si>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</si>
  <si>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</si>
  <si>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</si>
  <si>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</si>
  <si>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</si>
  <si>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</si>
  <si>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</si>
  <si>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</si>
  <si>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</si>
  <si>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</si>
  <si>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</si>
  <si>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</si>
  <si>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</si>
  <si>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</si>
  <si>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</si>
  <si>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</si>
  <si>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</si>
  <si>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</si>
  <si>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</si>
  <si>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</si>
  <si>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</si>
  <si>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</si>
  <si>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</si>
  <si>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</si>
  <si>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</si>
  <si>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</si>
  <si>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</si>
  <si>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</si>
  <si>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</si>
  <si>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</si>
  <si>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</si>
  <si>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</si>
  <si>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</si>
  <si>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</si>
  <si>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Number_of_Dependents</t>
  </si>
  <si>
    <t>Zip_Code</t>
  </si>
  <si>
    <t>Number_of_Referrals</t>
  </si>
  <si>
    <t>Customer_ID</t>
  </si>
  <si>
    <t>Tenure_in_Months</t>
  </si>
  <si>
    <t>Phone_Service</t>
  </si>
  <si>
    <t>Avg_Monthly_Long_Distance_Charges</t>
  </si>
  <si>
    <t>Multiple_Lines</t>
  </si>
  <si>
    <t>Internet_Service</t>
  </si>
  <si>
    <t>Internet_Type</t>
  </si>
  <si>
    <t>Avg_Monthly_GB_Download</t>
  </si>
  <si>
    <t>Online_Security</t>
  </si>
  <si>
    <t>Online_Backup</t>
  </si>
  <si>
    <t>Device_Protection_Plan</t>
  </si>
  <si>
    <t>Premium_Tech_Support</t>
  </si>
  <si>
    <t>Streaming_TV</t>
  </si>
  <si>
    <t>Streaming_Movies</t>
  </si>
  <si>
    <t>Streaming_Music</t>
  </si>
  <si>
    <t>Unlimited_Data</t>
  </si>
  <si>
    <t>Paperless_Billing</t>
  </si>
  <si>
    <t>Payment_Method</t>
  </si>
  <si>
    <t>Monthly_Charge</t>
  </si>
  <si>
    <t>Total_Charges</t>
  </si>
  <si>
    <t>Total_Refunds</t>
  </si>
  <si>
    <t>Total_Extra_Data_Charges</t>
  </si>
  <si>
    <t>Total_Long_Distance_Charges</t>
  </si>
  <si>
    <t>Total_Revenue</t>
  </si>
  <si>
    <t>Customer_Status</t>
  </si>
  <si>
    <t>Churn_Category</t>
  </si>
  <si>
    <t>Churn_Reason</t>
  </si>
  <si>
    <t>Tenure_in_Year</t>
  </si>
  <si>
    <t>Customer_rank</t>
  </si>
  <si>
    <t>Depen_Group</t>
  </si>
  <si>
    <t>Age_Group</t>
  </si>
  <si>
    <t>Row Labels</t>
  </si>
  <si>
    <t>VIP</t>
  </si>
  <si>
    <t>Grand Total</t>
  </si>
  <si>
    <t>Count of Customer_ID</t>
  </si>
  <si>
    <t>Sum of Total_Revenue</t>
  </si>
  <si>
    <t>1 năm</t>
  </si>
  <si>
    <t>2 năm</t>
  </si>
  <si>
    <t>3 năm</t>
  </si>
  <si>
    <t>4 năm</t>
  </si>
  <si>
    <t>5 năm</t>
  </si>
  <si>
    <t>6 năm</t>
  </si>
  <si>
    <t>Most</t>
  </si>
  <si>
    <t>Round</t>
  </si>
  <si>
    <t>Revenue</t>
  </si>
  <si>
    <t>Totalcus</t>
  </si>
  <si>
    <t>Total Customer</t>
  </si>
  <si>
    <t>Total Revenue</t>
  </si>
  <si>
    <t>Online Security</t>
  </si>
  <si>
    <t>Online Backup</t>
  </si>
  <si>
    <t>Premium Tech Support</t>
  </si>
  <si>
    <t>Streaming TV</t>
  </si>
  <si>
    <t>Streaming Movies</t>
  </si>
  <si>
    <t>Streaming Music</t>
  </si>
  <si>
    <t>Internet Service</t>
  </si>
  <si>
    <t>Customer</t>
  </si>
  <si>
    <t>Device Protection</t>
  </si>
  <si>
    <r>
      <rPr>
        <b/>
        <sz val="11"/>
        <color theme="1"/>
        <rFont val="Calibri"/>
        <family val="2"/>
        <scheme val="minor"/>
      </rPr>
      <t>ĐÁNH GIÁ TỔNG QUAN</t>
    </r>
    <r>
      <rPr>
        <sz val="11"/>
        <color theme="1"/>
        <rFont val="Calibri"/>
        <family val="2"/>
        <scheme val="minor"/>
      </rPr>
      <t xml:space="preserve">
- Lượng khách hàng rời bỏ dịch vụ viễn thông của công ty là rất lớn, hiếm đến 26% tổng số khách hàng của Công ty và gây thiệt hại đến $3.68 triệu  doanh thu.
- Một điểm bất thường khi nhìn vào số liệu tổng thể là thời gian sử dụng dịch vụ của khách hàng càng ngắn thì khả năng rời bỏ càng cao, tuy có lượng khách hàng lớn nhưng nhóm khách hàng sử dụng dịch vụ ngắn hạn lại mang lại doanh thu thấp nhất
- Ta chia nhỏ nhóm khách hàng để tiến hành phân tích:
+ Tuy lượng khách hàng VIP chiếm 32% so với tổng số khách hàng nhưng doanh thu mang lại chiếm đến 67%, nhóm này sẽ là nhóm khách hàng VIP và giữ nguyên nhóm khách hàng CHURN ban đầu để tiến hành phân tích so sánh.
</t>
    </r>
    <r>
      <rPr>
        <b/>
        <sz val="11"/>
        <color theme="1"/>
        <rFont val="Calibri"/>
        <family val="2"/>
        <scheme val="minor"/>
      </rPr>
      <t>=&gt; Ta hãy cùng nhau phân tích nguyên nhân và giải pháp cho những điểm bất thường để nâng cao khả năng giữ chân khách hàng nhằm cải thiện tình trạng kinh doanh của Công ty bằng những công cụ tiếp theo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</si>
</sst>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0" borderId="0" xfId="0" quotePrefix="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33CC"/>
      <color rgb="FF00FFCC"/>
      <color rgb="FFFFCC66"/>
      <color rgb="FF00FFFF"/>
      <color rgb="FFFF5050"/>
      <color rgb="FF008000"/>
      <color rgb="FFFF9966"/>
      <color rgb="FFCCFF66"/>
      <color rgb="FF00CC00"/>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4" Type="http://schemas.openxmlformats.org/officeDocument/2006/relationships/externalLink" Target="externalLinks/externalLink1.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[customer.xlsx]SUM!PivotTable2</c:name>
    <c:fmtId val="0"/>
  </c:pivotSource>
  <c:chart>
    <c:title>
      <c:tx>
        <c:rich>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Total Customer and Total Revenue by Contract Type</a:t>
            </a:r>
            <a:endParaRPr lang="en-US" sz="11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C0C4B9C6-EA3B-4DC0-AF36-89891C1951B4}"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FFEBC82A-3C59-4888-B3BC-6A6DA71BB258}"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1B3D1E9-80CB-44D1-AC93-871593F49C9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A561E17F-A013-4A4D-9C56-B743C6B23CD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381C55E-93DE-48DB-9BC6-8229AAA865F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592BA3C0-4FCF-4395-B5CE-4720717B7600}"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SUM!$G$11:$G$13</c:f>
              <c:strCache>
                <c:ptCount val="1"/>
                <c:pt idx="0">
                  <c:v>Total Customer</c:v>
                </c:pt>
              </c:strCache>
            </c:strRef>
          </c:tx>
          <c:spPr>
            <a:solidFill>
              <a:srgbClr val="00FFCC"/>
            </a:solidFill>
            <a:ln w="9525">
              <a:solidFill>
                <a:srgbClr val="0033CC"/>
              </a:solidFill>
            </a:ln>
            <a:effectLst/>
          </c:spPr>
          <c:invertIfNegative val="0"/>
          <c:dLbls>
            <c:dLbl>
              <c:idx val="0"/>
              <c:tx>
                <c:rich>
                  <a:bodyPr/>
                  <a:lstStyle/>
                  <a:p>
                    <a:fld id="{21B3D1E9-80CB-44D1-AC93-871593F49C9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68B-4194-98CF-3D28FE9CE533}"/>
                </c:ext>
              </c:extLst>
            </c:dLbl>
            <c:dLbl>
              <c:idx val="1"/>
              <c:tx>
                <c:rich>
                  <a:bodyPr/>
                  <a:lstStyle/>
                  <a:p>
                    <a:fld id="{A561E17F-A013-4A4D-9C56-B743C6B23CDE}"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68B-4194-98CF-3D28FE9CE533}"/>
                </c:ext>
              </c:extLst>
            </c:dLbl>
            <c:dLbl>
              <c:idx val="2"/>
              <c:tx>
                <c:rich>
                  <a:bodyPr/>
                  <a:lstStyle/>
                  <a:p>
                    <a:fld id="{F381C55E-93DE-48DB-9BC6-8229AAA865F8}"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68B-4194-98CF-3D28FE9CE533}"/>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3610</c:v>
                </c:pt>
                <c:pt idx="1">
                  <c:v>1550</c:v>
                </c:pt>
                <c:pt idx="2">
                  <c:v>1883</c:v>
                </c:pt>
              </c:numCache>
            </c:numRef>
          </c:val>
          <c:extLst>
            <c:ext xmlns:c15="http://schemas.microsoft.com/office/drawing/2012/chart" uri="{02D57815-91ED-43cb-92C2-25804820EDAC}">
              <c15:datalabelsRange>
                <c15:f>SUM!$G$11:$G$13</c15:f>
                <c15:dlblRangeCache>
                  <c:ptCount val="3"/>
                  <c:pt idx="0">
                    <c:v>3.6K</c:v>
                  </c:pt>
                  <c:pt idx="1">
                    <c:v>1.6K</c:v>
                  </c:pt>
                  <c:pt idx="2">
                    <c:v>1.9K</c:v>
                  </c:pt>
                </c15:dlblRangeCache>
              </c15:datalabelsRange>
            </c:ext>
            <c:ext xmlns:c16="http://schemas.microsoft.com/office/drawing/2014/chart" uri="{C3380CC4-5D6E-409C-BE32-E72D297353CC}">
              <c16:uniqueId val="{00000000-59E4-4E5A-85C2-406012402939}"/>
            </c:ext>
          </c:extLst>
        </c:ser>
        <c:dLbls>
          <c:showLegendKey val="0"/>
          <c:showVal val="0"/>
          <c:showCatName val="0"/>
          <c:showSerName val="0"/>
          <c:showPercent val="0"/>
          <c:showBubbleSize val="0"/>
        </c:dLbls>
        <c:gapWidth val="219"/>
        <c:overlap val="-27"/>
        <c:axId val="1008343944"/>
        <c:axId val="1008349704"/>
      </c:barChart>
      <c:lineChart>
        <c:grouping val="standard"/>
        <c:varyColors val="0"/>
        <c:ser>
          <c:idx val="1"/>
          <c:order val="1"/>
          <c:tx>
            <c:strRef>
              <c:f>SUM!$G$11:$G$13</c:f>
              <c:strCache>
                <c:ptCount val="1"/>
                <c:pt idx="0">
                  <c:v>Total Revenue</c:v>
                </c:pt>
              </c:strCache>
            </c:strRef>
          </c:tx>
          <c:spPr>
            <a:ln w="12700" cap="rnd">
              <a:solidFill>
                <a:srgbClr val="0033CC"/>
              </a:solidFill>
              <a:round/>
            </a:ln>
            <a:effectLst/>
          </c:spPr>
          <c:marker>
            <c:symbol val="dash"/>
            <c:size val="12"/>
            <c:spPr>
              <a:solidFill>
                <a:srgbClr val="0033CC"/>
              </a:solidFill>
              <a:ln w="9525">
                <a:solidFill>
                  <a:srgbClr val="0033CC"/>
                </a:solidFill>
              </a:ln>
              <a:effectLst/>
            </c:spPr>
          </c:marker>
          <c:dPt>
            <c:idx val="0"/>
            <c:marker>
              <c:symbol val="dash"/>
              <c:size val="12"/>
              <c:spPr>
                <a:solidFill>
                  <a:srgbClr val="0033CC"/>
                </a:solidFill>
                <a:ln w="9525">
                  <a:solidFill>
                    <a:srgbClr val="0033CC"/>
                  </a:solidFill>
                </a:ln>
                <a:effectLst/>
              </c:spPr>
            </c:marker>
            <c:bubble3D val="0"/>
            <c:extLst>
              <c:ext xmlns:c16="http://schemas.microsoft.com/office/drawing/2014/chart" uri="{C3380CC4-5D6E-409C-BE32-E72D297353CC}">
                <c16:uniqueId val="{00000000-868B-4194-98CF-3D28FE9CE533}"/>
              </c:ext>
            </c:extLst>
          </c:dPt>
          <c:dPt>
            <c:idx val="1"/>
            <c:marker>
              <c:symbol val="dash"/>
              <c:size val="12"/>
              <c:spPr>
                <a:solidFill>
                  <a:srgbClr val="0033CC"/>
                </a:solidFill>
                <a:ln w="9525">
                  <a:solidFill>
                    <a:srgbClr val="0033CC"/>
                  </a:solidFill>
                </a:ln>
                <a:effectLst/>
              </c:spPr>
            </c:marker>
            <c:bubble3D val="0"/>
            <c:extLst>
              <c:ext xmlns:c16="http://schemas.microsoft.com/office/drawing/2014/chart" uri="{C3380CC4-5D6E-409C-BE32-E72D297353CC}">
                <c16:uniqueId val="{00000001-868B-4194-98CF-3D28FE9CE533}"/>
              </c:ext>
            </c:extLst>
          </c:dPt>
          <c:dLbls>
            <c:dLbl>
              <c:idx val="0"/>
              <c:layout>
                <c:manualLayout>
                  <c:x val="2.4347826086956521E-2"/>
                  <c:y val="-8.5790957160251785E-2"/>
                </c:manualLayout>
              </c:layout>
              <c:tx>
                <c:rich>
                  <a:bodyPr/>
                  <a:lstStyle/>
                  <a:p>
                    <a:fld id="{C0C4B9C6-EA3B-4DC0-AF36-89891C1951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68B-4194-98CF-3D28FE9CE533}"/>
                </c:ext>
              </c:extLst>
            </c:dLbl>
            <c:dLbl>
              <c:idx val="1"/>
              <c:layout>
                <c:manualLayout>
                  <c:x val="1.0434782608695715E-2"/>
                  <c:y val="-0.13941030538540913"/>
                </c:manualLayout>
              </c:layout>
              <c:tx>
                <c:rich>
                  <a:bodyPr/>
                  <a:lstStyle/>
                  <a:p>
                    <a:fld id="{FFEBC82A-3C59-4888-B3BC-6A6DA71BB2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68B-4194-98CF-3D28FE9CE533}"/>
                </c:ext>
              </c:extLst>
            </c:dLbl>
            <c:dLbl>
              <c:idx val="2"/>
              <c:tx>
                <c:rich>
                  <a:bodyPr/>
                  <a:lstStyle/>
                  <a:p>
                    <a:fld id="{592BA3C0-4FCF-4395-B5CE-4720717B760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68B-4194-98CF-3D28FE9CE533}"/>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6162488.2199999997</c:v>
                </c:pt>
                <c:pt idx="1">
                  <c:v>6171794.3099999996</c:v>
                </c:pt>
                <c:pt idx="2">
                  <c:v>9036849.1600000001</c:v>
                </c:pt>
              </c:numCache>
            </c:numRef>
          </c:val>
          <c:smooth val="0"/>
          <c:extLst>
            <c:ext xmlns:c15="http://schemas.microsoft.com/office/drawing/2012/chart" uri="{02D57815-91ED-43cb-92C2-25804820EDAC}">
              <c15:datalabelsRange>
                <c15:f>SUM!$H$11:$H$13</c15:f>
                <c15:dlblRangeCache>
                  <c:ptCount val="3"/>
                  <c:pt idx="0">
                    <c:v>6.16M</c:v>
                  </c:pt>
                  <c:pt idx="1">
                    <c:v>6.17M</c:v>
                  </c:pt>
                  <c:pt idx="2">
                    <c:v>9.04M</c:v>
                  </c:pt>
                </c15:dlblRangeCache>
              </c15:datalabelsRange>
            </c:ext>
            <c:ext xmlns:c16="http://schemas.microsoft.com/office/drawing/2014/chart" uri="{C3380CC4-5D6E-409C-BE32-E72D297353CC}">
              <c16:uniqueId val="{00000001-59E4-4E5A-85C2-406012402939}"/>
            </c:ext>
          </c:extLst>
        </c:ser>
        <c:dLbls>
          <c:showLegendKey val="0"/>
          <c:showVal val="0"/>
          <c:showCatName val="0"/>
          <c:showSerName val="0"/>
          <c:showPercent val="0"/>
          <c:showBubbleSize val="0"/>
        </c:dLbls>
        <c:marker val="1"/>
        <c:smooth val="0"/>
        <c:axId val="1000317680"/>
        <c:axId val="1000320560"/>
      </c:lineChart>
      <c:catAx>
        <c:axId val="100834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9704"/>
        <c:crosses val="autoZero"/>
        <c:auto val="1"/>
        <c:lblAlgn val="ctr"/>
        <c:lblOffset val="100"/>
        <c:noMultiLvlLbl val="0"/>
      </c:catAx>
      <c:valAx>
        <c:axId val="10083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3944"/>
        <c:crosses val="autoZero"/>
        <c:crossBetween val="between"/>
      </c:valAx>
      <c:valAx>
        <c:axId val="1000320560"/>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0317680"/>
        <c:crosses val="max"/>
        <c:crossBetween val="between"/>
      </c:valAx>
      <c:catAx>
        <c:axId val="1000317680"/>
        <c:scaling>
          <c:orientation val="minMax"/>
        </c:scaling>
        <c:delete val="1"/>
        <c:axPos val="b"/>
        <c:numFmt formatCode="General" sourceLinked="1"/>
        <c:majorTickMark val="out"/>
        <c:minorTickMark val="none"/>
        <c:tickLblPos val="nextTo"/>
        <c:crossAx val="10003205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[customer.xlsx]SUM!PivotTable1</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Total Customer and Total Revenue by Customer Status</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2700">
            <a:solidFill>
              <a:srgbClr val="0033CC">
                <a:alpha val="87843"/>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58FC6D3-92D9-47D8-9DAF-7CB2F74D4454}"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693240A-0735-4BE6-981E-2FB8E890E17F}"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D6DA0CD-1527-4F2A-8CE0-D99BD7E0D571}"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29F9CD1-A9C4-4394-B5B4-D517261985E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28A9CFF-A890-4C75-83EB-CC7374A5F9B9}"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0D93BD4-96B2-486A-9057-4D266516545B}"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9AB36F6-58E3-4FCE-8950-6A12016E4BE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5CD916E-171D-4FD0-A536-C04BCB780CE6}"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253FA5B-9ED7-4298-9400-5F4E6439A60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9D15579-69A1-4756-AA0A-D599C3750541}"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284A0FB-C455-4821-B2F3-3E186EC5ECD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60D0461-AB29-4B60-85AA-1564784857E3}"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640425C-E3D6-4C14-A030-F584CE472F81}"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5BFBB9CA-E21F-425C-A34A-5337C1A2C2B7}"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471D260-73A2-4E9B-8C32-7D0A1B7ED07B}"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F62CC4E2-D0B4-43FA-89DD-78B2048B06C7}"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chemeClr val="accent1"/>
              </a:solidFill>
            </a:ln>
            <a:effectLst/>
          </c:spPr>
          <c:invertIfNegative val="0"/>
          <c:dLbls>
            <c:dLbl>
              <c:idx val="0"/>
              <c:tx>
                <c:rich>
                  <a:bodyPr/>
                  <a:lstStyle/>
                  <a:p>
                    <a:fld id="{9253FA5B-9ED7-4298-9400-5F4E6439A6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88B-4090-9AF0-8FFED3C191D8}"/>
                </c:ext>
              </c:extLst>
            </c:dLbl>
            <c:dLbl>
              <c:idx val="1"/>
              <c:tx>
                <c:rich>
                  <a:bodyPr/>
                  <a:lstStyle/>
                  <a:p>
                    <a:fld id="{29D15579-69A1-4756-AA0A-D599C375054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88B-4090-9AF0-8FFED3C191D8}"/>
                </c:ext>
              </c:extLst>
            </c:dLbl>
            <c:dLbl>
              <c:idx val="2"/>
              <c:tx>
                <c:rich>
                  <a:bodyPr/>
                  <a:lstStyle/>
                  <a:p>
                    <a:fld id="{1284A0FB-C455-4821-B2F3-3E186EC5ECD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88B-4090-9AF0-8FFED3C191D8}"/>
                </c:ext>
              </c:extLst>
            </c:dLbl>
            <c:dLbl>
              <c:idx val="3"/>
              <c:tx>
                <c:rich>
                  <a:bodyPr/>
                  <a:lstStyle/>
                  <a:p>
                    <a:fld id="{260D0461-AB29-4B60-85AA-1564784857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88B-4090-9AF0-8FFED3C191D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0-988B-4090-9AF0-8FFED3C191D8}"/>
            </c:ext>
          </c:extLst>
        </c:ser>
        <c:ser>
          <c:idx val="1"/>
          <c:order val="1"/>
          <c:tx>
            <c:strRef>
              <c:f>SUM!$G$3:$G$6</c:f>
              <c:strCache>
                <c:ptCount val="1"/>
                <c:pt idx="0">
                  <c:v>Total Revenue</c:v>
                </c:pt>
              </c:strCache>
            </c:strRef>
          </c:tx>
          <c:spPr>
            <a:solidFill>
              <a:schemeClr val="accent2"/>
            </a:solidFill>
            <a:ln w="12700">
              <a:solidFill>
                <a:srgbClr val="0033CC">
                  <a:alpha val="87843"/>
                </a:srgbClr>
              </a:solidFill>
            </a:ln>
            <a:effectLst/>
          </c:spPr>
          <c:invertIfNegative val="0"/>
          <c:dLbls>
            <c:dLbl>
              <c:idx val="0"/>
              <c:tx>
                <c:rich>
                  <a:bodyPr/>
                  <a:lstStyle/>
                  <a:p>
                    <a:fld id="{B640425C-E3D6-4C14-A030-F584CE472F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88B-4090-9AF0-8FFED3C191D8}"/>
                </c:ext>
              </c:extLst>
            </c:dLbl>
            <c:dLbl>
              <c:idx val="1"/>
              <c:tx>
                <c:rich>
                  <a:bodyPr/>
                  <a:lstStyle/>
                  <a:p>
                    <a:fld id="{5BFBB9CA-E21F-425C-A34A-5337C1A2C2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88B-4090-9AF0-8FFED3C191D8}"/>
                </c:ext>
              </c:extLst>
            </c:dLbl>
            <c:dLbl>
              <c:idx val="2"/>
              <c:tx>
                <c:rich>
                  <a:bodyPr/>
                  <a:lstStyle/>
                  <a:p>
                    <a:fld id="{B471D260-73A2-4E9B-8C32-7D0A1B7ED07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88B-4090-9AF0-8FFED3C191D8}"/>
                </c:ext>
              </c:extLst>
            </c:dLbl>
            <c:dLbl>
              <c:idx val="3"/>
              <c:tx>
                <c:rich>
                  <a:bodyPr/>
                  <a:lstStyle/>
                  <a:p>
                    <a:fld id="{F62CC4E2-D0B4-43FA-89DD-78B2048B06C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88B-4090-9AF0-8FFED3C191D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1-988B-4090-9AF0-8FFED3C191D8}"/>
            </c:ext>
          </c:extLst>
        </c:ser>
        <c:dLbls>
          <c:showLegendKey val="0"/>
          <c:showVal val="0"/>
          <c:showCatName val="0"/>
          <c:showSerName val="0"/>
          <c:showPercent val="0"/>
          <c:showBubbleSize val="0"/>
        </c:dLbls>
        <c:gapWidth val="219"/>
        <c:overlap val="-27"/>
        <c:axId val="1008342504"/>
        <c:axId val="1008343584"/>
      </c:barChart>
      <c:catAx>
        <c:axId val="10083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584"/>
        <c:crosses val="autoZero"/>
        <c:auto val="1"/>
        <c:lblAlgn val="ctr"/>
        <c:lblOffset val="100"/>
        <c:noMultiLvlLbl val="0"/>
      </c:catAx>
      <c:valAx>
        <c:axId val="100834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2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[customer.xlsx]SUM!PivotTable3</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baseline="0">
                <a:effectLst/>
              </a:rPr>
              <a:t>Total Customer and Total Revenue by Tenure</a:t>
            </a:r>
            <a:endParaRPr lang="en-US" sz="1100" b="1">
              <a:effectLst/>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3A8B2291-A6C9-4B6E-8D62-AC116B575866}"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ABFA20F-1A8A-4F58-A9FE-77CCCD5428FF}"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A533B47-32CB-4311-BEB9-CA1E0686455C}"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CE7BD363-138A-4F36-A2A6-3DF5543B5232}"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B2F0E1C-31BA-4216-B674-58824585F08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8D62002-41E4-4FEE-8D62-E4A201AFF7D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A9C2F87-98BE-47CA-BBCD-D4EF08A5214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68667F1-D96D-4C5B-A0A6-D37663A1C4E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8C486EA-1E3D-4D50-86F1-1CA8904C873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CDF4FAE-B26D-4DA1-A8DE-03FADA33AE1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9D41818C-39CB-4E86-BBE4-6D595DEF0E2B}"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9C912034-1D44-4EDD-AEC6-BD96539D6A1F}"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SUM!$G$20:$G$25</c:f>
              <c:strCache>
                <c:ptCount val="1"/>
                <c:pt idx="0">
                  <c:v>Total Customer</c:v>
                </c:pt>
              </c:strCache>
            </c:strRef>
          </c:tx>
          <c:spPr>
            <a:solidFill>
              <a:srgbClr val="00FFCC"/>
            </a:solidFill>
            <a:ln w="9525">
              <a:solidFill>
                <a:srgbClr val="0033CC"/>
              </a:solidFill>
            </a:ln>
            <a:effectLst/>
          </c:spPr>
          <c:invertIfNegative val="0"/>
          <c:dPt>
            <c:idx val="4"/>
            <c:invertIfNegative val="0"/>
            <c:bubble3D val="0"/>
            <c:extLst>
              <c:ext xmlns:c16="http://schemas.microsoft.com/office/drawing/2014/chart" uri="{C3380CC4-5D6E-409C-BE32-E72D297353CC}">
                <c16:uniqueId val="{00000004-C8BA-48D6-ACA4-027F13470FF7}"/>
              </c:ext>
            </c:extLst>
          </c:dPt>
          <c:dLbls>
            <c:dLbl>
              <c:idx val="0"/>
              <c:tx>
                <c:rich>
                  <a:bodyPr/>
                  <a:lstStyle/>
                  <a:p>
                    <a:fld id="{A8D62002-41E4-4FEE-8D62-E4A201AFF7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8BA-48D6-ACA4-027F13470FF7}"/>
                </c:ext>
              </c:extLst>
            </c:dLbl>
            <c:dLbl>
              <c:idx val="1"/>
              <c:tx>
                <c:rich>
                  <a:bodyPr/>
                  <a:lstStyle/>
                  <a:p>
                    <a:fld id="{9A9C2F87-98BE-47CA-BBCD-D4EF08A521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8BA-48D6-ACA4-027F13470FF7}"/>
                </c:ext>
              </c:extLst>
            </c:dLbl>
            <c:dLbl>
              <c:idx val="2"/>
              <c:tx>
                <c:rich>
                  <a:bodyPr/>
                  <a:lstStyle/>
                  <a:p>
                    <a:fld id="{F68667F1-D96D-4C5B-A0A6-D37663A1C4E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8BA-48D6-ACA4-027F13470FF7}"/>
                </c:ext>
              </c:extLst>
            </c:dLbl>
            <c:dLbl>
              <c:idx val="3"/>
              <c:tx>
                <c:rich>
                  <a:bodyPr/>
                  <a:lstStyle/>
                  <a:p>
                    <a:fld id="{38C486EA-1E3D-4D50-86F1-1CA8904C87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8BA-48D6-ACA4-027F13470FF7}"/>
                </c:ext>
              </c:extLst>
            </c:dLbl>
            <c:dLbl>
              <c:idx val="4"/>
              <c:layout>
                <c:manualLayout>
                  <c:x val="-2.5827280064568317E-2"/>
                  <c:y val="-3.2388663967611371E-2"/>
                </c:manualLayout>
              </c:layout>
              <c:tx>
                <c:rich>
                  <a:bodyPr/>
                  <a:lstStyle/>
                  <a:p>
                    <a:fld id="{CB2F0E1C-31BA-4216-B674-58824585F0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8BA-48D6-ACA4-027F13470FF7}"/>
                </c:ext>
              </c:extLst>
            </c:dLbl>
            <c:dLbl>
              <c:idx val="5"/>
              <c:tx>
                <c:rich>
                  <a:bodyPr/>
                  <a:lstStyle/>
                  <a:p>
                    <a:fld id="{3CDF4FAE-B26D-4DA1-A8DE-03FADA33AE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8BA-48D6-ACA4-027F13470F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2186</c:v>
                </c:pt>
                <c:pt idx="1">
                  <c:v>1024</c:v>
                </c:pt>
                <c:pt idx="2">
                  <c:v>832</c:v>
                </c:pt>
                <c:pt idx="3">
                  <c:v>762</c:v>
                </c:pt>
                <c:pt idx="4">
                  <c:v>832</c:v>
                </c:pt>
                <c:pt idx="5">
                  <c:v>1407</c:v>
                </c:pt>
              </c:numCache>
            </c:numRef>
          </c:val>
          <c:extLst>
            <c:ext xmlns:c15="http://schemas.microsoft.com/office/drawing/2012/chart" uri="{02D57815-91ED-43cb-92C2-25804820EDAC}">
              <c15:datalabelsRange>
                <c15:f>SUM!$G$20:$G$25</c15:f>
                <c15:dlblRangeCache>
                  <c:ptCount val="6"/>
                  <c:pt idx="0">
                    <c:v>2.2K</c:v>
                  </c:pt>
                  <c:pt idx="1">
                    <c:v>1K</c:v>
                  </c:pt>
                  <c:pt idx="2">
                    <c:v>0.8K</c:v>
                  </c:pt>
                  <c:pt idx="3">
                    <c:v>0.8K</c:v>
                  </c:pt>
                  <c:pt idx="4">
                    <c:v>0.8K</c:v>
                  </c:pt>
                  <c:pt idx="5">
                    <c:v>1.4K</c:v>
                  </c:pt>
                </c15:dlblRangeCache>
              </c15:datalabelsRange>
            </c:ext>
            <c:ext xmlns:c16="http://schemas.microsoft.com/office/drawing/2014/chart" uri="{C3380CC4-5D6E-409C-BE32-E72D297353CC}">
              <c16:uniqueId val="{00000000-B371-46DD-947A-179147D0D843}"/>
            </c:ext>
          </c:extLst>
        </c:ser>
        <c:dLbls>
          <c:showLegendKey val="0"/>
          <c:showVal val="0"/>
          <c:showCatName val="0"/>
          <c:showSerName val="0"/>
          <c:showPercent val="0"/>
          <c:showBubbleSize val="0"/>
        </c:dLbls>
        <c:gapWidth val="219"/>
        <c:overlap val="-27"/>
        <c:axId val="1000318760"/>
        <c:axId val="1000322000"/>
      </c:barChart>
      <c:lineChart>
        <c:grouping val="standard"/>
        <c:varyColors val="0"/>
        <c:ser>
          <c:idx val="1"/>
          <c:order val="1"/>
          <c:tx>
            <c:strRef>
              <c:f>SUM!$G$20:$G$25</c:f>
              <c:strCache>
                <c:ptCount val="1"/>
                <c:pt idx="0">
                  <c:v>Total Revenue</c:v>
                </c:pt>
              </c:strCache>
            </c:strRef>
          </c:tx>
          <c:spPr>
            <a:ln w="952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0-C8BA-48D6-ACA4-027F13470FF7}"/>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1-C8BA-48D6-ACA4-027F13470FF7}"/>
              </c:ext>
            </c:extLst>
          </c:dPt>
          <c:dPt>
            <c:idx val="2"/>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2-C8BA-48D6-ACA4-027F13470FF7}"/>
              </c:ext>
            </c:extLst>
          </c:dPt>
          <c:dPt>
            <c:idx val="3"/>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3-C8BA-48D6-ACA4-027F13470FF7}"/>
              </c:ext>
            </c:extLst>
          </c:dPt>
          <c:dLbls>
            <c:dLbl>
              <c:idx val="0"/>
              <c:layout>
                <c:manualLayout>
                  <c:x val="1.29136400322841E-2"/>
                  <c:y val="-9.7165991902834009E-2"/>
                </c:manualLayout>
              </c:layout>
              <c:tx>
                <c:rich>
                  <a:bodyPr/>
                  <a:lstStyle/>
                  <a:p>
                    <a:fld id="{3A8B2291-A6C9-4B6E-8D62-AC116B57586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8BA-48D6-ACA4-027F13470FF7}"/>
                </c:ext>
              </c:extLst>
            </c:dLbl>
            <c:dLbl>
              <c:idx val="1"/>
              <c:layout>
                <c:manualLayout>
                  <c:x val="0"/>
                  <c:y val="-8.0971659919028341E-2"/>
                </c:manualLayout>
              </c:layout>
              <c:tx>
                <c:rich>
                  <a:bodyPr/>
                  <a:lstStyle/>
                  <a:p>
                    <a:fld id="{6ABFA20F-1A8A-4F58-A9FE-77CCCD5428F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8BA-48D6-ACA4-027F13470FF7}"/>
                </c:ext>
              </c:extLst>
            </c:dLbl>
            <c:dLbl>
              <c:idx val="2"/>
              <c:layout>
                <c:manualLayout>
                  <c:x val="-6.4568200161421096E-3"/>
                  <c:y val="-6.4777327935222673E-2"/>
                </c:manualLayout>
              </c:layout>
              <c:tx>
                <c:rich>
                  <a:bodyPr/>
                  <a:lstStyle/>
                  <a:p>
                    <a:fld id="{2A533B47-32CB-4311-BEB9-CA1E068645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8BA-48D6-ACA4-027F13470FF7}"/>
                </c:ext>
              </c:extLst>
            </c:dLbl>
            <c:dLbl>
              <c:idx val="3"/>
              <c:layout>
                <c:manualLayout>
                  <c:x val="3.2284100080710249E-3"/>
                  <c:y val="2.4291497975708429E-2"/>
                </c:manualLayout>
              </c:layout>
              <c:tx>
                <c:rich>
                  <a:bodyPr/>
                  <a:lstStyle/>
                  <a:p>
                    <a:fld id="{CE7BD363-138A-4F36-A2A6-3DF5543B52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8BA-48D6-ACA4-027F13470FF7}"/>
                </c:ext>
              </c:extLst>
            </c:dLbl>
            <c:dLbl>
              <c:idx val="4"/>
              <c:tx>
                <c:rich>
                  <a:bodyPr/>
                  <a:lstStyle/>
                  <a:p>
                    <a:fld id="{9D41818C-39CB-4E86-BBE4-6D595DEF0E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8BA-48D6-ACA4-027F13470FF7}"/>
                </c:ext>
              </c:extLst>
            </c:dLbl>
            <c:dLbl>
              <c:idx val="5"/>
              <c:tx>
                <c:rich>
                  <a:bodyPr/>
                  <a:lstStyle/>
                  <a:p>
                    <a:fld id="{9C912034-1D44-4EDD-AEC6-BD96539D6A1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8BA-48D6-ACA4-027F13470F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847965.37</c:v>
                </c:pt>
                <c:pt idx="1">
                  <c:v>1597560.32</c:v>
                </c:pt>
                <c:pt idx="2">
                  <c:v>2231604.1</c:v>
                </c:pt>
                <c:pt idx="3">
                  <c:v>2878224.33</c:v>
                </c:pt>
                <c:pt idx="4">
                  <c:v>4311919.29</c:v>
                </c:pt>
                <c:pt idx="5">
                  <c:v>9503858.2799999993</c:v>
                </c:pt>
              </c:numCache>
            </c:numRef>
          </c:val>
          <c:smooth val="0"/>
          <c:extLst>
            <c:ext xmlns:c15="http://schemas.microsoft.com/office/drawing/2012/chart" uri="{02D57815-91ED-43cb-92C2-25804820EDAC}">
              <c15:datalabelsRange>
                <c15:f>SUM!$H$20:$H$25</c15:f>
                <c15:dlblRangeCache>
                  <c:ptCount val="6"/>
                  <c:pt idx="0">
                    <c:v>848K</c:v>
                  </c:pt>
                  <c:pt idx="1">
                    <c:v>1.6M</c:v>
                  </c:pt>
                  <c:pt idx="2">
                    <c:v>2.23M</c:v>
                  </c:pt>
                  <c:pt idx="3">
                    <c:v>2.88M</c:v>
                  </c:pt>
                  <c:pt idx="4">
                    <c:v>4.31M</c:v>
                  </c:pt>
                  <c:pt idx="5">
                    <c:v>9.5M</c:v>
                  </c:pt>
                </c15:dlblRangeCache>
              </c15:datalabelsRange>
            </c:ext>
            <c:ext xmlns:c16="http://schemas.microsoft.com/office/drawing/2014/chart" uri="{C3380CC4-5D6E-409C-BE32-E72D297353CC}">
              <c16:uniqueId val="{00000001-B371-46DD-947A-179147D0D843}"/>
            </c:ext>
          </c:extLst>
        </c:ser>
        <c:dLbls>
          <c:showLegendKey val="0"/>
          <c:showVal val="0"/>
          <c:showCatName val="0"/>
          <c:showSerName val="0"/>
          <c:showPercent val="0"/>
          <c:showBubbleSize val="0"/>
        </c:dLbls>
        <c:marker val="1"/>
        <c:smooth val="0"/>
        <c:axId val="1008343224"/>
        <c:axId val="1008341064"/>
      </c:lineChart>
      <c:catAx>
        <c:axId val="100031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22000"/>
        <c:crosses val="autoZero"/>
        <c:auto val="1"/>
        <c:lblAlgn val="ctr"/>
        <c:lblOffset val="100"/>
        <c:noMultiLvlLbl val="0"/>
      </c:catAx>
      <c:valAx>
        <c:axId val="10003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18760"/>
        <c:crosses val="autoZero"/>
        <c:crossBetween val="between"/>
      </c:valAx>
      <c:valAx>
        <c:axId val="1008341064"/>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224"/>
        <c:crosses val="max"/>
        <c:crossBetween val="between"/>
      </c:valAx>
      <c:catAx>
        <c:axId val="1008343224"/>
        <c:scaling>
          <c:orientation val="minMax"/>
        </c:scaling>
        <c:delete val="1"/>
        <c:axPos val="b"/>
        <c:numFmt formatCode="General" sourceLinked="1"/>
        <c:majorTickMark val="out"/>
        <c:minorTickMark val="none"/>
        <c:tickLblPos val="nextTo"/>
        <c:crossAx val="1008341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[customer.xlsx]SUM!PivotTable4</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S</a:t>
            </a:r>
            <a:r>
              <a:rPr lang="en-US" sz="1100" b="1"/>
              <a:t>tructure</a:t>
            </a:r>
            <a:r>
              <a:rPr lang="vi-VN" sz="1100" b="1"/>
              <a:t> Internet Type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D5BF1C0F-DB0F-4FAD-9E1F-8091D5330C56}" type="CELLRANGE">
                  <a:rPr lang="en-US" baseline="0"/>
                  <a:pPr algn="ctr">
                    <a:defRPr lang="en-US" b="1"/>
                  </a:pPr>
                  <a:t>[CELLRANGE]</a:t>
                </a:fld>
                <a:r>
                  <a:rPr lang="en-US" baseline="0"/>
                  <a:t>, </a:t>
                </a:r>
                <a:fld id="{E374EB63-3E97-45F2-8A19-B3E45687D9ED}" type="CATEGORYNAME">
                  <a:rPr lang="en-US" baseline="0"/>
                  <a:pPr algn="ctr">
                    <a:defRPr lang="en-US" b="1"/>
                  </a:pPr>
                  <a:t>[CATEGORY NAME]</a:t>
                </a:fld>
                <a:r>
                  <a:rPr lang="en-US" baseline="0"/>
                  <a:t>, </a:t>
                </a:r>
                <a:fld id="{6862E9A5-27AC-4E4E-87B6-4420D700845F}"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2"/>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8CF447AF-ED29-4C6A-A57E-8FBD4DBC1397}" type="CELLRANGE">
                  <a:rPr lang="en-US" baseline="0"/>
                  <a:pPr algn="ctr">
                    <a:defRPr lang="en-US" b="1"/>
                  </a:pPr>
                  <a:t>[CELLRANGE]</a:t>
                </a:fld>
                <a:r>
                  <a:rPr lang="en-US" baseline="0"/>
                  <a:t>, </a:t>
                </a:r>
                <a:fld id="{7C226709-2EA1-4553-9376-D8E88D0A0678}" type="CATEGORYNAME">
                  <a:rPr lang="en-US" baseline="0"/>
                  <a:pPr algn="ctr">
                    <a:defRPr lang="en-US" b="1"/>
                  </a:pPr>
                  <a:t>[CATEGORY NAME]</a:t>
                </a:fld>
                <a:r>
                  <a:rPr lang="en-US" baseline="0"/>
                  <a:t>, </a:t>
                </a:r>
                <a:fld id="{7E6170B0-479E-454C-A8EA-723141A938AB}"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3"/>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FF013ABC-A72B-4A75-9041-92248E2BDD26}" type="CELLRANGE">
                  <a:rPr lang="en-US" baseline="0"/>
                  <a:pPr algn="ctr">
                    <a:defRPr lang="en-US" b="1"/>
                  </a:pPr>
                  <a:t>[CELLRANGE]</a:t>
                </a:fld>
                <a:r>
                  <a:rPr lang="en-US" baseline="0"/>
                  <a:t>, </a:t>
                </a:r>
                <a:fld id="{40FA98C9-324E-4641-87E6-C164DA58B76D}" type="CATEGORYNAME">
                  <a:rPr lang="en-US" baseline="0"/>
                  <a:pPr algn="ctr">
                    <a:defRPr lang="en-US" b="1"/>
                  </a:pPr>
                  <a:t>[CATEGORY NAME]</a:t>
                </a:fld>
                <a:r>
                  <a:rPr lang="en-US" baseline="0"/>
                  <a:t>, </a:t>
                </a:r>
                <a:fld id="{0CC4DA61-16A9-481A-820D-AA9371801705}"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s>
    <c:plotArea>
      <c:layout/>
      <c:doughnutChart>
        <c:varyColors val="1"/>
        <c:ser>
          <c:idx val="0"/>
          <c:order val="0"/>
          <c:tx>
            <c:strRef>
              <c:f>SUM!$G$31:$G$34</c:f>
              <c:strCache>
                <c:ptCount val="1"/>
                <c:pt idx="0">
                  <c:v>Total</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9169-4BEC-8602-35B0762468EC}"/>
              </c:ext>
            </c:extLst>
          </c:dPt>
          <c:dPt>
            <c:idx val="1"/>
            <c:bubble3D val="0"/>
            <c:spPr>
              <a:solidFill>
                <a:srgbClr val="FF5050"/>
              </a:solidFill>
              <a:ln w="9525">
                <a:solidFill>
                  <a:srgbClr val="0033CC"/>
                </a:solidFill>
              </a:ln>
              <a:effectLst/>
            </c:spPr>
            <c:extLst>
              <c:ext xmlns:c16="http://schemas.microsoft.com/office/drawing/2014/chart" uri="{C3380CC4-5D6E-409C-BE32-E72D297353CC}">
                <c16:uniqueId val="{00000003-9169-4BEC-8602-35B0762468EC}"/>
              </c:ext>
            </c:extLst>
          </c:dPt>
          <c:dPt>
            <c:idx val="2"/>
            <c:bubble3D val="0"/>
            <c:spPr>
              <a:solidFill>
                <a:srgbClr val="0033CC"/>
              </a:solidFill>
              <a:ln w="9525">
                <a:solidFill>
                  <a:srgbClr val="0033CC"/>
                </a:solidFill>
              </a:ln>
              <a:effectLst/>
            </c:spPr>
            <c:extLst>
              <c:ext xmlns:c16="http://schemas.microsoft.com/office/drawing/2014/chart" uri="{C3380CC4-5D6E-409C-BE32-E72D297353CC}">
                <c16:uniqueId val="{00000005-9169-4BEC-8602-35B0762468EC}"/>
              </c:ext>
            </c:extLst>
          </c:dPt>
          <c:dLbls>
            <c:dLbl>
              <c:idx val="0"/>
              <c:layout>
                <c:manualLayout>
                  <c:x val="0.13276231263383298"/>
                  <c:y val="-9.3357271095152641E-2"/>
                </c:manualLayout>
              </c:layout>
              <c:tx>
                <c:rich>
                  <a:bodyPr/>
                  <a:lstStyle/>
                  <a:p>
                    <a:fld id="{D5BF1C0F-DB0F-4FAD-9E1F-8091D5330C56}" type="CELLRANGE">
                      <a:rPr lang="en-US" baseline="0"/>
                      <a:pPr/>
                      <a:t>[CELLRANGE]</a:t>
                    </a:fld>
                    <a:r>
                      <a:rPr lang="en-US" baseline="0"/>
                      <a:t>, </a:t>
                    </a:r>
                    <a:fld id="{E374EB63-3E97-45F2-8A19-B3E45687D9ED}" type="CATEGORYNAME">
                      <a:rPr lang="en-US" baseline="0"/>
                      <a:pPr/>
                      <a:t>[CATEGORY NAME]</a:t>
                    </a:fld>
                    <a:r>
                      <a:rPr lang="en-US" baseline="0"/>
                      <a:t>, </a:t>
                    </a:r>
                    <a:fld id="{6862E9A5-27AC-4E4E-87B6-4420D700845F}"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9169-4BEC-8602-35B0762468EC}"/>
                </c:ext>
              </c:extLst>
            </c:dLbl>
            <c:dLbl>
              <c:idx val="1"/>
              <c:layout>
                <c:manualLayout>
                  <c:x val="0.1927196546898447"/>
                  <c:y val="5.7451193825188304E-2"/>
                </c:manualLayout>
              </c:layout>
              <c:tx>
                <c:rich>
                  <a:bodyPr/>
                  <a:lstStyle/>
                  <a:p>
                    <a:fld id="{8CF447AF-ED29-4C6A-A57E-8FBD4DBC1397}" type="CELLRANGE">
                      <a:rPr lang="en-US" baseline="0"/>
                      <a:pPr/>
                      <a:t>[CELLRANGE]</a:t>
                    </a:fld>
                    <a:r>
                      <a:rPr lang="en-US" baseline="0"/>
                      <a:t>, </a:t>
                    </a:r>
                    <a:fld id="{7C226709-2EA1-4553-9376-D8E88D0A0678}" type="CATEGORYNAME">
                      <a:rPr lang="en-US" baseline="0"/>
                      <a:pPr/>
                      <a:t>[CATEGORY NAME]</a:t>
                    </a:fld>
                    <a:r>
                      <a:rPr lang="en-US" baseline="0"/>
                      <a:t>, </a:t>
                    </a:r>
                    <a:fld id="{7E6170B0-479E-454C-A8EA-723141A938AB}"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 xmlns:c16="http://schemas.microsoft.com/office/drawing/2014/chart" uri="{C3380CC4-5D6E-409C-BE32-E72D297353CC}">
                  <c16:uniqueId val="{00000003-9169-4BEC-8602-35B0762468EC}"/>
                </c:ext>
              </c:extLst>
            </c:dLbl>
            <c:dLbl>
              <c:idx val="2"/>
              <c:layout>
                <c:manualLayout>
                  <c:x val="-0.12419700214132762"/>
                  <c:y val="-2.1543985637342909E-2"/>
                </c:manualLayout>
              </c:layout>
              <c:tx>
                <c:rich>
                  <a:bodyPr/>
                  <a:lstStyle/>
                  <a:p>
                    <a:fld id="{FF013ABC-A72B-4A75-9041-92248E2BDD26}" type="CELLRANGE">
                      <a:rPr lang="en-US" baseline="0"/>
                      <a:pPr/>
                      <a:t>[CELLRANGE]</a:t>
                    </a:fld>
                    <a:r>
                      <a:rPr lang="en-US" baseline="0"/>
                      <a:t>, </a:t>
                    </a:r>
                    <a:fld id="{40FA98C9-324E-4641-87E6-C164DA58B76D}" type="CATEGORYNAME">
                      <a:rPr lang="en-US" baseline="0"/>
                      <a:pPr/>
                      <a:t>[CATEGORY NAME]</a:t>
                    </a:fld>
                    <a:r>
                      <a:rPr lang="en-US" baseline="0"/>
                      <a:t>, </a:t>
                    </a:r>
                    <a:fld id="{0CC4DA61-16A9-481A-820D-AA9371801705}"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169-4BEC-8602-35B0762468EC}"/>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SUM!$G$31:$G$34</c:f>
              <c:strCache>
                <c:ptCount val="3"/>
                <c:pt idx="0">
                  <c:v>Cable</c:v>
                </c:pt>
                <c:pt idx="1">
                  <c:v>DSL</c:v>
                </c:pt>
                <c:pt idx="2">
                  <c:v>Fiber Optic</c:v>
                </c:pt>
              </c:strCache>
            </c:strRef>
          </c:cat>
          <c:val>
            <c:numRef>
              <c:f>SUM!$G$31:$G$34</c:f>
              <c:numCache>
                <c:formatCode>General</c:formatCode>
                <c:ptCount val="3"/>
                <c:pt idx="0">
                  <c:v>830</c:v>
                </c:pt>
                <c:pt idx="1">
                  <c:v>1652</c:v>
                </c:pt>
                <c:pt idx="2">
                  <c:v>3035</c:v>
                </c:pt>
              </c:numCache>
            </c:numRef>
          </c:val>
          <c:extLst>
            <c:ext xmlns:c15="http://schemas.microsoft.com/office/drawing/2012/chart" uri="{02D57815-91ED-43cb-92C2-25804820EDAC}">
              <c15:datalabelsRange>
                <c15:f>SUM!$G$31:$G$34</c15:f>
                <c15:dlblRangeCache>
                  <c:ptCount val="4"/>
                  <c:pt idx="0">
                    <c:v>0.8K</c:v>
                  </c:pt>
                  <c:pt idx="1">
                    <c:v>1.7K</c:v>
                  </c:pt>
                  <c:pt idx="2">
                    <c:v>3K</c:v>
                  </c:pt>
                  <c:pt idx="3">
                    <c:v>5.5K</c:v>
                  </c:pt>
                </c15:dlblRangeCache>
              </c15:datalabelsRange>
            </c:ext>
            <c:ext xmlns:c16="http://schemas.microsoft.com/office/drawing/2014/chart" uri="{C3380CC4-5D6E-409C-BE32-E72D297353CC}">
              <c16:uniqueId val="{00000000-310C-4998-A9FC-F36F87828308}"/>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[customer.xlsx]SUM!PivotTable7</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S</a:t>
            </a:r>
            <a:r>
              <a:rPr lang="en-US" sz="1100" b="1"/>
              <a:t>tructure</a:t>
            </a:r>
            <a:r>
              <a:rPr lang="vi-VN" sz="1100" b="1"/>
              <a:t> </a:t>
            </a:r>
            <a:r>
              <a:rPr lang="en-US" sz="1100" b="1"/>
              <a:t>Churn</a:t>
            </a:r>
            <a:r>
              <a:rPr lang="vi-VN" sz="1100" b="1" baseline="0"/>
              <a:t> </a:t>
            </a:r>
            <a:r>
              <a:rPr lang="en-US" sz="1100" b="1"/>
              <a:t>Category</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SUM!$C$37</c:f>
              <c:strCache>
                <c:ptCount val="1"/>
                <c:pt idx="0">
                  <c:v>Total</c:v>
                </c:pt>
              </c:strCache>
            </c:strRef>
          </c:tx>
          <c:spPr>
            <a:ln w="9525">
              <a:solidFill>
                <a:srgbClr val="0033CC">
                  <a:alpha val="98000"/>
                </a:srgbClr>
              </a:solidFill>
            </a:ln>
          </c:spPr>
          <c:dPt>
            <c:idx val="0"/>
            <c:bubble3D val="0"/>
            <c:spPr>
              <a:solidFill>
                <a:srgbClr val="0033CC"/>
              </a:solidFill>
              <a:ln w="9525">
                <a:solidFill>
                  <a:srgbClr val="0033CC">
                    <a:alpha val="98000"/>
                  </a:srgbClr>
                </a:solidFill>
              </a:ln>
              <a:effectLst/>
            </c:spPr>
            <c:extLst>
              <c:ext xmlns:c16="http://schemas.microsoft.com/office/drawing/2014/chart" uri="{C3380CC4-5D6E-409C-BE32-E72D297353CC}">
                <c16:uniqueId val="{00000001-AF86-4E56-99E9-7E68B29CE78F}"/>
              </c:ext>
            </c:extLst>
          </c:dPt>
          <c:dPt>
            <c:idx val="1"/>
            <c:bubble3D val="0"/>
            <c:spPr>
              <a:solidFill>
                <a:srgbClr val="FF5050"/>
              </a:solidFill>
              <a:ln w="9525">
                <a:solidFill>
                  <a:srgbClr val="0033CC">
                    <a:alpha val="98000"/>
                  </a:srgbClr>
                </a:solidFill>
              </a:ln>
              <a:effectLst/>
            </c:spPr>
            <c:extLst>
              <c:ext xmlns:c16="http://schemas.microsoft.com/office/drawing/2014/chart" uri="{C3380CC4-5D6E-409C-BE32-E72D297353CC}">
                <c16:uniqueId val="{00000003-AF86-4E56-99E9-7E68B29CE78F}"/>
              </c:ext>
            </c:extLst>
          </c:dPt>
          <c:dPt>
            <c:idx val="2"/>
            <c:bubble3D val="0"/>
            <c:spPr>
              <a:solidFill>
                <a:srgbClr val="00FFCC"/>
              </a:solidFill>
              <a:ln w="9525">
                <a:solidFill>
                  <a:srgbClr val="0033CC">
                    <a:alpha val="98000"/>
                  </a:srgbClr>
                </a:solidFill>
              </a:ln>
              <a:effectLst/>
            </c:spPr>
            <c:extLst>
              <c:ext xmlns:c16="http://schemas.microsoft.com/office/drawing/2014/chart" uri="{C3380CC4-5D6E-409C-BE32-E72D297353CC}">
                <c16:uniqueId val="{00000005-AF86-4E56-99E9-7E68B29CE78F}"/>
              </c:ext>
            </c:extLst>
          </c:dPt>
          <c:dPt>
            <c:idx val="3"/>
            <c:bubble3D val="0"/>
            <c:spPr>
              <a:solidFill>
                <a:schemeClr val="accent4"/>
              </a:solidFill>
              <a:ln w="9525">
                <a:solidFill>
                  <a:srgbClr val="0033CC">
                    <a:alpha val="98000"/>
                  </a:srgbClr>
                </a:solidFill>
              </a:ln>
              <a:effectLst/>
            </c:spPr>
            <c:extLst>
              <c:ext xmlns:c16="http://schemas.microsoft.com/office/drawing/2014/chart" uri="{C3380CC4-5D6E-409C-BE32-E72D297353CC}">
                <c16:uniqueId val="{00000007-AF86-4E56-99E9-7E68B29CE78F}"/>
              </c:ext>
            </c:extLst>
          </c:dPt>
          <c:dPt>
            <c:idx val="4"/>
            <c:bubble3D val="0"/>
            <c:spPr>
              <a:solidFill>
                <a:srgbClr val="00CC00"/>
              </a:solidFill>
              <a:ln w="9525">
                <a:solidFill>
                  <a:srgbClr val="0033CC">
                    <a:alpha val="98000"/>
                  </a:srgbClr>
                </a:solidFill>
              </a:ln>
              <a:effectLst/>
            </c:spPr>
            <c:extLst>
              <c:ext xmlns:c16="http://schemas.microsoft.com/office/drawing/2014/chart" uri="{C3380CC4-5D6E-409C-BE32-E72D297353CC}">
                <c16:uniqueId val="{00000009-AF86-4E56-99E9-7E68B29CE78F}"/>
              </c:ext>
            </c:extLst>
          </c:dPt>
          <c:dLbls>
            <c:dLbl>
              <c:idx val="0"/>
              <c:layout>
                <c:manualLayout>
                  <c:x val="0.17499999999999999"/>
                  <c:y val="-5.1813471502591621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F86-4E56-99E9-7E68B29CE78F}"/>
                </c:ext>
              </c:extLst>
            </c:dLbl>
            <c:dLbl>
              <c:idx val="1"/>
              <c:layout>
                <c:manualLayout>
                  <c:x val="-0.20833333333333334"/>
                  <c:y val="6.21761658031087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F86-4E56-99E9-7E68B29CE78F}"/>
                </c:ext>
              </c:extLst>
            </c:dLbl>
            <c:dLbl>
              <c:idx val="2"/>
              <c:layout>
                <c:manualLayout>
                  <c:x val="-0.1361111111111111"/>
                  <c:y val="-1.554404145077720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F86-4E56-99E9-7E68B29CE78F}"/>
                </c:ext>
              </c:extLst>
            </c:dLbl>
            <c:dLbl>
              <c:idx val="3"/>
              <c:layout>
                <c:manualLayout>
                  <c:x val="-0.15000000000000002"/>
                  <c:y val="-5.699481865284974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F86-4E56-99E9-7E68B29CE78F}"/>
                </c:ext>
              </c:extLst>
            </c:dLbl>
            <c:dLbl>
              <c:idx val="4"/>
              <c:layout>
                <c:manualLayout>
                  <c:x val="-0.13055555555555556"/>
                  <c:y val="-0.1036269430051813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F86-4E56-99E9-7E68B29CE7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SUM!$B$38:$B$43</c:f>
              <c:strCache>
                <c:ptCount val="5"/>
                <c:pt idx="0">
                  <c:v>Competitor</c:v>
                </c:pt>
                <c:pt idx="1">
                  <c:v>Dissatisfaction</c:v>
                </c:pt>
                <c:pt idx="2">
                  <c:v>Attitude</c:v>
                </c:pt>
                <c:pt idx="3">
                  <c:v>Price</c:v>
                </c:pt>
                <c:pt idx="4">
                  <c:v>Other</c:v>
                </c:pt>
              </c:strCache>
            </c:strRef>
          </c:cat>
          <c:val>
            <c:numRef>
              <c:f>SUM!$C$38:$C$43</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1FBF-4256-AF35-3AD9825875C6}"/>
            </c:ext>
          </c:extLst>
        </c:ser>
        <c:dLbls>
          <c:showLegendKey val="0"/>
          <c:showVal val="0"/>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[customer.xlsx]SUM!PivotTable5</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vi-VN" sz="1100" b="1" i="0" u="none" strike="noStrike" kern="1200" spc="0" baseline="0">
                <a:solidFill>
                  <a:sysClr val="windowText" lastClr="000000">
                    <a:lumMod val="65000"/>
                    <a:lumOff val="35000"/>
                  </a:sysClr>
                </a:solidFill>
              </a:rPr>
              <a:t>S</a:t>
            </a:r>
            <a:r>
              <a:rPr lang="en-US" sz="1100" b="1" i="0" u="none" strike="noStrike" kern="1200" spc="0" baseline="0">
                <a:solidFill>
                  <a:sysClr val="windowText" lastClr="000000">
                    <a:lumMod val="65000"/>
                    <a:lumOff val="35000"/>
                  </a:sysClr>
                </a:solidFill>
              </a:rPr>
              <a:t>tructure</a:t>
            </a:r>
            <a:r>
              <a:rPr lang="vi-VN" sz="1100" b="1" i="0" u="none" strike="noStrike" kern="1200" spc="0" baseline="0">
                <a:solidFill>
                  <a:sysClr val="windowText" lastClr="000000">
                    <a:lumMod val="65000"/>
                    <a:lumOff val="35000"/>
                  </a:sysClr>
                </a:solidFill>
              </a:rPr>
              <a:t> Total Revenur by Customer Rank</a:t>
            </a:r>
            <a:endParaRPr lang="en-US" sz="11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dLbl>
          <c:idx val="0"/>
          <c:layout>
            <c:manualLayout>
              <c:x val="9.166666666666666E-2"/>
              <c:y val="7.8703703703703706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2"/>
        <c:dLbl>
          <c:idx val="0"/>
          <c:layout>
            <c:manualLayout>
              <c:x val="0.1611111111111112"/>
              <c:y val="-1.8518518518518563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3"/>
        <c:dLbl>
          <c:idx val="0"/>
          <c:layout>
            <c:manualLayout>
              <c:x val="-8.3333333333333329E-2"/>
              <c:y val="2.7777777777777776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4"/>
        <c:spPr>
          <a:solidFill>
            <a:schemeClr val="accent1"/>
          </a:solidFill>
          <a:ln w="9525">
            <a:solidFill>
              <a:srgbClr val="0033CC"/>
            </a:solidFill>
          </a:ln>
          <a:effectLst/>
        </c:spPr>
        <c:dLbl>
          <c:idx val="0"/>
          <c:layout>
            <c:manualLayout>
              <c:x val="-0.1027777777777778"/>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ED3044A-F457-4914-AF60-325B546BECB6}" type="CELLRANGE">
                  <a:rPr lang="en-US" baseline="0"/>
                  <a:pPr>
                    <a:defRPr b="1"/>
                  </a:pPr>
                  <a:t>[CELLRANGE]</a:t>
                </a:fld>
                <a:r>
                  <a:rPr lang="en-US" baseline="0"/>
                  <a:t>, </a:t>
                </a:r>
                <a:fld id="{6E24107C-BF1A-4E74-9F23-FD139C8C2DB6}" type="CATEGORYNAME">
                  <a:rPr lang="en-US" baseline="0"/>
                  <a:pPr>
                    <a:defRPr b="1"/>
                  </a:pPr>
                  <a:t>[CATEGORY NAME]</a:t>
                </a:fld>
                <a:r>
                  <a:rPr lang="en-US" baseline="0"/>
                  <a:t>, </a:t>
                </a:r>
                <a:fld id="{3269E54C-AF44-4AF1-87AF-53C6C467B070}"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5"/>
        <c:spPr>
          <a:solidFill>
            <a:schemeClr val="accent1"/>
          </a:solidFill>
          <a:ln w="9525">
            <a:solidFill>
              <a:srgbClr val="0033CC"/>
            </a:solidFill>
          </a:ln>
          <a:effectLst/>
        </c:spPr>
        <c:dLbl>
          <c:idx val="0"/>
          <c:layout>
            <c:manualLayout>
              <c:x val="0.1361111111111111"/>
              <c:y val="1.851851851851851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E0CB855-62E5-4064-ADEE-74D3AB177081}" type="CELLRANGE">
                  <a:rPr lang="en-US" baseline="0"/>
                  <a:pPr>
                    <a:defRPr b="1"/>
                  </a:pPr>
                  <a:t>[CELLRANGE]</a:t>
                </a:fld>
                <a:r>
                  <a:rPr lang="en-US" baseline="0"/>
                  <a:t>, </a:t>
                </a:r>
                <a:fld id="{48A36BF2-1A99-432B-9F13-DCEB04039E64}" type="CATEGORYNAME">
                  <a:rPr lang="en-US" baseline="0"/>
                  <a:pPr>
                    <a:defRPr b="1"/>
                  </a:pPr>
                  <a:t>[CATEGORY NAME]</a:t>
                </a:fld>
                <a:r>
                  <a:rPr lang="en-US" baseline="0"/>
                  <a:t>, </a:t>
                </a:r>
                <a:fld id="{EEC301A5-48AA-4524-A391-239311915D34}"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6"/>
        <c:spPr>
          <a:solidFill>
            <a:schemeClr val="accent1"/>
          </a:solidFill>
          <a:ln w="9525">
            <a:solidFill>
              <a:srgbClr val="0033CC"/>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9525">
            <a:solidFill>
              <a:srgbClr val="0033CC"/>
            </a:solidFill>
          </a:ln>
          <a:effectLst/>
        </c:spPr>
        <c:dLbl>
          <c:idx val="0"/>
          <c:layout>
            <c:manualLayout>
              <c:x val="0.15555555555555556"/>
              <c:y val="-5.092592592592592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2A26C9D-2DD5-4A47-A234-7C91DBEF4AD8}" type="CELLRANGE">
                  <a:rPr lang="en-US" baseline="0"/>
                  <a:pPr>
                    <a:defRPr b="1"/>
                  </a:pPr>
                  <a:t>[CELLRANGE]</a:t>
                </a:fld>
                <a:r>
                  <a:rPr lang="en-US" baseline="0"/>
                  <a:t>, </a:t>
                </a:r>
                <a:fld id="{82A3FA17-71D5-46EC-AA46-1306FF82A31A}" type="CATEGORYNAME">
                  <a:rPr lang="en-US" baseline="0"/>
                  <a:pPr>
                    <a:defRPr b="1"/>
                  </a:pPr>
                  <a:t>[CATEGORY NAME]</a:t>
                </a:fld>
                <a:r>
                  <a:rPr lang="en-US" baseline="0"/>
                  <a:t>, </a:t>
                </a:r>
                <a:fld id="{02FF11D3-4904-437E-9E7B-CD66DEBF3F01}"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20612401574803146"/>
          <c:y val="0.28010498687664037"/>
          <c:w val="0.35240048118985129"/>
          <c:h val="0.58733413531641876"/>
        </c:manualLayout>
      </c:layout>
      <c:doughnutChart>
        <c:varyColors val="1"/>
        <c:ser>
          <c:idx val="0"/>
          <c:order val="0"/>
          <c:tx>
            <c:strRef>
              <c:f>SUM!$G$60:$G$63</c:f>
              <c:strCache>
                <c:ptCount val="1"/>
                <c:pt idx="0">
                  <c:v>Total</c:v>
                </c:pt>
              </c:strCache>
            </c:strRef>
          </c:tx>
          <c:spPr>
            <a:ln w="9525">
              <a:solidFill>
                <a:srgbClr val="0033CC"/>
              </a:solidFill>
            </a:ln>
          </c:spPr>
          <c:dPt>
            <c:idx val="0"/>
            <c:bubble3D val="0"/>
            <c:spPr>
              <a:solidFill>
                <a:schemeClr val="accent1"/>
              </a:solidFill>
              <a:ln w="9525">
                <a:solidFill>
                  <a:srgbClr val="0033CC"/>
                </a:solidFill>
              </a:ln>
              <a:effectLst/>
            </c:spPr>
            <c:extLst>
              <c:ext xmlns:c16="http://schemas.microsoft.com/office/drawing/2014/chart" uri="{C3380CC4-5D6E-409C-BE32-E72D297353CC}">
                <c16:uniqueId val="{00000005-9437-4F56-8278-0D4116570DC2}"/>
              </c:ext>
            </c:extLst>
          </c:dPt>
          <c:dPt>
            <c:idx val="1"/>
            <c:bubble3D val="0"/>
            <c:spPr>
              <a:solidFill>
                <a:schemeClr val="accent2"/>
              </a:solidFill>
              <a:ln w="9525">
                <a:solidFill>
                  <a:srgbClr val="0033CC"/>
                </a:solidFill>
              </a:ln>
              <a:effectLst/>
            </c:spPr>
            <c:extLst>
              <c:ext xmlns:c16="http://schemas.microsoft.com/office/drawing/2014/chart" uri="{C3380CC4-5D6E-409C-BE32-E72D297353CC}">
                <c16:uniqueId val="{00000003-9437-4F56-8278-0D4116570DC2}"/>
              </c:ext>
            </c:extLst>
          </c:dPt>
          <c:dPt>
            <c:idx val="2"/>
            <c:bubble3D val="0"/>
            <c:spPr>
              <a:solidFill>
                <a:schemeClr val="accent3"/>
              </a:solidFill>
              <a:ln w="9525">
                <a:solidFill>
                  <a:srgbClr val="0033CC"/>
                </a:solidFill>
              </a:ln>
              <a:effectLst/>
            </c:spPr>
            <c:extLst>
              <c:ext xmlns:c16="http://schemas.microsoft.com/office/drawing/2014/chart" uri="{C3380CC4-5D6E-409C-BE32-E72D297353CC}">
                <c16:uniqueId val="{00000002-9437-4F56-8278-0D4116570DC2}"/>
              </c:ext>
            </c:extLst>
          </c:dPt>
          <c:dPt>
            <c:idx val="3"/>
            <c:bubble3D val="0"/>
            <c:spPr>
              <a:solidFill>
                <a:schemeClr val="accent4"/>
              </a:solidFill>
              <a:ln w="9525">
                <a:solidFill>
                  <a:srgbClr val="0033CC"/>
                </a:solidFill>
              </a:ln>
              <a:effectLst/>
            </c:spPr>
            <c:extLst>
              <c:ext xmlns:c16="http://schemas.microsoft.com/office/drawing/2014/chart" uri="{C3380CC4-5D6E-409C-BE32-E72D297353CC}">
                <c16:uniqueId val="{00000004-9437-4F56-8278-0D4116570DC2}"/>
              </c:ext>
            </c:extLst>
          </c:dPt>
          <c:dLbls>
            <c:dLbl>
              <c:idx val="0"/>
              <c:layout>
                <c:manualLayout>
                  <c:x val="0.15555555555555556"/>
                  <c:y val="-5.0925925925925923E-2"/>
                </c:manualLayout>
              </c:layout>
              <c:tx>
                <c:rich>
                  <a:bodyPr/>
                  <a:lstStyle/>
                  <a:p>
                    <a:fld id="{82A26C9D-2DD5-4A47-A234-7C91DBEF4AD8}" type="CELLRANGE">
                      <a:rPr lang="en-US" baseline="0"/>
                      <a:pPr/>
                      <a:t>[CELLRANGE]</a:t>
                    </a:fld>
                    <a:r>
                      <a:rPr lang="en-US" baseline="0"/>
                      <a:t>, </a:t>
                    </a:r>
                    <a:fld id="{82A3FA17-71D5-46EC-AA46-1306FF82A31A}" type="CATEGORYNAME">
                      <a:rPr lang="en-US" baseline="0"/>
                      <a:pPr/>
                      <a:t>[CATEGORY NAME]</a:t>
                    </a:fld>
                    <a:r>
                      <a:rPr lang="en-US" baseline="0"/>
                      <a:t>, </a:t>
                    </a:r>
                    <a:fld id="{02FF11D3-4904-437E-9E7B-CD66DEBF3F01}"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437-4F56-8278-0D4116570DC2}"/>
                </c:ext>
              </c:extLst>
            </c:dLbl>
            <c:dLbl>
              <c:idx val="1"/>
              <c:delete val="1"/>
              <c:extLst>
                <c:ext xmlns:c15="http://schemas.microsoft.com/office/drawing/2012/chart" uri="{CE6537A1-D6FC-4f65-9D91-7224C49458BB}"/>
                <c:ext xmlns:c16="http://schemas.microsoft.com/office/drawing/2014/chart" uri="{C3380CC4-5D6E-409C-BE32-E72D297353CC}">
                  <c16:uniqueId val="{00000003-9437-4F56-8278-0D4116570DC2}"/>
                </c:ext>
              </c:extLst>
            </c:dLbl>
            <c:dLbl>
              <c:idx val="2"/>
              <c:layout>
                <c:manualLayout>
                  <c:x val="0.1361111111111111"/>
                  <c:y val="1.8518518518518517E-2"/>
                </c:manualLayout>
              </c:layout>
              <c:tx>
                <c:rich>
                  <a:bodyPr/>
                  <a:lstStyle/>
                  <a:p>
                    <a:fld id="{5E0CB855-62E5-4064-ADEE-74D3AB177081}" type="CELLRANGE">
                      <a:rPr lang="en-US" baseline="0"/>
                      <a:pPr/>
                      <a:t>[CELLRANGE]</a:t>
                    </a:fld>
                    <a:r>
                      <a:rPr lang="en-US" baseline="0"/>
                      <a:t>, </a:t>
                    </a:r>
                    <a:fld id="{48A36BF2-1A99-432B-9F13-DCEB04039E64}" type="CATEGORYNAME">
                      <a:rPr lang="en-US" baseline="0"/>
                      <a:pPr/>
                      <a:t>[CATEGORY NAME]</a:t>
                    </a:fld>
                    <a:r>
                      <a:rPr lang="en-US" baseline="0"/>
                      <a:t>, </a:t>
                    </a:r>
                    <a:fld id="{EEC301A5-48AA-4524-A391-239311915D34}"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9437-4F56-8278-0D4116570DC2}"/>
                </c:ext>
              </c:extLst>
            </c:dLbl>
            <c:dLbl>
              <c:idx val="3"/>
              <c:layout>
                <c:manualLayout>
                  <c:x val="-0.1027777777777778"/>
                  <c:y val="0"/>
                </c:manualLayout>
              </c:layout>
              <c:tx>
                <c:rich>
                  <a:bodyPr/>
                  <a:lstStyle/>
                  <a:p>
                    <a:fld id="{DED3044A-F457-4914-AF60-325B546BECB6}" type="CELLRANGE">
                      <a:rPr lang="en-US" baseline="0"/>
                      <a:pPr/>
                      <a:t>[CELLRANGE]</a:t>
                    </a:fld>
                    <a:r>
                      <a:rPr lang="en-US" baseline="0"/>
                      <a:t>, </a:t>
                    </a:r>
                    <a:fld id="{6E24107C-BF1A-4E74-9F23-FD139C8C2DB6}" type="CATEGORYNAME">
                      <a:rPr lang="en-US" baseline="0"/>
                      <a:pPr/>
                      <a:t>[CATEGORY NAME]</a:t>
                    </a:fld>
                    <a:r>
                      <a:rPr lang="en-US" baseline="0"/>
                      <a:t>, </a:t>
                    </a:r>
                    <a:fld id="{3269E54C-AF44-4AF1-87AF-53C6C467B070}"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437-4F56-8278-0D4116570DC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SUM!$G$60:$G$63</c:f>
              <c:strCache>
                <c:ptCount val="4"/>
                <c:pt idx="0">
                  <c:v>Churned</c:v>
                </c:pt>
                <c:pt idx="1">
                  <c:v>Joined</c:v>
                </c:pt>
                <c:pt idx="2">
                  <c:v>Stayed</c:v>
                </c:pt>
                <c:pt idx="3">
                  <c:v>VIP</c:v>
                </c:pt>
              </c:strCache>
            </c:strRef>
          </c:cat>
          <c:val>
            <c:numRef>
              <c:f>SUM!$G$60:$G$63</c:f>
              <c:numCache>
                <c:formatCode>General</c:formatCode>
                <c:ptCount val="4"/>
                <c:pt idx="0">
                  <c:v>3684459.82</c:v>
                </c:pt>
                <c:pt idx="1">
                  <c:v>54279.75</c:v>
                </c:pt>
                <c:pt idx="2">
                  <c:v>3430108.62</c:v>
                </c:pt>
                <c:pt idx="3">
                  <c:v>14202283.5</c:v>
                </c:pt>
              </c:numCache>
            </c:numRef>
          </c:val>
          <c:extLst>
            <c:ext xmlns:c15="http://schemas.microsoft.com/office/drawing/2012/chart" uri="{02D57815-91ED-43cb-92C2-25804820EDAC}">
              <c15:datalabelsRange>
                <c15:f>SUM!$G$60:$G$63</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0-9437-4F56-8278-0D4116570DC2}"/>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a:t>Tổng khách hàng phân theo các dịch vụ hỗ trợ</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SUM!$G$69</c:f>
              <c:strCache>
                <c:ptCount val="1"/>
                <c:pt idx="0">
                  <c:v>Customer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DD-4E64-B928-8FA06D75B5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DD-4E64-B928-8FA06D75B5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DD-4E64-B928-8FA06D75B5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DD-4E64-B928-8FA06D75B5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7E2D-4F3F-AB1E-3215E53371E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1DD-4E64-B928-8FA06D75B5C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1DD-4E64-B928-8FA06D75B5CF}"/>
              </c:ext>
            </c:extLst>
          </c:dPt>
          <c:dLbls>
            <c:dLbl>
              <c:idx val="4"/>
              <c:layout>
                <c:manualLayout>
                  <c:x val="-6.2624043252078515E-2"/>
                  <c:y val="-8.9795601974623634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E2D-4F3F-AB1E-3215E53371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SUM!$F$70:$F$76</c:f>
              <c:strCache>
                <c:ptCount val="7"/>
                <c:pt idx="0">
                  <c:v>Online Security</c:v>
                </c:pt>
                <c:pt idx="1">
                  <c:v>Online Backup</c:v>
                </c:pt>
                <c:pt idx="2">
                  <c:v>Device Protection</c:v>
                </c:pt>
                <c:pt idx="3">
                  <c:v>Premium Tech Support</c:v>
                </c:pt>
                <c:pt idx="4">
                  <c:v>Streaming TV</c:v>
                </c:pt>
                <c:pt idx="5">
                  <c:v>Streaming Movies</c:v>
                </c:pt>
                <c:pt idx="6">
                  <c:v>Streaming Music</c:v>
                </c:pt>
              </c:strCache>
            </c:strRef>
          </c:cat>
          <c:val>
            <c:numRef>
              <c:f>SUM!$G$70:$G$76</c:f>
              <c:numCache>
                <c:formatCode>General</c:formatCode>
                <c:ptCount val="7"/>
                <c:pt idx="0">
                  <c:v>2019</c:v>
                </c:pt>
                <c:pt idx="1">
                  <c:v>2429</c:v>
                </c:pt>
                <c:pt idx="2">
                  <c:v>2422</c:v>
                </c:pt>
                <c:pt idx="3">
                  <c:v>2044</c:v>
                </c:pt>
                <c:pt idx="4">
                  <c:v>2707</c:v>
                </c:pt>
                <c:pt idx="5">
                  <c:v>2732</c:v>
                </c:pt>
                <c:pt idx="6">
                  <c:v>2488</c:v>
                </c:pt>
              </c:numCache>
            </c:numRef>
          </c:val>
          <c:extLst>
            <c:ext xmlns:c16="http://schemas.microsoft.com/office/drawing/2014/chart" uri="{C3380CC4-5D6E-409C-BE32-E72D297353CC}">
              <c16:uniqueId val="{00000000-7E2D-4F3F-AB1E-3215E53371E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[customer.xlsx]SUM!PivotTable1</c:name>
    <c:fmtId val="16"/>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ln w="28575" cap="rnd">
            <a:solidFill>
              <a:schemeClr val="accent1"/>
            </a:solidFill>
            <a:round/>
          </a:ln>
          <a:effectLst/>
        </c:spPr>
        <c:marker>
          <c:symbol val="circle"/>
          <c:size val="5"/>
          <c:spPr>
            <a:solidFill>
              <a:srgbClr val="0033CC"/>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184D6313-61A9-409D-B989-BCA3D7BFA45B}"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D51786E5-69C1-4844-8E5A-68687C2F269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58D37B97-5EC5-414E-ADFB-700B71752E3A}"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78528FA-5CFA-4C24-BC6B-0203C0AAFFC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BB199D9A-864A-4B06-AB5A-E93051EF488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247D164-0420-4C16-8086-D498482B6AD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D073AFD-426B-4C71-B224-F42329113A9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900283E-734D-40B2-B446-1EFAD03A31D0}"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rgbClr val="0033CC"/>
              </a:solidFill>
            </a:ln>
            <a:effectLst/>
          </c:spPr>
          <c:invertIfNegative val="0"/>
          <c:dLbls>
            <c:dLbl>
              <c:idx val="0"/>
              <c:tx>
                <c:rich>
                  <a:bodyPr/>
                  <a:lstStyle/>
                  <a:p>
                    <a:fld id="{184D6313-61A9-409D-B989-BCA3D7BFA45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781-4E18-8BB8-ADBD6CF67758}"/>
                </c:ext>
              </c:extLst>
            </c:dLbl>
            <c:dLbl>
              <c:idx val="1"/>
              <c:tx>
                <c:rich>
                  <a:bodyPr/>
                  <a:lstStyle/>
                  <a:p>
                    <a:fld id="{D51786E5-69C1-4844-8E5A-68687C2F269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781-4E18-8BB8-ADBD6CF67758}"/>
                </c:ext>
              </c:extLst>
            </c:dLbl>
            <c:dLbl>
              <c:idx val="2"/>
              <c:tx>
                <c:rich>
                  <a:bodyPr/>
                  <a:lstStyle/>
                  <a:p>
                    <a:fld id="{58D37B97-5EC5-414E-ADFB-700B71752E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781-4E18-8BB8-ADBD6CF67758}"/>
                </c:ext>
              </c:extLst>
            </c:dLbl>
            <c:dLbl>
              <c:idx val="3"/>
              <c:tx>
                <c:rich>
                  <a:bodyPr/>
                  <a:lstStyle/>
                  <a:p>
                    <a:fld id="{078528FA-5CFA-4C24-BC6B-0203C0AAFF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781-4E18-8BB8-ADBD6CF67758}"/>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0-A781-4E18-8BB8-ADBD6CF67758}"/>
            </c:ext>
          </c:extLst>
        </c:ser>
        <c:dLbls>
          <c:showLegendKey val="0"/>
          <c:showVal val="0"/>
          <c:showCatName val="0"/>
          <c:showSerName val="0"/>
          <c:showPercent val="0"/>
          <c:showBubbleSize val="0"/>
        </c:dLbls>
        <c:gapWidth val="219"/>
        <c:overlap val="-27"/>
        <c:axId val="1320262280"/>
        <c:axId val="1320260840"/>
      </c:barChart>
      <c:lineChart>
        <c:grouping val="standard"/>
        <c:varyColors val="0"/>
        <c:ser>
          <c:idx val="1"/>
          <c:order val="1"/>
          <c:tx>
            <c:strRef>
              <c:f>SUM!$G$3:$G$6</c:f>
              <c:strCache>
                <c:ptCount val="1"/>
                <c:pt idx="0">
                  <c:v>Total Revenue</c:v>
                </c:pt>
              </c:strCache>
            </c:strRef>
          </c:tx>
          <c:spPr>
            <a:ln w="28575" cap="rnd">
              <a:solidFill>
                <a:schemeClr val="accent2"/>
              </a:solidFill>
              <a:round/>
            </a:ln>
            <a:effectLst/>
          </c:spPr>
          <c:marker>
            <c:symbol val="circle"/>
            <c:size val="5"/>
            <c:spPr>
              <a:solidFill>
                <a:srgbClr val="0033CC"/>
              </a:solidFill>
              <a:ln w="9525">
                <a:solidFill>
                  <a:schemeClr val="accent2"/>
                </a:solidFill>
              </a:ln>
              <a:effectLst/>
            </c:spPr>
          </c:marker>
          <c:dLbls>
            <c:dLbl>
              <c:idx val="0"/>
              <c:tx>
                <c:rich>
                  <a:bodyPr/>
                  <a:lstStyle/>
                  <a:p>
                    <a:fld id="{BB199D9A-864A-4B06-AB5A-E93051EF48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781-4E18-8BB8-ADBD6CF67758}"/>
                </c:ext>
              </c:extLst>
            </c:dLbl>
            <c:dLbl>
              <c:idx val="1"/>
              <c:tx>
                <c:rich>
                  <a:bodyPr/>
                  <a:lstStyle/>
                  <a:p>
                    <a:fld id="{3247D164-0420-4C16-8086-D498482B6AD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781-4E18-8BB8-ADBD6CF67758}"/>
                </c:ext>
              </c:extLst>
            </c:dLbl>
            <c:dLbl>
              <c:idx val="2"/>
              <c:tx>
                <c:rich>
                  <a:bodyPr/>
                  <a:lstStyle/>
                  <a:p>
                    <a:fld id="{2D073AFD-426B-4C71-B224-F42329113A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781-4E18-8BB8-ADBD6CF67758}"/>
                </c:ext>
              </c:extLst>
            </c:dLbl>
            <c:dLbl>
              <c:idx val="3"/>
              <c:tx>
                <c:rich>
                  <a:bodyPr/>
                  <a:lstStyle/>
                  <a:p>
                    <a:fld id="{F900283E-734D-40B2-B446-1EFAD03A31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781-4E18-8BB8-ADBD6CF67758}"/>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smooth val="0"/>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1-A781-4E18-8BB8-ADBD6CF67758}"/>
            </c:ext>
          </c:extLst>
        </c:ser>
        <c:dLbls>
          <c:showLegendKey val="0"/>
          <c:showVal val="0"/>
          <c:showCatName val="0"/>
          <c:showSerName val="0"/>
          <c:showPercent val="0"/>
          <c:showBubbleSize val="0"/>
        </c:dLbls>
        <c:marker val="1"/>
        <c:smooth val="0"/>
        <c:axId val="631806992"/>
        <c:axId val="631807712"/>
      </c:lineChart>
      <c:catAx>
        <c:axId val="1320262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260840"/>
        <c:crosses val="autoZero"/>
        <c:auto val="1"/>
        <c:lblAlgn val="ctr"/>
        <c:lblOffset val="100"/>
        <c:noMultiLvlLbl val="0"/>
      </c:catAx>
      <c:valAx>
        <c:axId val="1320260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262280"/>
        <c:crosses val="autoZero"/>
        <c:crossBetween val="between"/>
      </c:valAx>
      <c:valAx>
        <c:axId val="631807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31806992"/>
        <c:crosses val="max"/>
        <c:crossBetween val="between"/>
      </c:valAx>
      <c:catAx>
        <c:axId val="631806992"/>
        <c:scaling>
          <c:orientation val="minMax"/>
        </c:scaling>
        <c:delete val="1"/>
        <c:axPos val="t"/>
        <c:numFmt formatCode="General" sourceLinked="1"/>
        <c:majorTickMark val="out"/>
        <c:minorTickMark val="none"/>
        <c:tickLblPos val="nextTo"/>
        <c:crossAx val="631807712"/>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[customer.xlsx]SUM!PivotTable2</c:name>
    <c:fmtId val="3"/>
  </c:pivotSource>
  <c:chart>
    <c:title>
      <c:tx>
        <c:rich>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Tổng khách hàng và tổng doanh thu phân theo loại hợp đồng</a:t>
            </a:r>
          </a:p>
        </c:rich>
      </c:tx>
      <c:overlay val="0"/>
      <c:spPr>
        <a:noFill/>
        <a:ln>
          <a:noFill/>
        </a:ln>
        <a:effectLst>
          <a:outerShdw blurRad="50800" dist="50800" dir="5400000" sx="1000" sy="1000" algn="ctr" rotWithShape="0">
            <a:srgbClr val="000000">
              <a:alpha val="43137"/>
            </a:srgbClr>
          </a:outerShdw>
        </a:effectLst>
      </c:sp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51866570-0C23-4FA7-BCB7-823C02B9B04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956FB117-74C3-4035-A323-66C9BFB85B42}"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5D6C0376-90B1-47E3-8E1E-49E2F8D03A5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9A1105B-9A47-416B-8903-16D8E2286BB5}"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3C926B4-5CCB-4237-ADF1-519E349B8370}"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4C7EBB91-59C7-4647-8E78-52743FAD0B44}"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0"/>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D72ECB3A-DF4B-4301-A309-4650D3C3333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F2F88824-2B33-47E5-B960-D97C89F26B81}"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BDE63D0-A28F-494C-A1A1-FBE42C26F77E}"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5CFAAD0-2F8C-4B29-99E7-2832E5D78A1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9272D0A-2536-4753-AA48-07395D9B7108}"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3A15FC49-A268-494D-ACEC-885AA64FB05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8"/>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1358130B-C5DF-462C-91B5-B384356CEB9E}"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B4E5CA07-7540-4EB5-BB61-0805B9A652DE}"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8A2ADA32-50B8-4C61-B32B-DCA7051756D0}"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E4909AE-99CE-4C20-A596-E61D6BF3F377}"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A8A8B34-562C-41FD-A4F9-3B1B7223AB6E}"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73F22479-0FC9-4041-923E-A9F0B3153600}"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2DFBA97F-3E15-47BB-9D86-A7C1FF597A0A}"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47F34A6D-57F6-4606-90B0-E35D25A1BBAA}"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8"/>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61B56B88-4508-40A9-BE1A-0B3D04086382}"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B277BDB6-B014-407E-87B4-C57A65019346}"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F9DFF89C-1A64-4C84-8E8A-C6CA6A639D70}"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dLbl>
          <c:idx val="0"/>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0E3E5AA1-9762-4723-9899-4644FEFC097F}"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SUM!$G$11:$G$13</c:f>
              <c:strCache>
                <c:ptCount val="1"/>
                <c:pt idx="0">
                  <c:v>Total Customer</c:v>
                </c:pt>
              </c:strCache>
            </c:strRef>
          </c:tx>
          <c:spPr>
            <a:solidFill>
              <a:srgbClr val="00FFCC"/>
            </a:solidFill>
            <a:ln w="9525">
              <a:solidFill>
                <a:srgbClr val="0033CC"/>
              </a:solidFill>
            </a:ln>
            <a:effectLst/>
          </c:spPr>
          <c:invertIfNegative val="0"/>
          <c:dLbls>
            <c:dLbl>
              <c:idx val="0"/>
              <c:tx>
                <c:rich>
                  <a:bodyPr/>
                  <a:lstStyle/>
                  <a:p>
                    <a:fld id="{61B56B88-4508-40A9-BE1A-0B3D0408638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036-458E-8FFA-D24C5C7DFBE4}"/>
                </c:ext>
              </c:extLst>
            </c:dLbl>
            <c:dLbl>
              <c:idx val="1"/>
              <c:tx>
                <c:rich>
                  <a:bodyPr/>
                  <a:lstStyle/>
                  <a:p>
                    <a:fld id="{B277BDB6-B014-407E-87B4-C57A65019346}"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036-458E-8FFA-D24C5C7DFBE4}"/>
                </c:ext>
              </c:extLst>
            </c:dLbl>
            <c:dLbl>
              <c:idx val="2"/>
              <c:tx>
                <c:rich>
                  <a:bodyPr/>
                  <a:lstStyle/>
                  <a:p>
                    <a:fld id="{F9DFF89C-1A64-4C84-8E8A-C6CA6A639D70}"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036-458E-8FFA-D24C5C7DFBE4}"/>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3610</c:v>
                </c:pt>
                <c:pt idx="1">
                  <c:v>1550</c:v>
                </c:pt>
                <c:pt idx="2">
                  <c:v>1883</c:v>
                </c:pt>
              </c:numCache>
            </c:numRef>
          </c:val>
          <c:extLst>
            <c:ext xmlns:c15="http://schemas.microsoft.com/office/drawing/2012/chart" uri="{02D57815-91ED-43cb-92C2-25804820EDAC}">
              <c15:datalabelsRange>
                <c15:f>SUM!$G$11:$G$13</c15:f>
                <c15:dlblRangeCache>
                  <c:ptCount val="3"/>
                  <c:pt idx="0">
                    <c:v>3.6K</c:v>
                  </c:pt>
                  <c:pt idx="1">
                    <c:v>1.6K</c:v>
                  </c:pt>
                  <c:pt idx="2">
                    <c:v>1.9K</c:v>
                  </c:pt>
                </c15:dlblRangeCache>
              </c15:datalabelsRange>
            </c:ext>
            <c:ext xmlns:c16="http://schemas.microsoft.com/office/drawing/2014/chart" uri="{C3380CC4-5D6E-409C-BE32-E72D297353CC}">
              <c16:uniqueId val="{00000016-8036-458E-8FFA-D24C5C7DFBE4}"/>
            </c:ext>
          </c:extLst>
        </c:ser>
        <c:dLbls>
          <c:showLegendKey val="0"/>
          <c:showVal val="0"/>
          <c:showCatName val="0"/>
          <c:showSerName val="0"/>
          <c:showPercent val="0"/>
          <c:showBubbleSize val="0"/>
        </c:dLbls>
        <c:gapWidth val="219"/>
        <c:overlap val="-27"/>
        <c:axId val="1008343944"/>
        <c:axId val="1008349704"/>
      </c:barChart>
      <c:lineChart>
        <c:grouping val="standard"/>
        <c:varyColors val="0"/>
        <c:ser>
          <c:idx val="1"/>
          <c:order val="1"/>
          <c:tx>
            <c:strRef>
              <c:f>SUM!$G$11:$G$13</c:f>
              <c:strCache>
                <c:ptCount val="1"/>
                <c:pt idx="0">
                  <c:v>Total Revenue</c:v>
                </c:pt>
              </c:strCache>
            </c:strRef>
          </c:tx>
          <c:spPr>
            <a:ln w="12700" cap="rnd">
              <a:solidFill>
                <a:srgbClr val="0033CC"/>
              </a:solidFill>
              <a:round/>
            </a:ln>
            <a:effectLst/>
          </c:spPr>
          <c:marker>
            <c:symbol val="dash"/>
            <c:size val="12"/>
            <c:spPr>
              <a:solidFill>
                <a:srgbClr val="0033CC"/>
              </a:solidFill>
              <a:ln w="9525">
                <a:solidFill>
                  <a:srgbClr val="0033CC"/>
                </a:solidFill>
              </a:ln>
              <a:effectLst/>
            </c:spPr>
          </c:marker>
          <c:dLbls>
            <c:dLbl>
              <c:idx val="0"/>
              <c:layout>
                <c:manualLayout>
                  <c:x val="2.4347826086956521E-2"/>
                  <c:y val="-8.5790957160251785E-2"/>
                </c:manualLayout>
              </c:layout>
              <c:tx>
                <c:rich>
                  <a:bodyPr/>
                  <a:lstStyle/>
                  <a:p>
                    <a:fld id="{2DFBA97F-3E15-47BB-9D86-A7C1FF597A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8036-458E-8FFA-D24C5C7DFBE4}"/>
                </c:ext>
              </c:extLst>
            </c:dLbl>
            <c:dLbl>
              <c:idx val="1"/>
              <c:layout>
                <c:manualLayout>
                  <c:x val="1.0434782608695715E-2"/>
                  <c:y val="-0.13941030538540913"/>
                </c:manualLayout>
              </c:layout>
              <c:tx>
                <c:rich>
                  <a:bodyPr/>
                  <a:lstStyle/>
                  <a:p>
                    <a:fld id="{47F34A6D-57F6-4606-90B0-E35D25A1BB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8036-458E-8FFA-D24C5C7DFBE4}"/>
                </c:ext>
              </c:extLst>
            </c:dLbl>
            <c:dLbl>
              <c:idx val="2"/>
              <c:tx>
                <c:rich>
                  <a:bodyPr/>
                  <a:lstStyle/>
                  <a:p>
                    <a:fld id="{0E3E5AA1-9762-4723-9899-4644FEFC097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8036-458E-8FFA-D24C5C7DFBE4}"/>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6162488.2199999997</c:v>
                </c:pt>
                <c:pt idx="1">
                  <c:v>6171794.3099999996</c:v>
                </c:pt>
                <c:pt idx="2">
                  <c:v>9036849.1600000001</c:v>
                </c:pt>
              </c:numCache>
            </c:numRef>
          </c:val>
          <c:smooth val="0"/>
          <c:extLst>
            <c:ext xmlns:c15="http://schemas.microsoft.com/office/drawing/2012/chart" uri="{02D57815-91ED-43cb-92C2-25804820EDAC}">
              <c15:datalabelsRange>
                <c15:f>SUM!$H$11:$H$13</c15:f>
                <c15:dlblRangeCache>
                  <c:ptCount val="3"/>
                  <c:pt idx="0">
                    <c:v>6.16M</c:v>
                  </c:pt>
                  <c:pt idx="1">
                    <c:v>6.17M</c:v>
                  </c:pt>
                  <c:pt idx="2">
                    <c:v>9.04M</c:v>
                  </c:pt>
                </c15:dlblRangeCache>
              </c15:datalabelsRange>
            </c:ext>
            <c:ext xmlns:c16="http://schemas.microsoft.com/office/drawing/2014/chart" uri="{C3380CC4-5D6E-409C-BE32-E72D297353CC}">
              <c16:uniqueId val="{0000001B-8036-458E-8FFA-D24C5C7DFBE4}"/>
            </c:ext>
          </c:extLst>
        </c:ser>
        <c:dLbls>
          <c:showLegendKey val="0"/>
          <c:showVal val="0"/>
          <c:showCatName val="0"/>
          <c:showSerName val="0"/>
          <c:showPercent val="0"/>
          <c:showBubbleSize val="0"/>
        </c:dLbls>
        <c:marker val="1"/>
        <c:smooth val="0"/>
        <c:axId val="1000317680"/>
        <c:axId val="1000320560"/>
      </c:lineChart>
      <c:catAx>
        <c:axId val="100834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008349704"/>
        <c:crosses val="autoZero"/>
        <c:auto val="1"/>
        <c:lblAlgn val="ctr"/>
        <c:lblOffset val="100"/>
        <c:noMultiLvlLbl val="0"/>
      </c:catAx>
      <c:valAx>
        <c:axId val="10083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3944"/>
        <c:crosses val="autoZero"/>
        <c:crossBetween val="between"/>
      </c:valAx>
      <c:valAx>
        <c:axId val="1000320560"/>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0317680"/>
        <c:crosses val="max"/>
        <c:crossBetween val="between"/>
      </c:valAx>
      <c:catAx>
        <c:axId val="1000317680"/>
        <c:scaling>
          <c:orientation val="minMax"/>
        </c:scaling>
        <c:delete val="1"/>
        <c:axPos val="b"/>
        <c:numFmt formatCode="General" sourceLinked="1"/>
        <c:majorTickMark val="out"/>
        <c:minorTickMark val="none"/>
        <c:tickLblPos val="nextTo"/>
        <c:crossAx val="1000320560"/>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rgbClr val="0033CC">
          <a:alpha val="96000"/>
        </a:srgb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[customer.xlsx]SUM!PivotTable3</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baseline="0">
                <a:effectLst/>
              </a:rPr>
              <a:t>Tổng khách hàng và tổng doanh thu phân theo số năm gắn bó của khách hàng</a:t>
            </a:r>
            <a:endParaRPr lang="en-US" sz="1100" b="1">
              <a:effectLst/>
            </a:endParaRPr>
          </a:p>
        </c:rich>
      </c:tx>
      <c:layout>
        <c:manualLayout>
          <c:xMode val="edge"/>
          <c:yMode val="edge"/>
          <c:x val="0.16931615029709948"/>
          <c:y val="4.152249134948096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96E4805-B68C-4B3C-AF36-D7079C603E8E}"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82DCE51-9D20-422D-BED7-A99B532EAD2A}"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9EE50FB-727E-4306-B8F9-F6C0CAC0985D}"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A9B0199-B4B1-49C7-B5A1-5ED3E151AF25}"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98BD228-3A40-4111-BA88-50BE33AB1DCC}"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38701F5-F2BB-42E5-9479-6F42ADB1FAF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99F1051-8385-4832-A3B1-30377F490F0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05F1AC5-F1A4-4DC6-B825-4CF3B3FE2B1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6F55D00-DB7A-40F8-A685-784728DEF2D7}"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1A73668-2ABF-4D26-8480-2D15798A0098}"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802FBBFF-861D-4BE8-99C8-BDEB7AF5292C}"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1973F49-F8FC-47C5-AA5A-46A7A3C8FC28}"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5"/>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FA54AB4-4FAE-4826-AEAB-B071FD5A94F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B25677E-C916-4256-9059-2C3701E98207}"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931BD819-C27C-456F-AC48-930F5BE28DDD}"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03B838FE-752F-4640-8D75-6FB7C2E23571}"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143680F-26D7-4EB9-AD72-1B36A189FFA7}"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E88C1C2-F608-47BD-8999-F77E6EF31D40}"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4F16703-9D06-436D-A683-027D61AB03D8}"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AE6FCA8-6CAF-4E9D-95D8-0DE5E99B51E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232B95B-ECEB-425A-BDC2-CC74AA688FA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C13F348-7C92-4FF2-A65E-45C4F268FD5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72DF750-B82D-4CF2-BD35-0D94EEA8D6D4}"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1C66245-6775-409F-8E56-147643B7533E}"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9"/>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51CE795-BA60-49E4-BBF7-262DD8CF8FF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0"/>
        <c:spPr>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350C3F58-02BE-42DD-9AC8-6F1800F8E1BE}"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FCA967B4-4A09-4F74-90E9-7167D8BED3F4}"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3"/>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52DA686B-1EB9-4F95-BC49-0A8E0AF4218E}"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4"/>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33A31C8C-96EF-408D-B284-5B99292F5E79}"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5ED3648-FEC1-4852-B8ED-EB21F7AA262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CCBDE07-1A41-43BC-BAB0-65D8F2C81B0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2253A20-4B32-4BEF-91A1-733A9807E64B}"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494B826-08B6-4264-AFDB-89D5806AF06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2C5CADC-82FA-4061-A8E6-D792CB5DF27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69451ED-E425-4409-A1D5-3B5EAFDB5AC3}"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81A8C192-AF34-4F5F-A673-41BFD06925FB}"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SUM!$G$20:$G$25</c:f>
              <c:strCache>
                <c:ptCount val="1"/>
                <c:pt idx="0">
                  <c:v>Total Customer</c:v>
                </c:pt>
              </c:strCache>
            </c:strRef>
          </c:tx>
          <c:spPr>
            <a:solidFill>
              <a:srgbClr val="00FFCC"/>
            </a:solidFill>
            <a:ln w="9525">
              <a:solidFill>
                <a:srgbClr val="0033CC"/>
              </a:solidFill>
            </a:ln>
            <a:effectLst/>
          </c:spPr>
          <c:invertIfNegative val="0"/>
          <c:dPt>
            <c:idx val="4"/>
            <c:invertIfNegative val="0"/>
            <c:bubble3D val="0"/>
            <c:extLst>
              <c:ext xmlns:c16="http://schemas.microsoft.com/office/drawing/2014/chart" uri="{C3380CC4-5D6E-409C-BE32-E72D297353CC}">
                <c16:uniqueId val="{00000004-1C1E-4D67-B82B-8ED1B2A2BFB1}"/>
              </c:ext>
            </c:extLst>
          </c:dPt>
          <c:dLbls>
            <c:dLbl>
              <c:idx val="0"/>
              <c:tx>
                <c:rich>
                  <a:bodyPr/>
                  <a:lstStyle/>
                  <a:p>
                    <a:fld id="{35ED3648-FEC1-4852-B8ED-EB21F7AA262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C1E-4D67-B82B-8ED1B2A2BFB1}"/>
                </c:ext>
              </c:extLst>
            </c:dLbl>
            <c:dLbl>
              <c:idx val="1"/>
              <c:tx>
                <c:rich>
                  <a:bodyPr/>
                  <a:lstStyle/>
                  <a:p>
                    <a:fld id="{FCCBDE07-1A41-43BC-BAB0-65D8F2C81B0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C1E-4D67-B82B-8ED1B2A2BFB1}"/>
                </c:ext>
              </c:extLst>
            </c:dLbl>
            <c:dLbl>
              <c:idx val="2"/>
              <c:tx>
                <c:rich>
                  <a:bodyPr/>
                  <a:lstStyle/>
                  <a:p>
                    <a:fld id="{E2253A20-4B32-4BEF-91A1-733A9807E64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C1E-4D67-B82B-8ED1B2A2BFB1}"/>
                </c:ext>
              </c:extLst>
            </c:dLbl>
            <c:dLbl>
              <c:idx val="3"/>
              <c:tx>
                <c:rich>
                  <a:bodyPr/>
                  <a:lstStyle/>
                  <a:p>
                    <a:fld id="{A494B826-08B6-4264-AFDB-89D5806AF0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C1E-4D67-B82B-8ED1B2A2BFB1}"/>
                </c:ext>
              </c:extLst>
            </c:dLbl>
            <c:dLbl>
              <c:idx val="4"/>
              <c:layout>
                <c:manualLayout>
                  <c:x val="-2.5827280064568317E-2"/>
                  <c:y val="-3.2388663967611371E-2"/>
                </c:manualLayout>
              </c:layout>
              <c:tx>
                <c:rich>
                  <a:bodyPr/>
                  <a:lstStyle/>
                  <a:p>
                    <a:fld id="{351CE795-BA60-49E4-BBF7-262DD8CF8FF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C1E-4D67-B82B-8ED1B2A2BFB1}"/>
                </c:ext>
              </c:extLst>
            </c:dLbl>
            <c:dLbl>
              <c:idx val="5"/>
              <c:tx>
                <c:rich>
                  <a:bodyPr/>
                  <a:lstStyle/>
                  <a:p>
                    <a:fld id="{02C5CADC-82FA-4061-A8E6-D792CB5DF27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C1E-4D67-B82B-8ED1B2A2BF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2186</c:v>
                </c:pt>
                <c:pt idx="1">
                  <c:v>1024</c:v>
                </c:pt>
                <c:pt idx="2">
                  <c:v>832</c:v>
                </c:pt>
                <c:pt idx="3">
                  <c:v>762</c:v>
                </c:pt>
                <c:pt idx="4">
                  <c:v>832</c:v>
                </c:pt>
                <c:pt idx="5">
                  <c:v>1407</c:v>
                </c:pt>
              </c:numCache>
            </c:numRef>
          </c:val>
          <c:extLst>
            <c:ext xmlns:c15="http://schemas.microsoft.com/office/drawing/2012/chart" uri="{02D57815-91ED-43cb-92C2-25804820EDAC}">
              <c15:datalabelsRange>
                <c15:f>SUM!$G$20:$G$25</c15:f>
                <c15:dlblRangeCache>
                  <c:ptCount val="6"/>
                  <c:pt idx="0">
                    <c:v>2.2K</c:v>
                  </c:pt>
                  <c:pt idx="1">
                    <c:v>1K</c:v>
                  </c:pt>
                  <c:pt idx="2">
                    <c:v>0.8K</c:v>
                  </c:pt>
                  <c:pt idx="3">
                    <c:v>0.8K</c:v>
                  </c:pt>
                  <c:pt idx="4">
                    <c:v>0.8K</c:v>
                  </c:pt>
                  <c:pt idx="5">
                    <c:v>1.4K</c:v>
                  </c:pt>
                </c15:dlblRangeCache>
              </c15:datalabelsRange>
            </c:ext>
            <c:ext xmlns:c16="http://schemas.microsoft.com/office/drawing/2014/chart" uri="{C3380CC4-5D6E-409C-BE32-E72D297353CC}">
              <c16:uniqueId val="{00000006-1C1E-4D67-B82B-8ED1B2A2BFB1}"/>
            </c:ext>
          </c:extLst>
        </c:ser>
        <c:dLbls>
          <c:showLegendKey val="0"/>
          <c:showVal val="0"/>
          <c:showCatName val="0"/>
          <c:showSerName val="0"/>
          <c:showPercent val="0"/>
          <c:showBubbleSize val="0"/>
        </c:dLbls>
        <c:gapWidth val="219"/>
        <c:overlap val="-27"/>
        <c:axId val="1000318760"/>
        <c:axId val="1000322000"/>
      </c:barChart>
      <c:lineChart>
        <c:grouping val="standard"/>
        <c:varyColors val="0"/>
        <c:ser>
          <c:idx val="1"/>
          <c:order val="1"/>
          <c:tx>
            <c:strRef>
              <c:f>SUM!$G$20:$G$25</c:f>
              <c:strCache>
                <c:ptCount val="1"/>
                <c:pt idx="0">
                  <c:v>Total Revenue</c:v>
                </c:pt>
              </c:strCache>
            </c:strRef>
          </c:tx>
          <c:spPr>
            <a:ln w="952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7-1C1E-4D67-B82B-8ED1B2A2BFB1}"/>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8-1C1E-4D67-B82B-8ED1B2A2BFB1}"/>
              </c:ext>
            </c:extLst>
          </c:dPt>
          <c:dPt>
            <c:idx val="2"/>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9-1C1E-4D67-B82B-8ED1B2A2BFB1}"/>
              </c:ext>
            </c:extLst>
          </c:dPt>
          <c:dPt>
            <c:idx val="3"/>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A-1C1E-4D67-B82B-8ED1B2A2BFB1}"/>
              </c:ext>
            </c:extLst>
          </c:dPt>
          <c:dLbls>
            <c:dLbl>
              <c:idx val="0"/>
              <c:layout>
                <c:manualLayout>
                  <c:x val="1.29136400322841E-2"/>
                  <c:y val="-9.7165991902834009E-2"/>
                </c:manualLayout>
              </c:layout>
              <c:tx>
                <c:rich>
                  <a:bodyPr/>
                  <a:lstStyle/>
                  <a:p>
                    <a:fld id="{350C3F58-02BE-42DD-9AC8-6F1800F8E1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C1E-4D67-B82B-8ED1B2A2BFB1}"/>
                </c:ext>
              </c:extLst>
            </c:dLbl>
            <c:dLbl>
              <c:idx val="1"/>
              <c:layout>
                <c:manualLayout>
                  <c:x val="0"/>
                  <c:y val="-8.0971659919028341E-2"/>
                </c:manualLayout>
              </c:layout>
              <c:tx>
                <c:rich>
                  <a:bodyPr/>
                  <a:lstStyle/>
                  <a:p>
                    <a:fld id="{FCA967B4-4A09-4F74-90E9-7167D8BED3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C1E-4D67-B82B-8ED1B2A2BFB1}"/>
                </c:ext>
              </c:extLst>
            </c:dLbl>
            <c:dLbl>
              <c:idx val="2"/>
              <c:layout>
                <c:manualLayout>
                  <c:x val="-6.4568200161421096E-3"/>
                  <c:y val="-6.4777327935222673E-2"/>
                </c:manualLayout>
              </c:layout>
              <c:tx>
                <c:rich>
                  <a:bodyPr/>
                  <a:lstStyle/>
                  <a:p>
                    <a:fld id="{52DA686B-1EB9-4F95-BC49-0A8E0AF4218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C1E-4D67-B82B-8ED1B2A2BFB1}"/>
                </c:ext>
              </c:extLst>
            </c:dLbl>
            <c:dLbl>
              <c:idx val="3"/>
              <c:layout>
                <c:manualLayout>
                  <c:x val="3.2284100080710249E-3"/>
                  <c:y val="2.4291497975708429E-2"/>
                </c:manualLayout>
              </c:layout>
              <c:tx>
                <c:rich>
                  <a:bodyPr/>
                  <a:lstStyle/>
                  <a:p>
                    <a:fld id="{33A31C8C-96EF-408D-B284-5B99292F5E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C1E-4D67-B82B-8ED1B2A2BFB1}"/>
                </c:ext>
              </c:extLst>
            </c:dLbl>
            <c:dLbl>
              <c:idx val="4"/>
              <c:tx>
                <c:rich>
                  <a:bodyPr/>
                  <a:lstStyle/>
                  <a:p>
                    <a:fld id="{269451ED-E425-4409-A1D5-3B5EAFDB5AC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C1E-4D67-B82B-8ED1B2A2BFB1}"/>
                </c:ext>
              </c:extLst>
            </c:dLbl>
            <c:dLbl>
              <c:idx val="5"/>
              <c:tx>
                <c:rich>
                  <a:bodyPr/>
                  <a:lstStyle/>
                  <a:p>
                    <a:fld id="{81A8C192-AF34-4F5F-A673-41BFD06925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C1E-4D67-B82B-8ED1B2A2BF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847965.37</c:v>
                </c:pt>
                <c:pt idx="1">
                  <c:v>1597560.32</c:v>
                </c:pt>
                <c:pt idx="2">
                  <c:v>2231604.1</c:v>
                </c:pt>
                <c:pt idx="3">
                  <c:v>2878224.33</c:v>
                </c:pt>
                <c:pt idx="4">
                  <c:v>4311919.29</c:v>
                </c:pt>
                <c:pt idx="5">
                  <c:v>9503858.2799999993</c:v>
                </c:pt>
              </c:numCache>
            </c:numRef>
          </c:val>
          <c:smooth val="0"/>
          <c:extLst>
            <c:ext xmlns:c15="http://schemas.microsoft.com/office/drawing/2012/chart" uri="{02D57815-91ED-43cb-92C2-25804820EDAC}">
              <c15:datalabelsRange>
                <c15:f>SUM!$H$20:$H$25</c15:f>
                <c15:dlblRangeCache>
                  <c:ptCount val="6"/>
                  <c:pt idx="0">
                    <c:v>848K</c:v>
                  </c:pt>
                  <c:pt idx="1">
                    <c:v>1.6M</c:v>
                  </c:pt>
                  <c:pt idx="2">
                    <c:v>2.23M</c:v>
                  </c:pt>
                  <c:pt idx="3">
                    <c:v>2.88M</c:v>
                  </c:pt>
                  <c:pt idx="4">
                    <c:v>4.31M</c:v>
                  </c:pt>
                  <c:pt idx="5">
                    <c:v>9.5M</c:v>
                  </c:pt>
                </c15:dlblRangeCache>
              </c15:datalabelsRange>
            </c:ext>
            <c:ext xmlns:c16="http://schemas.microsoft.com/office/drawing/2014/chart" uri="{C3380CC4-5D6E-409C-BE32-E72D297353CC}">
              <c16:uniqueId val="{0000000D-1C1E-4D67-B82B-8ED1B2A2BFB1}"/>
            </c:ext>
          </c:extLst>
        </c:ser>
        <c:dLbls>
          <c:showLegendKey val="0"/>
          <c:showVal val="0"/>
          <c:showCatName val="0"/>
          <c:showSerName val="0"/>
          <c:showPercent val="0"/>
          <c:showBubbleSize val="0"/>
        </c:dLbls>
        <c:marker val="1"/>
        <c:smooth val="0"/>
        <c:axId val="1008343224"/>
        <c:axId val="1008341064"/>
      </c:lineChart>
      <c:catAx>
        <c:axId val="100031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00322000"/>
        <c:crosses val="autoZero"/>
        <c:auto val="1"/>
        <c:lblAlgn val="ctr"/>
        <c:lblOffset val="100"/>
        <c:noMultiLvlLbl val="0"/>
      </c:catAx>
      <c:valAx>
        <c:axId val="10003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18760"/>
        <c:crosses val="autoZero"/>
        <c:crossBetween val="between"/>
      </c:valAx>
      <c:valAx>
        <c:axId val="1008341064"/>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224"/>
        <c:crosses val="max"/>
        <c:crossBetween val="between"/>
      </c:valAx>
      <c:catAx>
        <c:axId val="1008343224"/>
        <c:scaling>
          <c:orientation val="minMax"/>
        </c:scaling>
        <c:delete val="1"/>
        <c:axPos val="b"/>
        <c:numFmt formatCode="General" sourceLinked="1"/>
        <c:majorTickMark val="out"/>
        <c:minorTickMark val="none"/>
        <c:tickLblPos val="nextTo"/>
        <c:crossAx val="1008341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alpha val="96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[customer.xlsx]SUM!PivotTable4</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u="none" strike="noStrike" kern="1200" spc="0" baseline="0">
                <a:solidFill>
                  <a:sysClr val="windowText" lastClr="000000">
                    <a:lumMod val="65000"/>
                    <a:lumOff val="35000"/>
                  </a:sysClr>
                </a:solidFill>
              </a:rPr>
              <a:t>Tổng khách hàng theo kết nối internet</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9E4A1C1D-C981-44E5-B996-FA1558B0C414}"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6902BB9-C605-49A4-9157-A6C0AB6D92F9}"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49F5E03C-D617-4E38-BEAC-A42EE3421E6C}"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2"/>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E90228B3-D415-49B0-A7A2-FA384ACD834B}"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42989705-C6EF-4A3C-AE7E-6A8272485ABB}"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99082921-5D7A-457E-BACE-B5575A5EE65E}"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3"/>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B84A3A2D-DA94-4555-BD19-78F999B9701D}"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3035CF0-E2FF-4EC1-BD47-B952DB1DE623}"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D00428EF-9F13-4476-B292-B71990A9DF6A}"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5"/>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404582D6-E8A4-4741-A90C-998A47D9E22B}"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63254DB7-814C-4240-8337-F27D4AF89299}"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F954A1B0-7C06-4251-A100-6DD86DCA684A}"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6"/>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5C4D6608-DB9F-45CD-8AAE-CC0140C518B5}"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2FF7015-E711-478B-97D6-15E5909F0FCF}"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165F425C-04B9-482E-8A9E-D2C644673A18}"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7"/>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7FD0AF85-C1D5-47EB-B20D-982EE0432AF3}"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7F3D846-5379-47A1-88AB-90B8AC30984D}"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AB42508E-C52B-4815-BBDE-73765B87C8D5}"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9"/>
        <c:spPr>
          <a:solidFill>
            <a:srgbClr val="00FFCC"/>
          </a:solidFill>
          <a:ln w="9525">
            <a:solidFill>
              <a:srgbClr val="0033CC"/>
            </a:solidFill>
          </a:ln>
          <a:effectLst/>
        </c:spPr>
        <c:dLbl>
          <c:idx val="0"/>
          <c:layout>
            <c:manualLayout>
              <c:x val="0.23365917362038005"/>
              <c:y val="-9.3356989880304483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291D4F52-B000-4665-932D-808B331368C7}" type="CELLRANGE">
                  <a:rPr lang="en-US" baseline="0"/>
                  <a:pPr algn="ctr">
                    <a:defRPr lang="en-US" b="1"/>
                  </a:pPr>
                  <a:t>[CELLRANGE]</a:t>
                </a:fld>
                <a:r>
                  <a:rPr lang="en-US" baseline="0"/>
                  <a:t>, </a:t>
                </a:r>
                <a:fld id="{1AE23838-EAF3-499A-925A-2217D2D5CBB3}" type="CATEGORYNAME">
                  <a:rPr lang="en-US" baseline="0"/>
                  <a:pPr algn="ctr">
                    <a:defRPr lang="en-US" b="1"/>
                  </a:pPr>
                  <a:t>[CATEGORY NAME]</a:t>
                </a:fld>
                <a:r>
                  <a:rPr lang="en-US" baseline="0"/>
                  <a:t>, </a:t>
                </a:r>
                <a:fld id="{CBA54422-8ED9-40E0-94D8-87CD439ADF92}"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3228699551569502"/>
                  <c:h val="0.25682170978627672"/>
                </c:manualLayout>
              </c15:layout>
              <c15:dlblFieldTable/>
              <c15:showDataLabelsRange val="1"/>
            </c:ext>
          </c:extLst>
        </c:dLbl>
      </c:pivotFmt>
      <c:pivotFmt>
        <c:idx val="10"/>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A8015D89-B544-4569-B3D4-C79EC0F1431B}" type="CELLRANGE">
                  <a:rPr lang="en-US" baseline="0"/>
                  <a:pPr algn="ctr">
                    <a:defRPr lang="en-US" b="1"/>
                  </a:pPr>
                  <a:t>[CELLRANGE]</a:t>
                </a:fld>
                <a:r>
                  <a:rPr lang="en-US" baseline="0"/>
                  <a:t>, </a:t>
                </a:r>
                <a:fld id="{A562B60E-41A2-4C3E-AD93-828BDC392BD2}" type="CATEGORYNAME">
                  <a:rPr lang="en-US" baseline="0"/>
                  <a:pPr algn="ctr">
                    <a:defRPr lang="en-US" b="1"/>
                  </a:pPr>
                  <a:t>[CATEGORY NAME]</a:t>
                </a:fld>
                <a:r>
                  <a:rPr lang="en-US" baseline="0"/>
                  <a:t>, </a:t>
                </a:r>
                <a:fld id="{C54181F3-F27A-4321-BBD9-23776B53C4CD}"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11"/>
        <c:spPr>
          <a:solidFill>
            <a:srgbClr val="0033CC"/>
          </a:solidFill>
          <a:ln w="9525">
            <a:solidFill>
              <a:srgbClr val="0033CC"/>
            </a:solidFill>
          </a:ln>
          <a:effectLst/>
        </c:spPr>
        <c:dLbl>
          <c:idx val="0"/>
          <c:layout>
            <c:manualLayout>
              <c:x val="-0.15554498762736466"/>
              <c:y val="-0.33940101237345333"/>
            </c:manualLayout>
          </c:layout>
          <c:tx>
            <c:rich>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fld id="{6E457B81-A115-407C-8948-A2F7D6C65341}" type="CELLRANGE">
                  <a:rPr lang="en-US" baseline="0"/>
                  <a:pPr algn="ctr">
                    <a:defRPr lang="en-US" b="1"/>
                  </a:pPr>
                  <a:t>[CELLRANGE]</a:t>
                </a:fld>
                <a:r>
                  <a:rPr lang="en-US" baseline="0"/>
                  <a:t>, </a:t>
                </a:r>
                <a:fld id="{FBDE92D0-A0E1-4C16-BA4B-58508243C94E}" type="CATEGORYNAME">
                  <a:rPr lang="en-US" baseline="0"/>
                  <a:pPr algn="ctr">
                    <a:defRPr lang="en-US" b="1"/>
                  </a:pPr>
                  <a:t>[CATEGORY NAME]</a:t>
                </a:fld>
                <a:r>
                  <a:rPr lang="en-US" baseline="0"/>
                  <a:t>, </a:t>
                </a:r>
                <a:fld id="{4457AA56-97E3-4628-B9C4-A0EE646BE579}"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315599063630559"/>
                  <c:h val="0.22110742407199097"/>
                </c:manualLayout>
              </c15:layout>
              <c15:dlblFieldTable/>
              <c15:showDataLabelsRange val="1"/>
            </c:ext>
          </c:extLst>
        </c:dLbl>
      </c:pivotFmt>
    </c:pivotFmts>
    <c:plotArea>
      <c:layout>
        <c:manualLayout>
          <c:layoutTarget val="inner"/>
          <c:xMode val="edge"/>
          <c:yMode val="edge"/>
          <c:x val="0.28277014749455692"/>
          <c:y val="0.24933014623172106"/>
          <c:w val="0.36377363432481541"/>
          <c:h val="0.62491113610798654"/>
        </c:manualLayout>
      </c:layout>
      <c:doughnutChart>
        <c:varyColors val="1"/>
        <c:ser>
          <c:idx val="0"/>
          <c:order val="0"/>
          <c:tx>
            <c:strRef>
              <c:f>SUM!$G$31:$G$34</c:f>
              <c:strCache>
                <c:ptCount val="1"/>
                <c:pt idx="0">
                  <c:v>Total</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1B3D-4F28-84D2-627FC0620233}"/>
              </c:ext>
            </c:extLst>
          </c:dPt>
          <c:dPt>
            <c:idx val="1"/>
            <c:bubble3D val="0"/>
            <c:spPr>
              <a:solidFill>
                <a:srgbClr val="FF5050"/>
              </a:solidFill>
              <a:ln w="9525">
                <a:solidFill>
                  <a:srgbClr val="0033CC"/>
                </a:solidFill>
              </a:ln>
              <a:effectLst/>
            </c:spPr>
            <c:extLst>
              <c:ext xmlns:c16="http://schemas.microsoft.com/office/drawing/2014/chart" uri="{C3380CC4-5D6E-409C-BE32-E72D297353CC}">
                <c16:uniqueId val="{00000003-1B3D-4F28-84D2-627FC0620233}"/>
              </c:ext>
            </c:extLst>
          </c:dPt>
          <c:dPt>
            <c:idx val="2"/>
            <c:bubble3D val="0"/>
            <c:spPr>
              <a:solidFill>
                <a:srgbClr val="0033CC"/>
              </a:solidFill>
              <a:ln w="9525">
                <a:solidFill>
                  <a:srgbClr val="0033CC"/>
                </a:solidFill>
              </a:ln>
              <a:effectLst/>
            </c:spPr>
            <c:extLst>
              <c:ext xmlns:c16="http://schemas.microsoft.com/office/drawing/2014/chart" uri="{C3380CC4-5D6E-409C-BE32-E72D297353CC}">
                <c16:uniqueId val="{00000005-1B3D-4F28-84D2-627FC0620233}"/>
              </c:ext>
            </c:extLst>
          </c:dPt>
          <c:dLbls>
            <c:dLbl>
              <c:idx val="0"/>
              <c:layout>
                <c:manualLayout>
                  <c:x val="0.23365917362038005"/>
                  <c:y val="-9.3356989880304483E-2"/>
                </c:manualLayout>
              </c:layout>
              <c:tx>
                <c:rich>
                  <a:bodyPr/>
                  <a:lstStyle/>
                  <a:p>
                    <a:fld id="{291D4F52-B000-4665-932D-808B331368C7}" type="CELLRANGE">
                      <a:rPr lang="en-US" baseline="0"/>
                      <a:pPr/>
                      <a:t>[CELLRANGE]</a:t>
                    </a:fld>
                    <a:r>
                      <a:rPr lang="en-US" baseline="0"/>
                      <a:t>, </a:t>
                    </a:r>
                    <a:fld id="{1AE23838-EAF3-499A-925A-2217D2D5CBB3}" type="CATEGORYNAME">
                      <a:rPr lang="en-US" baseline="0"/>
                      <a:pPr/>
                      <a:t>[CATEGORY NAME]</a:t>
                    </a:fld>
                    <a:r>
                      <a:rPr lang="en-US" baseline="0"/>
                      <a:t>, </a:t>
                    </a:r>
                    <a:fld id="{CBA54422-8ED9-40E0-94D8-87CD439ADF92}"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33228699551569502"/>
                      <c:h val="0.25682170978627672"/>
                    </c:manualLayout>
                  </c15:layout>
                  <c15:dlblFieldTable/>
                  <c15:showDataLabelsRange val="1"/>
                </c:ext>
                <c:ext xmlns:c16="http://schemas.microsoft.com/office/drawing/2014/chart" uri="{C3380CC4-5D6E-409C-BE32-E72D297353CC}">
                  <c16:uniqueId val="{00000001-1B3D-4F28-84D2-627FC0620233}"/>
                </c:ext>
              </c:extLst>
            </c:dLbl>
            <c:dLbl>
              <c:idx val="1"/>
              <c:layout>
                <c:manualLayout>
                  <c:x val="0.1927196546898447"/>
                  <c:y val="5.7451193825188304E-2"/>
                </c:manualLayout>
              </c:layout>
              <c:tx>
                <c:rich>
                  <a:bodyPr/>
                  <a:lstStyle/>
                  <a:p>
                    <a:fld id="{A8015D89-B544-4569-B3D4-C79EC0F1431B}" type="CELLRANGE">
                      <a:rPr lang="en-US" baseline="0"/>
                      <a:pPr/>
                      <a:t>[CELLRANGE]</a:t>
                    </a:fld>
                    <a:r>
                      <a:rPr lang="en-US" baseline="0"/>
                      <a:t>, </a:t>
                    </a:r>
                    <a:fld id="{A562B60E-41A2-4C3E-AD93-828BDC392BD2}" type="CATEGORYNAME">
                      <a:rPr lang="en-US" baseline="0"/>
                      <a:pPr/>
                      <a:t>[CATEGORY NAME]</a:t>
                    </a:fld>
                    <a:r>
                      <a:rPr lang="en-US" baseline="0"/>
                      <a:t>, </a:t>
                    </a:r>
                    <a:fld id="{C54181F3-F27A-4321-BBD9-23776B53C4CD}"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 xmlns:c16="http://schemas.microsoft.com/office/drawing/2014/chart" uri="{C3380CC4-5D6E-409C-BE32-E72D297353CC}">
                  <c16:uniqueId val="{00000003-1B3D-4F28-84D2-627FC0620233}"/>
                </c:ext>
              </c:extLst>
            </c:dLbl>
            <c:dLbl>
              <c:idx val="2"/>
              <c:layout>
                <c:manualLayout>
                  <c:x val="-0.15554498762736466"/>
                  <c:y val="-0.33940101237345333"/>
                </c:manualLayout>
              </c:layout>
              <c:tx>
                <c:rich>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fld id="{6E457B81-A115-407C-8948-A2F7D6C65341}" type="CELLRANGE">
                      <a:rPr lang="en-US" baseline="0"/>
                      <a:pPr algn="ctr">
                        <a:defRPr lang="en-US" b="1"/>
                      </a:pPr>
                      <a:t>[CELLRANGE]</a:t>
                    </a:fld>
                    <a:r>
                      <a:rPr lang="en-US" baseline="0"/>
                      <a:t>, </a:t>
                    </a:r>
                    <a:fld id="{FBDE92D0-A0E1-4C16-BA4B-58508243C94E}" type="CATEGORYNAME">
                      <a:rPr lang="en-US" baseline="0"/>
                      <a:pPr algn="ctr">
                        <a:defRPr lang="en-US" b="1"/>
                      </a:pPr>
                      <a:t>[CATEGORY NAME]</a:t>
                    </a:fld>
                    <a:r>
                      <a:rPr lang="en-US" baseline="0"/>
                      <a:t>, </a:t>
                    </a:r>
                    <a:fld id="{4457AA56-97E3-4628-B9C4-A0EE646BE579}"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315599063630559"/>
                      <c:h val="0.22110742407199097"/>
                    </c:manualLayout>
                  </c15:layout>
                  <c15:dlblFieldTable/>
                  <c15:showDataLabelsRange val="1"/>
                </c:ext>
                <c:ext xmlns:c16="http://schemas.microsoft.com/office/drawing/2014/chart" uri="{C3380CC4-5D6E-409C-BE32-E72D297353CC}">
                  <c16:uniqueId val="{00000005-1B3D-4F28-84D2-627FC0620233}"/>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SUM!$G$31:$G$34</c:f>
              <c:strCache>
                <c:ptCount val="3"/>
                <c:pt idx="0">
                  <c:v>Cable</c:v>
                </c:pt>
                <c:pt idx="1">
                  <c:v>DSL</c:v>
                </c:pt>
                <c:pt idx="2">
                  <c:v>Fiber Optic</c:v>
                </c:pt>
              </c:strCache>
            </c:strRef>
          </c:cat>
          <c:val>
            <c:numRef>
              <c:f>SUM!$G$31:$G$34</c:f>
              <c:numCache>
                <c:formatCode>General</c:formatCode>
                <c:ptCount val="3"/>
                <c:pt idx="0">
                  <c:v>830</c:v>
                </c:pt>
                <c:pt idx="1">
                  <c:v>1652</c:v>
                </c:pt>
                <c:pt idx="2">
                  <c:v>3035</c:v>
                </c:pt>
              </c:numCache>
            </c:numRef>
          </c:val>
          <c:extLst>
            <c:ext xmlns:c15="http://schemas.microsoft.com/office/drawing/2012/chart" uri="{02D57815-91ED-43cb-92C2-25804820EDAC}">
              <c15:datalabelsRange>
                <c15:f>SUM!$G$31:$G$34</c15:f>
                <c15:dlblRangeCache>
                  <c:ptCount val="4"/>
                  <c:pt idx="0">
                    <c:v>0.8K</c:v>
                  </c:pt>
                  <c:pt idx="1">
                    <c:v>1.7K</c:v>
                  </c:pt>
                  <c:pt idx="2">
                    <c:v>3K</c:v>
                  </c:pt>
                  <c:pt idx="3">
                    <c:v>5.5K</c:v>
                  </c:pt>
                </c15:dlblRangeCache>
              </c15:datalabelsRange>
            </c:ext>
            <c:ext xmlns:c16="http://schemas.microsoft.com/office/drawing/2014/chart" uri="{C3380CC4-5D6E-409C-BE32-E72D297353CC}">
              <c16:uniqueId val="{00000006-1B3D-4F28-84D2-627FC0620233}"/>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[customer.xlsx]SUM!PivotTable7</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Nguyên nhân rời bỏ của khách hàng</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4"/>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rgbClr val="0033CC"/>
          </a:solidFill>
          <a:ln w="9525">
            <a:solidFill>
              <a:srgbClr val="0033CC">
                <a:alpha val="98000"/>
              </a:srgbClr>
            </a:solidFill>
          </a:ln>
          <a:effectLst/>
        </c:spPr>
        <c:dLbl>
          <c:idx val="0"/>
          <c:layout>
            <c:manualLayout>
              <c:x val="0.23296406000504"/>
              <c:y val="-0.148038600438103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9852524917367501"/>
                  <c:h val="0.17964028776978416"/>
                </c:manualLayout>
              </c15:layout>
            </c:ext>
          </c:extLst>
        </c:dLbl>
      </c:pivotFmt>
      <c:pivotFmt>
        <c:idx val="14"/>
        <c:spPr>
          <a:solidFill>
            <a:srgbClr val="FF5050"/>
          </a:solidFill>
          <a:ln w="9525">
            <a:solidFill>
              <a:srgbClr val="0033CC">
                <a:alpha val="98000"/>
              </a:srgbClr>
            </a:solidFill>
          </a:ln>
          <a:effectLst/>
        </c:spPr>
        <c:dLbl>
          <c:idx val="0"/>
          <c:layout>
            <c:manualLayout>
              <c:x val="0.33059552601738923"/>
              <c:y val="2.45823219465986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7435980551053477"/>
                  <c:h val="0.17964028776978416"/>
                </c:manualLayout>
              </c15:layout>
            </c:ext>
          </c:extLst>
        </c:dLbl>
      </c:pivotFmt>
      <c:pivotFmt>
        <c:idx val="15"/>
        <c:spPr>
          <a:solidFill>
            <a:srgbClr val="00FFCC"/>
          </a:solidFill>
          <a:ln w="9525">
            <a:solidFill>
              <a:srgbClr val="0033CC">
                <a:alpha val="98000"/>
              </a:srgbClr>
            </a:solidFill>
          </a:ln>
          <a:effectLst/>
        </c:spPr>
        <c:dLbl>
          <c:idx val="0"/>
          <c:layout>
            <c:manualLayout>
              <c:x val="-0.16445921974501973"/>
              <c:y val="0.127313204554466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792544570502429"/>
                  <c:h val="0.17964028776978416"/>
                </c:manualLayout>
              </c15:layout>
            </c:ext>
          </c:extLst>
        </c:dLbl>
      </c:pivotFmt>
      <c:pivotFmt>
        <c:idx val="16"/>
        <c:spPr>
          <a:solidFill>
            <a:schemeClr val="accent1"/>
          </a:solidFill>
          <a:ln w="9525">
            <a:solidFill>
              <a:srgbClr val="0033CC">
                <a:alpha val="98000"/>
              </a:srgbClr>
            </a:solidFill>
          </a:ln>
          <a:effectLst/>
        </c:spPr>
        <c:dLbl>
          <c:idx val="0"/>
          <c:layout>
            <c:manualLayout>
              <c:x val="-0.19573399354254137"/>
              <c:y val="2.53871863139409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965964343598055"/>
                  <c:h val="0.17964028776978416"/>
                </c:manualLayout>
              </c15:layout>
            </c:ext>
          </c:extLst>
        </c:dLbl>
      </c:pivotFmt>
      <c:pivotFmt>
        <c:idx val="17"/>
        <c:spPr>
          <a:solidFill>
            <a:srgbClr val="00CC00"/>
          </a:solidFill>
          <a:ln w="9525">
            <a:solidFill>
              <a:srgbClr val="0033CC">
                <a:alpha val="98000"/>
              </a:srgbClr>
            </a:solidFill>
          </a:ln>
          <a:effectLst/>
        </c:spPr>
        <c:dLbl>
          <c:idx val="0"/>
          <c:layout>
            <c:manualLayout>
              <c:x val="-0.23451728582549547"/>
              <c:y val="-8.76157027134198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081037277147489"/>
                  <c:h val="0.17964028776978416"/>
                </c:manualLayout>
              </c15:layout>
            </c:ext>
          </c:extLst>
        </c:dLbl>
      </c:pivotFmt>
    </c:pivotFmts>
    <c:plotArea>
      <c:layout/>
      <c:doughnutChart>
        <c:varyColors val="1"/>
        <c:ser>
          <c:idx val="0"/>
          <c:order val="0"/>
          <c:tx>
            <c:strRef>
              <c:f>SUM!$C$37</c:f>
              <c:strCache>
                <c:ptCount val="1"/>
                <c:pt idx="0">
                  <c:v>Total</c:v>
                </c:pt>
              </c:strCache>
            </c:strRef>
          </c:tx>
          <c:spPr>
            <a:ln w="9525">
              <a:solidFill>
                <a:srgbClr val="0033CC">
                  <a:alpha val="98000"/>
                </a:srgbClr>
              </a:solidFill>
            </a:ln>
          </c:spPr>
          <c:dPt>
            <c:idx val="0"/>
            <c:bubble3D val="0"/>
            <c:spPr>
              <a:solidFill>
                <a:srgbClr val="0033CC"/>
              </a:solidFill>
              <a:ln w="9525">
                <a:solidFill>
                  <a:srgbClr val="0033CC">
                    <a:alpha val="98000"/>
                  </a:srgbClr>
                </a:solidFill>
              </a:ln>
              <a:effectLst/>
            </c:spPr>
            <c:extLst>
              <c:ext xmlns:c16="http://schemas.microsoft.com/office/drawing/2014/chart" uri="{C3380CC4-5D6E-409C-BE32-E72D297353CC}">
                <c16:uniqueId val="{00000001-2E95-4391-8025-B70680B08B3D}"/>
              </c:ext>
            </c:extLst>
          </c:dPt>
          <c:dPt>
            <c:idx val="1"/>
            <c:bubble3D val="0"/>
            <c:spPr>
              <a:solidFill>
                <a:srgbClr val="FF5050"/>
              </a:solidFill>
              <a:ln w="9525">
                <a:solidFill>
                  <a:srgbClr val="0033CC">
                    <a:alpha val="98000"/>
                  </a:srgbClr>
                </a:solidFill>
              </a:ln>
              <a:effectLst/>
            </c:spPr>
            <c:extLst>
              <c:ext xmlns:c16="http://schemas.microsoft.com/office/drawing/2014/chart" uri="{C3380CC4-5D6E-409C-BE32-E72D297353CC}">
                <c16:uniqueId val="{00000003-2E95-4391-8025-B70680B08B3D}"/>
              </c:ext>
            </c:extLst>
          </c:dPt>
          <c:dPt>
            <c:idx val="2"/>
            <c:bubble3D val="0"/>
            <c:spPr>
              <a:solidFill>
                <a:srgbClr val="00FFCC"/>
              </a:solidFill>
              <a:ln w="9525">
                <a:solidFill>
                  <a:srgbClr val="0033CC">
                    <a:alpha val="98000"/>
                  </a:srgbClr>
                </a:solidFill>
              </a:ln>
              <a:effectLst/>
            </c:spPr>
            <c:extLst>
              <c:ext xmlns:c16="http://schemas.microsoft.com/office/drawing/2014/chart" uri="{C3380CC4-5D6E-409C-BE32-E72D297353CC}">
                <c16:uniqueId val="{00000005-2E95-4391-8025-B70680B08B3D}"/>
              </c:ext>
            </c:extLst>
          </c:dPt>
          <c:dPt>
            <c:idx val="3"/>
            <c:bubble3D val="0"/>
            <c:spPr>
              <a:solidFill>
                <a:schemeClr val="accent4"/>
              </a:solidFill>
              <a:ln w="9525">
                <a:solidFill>
                  <a:srgbClr val="0033CC">
                    <a:alpha val="98000"/>
                  </a:srgbClr>
                </a:solidFill>
              </a:ln>
              <a:effectLst/>
            </c:spPr>
            <c:extLst>
              <c:ext xmlns:c16="http://schemas.microsoft.com/office/drawing/2014/chart" uri="{C3380CC4-5D6E-409C-BE32-E72D297353CC}">
                <c16:uniqueId val="{00000007-2E95-4391-8025-B70680B08B3D}"/>
              </c:ext>
            </c:extLst>
          </c:dPt>
          <c:dPt>
            <c:idx val="4"/>
            <c:bubble3D val="0"/>
            <c:spPr>
              <a:solidFill>
                <a:srgbClr val="00CC00"/>
              </a:solidFill>
              <a:ln w="9525">
                <a:solidFill>
                  <a:srgbClr val="0033CC">
                    <a:alpha val="98000"/>
                  </a:srgbClr>
                </a:solidFill>
              </a:ln>
              <a:effectLst/>
            </c:spPr>
            <c:extLst>
              <c:ext xmlns:c16="http://schemas.microsoft.com/office/drawing/2014/chart" uri="{C3380CC4-5D6E-409C-BE32-E72D297353CC}">
                <c16:uniqueId val="{00000009-2E95-4391-8025-B70680B08B3D}"/>
              </c:ext>
            </c:extLst>
          </c:dPt>
          <c:dLbls>
            <c:dLbl>
              <c:idx val="0"/>
              <c:layout>
                <c:manualLayout>
                  <c:x val="0.23296406000504"/>
                  <c:y val="-0.14803860043810316"/>
                </c:manualLayout>
              </c:layout>
              <c:showLegendKey val="0"/>
              <c:showVal val="1"/>
              <c:showCatName val="1"/>
              <c:showSerName val="0"/>
              <c:showPercent val="1"/>
              <c:showBubbleSize val="0"/>
              <c:extLst>
                <c:ext xmlns:c15="http://schemas.microsoft.com/office/drawing/2012/chart" uri="{CE6537A1-D6FC-4f65-9D91-7224C49458BB}">
                  <c15:layout>
                    <c:manualLayout>
                      <c:w val="0.29852524917367501"/>
                      <c:h val="0.17964028776978416"/>
                    </c:manualLayout>
                  </c15:layout>
                </c:ext>
                <c:ext xmlns:c16="http://schemas.microsoft.com/office/drawing/2014/chart" uri="{C3380CC4-5D6E-409C-BE32-E72D297353CC}">
                  <c16:uniqueId val="{00000001-2E95-4391-8025-B70680B08B3D}"/>
                </c:ext>
              </c:extLst>
            </c:dLbl>
            <c:dLbl>
              <c:idx val="1"/>
              <c:layout>
                <c:manualLayout>
                  <c:x val="0.33059552601738923"/>
                  <c:y val="2.4582321946598644E-2"/>
                </c:manualLayout>
              </c:layout>
              <c:showLegendKey val="0"/>
              <c:showVal val="1"/>
              <c:showCatName val="1"/>
              <c:showSerName val="0"/>
              <c:showPercent val="1"/>
              <c:showBubbleSize val="0"/>
              <c:extLst>
                <c:ext xmlns:c15="http://schemas.microsoft.com/office/drawing/2012/chart" uri="{CE6537A1-D6FC-4f65-9D91-7224C49458BB}">
                  <c15:layout>
                    <c:manualLayout>
                      <c:w val="0.37435980551053477"/>
                      <c:h val="0.17964028776978416"/>
                    </c:manualLayout>
                  </c15:layout>
                </c:ext>
                <c:ext xmlns:c16="http://schemas.microsoft.com/office/drawing/2014/chart" uri="{C3380CC4-5D6E-409C-BE32-E72D297353CC}">
                  <c16:uniqueId val="{00000003-2E95-4391-8025-B70680B08B3D}"/>
                </c:ext>
              </c:extLst>
            </c:dLbl>
            <c:dLbl>
              <c:idx val="2"/>
              <c:layout>
                <c:manualLayout>
                  <c:x val="-0.16445921974501973"/>
                  <c:y val="0.12731320455446665"/>
                </c:manualLayout>
              </c:layout>
              <c:showLegendKey val="0"/>
              <c:showVal val="1"/>
              <c:showCatName val="1"/>
              <c:showSerName val="0"/>
              <c:showPercent val="1"/>
              <c:showBubbleSize val="0"/>
              <c:extLst>
                <c:ext xmlns:c15="http://schemas.microsoft.com/office/drawing/2012/chart" uri="{CE6537A1-D6FC-4f65-9D91-7224C49458BB}">
                  <c15:layout>
                    <c:manualLayout>
                      <c:w val="0.25792544570502429"/>
                      <c:h val="0.17964028776978416"/>
                    </c:manualLayout>
                  </c15:layout>
                </c:ext>
                <c:ext xmlns:c16="http://schemas.microsoft.com/office/drawing/2014/chart" uri="{C3380CC4-5D6E-409C-BE32-E72D297353CC}">
                  <c16:uniqueId val="{00000005-2E95-4391-8025-B70680B08B3D}"/>
                </c:ext>
              </c:extLst>
            </c:dLbl>
            <c:dLbl>
              <c:idx val="3"/>
              <c:layout>
                <c:manualLayout>
                  <c:x val="-0.19573399354254137"/>
                  <c:y val="2.5387186313940973E-2"/>
                </c:manualLayout>
              </c:layout>
              <c:showLegendKey val="0"/>
              <c:showVal val="1"/>
              <c:showCatName val="1"/>
              <c:showSerName val="0"/>
              <c:showPercent val="1"/>
              <c:showBubbleSize val="0"/>
              <c:extLst>
                <c:ext xmlns:c15="http://schemas.microsoft.com/office/drawing/2012/chart" uri="{CE6537A1-D6FC-4f65-9D91-7224C49458BB}">
                  <c15:layout>
                    <c:manualLayout>
                      <c:w val="0.22965964343598055"/>
                      <c:h val="0.17964028776978416"/>
                    </c:manualLayout>
                  </c15:layout>
                </c:ext>
                <c:ext xmlns:c16="http://schemas.microsoft.com/office/drawing/2014/chart" uri="{C3380CC4-5D6E-409C-BE32-E72D297353CC}">
                  <c16:uniqueId val="{00000007-2E95-4391-8025-B70680B08B3D}"/>
                </c:ext>
              </c:extLst>
            </c:dLbl>
            <c:dLbl>
              <c:idx val="4"/>
              <c:layout>
                <c:manualLayout>
                  <c:x val="-0.23451728582549547"/>
                  <c:y val="-8.7615702713419813E-2"/>
                </c:manualLayout>
              </c:layout>
              <c:showLegendKey val="0"/>
              <c:showVal val="1"/>
              <c:showCatName val="1"/>
              <c:showSerName val="0"/>
              <c:showPercent val="1"/>
              <c:showBubbleSize val="0"/>
              <c:extLst>
                <c:ext xmlns:c15="http://schemas.microsoft.com/office/drawing/2012/chart" uri="{CE6537A1-D6FC-4f65-9D91-7224C49458BB}">
                  <c15:layout>
                    <c:manualLayout>
                      <c:w val="0.22081037277147489"/>
                      <c:h val="0.17964028776978416"/>
                    </c:manualLayout>
                  </c15:layout>
                </c:ext>
                <c:ext xmlns:c16="http://schemas.microsoft.com/office/drawing/2014/chart" uri="{C3380CC4-5D6E-409C-BE32-E72D297353CC}">
                  <c16:uniqueId val="{00000009-2E95-4391-8025-B70680B08B3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SUM!$B$38:$B$43</c:f>
              <c:strCache>
                <c:ptCount val="5"/>
                <c:pt idx="0">
                  <c:v>Competitor</c:v>
                </c:pt>
                <c:pt idx="1">
                  <c:v>Dissatisfaction</c:v>
                </c:pt>
                <c:pt idx="2">
                  <c:v>Attitude</c:v>
                </c:pt>
                <c:pt idx="3">
                  <c:v>Price</c:v>
                </c:pt>
                <c:pt idx="4">
                  <c:v>Other</c:v>
                </c:pt>
              </c:strCache>
            </c:strRef>
          </c:cat>
          <c:val>
            <c:numRef>
              <c:f>SUM!$C$38:$C$43</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A474-4939-87FB-D091098376B1}"/>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alpha val="96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vi-VN" sz="1100" b="1" i="0" u="none" strike="noStrike" kern="1200" spc="0" baseline="0">
                <a:solidFill>
                  <a:sysClr val="windowText" lastClr="000000">
                    <a:lumMod val="65000"/>
                    <a:lumOff val="35000"/>
                  </a:sysClr>
                </a:solidFill>
                <a:latin typeface="+mn-lt"/>
                <a:ea typeface="+mn-ea"/>
                <a:cs typeface="+mn-cs"/>
              </a:defRPr>
            </a:pPr>
            <a:r>
              <a:rPr lang="vi-VN" sz="1100" b="1" i="0" u="none" strike="noStrike" kern="1200" spc="0" baseline="0">
                <a:solidFill>
                  <a:sysClr val="windowText" lastClr="000000">
                    <a:lumMod val="65000"/>
                    <a:lumOff val="35000"/>
                  </a:sysClr>
                </a:solidFill>
                <a:latin typeface="+mn-lt"/>
                <a:ea typeface="+mn-ea"/>
                <a:cs typeface="+mn-cs"/>
              </a:rPr>
              <a:t>Tổng khách hàng theo dịch vụ internet</a:t>
            </a:r>
          </a:p>
        </c:rich>
      </c:tx>
      <c:overlay val="0"/>
      <c:spPr>
        <a:noFill/>
        <a:ln>
          <a:noFill/>
        </a:ln>
        <a:effectLst/>
      </c:spPr>
      <c:txPr>
        <a:bodyPr rot="0" spcFirstLastPara="1" vertOverflow="ellipsis" vert="horz" wrap="square" anchor="ctr" anchorCtr="1"/>
        <a:lstStyle/>
        <a:p>
          <a:pPr algn="ctr" rtl="0">
            <a:defRPr lang="vi-VN"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SUM!$G$69</c:f>
              <c:strCache>
                <c:ptCount val="1"/>
                <c:pt idx="0">
                  <c:v>Customer</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AA6C-444B-90DA-B80AAE6F1B99}"/>
              </c:ext>
            </c:extLst>
          </c:dPt>
          <c:dPt>
            <c:idx val="1"/>
            <c:bubble3D val="0"/>
            <c:spPr>
              <a:solidFill>
                <a:srgbClr val="00CC00"/>
              </a:solidFill>
              <a:ln w="9525">
                <a:solidFill>
                  <a:srgbClr val="0033CC"/>
                </a:solidFill>
              </a:ln>
              <a:effectLst/>
            </c:spPr>
            <c:extLst>
              <c:ext xmlns:c16="http://schemas.microsoft.com/office/drawing/2014/chart" uri="{C3380CC4-5D6E-409C-BE32-E72D297353CC}">
                <c16:uniqueId val="{00000003-AA6C-444B-90DA-B80AAE6F1B99}"/>
              </c:ext>
            </c:extLst>
          </c:dPt>
          <c:dPt>
            <c:idx val="2"/>
            <c:bubble3D val="0"/>
            <c:spPr>
              <a:solidFill>
                <a:srgbClr val="CCFF66"/>
              </a:solidFill>
              <a:ln w="9525">
                <a:solidFill>
                  <a:srgbClr val="0033CC"/>
                </a:solidFill>
              </a:ln>
              <a:effectLst/>
            </c:spPr>
            <c:extLst>
              <c:ext xmlns:c16="http://schemas.microsoft.com/office/drawing/2014/chart" uri="{C3380CC4-5D6E-409C-BE32-E72D297353CC}">
                <c16:uniqueId val="{00000005-AA6C-444B-90DA-B80AAE6F1B99}"/>
              </c:ext>
            </c:extLst>
          </c:dPt>
          <c:dPt>
            <c:idx val="3"/>
            <c:bubble3D val="0"/>
            <c:spPr>
              <a:solidFill>
                <a:srgbClr val="FFC000"/>
              </a:solidFill>
              <a:ln w="9525">
                <a:solidFill>
                  <a:srgbClr val="0033CC"/>
                </a:solidFill>
              </a:ln>
              <a:effectLst/>
            </c:spPr>
            <c:extLst>
              <c:ext xmlns:c16="http://schemas.microsoft.com/office/drawing/2014/chart" uri="{C3380CC4-5D6E-409C-BE32-E72D297353CC}">
                <c16:uniqueId val="{00000007-AA6C-444B-90DA-B80AAE6F1B99}"/>
              </c:ext>
            </c:extLst>
          </c:dPt>
          <c:dPt>
            <c:idx val="4"/>
            <c:bubble3D val="0"/>
            <c:spPr>
              <a:solidFill>
                <a:srgbClr val="FF5050"/>
              </a:solidFill>
              <a:ln w="9525">
                <a:solidFill>
                  <a:srgbClr val="0033CC"/>
                </a:solidFill>
              </a:ln>
              <a:effectLst/>
            </c:spPr>
            <c:extLst>
              <c:ext xmlns:c16="http://schemas.microsoft.com/office/drawing/2014/chart" uri="{C3380CC4-5D6E-409C-BE32-E72D297353CC}">
                <c16:uniqueId val="{00000009-AA6C-444B-90DA-B80AAE6F1B99}"/>
              </c:ext>
            </c:extLst>
          </c:dPt>
          <c:dPt>
            <c:idx val="5"/>
            <c:bubble3D val="0"/>
            <c:spPr>
              <a:solidFill>
                <a:srgbClr val="00FFFF"/>
              </a:solidFill>
              <a:ln w="9525">
                <a:solidFill>
                  <a:srgbClr val="0033CC"/>
                </a:solidFill>
              </a:ln>
              <a:effectLst/>
            </c:spPr>
            <c:extLst>
              <c:ext xmlns:c16="http://schemas.microsoft.com/office/drawing/2014/chart" uri="{C3380CC4-5D6E-409C-BE32-E72D297353CC}">
                <c16:uniqueId val="{0000000B-AA6C-444B-90DA-B80AAE6F1B99}"/>
              </c:ext>
            </c:extLst>
          </c:dPt>
          <c:dPt>
            <c:idx val="6"/>
            <c:bubble3D val="0"/>
            <c:spPr>
              <a:solidFill>
                <a:srgbClr val="0033CC"/>
              </a:solidFill>
              <a:ln w="9525">
                <a:solidFill>
                  <a:srgbClr val="0033CC"/>
                </a:solidFill>
              </a:ln>
              <a:effectLst/>
            </c:spPr>
            <c:extLst>
              <c:ext xmlns:c16="http://schemas.microsoft.com/office/drawing/2014/chart" uri="{C3380CC4-5D6E-409C-BE32-E72D297353CC}">
                <c16:uniqueId val="{0000000D-AA6C-444B-90DA-B80AAE6F1B99}"/>
              </c:ext>
            </c:extLst>
          </c:dPt>
          <c:dLbls>
            <c:dLbl>
              <c:idx val="0"/>
              <c:layout>
                <c:manualLayout>
                  <c:x val="6.6413682085099818E-2"/>
                  <c:y val="8.3513673694014051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178346659399262"/>
                      <c:h val="0.25806451612903225"/>
                    </c:manualLayout>
                  </c15:layout>
                </c:ext>
                <c:ext xmlns:c16="http://schemas.microsoft.com/office/drawing/2014/chart" uri="{C3380CC4-5D6E-409C-BE32-E72D297353CC}">
                  <c16:uniqueId val="{00000001-AA6C-444B-90DA-B80AAE6F1B99}"/>
                </c:ext>
              </c:extLst>
            </c:dLbl>
            <c:dLbl>
              <c:idx val="1"/>
              <c:layout>
                <c:manualLayout>
                  <c:x val="4.1745743024919846E-2"/>
                  <c:y val="1.845793469364716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6755226211425903"/>
                      <c:h val="0.19354838709677419"/>
                    </c:manualLayout>
                  </c15:layout>
                </c:ext>
                <c:ext xmlns:c16="http://schemas.microsoft.com/office/drawing/2014/chart" uri="{C3380CC4-5D6E-409C-BE32-E72D297353CC}">
                  <c16:uniqueId val="{00000003-AA6C-444B-90DA-B80AAE6F1B99}"/>
                </c:ext>
              </c:extLst>
            </c:dLbl>
            <c:dLbl>
              <c:idx val="2"/>
              <c:layout>
                <c:manualLayout>
                  <c:x val="2.9247420175834145E-3"/>
                  <c:y val="-0.12724014336917569"/>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22462AFC-3D4F-46AD-9078-27143838E217}" type="CATEGORYNAME">
                      <a:rPr lang="en-US"/>
                      <a:pPr>
                        <a:defRPr b="1"/>
                      </a:pPr>
                      <a:t>[CATEGORY NAME]</a:t>
                    </a:fld>
                    <a:r>
                      <a:rPr lang="en-US" baseline="0"/>
                      <a:t>, </a:t>
                    </a:r>
                    <a:fld id="{8FF4DEBD-2AF6-4B6F-AD24-AC1DFC8B9520}" type="VALUE">
                      <a:rPr lang="en-US" baseline="0"/>
                      <a:pPr>
                        <a:defRPr b="1"/>
                      </a:pPr>
                      <a:t>[VALUE]</a:t>
                    </a:fld>
                    <a:r>
                      <a:rPr lang="en-US" baseline="0"/>
                      <a:t>, </a:t>
                    </a:r>
                    <a:fld id="{CD727171-D0F3-4013-92CA-88237731F25C}"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35483851688760226"/>
                      <c:h val="0.24551971326164876"/>
                    </c:manualLayout>
                  </c15:layout>
                  <c15:dlblFieldTable/>
                  <c15:showDataLabelsRange val="0"/>
                </c:ext>
                <c:ext xmlns:c16="http://schemas.microsoft.com/office/drawing/2014/chart" uri="{C3380CC4-5D6E-409C-BE32-E72D297353CC}">
                  <c16:uniqueId val="{00000005-AA6C-444B-90DA-B80AAE6F1B99}"/>
                </c:ext>
              </c:extLst>
            </c:dLbl>
            <c:dLbl>
              <c:idx val="3"/>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31783690712154883"/>
                      <c:h val="0.18817204301075269"/>
                    </c:manualLayout>
                  </c15:layout>
                </c:ext>
                <c:ext xmlns:c16="http://schemas.microsoft.com/office/drawing/2014/chart" uri="{C3380CC4-5D6E-409C-BE32-E72D297353CC}">
                  <c16:uniqueId val="{00000007-AA6C-444B-90DA-B80AAE6F1B99}"/>
                </c:ext>
              </c:extLst>
            </c:dLbl>
            <c:dLbl>
              <c:idx val="4"/>
              <c:layout>
                <c:manualLayout>
                  <c:x val="-5.6980300362787367E-3"/>
                  <c:y val="-8.9795319751836966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149928476423813"/>
                      <c:h val="0.25774221770665762"/>
                    </c:manualLayout>
                  </c15:layout>
                </c:ext>
                <c:ext xmlns:c16="http://schemas.microsoft.com/office/drawing/2014/chart" uri="{C3380CC4-5D6E-409C-BE32-E72D297353CC}">
                  <c16:uniqueId val="{00000009-AA6C-444B-90DA-B80AAE6F1B99}"/>
                </c:ext>
              </c:extLst>
            </c:dLbl>
            <c:dLbl>
              <c:idx val="5"/>
              <c:layout>
                <c:manualLayout>
                  <c:x val="-4.6108576583716053E-4"/>
                  <c:y val="2.6320097084638613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3586347797321875"/>
                      <c:h val="0.25806451612903225"/>
                    </c:manualLayout>
                  </c15:layout>
                </c:ext>
                <c:ext xmlns:c16="http://schemas.microsoft.com/office/drawing/2014/chart" uri="{C3380CC4-5D6E-409C-BE32-E72D297353CC}">
                  <c16:uniqueId val="{0000000B-AA6C-444B-90DA-B80AAE6F1B99}"/>
                </c:ext>
              </c:extLst>
            </c:dLbl>
            <c:dLbl>
              <c:idx val="6"/>
              <c:layout>
                <c:manualLayout>
                  <c:x val="-4.9335878120359819E-2"/>
                  <c:y val="9.960263031637174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7039856277504903"/>
                      <c:h val="0.2078853046594982"/>
                    </c:manualLayout>
                  </c15:layout>
                </c:ext>
                <c:ext xmlns:c16="http://schemas.microsoft.com/office/drawing/2014/chart" uri="{C3380CC4-5D6E-409C-BE32-E72D297353CC}">
                  <c16:uniqueId val="{0000000D-AA6C-444B-90DA-B80AAE6F1B9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SUM!$F$70:$F$76</c:f>
              <c:strCache>
                <c:ptCount val="7"/>
                <c:pt idx="0">
                  <c:v>Online Security</c:v>
                </c:pt>
                <c:pt idx="1">
                  <c:v>Online Backup</c:v>
                </c:pt>
                <c:pt idx="2">
                  <c:v>Device Protection</c:v>
                </c:pt>
                <c:pt idx="3">
                  <c:v>Premium Tech Support</c:v>
                </c:pt>
                <c:pt idx="4">
                  <c:v>Streaming TV</c:v>
                </c:pt>
                <c:pt idx="5">
                  <c:v>Streaming Movies</c:v>
                </c:pt>
                <c:pt idx="6">
                  <c:v>Streaming Music</c:v>
                </c:pt>
              </c:strCache>
            </c:strRef>
          </c:cat>
          <c:val>
            <c:numRef>
              <c:f>SUM!$G$70:$G$76</c:f>
              <c:numCache>
                <c:formatCode>General</c:formatCode>
                <c:ptCount val="7"/>
                <c:pt idx="0">
                  <c:v>2019</c:v>
                </c:pt>
                <c:pt idx="1">
                  <c:v>2429</c:v>
                </c:pt>
                <c:pt idx="2">
                  <c:v>2422</c:v>
                </c:pt>
                <c:pt idx="3">
                  <c:v>2044</c:v>
                </c:pt>
                <c:pt idx="4">
                  <c:v>2707</c:v>
                </c:pt>
                <c:pt idx="5">
                  <c:v>2732</c:v>
                </c:pt>
                <c:pt idx="6">
                  <c:v>2488</c:v>
                </c:pt>
              </c:numCache>
            </c:numRef>
          </c:val>
          <c:extLst>
            <c:ext xmlns:c16="http://schemas.microsoft.com/office/drawing/2014/chart" uri="{C3380CC4-5D6E-409C-BE32-E72D297353CC}">
              <c16:uniqueId val="{0000000E-AA6C-444B-90DA-B80AAE6F1B9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[customer.xlsx]SUM!PivotTable1</c:name>
    <c:fmtId val="23"/>
  </c:pivotSource>
  <c:chart>
    <c:title>
      <c:tx>
        <c:rich>
          <a:bodyPr rot="0" spcFirstLastPara="1" vertOverflow="ellipsis" vert="horz" wrap="square" anchor="ctr" anchorCtr="1"/>
          <a:lstStyle/>
          <a:p>
            <a:pPr>
              <a:defRPr lang="en-US" sz="1100" b="0"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Tổng khách hàng và tổng doanh thu</a:t>
            </a:r>
          </a:p>
          <a:p>
            <a:pPr>
              <a:defRPr lang="en-US" sz="1100" b="0"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 phân theo nhóm khách hàng</a:t>
            </a:r>
          </a:p>
        </c:rich>
      </c:tx>
      <c:overlay val="0"/>
      <c:spPr>
        <a:noFill/>
        <a:ln>
          <a:noFill/>
        </a:ln>
        <a:effectLst/>
      </c:spPr>
    </c:title>
    <c:autoTitleDeleted val="0"/>
    <c:pivotFmts>
      <c:pivotFmt>
        <c:idx val="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28575" cap="rnd">
            <a:solidFill>
              <a:schemeClr val="accent1"/>
            </a:solidFill>
            <a:round/>
          </a:ln>
          <a:effectLst/>
        </c:spPr>
        <c:marker>
          <c:symbol val="circle"/>
          <c:size val="5"/>
          <c:spPr>
            <a:solidFill>
              <a:srgbClr val="0033CC"/>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70E29CD7-1749-4044-80C9-5A1993E1C6B8}"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AE88B5AE-DD43-46A5-9912-FA603CC06CC1}"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7121B716-94A7-464C-848D-6D989748DDEB}"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515196E-C30A-4E36-8748-3C5519BFFBA5}"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29F838D-3A27-4B51-B19F-B91F344F0766}"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566B6D6-6F95-41A4-A896-79E69B637342}"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9C34ABC-F27C-449B-B572-07AAFE36DA71}"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A6129AE-BFEC-4B35-AEF5-F641142D3BB0}"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1"/>
        <c:spPr>
          <a:solidFill>
            <a:schemeClr val="accent1"/>
          </a:solidFill>
          <a:ln w="28575" cap="rnd">
            <a:solidFill>
              <a:schemeClr val="accent1"/>
            </a:solidFill>
            <a:round/>
          </a:ln>
          <a:effectLst/>
        </c:spPr>
        <c:marker>
          <c:symbol val="circle"/>
          <c:size val="5"/>
          <c:spPr>
            <a:solidFill>
              <a:srgbClr val="0033CC"/>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D6ACC824-EAA4-4530-9FC3-D40B53C91253}"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C277B523-01D9-4D3D-B8A0-6500C6C7A025}"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BC06443-A568-4385-8950-BC96C8A435F5}"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7DD51347-E5F9-4B8F-B88D-0629AE90B6B2}"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1"/>
          </a:solidFill>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F551731-F6EA-4615-8F9B-0157B171031C}"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1"/>
          </a:solidFill>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896A0906-5EF7-4D17-B42E-D0C05AA096B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C15F4FF-5836-4625-802D-D1E9E9CA27EF}"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chemeClr val="accent1"/>
          </a:solidFill>
          <a:ln w="28575" cap="rnd">
            <a:solidFill>
              <a:schemeClr val="accent2"/>
            </a:solidFill>
            <a:round/>
          </a:ln>
          <a:effectLst/>
        </c:spPr>
        <c:marker>
          <c:symbol val="circle"/>
          <c:size val="5"/>
          <c:spPr>
            <a:solidFill>
              <a:srgbClr val="0033CC"/>
            </a:solidFill>
            <a:ln w="9525">
              <a:solidFill>
                <a:schemeClr val="accent2"/>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3808864-70AF-49D9-8FC2-F0BB48733501}"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rgbClr val="00FFCC"/>
          </a:solidFill>
          <a:ln>
            <a:solidFill>
              <a:srgbClr val="0033CC"/>
            </a:solidFill>
          </a:ln>
          <a:effectLst/>
        </c:spPr>
        <c:marker>
          <c:symbol val="none"/>
        </c:marker>
        <c:dLbl>
          <c:idx val="0"/>
          <c:delete val="1"/>
          <c:extLst>
            <c:ext xmlns:c15="http://schemas.microsoft.com/office/drawing/2012/chart" uri="{CE6537A1-D6FC-4f65-9D91-7224C49458BB}"/>
          </c:extLst>
        </c:dLbl>
      </c:pivotFmt>
      <c:pivotFmt>
        <c:idx val="21"/>
        <c:spPr>
          <a:ln w="15875" cap="rnd">
            <a:solidFill>
              <a:srgbClr val="0033CC"/>
            </a:solidFill>
            <a:round/>
          </a:ln>
          <a:effectLst/>
        </c:spPr>
        <c:marker>
          <c:symbol val="circle"/>
          <c:size val="5"/>
          <c:spPr>
            <a:solidFill>
              <a:srgbClr val="0033CC"/>
            </a:solidFill>
            <a:ln w="9525">
              <a:solidFill>
                <a:srgbClr val="0033CC"/>
              </a:solidFill>
            </a:ln>
            <a:effectLst/>
          </c:spPr>
        </c:marker>
        <c:dLbl>
          <c:idx val="0"/>
          <c:delete val="1"/>
          <c:extLst>
            <c:ext xmlns:c15="http://schemas.microsoft.com/office/drawing/2012/chart" uri="{CE6537A1-D6FC-4f65-9D91-7224C49458BB}"/>
          </c:extLst>
        </c:dLbl>
      </c:pivotFmt>
      <c:pivotFmt>
        <c:idx val="22"/>
        <c:spPr>
          <a:solidFill>
            <a:srgbClr val="00FFCC"/>
          </a:solidFill>
          <a:ln>
            <a:solidFill>
              <a:srgbClr val="0033CC"/>
            </a:solidFill>
          </a:ln>
          <a:effectLst/>
        </c:spPr>
        <c:dLbl>
          <c:idx val="0"/>
          <c:layout>
            <c:manualLayout>
              <c:x val="-3.0360531309298052E-2"/>
              <c:y val="-1.3745704467354014E-2"/>
            </c:manualLayout>
          </c:layout>
          <c:tx>
            <c:rich>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fld id="{2FC89745-3F51-472C-BC92-74417AFDB504}" type="CELLRANGE">
                  <a:rPr lang="en-US"/>
                  <a:pPr>
                    <a:defRPr lang="en-US" sz="1000" b="0" i="0" u="none" strike="noStrike" kern="1200" baseline="0">
                      <a:solidFill>
                        <a:schemeClr val="tx1"/>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pivotFmt>
      <c:pivotFmt>
        <c:idx val="24"/>
      </c:pivotFmt>
      <c:pivotFmt>
        <c:idx val="25"/>
      </c:pivotFmt>
      <c:pivotFmt>
        <c:idx val="26"/>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wrap="square" lIns="38100" tIns="19050" rIns="38100" bIns="19050" anchor="ctr">
                <a:spAutoFit/>
              </a:bodyPr>
              <a:lstStyle/>
              <a:p>
                <a:pPr>
                  <a:defRPr/>
                </a:pPr>
                <a:fld id="{3E005241-3811-4AD6-9C74-76D7ED01B94A}" type="CELLRANGE">
                  <a:rPr lang="en-US"/>
                  <a:pPr>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wrap="square" lIns="38100" tIns="19050" rIns="38100" bIns="19050" anchor="ctr">
                <a:spAutoFit/>
              </a:bodyPr>
              <a:lstStyle/>
              <a:p>
                <a:pPr>
                  <a:defRPr/>
                </a:pPr>
                <a:fld id="{CE2F0739-081E-4450-9894-C35307CB7B64}" type="CELLRANGE">
                  <a:rPr lang="en-US"/>
                  <a:pPr>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8"/>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wrap="square" lIns="38100" tIns="19050" rIns="38100" bIns="19050" anchor="ctr">
                <a:spAutoFit/>
              </a:bodyPr>
              <a:lstStyle/>
              <a:p>
                <a:pPr>
                  <a:defRPr/>
                </a:pPr>
                <a:fld id="{8B0BDE9A-453C-40C8-87E0-97D0B37484B7}" type="CELLRANGE">
                  <a:rPr lang="en-US"/>
                  <a:pPr>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9"/>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wrap="square" lIns="38100" tIns="19050" rIns="38100" bIns="19050" anchor="ctr">
                <a:spAutoFit/>
              </a:bodyPr>
              <a:lstStyle/>
              <a:p>
                <a:pPr>
                  <a:defRPr/>
                </a:pPr>
                <a:fld id="{3B800064-1D43-4235-890D-98F1B1529174}" type="CELLRANGE">
                  <a:rPr lang="en-US"/>
                  <a:pPr>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rgbClr val="0033CC"/>
              </a:solidFill>
            </a:ln>
            <a:effectLst/>
          </c:spPr>
          <c:invertIfNegative val="0"/>
          <c:dPt>
            <c:idx val="3"/>
            <c:invertIfNegative val="0"/>
            <c:bubble3D val="0"/>
            <c:extLst>
              <c:ext xmlns:c16="http://schemas.microsoft.com/office/drawing/2014/chart" uri="{C3380CC4-5D6E-409C-BE32-E72D297353CC}">
                <c16:uniqueId val="{00000003-812B-4F4E-94BC-41E090B16F73}"/>
              </c:ext>
            </c:extLst>
          </c:dPt>
          <c:dLbls>
            <c:dLbl>
              <c:idx val="3"/>
              <c:layout>
                <c:manualLayout>
                  <c:x val="-3.0360531309298052E-2"/>
                  <c:y val="-1.3745704467354014E-2"/>
                </c:manualLayout>
              </c:layout>
              <c:tx>
                <c:rich>
                  <a:bodyPr/>
                  <a:lstStyle/>
                  <a:p>
                    <a:fld id="{2FC89745-3F51-472C-BC92-74417AFDB5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12B-4F4E-94BC-41E090B16F73}"/>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4-812B-4F4E-94BC-41E090B16F73}"/>
            </c:ext>
          </c:extLst>
        </c:ser>
        <c:dLbls>
          <c:showLegendKey val="0"/>
          <c:showVal val="0"/>
          <c:showCatName val="0"/>
          <c:showSerName val="0"/>
          <c:showPercent val="0"/>
          <c:showBubbleSize val="0"/>
        </c:dLbls>
        <c:gapWidth val="219"/>
        <c:overlap val="-27"/>
        <c:axId val="1320262280"/>
        <c:axId val="1320260840"/>
      </c:barChart>
      <c:lineChart>
        <c:grouping val="standard"/>
        <c:varyColors val="0"/>
        <c:ser>
          <c:idx val="1"/>
          <c:order val="1"/>
          <c:tx>
            <c:strRef>
              <c:f>SUM!$G$3:$G$6</c:f>
              <c:strCache>
                <c:ptCount val="1"/>
                <c:pt idx="0">
                  <c:v>Total Revenue</c:v>
                </c:pt>
              </c:strCache>
            </c:strRef>
          </c:tx>
          <c:spPr>
            <a:ln w="15875" cap="rnd">
              <a:solidFill>
                <a:srgbClr val="0033CC"/>
              </a:solidFill>
              <a:round/>
            </a:ln>
            <a:effectLst/>
          </c:spPr>
          <c:marker>
            <c:symbol val="circle"/>
            <c:size val="5"/>
            <c:spPr>
              <a:solidFill>
                <a:srgbClr val="0033CC"/>
              </a:solidFill>
              <a:ln w="9525">
                <a:solidFill>
                  <a:srgbClr val="0033CC"/>
                </a:solidFill>
              </a:ln>
              <a:effectLst/>
            </c:spPr>
          </c:marker>
          <c:dPt>
            <c:idx val="0"/>
            <c:bubble3D val="0"/>
            <c:extLst>
              <c:ext xmlns:c16="http://schemas.microsoft.com/office/drawing/2014/chart" uri="{C3380CC4-5D6E-409C-BE32-E72D297353CC}">
                <c16:uniqueId val="{00000005-812B-4F4E-94BC-41E090B16F73}"/>
              </c:ext>
            </c:extLst>
          </c:dPt>
          <c:dPt>
            <c:idx val="1"/>
            <c:bubble3D val="0"/>
            <c:extLst>
              <c:ext xmlns:c16="http://schemas.microsoft.com/office/drawing/2014/chart" uri="{C3380CC4-5D6E-409C-BE32-E72D297353CC}">
                <c16:uniqueId val="{00000006-812B-4F4E-94BC-41E090B16F73}"/>
              </c:ext>
            </c:extLst>
          </c:dPt>
          <c:dPt>
            <c:idx val="2"/>
            <c:bubble3D val="0"/>
            <c:extLst>
              <c:ext xmlns:c16="http://schemas.microsoft.com/office/drawing/2014/chart" uri="{C3380CC4-5D6E-409C-BE32-E72D297353CC}">
                <c16:uniqueId val="{00000007-812B-4F4E-94BC-41E090B16F73}"/>
              </c:ext>
            </c:extLst>
          </c:dPt>
          <c:dPt>
            <c:idx val="3"/>
            <c:bubble3D val="0"/>
            <c:extLst>
              <c:ext xmlns:c16="http://schemas.microsoft.com/office/drawing/2014/chart" uri="{C3380CC4-5D6E-409C-BE32-E72D297353CC}">
                <c16:uniqueId val="{00000008-812B-4F4E-94BC-41E090B16F73}"/>
              </c:ext>
            </c:extLst>
          </c:dPt>
          <c:dLbls>
            <c:dLbl>
              <c:idx val="0"/>
              <c:tx>
                <c:rich>
                  <a:bodyPr/>
                  <a:lstStyle/>
                  <a:p>
                    <a:fld id="{3E005241-3811-4AD6-9C74-76D7ED01B94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12B-4F4E-94BC-41E090B16F73}"/>
                </c:ext>
              </c:extLst>
            </c:dLbl>
            <c:dLbl>
              <c:idx val="1"/>
              <c:tx>
                <c:rich>
                  <a:bodyPr/>
                  <a:lstStyle/>
                  <a:p>
                    <a:fld id="{CE2F0739-081E-4450-9894-C35307CB7B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12B-4F4E-94BC-41E090B16F73}"/>
                </c:ext>
              </c:extLst>
            </c:dLbl>
            <c:dLbl>
              <c:idx val="2"/>
              <c:tx>
                <c:rich>
                  <a:bodyPr/>
                  <a:lstStyle/>
                  <a:p>
                    <a:fld id="{8B0BDE9A-453C-40C8-87E0-97D0B37484B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12B-4F4E-94BC-41E090B16F73}"/>
                </c:ext>
              </c:extLst>
            </c:dLbl>
            <c:dLbl>
              <c:idx val="3"/>
              <c:tx>
                <c:rich>
                  <a:bodyPr/>
                  <a:lstStyle/>
                  <a:p>
                    <a:fld id="{3B800064-1D43-4235-890D-98F1B15291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12B-4F4E-94BC-41E090B16F73}"/>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smooth val="0"/>
          <c:extLst>
            <c:ext xmlns:c16="http://schemas.microsoft.com/office/drawing/2014/chart" uri="{C3380CC4-5D6E-409C-BE32-E72D297353CC}">
              <c16:uniqueId val="{00000009-812B-4F4E-94BC-41E090B16F73}"/>
            </c:ext>
          </c:extLst>
        </c:ser>
        <c:dLbls>
          <c:showLegendKey val="0"/>
          <c:showVal val="0"/>
          <c:showCatName val="0"/>
          <c:showSerName val="0"/>
          <c:showPercent val="0"/>
          <c:showBubbleSize val="0"/>
        </c:dLbls>
        <c:marker val="1"/>
        <c:smooth val="0"/>
        <c:axId val="631806992"/>
        <c:axId val="631807712"/>
      </c:lineChart>
      <c:catAx>
        <c:axId val="1320262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320260840"/>
        <c:crosses val="autoZero"/>
        <c:auto val="1"/>
        <c:lblAlgn val="ctr"/>
        <c:lblOffset val="100"/>
        <c:noMultiLvlLbl val="0"/>
      </c:catAx>
      <c:valAx>
        <c:axId val="1320260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262280"/>
        <c:crosses val="autoZero"/>
        <c:crossBetween val="between"/>
      </c:valAx>
      <c:valAx>
        <c:axId val="631807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31806992"/>
        <c:crosses val="max"/>
        <c:crossBetween val="between"/>
      </c:valAx>
      <c:catAx>
        <c:axId val="631806992"/>
        <c:scaling>
          <c:orientation val="minMax"/>
        </c:scaling>
        <c:delete val="1"/>
        <c:axPos val="t"/>
        <c:numFmt formatCode="General" sourceLinked="1"/>
        <c:majorTickMark val="out"/>
        <c:minorTickMark val="none"/>
        <c:tickLblPos val="nextTo"/>
        <c:crossAx val="63180771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5" Type="http://schemas.openxmlformats.org/officeDocument/2006/relationships/image" Target="../media/image5.png"/><Relationship Id="rId10" Type="http://schemas.openxmlformats.org/officeDocument/2006/relationships/chart" Target="../charts/chart10.xml"/><Relationship Id="rId4" Type="http://schemas.openxmlformats.org/officeDocument/2006/relationships/image" Target="../media/image4.svg"/><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9</xdr:col>
      <xdr:colOff>571500</xdr:colOff>
      <xdr:row>8</xdr:row>
      <xdr:rowOff>120650</xdr:rowOff>
    </xdr:from>
    <xdr:to>
      <xdr:col>16</xdr:col>
      <xdr:colOff>546100</xdr:colOff>
      <xdr:row>18</xdr:row>
      <xdr:rowOff>38100</xdr:rowOff>
    </xdr:to>
    <xdr:graphicFrame macro="">
      <xdr:nvGraphicFramePr>
        <xdr:cNvPr id="5" name="Chart 4">
          <a:extLst>
            <a:ext uri="{FF2B5EF4-FFF2-40B4-BE49-F238E27FC236}">
              <a16:creationId xmlns:a16="http://schemas.microsoft.com/office/drawing/2014/main" id="{09E62A4D-5EEE-2555-80DD-900D47AEF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273051</xdr:colOff>
      <xdr:row>0</xdr:row>
      <xdr:rowOff>92075</xdr:rowOff>
    </xdr:from>
    <xdr:to>
      <xdr:col>16</xdr:col>
      <xdr:colOff>520701</xdr:colOff>
      <xdr:row>10</xdr:row>
      <xdr:rowOff>31750</xdr:rowOff>
    </xdr:to>
    <xdr:graphicFrame macro="">
      <xdr:nvGraphicFramePr>
        <xdr:cNvPr id="6" name="Chart 5">
          <a:extLst>
            <a:ext uri="{FF2B5EF4-FFF2-40B4-BE49-F238E27FC236}">
              <a16:creationId xmlns:a16="http://schemas.microsoft.com/office/drawing/2014/main" id="{AEE5CA8B-D0D7-94E0-4D9B-0D2844964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292100</xdr:colOff>
      <xdr:row>17</xdr:row>
      <xdr:rowOff>139700</xdr:rowOff>
    </xdr:from>
    <xdr:to>
      <xdr:col>17</xdr:col>
      <xdr:colOff>568325</xdr:colOff>
      <xdr:row>26</xdr:row>
      <xdr:rowOff>50800</xdr:rowOff>
    </xdr:to>
    <xdr:graphicFrame macro="">
      <xdr:nvGraphicFramePr>
        <xdr:cNvPr id="7" name="Chart 6">
          <a:extLst>
            <a:ext uri="{FF2B5EF4-FFF2-40B4-BE49-F238E27FC236}">
              <a16:creationId xmlns:a16="http://schemas.microsoft.com/office/drawing/2014/main" id="{2452B099-535C-C1D9-3945-5A93B6925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508000</xdr:colOff>
      <xdr:row>25</xdr:row>
      <xdr:rowOff>149225</xdr:rowOff>
    </xdr:from>
    <xdr:to>
      <xdr:col>14</xdr:col>
      <xdr:colOff>425450</xdr:colOff>
      <xdr:row>35</xdr:row>
      <xdr:rowOff>76200</xdr:rowOff>
    </xdr:to>
    <xdr:graphicFrame macro="">
      <xdr:nvGraphicFramePr>
        <xdr:cNvPr id="8" name="Chart 7">
          <a:extLst>
            <a:ext uri="{FF2B5EF4-FFF2-40B4-BE49-F238E27FC236}">
              <a16:creationId xmlns:a16="http://schemas.microsoft.com/office/drawing/2014/main" id="{056B32EE-33C6-6DEB-C497-2063FAF51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111125</xdr:colOff>
      <xdr:row>35</xdr:row>
      <xdr:rowOff>146050</xdr:rowOff>
    </xdr:from>
    <xdr:to>
      <xdr:col>15</xdr:col>
      <xdr:colOff>415925</xdr:colOff>
      <xdr:row>49</xdr:row>
      <xdr:rowOff>19050</xdr:rowOff>
    </xdr:to>
    <xdr:graphicFrame macro="">
      <xdr:nvGraphicFramePr>
        <xdr:cNvPr id="2" name="Chart 1">
          <a:extLst>
            <a:ext uri="{FF2B5EF4-FFF2-40B4-BE49-F238E27FC236}">
              <a16:creationId xmlns:a16="http://schemas.microsoft.com/office/drawing/2014/main" id="{93DDE69B-1449-3F47-6D22-6E8EED4B7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412750</xdr:colOff>
      <xdr:row>56</xdr:row>
      <xdr:rowOff>38100</xdr:rowOff>
    </xdr:from>
    <xdr:to>
      <xdr:col>16</xdr:col>
      <xdr:colOff>482600</xdr:colOff>
      <xdr:row>65</xdr:row>
      <xdr:rowOff>82550</xdr:rowOff>
    </xdr:to>
    <xdr:graphicFrame macro="">
      <xdr:nvGraphicFramePr>
        <xdr:cNvPr id="3" name="Chart 2">
          <a:extLst>
            <a:ext uri="{FF2B5EF4-FFF2-40B4-BE49-F238E27FC236}">
              <a16:creationId xmlns:a16="http://schemas.microsoft.com/office/drawing/2014/main" id="{9FFEF6CB-20E7-52A4-E81F-FC8E8EBE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536574</xdr:colOff>
      <xdr:row>65</xdr:row>
      <xdr:rowOff>50800</xdr:rowOff>
    </xdr:from>
    <xdr:to>
      <xdr:col>11</xdr:col>
      <xdr:colOff>584199</xdr:colOff>
      <xdr:row>78</xdr:row>
      <xdr:rowOff>107950</xdr:rowOff>
    </xdr:to>
    <xdr:graphicFrame macro="">
      <xdr:nvGraphicFramePr>
        <xdr:cNvPr id="9" name="Chart 8">
          <a:extLst>
            <a:ext uri="{FF2B5EF4-FFF2-40B4-BE49-F238E27FC236}">
              <a16:creationId xmlns:a16="http://schemas.microsoft.com/office/drawing/2014/main" id="{403069C2-B819-D095-A212-D108E5018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1609725</xdr:colOff>
      <xdr:row>1</xdr:row>
      <xdr:rowOff>0</xdr:rowOff>
    </xdr:from>
    <xdr:to>
      <xdr:col>10</xdr:col>
      <xdr:colOff>22225</xdr:colOff>
      <xdr:row>15</xdr:row>
      <xdr:rowOff>165100</xdr:rowOff>
    </xdr:to>
    <xdr:graphicFrame macro="">
      <xdr:nvGraphicFramePr>
        <xdr:cNvPr id="11" name="Chart 10">
          <a:extLst>
            <a:ext uri="{FF2B5EF4-FFF2-40B4-BE49-F238E27FC236}">
              <a16:creationId xmlns:a16="http://schemas.microsoft.com/office/drawing/2014/main" id="{932C0CC6-311E-07AB-FB3C-0A1D17C9F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0</xdr:row>
      <xdr:rowOff>69850</xdr:rowOff>
    </xdr:from>
    <xdr:to>
      <xdr:col>19</xdr:col>
      <xdr:colOff>107950</xdr:colOff>
      <xdr:row>2</xdr:row>
      <xdr:rowOff>38100</xdr:rowOff>
    </xdr:to>
    <xdr:sp macro="" textlink="">
      <xdr:nvSpPr>
        <xdr:cNvPr id="3" name="Rectangle 2">
          <a:extLst>
            <a:ext uri="{FF2B5EF4-FFF2-40B4-BE49-F238E27FC236}">
              <a16:creationId xmlns:a16="http://schemas.microsoft.com/office/drawing/2014/main" id="{22716911-F006-4AE3-B105-82D9BEA1D2C0}"/>
            </a:ext>
          </a:extLst>
        </xdr:cNvPr>
        <xdr:cNvSpPr/>
      </xdr:nvSpPr>
      <xdr:spPr>
        <a:xfrm>
          <a:off x="63500" y="69850"/>
          <a:ext cx="11626850" cy="336550"/>
        </a:xfrm>
        <a:prstGeom prst="rect">
          <a:avLst/>
        </a:prstGeom>
        <a:solidFill>
          <a:srgbClr val="00FFCC"/>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342900</xdr:colOff>
      <xdr:row>0</xdr:row>
      <xdr:rowOff>101600</xdr:rowOff>
    </xdr:from>
    <xdr:to>
      <xdr:col>13</xdr:col>
      <xdr:colOff>273050</xdr:colOff>
      <xdr:row>2</xdr:row>
      <xdr:rowOff>12700</xdr:rowOff>
    </xdr:to>
    <xdr:sp macro="" textlink="">
      <xdr:nvSpPr>
        <xdr:cNvPr id="4" name="TextBox 3">
          <a:extLst>
            <a:ext uri="{FF2B5EF4-FFF2-40B4-BE49-F238E27FC236}">
              <a16:creationId xmlns:a16="http://schemas.microsoft.com/office/drawing/2014/main" id="{F248E808-6E7B-47EC-82DB-1588764E3712}"/>
            </a:ext>
          </a:extLst>
        </xdr:cNvPr>
        <xdr:cNvSpPr txBox="1"/>
      </xdr:nvSpPr>
      <xdr:spPr>
        <a:xfrm>
          <a:off x="4000500" y="101600"/>
          <a:ext cx="41973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b="1">
              <a:solidFill>
                <a:srgbClr val="0033CC"/>
              </a:solidFill>
            </a:rPr>
            <a:t>BÁO BÁO HÀNH VI KHÁCH HÀNG</a:t>
          </a:r>
        </a:p>
      </xdr:txBody>
    </xdr:sp>
    <xdr:clientData/>
  </xdr:twoCellAnchor>
  <xdr:twoCellAnchor>
    <xdr:from>
      <xdr:col>5</xdr:col>
      <xdr:colOff>58674</xdr:colOff>
      <xdr:row>2</xdr:row>
      <xdr:rowOff>95250</xdr:rowOff>
    </xdr:from>
    <xdr:to>
      <xdr:col>8</xdr:col>
      <xdr:colOff>282194</xdr:colOff>
      <xdr:row>5</xdr:row>
      <xdr:rowOff>100361</xdr:rowOff>
    </xdr:to>
    <xdr:grpSp>
      <xdr:nvGrpSpPr>
        <xdr:cNvPr id="46" name="Group 45">
          <a:extLst>
            <a:ext uri="{FF2B5EF4-FFF2-40B4-BE49-F238E27FC236}">
              <a16:creationId xmlns:a16="http://schemas.microsoft.com/office/drawing/2014/main" id="{47BDC353-730C-4E56-8C20-D6447CE029E0}"/>
            </a:ext>
          </a:extLst>
        </xdr:cNvPr>
        <xdr:cNvGrpSpPr/>
      </xdr:nvGrpSpPr>
      <xdr:grpSpPr>
        <a:xfrm>
          <a:off x="3106674" y="463550"/>
          <a:ext cx="2052320" cy="557561"/>
          <a:chOff x="1054100" y="422275"/>
          <a:chExt cx="1809750" cy="557561"/>
        </a:xfrm>
      </xdr:grpSpPr>
      <xdr:grpSp>
        <xdr:nvGrpSpPr>
          <xdr:cNvPr id="47" name="Group 46">
            <a:extLst>
              <a:ext uri="{FF2B5EF4-FFF2-40B4-BE49-F238E27FC236}">
                <a16:creationId xmlns:a16="http://schemas.microsoft.com/office/drawing/2014/main" id="{F6FC8C4D-08BE-EB45-5FB2-7E936CA530A3}"/>
              </a:ext>
            </a:extLst>
          </xdr:cNvPr>
          <xdr:cNvGrpSpPr/>
        </xdr:nvGrpSpPr>
        <xdr:grpSpPr>
          <a:xfrm>
            <a:off x="1054100" y="422275"/>
            <a:ext cx="1809750" cy="557561"/>
            <a:chOff x="1663700" y="463550"/>
            <a:chExt cx="1974850" cy="508000"/>
          </a:xfrm>
        </xdr:grpSpPr>
        <xdr:sp macro="" textlink="">
          <xdr:nvSpPr>
            <xdr:cNvPr id="49" name="Rectangle 48">
              <a:extLst>
                <a:ext uri="{FF2B5EF4-FFF2-40B4-BE49-F238E27FC236}">
                  <a16:creationId xmlns:a16="http://schemas.microsoft.com/office/drawing/2014/main" id="{00AA9B8A-F02A-F84A-C28D-B5270ED6EA8C}"/>
                </a:ext>
              </a:extLst>
            </xdr:cNvPr>
            <xdr:cNvSpPr/>
          </xdr:nvSpPr>
          <xdr:spPr>
            <a:xfrm>
              <a:off x="1663700" y="463550"/>
              <a:ext cx="1974850" cy="508000"/>
            </a:xfrm>
            <a:prstGeom prst="rect">
              <a:avLst/>
            </a:prstGeom>
            <a:ln w="12700">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50" name="TextBox 49">
              <a:extLst>
                <a:ext uri="{FF2B5EF4-FFF2-40B4-BE49-F238E27FC236}">
                  <a16:creationId xmlns:a16="http://schemas.microsoft.com/office/drawing/2014/main" id="{BC19C044-4CD1-C00C-CE14-2E7D383F1CF6}"/>
                </a:ext>
              </a:extLst>
            </xdr:cNvPr>
            <xdr:cNvSpPr txBox="1"/>
          </xdr:nvSpPr>
          <xdr:spPr>
            <a:xfrm>
              <a:off x="1674454" y="532977"/>
              <a:ext cx="1374818" cy="225638"/>
            </a:xfrm>
            <a:prstGeom prst="rect">
              <a:avLst/>
            </a:prstGeom>
            <a:noFill/>
            <a:ln w="9525">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Tổng khách hàng</a:t>
              </a:r>
              <a:endParaRPr lang="en-US" sz="1100" b="1">
                <a:solidFill>
                  <a:sysClr val="windowText" lastClr="000000"/>
                </a:solidFill>
              </a:endParaRPr>
            </a:p>
          </xdr:txBody>
        </xdr:sp>
      </xdr:grpSp>
      <xdr:pic>
        <xdr:nvPicPr>
          <xdr:cNvPr id="48" name="Graphic 47" descr="Shopping cart with solid fill">
            <a:extLst>
              <a:ext uri="{FF2B5EF4-FFF2-40B4-BE49-F238E27FC236}">
                <a16:creationId xmlns:a16="http://schemas.microsoft.com/office/drawing/2014/main" id="{5BA49497-6125-82B7-D76F-39271BF4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35200" y="509550"/>
            <a:ext cx="463550" cy="381000"/>
          </a:xfrm>
          <a:prstGeom prst="rect">
            <a:avLst/>
          </a:prstGeom>
        </xdr:spPr>
      </xdr:pic>
    </xdr:grpSp>
    <xdr:clientData/>
  </xdr:twoCellAnchor>
  <xdr:twoCellAnchor>
    <xdr:from>
      <xdr:col>0</xdr:col>
      <xdr:colOff>69850</xdr:colOff>
      <xdr:row>2</xdr:row>
      <xdr:rowOff>104155</xdr:rowOff>
    </xdr:from>
    <xdr:to>
      <xdr:col>4</xdr:col>
      <xdr:colOff>577850</xdr:colOff>
      <xdr:row>5</xdr:row>
      <xdr:rowOff>91455</xdr:rowOff>
    </xdr:to>
    <xdr:sp macro="" textlink="">
      <xdr:nvSpPr>
        <xdr:cNvPr id="53" name="Rectangle 52">
          <a:extLst>
            <a:ext uri="{FF2B5EF4-FFF2-40B4-BE49-F238E27FC236}">
              <a16:creationId xmlns:a16="http://schemas.microsoft.com/office/drawing/2014/main" id="{D0AB8392-5535-3D94-F0BF-79DB175BCD03}"/>
            </a:ext>
          </a:extLst>
        </xdr:cNvPr>
        <xdr:cNvSpPr/>
      </xdr:nvSpPr>
      <xdr:spPr>
        <a:xfrm>
          <a:off x="69850" y="472455"/>
          <a:ext cx="2946400" cy="539750"/>
        </a:xfrm>
        <a:prstGeom prst="rect">
          <a:avLst/>
        </a:prstGeom>
        <a:solidFill>
          <a:srgbClr val="00FFC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410718</xdr:colOff>
      <xdr:row>2</xdr:row>
      <xdr:rowOff>95250</xdr:rowOff>
    </xdr:from>
    <xdr:to>
      <xdr:col>12</xdr:col>
      <xdr:colOff>24638</xdr:colOff>
      <xdr:row>5</xdr:row>
      <xdr:rowOff>100361</xdr:rowOff>
    </xdr:to>
    <xdr:grpSp>
      <xdr:nvGrpSpPr>
        <xdr:cNvPr id="56" name="Group 55">
          <a:extLst>
            <a:ext uri="{FF2B5EF4-FFF2-40B4-BE49-F238E27FC236}">
              <a16:creationId xmlns:a16="http://schemas.microsoft.com/office/drawing/2014/main" id="{F38B7303-2A16-4065-AFAE-DD369518CB07}"/>
            </a:ext>
          </a:extLst>
        </xdr:cNvPr>
        <xdr:cNvGrpSpPr/>
      </xdr:nvGrpSpPr>
      <xdr:grpSpPr>
        <a:xfrm>
          <a:off x="5287518" y="463550"/>
          <a:ext cx="2052320" cy="557561"/>
          <a:chOff x="1663700" y="463550"/>
          <a:chExt cx="1974850" cy="508000"/>
        </a:xfrm>
      </xdr:grpSpPr>
      <xdr:sp macro="" textlink="">
        <xdr:nvSpPr>
          <xdr:cNvPr id="57" name="Rectangle 56">
            <a:extLst>
              <a:ext uri="{FF2B5EF4-FFF2-40B4-BE49-F238E27FC236}">
                <a16:creationId xmlns:a16="http://schemas.microsoft.com/office/drawing/2014/main" id="{194E664A-1156-2ADC-CBCC-C4DEAE0C6B21}"/>
              </a:ext>
            </a:extLst>
          </xdr:cNvPr>
          <xdr:cNvSpPr/>
        </xdr:nvSpPr>
        <xdr:spPr>
          <a:xfrm>
            <a:off x="1663700" y="463550"/>
            <a:ext cx="1974850" cy="508000"/>
          </a:xfrm>
          <a:prstGeom prst="rect">
            <a:avLst/>
          </a:prstGeom>
          <a:ln>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F803F1CD-C5A2-D58E-6620-D073BB2FD67F}"/>
              </a:ext>
            </a:extLst>
          </xdr:cNvPr>
          <xdr:cNvSpPr txBox="1"/>
        </xdr:nvSpPr>
        <xdr:spPr>
          <a:xfrm>
            <a:off x="1690097" y="544549"/>
            <a:ext cx="1270943" cy="15621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Tổng doanh thu</a:t>
            </a:r>
            <a:endParaRPr lang="en-US" sz="1100" b="1">
              <a:solidFill>
                <a:sysClr val="windowText" lastClr="000000"/>
              </a:solidFill>
            </a:endParaRPr>
          </a:p>
        </xdr:txBody>
      </xdr:sp>
      <xdr:sp macro="" textlink="SUM!H7">
        <xdr:nvSpPr>
          <xdr:cNvPr id="59" name="TextBox 58">
            <a:extLst>
              <a:ext uri="{FF2B5EF4-FFF2-40B4-BE49-F238E27FC236}">
                <a16:creationId xmlns:a16="http://schemas.microsoft.com/office/drawing/2014/main" id="{A025BC74-B136-C199-4521-FEA3127F50E8}"/>
              </a:ext>
            </a:extLst>
          </xdr:cNvPr>
          <xdr:cNvSpPr txBox="1"/>
        </xdr:nvSpPr>
        <xdr:spPr>
          <a:xfrm>
            <a:off x="1871286" y="699629"/>
            <a:ext cx="995839" cy="26035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D96547C8-33F6-4E51-AC2D-747455DAA45A}" type="TxLink">
              <a:rPr lang="en-US" sz="1400" b="1" i="0" u="none" strike="noStrike">
                <a:solidFill>
                  <a:srgbClr val="000000"/>
                </a:solidFill>
                <a:latin typeface="Calibri"/>
                <a:ea typeface="Calibri"/>
                <a:cs typeface="Calibri"/>
              </a:rPr>
              <a:pPr algn="ctr"/>
              <a:t>21.37M</a:t>
            </a:fld>
            <a:endParaRPr lang="en-US" sz="1400" b="1">
              <a:solidFill>
                <a:schemeClr val="accent1">
                  <a:lumMod val="50000"/>
                </a:schemeClr>
              </a:solidFill>
            </a:endParaRPr>
          </a:p>
        </xdr:txBody>
      </xdr:sp>
    </xdr:grpSp>
    <xdr:clientData/>
  </xdr:twoCellAnchor>
  <xdr:twoCellAnchor>
    <xdr:from>
      <xdr:col>15</xdr:col>
      <xdr:colOff>492506</xdr:colOff>
      <xdr:row>2</xdr:row>
      <xdr:rowOff>95250</xdr:rowOff>
    </xdr:from>
    <xdr:to>
      <xdr:col>19</xdr:col>
      <xdr:colOff>106426</xdr:colOff>
      <xdr:row>5</xdr:row>
      <xdr:rowOff>100361</xdr:rowOff>
    </xdr:to>
    <xdr:grpSp>
      <xdr:nvGrpSpPr>
        <xdr:cNvPr id="60" name="Group 59">
          <a:extLst>
            <a:ext uri="{FF2B5EF4-FFF2-40B4-BE49-F238E27FC236}">
              <a16:creationId xmlns:a16="http://schemas.microsoft.com/office/drawing/2014/main" id="{720953B9-D071-43C0-A7B9-273BF6CFCAC6}"/>
            </a:ext>
          </a:extLst>
        </xdr:cNvPr>
        <xdr:cNvGrpSpPr/>
      </xdr:nvGrpSpPr>
      <xdr:grpSpPr>
        <a:xfrm>
          <a:off x="9636506" y="463550"/>
          <a:ext cx="2052320" cy="557561"/>
          <a:chOff x="1663700" y="463550"/>
          <a:chExt cx="1974850" cy="508000"/>
        </a:xfrm>
      </xdr:grpSpPr>
      <xdr:sp macro="" textlink="">
        <xdr:nvSpPr>
          <xdr:cNvPr id="61" name="Rectangle 60">
            <a:extLst>
              <a:ext uri="{FF2B5EF4-FFF2-40B4-BE49-F238E27FC236}">
                <a16:creationId xmlns:a16="http://schemas.microsoft.com/office/drawing/2014/main" id="{10FD5A66-979F-46B0-8C10-48C378CDB198}"/>
              </a:ext>
            </a:extLst>
          </xdr:cNvPr>
          <xdr:cNvSpPr/>
        </xdr:nvSpPr>
        <xdr:spPr>
          <a:xfrm>
            <a:off x="1663700" y="463550"/>
            <a:ext cx="1974850" cy="508000"/>
          </a:xfrm>
          <a:prstGeom prst="rect">
            <a:avLst/>
          </a:prstGeom>
          <a:ln>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62" name="TextBox 61">
            <a:extLst>
              <a:ext uri="{FF2B5EF4-FFF2-40B4-BE49-F238E27FC236}">
                <a16:creationId xmlns:a16="http://schemas.microsoft.com/office/drawing/2014/main" id="{6D33F9AE-16CB-F0E8-AEE2-75ED45F5F285}"/>
              </a:ext>
            </a:extLst>
          </xdr:cNvPr>
          <xdr:cNvSpPr txBox="1"/>
        </xdr:nvSpPr>
        <xdr:spPr>
          <a:xfrm>
            <a:off x="1883450" y="525357"/>
            <a:ext cx="989846" cy="204329"/>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Profit</a:t>
            </a:r>
            <a:endParaRPr lang="en-US" sz="1100" b="1">
              <a:solidFill>
                <a:sysClr val="windowText" lastClr="000000"/>
              </a:solidFill>
            </a:endParaRPr>
          </a:p>
        </xdr:txBody>
      </xdr:sp>
      <xdr:sp macro="" textlink="#REF!">
        <xdr:nvSpPr>
          <xdr:cNvPr id="63" name="TextBox 62">
            <a:extLst>
              <a:ext uri="{FF2B5EF4-FFF2-40B4-BE49-F238E27FC236}">
                <a16:creationId xmlns:a16="http://schemas.microsoft.com/office/drawing/2014/main" id="{36DB2736-E7B1-9A13-B5FD-0BCCC01B19A1}"/>
              </a:ext>
            </a:extLst>
          </xdr:cNvPr>
          <xdr:cNvSpPr txBox="1"/>
        </xdr:nvSpPr>
        <xdr:spPr>
          <a:xfrm>
            <a:off x="1871286" y="699629"/>
            <a:ext cx="995839" cy="26035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D0763471-DDE3-46F7-80E7-A209EFC84F4C}" type="TxLink">
              <a:rPr lang="en-US" sz="1100" b="1" i="0" u="none" strike="noStrike">
                <a:solidFill>
                  <a:srgbClr val="000000"/>
                </a:solidFill>
                <a:latin typeface="Calibri"/>
                <a:ea typeface="Calibri"/>
                <a:cs typeface="Calibri"/>
              </a:rPr>
              <a:pPr algn="ctr"/>
              <a:t> 10,857,191 </a:t>
            </a:fld>
            <a:endParaRPr lang="en-US" sz="1200" b="1">
              <a:solidFill>
                <a:schemeClr val="accent1">
                  <a:lumMod val="50000"/>
                </a:schemeClr>
              </a:solidFill>
            </a:endParaRPr>
          </a:p>
        </xdr:txBody>
      </xdr:sp>
    </xdr:grpSp>
    <xdr:clientData/>
  </xdr:twoCellAnchor>
  <xdr:twoCellAnchor>
    <xdr:from>
      <xdr:col>11</xdr:col>
      <xdr:colOff>36576</xdr:colOff>
      <xdr:row>2</xdr:row>
      <xdr:rowOff>113990</xdr:rowOff>
    </xdr:from>
    <xdr:to>
      <xdr:col>11</xdr:col>
      <xdr:colOff>449734</xdr:colOff>
      <xdr:row>5</xdr:row>
      <xdr:rowOff>56375</xdr:rowOff>
    </xdr:to>
    <xdr:pic>
      <xdr:nvPicPr>
        <xdr:cNvPr id="64" name="Graphic 63" descr="Money outline">
          <a:extLst>
            <a:ext uri="{FF2B5EF4-FFF2-40B4-BE49-F238E27FC236}">
              <a16:creationId xmlns:a16="http://schemas.microsoft.com/office/drawing/2014/main" id="{F29FBE6A-5ABE-4795-B00E-615939BC2D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42176" y="482290"/>
          <a:ext cx="413158" cy="494835"/>
        </a:xfrm>
        <a:prstGeom prst="rect">
          <a:avLst/>
        </a:prstGeom>
      </xdr:spPr>
    </xdr:pic>
    <xdr:clientData/>
  </xdr:twoCellAnchor>
  <xdr:twoCellAnchor>
    <xdr:from>
      <xdr:col>11</xdr:col>
      <xdr:colOff>558797</xdr:colOff>
      <xdr:row>2</xdr:row>
      <xdr:rowOff>95250</xdr:rowOff>
    </xdr:from>
    <xdr:to>
      <xdr:col>15</xdr:col>
      <xdr:colOff>357630</xdr:colOff>
      <xdr:row>5</xdr:row>
      <xdr:rowOff>100361</xdr:rowOff>
    </xdr:to>
    <xdr:grpSp>
      <xdr:nvGrpSpPr>
        <xdr:cNvPr id="65" name="Group 64">
          <a:extLst>
            <a:ext uri="{FF2B5EF4-FFF2-40B4-BE49-F238E27FC236}">
              <a16:creationId xmlns:a16="http://schemas.microsoft.com/office/drawing/2014/main" id="{383F72C0-9F47-48A3-9A6F-0B34257EAB6E}"/>
            </a:ext>
          </a:extLst>
        </xdr:cNvPr>
        <xdr:cNvGrpSpPr/>
      </xdr:nvGrpSpPr>
      <xdr:grpSpPr>
        <a:xfrm>
          <a:off x="7264397" y="463550"/>
          <a:ext cx="2237233" cy="557561"/>
          <a:chOff x="1485766" y="463550"/>
          <a:chExt cx="2152784" cy="508000"/>
        </a:xfrm>
      </xdr:grpSpPr>
      <xdr:sp macro="" textlink="">
        <xdr:nvSpPr>
          <xdr:cNvPr id="66" name="Rectangle 65">
            <a:extLst>
              <a:ext uri="{FF2B5EF4-FFF2-40B4-BE49-F238E27FC236}">
                <a16:creationId xmlns:a16="http://schemas.microsoft.com/office/drawing/2014/main" id="{81482398-6AE5-F1E4-542A-255C77A7EB48}"/>
              </a:ext>
            </a:extLst>
          </xdr:cNvPr>
          <xdr:cNvSpPr/>
        </xdr:nvSpPr>
        <xdr:spPr>
          <a:xfrm>
            <a:off x="1663700" y="463550"/>
            <a:ext cx="1974850" cy="508000"/>
          </a:xfrm>
          <a:prstGeom prst="rect">
            <a:avLst/>
          </a:prstGeom>
          <a:ln>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67" name="TextBox 66">
            <a:extLst>
              <a:ext uri="{FF2B5EF4-FFF2-40B4-BE49-F238E27FC236}">
                <a16:creationId xmlns:a16="http://schemas.microsoft.com/office/drawing/2014/main" id="{02AB75C3-AF1F-40CB-9986-A5F59835EC27}"/>
              </a:ext>
            </a:extLst>
          </xdr:cNvPr>
          <xdr:cNvSpPr txBox="1"/>
        </xdr:nvSpPr>
        <xdr:spPr>
          <a:xfrm>
            <a:off x="1485766" y="502213"/>
            <a:ext cx="1716998" cy="23325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Tổng chi phí khách hàng phải trả</a:t>
            </a:r>
          </a:p>
        </xdr:txBody>
      </xdr:sp>
      <xdr:sp macro="" textlink="SUM!I7">
        <xdr:nvSpPr>
          <xdr:cNvPr id="68" name="TextBox 67">
            <a:extLst>
              <a:ext uri="{FF2B5EF4-FFF2-40B4-BE49-F238E27FC236}">
                <a16:creationId xmlns:a16="http://schemas.microsoft.com/office/drawing/2014/main" id="{3C7837EA-49F5-B13B-DA2C-FA2181A3A1E3}"/>
              </a:ext>
            </a:extLst>
          </xdr:cNvPr>
          <xdr:cNvSpPr txBox="1"/>
        </xdr:nvSpPr>
        <xdr:spPr>
          <a:xfrm>
            <a:off x="1871286" y="699629"/>
            <a:ext cx="995839" cy="26035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7027448C-F000-41A5-8985-E942BFBD31E6}" type="TxLink">
              <a:rPr lang="en-US" sz="1400" b="1" i="0" u="none" strike="noStrike">
                <a:solidFill>
                  <a:srgbClr val="000000"/>
                </a:solidFill>
                <a:latin typeface="Calibri"/>
                <a:ea typeface="Calibri"/>
                <a:cs typeface="Calibri"/>
              </a:rPr>
              <a:pPr algn="ctr"/>
              <a:t>0K</a:t>
            </a:fld>
            <a:endParaRPr lang="en-US" sz="1400" b="1">
              <a:solidFill>
                <a:schemeClr val="accent1">
                  <a:lumMod val="50000"/>
                </a:schemeClr>
              </a:solidFill>
            </a:endParaRPr>
          </a:p>
        </xdr:txBody>
      </xdr:sp>
    </xdr:grpSp>
    <xdr:clientData/>
  </xdr:twoCellAnchor>
  <xdr:twoCellAnchor>
    <xdr:from>
      <xdr:col>14</xdr:col>
      <xdr:colOff>468376</xdr:colOff>
      <xdr:row>2</xdr:row>
      <xdr:rowOff>158440</xdr:rowOff>
    </xdr:from>
    <xdr:to>
      <xdr:col>15</xdr:col>
      <xdr:colOff>315976</xdr:colOff>
      <xdr:row>5</xdr:row>
      <xdr:rowOff>63190</xdr:rowOff>
    </xdr:to>
    <xdr:pic>
      <xdr:nvPicPr>
        <xdr:cNvPr id="69" name="Graphic 68" descr="Coins with solid fill">
          <a:extLst>
            <a:ext uri="{FF2B5EF4-FFF2-40B4-BE49-F238E27FC236}">
              <a16:creationId xmlns:a16="http://schemas.microsoft.com/office/drawing/2014/main" id="{7FDC3CE9-A63A-4AFC-B729-33C6FAA230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002776" y="526740"/>
          <a:ext cx="457200" cy="457200"/>
        </a:xfrm>
        <a:prstGeom prst="rect">
          <a:avLst/>
        </a:prstGeom>
      </xdr:spPr>
    </xdr:pic>
    <xdr:clientData/>
  </xdr:twoCellAnchor>
  <xdr:twoCellAnchor editAs="oneCell">
    <xdr:from>
      <xdr:col>17</xdr:col>
      <xdr:colOff>567576</xdr:colOff>
      <xdr:row>2</xdr:row>
      <xdr:rowOff>128240</xdr:rowOff>
    </xdr:from>
    <xdr:to>
      <xdr:col>18</xdr:col>
      <xdr:colOff>322326</xdr:colOff>
      <xdr:row>4</xdr:row>
      <xdr:rowOff>124290</xdr:rowOff>
    </xdr:to>
    <xdr:pic>
      <xdr:nvPicPr>
        <xdr:cNvPr id="70" name="Graphic 69" descr="Dollar with solid fill">
          <a:extLst>
            <a:ext uri="{FF2B5EF4-FFF2-40B4-BE49-F238E27FC236}">
              <a16:creationId xmlns:a16="http://schemas.microsoft.com/office/drawing/2014/main" id="{3D55022F-3027-4BD6-9BAA-35ABAFB116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930776" y="496540"/>
          <a:ext cx="364350" cy="364350"/>
        </a:xfrm>
        <a:prstGeom prst="rect">
          <a:avLst/>
        </a:prstGeom>
      </xdr:spPr>
    </xdr:pic>
    <xdr:clientData/>
  </xdr:twoCellAnchor>
  <xdr:twoCellAnchor>
    <xdr:from>
      <xdr:col>7</xdr:col>
      <xdr:colOff>374650</xdr:colOff>
      <xdr:row>6</xdr:row>
      <xdr:rowOff>12700</xdr:rowOff>
    </xdr:from>
    <xdr:to>
      <xdr:col>12</xdr:col>
      <xdr:colOff>368300</xdr:colOff>
      <xdr:row>15</xdr:row>
      <xdr:rowOff>171450</xdr:rowOff>
    </xdr:to>
    <xdr:graphicFrame macro="">
      <xdr:nvGraphicFramePr>
        <xdr:cNvPr id="5" name="Chart 4">
          <a:extLst>
            <a:ext uri="{FF2B5EF4-FFF2-40B4-BE49-F238E27FC236}">
              <a16:creationId xmlns:a16="http://schemas.microsoft.com/office/drawing/2014/main" id="{7F0E11DB-3D3F-4ADA-9254-E06D6E03D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444500</xdr:colOff>
      <xdr:row>6</xdr:row>
      <xdr:rowOff>12700</xdr:rowOff>
    </xdr:from>
    <xdr:to>
      <xdr:col>19</xdr:col>
      <xdr:colOff>95249</xdr:colOff>
      <xdr:row>16</xdr:row>
      <xdr:rowOff>6350</xdr:rowOff>
    </xdr:to>
    <xdr:graphicFrame macro="">
      <xdr:nvGraphicFramePr>
        <xdr:cNvPr id="6" name="Chart 5">
          <a:extLst>
            <a:ext uri="{FF2B5EF4-FFF2-40B4-BE49-F238E27FC236}">
              <a16:creationId xmlns:a16="http://schemas.microsoft.com/office/drawing/2014/main" id="{4FD92A1D-04FE-467E-9803-344434494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368300</xdr:colOff>
      <xdr:row>16</xdr:row>
      <xdr:rowOff>69850</xdr:rowOff>
    </xdr:from>
    <xdr:to>
      <xdr:col>12</xdr:col>
      <xdr:colOff>374650</xdr:colOff>
      <xdr:row>26</xdr:row>
      <xdr:rowOff>6350</xdr:rowOff>
    </xdr:to>
    <xdr:graphicFrame macro="">
      <xdr:nvGraphicFramePr>
        <xdr:cNvPr id="7" name="Chart 6">
          <a:extLst>
            <a:ext uri="{FF2B5EF4-FFF2-40B4-BE49-F238E27FC236}">
              <a16:creationId xmlns:a16="http://schemas.microsoft.com/office/drawing/2014/main" id="{AC084906-95F0-49AA-A245-107D94209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450850</xdr:colOff>
      <xdr:row>16</xdr:row>
      <xdr:rowOff>69850</xdr:rowOff>
    </xdr:from>
    <xdr:to>
      <xdr:col>19</xdr:col>
      <xdr:colOff>101600</xdr:colOff>
      <xdr:row>25</xdr:row>
      <xdr:rowOff>177800</xdr:rowOff>
    </xdr:to>
    <xdr:graphicFrame macro="">
      <xdr:nvGraphicFramePr>
        <xdr:cNvPr id="8" name="Chart 7">
          <a:extLst>
            <a:ext uri="{FF2B5EF4-FFF2-40B4-BE49-F238E27FC236}">
              <a16:creationId xmlns:a16="http://schemas.microsoft.com/office/drawing/2014/main" id="{C80492C4-4823-4635-B078-C1489A05F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18</xdr:col>
      <xdr:colOff>110376</xdr:colOff>
      <xdr:row>3</xdr:row>
      <xdr:rowOff>32990</xdr:rowOff>
    </xdr:from>
    <xdr:to>
      <xdr:col>18</xdr:col>
      <xdr:colOff>474726</xdr:colOff>
      <xdr:row>5</xdr:row>
      <xdr:rowOff>29040</xdr:rowOff>
    </xdr:to>
    <xdr:pic>
      <xdr:nvPicPr>
        <xdr:cNvPr id="9" name="Graphic 8" descr="Dollar with solid fill">
          <a:extLst>
            <a:ext uri="{FF2B5EF4-FFF2-40B4-BE49-F238E27FC236}">
              <a16:creationId xmlns:a16="http://schemas.microsoft.com/office/drawing/2014/main" id="{6862D7F1-269F-4C59-A57A-7E3E64421BB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083176" y="585440"/>
          <a:ext cx="364350" cy="364350"/>
        </a:xfrm>
        <a:prstGeom prst="rect">
          <a:avLst/>
        </a:prstGeom>
      </xdr:spPr>
    </xdr:pic>
    <xdr:clientData/>
  </xdr:twoCellAnchor>
  <xdr:twoCellAnchor editAs="oneCell">
    <xdr:from>
      <xdr:col>0</xdr:col>
      <xdr:colOff>57150</xdr:colOff>
      <xdr:row>6</xdr:row>
      <xdr:rowOff>0</xdr:rowOff>
    </xdr:from>
    <xdr:to>
      <xdr:col>1</xdr:col>
      <xdr:colOff>565150</xdr:colOff>
      <xdr:row>14</xdr:row>
      <xdr:rowOff>63500</xdr:rowOff>
    </xdr:to>
    <mc:AlternateContent xmlns:mc="http://schemas.openxmlformats.org/markup-compatibility/2006" xmlns:a14="http://schemas.microsoft.com/office/drawing/2010/main">
      <mc:Choice Requires="a14">
        <xdr:graphicFrame macro="">
          <xdr:nvGraphicFramePr>
            <xdr:cNvPr id="11" name="Customer_rank">
              <a:extLst>
                <a:ext uri="{FF2B5EF4-FFF2-40B4-BE49-F238E27FC236}">
                  <a16:creationId xmlns:a16="http://schemas.microsoft.com/office/drawing/2014/main" id="{7E53E05C-E7E7-41BE-994D-2F30AABE1014}"/>
                </a:ext>
              </a:extLst>
            </xdr:cNvPr>
            <xdr:cNvGraphicFramePr/>
          </xdr:nvGraphicFramePr>
          <xdr:xfrm>
            <a:off x="0" y="0"/>
            <a:ext cx="0" cy="0"/>
          </xdr:xfrm>
          <a:graphic>
            <a:graphicData uri="http://schemas.microsoft.com/office/drawing/2010/slicer">
              <sle:slicer xmlns:sle="http://schemas.microsoft.com/office/drawing/2010/slicer" name="Customer_rank"/>
            </a:graphicData>
          </a:graphic>
        </xdr:graphicFrame>
      </mc:Choice>
      <mc:Fallback xmlns="">
        <xdr:sp macro="" textlink="">
          <xdr:nvSpPr>
            <xdr:cNvPr id="0" name=""/>
            <xdr:cNvSpPr>
              <a:spLocks noTextEdit="1"/>
            </xdr:cNvSpPr>
          </xdr:nvSpPr>
          <xdr:spPr>
            <a:xfrm>
              <a:off x="57150" y="1104900"/>
              <a:ext cx="11176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14</xdr:row>
      <xdr:rowOff>133350</xdr:rowOff>
    </xdr:from>
    <xdr:to>
      <xdr:col>1</xdr:col>
      <xdr:colOff>571500</xdr:colOff>
      <xdr:row>25</xdr:row>
      <xdr:rowOff>177801</xdr:rowOff>
    </xdr:to>
    <mc:AlternateContent xmlns:mc="http://schemas.openxmlformats.org/markup-compatibility/2006" xmlns:a14="http://schemas.microsoft.com/office/drawing/2010/main">
      <mc:Choice Requires="a14">
        <xdr:graphicFrame macro="">
          <xdr:nvGraphicFramePr>
            <xdr:cNvPr id="12" name="Tenure_in_Year">
              <a:extLst>
                <a:ext uri="{FF2B5EF4-FFF2-40B4-BE49-F238E27FC236}">
                  <a16:creationId xmlns:a16="http://schemas.microsoft.com/office/drawing/2014/main" id="{36ECF8C2-3C4A-4C75-A584-AA728A69B95D}"/>
                </a:ext>
              </a:extLst>
            </xdr:cNvPr>
            <xdr:cNvGraphicFramePr/>
          </xdr:nvGraphicFramePr>
          <xdr:xfrm>
            <a:off x="0" y="0"/>
            <a:ext cx="0" cy="0"/>
          </xdr:xfrm>
          <a:graphic>
            <a:graphicData uri="http://schemas.microsoft.com/office/drawing/2010/slicer">
              <sle:slicer xmlns:sle="http://schemas.microsoft.com/office/drawing/2010/slicer" name="Tenure_in_Year"/>
            </a:graphicData>
          </a:graphic>
        </xdr:graphicFrame>
      </mc:Choice>
      <mc:Fallback xmlns="">
        <xdr:sp macro="" textlink="">
          <xdr:nvSpPr>
            <xdr:cNvPr id="0" name=""/>
            <xdr:cNvSpPr>
              <a:spLocks noTextEdit="1"/>
            </xdr:cNvSpPr>
          </xdr:nvSpPr>
          <xdr:spPr>
            <a:xfrm>
              <a:off x="50800" y="2711450"/>
              <a:ext cx="1130300" cy="2070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374650</xdr:colOff>
      <xdr:row>4</xdr:row>
      <xdr:rowOff>25400</xdr:rowOff>
    </xdr:from>
    <xdr:to>
      <xdr:col>6</xdr:col>
      <xdr:colOff>527050</xdr:colOff>
      <xdr:row>5</xdr:row>
      <xdr:rowOff>50800</xdr:rowOff>
    </xdr:to>
    <xdr:sp macro="" textlink="SUM!C7">
      <xdr:nvSpPr>
        <xdr:cNvPr id="13" name="TextBox 12">
          <a:extLst>
            <a:ext uri="{FF2B5EF4-FFF2-40B4-BE49-F238E27FC236}">
              <a16:creationId xmlns:a16="http://schemas.microsoft.com/office/drawing/2014/main" id="{3278BDD8-1963-3A14-B521-B80229BFCE6F}"/>
            </a:ext>
          </a:extLst>
        </xdr:cNvPr>
        <xdr:cNvSpPr txBox="1"/>
      </xdr:nvSpPr>
      <xdr:spPr>
        <a:xfrm>
          <a:off x="3422650" y="762000"/>
          <a:ext cx="7620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7950FD-6D97-40B3-9626-8D5C254984DC}" type="TxLink">
            <a:rPr lang="en-US" sz="1400" b="1" i="0" u="none" strike="noStrike">
              <a:solidFill>
                <a:srgbClr val="000000"/>
              </a:solidFill>
              <a:latin typeface="Calibri"/>
              <a:ea typeface="Calibri"/>
              <a:cs typeface="Calibri"/>
            </a:rPr>
            <a:pPr algn="ctr"/>
            <a:t>7043</a:t>
          </a:fld>
          <a:endParaRPr lang="en-US" sz="1400" b="1"/>
        </a:p>
      </xdr:txBody>
    </xdr:sp>
    <xdr:clientData/>
  </xdr:twoCellAnchor>
  <xdr:twoCellAnchor>
    <xdr:from>
      <xdr:col>0</xdr:col>
      <xdr:colOff>107950</xdr:colOff>
      <xdr:row>3</xdr:row>
      <xdr:rowOff>63500</xdr:rowOff>
    </xdr:from>
    <xdr:to>
      <xdr:col>4</xdr:col>
      <xdr:colOff>546100</xdr:colOff>
      <xdr:row>4</xdr:row>
      <xdr:rowOff>123205</xdr:rowOff>
    </xdr:to>
    <xdr:sp macro="" textlink="">
      <xdr:nvSpPr>
        <xdr:cNvPr id="14" name="TextBox 13">
          <a:extLst>
            <a:ext uri="{FF2B5EF4-FFF2-40B4-BE49-F238E27FC236}">
              <a16:creationId xmlns:a16="http://schemas.microsoft.com/office/drawing/2014/main" id="{EA8F3E1B-CCA9-4DCD-8ED7-A6841CF3B4A8}"/>
            </a:ext>
          </a:extLst>
        </xdr:cNvPr>
        <xdr:cNvSpPr txBox="1"/>
      </xdr:nvSpPr>
      <xdr:spPr>
        <a:xfrm>
          <a:off x="107950" y="615950"/>
          <a:ext cx="2876550" cy="243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b="1">
              <a:solidFill>
                <a:srgbClr val="0033CC"/>
              </a:solidFill>
            </a:rPr>
            <a:t>TELECOM COMPANY</a:t>
          </a:r>
        </a:p>
      </xdr:txBody>
    </xdr:sp>
    <xdr:clientData/>
  </xdr:twoCellAnchor>
  <xdr:twoCellAnchor>
    <xdr:from>
      <xdr:col>1</xdr:col>
      <xdr:colOff>596901</xdr:colOff>
      <xdr:row>16</xdr:row>
      <xdr:rowOff>76200</xdr:rowOff>
    </xdr:from>
    <xdr:to>
      <xdr:col>7</xdr:col>
      <xdr:colOff>285750</xdr:colOff>
      <xdr:row>26</xdr:row>
      <xdr:rowOff>6350</xdr:rowOff>
    </xdr:to>
    <xdr:graphicFrame macro="">
      <xdr:nvGraphicFramePr>
        <xdr:cNvPr id="15" name="Chart 14">
          <a:extLst>
            <a:ext uri="{FF2B5EF4-FFF2-40B4-BE49-F238E27FC236}">
              <a16:creationId xmlns:a16="http://schemas.microsoft.com/office/drawing/2014/main" id="{B76E7B14-0CC4-47D7-A352-E39BBD26D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0</xdr:colOff>
      <xdr:row>5</xdr:row>
      <xdr:rowOff>177800</xdr:rowOff>
    </xdr:from>
    <xdr:to>
      <xdr:col>7</xdr:col>
      <xdr:colOff>298450</xdr:colOff>
      <xdr:row>16</xdr:row>
      <xdr:rowOff>0</xdr:rowOff>
    </xdr:to>
    <xdr:graphicFrame macro="">
      <xdr:nvGraphicFramePr>
        <xdr:cNvPr id="16" name="Chart 15">
          <a:extLst>
            <a:ext uri="{FF2B5EF4-FFF2-40B4-BE49-F238E27FC236}">
              <a16:creationId xmlns:a16="http://schemas.microsoft.com/office/drawing/2014/main" id="{7DFB196D-253F-4CEA-B1F0-0CD5A7446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T&#7920;%20H&#7884;C%20DA\DATA\Final%2005.05\Excell_Project.xlsx" TargetMode="External"/><Relationship Id="rId1" Type="http://schemas.openxmlformats.org/officeDocument/2006/relationships/externalLinkPath" Target="/T&#7920;%20H&#7884;C%20DA/DATA/Final%2005.05/Excell_Proje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060189" backgroundQuery="1" createdVersion="8" refreshedVersion="8" minRefreshableVersion="3" recordCount="0" supportSubquery="1" supportAdvancedDrill="1" xr:uid="{9C045A11-B9A1-4219-AC13-60A2D4E5CD91}">
  <cacheSource type="external" connectionId="1"/>
  <cacheFields count="3">
    <cacheField name="[Range].[Customer_rank].[Customer_rank]" caption="Customer_rank" numFmtId="0" hierarchy="38" level="1">
      <sharedItems count="4">
        <s v="Churned"/>
        <s v="Joined"/>
        <s v="Stayed"/>
        <s v="VIP"/>
      </sharedItems>
    </cacheField>
    <cacheField name="[Measures].[Count of Customer_ID]" caption="Count of Customer_ID" numFmtId="0" hierarchy="88" level="32767"/>
    <cacheField name="[Measures].[Sum of Total_Revenue]" caption="Sum of Total_Revenue" numFmtId="0" hierarchy="89" level="32767"/>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0"/>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638889" backgroundQuery="1" createdVersion="8" refreshedVersion="8" minRefreshableVersion="3" recordCount="0" supportSubquery="1" supportAdvancedDrill="1" xr:uid="{712D8AEA-12D6-4B38-BC01-E551DB16DF99}">
  <cacheSource type="external" connectionId="1"/>
  <cacheFields count="4">
    <cacheField name="[Measures].[Count of Customer_ID]" caption="Count of Customer_ID" numFmtId="0" hierarchy="88" level="32767"/>
    <cacheField name="[Measures].[Sum of Total_Revenue]" caption="Sum of Total_Revenue" numFmtId="0" hierarchy="89" level="32767"/>
    <cacheField name="[Range].[Contract].[Contract]" caption="Contract" numFmtId="0" hierarchy="26" level="1">
      <sharedItems count="3">
        <s v="Month-to-Month"/>
        <s v="One Year"/>
        <s v="Two Year"/>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2" memberValueDatatype="130" unbalanced="0">
      <fieldsUsage count="2">
        <fieldUsage x="-1"/>
        <fieldUsage x="2"/>
      </fieldsUsage>
    </cacheHierarchy>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986112" backgroundQuery="1" createdVersion="8" refreshedVersion="8" minRefreshableVersion="3" recordCount="0" supportSubquery="1" supportAdvancedDrill="1" xr:uid="{77A49043-943F-4C43-967F-655598589995}">
  <cacheSource type="external" connectionId="1"/>
  <cacheFields count="4">
    <cacheField name="[Measures].[Count of Customer_ID]" caption="Count of Customer_ID" numFmtId="0" hierarchy="88" level="32767"/>
    <cacheField name="[Range].[Tenure_in_Year].[Tenure_in_Year]" caption="Tenure_in_Year" numFmtId="0" hierarchy="41" level="1">
      <sharedItems count="6">
        <s v="1 năm"/>
        <s v="2 năm"/>
        <s v="3 năm"/>
        <s v="4 năm"/>
        <s v="5 năm"/>
        <s v="6 năm"/>
      </sharedItems>
    </cacheField>
    <cacheField name="[Measures].[Sum of Total_Revenue]" caption="Sum of Total_Revenue" numFmtId="0" hierarchy="89" level="32767"/>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fieldsUsage count="2">
        <fieldUsage x="-1"/>
        <fieldUsage x="1"/>
      </fieldsUsage>
    </cacheHierarchy>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8564813" backgroundQuery="1" createdVersion="8" refreshedVersion="8" minRefreshableVersion="3" recordCount="0" supportSubquery="1" supportAdvancedDrill="1" xr:uid="{F4D30F3E-055D-4812-9D61-C9E559AB21C4}">
  <cacheSource type="external" connectionId="1"/>
  <cacheFields count="3">
    <cacheField name="[Measures].[Count of Customer_ID]" caption="Count of Customer_ID" numFmtId="0" hierarchy="88" level="32767"/>
    <cacheField name="[Range].[Internet_Type].[Internet_Type]" caption="Internet_Type" numFmtId="0" hierarchy="16" level="1">
      <sharedItems count="3">
        <s v="Cable"/>
        <s v="DSL"/>
        <s v="Fiber Optic"/>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2" memberValueDatatype="130" unbalanced="0">
      <fieldsUsage count="2">
        <fieldUsage x="-1"/>
        <fieldUsage x="1"/>
      </fieldsUsage>
    </cacheHierarchy>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8912036" backgroundQuery="1" createdVersion="8" refreshedVersion="8" minRefreshableVersion="3" recordCount="0" supportSubquery="1" supportAdvancedDrill="1" xr:uid="{FD5B49D4-471D-40AC-8577-5076CBE2D573}">
  <cacheSource type="external" connectionId="1"/>
  <cacheFields count="3">
    <cacheField name="[Measures].[Sum of Total_Revenue 2]" caption="Sum of Total_Revenue 2" numFmtId="0" hierarchy="91" level="32767"/>
    <cacheField name="[Range 1].[Customer_rank].[Customer_rank]" caption="Customer_rank" numFmtId="0" hierarchy="80" level="1">
      <sharedItems count="4">
        <s v="Churned"/>
        <s v="Joined"/>
        <s v="Stayed"/>
        <s v="VIP"/>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2" memberValueDatatype="130" unbalanced="0">
      <fieldsUsage count="2">
        <fieldUsage x="-1"/>
        <fieldUsage x="1"/>
      </fieldsUsage>
    </cacheHierarchy>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oneField="1" hidden="1">
      <fieldsUsage count="1">
        <fieldUsage x="0"/>
      </fieldsUsage>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25926" backgroundQuery="1" createdVersion="8" refreshedVersion="8" minRefreshableVersion="3" recordCount="0" supportSubquery="1" supportAdvancedDrill="1" xr:uid="{C19D4C32-1598-412E-A1AE-A18B1071EA80}">
  <cacheSource type="external" connectionId="1"/>
  <cacheFields count="3">
    <cacheField name="[Measures].[Count of Customer_ID]" caption="Count of Customer_ID" numFmtId="0" hierarchy="88" level="32767"/>
    <cacheField name="[Range].[Churn_Category].[Churn_Category]" caption="Churn_Category" numFmtId="0" hierarchy="36" level="1">
      <sharedItems count="5">
        <s v="Attitude"/>
        <s v="Competitor"/>
        <s v="Dissatisfaction"/>
        <s v="Other"/>
        <s v="Price"/>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2" memberValueDatatype="130" unbalanced="0">
      <fieldsUsage count="2">
        <fieldUsage x="-1"/>
        <fieldUsage x="1"/>
      </fieldsUsage>
    </cacheHierarchy>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606483" backgroundQuery="1" createdVersion="8" refreshedVersion="8" minRefreshableVersion="3" recordCount="0" supportSubquery="1" supportAdvancedDrill="1" xr:uid="{7EDF7B01-03D2-412C-9D29-BFAD64C0B9D2}">
  <cacheSource type="external" connectionId="1"/>
  <cacheFields count="4">
    <cacheField name="[Measures].[Count of Customer_ID]" caption="Count of Customer_ID" numFmtId="0" hierarchy="88" level="32767"/>
    <cacheField name="[Range].[Churn_Category].[Churn_Category]" caption="Churn_Category" numFmtId="0" hierarchy="36" level="1">
      <sharedItems count="1">
        <s v="Dissatisfaction"/>
      </sharedItems>
    </cacheField>
    <cacheField name="[Range].[Churn_Reason].[Churn_Reason]" caption="Churn_Reason" numFmtId="0" hierarchy="37" level="1">
      <sharedItems count="7">
        <s v="Lack of self-service on Website"/>
        <s v="Limited range of services"/>
        <s v="Network reliability"/>
        <s v="Poor expertise of online support"/>
        <s v="Poor expertise of phone support"/>
        <s v="Product dissatisfaction"/>
        <s v="Service dissatisfaction"/>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2" memberValueDatatype="130" unbalanced="0">
      <fieldsUsage count="2">
        <fieldUsage x="-1"/>
        <fieldUsage x="1"/>
      </fieldsUsage>
    </cacheHierarchy>
    <cacheHierarchy uniqueName="[Range].[Churn_Reason]" caption="Churn_Reason" attribute="1" defaultMemberUniqueName="[Range].[Churn_Reason].[All]" allUniqueName="[Range].[Churn_Reason].[All]" dimensionUniqueName="[Range]" displayFolder="" count="2" memberValueDatatype="130" unbalanced="0">
      <fieldsUsage count="2">
        <fieldUsage x="-1"/>
        <fieldUsage x="2"/>
      </fieldsUsage>
    </cacheHierarchy>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953706" backgroundQuery="1" createdVersion="8" refreshedVersion="8" minRefreshableVersion="3" recordCount="0" supportSubquery="1" supportAdvancedDrill="1" xr:uid="{55FEFE8B-97DA-4F37-AA92-D5B3B80E26B7}">
  <cacheSource type="external" connectionId="1"/>
  <cacheFields count="3">
    <cacheField name="[Range].[Internet_Service].[Internet_Service]" caption="Internet_Service" numFmtId="0" hierarchy="15" level="1">
      <sharedItems count="2">
        <s v="No"/>
        <s v="Yes"/>
      </sharedItems>
    </cacheField>
    <cacheField name="[Measures].[Count of Customer_ID]" caption="Count of Customer_ID" numFmtId="0" hierarchy="88" level="32767"/>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fieldsUsage count="2">
        <fieldUsage x="-1"/>
        <fieldUsage x="0"/>
      </fieldsUsage>
    </cacheHierarchy>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0300929" backgroundQuery="1" createdVersion="8" refreshedVersion="8" minRefreshableVersion="3" recordCount="0" supportSubquery="1" supportAdvancedDrill="1" xr:uid="{97310A69-328A-412A-96E5-317178994F4C}">
  <cacheSource type="external" connectionId="1"/>
  <cacheFields count="3">
    <cacheField name="[Measures].[Count of Customer_ID]" caption="Count of Customer_ID" numFmtId="0" hierarchy="88" level="32767"/>
    <cacheField name="[Range].[Online_Security].[Online_Security]" caption="Online_Security" numFmtId="0" hierarchy="18"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fieldsUsage count="2">
        <fieldUsage x="-1"/>
        <fieldUsage x="1"/>
      </fieldsUsage>
    </cacheHierarchy>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0763891" backgroundQuery="1" createdVersion="8" refreshedVersion="8" minRefreshableVersion="3" recordCount="0" supportSubquery="1" supportAdvancedDrill="1" xr:uid="{DF11BEA6-D7AC-48AB-A98D-BF19B965E96E}">
  <cacheSource type="external" connectionId="1"/>
  <cacheFields count="3">
    <cacheField name="[Measures].[Count of Customer_ID]" caption="Count of Customer_ID" numFmtId="0" hierarchy="88" level="32767"/>
    <cacheField name="[Range].[Online_Backup].[Online_Backup]" caption="Online_Backup" numFmtId="0" hierarchy="19"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fieldsUsage count="2">
        <fieldUsage x="-1"/>
        <fieldUsage x="1"/>
      </fieldsUsage>
    </cacheHierarchy>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111114" backgroundQuery="1" createdVersion="8" refreshedVersion="8" minRefreshableVersion="3" recordCount="0" supportSubquery="1" supportAdvancedDrill="1" xr:uid="{5945A7DA-4E2A-4FE5-AD5B-699D9F56EE91}">
  <cacheSource type="external" connectionId="1"/>
  <cacheFields count="3">
    <cacheField name="[Measures].[Count of Customer_ID]" caption="Count of Customer_ID" numFmtId="0" hierarchy="88" level="32767"/>
    <cacheField name="[Range].[Device_Protection_Plan].[Device_Protection_Plan]" caption="Device_Protection_Plan" numFmtId="0" hierarchy="20"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fieldsUsage count="2">
        <fieldUsage x="-1"/>
        <fieldUsage x="1"/>
      </fieldsUsage>
    </cacheHierarchy>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45833" backgroundQuery="1" createdVersion="8" refreshedVersion="8" minRefreshableVersion="3" recordCount="0" supportSubquery="1" supportAdvancedDrill="1" xr:uid="{5A3959E1-75EE-45F8-8347-B0351F2AABFC}">
  <cacheSource type="external" connectionId="1"/>
  <cacheFields count="3">
    <cacheField name="[Measures].[Count of Customer_ID]" caption="Count of Customer_ID" numFmtId="0" hierarchy="88" level="32767"/>
    <cacheField name="[Range].[Premium_Tech_Support].[Premium_Tech_Support]" caption="Premium_Tech_Support" numFmtId="0" hierarchy="21"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2" memberValueDatatype="130" unbalanced="0">
      <fieldsUsage count="2">
        <fieldUsage x="-1"/>
        <fieldUsage x="1"/>
      </fieldsUsage>
    </cacheHierarchy>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805554" backgroundQuery="1" createdVersion="8" refreshedVersion="8" minRefreshableVersion="3" recordCount="0" supportSubquery="1" supportAdvancedDrill="1" xr:uid="{6DCECB57-E110-4054-B8E8-786B98BA6A87}">
  <cacheSource type="external" connectionId="1"/>
  <cacheFields count="3">
    <cacheField name="[Measures].[Count of Customer_ID]" caption="Count of Customer_ID" numFmtId="0" hierarchy="88" level="32767"/>
    <cacheField name="[Range].[Streaming_TV].[Streaming_TV]" caption="Streaming_TV" numFmtId="0" hierarchy="22"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2" memberValueDatatype="130" unbalanced="0">
      <fieldsUsage count="2">
        <fieldUsage x="-1"/>
        <fieldUsage x="1"/>
      </fieldsUsage>
    </cacheHierarchy>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2152777" backgroundQuery="1" createdVersion="8" refreshedVersion="8" minRefreshableVersion="3" recordCount="0" supportSubquery="1" supportAdvancedDrill="1" xr:uid="{9B8EE53D-6BF4-4993-A7E9-757B34199F87}">
  <cacheSource type="external" connectionId="1"/>
  <cacheFields count="3">
    <cacheField name="[Measures].[Count of Customer_ID]" caption="Count of Customer_ID" numFmtId="0" hierarchy="88" level="32767"/>
    <cacheField name="[Range].[Streaming_Movies].[Streaming_Movies]" caption="Streaming_Movies" numFmtId="0" hierarchy="23"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2" memberValueDatatype="130" unbalanced="0">
      <fieldsUsage count="2">
        <fieldUsage x="-1"/>
        <fieldUsage x="1"/>
      </fieldsUsage>
    </cacheHierarchy>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25" backgroundQuery="1" createdVersion="8" refreshedVersion="8" minRefreshableVersion="3" recordCount="0" supportSubquery="1" supportAdvancedDrill="1" xr:uid="{08C52E66-6667-4803-ADC4-F92B6CC15B84}">
  <cacheSource type="external" connectionId="1"/>
  <cacheFields count="4">
    <cacheField name="[Measures].[Count of Customer_ID]" caption="Count of Customer_ID" numFmtId="0" hierarchy="88" level="32767"/>
    <cacheField name="[Range].[Streaming_Movies].[Streaming_Movies]" caption="Streaming_Movies" numFmtId="0" hierarchy="23" level="1">
      <sharedItems count="1">
        <s v="Yes"/>
      </sharedItems>
    </cacheField>
    <cacheField name="[Range].[Streaming_Music].[Streaming_Music]" caption="Streaming_Music" numFmtId="0" hierarchy="24"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2" memberValueDatatype="130" unbalanced="0">
      <fieldsUsage count="2">
        <fieldUsage x="-1"/>
        <fieldUsage x="1"/>
      </fieldsUsage>
    </cacheHierarchy>
    <cacheHierarchy uniqueName="[Range].[Streaming_Music]" caption="Streaming_Music" attribute="1" defaultMemberUniqueName="[Range].[Streaming_Music].[All]" allUniqueName="[Range].[Streaming_Music].[All]" dimensionUniqueName="[Range]" displayFolder="" count="2" memberValueDatatype="130" unbalanced="0">
      <fieldsUsage count="2">
        <fieldUsage x="-1"/>
        <fieldUsage x="2"/>
      </fieldsUsage>
    </cacheHierarchy>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09.818818055559" backgroundQuery="1" createdVersion="3" refreshedVersion="8" minRefreshableVersion="3" recordCount="0" supportSubquery="1" supportAdvancedDrill="1" xr:uid="{C1D401C8-C953-4C17-90AE-83970628A8FF}">
  <cacheSource type="external" connectionId="1">
    <extLst>
      <ext xmlns:x14="http://schemas.microsoft.com/office/spreadsheetml/2009/9/main" uri="{F057638F-6D5F-4e77-A914-E7F072B9BCA8}">
        <x14:sourceConnection name="ThisWorkbookDataModel"/>
      </ext>
    </extLst>
  </cacheSource>
  <cacheFields count="0"/>
  <cacheHierarchies count="92">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ies>
  <kpis count="0"/>
  <extLst>
    <ext xmlns:x14="http://schemas.microsoft.com/office/spreadsheetml/2009/9/main" uri="{725AE2AE-9491-48be-B2B4-4EB974FC3084}">
      <x14:pivotCacheDefinition slicerData="1" pivotCacheId="5565949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13C60C-F2E0-414A-BA57-5BCE59E590D9}"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B59:C6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Total_Revenue" fld="0" baseField="0" baseItem="0"/>
  </dataFields>
  <chartFormats count="7">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5" format="18"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Q$704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EB26D8-5DFC-49EC-A286-D214965B69B2}"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30:C34" firstHeaderRow="1" firstDataRow="1" firstDataCol="1"/>
  <pivotFields count="3">
    <pivotField dataField="1" subtotalTop="0" showAll="0" defaultSubtotal="0"/>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Total Customer"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423425-2215-4C7A-92A3-C3A461DEE560}" name="PivotTable12"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8:C80"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79F3F0-83AB-4F09-9C46-9A9CB603F15D}"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19:D26" firstHeaderRow="0"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2">
    <i>
      <x/>
    </i>
    <i i="1">
      <x v="1"/>
    </i>
  </colItems>
  <dataFields count="2">
    <dataField name="Total Customer" fld="0" subtotal="count" baseField="0" baseItem="0"/>
    <dataField name="Total Revenue" fld="2" baseField="0"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 count="1" selected="0">
            <x v="0"/>
          </reference>
        </references>
      </pivotArea>
    </chartFormat>
    <chartFormat chart="0" format="3">
      <pivotArea type="data" outline="0" fieldPosition="0">
        <references count="2">
          <reference field="4294967294" count="1" selected="0">
            <x v="1"/>
          </reference>
          <reference field="1" count="1" selected="0">
            <x v="1"/>
          </reference>
        </references>
      </pivotArea>
    </chartFormat>
    <chartFormat chart="0" format="4">
      <pivotArea type="data" outline="0" fieldPosition="0">
        <references count="2">
          <reference field="4294967294" count="1" selected="0">
            <x v="1"/>
          </reference>
          <reference field="1" count="1" selected="0">
            <x v="2"/>
          </reference>
        </references>
      </pivotArea>
    </chartFormat>
    <chartFormat chart="0" format="5">
      <pivotArea type="data" outline="0" fieldPosition="0">
        <references count="2">
          <reference field="4294967294" count="1" selected="0">
            <x v="1"/>
          </reference>
          <reference field="1" count="1" selected="0">
            <x v="3"/>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 chart="0" format="9">
      <pivotArea type="data" outline="0" fieldPosition="0">
        <references count="2">
          <reference field="4294967294" count="1" selected="0">
            <x v="0"/>
          </reference>
          <reference field="1" count="1" selected="0">
            <x v="2"/>
          </reference>
        </references>
      </pivotArea>
    </chartFormat>
    <chartFormat chart="0" format="10">
      <pivotArea type="data" outline="0" fieldPosition="0">
        <references count="2">
          <reference field="4294967294" count="1" selected="0">
            <x v="0"/>
          </reference>
          <reference field="1" count="1" selected="0">
            <x v="3"/>
          </reference>
        </references>
      </pivotArea>
    </chartFormat>
    <chartFormat chart="0" format="11">
      <pivotArea type="data" outline="0" fieldPosition="0">
        <references count="2">
          <reference field="4294967294" count="1" selected="0">
            <x v="0"/>
          </reference>
          <reference field="1" count="1" selected="0">
            <x v="5"/>
          </reference>
        </references>
      </pivotArea>
    </chartFormat>
    <chartFormat chart="0" format="12">
      <pivotArea type="data" outline="0" fieldPosition="0">
        <references count="2">
          <reference field="4294967294" count="1" selected="0">
            <x v="1"/>
          </reference>
          <reference field="1" count="1" selected="0">
            <x v="4"/>
          </reference>
        </references>
      </pivotArea>
    </chartFormat>
    <chartFormat chart="0" format="13">
      <pivotArea type="data" outline="0" fieldPosition="0">
        <references count="2">
          <reference field="4294967294" count="1" selected="0">
            <x v="1"/>
          </reference>
          <reference field="1" count="1" selected="0">
            <x v="5"/>
          </reference>
        </references>
      </pivotArea>
    </chartFormat>
    <chartFormat chart="3" format="28" series="1">
      <pivotArea type="data" outline="0" fieldPosition="0">
        <references count="1">
          <reference field="4294967294" count="1" selected="0">
            <x v="0"/>
          </reference>
        </references>
      </pivotArea>
    </chartFormat>
    <chartFormat chart="3" format="29">
      <pivotArea type="data" outline="0" fieldPosition="0">
        <references count="2">
          <reference field="4294967294" count="1" selected="0">
            <x v="0"/>
          </reference>
          <reference field="1" count="1" selected="0">
            <x v="4"/>
          </reference>
        </references>
      </pivotArea>
    </chartFormat>
    <chartFormat chart="3" format="30" series="1">
      <pivotArea type="data" outline="0" fieldPosition="0">
        <references count="1">
          <reference field="4294967294" count="1" selected="0">
            <x v="1"/>
          </reference>
        </references>
      </pivotArea>
    </chartFormat>
    <chartFormat chart="3" format="31">
      <pivotArea type="data" outline="0" fieldPosition="0">
        <references count="2">
          <reference field="4294967294" count="1" selected="0">
            <x v="1"/>
          </reference>
          <reference field="1" count="1" selected="0">
            <x v="0"/>
          </reference>
        </references>
      </pivotArea>
    </chartFormat>
    <chartFormat chart="3" format="32">
      <pivotArea type="data" outline="0" fieldPosition="0">
        <references count="2">
          <reference field="4294967294" count="1" selected="0">
            <x v="1"/>
          </reference>
          <reference field="1" count="1" selected="0">
            <x v="1"/>
          </reference>
        </references>
      </pivotArea>
    </chartFormat>
    <chartFormat chart="3" format="33">
      <pivotArea type="data" outline="0" fieldPosition="0">
        <references count="2">
          <reference field="4294967294" count="1" selected="0">
            <x v="1"/>
          </reference>
          <reference field="1" count="1" selected="0">
            <x v="2"/>
          </reference>
        </references>
      </pivotArea>
    </chartFormat>
    <chartFormat chart="3" format="34">
      <pivotArea type="data" outline="0" fieldPosition="0">
        <references count="2">
          <reference field="4294967294" count="1" selected="0">
            <x v="1"/>
          </reference>
          <reference field="1" count="1" selected="0">
            <x v="3"/>
          </reference>
        </references>
      </pivotArea>
    </chartFormat>
    <chartFormat chart="3" format="35">
      <pivotArea type="data" outline="0" fieldPosition="0">
        <references count="2">
          <reference field="4294967294" count="1" selected="0">
            <x v="0"/>
          </reference>
          <reference field="1" count="1" selected="0">
            <x v="0"/>
          </reference>
        </references>
      </pivotArea>
    </chartFormat>
    <chartFormat chart="3" format="36">
      <pivotArea type="data" outline="0" fieldPosition="0">
        <references count="2">
          <reference field="4294967294" count="1" selected="0">
            <x v="0"/>
          </reference>
          <reference field="1" count="1" selected="0">
            <x v="1"/>
          </reference>
        </references>
      </pivotArea>
    </chartFormat>
    <chartFormat chart="3" format="37">
      <pivotArea type="data" outline="0" fieldPosition="0">
        <references count="2">
          <reference field="4294967294" count="1" selected="0">
            <x v="0"/>
          </reference>
          <reference field="1" count="1" selected="0">
            <x v="2"/>
          </reference>
        </references>
      </pivotArea>
    </chartFormat>
    <chartFormat chart="3" format="38">
      <pivotArea type="data" outline="0" fieldPosition="0">
        <references count="2">
          <reference field="4294967294" count="1" selected="0">
            <x v="0"/>
          </reference>
          <reference field="1" count="1" selected="0">
            <x v="3"/>
          </reference>
        </references>
      </pivotArea>
    </chartFormat>
    <chartFormat chart="3" format="39">
      <pivotArea type="data" outline="0" fieldPosition="0">
        <references count="2">
          <reference field="4294967294" count="1" selected="0">
            <x v="0"/>
          </reference>
          <reference field="1" count="1" selected="0">
            <x v="5"/>
          </reference>
        </references>
      </pivotArea>
    </chartFormat>
    <chartFormat chart="3" format="40">
      <pivotArea type="data" outline="0" fieldPosition="0">
        <references count="2">
          <reference field="4294967294" count="1" selected="0">
            <x v="1"/>
          </reference>
          <reference field="1" count="1" selected="0">
            <x v="4"/>
          </reference>
        </references>
      </pivotArea>
    </chartFormat>
    <chartFormat chart="3" format="41">
      <pivotArea type="data" outline="0" fieldPosition="0">
        <references count="2">
          <reference field="4294967294" count="1" selected="0">
            <x v="1"/>
          </reference>
          <reference field="1" count="1" selected="0">
            <x v="5"/>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F6A9AC-C433-4434-B542-1771A3A2685E}" name="PivotTable11"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5:C77"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C41BEB-2641-438D-BEF0-77C6448FA342}" name="PivotTable16"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90:C92" firstHeaderRow="1" firstDataRow="1" firstDataCol="1"/>
  <pivotFields count="4">
    <pivotField dataField="1" subtotalTop="0" showAll="0" defaultSubtotal="0"/>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2"/>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C3D217-FCF4-4EAE-AF63-E23CD8738920}" name="PivotTable15"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7:C89"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5FB437-40AE-4A32-BB7F-1F6AE8E3EFAD}"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B10:D1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dataFields count="2">
    <dataField name="Total Customer" fld="0" subtotal="count" baseField="0" baseItem="0"/>
    <dataField name="Total Revenue" fld="1"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 count="1" selected="0">
            <x v="0"/>
          </reference>
        </references>
      </pivotArea>
    </chartFormat>
    <chartFormat chart="0" format="3">
      <pivotArea type="data" outline="0" fieldPosition="0">
        <references count="2">
          <reference field="4294967294" count="1" selected="0">
            <x v="1"/>
          </reference>
          <reference field="2" count="1" selected="0">
            <x v="1"/>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 chart="0" format="7">
      <pivotArea type="data" outline="0" fieldPosition="0">
        <references count="2">
          <reference field="4294967294" count="1" selected="0">
            <x v="1"/>
          </reference>
          <reference field="2" count="1" selected="0">
            <x v="2"/>
          </reference>
        </references>
      </pivotArea>
    </chartFormat>
    <chartFormat chart="3" format="24" series="1">
      <pivotArea type="data" outline="0" fieldPosition="0">
        <references count="1">
          <reference field="4294967294" count="1" selected="0">
            <x v="0"/>
          </reference>
        </references>
      </pivotArea>
    </chartFormat>
    <chartFormat chart="3" format="25" series="1">
      <pivotArea type="data" outline="0" fieldPosition="0">
        <references count="1">
          <reference field="4294967294" count="1" selected="0">
            <x v="1"/>
          </reference>
        </references>
      </pivotArea>
    </chartFormat>
    <chartFormat chart="3" format="26">
      <pivotArea type="data" outline="0" fieldPosition="0">
        <references count="2">
          <reference field="4294967294" count="1" selected="0">
            <x v="1"/>
          </reference>
          <reference field="2" count="1" selected="0">
            <x v="0"/>
          </reference>
        </references>
      </pivotArea>
    </chartFormat>
    <chartFormat chart="3" format="27">
      <pivotArea type="data" outline="0" fieldPosition="0">
        <references count="2">
          <reference field="4294967294" count="1" selected="0">
            <x v="1"/>
          </reference>
          <reference field="2" count="1" selected="0">
            <x v="1"/>
          </reference>
        </references>
      </pivotArea>
    </chartFormat>
    <chartFormat chart="3" format="28">
      <pivotArea type="data" outline="0" fieldPosition="0">
        <references count="2">
          <reference field="4294967294" count="1" selected="0">
            <x v="0"/>
          </reference>
          <reference field="2" count="1" selected="0">
            <x v="0"/>
          </reference>
        </references>
      </pivotArea>
    </chartFormat>
    <chartFormat chart="3" format="29">
      <pivotArea type="data" outline="0" fieldPosition="0">
        <references count="2">
          <reference field="4294967294" count="1" selected="0">
            <x v="0"/>
          </reference>
          <reference field="2" count="1" selected="0">
            <x v="1"/>
          </reference>
        </references>
      </pivotArea>
    </chartFormat>
    <chartFormat chart="3" format="30">
      <pivotArea type="data" outline="0" fieldPosition="0">
        <references count="2">
          <reference field="4294967294" count="1" selected="0">
            <x v="0"/>
          </reference>
          <reference field="2" count="1" selected="0">
            <x v="2"/>
          </reference>
        </references>
      </pivotArea>
    </chartFormat>
    <chartFormat chart="3" format="31">
      <pivotArea type="data" outline="0" fieldPosition="0">
        <references count="2">
          <reference field="4294967294" count="1" selected="0">
            <x v="1"/>
          </reference>
          <reference field="2"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B06762-3C31-4A4B-898B-17E37E879AE9}" name="PivotTable10"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2:C74"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B207EE-B1E4-4549-9D12-A1C33C4917FA}" name="PivotTable14"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4:C86"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AA88A4-89BD-4450-8725-98A67B5111F0}" name="PivotTable7"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B37:C43" firstHeaderRow="1" firstDataRow="1" firstDataCol="1"/>
  <pivotFields count="3">
    <pivotField dataField="1" subtotalTop="0" showAll="0" defaultSubtotal="0"/>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2"/>
    </i>
    <i>
      <x/>
    </i>
    <i>
      <x v="4"/>
    </i>
    <i>
      <x v="3"/>
    </i>
    <i t="grand">
      <x/>
    </i>
  </rowItems>
  <colItems count="1">
    <i/>
  </colItems>
  <dataFields count="1">
    <dataField name="Total Customer" fld="0" subtotal="count" baseField="0" baseItem="0"/>
  </dataField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4"/>
          </reference>
        </references>
      </pivotArea>
    </chartFormat>
    <chartFormat chart="1" format="2">
      <pivotArea type="data" outline="0" fieldPosition="0">
        <references count="2">
          <reference field="4294967294" count="1" selected="0">
            <x v="0"/>
          </reference>
          <reference field="1" count="1" selected="0">
            <x v="3"/>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1" format="5">
      <pivotArea type="data" outline="0" fieldPosition="0">
        <references count="2">
          <reference field="4294967294" count="1" selected="0">
            <x v="0"/>
          </reference>
          <reference field="1"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 chart="4" format="14">
      <pivotArea type="data" outline="0" fieldPosition="0">
        <references count="2">
          <reference field="4294967294" count="1" selected="0">
            <x v="0"/>
          </reference>
          <reference field="1" count="1" selected="0">
            <x v="2"/>
          </reference>
        </references>
      </pivotArea>
    </chartFormat>
    <chartFormat chart="4" format="15">
      <pivotArea type="data" outline="0" fieldPosition="0">
        <references count="2">
          <reference field="4294967294" count="1" selected="0">
            <x v="0"/>
          </reference>
          <reference field="1" count="1" selected="0">
            <x v="0"/>
          </reference>
        </references>
      </pivotArea>
    </chartFormat>
    <chartFormat chart="4" format="16">
      <pivotArea type="data" outline="0" fieldPosition="0">
        <references count="2">
          <reference field="4294967294" count="1" selected="0">
            <x v="0"/>
          </reference>
          <reference field="1" count="1" selected="0">
            <x v="4"/>
          </reference>
        </references>
      </pivotArea>
    </chartFormat>
    <chartFormat chart="4" format="17">
      <pivotArea type="data" outline="0" fieldPosition="0">
        <references count="2">
          <reference field="4294967294" count="1" selected="0">
            <x v="0"/>
          </reference>
          <reference field="1"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9E8EF5-1C35-4970-9FAA-C9CBE7373E1F}" name="PivotTable8"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68:C7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ustomer_ID" fld="1"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1275350-EFE7-47A6-A3C6-8DB7D92AEF02}" name="PivotTable9"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B47:C55" firstHeaderRow="1" firstDataRow="1" firstDataCol="1" rowPageCount="1" colPageCount="1"/>
  <pivotFields count="4">
    <pivotField dataField="1" subtotalTop="0" showAll="0" defaultSubtotal="0"/>
    <pivotField axis="axisPage"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pageFields count="1">
    <pageField fld="1" hier="36" name="[Range].[Churn_Category].&amp;[Dissatisfaction]" cap="Dissatisfaction"/>
  </pageFields>
  <dataFields count="1">
    <dataField name="Count of Customer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6C7609-37D0-4309-A581-A291B0F135D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B2:D7"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Total Customer" fld="1" subtotal="count" baseField="0" baseItem="0"/>
    <dataField name="Total Revenue" fld="2" baseField="0" baseItem="0"/>
  </dataFields>
  <chartFormats count="4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 chart="4" format="13">
      <pivotArea type="data" outline="0" fieldPosition="0">
        <references count="2">
          <reference field="4294967294" count="1" selected="0">
            <x v="0"/>
          </reference>
          <reference field="0" count="1" selected="0">
            <x v="3"/>
          </reference>
        </references>
      </pivotArea>
    </chartFormat>
    <chartFormat chart="4" format="14">
      <pivotArea type="data" outline="0" fieldPosition="0">
        <references count="2">
          <reference field="4294967294" count="1" selected="0">
            <x v="1"/>
          </reference>
          <reference field="0" count="1" selected="0">
            <x v="0"/>
          </reference>
        </references>
      </pivotArea>
    </chartFormat>
    <chartFormat chart="4" format="15">
      <pivotArea type="data" outline="0" fieldPosition="0">
        <references count="2">
          <reference field="4294967294" count="1" selected="0">
            <x v="1"/>
          </reference>
          <reference field="0" count="1" selected="0">
            <x v="1"/>
          </reference>
        </references>
      </pivotArea>
    </chartFormat>
    <chartFormat chart="4" format="16">
      <pivotArea type="data" outline="0" fieldPosition="0">
        <references count="2">
          <reference field="4294967294" count="1" selected="0">
            <x v="1"/>
          </reference>
          <reference field="0" count="1" selected="0">
            <x v="2"/>
          </reference>
        </references>
      </pivotArea>
    </chartFormat>
    <chartFormat chart="4" format="17">
      <pivotArea type="data" outline="0" fieldPosition="0">
        <references count="2">
          <reference field="4294967294" count="1" selected="0">
            <x v="1"/>
          </reference>
          <reference field="0" count="1" selected="0">
            <x v="3"/>
          </reference>
        </references>
      </pivotArea>
    </chartFormat>
    <chartFormat chart="9" format="38" series="1">
      <pivotArea type="data" outline="0" fieldPosition="0">
        <references count="1">
          <reference field="4294967294" count="1" selected="0">
            <x v="0"/>
          </reference>
        </references>
      </pivotArea>
    </chartFormat>
    <chartFormat chart="9" format="39" series="1">
      <pivotArea type="data" outline="0" fieldPosition="0">
        <references count="1">
          <reference field="4294967294" count="1" selected="0">
            <x v="1"/>
          </reference>
        </references>
      </pivotArea>
    </chartFormat>
    <chartFormat chart="9" format="40">
      <pivotArea type="data" outline="0" fieldPosition="0">
        <references count="2">
          <reference field="4294967294" count="1" selected="0">
            <x v="0"/>
          </reference>
          <reference field="0" count="1" selected="0">
            <x v="0"/>
          </reference>
        </references>
      </pivotArea>
    </chartFormat>
    <chartFormat chart="9" format="41">
      <pivotArea type="data" outline="0" fieldPosition="0">
        <references count="2">
          <reference field="4294967294" count="1" selected="0">
            <x v="0"/>
          </reference>
          <reference field="0" count="1" selected="0">
            <x v="1"/>
          </reference>
        </references>
      </pivotArea>
    </chartFormat>
    <chartFormat chart="9" format="42">
      <pivotArea type="data" outline="0" fieldPosition="0">
        <references count="2">
          <reference field="4294967294" count="1" selected="0">
            <x v="0"/>
          </reference>
          <reference field="0" count="1" selected="0">
            <x v="2"/>
          </reference>
        </references>
      </pivotArea>
    </chartFormat>
    <chartFormat chart="9" format="43">
      <pivotArea type="data" outline="0" fieldPosition="0">
        <references count="2">
          <reference field="4294967294" count="1" selected="0">
            <x v="0"/>
          </reference>
          <reference field="0" count="1" selected="0">
            <x v="3"/>
          </reference>
        </references>
      </pivotArea>
    </chartFormat>
    <chartFormat chart="9" format="44">
      <pivotArea type="data" outline="0" fieldPosition="0">
        <references count="2">
          <reference field="4294967294" count="1" selected="0">
            <x v="1"/>
          </reference>
          <reference field="0" count="1" selected="0">
            <x v="0"/>
          </reference>
        </references>
      </pivotArea>
    </chartFormat>
    <chartFormat chart="9" format="45">
      <pivotArea type="data" outline="0" fieldPosition="0">
        <references count="2">
          <reference field="4294967294" count="1" selected="0">
            <x v="1"/>
          </reference>
          <reference field="0" count="1" selected="0">
            <x v="1"/>
          </reference>
        </references>
      </pivotArea>
    </chartFormat>
    <chartFormat chart="9" format="46">
      <pivotArea type="data" outline="0" fieldPosition="0">
        <references count="2">
          <reference field="4294967294" count="1" selected="0">
            <x v="1"/>
          </reference>
          <reference field="0" count="1" selected="0">
            <x v="2"/>
          </reference>
        </references>
      </pivotArea>
    </chartFormat>
    <chartFormat chart="9" format="47">
      <pivotArea type="data" outline="0" fieldPosition="0">
        <references count="2">
          <reference field="4294967294" count="1" selected="0">
            <x v="1"/>
          </reference>
          <reference field="0" count="1" selected="0">
            <x v="3"/>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pivotArea type="data" outline="0" fieldPosition="0">
        <references count="2">
          <reference field="4294967294" count="1" selected="0">
            <x v="0"/>
          </reference>
          <reference field="0" count="1" selected="0">
            <x v="0"/>
          </reference>
        </references>
      </pivotArea>
    </chartFormat>
    <chartFormat chart="16" format="3">
      <pivotArea type="data" outline="0" fieldPosition="0">
        <references count="2">
          <reference field="4294967294" count="1" selected="0">
            <x v="0"/>
          </reference>
          <reference field="0" count="1" selected="0">
            <x v="1"/>
          </reference>
        </references>
      </pivotArea>
    </chartFormat>
    <chartFormat chart="16" format="4">
      <pivotArea type="data" outline="0" fieldPosition="0">
        <references count="2">
          <reference field="4294967294" count="1" selected="0">
            <x v="0"/>
          </reference>
          <reference field="0" count="1" selected="0">
            <x v="2"/>
          </reference>
        </references>
      </pivotArea>
    </chartFormat>
    <chartFormat chart="16" format="5">
      <pivotArea type="data" outline="0" fieldPosition="0">
        <references count="2">
          <reference field="4294967294" count="1" selected="0">
            <x v="0"/>
          </reference>
          <reference field="0" count="1" selected="0">
            <x v="3"/>
          </reference>
        </references>
      </pivotArea>
    </chartFormat>
    <chartFormat chart="16" format="6">
      <pivotArea type="data" outline="0" fieldPosition="0">
        <references count="2">
          <reference field="4294967294" count="1" selected="0">
            <x v="1"/>
          </reference>
          <reference field="0" count="1" selected="0">
            <x v="0"/>
          </reference>
        </references>
      </pivotArea>
    </chartFormat>
    <chartFormat chart="16" format="7">
      <pivotArea type="data" outline="0" fieldPosition="0">
        <references count="2">
          <reference field="4294967294" count="1" selected="0">
            <x v="1"/>
          </reference>
          <reference field="0" count="1" selected="0">
            <x v="1"/>
          </reference>
        </references>
      </pivotArea>
    </chartFormat>
    <chartFormat chart="16" format="8">
      <pivotArea type="data" outline="0" fieldPosition="0">
        <references count="2">
          <reference field="4294967294" count="1" selected="0">
            <x v="1"/>
          </reference>
          <reference field="0" count="1" selected="0">
            <x v="2"/>
          </reference>
        </references>
      </pivotArea>
    </chartFormat>
    <chartFormat chart="16" format="9">
      <pivotArea type="data" outline="0" fieldPosition="0">
        <references count="2">
          <reference field="4294967294" count="1" selected="0">
            <x v="1"/>
          </reference>
          <reference field="0" count="1" selected="0">
            <x v="3"/>
          </reference>
        </references>
      </pivotArea>
    </chartFormat>
    <chartFormat chart="23" format="20" series="1">
      <pivotArea type="data" outline="0" fieldPosition="0">
        <references count="1">
          <reference field="4294967294" count="1" selected="0">
            <x v="0"/>
          </reference>
        </references>
      </pivotArea>
    </chartFormat>
    <chartFormat chart="23" format="21" series="1">
      <pivotArea type="data" outline="0" fieldPosition="0">
        <references count="1">
          <reference field="4294967294" count="1" selected="0">
            <x v="1"/>
          </reference>
        </references>
      </pivotArea>
    </chartFormat>
    <chartFormat chart="23" format="22">
      <pivotArea type="data" outline="0" fieldPosition="0">
        <references count="2">
          <reference field="4294967294" count="1" selected="0">
            <x v="0"/>
          </reference>
          <reference field="0" count="1" selected="0">
            <x v="3"/>
          </reference>
        </references>
      </pivotArea>
    </chartFormat>
    <chartFormat chart="23" format="23">
      <pivotArea type="data" outline="0" fieldPosition="0">
        <references count="2">
          <reference field="4294967294" count="1" selected="0">
            <x v="0"/>
          </reference>
          <reference field="0" count="1" selected="0">
            <x v="0"/>
          </reference>
        </references>
      </pivotArea>
    </chartFormat>
    <chartFormat chart="23" format="24">
      <pivotArea type="data" outline="0" fieldPosition="0">
        <references count="2">
          <reference field="4294967294" count="1" selected="0">
            <x v="0"/>
          </reference>
          <reference field="0" count="1" selected="0">
            <x v="1"/>
          </reference>
        </references>
      </pivotArea>
    </chartFormat>
    <chartFormat chart="23" format="25">
      <pivotArea type="data" outline="0" fieldPosition="0">
        <references count="2">
          <reference field="4294967294" count="1" selected="0">
            <x v="0"/>
          </reference>
          <reference field="0" count="1" selected="0">
            <x v="2"/>
          </reference>
        </references>
      </pivotArea>
    </chartFormat>
    <chartFormat chart="23" format="26">
      <pivotArea type="data" outline="0" fieldPosition="0">
        <references count="2">
          <reference field="4294967294" count="1" selected="0">
            <x v="1"/>
          </reference>
          <reference field="0" count="1" selected="0">
            <x v="0"/>
          </reference>
        </references>
      </pivotArea>
    </chartFormat>
    <chartFormat chart="23" format="27">
      <pivotArea type="data" outline="0" fieldPosition="0">
        <references count="2">
          <reference field="4294967294" count="1" selected="0">
            <x v="1"/>
          </reference>
          <reference field="0" count="1" selected="0">
            <x v="1"/>
          </reference>
        </references>
      </pivotArea>
    </chartFormat>
    <chartFormat chart="23" format="28">
      <pivotArea type="data" outline="0" fieldPosition="0">
        <references count="2">
          <reference field="4294967294" count="1" selected="0">
            <x v="1"/>
          </reference>
          <reference field="0" count="1" selected="0">
            <x v="2"/>
          </reference>
        </references>
      </pivotArea>
    </chartFormat>
    <chartFormat chart="23" format="29">
      <pivotArea type="data" outline="0" fieldPosition="0">
        <references count="2">
          <reference field="4294967294" count="1" selected="0">
            <x v="1"/>
          </reference>
          <reference field="0"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046C0E3-4A41-4B0F-B64F-FF23860E5AE6}" name="PivotTable13"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1:C83"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ank" xr10:uid="{2D476145-99CB-4278-9DE8-4BD7BDFF160F}" sourceName="[Range].[Customer_rank]">
  <pivotTables>
    <pivotTable tabId="2" name="PivotTable1"/>
    <pivotTable tabId="2" name="PivotTable2"/>
    <pivotTable tabId="2" name="PivotTable3"/>
    <pivotTable tabId="2" name="PivotTable4"/>
    <pivotTable tabId="2" name="PivotTable5"/>
    <pivotTable tabId="2" name="PivotTable7"/>
    <pivotTable tabId="2" name="PivotTable9"/>
    <pivotTable tabId="2" name="PivotTable8"/>
    <pivotTable tabId="2" name="PivotTable10"/>
    <pivotTable tabId="2" name="PivotTable11"/>
    <pivotTable tabId="2" name="PivotTable12"/>
    <pivotTable tabId="2" name="PivotTable13"/>
    <pivotTable tabId="2" name="PivotTable14"/>
    <pivotTable tabId="2" name="PivotTable15"/>
    <pivotTable tabId="2" name="PivotTable16"/>
  </pivotTables>
  <data>
    <olap pivotCacheId="556594901">
      <levels count="2">
        <level uniqueName="[Range].[Customer_rank].[(All)]" sourceCaption="(All)" count="0"/>
        <level uniqueName="[Range].[Customer_rank].[Customer_rank]" sourceCaption="Customer_rank" count="4">
          <ranges>
            <range startItem="0">
              <i n="[Range].[Customer_rank].&amp;[Churned]" c="Churned"/>
              <i n="[Range].[Customer_rank].&amp;[Joined]" c="Joined"/>
              <i n="[Range].[Customer_rank].&amp;[Stayed]" c="Stayed"/>
              <i n="[Range].[Customer_rank].&amp;[VIP]" c="VIP"/>
            </range>
          </ranges>
        </level>
      </levels>
      <selections count="1">
        <selection n="[Range].[Customer_rank].[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in_Year" xr10:uid="{294E1B3E-D9BF-4449-814A-F2AB4A7F59AC}" sourceName="[Range].[Tenure_in_Year]">
  <pivotTables>
    <pivotTable tabId="2" name="PivotTable1"/>
    <pivotTable tabId="2" name="PivotTable2"/>
    <pivotTable tabId="2" name="PivotTable3"/>
    <pivotTable tabId="2" name="PivotTable4"/>
    <pivotTable tabId="2" name="PivotTable5"/>
    <pivotTable tabId="2" name="PivotTable7"/>
    <pivotTable tabId="2" name="PivotTable9"/>
    <pivotTable tabId="2" name="PivotTable8"/>
    <pivotTable tabId="2" name="PivotTable10"/>
    <pivotTable tabId="2" name="PivotTable11"/>
    <pivotTable tabId="2" name="PivotTable12"/>
    <pivotTable tabId="2" name="PivotTable13"/>
    <pivotTable tabId="2" name="PivotTable14"/>
    <pivotTable tabId="2" name="PivotTable15"/>
    <pivotTable tabId="2" name="PivotTable16"/>
  </pivotTables>
  <data>
    <olap pivotCacheId="556594901">
      <levels count="2">
        <level uniqueName="[Range].[Tenure_in_Year].[(All)]" sourceCaption="(All)" count="0"/>
        <level uniqueName="[Range].[Tenure_in_Year].[Tenure_in_Year]" sourceCaption="Tenure_in_Year" count="6">
          <ranges>
            <range startItem="0">
              <i n="[Range].[Tenure_in_Year].&amp;[1 năm]" c="1 năm"/>
              <i n="[Range].[Tenure_in_Year].&amp;[2 năm]" c="2 năm"/>
              <i n="[Range].[Tenure_in_Year].&amp;[3 năm]" c="3 năm"/>
              <i n="[Range].[Tenure_in_Year].&amp;[4 năm]" c="4 năm"/>
              <i n="[Range].[Tenure_in_Year].&amp;[5 năm]" c="5 năm"/>
              <i n="[Range].[Tenure_in_Year].&amp;[6 năm]" c="6 năm"/>
            </range>
          </ranges>
        </level>
      </levels>
      <selections count="1">
        <selection n="[Range].[Tenure_in_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rank" xr10:uid="{09EAC1E4-C61F-4D2E-8787-CABFE00B8543}" cache="Slicer_Customer_rank" caption="Customer_rank" level="1" rowHeight="241300"/>
  <slicer name="Tenure_in_Year" xr10:uid="{C4A2CC0B-1BCD-461D-99DD-5AB6100B1A25}" cache="Slicer_Tenure_in_Year" caption="Tenure_in_Year"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7044"/>
  <sheetViews>
    <sheetView workbookViewId="0">
      <pane ySplit="1" topLeftCell="A7024" activePane="bottomLeft" state="frozen"/>
      <selection activeCell="X1" sqref="X1"/>
      <selection pane="bottomLeft" activeCell="E7035" sqref="E7035"/>
    </sheetView>
  </sheetViews>
  <sheetFormatPr defaultRowHeight="14.5" x14ac:dyDescent="0.35"/>
  <cols>
    <col min="11" max="11" width="8.7265625" style="1"/>
    <col min="42" max="42" width="17.54296875" customWidth="1"/>
  </cols>
  <sheetData>
    <row r="1" spans="1:42" x14ac:dyDescent="0.35">
      <c r="A1" t="s">
        <v>8207</v>
      </c>
      <c r="B1" t="s">
        <v>0</v>
      </c>
      <c r="C1" t="s">
        <v>1</v>
      </c>
      <c r="D1" t="s">
        <v>2</v>
      </c>
      <c r="E1" t="s">
        <v>8204</v>
      </c>
      <c r="F1" t="s">
        <v>3</v>
      </c>
      <c r="G1" t="s">
        <v>8205</v>
      </c>
      <c r="H1" t="s">
        <v>4</v>
      </c>
      <c r="I1" t="s">
        <v>5</v>
      </c>
      <c r="J1" t="s">
        <v>8206</v>
      </c>
      <c r="K1" s="1" t="s">
        <v>8208</v>
      </c>
      <c r="L1" t="s">
        <v>6</v>
      </c>
      <c r="M1" t="s">
        <v>8209</v>
      </c>
      <c r="N1" t="s">
        <v>8210</v>
      </c>
      <c r="O1" t="s">
        <v>8211</v>
      </c>
      <c r="P1" t="s">
        <v>8212</v>
      </c>
      <c r="Q1" t="s">
        <v>8213</v>
      </c>
      <c r="R1" t="s">
        <v>8214</v>
      </c>
      <c r="S1" t="s">
        <v>8215</v>
      </c>
      <c r="T1" t="s">
        <v>8216</v>
      </c>
      <c r="U1" t="s">
        <v>8217</v>
      </c>
      <c r="V1" t="s">
        <v>8218</v>
      </c>
      <c r="W1" t="s">
        <v>8219</v>
      </c>
      <c r="X1" t="s">
        <v>8220</v>
      </c>
      <c r="Y1" t="s">
        <v>8221</v>
      </c>
      <c r="Z1" t="s">
        <v>8222</v>
      </c>
      <c r="AA1" t="s">
        <v>7</v>
      </c>
      <c r="AB1" t="s">
        <v>8223</v>
      </c>
      <c r="AC1" t="s">
        <v>8224</v>
      </c>
      <c r="AD1" t="s">
        <v>8225</v>
      </c>
      <c r="AE1" t="s">
        <v>8226</v>
      </c>
      <c r="AF1" t="s">
        <v>8227</v>
      </c>
      <c r="AG1" t="s">
        <v>8228</v>
      </c>
      <c r="AH1" t="s">
        <v>8229</v>
      </c>
      <c r="AI1" t="s">
        <v>8230</v>
      </c>
      <c r="AJ1" t="s">
        <v>8231</v>
      </c>
      <c r="AK1" t="s">
        <v>8232</v>
      </c>
      <c r="AL1" t="s">
        <v>8233</v>
      </c>
      <c r="AM1" t="s">
        <v>8235</v>
      </c>
      <c r="AN1" t="s">
        <v>8236</v>
      </c>
      <c r="AO1" t="s">
        <v>8237</v>
      </c>
      <c r="AP1" t="s">
        <v>8234</v>
      </c>
    </row>
    <row r="2" spans="1:42" x14ac:dyDescent="0.35">
      <c r="A2" t="s">
        <v>8</v>
      </c>
      <c r="B2" t="s">
        <v>9</v>
      </c>
      <c r="C2">
        <v>37</v>
      </c>
      <c r="D2" t="s">
        <v>10</v>
      </c>
      <c r="E2">
        <v>0</v>
      </c>
      <c r="F2" t="s">
        <v>11</v>
      </c>
      <c r="G2">
        <v>93225</v>
      </c>
      <c r="H2">
        <v>34.827661999999997</v>
      </c>
      <c r="I2">
        <v>-118.999073</v>
      </c>
      <c r="J2">
        <v>2</v>
      </c>
      <c r="K2" s="1">
        <v>9</v>
      </c>
      <c r="L2" t="s">
        <v>12</v>
      </c>
      <c r="M2" t="s">
        <v>10</v>
      </c>
      <c r="N2">
        <v>42.39</v>
      </c>
      <c r="O2" t="s">
        <v>13</v>
      </c>
      <c r="P2" t="s">
        <v>10</v>
      </c>
      <c r="Q2" t="s">
        <v>14</v>
      </c>
      <c r="R2">
        <v>16</v>
      </c>
      <c r="S2" t="s">
        <v>13</v>
      </c>
      <c r="T2" t="s">
        <v>10</v>
      </c>
      <c r="U2" t="s">
        <v>13</v>
      </c>
      <c r="V2" t="s">
        <v>10</v>
      </c>
      <c r="W2" t="s">
        <v>10</v>
      </c>
      <c r="X2" t="s">
        <v>13</v>
      </c>
      <c r="Y2" t="s">
        <v>13</v>
      </c>
      <c r="Z2" t="s">
        <v>10</v>
      </c>
      <c r="AA2" t="s">
        <v>15</v>
      </c>
      <c r="AB2" t="s">
        <v>10</v>
      </c>
      <c r="AC2" t="s">
        <v>16</v>
      </c>
      <c r="AD2">
        <v>65.599999999999994</v>
      </c>
      <c r="AE2">
        <v>593.29999999999995</v>
      </c>
      <c r="AF2">
        <v>0</v>
      </c>
      <c r="AG2">
        <v>0</v>
      </c>
      <c r="AH2">
        <v>381.51</v>
      </c>
      <c r="AI2">
        <v>974.81</v>
      </c>
      <c r="AJ2" t="s">
        <v>17</v>
      </c>
      <c r="AM2" t="str">
        <f>IF($AJ2="Churned",$AJ2,IF($AI2&gt;AVERAGE($AI:$AI),"VIP",$AJ2))</f>
        <v>Stayed</v>
      </c>
      <c r="AN2" t="str">
        <f>IF($E2&gt;0,"Yes","No")</f>
        <v>No</v>
      </c>
      <c r="AO2" t="str" cm="1">
        <f t="array" ref="AO2">_xlfn.IFS($C2&lt;36,"Youth", $C2&lt;66, "Middle_age", $C2&gt;65, "Old")</f>
        <v>Middle_age</v>
      </c>
      <c r="AP2" t="str">
        <f>IF($K2&lt;=12, "1 năm", IF($K2&lt;=24, "2 năm", IF($K2&lt;=36, "3 năm", IF($K2&lt;=48, "4 năm", IF($K2&lt;=60, "5 năm", IF($K2&lt;=72, "6 năm"))))))</f>
        <v>1 năm</v>
      </c>
    </row>
    <row r="3" spans="1:42" x14ac:dyDescent="0.35">
      <c r="A3" t="s">
        <v>18</v>
      </c>
      <c r="B3" t="s">
        <v>19</v>
      </c>
      <c r="C3">
        <v>46</v>
      </c>
      <c r="D3" t="s">
        <v>13</v>
      </c>
      <c r="E3">
        <v>0</v>
      </c>
      <c r="F3" t="s">
        <v>20</v>
      </c>
      <c r="G3">
        <v>91206</v>
      </c>
      <c r="H3">
        <v>34.162514999999999</v>
      </c>
      <c r="I3">
        <v>-118.203869</v>
      </c>
      <c r="J3">
        <v>0</v>
      </c>
      <c r="K3" s="1">
        <v>9</v>
      </c>
      <c r="L3" t="s">
        <v>12</v>
      </c>
      <c r="M3" t="s">
        <v>10</v>
      </c>
      <c r="N3">
        <v>10.69</v>
      </c>
      <c r="O3" t="s">
        <v>10</v>
      </c>
      <c r="P3" t="s">
        <v>10</v>
      </c>
      <c r="Q3" t="s">
        <v>14</v>
      </c>
      <c r="R3">
        <v>10</v>
      </c>
      <c r="S3" t="s">
        <v>13</v>
      </c>
      <c r="T3" t="s">
        <v>13</v>
      </c>
      <c r="U3" t="s">
        <v>13</v>
      </c>
      <c r="V3" t="s">
        <v>13</v>
      </c>
      <c r="W3" t="s">
        <v>13</v>
      </c>
      <c r="X3" t="s">
        <v>10</v>
      </c>
      <c r="Y3" t="s">
        <v>10</v>
      </c>
      <c r="Z3" t="s">
        <v>13</v>
      </c>
      <c r="AA3" t="s">
        <v>21</v>
      </c>
      <c r="AB3" t="s">
        <v>13</v>
      </c>
      <c r="AC3" t="s">
        <v>16</v>
      </c>
      <c r="AD3">
        <v>-4</v>
      </c>
      <c r="AE3">
        <v>542.4</v>
      </c>
      <c r="AF3">
        <v>38.33</v>
      </c>
      <c r="AG3">
        <v>10</v>
      </c>
      <c r="AH3">
        <v>96.21</v>
      </c>
      <c r="AI3">
        <v>610.28</v>
      </c>
      <c r="AJ3" t="s">
        <v>17</v>
      </c>
      <c r="AM3" t="str">
        <f t="shared" ref="AM3:AM66" si="0">IF($AJ3="Churned",$AJ3,IF($AI3&gt;AVERAGE($AI:$AI),"VIP",$AJ3))</f>
        <v>Stayed</v>
      </c>
      <c r="AN3" t="str">
        <f t="shared" ref="AN3:AN66" si="1">IF($E3&gt;0,"Yes","No")</f>
        <v>No</v>
      </c>
      <c r="AO3" t="str" cm="1">
        <f t="array" ref="AO3">_xlfn.IFS($C3&lt;36,"Youth", $C3&lt;66, "Middle_age", $C3&gt;65, "Old")</f>
        <v>Middle_age</v>
      </c>
      <c r="AP3" t="str">
        <f t="shared" ref="AP3:AP66" si="2">IF($K3&lt;=12, "1 năm", IF($K3&lt;=24, "2 năm", IF($K3&lt;=36, "3 năm", IF($K3&lt;=48, "4 năm", IF($K3&lt;=60, "5 năm", IF($K3&lt;=72, "6 năm"))))))</f>
        <v>1 năm</v>
      </c>
    </row>
    <row r="4" spans="1:42" x14ac:dyDescent="0.35">
      <c r="A4" t="s">
        <v>22</v>
      </c>
      <c r="B4" t="s">
        <v>19</v>
      </c>
      <c r="C4">
        <v>50</v>
      </c>
      <c r="D4" t="s">
        <v>13</v>
      </c>
      <c r="E4">
        <v>0</v>
      </c>
      <c r="F4" t="s">
        <v>23</v>
      </c>
      <c r="G4">
        <v>92627</v>
      </c>
      <c r="H4">
        <v>33.645671999999998</v>
      </c>
      <c r="I4">
        <v>-117.922613</v>
      </c>
      <c r="J4">
        <v>0</v>
      </c>
      <c r="K4" s="1">
        <v>4</v>
      </c>
      <c r="L4" t="s">
        <v>24</v>
      </c>
      <c r="M4" t="s">
        <v>10</v>
      </c>
      <c r="N4">
        <v>33.65</v>
      </c>
      <c r="O4" t="s">
        <v>13</v>
      </c>
      <c r="P4" t="s">
        <v>10</v>
      </c>
      <c r="Q4" t="s">
        <v>25</v>
      </c>
      <c r="R4">
        <v>30</v>
      </c>
      <c r="S4" t="s">
        <v>13</v>
      </c>
      <c r="T4" t="s">
        <v>13</v>
      </c>
      <c r="U4" t="s">
        <v>10</v>
      </c>
      <c r="V4" t="s">
        <v>13</v>
      </c>
      <c r="W4" t="s">
        <v>13</v>
      </c>
      <c r="X4" t="s">
        <v>13</v>
      </c>
      <c r="Y4" t="s">
        <v>13</v>
      </c>
      <c r="Z4" t="s">
        <v>10</v>
      </c>
      <c r="AA4" t="s">
        <v>21</v>
      </c>
      <c r="AB4" t="s">
        <v>10</v>
      </c>
      <c r="AC4" t="s">
        <v>26</v>
      </c>
      <c r="AD4">
        <v>73.900000000000006</v>
      </c>
      <c r="AE4">
        <v>280.85000000000002</v>
      </c>
      <c r="AF4">
        <v>0</v>
      </c>
      <c r="AG4">
        <v>0</v>
      </c>
      <c r="AH4">
        <v>134.6</v>
      </c>
      <c r="AI4">
        <v>415.45</v>
      </c>
      <c r="AJ4" t="s">
        <v>27</v>
      </c>
      <c r="AK4" t="s">
        <v>28</v>
      </c>
      <c r="AL4" t="s">
        <v>29</v>
      </c>
      <c r="AM4" t="str">
        <f t="shared" si="0"/>
        <v>Churned</v>
      </c>
      <c r="AN4" t="str">
        <f t="shared" si="1"/>
        <v>No</v>
      </c>
      <c r="AO4" t="str" cm="1">
        <f t="array" ref="AO4">_xlfn.IFS($C4&lt;36,"Youth", $C4&lt;66, "Middle_age", $C4&gt;65, "Old")</f>
        <v>Middle_age</v>
      </c>
      <c r="AP4" t="str">
        <f t="shared" si="2"/>
        <v>1 năm</v>
      </c>
    </row>
    <row r="5" spans="1:42" x14ac:dyDescent="0.35">
      <c r="A5" t="s">
        <v>30</v>
      </c>
      <c r="B5" t="s">
        <v>19</v>
      </c>
      <c r="C5">
        <v>78</v>
      </c>
      <c r="D5" t="s">
        <v>10</v>
      </c>
      <c r="E5">
        <v>0</v>
      </c>
      <c r="F5" t="s">
        <v>31</v>
      </c>
      <c r="G5">
        <v>94553</v>
      </c>
      <c r="H5">
        <v>38.014457</v>
      </c>
      <c r="I5">
        <v>-122.115432</v>
      </c>
      <c r="J5">
        <v>1</v>
      </c>
      <c r="K5" s="1">
        <v>13</v>
      </c>
      <c r="L5" t="s">
        <v>32</v>
      </c>
      <c r="M5" t="s">
        <v>10</v>
      </c>
      <c r="N5">
        <v>27.82</v>
      </c>
      <c r="O5" t="s">
        <v>13</v>
      </c>
      <c r="P5" t="s">
        <v>10</v>
      </c>
      <c r="Q5" t="s">
        <v>25</v>
      </c>
      <c r="R5">
        <v>4</v>
      </c>
      <c r="S5" t="s">
        <v>13</v>
      </c>
      <c r="T5" t="s">
        <v>10</v>
      </c>
      <c r="U5" t="s">
        <v>10</v>
      </c>
      <c r="V5" t="s">
        <v>13</v>
      </c>
      <c r="W5" t="s">
        <v>10</v>
      </c>
      <c r="X5" t="s">
        <v>10</v>
      </c>
      <c r="Y5" t="s">
        <v>13</v>
      </c>
      <c r="Z5" t="s">
        <v>10</v>
      </c>
      <c r="AA5" t="s">
        <v>21</v>
      </c>
      <c r="AB5" t="s">
        <v>10</v>
      </c>
      <c r="AC5" t="s">
        <v>26</v>
      </c>
      <c r="AD5">
        <v>98</v>
      </c>
      <c r="AE5">
        <v>1237.8499999999999</v>
      </c>
      <c r="AF5">
        <v>0</v>
      </c>
      <c r="AG5">
        <v>0</v>
      </c>
      <c r="AH5">
        <v>361.66</v>
      </c>
      <c r="AI5">
        <v>1599.51</v>
      </c>
      <c r="AJ5" t="s">
        <v>27</v>
      </c>
      <c r="AK5" t="s">
        <v>33</v>
      </c>
      <c r="AL5" t="s">
        <v>34</v>
      </c>
      <c r="AM5" t="str">
        <f t="shared" si="0"/>
        <v>Churned</v>
      </c>
      <c r="AN5" t="str">
        <f t="shared" si="1"/>
        <v>No</v>
      </c>
      <c r="AO5" t="str" cm="1">
        <f t="array" ref="AO5">_xlfn.IFS($C5&lt;36,"Youth", $C5&lt;66, "Middle_age", $C5&gt;65, "Old")</f>
        <v>Old</v>
      </c>
      <c r="AP5" t="str">
        <f t="shared" si="2"/>
        <v>2 năm</v>
      </c>
    </row>
    <row r="6" spans="1:42" x14ac:dyDescent="0.35">
      <c r="A6" t="s">
        <v>35</v>
      </c>
      <c r="B6" t="s">
        <v>9</v>
      </c>
      <c r="C6">
        <v>75</v>
      </c>
      <c r="D6" t="s">
        <v>10</v>
      </c>
      <c r="E6">
        <v>0</v>
      </c>
      <c r="F6" t="s">
        <v>36</v>
      </c>
      <c r="G6">
        <v>93010</v>
      </c>
      <c r="H6">
        <v>34.227846</v>
      </c>
      <c r="I6">
        <v>-119.079903</v>
      </c>
      <c r="J6">
        <v>3</v>
      </c>
      <c r="K6" s="1">
        <v>3</v>
      </c>
      <c r="L6" t="s">
        <v>12</v>
      </c>
      <c r="M6" t="s">
        <v>10</v>
      </c>
      <c r="N6">
        <v>7.38</v>
      </c>
      <c r="O6" t="s">
        <v>13</v>
      </c>
      <c r="P6" t="s">
        <v>10</v>
      </c>
      <c r="Q6" t="s">
        <v>25</v>
      </c>
      <c r="R6">
        <v>11</v>
      </c>
      <c r="S6" t="s">
        <v>13</v>
      </c>
      <c r="T6" t="s">
        <v>13</v>
      </c>
      <c r="U6" t="s">
        <v>13</v>
      </c>
      <c r="V6" t="s">
        <v>10</v>
      </c>
      <c r="W6" t="s">
        <v>10</v>
      </c>
      <c r="X6" t="s">
        <v>13</v>
      </c>
      <c r="Y6" t="s">
        <v>13</v>
      </c>
      <c r="Z6" t="s">
        <v>10</v>
      </c>
      <c r="AA6" t="s">
        <v>21</v>
      </c>
      <c r="AB6" t="s">
        <v>10</v>
      </c>
      <c r="AC6" t="s">
        <v>16</v>
      </c>
      <c r="AD6">
        <v>83.9</v>
      </c>
      <c r="AE6">
        <v>267.39999999999998</v>
      </c>
      <c r="AF6">
        <v>0</v>
      </c>
      <c r="AG6">
        <v>0</v>
      </c>
      <c r="AH6">
        <v>22.14</v>
      </c>
      <c r="AI6">
        <v>289.54000000000002</v>
      </c>
      <c r="AJ6" t="s">
        <v>27</v>
      </c>
      <c r="AK6" t="s">
        <v>33</v>
      </c>
      <c r="AL6" t="s">
        <v>37</v>
      </c>
      <c r="AM6" t="str">
        <f t="shared" si="0"/>
        <v>Churned</v>
      </c>
      <c r="AN6" t="str">
        <f t="shared" si="1"/>
        <v>No</v>
      </c>
      <c r="AO6" t="str" cm="1">
        <f t="array" ref="AO6">_xlfn.IFS($C6&lt;36,"Youth", $C6&lt;66, "Middle_age", $C6&gt;65, "Old")</f>
        <v>Old</v>
      </c>
      <c r="AP6" t="str">
        <f t="shared" si="2"/>
        <v>1 năm</v>
      </c>
    </row>
    <row r="7" spans="1:42" x14ac:dyDescent="0.35">
      <c r="A7" t="s">
        <v>38</v>
      </c>
      <c r="B7" t="s">
        <v>9</v>
      </c>
      <c r="C7">
        <v>23</v>
      </c>
      <c r="D7" t="s">
        <v>13</v>
      </c>
      <c r="E7">
        <v>3</v>
      </c>
      <c r="F7" t="s">
        <v>39</v>
      </c>
      <c r="G7">
        <v>95345</v>
      </c>
      <c r="H7">
        <v>37.581496000000001</v>
      </c>
      <c r="I7">
        <v>-119.972762</v>
      </c>
      <c r="J7">
        <v>0</v>
      </c>
      <c r="K7" s="1">
        <v>9</v>
      </c>
      <c r="L7" t="s">
        <v>24</v>
      </c>
      <c r="M7" t="s">
        <v>10</v>
      </c>
      <c r="N7">
        <v>16.77</v>
      </c>
      <c r="O7" t="s">
        <v>13</v>
      </c>
      <c r="P7" t="s">
        <v>10</v>
      </c>
      <c r="Q7" t="s">
        <v>14</v>
      </c>
      <c r="R7">
        <v>73</v>
      </c>
      <c r="S7" t="s">
        <v>13</v>
      </c>
      <c r="T7" t="s">
        <v>13</v>
      </c>
      <c r="U7" t="s">
        <v>13</v>
      </c>
      <c r="V7" t="s">
        <v>10</v>
      </c>
      <c r="W7" t="s">
        <v>10</v>
      </c>
      <c r="X7" t="s">
        <v>10</v>
      </c>
      <c r="Y7" t="s">
        <v>10</v>
      </c>
      <c r="Z7" t="s">
        <v>10</v>
      </c>
      <c r="AA7" t="s">
        <v>21</v>
      </c>
      <c r="AB7" t="s">
        <v>10</v>
      </c>
      <c r="AC7" t="s">
        <v>16</v>
      </c>
      <c r="AD7">
        <v>69.400000000000006</v>
      </c>
      <c r="AE7">
        <v>571.45000000000005</v>
      </c>
      <c r="AF7">
        <v>0</v>
      </c>
      <c r="AG7">
        <v>0</v>
      </c>
      <c r="AH7">
        <v>150.93</v>
      </c>
      <c r="AI7">
        <v>722.38</v>
      </c>
      <c r="AJ7" t="s">
        <v>17</v>
      </c>
      <c r="AM7" t="str">
        <f t="shared" si="0"/>
        <v>Stayed</v>
      </c>
      <c r="AN7" t="str">
        <f t="shared" si="1"/>
        <v>Yes</v>
      </c>
      <c r="AO7" t="str" cm="1">
        <f t="array" ref="AO7">_xlfn.IFS($C7&lt;36,"Youth", $C7&lt;66, "Middle_age", $C7&gt;65, "Old")</f>
        <v>Youth</v>
      </c>
      <c r="AP7" t="str">
        <f t="shared" si="2"/>
        <v>1 năm</v>
      </c>
    </row>
    <row r="8" spans="1:42" x14ac:dyDescent="0.35">
      <c r="A8" t="s">
        <v>40</v>
      </c>
      <c r="B8" t="s">
        <v>9</v>
      </c>
      <c r="C8">
        <v>67</v>
      </c>
      <c r="D8" t="s">
        <v>10</v>
      </c>
      <c r="E8">
        <v>0</v>
      </c>
      <c r="F8" t="s">
        <v>41</v>
      </c>
      <c r="G8">
        <v>93437</v>
      </c>
      <c r="H8">
        <v>34.757477000000002</v>
      </c>
      <c r="I8">
        <v>-120.550507</v>
      </c>
      <c r="J8">
        <v>1</v>
      </c>
      <c r="K8" s="1">
        <v>71</v>
      </c>
      <c r="L8" t="s">
        <v>42</v>
      </c>
      <c r="M8" t="s">
        <v>10</v>
      </c>
      <c r="N8">
        <v>9.9600000000000009</v>
      </c>
      <c r="O8" t="s">
        <v>13</v>
      </c>
      <c r="P8" t="s">
        <v>10</v>
      </c>
      <c r="Q8" t="s">
        <v>25</v>
      </c>
      <c r="R8">
        <v>14</v>
      </c>
      <c r="S8" t="s">
        <v>10</v>
      </c>
      <c r="T8" t="s">
        <v>10</v>
      </c>
      <c r="U8" t="s">
        <v>10</v>
      </c>
      <c r="V8" t="s">
        <v>10</v>
      </c>
      <c r="W8" t="s">
        <v>10</v>
      </c>
      <c r="X8" t="s">
        <v>10</v>
      </c>
      <c r="Y8" t="s">
        <v>10</v>
      </c>
      <c r="Z8" t="s">
        <v>10</v>
      </c>
      <c r="AA8" t="s">
        <v>43</v>
      </c>
      <c r="AB8" t="s">
        <v>10</v>
      </c>
      <c r="AC8" t="s">
        <v>26</v>
      </c>
      <c r="AD8">
        <v>109.7</v>
      </c>
      <c r="AE8">
        <v>7904.25</v>
      </c>
      <c r="AF8">
        <v>0</v>
      </c>
      <c r="AG8">
        <v>0</v>
      </c>
      <c r="AH8">
        <v>707.16</v>
      </c>
      <c r="AI8">
        <v>8611.41</v>
      </c>
      <c r="AJ8" t="s">
        <v>17</v>
      </c>
      <c r="AM8" t="str">
        <f t="shared" si="0"/>
        <v>VIP</v>
      </c>
      <c r="AN8" t="str">
        <f t="shared" si="1"/>
        <v>No</v>
      </c>
      <c r="AO8" t="str" cm="1">
        <f t="array" ref="AO8">_xlfn.IFS($C8&lt;36,"Youth", $C8&lt;66, "Middle_age", $C8&gt;65, "Old")</f>
        <v>Old</v>
      </c>
      <c r="AP8" t="str">
        <f t="shared" si="2"/>
        <v>6 năm</v>
      </c>
    </row>
    <row r="9" spans="1:42" x14ac:dyDescent="0.35">
      <c r="A9" t="s">
        <v>44</v>
      </c>
      <c r="B9" t="s">
        <v>19</v>
      </c>
      <c r="C9">
        <v>52</v>
      </c>
      <c r="D9" t="s">
        <v>10</v>
      </c>
      <c r="E9">
        <v>0</v>
      </c>
      <c r="F9" t="s">
        <v>45</v>
      </c>
      <c r="G9">
        <v>94558</v>
      </c>
      <c r="H9">
        <v>38.489789000000002</v>
      </c>
      <c r="I9">
        <v>-122.27011</v>
      </c>
      <c r="J9">
        <v>8</v>
      </c>
      <c r="K9" s="1">
        <v>63</v>
      </c>
      <c r="L9" t="s">
        <v>46</v>
      </c>
      <c r="M9" t="s">
        <v>10</v>
      </c>
      <c r="N9">
        <v>12.96</v>
      </c>
      <c r="O9" t="s">
        <v>10</v>
      </c>
      <c r="P9" t="s">
        <v>10</v>
      </c>
      <c r="Q9" t="s">
        <v>25</v>
      </c>
      <c r="R9">
        <v>7</v>
      </c>
      <c r="S9" t="s">
        <v>10</v>
      </c>
      <c r="T9" t="s">
        <v>13</v>
      </c>
      <c r="U9" t="s">
        <v>13</v>
      </c>
      <c r="V9" t="s">
        <v>10</v>
      </c>
      <c r="W9" t="s">
        <v>13</v>
      </c>
      <c r="X9" t="s">
        <v>13</v>
      </c>
      <c r="Y9" t="s">
        <v>13</v>
      </c>
      <c r="Z9" t="s">
        <v>13</v>
      </c>
      <c r="AA9" t="s">
        <v>43</v>
      </c>
      <c r="AB9" t="s">
        <v>10</v>
      </c>
      <c r="AC9" t="s">
        <v>16</v>
      </c>
      <c r="AD9">
        <v>84.65</v>
      </c>
      <c r="AE9">
        <v>5377.8</v>
      </c>
      <c r="AF9">
        <v>0</v>
      </c>
      <c r="AG9">
        <v>20</v>
      </c>
      <c r="AH9">
        <v>816.48</v>
      </c>
      <c r="AI9">
        <v>6214.28</v>
      </c>
      <c r="AJ9" t="s">
        <v>17</v>
      </c>
      <c r="AM9" t="str">
        <f t="shared" si="0"/>
        <v>VIP</v>
      </c>
      <c r="AN9" t="str">
        <f t="shared" si="1"/>
        <v>No</v>
      </c>
      <c r="AO9" t="str" cm="1">
        <f t="array" ref="AO9">_xlfn.IFS($C9&lt;36,"Youth", $C9&lt;66, "Middle_age", $C9&gt;65, "Old")</f>
        <v>Middle_age</v>
      </c>
      <c r="AP9" t="str">
        <f t="shared" si="2"/>
        <v>6 năm</v>
      </c>
    </row>
    <row r="10" spans="1:42" x14ac:dyDescent="0.35">
      <c r="A10" t="s">
        <v>47</v>
      </c>
      <c r="B10" t="s">
        <v>9</v>
      </c>
      <c r="C10">
        <v>68</v>
      </c>
      <c r="D10" t="s">
        <v>13</v>
      </c>
      <c r="E10">
        <v>0</v>
      </c>
      <c r="F10" t="s">
        <v>48</v>
      </c>
      <c r="G10">
        <v>93063</v>
      </c>
      <c r="H10">
        <v>34.296813</v>
      </c>
      <c r="I10">
        <v>-118.685703</v>
      </c>
      <c r="J10">
        <v>0</v>
      </c>
      <c r="K10" s="1">
        <v>7</v>
      </c>
      <c r="L10" t="s">
        <v>24</v>
      </c>
      <c r="M10" t="s">
        <v>10</v>
      </c>
      <c r="N10">
        <v>10.53</v>
      </c>
      <c r="O10" t="s">
        <v>13</v>
      </c>
      <c r="P10" t="s">
        <v>10</v>
      </c>
      <c r="Q10" t="s">
        <v>49</v>
      </c>
      <c r="R10">
        <v>21</v>
      </c>
      <c r="S10" t="s">
        <v>10</v>
      </c>
      <c r="T10" t="s">
        <v>13</v>
      </c>
      <c r="U10" t="s">
        <v>13</v>
      </c>
      <c r="V10" t="s">
        <v>13</v>
      </c>
      <c r="W10" t="s">
        <v>13</v>
      </c>
      <c r="X10" t="s">
        <v>13</v>
      </c>
      <c r="Y10" t="s">
        <v>13</v>
      </c>
      <c r="Z10" t="s">
        <v>10</v>
      </c>
      <c r="AA10" t="s">
        <v>43</v>
      </c>
      <c r="AB10" t="s">
        <v>10</v>
      </c>
      <c r="AC10" t="s">
        <v>26</v>
      </c>
      <c r="AD10">
        <v>48.2</v>
      </c>
      <c r="AE10">
        <v>340.35</v>
      </c>
      <c r="AF10">
        <v>0</v>
      </c>
      <c r="AG10">
        <v>0</v>
      </c>
      <c r="AH10">
        <v>73.709999999999994</v>
      </c>
      <c r="AI10">
        <v>414.06</v>
      </c>
      <c r="AJ10" t="s">
        <v>17</v>
      </c>
      <c r="AM10" t="str">
        <f t="shared" si="0"/>
        <v>Stayed</v>
      </c>
      <c r="AN10" t="str">
        <f t="shared" si="1"/>
        <v>No</v>
      </c>
      <c r="AO10" t="str" cm="1">
        <f t="array" ref="AO10">_xlfn.IFS($C10&lt;36,"Youth", $C10&lt;66, "Middle_age", $C10&gt;65, "Old")</f>
        <v>Old</v>
      </c>
      <c r="AP10" t="str">
        <f t="shared" si="2"/>
        <v>1 năm</v>
      </c>
    </row>
    <row r="11" spans="1:42" x14ac:dyDescent="0.35">
      <c r="A11" t="s">
        <v>50</v>
      </c>
      <c r="B11" t="s">
        <v>9</v>
      </c>
      <c r="C11">
        <v>43</v>
      </c>
      <c r="D11" t="s">
        <v>10</v>
      </c>
      <c r="E11">
        <v>1</v>
      </c>
      <c r="F11" t="s">
        <v>51</v>
      </c>
      <c r="G11">
        <v>95681</v>
      </c>
      <c r="H11">
        <v>38.984755999999997</v>
      </c>
      <c r="I11">
        <v>-121.345074</v>
      </c>
      <c r="J11">
        <v>3</v>
      </c>
      <c r="K11" s="1">
        <v>65</v>
      </c>
      <c r="L11" t="s">
        <v>12</v>
      </c>
      <c r="M11" t="s">
        <v>10</v>
      </c>
      <c r="N11">
        <v>28.46</v>
      </c>
      <c r="O11" t="s">
        <v>10</v>
      </c>
      <c r="P11" t="s">
        <v>10</v>
      </c>
      <c r="Q11" t="s">
        <v>14</v>
      </c>
      <c r="R11">
        <v>14</v>
      </c>
      <c r="S11" t="s">
        <v>10</v>
      </c>
      <c r="T11" t="s">
        <v>10</v>
      </c>
      <c r="U11" t="s">
        <v>10</v>
      </c>
      <c r="V11" t="s">
        <v>10</v>
      </c>
      <c r="W11" t="s">
        <v>10</v>
      </c>
      <c r="X11" t="s">
        <v>10</v>
      </c>
      <c r="Y11" t="s">
        <v>10</v>
      </c>
      <c r="Z11" t="s">
        <v>10</v>
      </c>
      <c r="AA11" t="s">
        <v>43</v>
      </c>
      <c r="AB11" t="s">
        <v>10</v>
      </c>
      <c r="AC11" t="s">
        <v>16</v>
      </c>
      <c r="AD11">
        <v>90.45</v>
      </c>
      <c r="AE11">
        <v>5957.9</v>
      </c>
      <c r="AF11">
        <v>0</v>
      </c>
      <c r="AG11">
        <v>0</v>
      </c>
      <c r="AH11">
        <v>1849.9</v>
      </c>
      <c r="AI11">
        <v>7807.8</v>
      </c>
      <c r="AJ11" t="s">
        <v>17</v>
      </c>
      <c r="AM11" t="str">
        <f t="shared" si="0"/>
        <v>VIP</v>
      </c>
      <c r="AN11" t="str">
        <f t="shared" si="1"/>
        <v>Yes</v>
      </c>
      <c r="AO11" t="str" cm="1">
        <f t="array" ref="AO11">_xlfn.IFS($C11&lt;36,"Youth", $C11&lt;66, "Middle_age", $C11&gt;65, "Old")</f>
        <v>Middle_age</v>
      </c>
      <c r="AP11" t="str">
        <f t="shared" si="2"/>
        <v>6 năm</v>
      </c>
    </row>
    <row r="12" spans="1:42" x14ac:dyDescent="0.35">
      <c r="A12" t="s">
        <v>52</v>
      </c>
      <c r="B12" t="s">
        <v>19</v>
      </c>
      <c r="C12">
        <v>47</v>
      </c>
      <c r="D12" t="s">
        <v>13</v>
      </c>
      <c r="E12">
        <v>0</v>
      </c>
      <c r="F12" t="s">
        <v>53</v>
      </c>
      <c r="G12">
        <v>92091</v>
      </c>
      <c r="H12">
        <v>32.993560000000002</v>
      </c>
      <c r="I12">
        <v>-117.207121</v>
      </c>
      <c r="J12">
        <v>0</v>
      </c>
      <c r="K12" s="1">
        <v>54</v>
      </c>
      <c r="L12" t="s">
        <v>12</v>
      </c>
      <c r="M12" t="s">
        <v>13</v>
      </c>
      <c r="P12" t="s">
        <v>10</v>
      </c>
      <c r="Q12" t="s">
        <v>14</v>
      </c>
      <c r="R12">
        <v>10</v>
      </c>
      <c r="S12" t="s">
        <v>10</v>
      </c>
      <c r="T12" t="s">
        <v>13</v>
      </c>
      <c r="U12" t="s">
        <v>13</v>
      </c>
      <c r="V12" t="s">
        <v>10</v>
      </c>
      <c r="W12" t="s">
        <v>10</v>
      </c>
      <c r="X12" t="s">
        <v>13</v>
      </c>
      <c r="Y12" t="s">
        <v>13</v>
      </c>
      <c r="Z12" t="s">
        <v>10</v>
      </c>
      <c r="AA12" t="s">
        <v>43</v>
      </c>
      <c r="AB12" t="s">
        <v>13</v>
      </c>
      <c r="AC12" t="s">
        <v>16</v>
      </c>
      <c r="AD12">
        <v>45.2</v>
      </c>
      <c r="AE12">
        <v>2460.5500000000002</v>
      </c>
      <c r="AF12">
        <v>0</v>
      </c>
      <c r="AG12">
        <v>0</v>
      </c>
      <c r="AH12">
        <v>0</v>
      </c>
      <c r="AI12">
        <v>2460.5500000000002</v>
      </c>
      <c r="AJ12" t="s">
        <v>17</v>
      </c>
      <c r="AM12" t="str">
        <f t="shared" si="0"/>
        <v>Stayed</v>
      </c>
      <c r="AN12" t="str">
        <f t="shared" si="1"/>
        <v>No</v>
      </c>
      <c r="AO12" t="str" cm="1">
        <f t="array" ref="AO12">_xlfn.IFS($C12&lt;36,"Youth", $C12&lt;66, "Middle_age", $C12&gt;65, "Old")</f>
        <v>Middle_age</v>
      </c>
      <c r="AP12" t="str">
        <f t="shared" si="2"/>
        <v>5 năm</v>
      </c>
    </row>
    <row r="13" spans="1:42" x14ac:dyDescent="0.35">
      <c r="A13" t="s">
        <v>54</v>
      </c>
      <c r="B13" t="s">
        <v>9</v>
      </c>
      <c r="C13">
        <v>25</v>
      </c>
      <c r="D13" t="s">
        <v>10</v>
      </c>
      <c r="E13">
        <v>2</v>
      </c>
      <c r="F13" t="s">
        <v>55</v>
      </c>
      <c r="G13">
        <v>94086</v>
      </c>
      <c r="H13">
        <v>37.378540999999998</v>
      </c>
      <c r="I13">
        <v>-122.020456</v>
      </c>
      <c r="J13">
        <v>2</v>
      </c>
      <c r="K13" s="1">
        <v>72</v>
      </c>
      <c r="L13" t="s">
        <v>12</v>
      </c>
      <c r="M13" t="s">
        <v>10</v>
      </c>
      <c r="N13">
        <v>16.010000000000002</v>
      </c>
      <c r="O13" t="s">
        <v>10</v>
      </c>
      <c r="P13" t="s">
        <v>10</v>
      </c>
      <c r="Q13" t="s">
        <v>25</v>
      </c>
      <c r="R13">
        <v>59</v>
      </c>
      <c r="S13" t="s">
        <v>10</v>
      </c>
      <c r="T13" t="s">
        <v>10</v>
      </c>
      <c r="U13" t="s">
        <v>10</v>
      </c>
      <c r="V13" t="s">
        <v>10</v>
      </c>
      <c r="W13" t="s">
        <v>10</v>
      </c>
      <c r="X13" t="s">
        <v>10</v>
      </c>
      <c r="Y13" t="s">
        <v>10</v>
      </c>
      <c r="Z13" t="s">
        <v>10</v>
      </c>
      <c r="AA13" t="s">
        <v>43</v>
      </c>
      <c r="AB13" t="s">
        <v>10</v>
      </c>
      <c r="AC13" t="s">
        <v>16</v>
      </c>
      <c r="AD13">
        <v>116.8</v>
      </c>
      <c r="AE13">
        <v>8456.75</v>
      </c>
      <c r="AF13">
        <v>0</v>
      </c>
      <c r="AG13">
        <v>0</v>
      </c>
      <c r="AH13">
        <v>1152.72</v>
      </c>
      <c r="AI13">
        <v>9609.4699999999993</v>
      </c>
      <c r="AJ13" t="s">
        <v>17</v>
      </c>
      <c r="AM13" t="str">
        <f t="shared" si="0"/>
        <v>VIP</v>
      </c>
      <c r="AN13" t="str">
        <f t="shared" si="1"/>
        <v>Yes</v>
      </c>
      <c r="AO13" t="str" cm="1">
        <f t="array" ref="AO13">_xlfn.IFS($C13&lt;36,"Youth", $C13&lt;66, "Middle_age", $C13&gt;65, "Old")</f>
        <v>Youth</v>
      </c>
      <c r="AP13" t="str">
        <f t="shared" si="2"/>
        <v>6 năm</v>
      </c>
    </row>
    <row r="14" spans="1:42" x14ac:dyDescent="0.35">
      <c r="A14" t="s">
        <v>56</v>
      </c>
      <c r="B14" t="s">
        <v>9</v>
      </c>
      <c r="C14">
        <v>58</v>
      </c>
      <c r="D14" t="s">
        <v>10</v>
      </c>
      <c r="E14">
        <v>0</v>
      </c>
      <c r="F14" t="s">
        <v>57</v>
      </c>
      <c r="G14">
        <v>95843</v>
      </c>
      <c r="H14">
        <v>38.715497999999997</v>
      </c>
      <c r="I14">
        <v>-121.363411</v>
      </c>
      <c r="J14">
        <v>0</v>
      </c>
      <c r="K14" s="1">
        <v>5</v>
      </c>
      <c r="L14" t="s">
        <v>12</v>
      </c>
      <c r="M14" t="s">
        <v>10</v>
      </c>
      <c r="N14">
        <v>18.649999999999999</v>
      </c>
      <c r="O14" t="s">
        <v>13</v>
      </c>
      <c r="P14" t="s">
        <v>10</v>
      </c>
      <c r="Q14" t="s">
        <v>25</v>
      </c>
      <c r="R14">
        <v>10</v>
      </c>
      <c r="S14" t="s">
        <v>13</v>
      </c>
      <c r="T14" t="s">
        <v>13</v>
      </c>
      <c r="U14" t="s">
        <v>13</v>
      </c>
      <c r="V14" t="s">
        <v>13</v>
      </c>
      <c r="W14" t="s">
        <v>13</v>
      </c>
      <c r="X14" t="s">
        <v>13</v>
      </c>
      <c r="Y14" t="s">
        <v>13</v>
      </c>
      <c r="Z14" t="s">
        <v>10</v>
      </c>
      <c r="AA14" t="s">
        <v>21</v>
      </c>
      <c r="AB14" t="s">
        <v>10</v>
      </c>
      <c r="AC14" t="s">
        <v>26</v>
      </c>
      <c r="AD14">
        <v>68.95</v>
      </c>
      <c r="AE14">
        <v>351.5</v>
      </c>
      <c r="AF14">
        <v>0</v>
      </c>
      <c r="AG14">
        <v>0</v>
      </c>
      <c r="AH14">
        <v>93.25</v>
      </c>
      <c r="AI14">
        <v>444.75</v>
      </c>
      <c r="AJ14" t="s">
        <v>17</v>
      </c>
      <c r="AM14" t="str">
        <f t="shared" si="0"/>
        <v>Stayed</v>
      </c>
      <c r="AN14" t="str">
        <f t="shared" si="1"/>
        <v>No</v>
      </c>
      <c r="AO14" t="str" cm="1">
        <f t="array" ref="AO14">_xlfn.IFS($C14&lt;36,"Youth", $C14&lt;66, "Middle_age", $C14&gt;65, "Old")</f>
        <v>Middle_age</v>
      </c>
      <c r="AP14" t="str">
        <f t="shared" si="2"/>
        <v>1 năm</v>
      </c>
    </row>
    <row r="15" spans="1:42" x14ac:dyDescent="0.35">
      <c r="A15" t="s">
        <v>58</v>
      </c>
      <c r="B15" t="s">
        <v>9</v>
      </c>
      <c r="C15">
        <v>32</v>
      </c>
      <c r="D15" t="s">
        <v>13</v>
      </c>
      <c r="E15">
        <v>0</v>
      </c>
      <c r="F15" t="s">
        <v>59</v>
      </c>
      <c r="G15">
        <v>91942</v>
      </c>
      <c r="H15">
        <v>32.782501000000003</v>
      </c>
      <c r="I15">
        <v>-117.01611</v>
      </c>
      <c r="J15">
        <v>0</v>
      </c>
      <c r="K15" s="1">
        <v>72</v>
      </c>
      <c r="L15" t="s">
        <v>42</v>
      </c>
      <c r="M15" t="s">
        <v>10</v>
      </c>
      <c r="N15">
        <v>2.25</v>
      </c>
      <c r="O15" t="s">
        <v>10</v>
      </c>
      <c r="P15" t="s">
        <v>10</v>
      </c>
      <c r="Q15" t="s">
        <v>25</v>
      </c>
      <c r="R15">
        <v>16</v>
      </c>
      <c r="S15" t="s">
        <v>10</v>
      </c>
      <c r="T15" t="s">
        <v>10</v>
      </c>
      <c r="U15" t="s">
        <v>10</v>
      </c>
      <c r="V15" t="s">
        <v>13</v>
      </c>
      <c r="W15" t="s">
        <v>10</v>
      </c>
      <c r="X15" t="s">
        <v>13</v>
      </c>
      <c r="Y15" t="s">
        <v>13</v>
      </c>
      <c r="Z15" t="s">
        <v>10</v>
      </c>
      <c r="AA15" t="s">
        <v>43</v>
      </c>
      <c r="AB15" t="s">
        <v>10</v>
      </c>
      <c r="AC15" t="s">
        <v>26</v>
      </c>
      <c r="AD15">
        <v>101.3</v>
      </c>
      <c r="AE15">
        <v>7261.25</v>
      </c>
      <c r="AF15">
        <v>0</v>
      </c>
      <c r="AG15">
        <v>0</v>
      </c>
      <c r="AH15">
        <v>162</v>
      </c>
      <c r="AI15">
        <v>7423.25</v>
      </c>
      <c r="AJ15" t="s">
        <v>17</v>
      </c>
      <c r="AM15" t="str">
        <f t="shared" si="0"/>
        <v>VIP</v>
      </c>
      <c r="AN15" t="str">
        <f t="shared" si="1"/>
        <v>No</v>
      </c>
      <c r="AO15" t="str" cm="1">
        <f t="array" ref="AO15">_xlfn.IFS($C15&lt;36,"Youth", $C15&lt;66, "Middle_age", $C15&gt;65, "Old")</f>
        <v>Youth</v>
      </c>
      <c r="AP15" t="str">
        <f t="shared" si="2"/>
        <v>6 năm</v>
      </c>
    </row>
    <row r="16" spans="1:42" x14ac:dyDescent="0.35">
      <c r="A16" t="s">
        <v>60</v>
      </c>
      <c r="B16" t="s">
        <v>9</v>
      </c>
      <c r="C16">
        <v>39</v>
      </c>
      <c r="D16" t="s">
        <v>13</v>
      </c>
      <c r="E16">
        <v>0</v>
      </c>
      <c r="F16" t="s">
        <v>61</v>
      </c>
      <c r="G16">
        <v>93441</v>
      </c>
      <c r="H16">
        <v>34.704340000000002</v>
      </c>
      <c r="I16">
        <v>-120.02609</v>
      </c>
      <c r="J16">
        <v>0</v>
      </c>
      <c r="K16" s="1">
        <v>56</v>
      </c>
      <c r="L16" t="s">
        <v>12</v>
      </c>
      <c r="M16" t="s">
        <v>13</v>
      </c>
      <c r="P16" t="s">
        <v>10</v>
      </c>
      <c r="Q16" t="s">
        <v>49</v>
      </c>
      <c r="R16">
        <v>19</v>
      </c>
      <c r="S16" t="s">
        <v>10</v>
      </c>
      <c r="T16" t="s">
        <v>10</v>
      </c>
      <c r="U16" t="s">
        <v>10</v>
      </c>
      <c r="V16" t="s">
        <v>10</v>
      </c>
      <c r="W16" t="s">
        <v>13</v>
      </c>
      <c r="X16" t="s">
        <v>13</v>
      </c>
      <c r="Y16" t="s">
        <v>13</v>
      </c>
      <c r="Z16" t="s">
        <v>10</v>
      </c>
      <c r="AA16" t="s">
        <v>43</v>
      </c>
      <c r="AB16" t="s">
        <v>13</v>
      </c>
      <c r="AC16" t="s">
        <v>26</v>
      </c>
      <c r="AD16">
        <v>45.05</v>
      </c>
      <c r="AE16">
        <v>2560.1</v>
      </c>
      <c r="AF16">
        <v>0</v>
      </c>
      <c r="AG16">
        <v>0</v>
      </c>
      <c r="AH16">
        <v>0</v>
      </c>
      <c r="AI16">
        <v>2560.1</v>
      </c>
      <c r="AJ16" t="s">
        <v>17</v>
      </c>
      <c r="AM16" t="str">
        <f t="shared" si="0"/>
        <v>Stayed</v>
      </c>
      <c r="AN16" t="str">
        <f t="shared" si="1"/>
        <v>No</v>
      </c>
      <c r="AO16" t="str" cm="1">
        <f t="array" ref="AO16">_xlfn.IFS($C16&lt;36,"Youth", $C16&lt;66, "Middle_age", $C16&gt;65, "Old")</f>
        <v>Middle_age</v>
      </c>
      <c r="AP16" t="str">
        <f t="shared" si="2"/>
        <v>5 năm</v>
      </c>
    </row>
    <row r="17" spans="1:42" x14ac:dyDescent="0.35">
      <c r="A17" t="s">
        <v>62</v>
      </c>
      <c r="B17" t="s">
        <v>9</v>
      </c>
      <c r="C17">
        <v>58</v>
      </c>
      <c r="D17" t="s">
        <v>10</v>
      </c>
      <c r="E17">
        <v>2</v>
      </c>
      <c r="F17" t="s">
        <v>63</v>
      </c>
      <c r="G17">
        <v>93286</v>
      </c>
      <c r="H17">
        <v>36.464635000000001</v>
      </c>
      <c r="I17">
        <v>-119.094348</v>
      </c>
      <c r="J17">
        <v>9</v>
      </c>
      <c r="K17" s="1">
        <v>71</v>
      </c>
      <c r="L17" t="s">
        <v>42</v>
      </c>
      <c r="M17" t="s">
        <v>10</v>
      </c>
      <c r="N17">
        <v>27.26</v>
      </c>
      <c r="O17" t="s">
        <v>10</v>
      </c>
      <c r="P17" t="s">
        <v>10</v>
      </c>
      <c r="Q17" t="s">
        <v>25</v>
      </c>
      <c r="R17">
        <v>12</v>
      </c>
      <c r="S17" t="s">
        <v>13</v>
      </c>
      <c r="T17" t="s">
        <v>10</v>
      </c>
      <c r="U17" t="s">
        <v>10</v>
      </c>
      <c r="V17" t="s">
        <v>13</v>
      </c>
      <c r="W17" t="s">
        <v>13</v>
      </c>
      <c r="X17" t="s">
        <v>10</v>
      </c>
      <c r="Y17" t="s">
        <v>10</v>
      </c>
      <c r="Z17" t="s">
        <v>10</v>
      </c>
      <c r="AA17" t="s">
        <v>43</v>
      </c>
      <c r="AB17" t="s">
        <v>10</v>
      </c>
      <c r="AC17" t="s">
        <v>16</v>
      </c>
      <c r="AD17">
        <v>95.75</v>
      </c>
      <c r="AE17">
        <v>6849.4</v>
      </c>
      <c r="AF17">
        <v>0</v>
      </c>
      <c r="AG17">
        <v>0</v>
      </c>
      <c r="AH17">
        <v>1935.46</v>
      </c>
      <c r="AI17">
        <v>8784.86</v>
      </c>
      <c r="AJ17" t="s">
        <v>17</v>
      </c>
      <c r="AM17" t="str">
        <f t="shared" si="0"/>
        <v>VIP</v>
      </c>
      <c r="AN17" t="str">
        <f t="shared" si="1"/>
        <v>Yes</v>
      </c>
      <c r="AO17" t="str" cm="1">
        <f t="array" ref="AO17">_xlfn.IFS($C17&lt;36,"Youth", $C17&lt;66, "Middle_age", $C17&gt;65, "Old")</f>
        <v>Middle_age</v>
      </c>
      <c r="AP17" t="str">
        <f t="shared" si="2"/>
        <v>6 năm</v>
      </c>
    </row>
    <row r="18" spans="1:42" x14ac:dyDescent="0.35">
      <c r="A18" t="s">
        <v>64</v>
      </c>
      <c r="B18" t="s">
        <v>9</v>
      </c>
      <c r="C18">
        <v>52</v>
      </c>
      <c r="D18" t="s">
        <v>10</v>
      </c>
      <c r="E18">
        <v>1</v>
      </c>
      <c r="F18" t="s">
        <v>65</v>
      </c>
      <c r="G18">
        <v>94956</v>
      </c>
      <c r="H18">
        <v>38.060263999999997</v>
      </c>
      <c r="I18">
        <v>-122.830646</v>
      </c>
      <c r="J18">
        <v>0</v>
      </c>
      <c r="K18" s="1">
        <v>34</v>
      </c>
      <c r="L18" t="s">
        <v>12</v>
      </c>
      <c r="M18" t="s">
        <v>13</v>
      </c>
      <c r="P18" t="s">
        <v>10</v>
      </c>
      <c r="Q18" t="s">
        <v>49</v>
      </c>
      <c r="R18">
        <v>20</v>
      </c>
      <c r="S18" t="s">
        <v>10</v>
      </c>
      <c r="T18" t="s">
        <v>13</v>
      </c>
      <c r="U18" t="s">
        <v>10</v>
      </c>
      <c r="V18" t="s">
        <v>10</v>
      </c>
      <c r="W18" t="s">
        <v>10</v>
      </c>
      <c r="X18" t="s">
        <v>10</v>
      </c>
      <c r="Y18" t="s">
        <v>10</v>
      </c>
      <c r="Z18" t="s">
        <v>10</v>
      </c>
      <c r="AA18" t="s">
        <v>15</v>
      </c>
      <c r="AB18" t="s">
        <v>13</v>
      </c>
      <c r="AC18" t="s">
        <v>16</v>
      </c>
      <c r="AD18">
        <v>61.25</v>
      </c>
      <c r="AE18">
        <v>1993.2</v>
      </c>
      <c r="AF18">
        <v>0</v>
      </c>
      <c r="AG18">
        <v>0</v>
      </c>
      <c r="AH18">
        <v>0</v>
      </c>
      <c r="AI18">
        <v>1993.2</v>
      </c>
      <c r="AJ18" t="s">
        <v>17</v>
      </c>
      <c r="AM18" t="str">
        <f t="shared" si="0"/>
        <v>Stayed</v>
      </c>
      <c r="AN18" t="str">
        <f t="shared" si="1"/>
        <v>Yes</v>
      </c>
      <c r="AO18" t="str" cm="1">
        <f t="array" ref="AO18">_xlfn.IFS($C18&lt;36,"Youth", $C18&lt;66, "Middle_age", $C18&gt;65, "Old")</f>
        <v>Middle_age</v>
      </c>
      <c r="AP18" t="str">
        <f t="shared" si="2"/>
        <v>3 năm</v>
      </c>
    </row>
    <row r="19" spans="1:42" x14ac:dyDescent="0.35">
      <c r="A19" t="s">
        <v>66</v>
      </c>
      <c r="B19" t="s">
        <v>9</v>
      </c>
      <c r="C19">
        <v>72</v>
      </c>
      <c r="D19" t="s">
        <v>13</v>
      </c>
      <c r="E19">
        <v>0</v>
      </c>
      <c r="F19" t="s">
        <v>67</v>
      </c>
      <c r="G19">
        <v>92078</v>
      </c>
      <c r="H19">
        <v>33.119028</v>
      </c>
      <c r="I19">
        <v>-117.16603600000001</v>
      </c>
      <c r="J19">
        <v>0</v>
      </c>
      <c r="K19" s="1">
        <v>1</v>
      </c>
      <c r="L19" t="s">
        <v>24</v>
      </c>
      <c r="M19" t="s">
        <v>10</v>
      </c>
      <c r="N19">
        <v>7.77</v>
      </c>
      <c r="O19" t="s">
        <v>10</v>
      </c>
      <c r="P19" t="s">
        <v>10</v>
      </c>
      <c r="Q19" t="s">
        <v>25</v>
      </c>
      <c r="R19">
        <v>22</v>
      </c>
      <c r="S19" t="s">
        <v>13</v>
      </c>
      <c r="T19" t="s">
        <v>13</v>
      </c>
      <c r="U19" t="s">
        <v>13</v>
      </c>
      <c r="V19" t="s">
        <v>13</v>
      </c>
      <c r="W19" t="s">
        <v>13</v>
      </c>
      <c r="X19" t="s">
        <v>13</v>
      </c>
      <c r="Y19" t="s">
        <v>13</v>
      </c>
      <c r="Z19" t="s">
        <v>10</v>
      </c>
      <c r="AA19" t="s">
        <v>15</v>
      </c>
      <c r="AB19" t="s">
        <v>10</v>
      </c>
      <c r="AC19" t="s">
        <v>26</v>
      </c>
      <c r="AD19">
        <v>72.099999999999994</v>
      </c>
      <c r="AE19">
        <v>72.099999999999994</v>
      </c>
      <c r="AF19">
        <v>0</v>
      </c>
      <c r="AG19">
        <v>0</v>
      </c>
      <c r="AH19">
        <v>7.77</v>
      </c>
      <c r="AI19">
        <v>79.87</v>
      </c>
      <c r="AJ19" t="s">
        <v>68</v>
      </c>
      <c r="AM19" t="str">
        <f t="shared" si="0"/>
        <v>Joined</v>
      </c>
      <c r="AN19" t="str">
        <f t="shared" si="1"/>
        <v>No</v>
      </c>
      <c r="AO19" t="str" cm="1">
        <f t="array" ref="AO19">_xlfn.IFS($C19&lt;36,"Youth", $C19&lt;66, "Middle_age", $C19&gt;65, "Old")</f>
        <v>Old</v>
      </c>
      <c r="AP19" t="str">
        <f t="shared" si="2"/>
        <v>1 năm</v>
      </c>
    </row>
    <row r="20" spans="1:42" x14ac:dyDescent="0.35">
      <c r="A20" t="s">
        <v>69</v>
      </c>
      <c r="B20" t="s">
        <v>19</v>
      </c>
      <c r="C20">
        <v>79</v>
      </c>
      <c r="D20" t="s">
        <v>13</v>
      </c>
      <c r="E20">
        <v>0</v>
      </c>
      <c r="F20" t="s">
        <v>70</v>
      </c>
      <c r="G20">
        <v>94015</v>
      </c>
      <c r="H20">
        <v>37.680844</v>
      </c>
      <c r="I20">
        <v>-122.48130999999999</v>
      </c>
      <c r="J20">
        <v>0</v>
      </c>
      <c r="K20" s="1">
        <v>45</v>
      </c>
      <c r="L20" t="s">
        <v>12</v>
      </c>
      <c r="M20" t="s">
        <v>10</v>
      </c>
      <c r="N20">
        <v>10.67</v>
      </c>
      <c r="O20" t="s">
        <v>13</v>
      </c>
      <c r="P20" t="s">
        <v>10</v>
      </c>
      <c r="Q20" t="s">
        <v>49</v>
      </c>
      <c r="R20">
        <v>17</v>
      </c>
      <c r="S20" t="s">
        <v>10</v>
      </c>
      <c r="T20" t="s">
        <v>13</v>
      </c>
      <c r="U20" t="s">
        <v>10</v>
      </c>
      <c r="V20" t="s">
        <v>13</v>
      </c>
      <c r="W20" t="s">
        <v>13</v>
      </c>
      <c r="X20" t="s">
        <v>10</v>
      </c>
      <c r="Y20" t="s">
        <v>13</v>
      </c>
      <c r="Z20" t="s">
        <v>10</v>
      </c>
      <c r="AA20" t="s">
        <v>15</v>
      </c>
      <c r="AB20" t="s">
        <v>13</v>
      </c>
      <c r="AC20" t="s">
        <v>16</v>
      </c>
      <c r="AD20">
        <v>62.7</v>
      </c>
      <c r="AE20">
        <v>2791.5</v>
      </c>
      <c r="AF20">
        <v>0</v>
      </c>
      <c r="AG20">
        <v>0</v>
      </c>
      <c r="AH20">
        <v>480.15</v>
      </c>
      <c r="AI20">
        <v>3271.65</v>
      </c>
      <c r="AJ20" t="s">
        <v>27</v>
      </c>
      <c r="AK20" t="s">
        <v>33</v>
      </c>
      <c r="AL20" t="s">
        <v>71</v>
      </c>
      <c r="AM20" t="str">
        <f t="shared" si="0"/>
        <v>Churned</v>
      </c>
      <c r="AN20" t="str">
        <f t="shared" si="1"/>
        <v>No</v>
      </c>
      <c r="AO20" t="str" cm="1">
        <f t="array" ref="AO20">_xlfn.IFS($C20&lt;36,"Youth", $C20&lt;66, "Middle_age", $C20&gt;65, "Old")</f>
        <v>Old</v>
      </c>
      <c r="AP20" t="str">
        <f t="shared" si="2"/>
        <v>4 năm</v>
      </c>
    </row>
    <row r="21" spans="1:42" x14ac:dyDescent="0.35">
      <c r="A21" t="s">
        <v>72</v>
      </c>
      <c r="B21" t="s">
        <v>19</v>
      </c>
      <c r="C21">
        <v>67</v>
      </c>
      <c r="D21" t="s">
        <v>13</v>
      </c>
      <c r="E21">
        <v>0</v>
      </c>
      <c r="F21" t="s">
        <v>73</v>
      </c>
      <c r="G21">
        <v>95037</v>
      </c>
      <c r="H21">
        <v>37.161543999999999</v>
      </c>
      <c r="I21">
        <v>-121.649371</v>
      </c>
      <c r="J21">
        <v>0</v>
      </c>
      <c r="K21" s="1">
        <v>1</v>
      </c>
      <c r="L21" t="s">
        <v>12</v>
      </c>
      <c r="M21" t="s">
        <v>13</v>
      </c>
      <c r="P21" t="s">
        <v>10</v>
      </c>
      <c r="Q21" t="s">
        <v>14</v>
      </c>
      <c r="R21">
        <v>9</v>
      </c>
      <c r="S21" t="s">
        <v>13</v>
      </c>
      <c r="T21" t="s">
        <v>13</v>
      </c>
      <c r="U21" t="s">
        <v>13</v>
      </c>
      <c r="V21" t="s">
        <v>13</v>
      </c>
      <c r="W21" t="s">
        <v>13</v>
      </c>
      <c r="X21" t="s">
        <v>13</v>
      </c>
      <c r="Y21" t="s">
        <v>13</v>
      </c>
      <c r="Z21" t="s">
        <v>10</v>
      </c>
      <c r="AA21" t="s">
        <v>21</v>
      </c>
      <c r="AB21" t="s">
        <v>10</v>
      </c>
      <c r="AC21" t="s">
        <v>26</v>
      </c>
      <c r="AD21">
        <v>25.1</v>
      </c>
      <c r="AE21">
        <v>25.1</v>
      </c>
      <c r="AF21">
        <v>0</v>
      </c>
      <c r="AG21">
        <v>0</v>
      </c>
      <c r="AH21">
        <v>0</v>
      </c>
      <c r="AI21">
        <v>25.1</v>
      </c>
      <c r="AJ21" t="s">
        <v>27</v>
      </c>
      <c r="AK21" t="s">
        <v>28</v>
      </c>
      <c r="AL21" t="s">
        <v>74</v>
      </c>
      <c r="AM21" t="str">
        <f t="shared" si="0"/>
        <v>Churned</v>
      </c>
      <c r="AN21" t="str">
        <f t="shared" si="1"/>
        <v>No</v>
      </c>
      <c r="AO21" t="str" cm="1">
        <f t="array" ref="AO21">_xlfn.IFS($C21&lt;36,"Youth", $C21&lt;66, "Middle_age", $C21&gt;65, "Old")</f>
        <v>Old</v>
      </c>
      <c r="AP21" t="str">
        <f t="shared" si="2"/>
        <v>1 năm</v>
      </c>
    </row>
    <row r="22" spans="1:42" x14ac:dyDescent="0.35">
      <c r="A22" t="s">
        <v>75</v>
      </c>
      <c r="B22" t="s">
        <v>9</v>
      </c>
      <c r="C22">
        <v>79</v>
      </c>
      <c r="D22" t="s">
        <v>10</v>
      </c>
      <c r="E22">
        <v>0</v>
      </c>
      <c r="F22" t="s">
        <v>76</v>
      </c>
      <c r="G22">
        <v>93601</v>
      </c>
      <c r="H22">
        <v>37.375816</v>
      </c>
      <c r="I22">
        <v>-119.739935</v>
      </c>
      <c r="J22">
        <v>0</v>
      </c>
      <c r="K22" s="1">
        <v>50</v>
      </c>
      <c r="L22" t="s">
        <v>12</v>
      </c>
      <c r="M22" t="s">
        <v>10</v>
      </c>
      <c r="N22">
        <v>31.43</v>
      </c>
      <c r="O22" t="s">
        <v>10</v>
      </c>
      <c r="P22" t="s">
        <v>13</v>
      </c>
      <c r="AA22" t="s">
        <v>15</v>
      </c>
      <c r="AB22" t="s">
        <v>13</v>
      </c>
      <c r="AC22" t="s">
        <v>26</v>
      </c>
      <c r="AD22">
        <v>25.2</v>
      </c>
      <c r="AE22">
        <v>1306.3</v>
      </c>
      <c r="AF22">
        <v>0</v>
      </c>
      <c r="AG22">
        <v>0</v>
      </c>
      <c r="AH22">
        <v>1571.5</v>
      </c>
      <c r="AI22">
        <v>2877.8</v>
      </c>
      <c r="AJ22" t="s">
        <v>17</v>
      </c>
      <c r="AM22" t="str">
        <f t="shared" si="0"/>
        <v>Stayed</v>
      </c>
      <c r="AN22" t="str">
        <f t="shared" si="1"/>
        <v>No</v>
      </c>
      <c r="AO22" t="str" cm="1">
        <f t="array" ref="AO22">_xlfn.IFS($C22&lt;36,"Youth", $C22&lt;66, "Middle_age", $C22&gt;65, "Old")</f>
        <v>Old</v>
      </c>
      <c r="AP22" t="str">
        <f t="shared" si="2"/>
        <v>5 năm</v>
      </c>
    </row>
    <row r="23" spans="1:42" x14ac:dyDescent="0.35">
      <c r="A23" t="s">
        <v>77</v>
      </c>
      <c r="B23" t="s">
        <v>9</v>
      </c>
      <c r="C23">
        <v>26</v>
      </c>
      <c r="D23" t="s">
        <v>10</v>
      </c>
      <c r="E23">
        <v>0</v>
      </c>
      <c r="F23" t="s">
        <v>78</v>
      </c>
      <c r="G23">
        <v>96140</v>
      </c>
      <c r="H23">
        <v>39.227434000000002</v>
      </c>
      <c r="I23">
        <v>-120.09180600000001</v>
      </c>
      <c r="J23">
        <v>1</v>
      </c>
      <c r="K23" s="1">
        <v>13</v>
      </c>
      <c r="L23" t="s">
        <v>12</v>
      </c>
      <c r="M23" t="s">
        <v>10</v>
      </c>
      <c r="N23">
        <v>43.56</v>
      </c>
      <c r="O23" t="s">
        <v>10</v>
      </c>
      <c r="P23" t="s">
        <v>10</v>
      </c>
      <c r="Q23" t="s">
        <v>25</v>
      </c>
      <c r="R23">
        <v>52</v>
      </c>
      <c r="S23" t="s">
        <v>13</v>
      </c>
      <c r="T23" t="s">
        <v>10</v>
      </c>
      <c r="U23" t="s">
        <v>10</v>
      </c>
      <c r="V23" t="s">
        <v>13</v>
      </c>
      <c r="W23" t="s">
        <v>10</v>
      </c>
      <c r="X23" t="s">
        <v>13</v>
      </c>
      <c r="Y23" t="s">
        <v>13</v>
      </c>
      <c r="Z23" t="s">
        <v>10</v>
      </c>
      <c r="AA23" t="s">
        <v>21</v>
      </c>
      <c r="AB23" t="s">
        <v>13</v>
      </c>
      <c r="AC23" t="s">
        <v>26</v>
      </c>
      <c r="AD23">
        <v>94.1</v>
      </c>
      <c r="AE23">
        <v>1215.5999999999999</v>
      </c>
      <c r="AF23">
        <v>0</v>
      </c>
      <c r="AG23">
        <v>0</v>
      </c>
      <c r="AH23">
        <v>566.28</v>
      </c>
      <c r="AI23">
        <v>1781.88</v>
      </c>
      <c r="AJ23" t="s">
        <v>27</v>
      </c>
      <c r="AK23" t="s">
        <v>79</v>
      </c>
      <c r="AL23" t="s">
        <v>80</v>
      </c>
      <c r="AM23" t="str">
        <f t="shared" si="0"/>
        <v>Churned</v>
      </c>
      <c r="AN23" t="str">
        <f t="shared" si="1"/>
        <v>No</v>
      </c>
      <c r="AO23" t="str" cm="1">
        <f t="array" ref="AO23">_xlfn.IFS($C23&lt;36,"Youth", $C23&lt;66, "Middle_age", $C23&gt;65, "Old")</f>
        <v>Youth</v>
      </c>
      <c r="AP23" t="str">
        <f t="shared" si="2"/>
        <v>2 năm</v>
      </c>
    </row>
    <row r="24" spans="1:42" x14ac:dyDescent="0.35">
      <c r="A24" t="s">
        <v>81</v>
      </c>
      <c r="B24" t="s">
        <v>9</v>
      </c>
      <c r="C24">
        <v>30</v>
      </c>
      <c r="D24" t="s">
        <v>10</v>
      </c>
      <c r="E24">
        <v>2</v>
      </c>
      <c r="F24" t="s">
        <v>82</v>
      </c>
      <c r="G24">
        <v>93201</v>
      </c>
      <c r="H24">
        <v>35.869625999999997</v>
      </c>
      <c r="I24">
        <v>-119.498771</v>
      </c>
      <c r="J24">
        <v>1</v>
      </c>
      <c r="K24" s="1">
        <v>23</v>
      </c>
      <c r="L24" t="s">
        <v>32</v>
      </c>
      <c r="M24" t="s">
        <v>10</v>
      </c>
      <c r="N24">
        <v>34.909999999999997</v>
      </c>
      <c r="O24" t="s">
        <v>10</v>
      </c>
      <c r="P24" t="s">
        <v>10</v>
      </c>
      <c r="Q24" t="s">
        <v>25</v>
      </c>
      <c r="R24">
        <v>30</v>
      </c>
      <c r="S24" t="s">
        <v>13</v>
      </c>
      <c r="T24" t="s">
        <v>13</v>
      </c>
      <c r="U24" t="s">
        <v>13</v>
      </c>
      <c r="V24" t="s">
        <v>13</v>
      </c>
      <c r="W24" t="s">
        <v>10</v>
      </c>
      <c r="X24" t="s">
        <v>13</v>
      </c>
      <c r="Y24" t="s">
        <v>13</v>
      </c>
      <c r="Z24" t="s">
        <v>10</v>
      </c>
      <c r="AA24" t="s">
        <v>21</v>
      </c>
      <c r="AB24" t="s">
        <v>10</v>
      </c>
      <c r="AC24" t="s">
        <v>26</v>
      </c>
      <c r="AD24">
        <v>83.75</v>
      </c>
      <c r="AE24">
        <v>1849.95</v>
      </c>
      <c r="AF24">
        <v>0</v>
      </c>
      <c r="AG24">
        <v>0</v>
      </c>
      <c r="AH24">
        <v>802.93</v>
      </c>
      <c r="AI24">
        <v>2652.88</v>
      </c>
      <c r="AJ24" t="s">
        <v>17</v>
      </c>
      <c r="AM24" t="str">
        <f t="shared" si="0"/>
        <v>Stayed</v>
      </c>
      <c r="AN24" t="str">
        <f t="shared" si="1"/>
        <v>Yes</v>
      </c>
      <c r="AO24" t="str" cm="1">
        <f t="array" ref="AO24">_xlfn.IFS($C24&lt;36,"Youth", $C24&lt;66, "Middle_age", $C24&gt;65, "Old")</f>
        <v>Youth</v>
      </c>
      <c r="AP24" t="str">
        <f t="shared" si="2"/>
        <v>2 năm</v>
      </c>
    </row>
    <row r="25" spans="1:42" x14ac:dyDescent="0.35">
      <c r="A25" t="s">
        <v>83</v>
      </c>
      <c r="B25" t="s">
        <v>9</v>
      </c>
      <c r="C25">
        <v>22</v>
      </c>
      <c r="D25" t="s">
        <v>13</v>
      </c>
      <c r="E25">
        <v>0</v>
      </c>
      <c r="F25" t="s">
        <v>84</v>
      </c>
      <c r="G25">
        <v>93530</v>
      </c>
      <c r="H25">
        <v>36.560498000000003</v>
      </c>
      <c r="I25">
        <v>-117.962461</v>
      </c>
      <c r="J25">
        <v>0</v>
      </c>
      <c r="K25" s="1">
        <v>3</v>
      </c>
      <c r="L25" t="s">
        <v>12</v>
      </c>
      <c r="M25" t="s">
        <v>10</v>
      </c>
      <c r="N25">
        <v>3.12</v>
      </c>
      <c r="O25" t="s">
        <v>13</v>
      </c>
      <c r="P25" t="s">
        <v>13</v>
      </c>
      <c r="AA25" t="s">
        <v>21</v>
      </c>
      <c r="AB25" t="s">
        <v>13</v>
      </c>
      <c r="AC25" t="s">
        <v>16</v>
      </c>
      <c r="AD25">
        <v>19.850000000000001</v>
      </c>
      <c r="AE25">
        <v>57.2</v>
      </c>
      <c r="AF25">
        <v>0</v>
      </c>
      <c r="AG25">
        <v>0</v>
      </c>
      <c r="AH25">
        <v>9.36</v>
      </c>
      <c r="AI25">
        <v>66.56</v>
      </c>
      <c r="AJ25" t="s">
        <v>68</v>
      </c>
      <c r="AM25" t="str">
        <f t="shared" si="0"/>
        <v>Joined</v>
      </c>
      <c r="AN25" t="str">
        <f t="shared" si="1"/>
        <v>No</v>
      </c>
      <c r="AO25" t="str" cm="1">
        <f t="array" ref="AO25">_xlfn.IFS($C25&lt;36,"Youth", $C25&lt;66, "Middle_age", $C25&gt;65, "Old")</f>
        <v>Youth</v>
      </c>
      <c r="AP25" t="str">
        <f t="shared" si="2"/>
        <v>1 năm</v>
      </c>
    </row>
    <row r="26" spans="1:42" x14ac:dyDescent="0.35">
      <c r="A26" t="s">
        <v>85</v>
      </c>
      <c r="B26" t="s">
        <v>9</v>
      </c>
      <c r="C26">
        <v>34</v>
      </c>
      <c r="D26" t="s">
        <v>10</v>
      </c>
      <c r="E26">
        <v>0</v>
      </c>
      <c r="F26" t="s">
        <v>86</v>
      </c>
      <c r="G26">
        <v>95550</v>
      </c>
      <c r="H26">
        <v>40.766599999999997</v>
      </c>
      <c r="I26">
        <v>-123.80458</v>
      </c>
      <c r="J26">
        <v>0</v>
      </c>
      <c r="K26" s="1">
        <v>4</v>
      </c>
      <c r="L26" t="s">
        <v>24</v>
      </c>
      <c r="M26" t="s">
        <v>10</v>
      </c>
      <c r="N26">
        <v>12.43</v>
      </c>
      <c r="O26" t="s">
        <v>13</v>
      </c>
      <c r="P26" t="s">
        <v>13</v>
      </c>
      <c r="AA26" t="s">
        <v>21</v>
      </c>
      <c r="AB26" t="s">
        <v>13</v>
      </c>
      <c r="AC26" t="s">
        <v>16</v>
      </c>
      <c r="AD26">
        <v>20.350000000000001</v>
      </c>
      <c r="AE26">
        <v>76.349999999999994</v>
      </c>
      <c r="AF26">
        <v>0</v>
      </c>
      <c r="AG26">
        <v>0</v>
      </c>
      <c r="AH26">
        <v>49.72</v>
      </c>
      <c r="AI26">
        <v>126.07</v>
      </c>
      <c r="AJ26" t="s">
        <v>27</v>
      </c>
      <c r="AK26" t="s">
        <v>87</v>
      </c>
      <c r="AL26" t="s">
        <v>88</v>
      </c>
      <c r="AM26" t="str">
        <f t="shared" si="0"/>
        <v>Churned</v>
      </c>
      <c r="AN26" t="str">
        <f t="shared" si="1"/>
        <v>No</v>
      </c>
      <c r="AO26" t="str" cm="1">
        <f t="array" ref="AO26">_xlfn.IFS($C26&lt;36,"Youth", $C26&lt;66, "Middle_age", $C26&gt;65, "Old")</f>
        <v>Youth</v>
      </c>
      <c r="AP26" t="str">
        <f t="shared" si="2"/>
        <v>1 năm</v>
      </c>
    </row>
    <row r="27" spans="1:42" x14ac:dyDescent="0.35">
      <c r="A27" t="s">
        <v>89</v>
      </c>
      <c r="B27" t="s">
        <v>9</v>
      </c>
      <c r="C27">
        <v>37</v>
      </c>
      <c r="D27" t="s">
        <v>10</v>
      </c>
      <c r="E27">
        <v>1</v>
      </c>
      <c r="F27" t="s">
        <v>90</v>
      </c>
      <c r="G27">
        <v>92060</v>
      </c>
      <c r="H27">
        <v>33.309851999999999</v>
      </c>
      <c r="I27">
        <v>-116.82309100000001</v>
      </c>
      <c r="J27">
        <v>1</v>
      </c>
      <c r="K27" s="1">
        <v>1</v>
      </c>
      <c r="L27" t="s">
        <v>12</v>
      </c>
      <c r="M27" t="s">
        <v>13</v>
      </c>
      <c r="P27" t="s">
        <v>10</v>
      </c>
      <c r="Q27" t="s">
        <v>49</v>
      </c>
      <c r="R27">
        <v>19</v>
      </c>
      <c r="S27" t="s">
        <v>10</v>
      </c>
      <c r="T27" t="s">
        <v>13</v>
      </c>
      <c r="U27" t="s">
        <v>13</v>
      </c>
      <c r="V27" t="s">
        <v>13</v>
      </c>
      <c r="W27" t="s">
        <v>13</v>
      </c>
      <c r="X27" t="s">
        <v>13</v>
      </c>
      <c r="Y27" t="s">
        <v>13</v>
      </c>
      <c r="Z27" t="s">
        <v>10</v>
      </c>
      <c r="AA27" t="s">
        <v>21</v>
      </c>
      <c r="AB27" t="s">
        <v>13</v>
      </c>
      <c r="AC27" t="s">
        <v>26</v>
      </c>
      <c r="AD27">
        <v>30.5</v>
      </c>
      <c r="AE27">
        <v>30.5</v>
      </c>
      <c r="AF27">
        <v>0</v>
      </c>
      <c r="AG27">
        <v>0</v>
      </c>
      <c r="AH27">
        <v>0</v>
      </c>
      <c r="AI27">
        <v>30.5</v>
      </c>
      <c r="AJ27" t="s">
        <v>27</v>
      </c>
      <c r="AK27" t="s">
        <v>91</v>
      </c>
      <c r="AL27" t="s">
        <v>92</v>
      </c>
      <c r="AM27" t="str">
        <f t="shared" si="0"/>
        <v>Churned</v>
      </c>
      <c r="AN27" t="str">
        <f t="shared" si="1"/>
        <v>Yes</v>
      </c>
      <c r="AO27" t="str" cm="1">
        <f t="array" ref="AO27">_xlfn.IFS($C27&lt;36,"Youth", $C27&lt;66, "Middle_age", $C27&gt;65, "Old")</f>
        <v>Middle_age</v>
      </c>
      <c r="AP27" t="str">
        <f t="shared" si="2"/>
        <v>1 năm</v>
      </c>
    </row>
    <row r="28" spans="1:42" x14ac:dyDescent="0.35">
      <c r="A28" t="s">
        <v>93</v>
      </c>
      <c r="B28" t="s">
        <v>9</v>
      </c>
      <c r="C28">
        <v>37</v>
      </c>
      <c r="D28" t="s">
        <v>10</v>
      </c>
      <c r="E28">
        <v>3</v>
      </c>
      <c r="F28" t="s">
        <v>94</v>
      </c>
      <c r="G28">
        <v>93648</v>
      </c>
      <c r="H28">
        <v>36.622236999999998</v>
      </c>
      <c r="I28">
        <v>-119.521126</v>
      </c>
      <c r="J28">
        <v>10</v>
      </c>
      <c r="K28" s="1">
        <v>55</v>
      </c>
      <c r="L28" t="s">
        <v>12</v>
      </c>
      <c r="M28" t="s">
        <v>10</v>
      </c>
      <c r="N28">
        <v>35.04</v>
      </c>
      <c r="O28" t="s">
        <v>13</v>
      </c>
      <c r="P28" t="s">
        <v>10</v>
      </c>
      <c r="Q28" t="s">
        <v>25</v>
      </c>
      <c r="R28">
        <v>57</v>
      </c>
      <c r="S28" t="s">
        <v>13</v>
      </c>
      <c r="T28" t="s">
        <v>10</v>
      </c>
      <c r="U28" t="s">
        <v>10</v>
      </c>
      <c r="V28" t="s">
        <v>10</v>
      </c>
      <c r="W28" t="s">
        <v>10</v>
      </c>
      <c r="X28" t="s">
        <v>10</v>
      </c>
      <c r="Y28" t="s">
        <v>10</v>
      </c>
      <c r="Z28" t="s">
        <v>13</v>
      </c>
      <c r="AA28" t="s">
        <v>15</v>
      </c>
      <c r="AB28" t="s">
        <v>10</v>
      </c>
      <c r="AC28" t="s">
        <v>26</v>
      </c>
      <c r="AD28">
        <v>103.7</v>
      </c>
      <c r="AE28">
        <v>5656.75</v>
      </c>
      <c r="AF28">
        <v>0</v>
      </c>
      <c r="AG28">
        <v>20</v>
      </c>
      <c r="AH28">
        <v>1927.2</v>
      </c>
      <c r="AI28">
        <v>7603.95</v>
      </c>
      <c r="AJ28" t="s">
        <v>17</v>
      </c>
      <c r="AM28" t="str">
        <f t="shared" si="0"/>
        <v>VIP</v>
      </c>
      <c r="AN28" t="str">
        <f t="shared" si="1"/>
        <v>Yes</v>
      </c>
      <c r="AO28" t="str" cm="1">
        <f t="array" ref="AO28">_xlfn.IFS($C28&lt;36,"Youth", $C28&lt;66, "Middle_age", $C28&gt;65, "Old")</f>
        <v>Middle_age</v>
      </c>
      <c r="AP28" t="str">
        <f t="shared" si="2"/>
        <v>5 năm</v>
      </c>
    </row>
    <row r="29" spans="1:42" x14ac:dyDescent="0.35">
      <c r="A29" t="s">
        <v>95</v>
      </c>
      <c r="B29" t="s">
        <v>19</v>
      </c>
      <c r="C29">
        <v>42</v>
      </c>
      <c r="D29" t="s">
        <v>10</v>
      </c>
      <c r="E29">
        <v>3</v>
      </c>
      <c r="F29" t="s">
        <v>96</v>
      </c>
      <c r="G29">
        <v>95358</v>
      </c>
      <c r="H29">
        <v>37.612611999999999</v>
      </c>
      <c r="I29">
        <v>-121.10856800000001</v>
      </c>
      <c r="J29">
        <v>3</v>
      </c>
      <c r="K29" s="1">
        <v>54</v>
      </c>
      <c r="L29" t="s">
        <v>12</v>
      </c>
      <c r="M29" t="s">
        <v>10</v>
      </c>
      <c r="N29">
        <v>19.7</v>
      </c>
      <c r="O29" t="s">
        <v>13</v>
      </c>
      <c r="P29" t="s">
        <v>13</v>
      </c>
      <c r="AA29" t="s">
        <v>43</v>
      </c>
      <c r="AB29" t="s">
        <v>13</v>
      </c>
      <c r="AC29" t="s">
        <v>16</v>
      </c>
      <c r="AD29">
        <v>20.399999999999999</v>
      </c>
      <c r="AE29">
        <v>1090.5999999999999</v>
      </c>
      <c r="AF29">
        <v>0</v>
      </c>
      <c r="AG29">
        <v>0</v>
      </c>
      <c r="AH29">
        <v>1063.8</v>
      </c>
      <c r="AI29">
        <v>2154.4</v>
      </c>
      <c r="AJ29" t="s">
        <v>17</v>
      </c>
      <c r="AM29" t="str">
        <f t="shared" si="0"/>
        <v>Stayed</v>
      </c>
      <c r="AN29" t="str">
        <f t="shared" si="1"/>
        <v>Yes</v>
      </c>
      <c r="AO29" t="str" cm="1">
        <f t="array" ref="AO29">_xlfn.IFS($C29&lt;36,"Youth", $C29&lt;66, "Middle_age", $C29&gt;65, "Old")</f>
        <v>Middle_age</v>
      </c>
      <c r="AP29" t="str">
        <f t="shared" si="2"/>
        <v>5 năm</v>
      </c>
    </row>
    <row r="30" spans="1:42" x14ac:dyDescent="0.35">
      <c r="A30" t="s">
        <v>97</v>
      </c>
      <c r="B30" t="s">
        <v>19</v>
      </c>
      <c r="C30">
        <v>64</v>
      </c>
      <c r="D30" t="s">
        <v>13</v>
      </c>
      <c r="E30">
        <v>0</v>
      </c>
      <c r="F30" t="s">
        <v>98</v>
      </c>
      <c r="G30">
        <v>95442</v>
      </c>
      <c r="H30">
        <v>38.368744</v>
      </c>
      <c r="I30">
        <v>-122.522642</v>
      </c>
      <c r="J30">
        <v>0</v>
      </c>
      <c r="K30" s="1">
        <v>26</v>
      </c>
      <c r="L30" t="s">
        <v>99</v>
      </c>
      <c r="M30" t="s">
        <v>10</v>
      </c>
      <c r="N30">
        <v>37.700000000000003</v>
      </c>
      <c r="O30" t="s">
        <v>13</v>
      </c>
      <c r="P30" t="s">
        <v>13</v>
      </c>
      <c r="AA30" t="s">
        <v>15</v>
      </c>
      <c r="AB30" t="s">
        <v>10</v>
      </c>
      <c r="AC30" t="s">
        <v>26</v>
      </c>
      <c r="AD30">
        <v>19.600000000000001</v>
      </c>
      <c r="AE30">
        <v>471.85</v>
      </c>
      <c r="AF30">
        <v>21.25</v>
      </c>
      <c r="AG30">
        <v>0</v>
      </c>
      <c r="AH30">
        <v>980.2</v>
      </c>
      <c r="AI30">
        <v>1430.8</v>
      </c>
      <c r="AJ30" t="s">
        <v>17</v>
      </c>
      <c r="AM30" t="str">
        <f t="shared" si="0"/>
        <v>Stayed</v>
      </c>
      <c r="AN30" t="str">
        <f t="shared" si="1"/>
        <v>No</v>
      </c>
      <c r="AO30" t="str" cm="1">
        <f t="array" ref="AO30">_xlfn.IFS($C30&lt;36,"Youth", $C30&lt;66, "Middle_age", $C30&gt;65, "Old")</f>
        <v>Middle_age</v>
      </c>
      <c r="AP30" t="str">
        <f t="shared" si="2"/>
        <v>3 năm</v>
      </c>
    </row>
    <row r="31" spans="1:42" x14ac:dyDescent="0.35">
      <c r="A31" t="s">
        <v>100</v>
      </c>
      <c r="B31" t="s">
        <v>9</v>
      </c>
      <c r="C31">
        <v>47</v>
      </c>
      <c r="D31" t="s">
        <v>10</v>
      </c>
      <c r="E31">
        <v>3</v>
      </c>
      <c r="F31" t="s">
        <v>101</v>
      </c>
      <c r="G31">
        <v>95503</v>
      </c>
      <c r="H31">
        <v>40.737431000000001</v>
      </c>
      <c r="I31">
        <v>-124.108897</v>
      </c>
      <c r="J31">
        <v>5</v>
      </c>
      <c r="K31" s="1">
        <v>69</v>
      </c>
      <c r="L31" t="s">
        <v>12</v>
      </c>
      <c r="M31" t="s">
        <v>10</v>
      </c>
      <c r="N31">
        <v>38.39</v>
      </c>
      <c r="O31" t="s">
        <v>13</v>
      </c>
      <c r="P31" t="s">
        <v>13</v>
      </c>
      <c r="AA31" t="s">
        <v>43</v>
      </c>
      <c r="AB31" t="s">
        <v>13</v>
      </c>
      <c r="AC31" t="s">
        <v>26</v>
      </c>
      <c r="AD31">
        <v>19.7</v>
      </c>
      <c r="AE31">
        <v>1396.9</v>
      </c>
      <c r="AF31">
        <v>0</v>
      </c>
      <c r="AG31">
        <v>0</v>
      </c>
      <c r="AH31">
        <v>2648.91</v>
      </c>
      <c r="AI31">
        <v>4045.81</v>
      </c>
      <c r="AJ31" t="s">
        <v>17</v>
      </c>
      <c r="AM31" t="str">
        <f t="shared" si="0"/>
        <v>VIP</v>
      </c>
      <c r="AN31" t="str">
        <f t="shared" si="1"/>
        <v>Yes</v>
      </c>
      <c r="AO31" t="str" cm="1">
        <f t="array" ref="AO31">_xlfn.IFS($C31&lt;36,"Youth", $C31&lt;66, "Middle_age", $C31&gt;65, "Old")</f>
        <v>Middle_age</v>
      </c>
      <c r="AP31" t="str">
        <f t="shared" si="2"/>
        <v>6 năm</v>
      </c>
    </row>
    <row r="32" spans="1:42" x14ac:dyDescent="0.35">
      <c r="A32" t="s">
        <v>102</v>
      </c>
      <c r="B32" t="s">
        <v>19</v>
      </c>
      <c r="C32">
        <v>23</v>
      </c>
      <c r="D32" t="s">
        <v>10</v>
      </c>
      <c r="E32">
        <v>3</v>
      </c>
      <c r="F32" t="s">
        <v>103</v>
      </c>
      <c r="G32">
        <v>94038</v>
      </c>
      <c r="H32">
        <v>37.515555999999997</v>
      </c>
      <c r="I32">
        <v>-122.50231100000001</v>
      </c>
      <c r="J32">
        <v>1</v>
      </c>
      <c r="K32" s="1">
        <v>37</v>
      </c>
      <c r="L32" t="s">
        <v>99</v>
      </c>
      <c r="M32" t="s">
        <v>10</v>
      </c>
      <c r="N32">
        <v>43.01</v>
      </c>
      <c r="O32" t="s">
        <v>13</v>
      </c>
      <c r="P32" t="s">
        <v>10</v>
      </c>
      <c r="Q32" t="s">
        <v>25</v>
      </c>
      <c r="R32">
        <v>51</v>
      </c>
      <c r="S32" t="s">
        <v>13</v>
      </c>
      <c r="T32" t="s">
        <v>13</v>
      </c>
      <c r="U32" t="s">
        <v>13</v>
      </c>
      <c r="V32" t="s">
        <v>13</v>
      </c>
      <c r="W32" t="s">
        <v>10</v>
      </c>
      <c r="X32" t="s">
        <v>10</v>
      </c>
      <c r="Y32" t="s">
        <v>10</v>
      </c>
      <c r="Z32" t="s">
        <v>10</v>
      </c>
      <c r="AA32" t="s">
        <v>15</v>
      </c>
      <c r="AB32" t="s">
        <v>13</v>
      </c>
      <c r="AC32" t="s">
        <v>16</v>
      </c>
      <c r="AD32">
        <v>91.2</v>
      </c>
      <c r="AE32">
        <v>3247.55</v>
      </c>
      <c r="AF32">
        <v>0</v>
      </c>
      <c r="AG32">
        <v>0</v>
      </c>
      <c r="AH32">
        <v>1591.37</v>
      </c>
      <c r="AI32">
        <v>4838.92</v>
      </c>
      <c r="AJ32" t="s">
        <v>17</v>
      </c>
      <c r="AM32" t="str">
        <f t="shared" si="0"/>
        <v>VIP</v>
      </c>
      <c r="AN32" t="str">
        <f t="shared" si="1"/>
        <v>Yes</v>
      </c>
      <c r="AO32" t="str" cm="1">
        <f t="array" ref="AO32">_xlfn.IFS($C32&lt;36,"Youth", $C32&lt;66, "Middle_age", $C32&gt;65, "Old")</f>
        <v>Youth</v>
      </c>
      <c r="AP32" t="str">
        <f t="shared" si="2"/>
        <v>4 năm</v>
      </c>
    </row>
    <row r="33" spans="1:42" x14ac:dyDescent="0.35">
      <c r="A33" t="s">
        <v>104</v>
      </c>
      <c r="B33" t="s">
        <v>9</v>
      </c>
      <c r="C33">
        <v>48</v>
      </c>
      <c r="D33" t="s">
        <v>10</v>
      </c>
      <c r="E33">
        <v>0</v>
      </c>
      <c r="F33" t="s">
        <v>105</v>
      </c>
      <c r="G33">
        <v>90058</v>
      </c>
      <c r="H33">
        <v>34.001617000000003</v>
      </c>
      <c r="I33">
        <v>-118.222274</v>
      </c>
      <c r="J33">
        <v>5</v>
      </c>
      <c r="K33" s="1">
        <v>49</v>
      </c>
      <c r="L33" t="s">
        <v>46</v>
      </c>
      <c r="M33" t="s">
        <v>10</v>
      </c>
      <c r="N33">
        <v>49.58</v>
      </c>
      <c r="O33" t="s">
        <v>13</v>
      </c>
      <c r="P33" t="s">
        <v>13</v>
      </c>
      <c r="AA33" t="s">
        <v>15</v>
      </c>
      <c r="AB33" t="s">
        <v>13</v>
      </c>
      <c r="AC33" t="s">
        <v>26</v>
      </c>
      <c r="AD33">
        <v>20.45</v>
      </c>
      <c r="AE33">
        <v>900.9</v>
      </c>
      <c r="AF33">
        <v>0</v>
      </c>
      <c r="AG33">
        <v>0</v>
      </c>
      <c r="AH33">
        <v>2429.42</v>
      </c>
      <c r="AI33">
        <v>3330.32</v>
      </c>
      <c r="AJ33" t="s">
        <v>17</v>
      </c>
      <c r="AM33" t="str">
        <f t="shared" si="0"/>
        <v>VIP</v>
      </c>
      <c r="AN33" t="str">
        <f t="shared" si="1"/>
        <v>No</v>
      </c>
      <c r="AO33" t="str" cm="1">
        <f t="array" ref="AO33">_xlfn.IFS($C33&lt;36,"Youth", $C33&lt;66, "Middle_age", $C33&gt;65, "Old")</f>
        <v>Middle_age</v>
      </c>
      <c r="AP33" t="str">
        <f t="shared" si="2"/>
        <v>5 năm</v>
      </c>
    </row>
    <row r="34" spans="1:42" x14ac:dyDescent="0.35">
      <c r="A34" t="s">
        <v>106</v>
      </c>
      <c r="B34" t="s">
        <v>19</v>
      </c>
      <c r="C34">
        <v>28</v>
      </c>
      <c r="D34" t="s">
        <v>10</v>
      </c>
      <c r="E34">
        <v>0</v>
      </c>
      <c r="F34" t="s">
        <v>105</v>
      </c>
      <c r="G34">
        <v>90063</v>
      </c>
      <c r="H34">
        <v>34.044271000000002</v>
      </c>
      <c r="I34">
        <v>-118.185237</v>
      </c>
      <c r="J34">
        <v>9</v>
      </c>
      <c r="K34" s="1">
        <v>66</v>
      </c>
      <c r="L34" t="s">
        <v>12</v>
      </c>
      <c r="M34" t="s">
        <v>10</v>
      </c>
      <c r="N34">
        <v>43.77</v>
      </c>
      <c r="O34" t="s">
        <v>10</v>
      </c>
      <c r="P34" t="s">
        <v>10</v>
      </c>
      <c r="Q34" t="s">
        <v>25</v>
      </c>
      <c r="R34">
        <v>41</v>
      </c>
      <c r="S34" t="s">
        <v>10</v>
      </c>
      <c r="T34" t="s">
        <v>10</v>
      </c>
      <c r="U34" t="s">
        <v>10</v>
      </c>
      <c r="V34" t="s">
        <v>10</v>
      </c>
      <c r="W34" t="s">
        <v>10</v>
      </c>
      <c r="X34" t="s">
        <v>10</v>
      </c>
      <c r="Y34" t="s">
        <v>10</v>
      </c>
      <c r="Z34" t="s">
        <v>10</v>
      </c>
      <c r="AA34" t="s">
        <v>15</v>
      </c>
      <c r="AB34" t="s">
        <v>13</v>
      </c>
      <c r="AC34" t="s">
        <v>26</v>
      </c>
      <c r="AD34">
        <v>-2</v>
      </c>
      <c r="AE34">
        <v>7942.15</v>
      </c>
      <c r="AF34">
        <v>0</v>
      </c>
      <c r="AG34">
        <v>0</v>
      </c>
      <c r="AH34">
        <v>2888.82</v>
      </c>
      <c r="AI34">
        <v>10830.97</v>
      </c>
      <c r="AJ34" t="s">
        <v>17</v>
      </c>
      <c r="AM34" t="str">
        <f t="shared" si="0"/>
        <v>VIP</v>
      </c>
      <c r="AN34" t="str">
        <f t="shared" si="1"/>
        <v>No</v>
      </c>
      <c r="AO34" t="str" cm="1">
        <f t="array" ref="AO34">_xlfn.IFS($C34&lt;36,"Youth", $C34&lt;66, "Middle_age", $C34&gt;65, "Old")</f>
        <v>Youth</v>
      </c>
      <c r="AP34" t="str">
        <f t="shared" si="2"/>
        <v>6 năm</v>
      </c>
    </row>
    <row r="35" spans="1:42" x14ac:dyDescent="0.35">
      <c r="A35" t="s">
        <v>107</v>
      </c>
      <c r="B35" t="s">
        <v>9</v>
      </c>
      <c r="C35">
        <v>28</v>
      </c>
      <c r="D35" t="s">
        <v>13</v>
      </c>
      <c r="E35">
        <v>0</v>
      </c>
      <c r="F35" t="s">
        <v>108</v>
      </c>
      <c r="G35">
        <v>92231</v>
      </c>
      <c r="H35">
        <v>32.690654000000002</v>
      </c>
      <c r="I35">
        <v>-115.431225</v>
      </c>
      <c r="J35">
        <v>0</v>
      </c>
      <c r="K35" s="1">
        <v>67</v>
      </c>
      <c r="L35" t="s">
        <v>12</v>
      </c>
      <c r="M35" t="s">
        <v>10</v>
      </c>
      <c r="N35">
        <v>23.12</v>
      </c>
      <c r="O35" t="s">
        <v>13</v>
      </c>
      <c r="P35" t="s">
        <v>13</v>
      </c>
      <c r="AA35" t="s">
        <v>15</v>
      </c>
      <c r="AB35" t="s">
        <v>13</v>
      </c>
      <c r="AC35" t="s">
        <v>26</v>
      </c>
      <c r="AD35">
        <v>20.55</v>
      </c>
      <c r="AE35">
        <v>1343.4</v>
      </c>
      <c r="AF35">
        <v>30.53</v>
      </c>
      <c r="AG35">
        <v>0</v>
      </c>
      <c r="AH35">
        <v>1549.04</v>
      </c>
      <c r="AI35">
        <v>2861.91</v>
      </c>
      <c r="AJ35" t="s">
        <v>17</v>
      </c>
      <c r="AM35" t="str">
        <f t="shared" si="0"/>
        <v>Stayed</v>
      </c>
      <c r="AN35" t="str">
        <f t="shared" si="1"/>
        <v>No</v>
      </c>
      <c r="AO35" t="str" cm="1">
        <f t="array" ref="AO35">_xlfn.IFS($C35&lt;36,"Youth", $C35&lt;66, "Middle_age", $C35&gt;65, "Old")</f>
        <v>Youth</v>
      </c>
      <c r="AP35" t="str">
        <f t="shared" si="2"/>
        <v>6 năm</v>
      </c>
    </row>
    <row r="36" spans="1:42" x14ac:dyDescent="0.35">
      <c r="A36" t="s">
        <v>109</v>
      </c>
      <c r="B36" t="s">
        <v>19</v>
      </c>
      <c r="C36">
        <v>33</v>
      </c>
      <c r="D36" t="s">
        <v>10</v>
      </c>
      <c r="E36">
        <v>1</v>
      </c>
      <c r="F36" t="s">
        <v>110</v>
      </c>
      <c r="G36">
        <v>96003</v>
      </c>
      <c r="H36">
        <v>40.677649000000002</v>
      </c>
      <c r="I36">
        <v>-122.29467</v>
      </c>
      <c r="J36">
        <v>4</v>
      </c>
      <c r="K36" s="1">
        <v>20</v>
      </c>
      <c r="L36" t="s">
        <v>12</v>
      </c>
      <c r="M36" t="s">
        <v>13</v>
      </c>
      <c r="P36" t="s">
        <v>10</v>
      </c>
      <c r="Q36" t="s">
        <v>14</v>
      </c>
      <c r="R36">
        <v>22</v>
      </c>
      <c r="S36" t="s">
        <v>10</v>
      </c>
      <c r="T36" t="s">
        <v>13</v>
      </c>
      <c r="U36" t="s">
        <v>10</v>
      </c>
      <c r="V36" t="s">
        <v>10</v>
      </c>
      <c r="W36" t="s">
        <v>13</v>
      </c>
      <c r="X36" t="s">
        <v>13</v>
      </c>
      <c r="Y36" t="s">
        <v>13</v>
      </c>
      <c r="Z36" t="s">
        <v>10</v>
      </c>
      <c r="AA36" t="s">
        <v>43</v>
      </c>
      <c r="AB36" t="s">
        <v>10</v>
      </c>
      <c r="AC36" t="s">
        <v>16</v>
      </c>
      <c r="AD36">
        <v>39.4</v>
      </c>
      <c r="AE36">
        <v>825.4</v>
      </c>
      <c r="AF36">
        <v>0</v>
      </c>
      <c r="AG36">
        <v>0</v>
      </c>
      <c r="AH36">
        <v>0</v>
      </c>
      <c r="AI36">
        <v>825.4</v>
      </c>
      <c r="AJ36" t="s">
        <v>17</v>
      </c>
      <c r="AM36" t="str">
        <f t="shared" si="0"/>
        <v>Stayed</v>
      </c>
      <c r="AN36" t="str">
        <f t="shared" si="1"/>
        <v>Yes</v>
      </c>
      <c r="AO36" t="str" cm="1">
        <f t="array" ref="AO36">_xlfn.IFS($C36&lt;36,"Youth", $C36&lt;66, "Middle_age", $C36&gt;65, "Old")</f>
        <v>Youth</v>
      </c>
      <c r="AP36" t="str">
        <f t="shared" si="2"/>
        <v>2 năm</v>
      </c>
    </row>
    <row r="37" spans="1:42" x14ac:dyDescent="0.35">
      <c r="A37" t="s">
        <v>111</v>
      </c>
      <c r="B37" t="s">
        <v>9</v>
      </c>
      <c r="C37">
        <v>31</v>
      </c>
      <c r="D37" t="s">
        <v>13</v>
      </c>
      <c r="E37">
        <v>3</v>
      </c>
      <c r="F37" t="s">
        <v>112</v>
      </c>
      <c r="G37">
        <v>95046</v>
      </c>
      <c r="H37">
        <v>37.084696999999998</v>
      </c>
      <c r="I37">
        <v>-121.60641699999999</v>
      </c>
      <c r="J37">
        <v>0</v>
      </c>
      <c r="K37" s="1">
        <v>43</v>
      </c>
      <c r="L37" t="s">
        <v>12</v>
      </c>
      <c r="M37" t="s">
        <v>10</v>
      </c>
      <c r="N37">
        <v>30.64</v>
      </c>
      <c r="O37" t="s">
        <v>10</v>
      </c>
      <c r="P37" t="s">
        <v>13</v>
      </c>
      <c r="AA37" t="s">
        <v>43</v>
      </c>
      <c r="AB37" t="s">
        <v>10</v>
      </c>
      <c r="AC37" t="s">
        <v>26</v>
      </c>
      <c r="AD37">
        <v>25.1</v>
      </c>
      <c r="AE37">
        <v>1070.1500000000001</v>
      </c>
      <c r="AF37">
        <v>0</v>
      </c>
      <c r="AG37">
        <v>0</v>
      </c>
      <c r="AH37">
        <v>1317.52</v>
      </c>
      <c r="AI37">
        <v>2387.67</v>
      </c>
      <c r="AJ37" t="s">
        <v>17</v>
      </c>
      <c r="AM37" t="str">
        <f t="shared" si="0"/>
        <v>Stayed</v>
      </c>
      <c r="AN37" t="str">
        <f t="shared" si="1"/>
        <v>Yes</v>
      </c>
      <c r="AO37" t="str" cm="1">
        <f t="array" ref="AO37">_xlfn.IFS($C37&lt;36,"Youth", $C37&lt;66, "Middle_age", $C37&gt;65, "Old")</f>
        <v>Youth</v>
      </c>
      <c r="AP37" t="str">
        <f t="shared" si="2"/>
        <v>4 năm</v>
      </c>
    </row>
    <row r="38" spans="1:42" x14ac:dyDescent="0.35">
      <c r="A38" t="s">
        <v>113</v>
      </c>
      <c r="B38" t="s">
        <v>9</v>
      </c>
      <c r="C38">
        <v>37</v>
      </c>
      <c r="D38" t="s">
        <v>10</v>
      </c>
      <c r="E38">
        <v>0</v>
      </c>
      <c r="F38" t="s">
        <v>114</v>
      </c>
      <c r="G38">
        <v>95209</v>
      </c>
      <c r="H38">
        <v>38.044522999999998</v>
      </c>
      <c r="I38">
        <v>-121.34804800000001</v>
      </c>
      <c r="J38">
        <v>2</v>
      </c>
      <c r="K38" s="1">
        <v>55</v>
      </c>
      <c r="L38" t="s">
        <v>46</v>
      </c>
      <c r="M38" t="s">
        <v>10</v>
      </c>
      <c r="N38">
        <v>5.08</v>
      </c>
      <c r="O38" t="s">
        <v>10</v>
      </c>
      <c r="P38" t="s">
        <v>10</v>
      </c>
      <c r="Q38" t="s">
        <v>25</v>
      </c>
      <c r="R38">
        <v>9</v>
      </c>
      <c r="S38" t="s">
        <v>10</v>
      </c>
      <c r="T38" t="s">
        <v>13</v>
      </c>
      <c r="U38" t="s">
        <v>13</v>
      </c>
      <c r="V38" t="s">
        <v>13</v>
      </c>
      <c r="W38" t="s">
        <v>10</v>
      </c>
      <c r="X38" t="s">
        <v>13</v>
      </c>
      <c r="Y38" t="s">
        <v>13</v>
      </c>
      <c r="Z38" t="s">
        <v>10</v>
      </c>
      <c r="AA38" t="s">
        <v>21</v>
      </c>
      <c r="AB38" t="s">
        <v>10</v>
      </c>
      <c r="AC38" t="s">
        <v>26</v>
      </c>
      <c r="AD38">
        <v>89.8</v>
      </c>
      <c r="AE38">
        <v>4959.6000000000004</v>
      </c>
      <c r="AF38">
        <v>0</v>
      </c>
      <c r="AG38">
        <v>0</v>
      </c>
      <c r="AH38">
        <v>279.39999999999998</v>
      </c>
      <c r="AI38">
        <v>5239</v>
      </c>
      <c r="AJ38" t="s">
        <v>17</v>
      </c>
      <c r="AM38" t="str">
        <f t="shared" si="0"/>
        <v>VIP</v>
      </c>
      <c r="AN38" t="str">
        <f t="shared" si="1"/>
        <v>No</v>
      </c>
      <c r="AO38" t="str" cm="1">
        <f t="array" ref="AO38">_xlfn.IFS($C38&lt;36,"Youth", $C38&lt;66, "Middle_age", $C38&gt;65, "Old")</f>
        <v>Middle_age</v>
      </c>
      <c r="AP38" t="str">
        <f t="shared" si="2"/>
        <v>5 năm</v>
      </c>
    </row>
    <row r="39" spans="1:42" x14ac:dyDescent="0.35">
      <c r="A39" t="s">
        <v>115</v>
      </c>
      <c r="B39" t="s">
        <v>9</v>
      </c>
      <c r="C39">
        <v>60</v>
      </c>
      <c r="D39" t="s">
        <v>10</v>
      </c>
      <c r="E39">
        <v>0</v>
      </c>
      <c r="F39" t="s">
        <v>105</v>
      </c>
      <c r="G39">
        <v>90003</v>
      </c>
      <c r="H39">
        <v>33.964131000000002</v>
      </c>
      <c r="I39">
        <v>-118.272783</v>
      </c>
      <c r="J39">
        <v>4</v>
      </c>
      <c r="K39" s="1">
        <v>59</v>
      </c>
      <c r="L39" t="s">
        <v>46</v>
      </c>
      <c r="M39" t="s">
        <v>10</v>
      </c>
      <c r="N39">
        <v>16.39</v>
      </c>
      <c r="O39" t="s">
        <v>10</v>
      </c>
      <c r="P39" t="s">
        <v>10</v>
      </c>
      <c r="Q39" t="s">
        <v>25</v>
      </c>
      <c r="R39">
        <v>14</v>
      </c>
      <c r="S39" t="s">
        <v>10</v>
      </c>
      <c r="T39" t="s">
        <v>10</v>
      </c>
      <c r="U39" t="s">
        <v>13</v>
      </c>
      <c r="V39" t="s">
        <v>13</v>
      </c>
      <c r="W39" t="s">
        <v>10</v>
      </c>
      <c r="X39" t="s">
        <v>13</v>
      </c>
      <c r="Y39" t="s">
        <v>13</v>
      </c>
      <c r="Z39" t="s">
        <v>10</v>
      </c>
      <c r="AA39" t="s">
        <v>21</v>
      </c>
      <c r="AB39" t="s">
        <v>10</v>
      </c>
      <c r="AC39" t="s">
        <v>26</v>
      </c>
      <c r="AD39">
        <v>94.75</v>
      </c>
      <c r="AE39">
        <v>5597.65</v>
      </c>
      <c r="AF39">
        <v>0</v>
      </c>
      <c r="AG39">
        <v>0</v>
      </c>
      <c r="AH39">
        <v>967.01</v>
      </c>
      <c r="AI39">
        <v>6564.66</v>
      </c>
      <c r="AJ39" t="s">
        <v>17</v>
      </c>
      <c r="AM39" t="str">
        <f t="shared" si="0"/>
        <v>VIP</v>
      </c>
      <c r="AN39" t="str">
        <f t="shared" si="1"/>
        <v>No</v>
      </c>
      <c r="AO39" t="str" cm="1">
        <f t="array" ref="AO39">_xlfn.IFS($C39&lt;36,"Youth", $C39&lt;66, "Middle_age", $C39&gt;65, "Old")</f>
        <v>Middle_age</v>
      </c>
      <c r="AP39" t="str">
        <f t="shared" si="2"/>
        <v>5 năm</v>
      </c>
    </row>
    <row r="40" spans="1:42" x14ac:dyDescent="0.35">
      <c r="A40" t="s">
        <v>116</v>
      </c>
      <c r="B40" t="s">
        <v>9</v>
      </c>
      <c r="C40">
        <v>48</v>
      </c>
      <c r="D40" t="s">
        <v>10</v>
      </c>
      <c r="E40">
        <v>3</v>
      </c>
      <c r="F40" t="s">
        <v>117</v>
      </c>
      <c r="G40">
        <v>90255</v>
      </c>
      <c r="H40">
        <v>33.978029999999997</v>
      </c>
      <c r="I40">
        <v>-118.217141</v>
      </c>
      <c r="J40">
        <v>3</v>
      </c>
      <c r="K40" s="1">
        <v>12</v>
      </c>
      <c r="L40" t="s">
        <v>12</v>
      </c>
      <c r="M40" t="s">
        <v>10</v>
      </c>
      <c r="N40">
        <v>19.28</v>
      </c>
      <c r="O40" t="s">
        <v>13</v>
      </c>
      <c r="P40" t="s">
        <v>13</v>
      </c>
      <c r="AA40" t="s">
        <v>43</v>
      </c>
      <c r="AB40" t="s">
        <v>13</v>
      </c>
      <c r="AC40" t="s">
        <v>26</v>
      </c>
      <c r="AD40">
        <v>20.3</v>
      </c>
      <c r="AE40">
        <v>224.5</v>
      </c>
      <c r="AF40">
        <v>0</v>
      </c>
      <c r="AG40">
        <v>0</v>
      </c>
      <c r="AH40">
        <v>231.36</v>
      </c>
      <c r="AI40">
        <v>455.86</v>
      </c>
      <c r="AJ40" t="s">
        <v>17</v>
      </c>
      <c r="AM40" t="str">
        <f t="shared" si="0"/>
        <v>Stayed</v>
      </c>
      <c r="AN40" t="str">
        <f t="shared" si="1"/>
        <v>Yes</v>
      </c>
      <c r="AO40" t="str" cm="1">
        <f t="array" ref="AO40">_xlfn.IFS($C40&lt;36,"Youth", $C40&lt;66, "Middle_age", $C40&gt;65, "Old")</f>
        <v>Middle_age</v>
      </c>
      <c r="AP40" t="str">
        <f t="shared" si="2"/>
        <v>1 năm</v>
      </c>
    </row>
    <row r="41" spans="1:42" x14ac:dyDescent="0.35">
      <c r="A41" t="s">
        <v>118</v>
      </c>
      <c r="B41" t="s">
        <v>19</v>
      </c>
      <c r="C41">
        <v>60</v>
      </c>
      <c r="D41" t="s">
        <v>10</v>
      </c>
      <c r="E41">
        <v>3</v>
      </c>
      <c r="F41" t="s">
        <v>119</v>
      </c>
      <c r="G41">
        <v>92398</v>
      </c>
      <c r="H41">
        <v>35.013299000000004</v>
      </c>
      <c r="I41">
        <v>-116.834092</v>
      </c>
      <c r="J41">
        <v>7</v>
      </c>
      <c r="K41" s="1">
        <v>27</v>
      </c>
      <c r="L41" t="s">
        <v>99</v>
      </c>
      <c r="M41" t="s">
        <v>10</v>
      </c>
      <c r="N41">
        <v>25.26</v>
      </c>
      <c r="O41" t="s">
        <v>10</v>
      </c>
      <c r="P41" t="s">
        <v>10</v>
      </c>
      <c r="Q41" t="s">
        <v>25</v>
      </c>
      <c r="R41">
        <v>23</v>
      </c>
      <c r="S41" t="s">
        <v>13</v>
      </c>
      <c r="T41" t="s">
        <v>13</v>
      </c>
      <c r="U41" t="s">
        <v>13</v>
      </c>
      <c r="V41" t="s">
        <v>13</v>
      </c>
      <c r="W41" t="s">
        <v>13</v>
      </c>
      <c r="X41" t="s">
        <v>13</v>
      </c>
      <c r="Y41" t="s">
        <v>13</v>
      </c>
      <c r="Z41" t="s">
        <v>10</v>
      </c>
      <c r="AA41" t="s">
        <v>21</v>
      </c>
      <c r="AB41" t="s">
        <v>10</v>
      </c>
      <c r="AC41" t="s">
        <v>26</v>
      </c>
      <c r="AD41">
        <v>75.75</v>
      </c>
      <c r="AE41">
        <v>1929</v>
      </c>
      <c r="AF41">
        <v>0</v>
      </c>
      <c r="AG41">
        <v>0</v>
      </c>
      <c r="AH41">
        <v>682.02</v>
      </c>
      <c r="AI41">
        <v>2611.02</v>
      </c>
      <c r="AJ41" t="s">
        <v>17</v>
      </c>
      <c r="AM41" t="str">
        <f t="shared" si="0"/>
        <v>Stayed</v>
      </c>
      <c r="AN41" t="str">
        <f t="shared" si="1"/>
        <v>Yes</v>
      </c>
      <c r="AO41" t="str" cm="1">
        <f t="array" ref="AO41">_xlfn.IFS($C41&lt;36,"Youth", $C41&lt;66, "Middle_age", $C41&gt;65, "Old")</f>
        <v>Middle_age</v>
      </c>
      <c r="AP41" t="str">
        <f t="shared" si="2"/>
        <v>3 năm</v>
      </c>
    </row>
    <row r="42" spans="1:42" x14ac:dyDescent="0.35">
      <c r="A42" t="s">
        <v>120</v>
      </c>
      <c r="B42" t="s">
        <v>19</v>
      </c>
      <c r="C42">
        <v>69</v>
      </c>
      <c r="D42" t="s">
        <v>13</v>
      </c>
      <c r="E42">
        <v>0</v>
      </c>
      <c r="F42" t="s">
        <v>121</v>
      </c>
      <c r="G42">
        <v>92129</v>
      </c>
      <c r="H42">
        <v>32.961064</v>
      </c>
      <c r="I42">
        <v>-117.134917</v>
      </c>
      <c r="J42">
        <v>0</v>
      </c>
      <c r="K42" s="1">
        <v>2</v>
      </c>
      <c r="L42" t="s">
        <v>12</v>
      </c>
      <c r="M42" t="s">
        <v>10</v>
      </c>
      <c r="N42">
        <v>43.99</v>
      </c>
      <c r="O42" t="s">
        <v>13</v>
      </c>
      <c r="P42" t="s">
        <v>10</v>
      </c>
      <c r="Q42" t="s">
        <v>49</v>
      </c>
      <c r="R42">
        <v>27</v>
      </c>
      <c r="S42" t="s">
        <v>10</v>
      </c>
      <c r="T42" t="s">
        <v>13</v>
      </c>
      <c r="U42" t="s">
        <v>13</v>
      </c>
      <c r="V42" t="s">
        <v>13</v>
      </c>
      <c r="W42" t="s">
        <v>13</v>
      </c>
      <c r="X42" t="s">
        <v>13</v>
      </c>
      <c r="Y42" t="s">
        <v>13</v>
      </c>
      <c r="Z42" t="s">
        <v>10</v>
      </c>
      <c r="AA42" t="s">
        <v>21</v>
      </c>
      <c r="AB42" t="s">
        <v>10</v>
      </c>
      <c r="AC42" t="s">
        <v>26</v>
      </c>
      <c r="AD42">
        <v>49.25</v>
      </c>
      <c r="AE42">
        <v>91.1</v>
      </c>
      <c r="AF42">
        <v>0</v>
      </c>
      <c r="AG42">
        <v>0</v>
      </c>
      <c r="AH42">
        <v>87.98</v>
      </c>
      <c r="AI42">
        <v>179.08</v>
      </c>
      <c r="AJ42" t="s">
        <v>27</v>
      </c>
      <c r="AK42" t="s">
        <v>28</v>
      </c>
      <c r="AL42" t="s">
        <v>74</v>
      </c>
      <c r="AM42" t="str">
        <f t="shared" si="0"/>
        <v>Churned</v>
      </c>
      <c r="AN42" t="str">
        <f t="shared" si="1"/>
        <v>No</v>
      </c>
      <c r="AO42" t="str" cm="1">
        <f t="array" ref="AO42">_xlfn.IFS($C42&lt;36,"Youth", $C42&lt;66, "Middle_age", $C42&gt;65, "Old")</f>
        <v>Old</v>
      </c>
      <c r="AP42" t="str">
        <f t="shared" si="2"/>
        <v>1 năm</v>
      </c>
    </row>
    <row r="43" spans="1:42" x14ac:dyDescent="0.35">
      <c r="A43" t="s">
        <v>122</v>
      </c>
      <c r="B43" t="s">
        <v>9</v>
      </c>
      <c r="C43">
        <v>20</v>
      </c>
      <c r="D43" t="s">
        <v>13</v>
      </c>
      <c r="E43">
        <v>0</v>
      </c>
      <c r="F43" t="s">
        <v>123</v>
      </c>
      <c r="G43">
        <v>94539</v>
      </c>
      <c r="H43">
        <v>37.516790999999998</v>
      </c>
      <c r="I43">
        <v>-121.899117</v>
      </c>
      <c r="J43">
        <v>0</v>
      </c>
      <c r="K43" s="1">
        <v>27</v>
      </c>
      <c r="L43" t="s">
        <v>99</v>
      </c>
      <c r="M43" t="s">
        <v>10</v>
      </c>
      <c r="N43">
        <v>48.91</v>
      </c>
      <c r="O43" t="s">
        <v>13</v>
      </c>
      <c r="P43" t="s">
        <v>10</v>
      </c>
      <c r="Q43" t="s">
        <v>49</v>
      </c>
      <c r="R43">
        <v>59</v>
      </c>
      <c r="S43" t="s">
        <v>13</v>
      </c>
      <c r="T43" t="s">
        <v>10</v>
      </c>
      <c r="U43" t="s">
        <v>10</v>
      </c>
      <c r="V43" t="s">
        <v>10</v>
      </c>
      <c r="W43" t="s">
        <v>10</v>
      </c>
      <c r="X43" t="s">
        <v>10</v>
      </c>
      <c r="Y43" t="s">
        <v>10</v>
      </c>
      <c r="Z43" t="s">
        <v>10</v>
      </c>
      <c r="AA43" t="s">
        <v>15</v>
      </c>
      <c r="AB43" t="s">
        <v>13</v>
      </c>
      <c r="AC43" t="s">
        <v>16</v>
      </c>
      <c r="AD43">
        <v>78.2</v>
      </c>
      <c r="AE43">
        <v>2078.9499999999998</v>
      </c>
      <c r="AF43">
        <v>0</v>
      </c>
      <c r="AG43">
        <v>0</v>
      </c>
      <c r="AH43">
        <v>1320.57</v>
      </c>
      <c r="AI43">
        <v>3399.52</v>
      </c>
      <c r="AJ43" t="s">
        <v>17</v>
      </c>
      <c r="AM43" t="str">
        <f t="shared" si="0"/>
        <v>VIP</v>
      </c>
      <c r="AN43" t="str">
        <f t="shared" si="1"/>
        <v>No</v>
      </c>
      <c r="AO43" t="str" cm="1">
        <f t="array" ref="AO43">_xlfn.IFS($C43&lt;36,"Youth", $C43&lt;66, "Middle_age", $C43&gt;65, "Old")</f>
        <v>Youth</v>
      </c>
      <c r="AP43" t="str">
        <f t="shared" si="2"/>
        <v>3 năm</v>
      </c>
    </row>
    <row r="44" spans="1:42" x14ac:dyDescent="0.35">
      <c r="A44" t="s">
        <v>124</v>
      </c>
      <c r="B44" t="s">
        <v>19</v>
      </c>
      <c r="C44">
        <v>31</v>
      </c>
      <c r="D44" t="s">
        <v>10</v>
      </c>
      <c r="E44">
        <v>3</v>
      </c>
      <c r="F44" t="s">
        <v>125</v>
      </c>
      <c r="G44">
        <v>95405</v>
      </c>
      <c r="H44">
        <v>38.439695999999998</v>
      </c>
      <c r="I44">
        <v>-122.668817</v>
      </c>
      <c r="J44">
        <v>1</v>
      </c>
      <c r="K44" s="1">
        <v>25</v>
      </c>
      <c r="L44" t="s">
        <v>12</v>
      </c>
      <c r="M44" t="s">
        <v>10</v>
      </c>
      <c r="N44">
        <v>23.69</v>
      </c>
      <c r="O44" t="s">
        <v>10</v>
      </c>
      <c r="P44" t="s">
        <v>13</v>
      </c>
      <c r="AA44" t="s">
        <v>43</v>
      </c>
      <c r="AB44" t="s">
        <v>13</v>
      </c>
      <c r="AC44" t="s">
        <v>16</v>
      </c>
      <c r="AD44">
        <v>25.5</v>
      </c>
      <c r="AE44">
        <v>630.6</v>
      </c>
      <c r="AF44">
        <v>44.42</v>
      </c>
      <c r="AG44">
        <v>0</v>
      </c>
      <c r="AH44">
        <v>592.25</v>
      </c>
      <c r="AI44">
        <v>1178.43</v>
      </c>
      <c r="AJ44" t="s">
        <v>17</v>
      </c>
      <c r="AM44" t="str">
        <f t="shared" si="0"/>
        <v>Stayed</v>
      </c>
      <c r="AN44" t="str">
        <f t="shared" si="1"/>
        <v>Yes</v>
      </c>
      <c r="AO44" t="str" cm="1">
        <f t="array" ref="AO44">_xlfn.IFS($C44&lt;36,"Youth", $C44&lt;66, "Middle_age", $C44&gt;65, "Old")</f>
        <v>Youth</v>
      </c>
      <c r="AP44" t="str">
        <f t="shared" si="2"/>
        <v>3 năm</v>
      </c>
    </row>
    <row r="45" spans="1:42" x14ac:dyDescent="0.35">
      <c r="A45" t="s">
        <v>126</v>
      </c>
      <c r="B45" t="s">
        <v>19</v>
      </c>
      <c r="C45">
        <v>46</v>
      </c>
      <c r="D45" t="s">
        <v>10</v>
      </c>
      <c r="E45">
        <v>0</v>
      </c>
      <c r="F45" t="s">
        <v>127</v>
      </c>
      <c r="G45">
        <v>95126</v>
      </c>
      <c r="H45">
        <v>37.327069000000002</v>
      </c>
      <c r="I45">
        <v>-121.916819</v>
      </c>
      <c r="J45">
        <v>5</v>
      </c>
      <c r="K45" s="1">
        <v>25</v>
      </c>
      <c r="L45" t="s">
        <v>12</v>
      </c>
      <c r="M45" t="s">
        <v>10</v>
      </c>
      <c r="N45">
        <v>6.45</v>
      </c>
      <c r="O45" t="s">
        <v>13</v>
      </c>
      <c r="P45" t="s">
        <v>10</v>
      </c>
      <c r="Q45" t="s">
        <v>14</v>
      </c>
      <c r="R45">
        <v>19</v>
      </c>
      <c r="S45" t="s">
        <v>10</v>
      </c>
      <c r="T45" t="s">
        <v>10</v>
      </c>
      <c r="U45" t="s">
        <v>10</v>
      </c>
      <c r="V45" t="s">
        <v>13</v>
      </c>
      <c r="W45" t="s">
        <v>13</v>
      </c>
      <c r="X45" t="s">
        <v>13</v>
      </c>
      <c r="Y45" t="s">
        <v>13</v>
      </c>
      <c r="Z45" t="s">
        <v>10</v>
      </c>
      <c r="AA45" t="s">
        <v>15</v>
      </c>
      <c r="AB45" t="s">
        <v>10</v>
      </c>
      <c r="AC45" t="s">
        <v>26</v>
      </c>
      <c r="AD45">
        <v>61.6</v>
      </c>
      <c r="AE45">
        <v>1611</v>
      </c>
      <c r="AF45">
        <v>44.9</v>
      </c>
      <c r="AG45">
        <v>0</v>
      </c>
      <c r="AH45">
        <v>161.25</v>
      </c>
      <c r="AI45">
        <v>1727.35</v>
      </c>
      <c r="AJ45" t="s">
        <v>17</v>
      </c>
      <c r="AM45" t="str">
        <f t="shared" si="0"/>
        <v>Stayed</v>
      </c>
      <c r="AN45" t="str">
        <f t="shared" si="1"/>
        <v>No</v>
      </c>
      <c r="AO45" t="str" cm="1">
        <f t="array" ref="AO45">_xlfn.IFS($C45&lt;36,"Youth", $C45&lt;66, "Middle_age", $C45&gt;65, "Old")</f>
        <v>Middle_age</v>
      </c>
      <c r="AP45" t="str">
        <f t="shared" si="2"/>
        <v>3 năm</v>
      </c>
    </row>
    <row r="46" spans="1:42" x14ac:dyDescent="0.35">
      <c r="A46" t="s">
        <v>128</v>
      </c>
      <c r="B46" t="s">
        <v>19</v>
      </c>
      <c r="C46">
        <v>57</v>
      </c>
      <c r="D46" t="s">
        <v>13</v>
      </c>
      <c r="E46">
        <v>1</v>
      </c>
      <c r="F46" t="s">
        <v>129</v>
      </c>
      <c r="G46">
        <v>91042</v>
      </c>
      <c r="H46">
        <v>34.296574</v>
      </c>
      <c r="I46">
        <v>-118.244839</v>
      </c>
      <c r="J46">
        <v>0</v>
      </c>
      <c r="K46" s="1">
        <v>29</v>
      </c>
      <c r="L46" t="s">
        <v>12</v>
      </c>
      <c r="M46" t="s">
        <v>13</v>
      </c>
      <c r="P46" t="s">
        <v>10</v>
      </c>
      <c r="Q46" t="s">
        <v>49</v>
      </c>
      <c r="R46">
        <v>21</v>
      </c>
      <c r="S46" t="s">
        <v>10</v>
      </c>
      <c r="T46" t="s">
        <v>10</v>
      </c>
      <c r="U46" t="s">
        <v>10</v>
      </c>
      <c r="V46" t="s">
        <v>10</v>
      </c>
      <c r="W46" t="s">
        <v>13</v>
      </c>
      <c r="X46" t="s">
        <v>13</v>
      </c>
      <c r="Y46" t="s">
        <v>13</v>
      </c>
      <c r="Z46" t="s">
        <v>10</v>
      </c>
      <c r="AA46" t="s">
        <v>21</v>
      </c>
      <c r="AB46" t="s">
        <v>10</v>
      </c>
      <c r="AC46" t="s">
        <v>16</v>
      </c>
      <c r="AD46">
        <v>45</v>
      </c>
      <c r="AE46">
        <v>1242.45</v>
      </c>
      <c r="AF46">
        <v>12.26</v>
      </c>
      <c r="AG46">
        <v>0</v>
      </c>
      <c r="AH46">
        <v>0</v>
      </c>
      <c r="AI46">
        <v>1230.19</v>
      </c>
      <c r="AJ46" t="s">
        <v>17</v>
      </c>
      <c r="AM46" t="str">
        <f t="shared" si="0"/>
        <v>Stayed</v>
      </c>
      <c r="AN46" t="str">
        <f t="shared" si="1"/>
        <v>Yes</v>
      </c>
      <c r="AO46" t="str" cm="1">
        <f t="array" ref="AO46">_xlfn.IFS($C46&lt;36,"Youth", $C46&lt;66, "Middle_age", $C46&gt;65, "Old")</f>
        <v>Middle_age</v>
      </c>
      <c r="AP46" t="str">
        <f t="shared" si="2"/>
        <v>3 năm</v>
      </c>
    </row>
    <row r="47" spans="1:42" x14ac:dyDescent="0.35">
      <c r="A47" t="s">
        <v>130</v>
      </c>
      <c r="B47" t="s">
        <v>19</v>
      </c>
      <c r="C47">
        <v>19</v>
      </c>
      <c r="D47" t="s">
        <v>10</v>
      </c>
      <c r="E47">
        <v>0</v>
      </c>
      <c r="F47" t="s">
        <v>131</v>
      </c>
      <c r="G47">
        <v>93291</v>
      </c>
      <c r="H47">
        <v>36.391776999999998</v>
      </c>
      <c r="I47">
        <v>-119.37284200000001</v>
      </c>
      <c r="J47">
        <v>5</v>
      </c>
      <c r="K47" s="1">
        <v>72</v>
      </c>
      <c r="L47" t="s">
        <v>12</v>
      </c>
      <c r="M47" t="s">
        <v>10</v>
      </c>
      <c r="N47">
        <v>32.36</v>
      </c>
      <c r="O47" t="s">
        <v>10</v>
      </c>
      <c r="P47" t="s">
        <v>10</v>
      </c>
      <c r="Q47" t="s">
        <v>49</v>
      </c>
      <c r="R47">
        <v>52</v>
      </c>
      <c r="S47" t="s">
        <v>13</v>
      </c>
      <c r="T47" t="s">
        <v>10</v>
      </c>
      <c r="U47" t="s">
        <v>10</v>
      </c>
      <c r="V47" t="s">
        <v>10</v>
      </c>
      <c r="W47" t="s">
        <v>10</v>
      </c>
      <c r="X47" t="s">
        <v>10</v>
      </c>
      <c r="Y47" t="s">
        <v>10</v>
      </c>
      <c r="Z47" t="s">
        <v>10</v>
      </c>
      <c r="AA47" t="s">
        <v>43</v>
      </c>
      <c r="AB47" t="s">
        <v>10</v>
      </c>
      <c r="AC47" t="s">
        <v>26</v>
      </c>
      <c r="AD47">
        <v>85.15</v>
      </c>
      <c r="AE47">
        <v>6316.2</v>
      </c>
      <c r="AF47">
        <v>0</v>
      </c>
      <c r="AG47">
        <v>0</v>
      </c>
      <c r="AH47">
        <v>2329.92</v>
      </c>
      <c r="AI47">
        <v>8646.1200000000008</v>
      </c>
      <c r="AJ47" t="s">
        <v>17</v>
      </c>
      <c r="AM47" t="str">
        <f t="shared" si="0"/>
        <v>VIP</v>
      </c>
      <c r="AN47" t="str">
        <f t="shared" si="1"/>
        <v>No</v>
      </c>
      <c r="AO47" t="str" cm="1">
        <f t="array" ref="AO47">_xlfn.IFS($C47&lt;36,"Youth", $C47&lt;66, "Middle_age", $C47&gt;65, "Old")</f>
        <v>Youth</v>
      </c>
      <c r="AP47" t="str">
        <f t="shared" si="2"/>
        <v>6 năm</v>
      </c>
    </row>
    <row r="48" spans="1:42" x14ac:dyDescent="0.35">
      <c r="A48" t="s">
        <v>132</v>
      </c>
      <c r="B48" t="s">
        <v>9</v>
      </c>
      <c r="C48">
        <v>64</v>
      </c>
      <c r="D48" t="s">
        <v>13</v>
      </c>
      <c r="E48">
        <v>0</v>
      </c>
      <c r="F48" t="s">
        <v>133</v>
      </c>
      <c r="G48">
        <v>95240</v>
      </c>
      <c r="H48">
        <v>38.123544000000003</v>
      </c>
      <c r="I48">
        <v>-121.15907799999999</v>
      </c>
      <c r="J48">
        <v>0</v>
      </c>
      <c r="K48" s="1">
        <v>14</v>
      </c>
      <c r="L48" t="s">
        <v>12</v>
      </c>
      <c r="M48" t="s">
        <v>10</v>
      </c>
      <c r="N48">
        <v>24.04</v>
      </c>
      <c r="O48" t="s">
        <v>13</v>
      </c>
      <c r="P48" t="s">
        <v>10</v>
      </c>
      <c r="Q48" t="s">
        <v>14</v>
      </c>
      <c r="R48">
        <v>12</v>
      </c>
      <c r="S48" t="s">
        <v>13</v>
      </c>
      <c r="T48" t="s">
        <v>10</v>
      </c>
      <c r="U48" t="s">
        <v>13</v>
      </c>
      <c r="V48" t="s">
        <v>13</v>
      </c>
      <c r="W48" t="s">
        <v>13</v>
      </c>
      <c r="X48" t="s">
        <v>13</v>
      </c>
      <c r="Y48" t="s">
        <v>13</v>
      </c>
      <c r="Z48" t="s">
        <v>10</v>
      </c>
      <c r="AA48" t="s">
        <v>15</v>
      </c>
      <c r="AB48" t="s">
        <v>13</v>
      </c>
      <c r="AC48" t="s">
        <v>16</v>
      </c>
      <c r="AD48">
        <v>51.45</v>
      </c>
      <c r="AE48">
        <v>727.85</v>
      </c>
      <c r="AF48">
        <v>0</v>
      </c>
      <c r="AG48">
        <v>0</v>
      </c>
      <c r="AH48">
        <v>336.56</v>
      </c>
      <c r="AI48">
        <v>1064.4100000000001</v>
      </c>
      <c r="AJ48" t="s">
        <v>17</v>
      </c>
      <c r="AM48" t="str">
        <f t="shared" si="0"/>
        <v>Stayed</v>
      </c>
      <c r="AN48" t="str">
        <f t="shared" si="1"/>
        <v>No</v>
      </c>
      <c r="AO48" t="str" cm="1">
        <f t="array" ref="AO48">_xlfn.IFS($C48&lt;36,"Youth", $C48&lt;66, "Middle_age", $C48&gt;65, "Old")</f>
        <v>Middle_age</v>
      </c>
      <c r="AP48" t="str">
        <f t="shared" si="2"/>
        <v>2 năm</v>
      </c>
    </row>
    <row r="49" spans="1:42" x14ac:dyDescent="0.35">
      <c r="A49" t="s">
        <v>134</v>
      </c>
      <c r="B49" t="s">
        <v>9</v>
      </c>
      <c r="C49">
        <v>38</v>
      </c>
      <c r="D49" t="s">
        <v>13</v>
      </c>
      <c r="E49">
        <v>0</v>
      </c>
      <c r="F49" t="s">
        <v>135</v>
      </c>
      <c r="G49">
        <v>95318</v>
      </c>
      <c r="H49">
        <v>37.654550999999998</v>
      </c>
      <c r="I49">
        <v>-119.82298400000001</v>
      </c>
      <c r="J49">
        <v>0</v>
      </c>
      <c r="K49" s="1">
        <v>35</v>
      </c>
      <c r="L49" t="s">
        <v>99</v>
      </c>
      <c r="M49" t="s">
        <v>10</v>
      </c>
      <c r="N49">
        <v>36.42</v>
      </c>
      <c r="O49" t="s">
        <v>13</v>
      </c>
      <c r="P49" t="s">
        <v>10</v>
      </c>
      <c r="Q49" t="s">
        <v>25</v>
      </c>
      <c r="R49">
        <v>2</v>
      </c>
      <c r="S49" t="s">
        <v>13</v>
      </c>
      <c r="T49" t="s">
        <v>13</v>
      </c>
      <c r="U49" t="s">
        <v>10</v>
      </c>
      <c r="V49" t="s">
        <v>10</v>
      </c>
      <c r="W49" t="s">
        <v>10</v>
      </c>
      <c r="X49" t="s">
        <v>10</v>
      </c>
      <c r="Y49" t="s">
        <v>10</v>
      </c>
      <c r="Z49" t="s">
        <v>10</v>
      </c>
      <c r="AA49" t="s">
        <v>15</v>
      </c>
      <c r="AB49" t="s">
        <v>10</v>
      </c>
      <c r="AC49" t="s">
        <v>26</v>
      </c>
      <c r="AD49">
        <v>99.25</v>
      </c>
      <c r="AE49">
        <v>3532</v>
      </c>
      <c r="AF49">
        <v>0</v>
      </c>
      <c r="AG49">
        <v>0</v>
      </c>
      <c r="AH49">
        <v>1274.7</v>
      </c>
      <c r="AI49">
        <v>4806.7</v>
      </c>
      <c r="AJ49" t="s">
        <v>17</v>
      </c>
      <c r="AM49" t="str">
        <f t="shared" si="0"/>
        <v>VIP</v>
      </c>
      <c r="AN49" t="str">
        <f t="shared" si="1"/>
        <v>No</v>
      </c>
      <c r="AO49" t="str" cm="1">
        <f t="array" ref="AO49">_xlfn.IFS($C49&lt;36,"Youth", $C49&lt;66, "Middle_age", $C49&gt;65, "Old")</f>
        <v>Middle_age</v>
      </c>
      <c r="AP49" t="str">
        <f t="shared" si="2"/>
        <v>3 năm</v>
      </c>
    </row>
    <row r="50" spans="1:42" x14ac:dyDescent="0.35">
      <c r="A50" t="s">
        <v>136</v>
      </c>
      <c r="B50" t="s">
        <v>19</v>
      </c>
      <c r="C50">
        <v>54</v>
      </c>
      <c r="D50" t="s">
        <v>13</v>
      </c>
      <c r="E50">
        <v>0</v>
      </c>
      <c r="F50" t="s">
        <v>137</v>
      </c>
      <c r="G50">
        <v>94515</v>
      </c>
      <c r="H50">
        <v>38.629618000000001</v>
      </c>
      <c r="I50">
        <v>-122.593216</v>
      </c>
      <c r="J50">
        <v>0</v>
      </c>
      <c r="K50" s="1">
        <v>1</v>
      </c>
      <c r="L50" t="s">
        <v>24</v>
      </c>
      <c r="M50" t="s">
        <v>10</v>
      </c>
      <c r="N50">
        <v>42.95</v>
      </c>
      <c r="O50" t="s">
        <v>13</v>
      </c>
      <c r="P50" t="s">
        <v>10</v>
      </c>
      <c r="Q50" t="s">
        <v>49</v>
      </c>
      <c r="R50">
        <v>9</v>
      </c>
      <c r="S50" t="s">
        <v>13</v>
      </c>
      <c r="T50" t="s">
        <v>13</v>
      </c>
      <c r="U50" t="s">
        <v>13</v>
      </c>
      <c r="V50" t="s">
        <v>13</v>
      </c>
      <c r="W50" t="s">
        <v>13</v>
      </c>
      <c r="X50" t="s">
        <v>13</v>
      </c>
      <c r="Y50" t="s">
        <v>13</v>
      </c>
      <c r="Z50" t="s">
        <v>10</v>
      </c>
      <c r="AA50" t="s">
        <v>21</v>
      </c>
      <c r="AB50" t="s">
        <v>10</v>
      </c>
      <c r="AC50" t="s">
        <v>16</v>
      </c>
      <c r="AD50">
        <v>44.3</v>
      </c>
      <c r="AE50">
        <v>44.3</v>
      </c>
      <c r="AF50">
        <v>0</v>
      </c>
      <c r="AG50">
        <v>0</v>
      </c>
      <c r="AH50">
        <v>42.95</v>
      </c>
      <c r="AI50">
        <v>87.25</v>
      </c>
      <c r="AJ50" t="s">
        <v>68</v>
      </c>
      <c r="AM50" t="str">
        <f t="shared" si="0"/>
        <v>Joined</v>
      </c>
      <c r="AN50" t="str">
        <f t="shared" si="1"/>
        <v>No</v>
      </c>
      <c r="AO50" t="str" cm="1">
        <f t="array" ref="AO50">_xlfn.IFS($C50&lt;36,"Youth", $C50&lt;66, "Middle_age", $C50&gt;65, "Old")</f>
        <v>Middle_age</v>
      </c>
      <c r="AP50" t="str">
        <f t="shared" si="2"/>
        <v>1 năm</v>
      </c>
    </row>
    <row r="51" spans="1:42" x14ac:dyDescent="0.35">
      <c r="A51" t="s">
        <v>138</v>
      </c>
      <c r="B51" t="s">
        <v>19</v>
      </c>
      <c r="C51">
        <v>50</v>
      </c>
      <c r="D51" t="s">
        <v>13</v>
      </c>
      <c r="E51">
        <v>0</v>
      </c>
      <c r="F51" t="s">
        <v>139</v>
      </c>
      <c r="G51">
        <v>95230</v>
      </c>
      <c r="H51">
        <v>37.956963000000002</v>
      </c>
      <c r="I51">
        <v>-120.863055</v>
      </c>
      <c r="J51">
        <v>0</v>
      </c>
      <c r="K51" s="1">
        <v>29</v>
      </c>
      <c r="L51" t="s">
        <v>12</v>
      </c>
      <c r="M51" t="s">
        <v>10</v>
      </c>
      <c r="N51">
        <v>2.0499999999999998</v>
      </c>
      <c r="O51" t="s">
        <v>13</v>
      </c>
      <c r="P51" t="s">
        <v>10</v>
      </c>
      <c r="Q51" t="s">
        <v>25</v>
      </c>
      <c r="R51">
        <v>17</v>
      </c>
      <c r="S51" t="s">
        <v>13</v>
      </c>
      <c r="T51" t="s">
        <v>13</v>
      </c>
      <c r="U51" t="s">
        <v>13</v>
      </c>
      <c r="V51" t="s">
        <v>10</v>
      </c>
      <c r="W51" t="s">
        <v>10</v>
      </c>
      <c r="X51" t="s">
        <v>10</v>
      </c>
      <c r="Y51" t="s">
        <v>10</v>
      </c>
      <c r="Z51" t="s">
        <v>13</v>
      </c>
      <c r="AA51" t="s">
        <v>21</v>
      </c>
      <c r="AB51" t="s">
        <v>10</v>
      </c>
      <c r="AC51" t="s">
        <v>26</v>
      </c>
      <c r="AD51">
        <v>94.2</v>
      </c>
      <c r="AE51">
        <v>2607.6</v>
      </c>
      <c r="AF51">
        <v>0</v>
      </c>
      <c r="AG51">
        <v>20</v>
      </c>
      <c r="AH51">
        <v>59.45</v>
      </c>
      <c r="AI51">
        <v>2687.05</v>
      </c>
      <c r="AJ51" t="s">
        <v>17</v>
      </c>
      <c r="AM51" t="str">
        <f t="shared" si="0"/>
        <v>Stayed</v>
      </c>
      <c r="AN51" t="str">
        <f t="shared" si="1"/>
        <v>No</v>
      </c>
      <c r="AO51" t="str" cm="1">
        <f t="array" ref="AO51">_xlfn.IFS($C51&lt;36,"Youth", $C51&lt;66, "Middle_age", $C51&gt;65, "Old")</f>
        <v>Middle_age</v>
      </c>
      <c r="AP51" t="str">
        <f t="shared" si="2"/>
        <v>3 năm</v>
      </c>
    </row>
    <row r="52" spans="1:42" x14ac:dyDescent="0.35">
      <c r="A52" t="s">
        <v>140</v>
      </c>
      <c r="B52" t="s">
        <v>19</v>
      </c>
      <c r="C52">
        <v>25</v>
      </c>
      <c r="D52" t="s">
        <v>13</v>
      </c>
      <c r="E52">
        <v>0</v>
      </c>
      <c r="F52" t="s">
        <v>141</v>
      </c>
      <c r="G52">
        <v>96134</v>
      </c>
      <c r="H52">
        <v>41.813521000000001</v>
      </c>
      <c r="I52">
        <v>-121.492666</v>
      </c>
      <c r="J52">
        <v>0</v>
      </c>
      <c r="K52" s="1">
        <v>64</v>
      </c>
      <c r="L52" t="s">
        <v>12</v>
      </c>
      <c r="M52" t="s">
        <v>10</v>
      </c>
      <c r="N52">
        <v>5.49</v>
      </c>
      <c r="O52" t="s">
        <v>10</v>
      </c>
      <c r="P52" t="s">
        <v>10</v>
      </c>
      <c r="Q52" t="s">
        <v>49</v>
      </c>
      <c r="R52">
        <v>69</v>
      </c>
      <c r="S52" t="s">
        <v>10</v>
      </c>
      <c r="T52" t="s">
        <v>10</v>
      </c>
      <c r="U52" t="s">
        <v>10</v>
      </c>
      <c r="V52" t="s">
        <v>10</v>
      </c>
      <c r="W52" t="s">
        <v>10</v>
      </c>
      <c r="X52" t="s">
        <v>13</v>
      </c>
      <c r="Y52" t="s">
        <v>13</v>
      </c>
      <c r="Z52" t="s">
        <v>13</v>
      </c>
      <c r="AA52" t="s">
        <v>15</v>
      </c>
      <c r="AB52" t="s">
        <v>13</v>
      </c>
      <c r="AC52" t="s">
        <v>26</v>
      </c>
      <c r="AD52">
        <v>81.25</v>
      </c>
      <c r="AE52">
        <v>5567.55</v>
      </c>
      <c r="AF52">
        <v>0</v>
      </c>
      <c r="AG52">
        <v>40</v>
      </c>
      <c r="AH52">
        <v>351.36</v>
      </c>
      <c r="AI52">
        <v>5958.91</v>
      </c>
      <c r="AJ52" t="s">
        <v>17</v>
      </c>
      <c r="AM52" t="str">
        <f t="shared" si="0"/>
        <v>VIP</v>
      </c>
      <c r="AN52" t="str">
        <f t="shared" si="1"/>
        <v>No</v>
      </c>
      <c r="AO52" t="str" cm="1">
        <f t="array" ref="AO52">_xlfn.IFS($C52&lt;36,"Youth", $C52&lt;66, "Middle_age", $C52&gt;65, "Old")</f>
        <v>Youth</v>
      </c>
      <c r="AP52" t="str">
        <f t="shared" si="2"/>
        <v>6 năm</v>
      </c>
    </row>
    <row r="53" spans="1:42" x14ac:dyDescent="0.35">
      <c r="A53" t="s">
        <v>142</v>
      </c>
      <c r="B53" t="s">
        <v>9</v>
      </c>
      <c r="C53">
        <v>35</v>
      </c>
      <c r="D53" t="s">
        <v>10</v>
      </c>
      <c r="E53">
        <v>3</v>
      </c>
      <c r="F53" t="s">
        <v>143</v>
      </c>
      <c r="G53">
        <v>96107</v>
      </c>
      <c r="H53">
        <v>38.425280000000001</v>
      </c>
      <c r="I53">
        <v>-119.475741</v>
      </c>
      <c r="J53">
        <v>1</v>
      </c>
      <c r="K53" s="1">
        <v>39</v>
      </c>
      <c r="L53" t="s">
        <v>12</v>
      </c>
      <c r="M53" t="s">
        <v>10</v>
      </c>
      <c r="N53">
        <v>24.38</v>
      </c>
      <c r="O53" t="s">
        <v>10</v>
      </c>
      <c r="P53" t="s">
        <v>10</v>
      </c>
      <c r="Q53" t="s">
        <v>25</v>
      </c>
      <c r="R53">
        <v>53</v>
      </c>
      <c r="S53" t="s">
        <v>13</v>
      </c>
      <c r="T53" t="s">
        <v>13</v>
      </c>
      <c r="U53" t="s">
        <v>13</v>
      </c>
      <c r="V53" t="s">
        <v>10</v>
      </c>
      <c r="W53" t="s">
        <v>10</v>
      </c>
      <c r="X53" t="s">
        <v>10</v>
      </c>
      <c r="Y53" t="s">
        <v>10</v>
      </c>
      <c r="Z53" t="s">
        <v>10</v>
      </c>
      <c r="AA53" t="s">
        <v>21</v>
      </c>
      <c r="AB53" t="s">
        <v>10</v>
      </c>
      <c r="AC53" t="s">
        <v>16</v>
      </c>
      <c r="AD53">
        <v>99.95</v>
      </c>
      <c r="AE53">
        <v>3767.4</v>
      </c>
      <c r="AF53">
        <v>0</v>
      </c>
      <c r="AG53">
        <v>0</v>
      </c>
      <c r="AH53">
        <v>950.82</v>
      </c>
      <c r="AI53">
        <v>4718.22</v>
      </c>
      <c r="AJ53" t="s">
        <v>17</v>
      </c>
      <c r="AM53" t="str">
        <f t="shared" si="0"/>
        <v>VIP</v>
      </c>
      <c r="AN53" t="str">
        <f t="shared" si="1"/>
        <v>Yes</v>
      </c>
      <c r="AO53" t="str" cm="1">
        <f t="array" ref="AO53">_xlfn.IFS($C53&lt;36,"Youth", $C53&lt;66, "Middle_age", $C53&gt;65, "Old")</f>
        <v>Youth</v>
      </c>
      <c r="AP53" t="str">
        <f t="shared" si="2"/>
        <v>4 năm</v>
      </c>
    </row>
    <row r="54" spans="1:42" x14ac:dyDescent="0.35">
      <c r="A54" t="s">
        <v>144</v>
      </c>
      <c r="B54" t="s">
        <v>9</v>
      </c>
      <c r="C54">
        <v>72</v>
      </c>
      <c r="D54" t="s">
        <v>13</v>
      </c>
      <c r="E54">
        <v>0</v>
      </c>
      <c r="F54" t="s">
        <v>145</v>
      </c>
      <c r="G54">
        <v>93023</v>
      </c>
      <c r="H54">
        <v>34.581308</v>
      </c>
      <c r="I54">
        <v>-118.93194800000001</v>
      </c>
      <c r="J54">
        <v>0</v>
      </c>
      <c r="K54" s="1">
        <v>40</v>
      </c>
      <c r="L54" t="s">
        <v>12</v>
      </c>
      <c r="M54" t="s">
        <v>10</v>
      </c>
      <c r="N54">
        <v>44.14</v>
      </c>
      <c r="O54" t="s">
        <v>13</v>
      </c>
      <c r="P54" t="s">
        <v>10</v>
      </c>
      <c r="Q54" t="s">
        <v>25</v>
      </c>
      <c r="R54">
        <v>23</v>
      </c>
      <c r="S54" t="s">
        <v>13</v>
      </c>
      <c r="T54" t="s">
        <v>13</v>
      </c>
      <c r="U54" t="s">
        <v>13</v>
      </c>
      <c r="V54" t="s">
        <v>13</v>
      </c>
      <c r="W54" t="s">
        <v>10</v>
      </c>
      <c r="X54" t="s">
        <v>10</v>
      </c>
      <c r="Y54" t="s">
        <v>13</v>
      </c>
      <c r="Z54" t="s">
        <v>10</v>
      </c>
      <c r="AA54" t="s">
        <v>43</v>
      </c>
      <c r="AB54" t="s">
        <v>10</v>
      </c>
      <c r="AC54" t="s">
        <v>26</v>
      </c>
      <c r="AD54">
        <v>91.55</v>
      </c>
      <c r="AE54">
        <v>3673.6</v>
      </c>
      <c r="AF54">
        <v>0</v>
      </c>
      <c r="AG54">
        <v>0</v>
      </c>
      <c r="AH54">
        <v>1765.6</v>
      </c>
      <c r="AI54">
        <v>5439.2</v>
      </c>
      <c r="AJ54" t="s">
        <v>17</v>
      </c>
      <c r="AM54" t="str">
        <f t="shared" si="0"/>
        <v>VIP</v>
      </c>
      <c r="AN54" t="str">
        <f t="shared" si="1"/>
        <v>No</v>
      </c>
      <c r="AO54" t="str" cm="1">
        <f t="array" ref="AO54">_xlfn.IFS($C54&lt;36,"Youth", $C54&lt;66, "Middle_age", $C54&gt;65, "Old")</f>
        <v>Old</v>
      </c>
      <c r="AP54" t="str">
        <f t="shared" si="2"/>
        <v>4 năm</v>
      </c>
    </row>
    <row r="55" spans="1:42" x14ac:dyDescent="0.35">
      <c r="A55" t="s">
        <v>146</v>
      </c>
      <c r="B55" t="s">
        <v>19</v>
      </c>
      <c r="C55">
        <v>51</v>
      </c>
      <c r="D55" t="s">
        <v>13</v>
      </c>
      <c r="E55">
        <v>0</v>
      </c>
      <c r="F55" t="s">
        <v>147</v>
      </c>
      <c r="G55">
        <v>92241</v>
      </c>
      <c r="H55">
        <v>33.832799000000001</v>
      </c>
      <c r="I55">
        <v>-116.250973</v>
      </c>
      <c r="J55">
        <v>0</v>
      </c>
      <c r="K55" s="1">
        <v>40</v>
      </c>
      <c r="L55" t="s">
        <v>12</v>
      </c>
      <c r="M55" t="s">
        <v>10</v>
      </c>
      <c r="N55">
        <v>37.69</v>
      </c>
      <c r="O55" t="s">
        <v>10</v>
      </c>
      <c r="P55" t="s">
        <v>10</v>
      </c>
      <c r="Q55" t="s">
        <v>25</v>
      </c>
      <c r="R55">
        <v>15</v>
      </c>
      <c r="S55" t="s">
        <v>13</v>
      </c>
      <c r="T55" t="s">
        <v>10</v>
      </c>
      <c r="U55" t="s">
        <v>10</v>
      </c>
      <c r="V55" t="s">
        <v>13</v>
      </c>
      <c r="W55" t="s">
        <v>10</v>
      </c>
      <c r="X55" t="s">
        <v>10</v>
      </c>
      <c r="Y55" t="s">
        <v>10</v>
      </c>
      <c r="Z55" t="s">
        <v>10</v>
      </c>
      <c r="AA55" t="s">
        <v>21</v>
      </c>
      <c r="AB55" t="s">
        <v>10</v>
      </c>
      <c r="AC55" t="s">
        <v>16</v>
      </c>
      <c r="AD55">
        <v>104.5</v>
      </c>
      <c r="AE55">
        <v>4036.85</v>
      </c>
      <c r="AF55">
        <v>0</v>
      </c>
      <c r="AG55">
        <v>0</v>
      </c>
      <c r="AH55">
        <v>1507.6</v>
      </c>
      <c r="AI55">
        <v>5544.45</v>
      </c>
      <c r="AJ55" t="s">
        <v>27</v>
      </c>
      <c r="AK55" t="s">
        <v>28</v>
      </c>
      <c r="AL55" t="s">
        <v>29</v>
      </c>
      <c r="AM55" t="str">
        <f t="shared" si="0"/>
        <v>Churned</v>
      </c>
      <c r="AN55" t="str">
        <f t="shared" si="1"/>
        <v>No</v>
      </c>
      <c r="AO55" t="str" cm="1">
        <f t="array" ref="AO55">_xlfn.IFS($C55&lt;36,"Youth", $C55&lt;66, "Middle_age", $C55&gt;65, "Old")</f>
        <v>Middle_age</v>
      </c>
      <c r="AP55" t="str">
        <f t="shared" si="2"/>
        <v>4 năm</v>
      </c>
    </row>
    <row r="56" spans="1:42" x14ac:dyDescent="0.35">
      <c r="A56" t="s">
        <v>148</v>
      </c>
      <c r="B56" t="s">
        <v>9</v>
      </c>
      <c r="C56">
        <v>78</v>
      </c>
      <c r="D56" t="s">
        <v>13</v>
      </c>
      <c r="E56">
        <v>1</v>
      </c>
      <c r="F56" t="s">
        <v>149</v>
      </c>
      <c r="G56">
        <v>91605</v>
      </c>
      <c r="H56">
        <v>34.207295000000002</v>
      </c>
      <c r="I56">
        <v>-118.40002200000001</v>
      </c>
      <c r="J56">
        <v>0</v>
      </c>
      <c r="K56" s="1">
        <v>11</v>
      </c>
      <c r="L56" t="s">
        <v>32</v>
      </c>
      <c r="M56" t="s">
        <v>10</v>
      </c>
      <c r="N56">
        <v>11.59</v>
      </c>
      <c r="O56" t="s">
        <v>13</v>
      </c>
      <c r="P56" t="s">
        <v>10</v>
      </c>
      <c r="Q56" t="s">
        <v>25</v>
      </c>
      <c r="R56">
        <v>29</v>
      </c>
      <c r="S56" t="s">
        <v>13</v>
      </c>
      <c r="T56" t="s">
        <v>10</v>
      </c>
      <c r="U56" t="s">
        <v>13</v>
      </c>
      <c r="V56" t="s">
        <v>13</v>
      </c>
      <c r="W56" t="s">
        <v>10</v>
      </c>
      <c r="X56" t="s">
        <v>10</v>
      </c>
      <c r="Y56" t="s">
        <v>13</v>
      </c>
      <c r="Z56" t="s">
        <v>13</v>
      </c>
      <c r="AA56" t="s">
        <v>21</v>
      </c>
      <c r="AB56" t="s">
        <v>10</v>
      </c>
      <c r="AC56" t="s">
        <v>26</v>
      </c>
      <c r="AD56">
        <v>95</v>
      </c>
      <c r="AE56">
        <v>1120.3</v>
      </c>
      <c r="AF56">
        <v>0</v>
      </c>
      <c r="AG56">
        <v>120</v>
      </c>
      <c r="AH56">
        <v>127.49</v>
      </c>
      <c r="AI56">
        <v>1367.79</v>
      </c>
      <c r="AJ56" t="s">
        <v>27</v>
      </c>
      <c r="AK56" t="s">
        <v>33</v>
      </c>
      <c r="AL56" t="s">
        <v>34</v>
      </c>
      <c r="AM56" t="str">
        <f t="shared" si="0"/>
        <v>Churned</v>
      </c>
      <c r="AN56" t="str">
        <f t="shared" si="1"/>
        <v>Yes</v>
      </c>
      <c r="AO56" t="str" cm="1">
        <f t="array" ref="AO56">_xlfn.IFS($C56&lt;36,"Youth", $C56&lt;66, "Middle_age", $C56&gt;65, "Old")</f>
        <v>Old</v>
      </c>
      <c r="AP56" t="str">
        <f t="shared" si="2"/>
        <v>1 năm</v>
      </c>
    </row>
    <row r="57" spans="1:42" x14ac:dyDescent="0.35">
      <c r="A57" t="s">
        <v>150</v>
      </c>
      <c r="B57" t="s">
        <v>9</v>
      </c>
      <c r="C57">
        <v>30</v>
      </c>
      <c r="D57" t="s">
        <v>10</v>
      </c>
      <c r="E57">
        <v>0</v>
      </c>
      <c r="F57" t="s">
        <v>151</v>
      </c>
      <c r="G57">
        <v>94937</v>
      </c>
      <c r="H57">
        <v>38.099322999999998</v>
      </c>
      <c r="I57">
        <v>-122.945723</v>
      </c>
      <c r="J57">
        <v>10</v>
      </c>
      <c r="K57" s="1">
        <v>6</v>
      </c>
      <c r="L57" t="s">
        <v>24</v>
      </c>
      <c r="M57" t="s">
        <v>10</v>
      </c>
      <c r="N57">
        <v>42.66</v>
      </c>
      <c r="O57" t="s">
        <v>10</v>
      </c>
      <c r="P57" t="s">
        <v>10</v>
      </c>
      <c r="Q57" t="s">
        <v>14</v>
      </c>
      <c r="R57">
        <v>85</v>
      </c>
      <c r="S57" t="s">
        <v>13</v>
      </c>
      <c r="T57" t="s">
        <v>13</v>
      </c>
      <c r="U57" t="s">
        <v>13</v>
      </c>
      <c r="V57" t="s">
        <v>13</v>
      </c>
      <c r="W57" t="s">
        <v>13</v>
      </c>
      <c r="X57" t="s">
        <v>13</v>
      </c>
      <c r="Y57" t="s">
        <v>13</v>
      </c>
      <c r="Z57" t="s">
        <v>10</v>
      </c>
      <c r="AA57" t="s">
        <v>21</v>
      </c>
      <c r="AB57" t="s">
        <v>13</v>
      </c>
      <c r="AC57" t="s">
        <v>26</v>
      </c>
      <c r="AD57">
        <v>50.35</v>
      </c>
      <c r="AE57">
        <v>314.55</v>
      </c>
      <c r="AF57">
        <v>0</v>
      </c>
      <c r="AG57">
        <v>0</v>
      </c>
      <c r="AH57">
        <v>255.96</v>
      </c>
      <c r="AI57">
        <v>570.51</v>
      </c>
      <c r="AJ57" t="s">
        <v>17</v>
      </c>
      <c r="AM57" t="str">
        <f t="shared" si="0"/>
        <v>Stayed</v>
      </c>
      <c r="AN57" t="str">
        <f t="shared" si="1"/>
        <v>No</v>
      </c>
      <c r="AO57" t="str" cm="1">
        <f t="array" ref="AO57">_xlfn.IFS($C57&lt;36,"Youth", $C57&lt;66, "Middle_age", $C57&gt;65, "Old")</f>
        <v>Youth</v>
      </c>
      <c r="AP57" t="str">
        <f t="shared" si="2"/>
        <v>1 năm</v>
      </c>
    </row>
    <row r="58" spans="1:42" x14ac:dyDescent="0.35">
      <c r="A58" t="s">
        <v>152</v>
      </c>
      <c r="B58" t="s">
        <v>19</v>
      </c>
      <c r="C58">
        <v>58</v>
      </c>
      <c r="D58" t="s">
        <v>13</v>
      </c>
      <c r="E58">
        <v>0</v>
      </c>
      <c r="F58" t="s">
        <v>125</v>
      </c>
      <c r="G58">
        <v>95404</v>
      </c>
      <c r="H58">
        <v>38.526941000000001</v>
      </c>
      <c r="I58">
        <v>-122.709096</v>
      </c>
      <c r="J58">
        <v>0</v>
      </c>
      <c r="K58" s="1">
        <v>30</v>
      </c>
      <c r="L58" t="s">
        <v>12</v>
      </c>
      <c r="M58" t="s">
        <v>10</v>
      </c>
      <c r="N58">
        <v>2.64</v>
      </c>
      <c r="O58" t="s">
        <v>10</v>
      </c>
      <c r="P58" t="s">
        <v>10</v>
      </c>
      <c r="Q58" t="s">
        <v>49</v>
      </c>
      <c r="R58">
        <v>15</v>
      </c>
      <c r="S58" t="s">
        <v>10</v>
      </c>
      <c r="T58" t="s">
        <v>13</v>
      </c>
      <c r="U58" t="s">
        <v>13</v>
      </c>
      <c r="V58" t="s">
        <v>13</v>
      </c>
      <c r="W58" t="s">
        <v>13</v>
      </c>
      <c r="X58" t="s">
        <v>10</v>
      </c>
      <c r="Y58" t="s">
        <v>10</v>
      </c>
      <c r="Z58" t="s">
        <v>10</v>
      </c>
      <c r="AA58" t="s">
        <v>21</v>
      </c>
      <c r="AB58" t="s">
        <v>10</v>
      </c>
      <c r="AC58" t="s">
        <v>153</v>
      </c>
      <c r="AD58">
        <v>64.5</v>
      </c>
      <c r="AE58">
        <v>1888.45</v>
      </c>
      <c r="AF58">
        <v>0</v>
      </c>
      <c r="AG58">
        <v>0</v>
      </c>
      <c r="AH58">
        <v>79.2</v>
      </c>
      <c r="AI58">
        <v>1967.65</v>
      </c>
      <c r="AJ58" t="s">
        <v>17</v>
      </c>
      <c r="AM58" t="str">
        <f t="shared" si="0"/>
        <v>Stayed</v>
      </c>
      <c r="AN58" t="str">
        <f t="shared" si="1"/>
        <v>No</v>
      </c>
      <c r="AO58" t="str" cm="1">
        <f t="array" ref="AO58">_xlfn.IFS($C58&lt;36,"Youth", $C58&lt;66, "Middle_age", $C58&gt;65, "Old")</f>
        <v>Middle_age</v>
      </c>
      <c r="AP58" t="str">
        <f t="shared" si="2"/>
        <v>3 năm</v>
      </c>
    </row>
    <row r="59" spans="1:42" x14ac:dyDescent="0.35">
      <c r="A59" t="s">
        <v>154</v>
      </c>
      <c r="B59" t="s">
        <v>19</v>
      </c>
      <c r="C59">
        <v>26</v>
      </c>
      <c r="D59" t="s">
        <v>13</v>
      </c>
      <c r="E59">
        <v>0</v>
      </c>
      <c r="F59" t="s">
        <v>127</v>
      </c>
      <c r="G59">
        <v>95131</v>
      </c>
      <c r="H59">
        <v>37.387027000000003</v>
      </c>
      <c r="I59">
        <v>-121.897775</v>
      </c>
      <c r="J59">
        <v>0</v>
      </c>
      <c r="K59" s="1">
        <v>27</v>
      </c>
      <c r="L59" t="s">
        <v>12</v>
      </c>
      <c r="M59" t="s">
        <v>10</v>
      </c>
      <c r="N59">
        <v>20.66</v>
      </c>
      <c r="O59" t="s">
        <v>13</v>
      </c>
      <c r="P59" t="s">
        <v>13</v>
      </c>
      <c r="AA59" t="s">
        <v>21</v>
      </c>
      <c r="AB59" t="s">
        <v>10</v>
      </c>
      <c r="AC59" t="s">
        <v>26</v>
      </c>
      <c r="AD59">
        <v>19.399999999999999</v>
      </c>
      <c r="AE59">
        <v>529.79999999999995</v>
      </c>
      <c r="AF59">
        <v>0</v>
      </c>
      <c r="AG59">
        <v>0</v>
      </c>
      <c r="AH59">
        <v>557.82000000000005</v>
      </c>
      <c r="AI59">
        <v>1087.6199999999999</v>
      </c>
      <c r="AJ59" t="s">
        <v>17</v>
      </c>
      <c r="AM59" t="str">
        <f t="shared" si="0"/>
        <v>Stayed</v>
      </c>
      <c r="AN59" t="str">
        <f t="shared" si="1"/>
        <v>No</v>
      </c>
      <c r="AO59" t="str" cm="1">
        <f t="array" ref="AO59">_xlfn.IFS($C59&lt;36,"Youth", $C59&lt;66, "Middle_age", $C59&gt;65, "Old")</f>
        <v>Youth</v>
      </c>
      <c r="AP59" t="str">
        <f t="shared" si="2"/>
        <v>3 năm</v>
      </c>
    </row>
    <row r="60" spans="1:42" x14ac:dyDescent="0.35">
      <c r="A60" t="s">
        <v>155</v>
      </c>
      <c r="B60" t="s">
        <v>19</v>
      </c>
      <c r="C60">
        <v>66</v>
      </c>
      <c r="D60" t="s">
        <v>10</v>
      </c>
      <c r="E60">
        <v>0</v>
      </c>
      <c r="F60" t="s">
        <v>156</v>
      </c>
      <c r="G60">
        <v>90744</v>
      </c>
      <c r="H60">
        <v>33.782068000000002</v>
      </c>
      <c r="I60">
        <v>-118.262263</v>
      </c>
      <c r="J60">
        <v>3</v>
      </c>
      <c r="K60" s="1">
        <v>70</v>
      </c>
      <c r="L60" t="s">
        <v>12</v>
      </c>
      <c r="M60" t="s">
        <v>10</v>
      </c>
      <c r="N60">
        <v>39.49</v>
      </c>
      <c r="O60" t="s">
        <v>10</v>
      </c>
      <c r="P60" t="s">
        <v>10</v>
      </c>
      <c r="Q60" t="s">
        <v>25</v>
      </c>
      <c r="R60">
        <v>28</v>
      </c>
      <c r="S60" t="s">
        <v>13</v>
      </c>
      <c r="T60" t="s">
        <v>10</v>
      </c>
      <c r="U60" t="s">
        <v>10</v>
      </c>
      <c r="V60" t="s">
        <v>13</v>
      </c>
      <c r="W60" t="s">
        <v>10</v>
      </c>
      <c r="X60" t="s">
        <v>10</v>
      </c>
      <c r="Y60" t="s">
        <v>13</v>
      </c>
      <c r="Z60" t="s">
        <v>10</v>
      </c>
      <c r="AA60" t="s">
        <v>15</v>
      </c>
      <c r="AB60" t="s">
        <v>10</v>
      </c>
      <c r="AC60" t="s">
        <v>26</v>
      </c>
      <c r="AD60">
        <v>104.8</v>
      </c>
      <c r="AE60">
        <v>7308.95</v>
      </c>
      <c r="AF60">
        <v>6.11</v>
      </c>
      <c r="AG60">
        <v>0</v>
      </c>
      <c r="AH60">
        <v>2764.3</v>
      </c>
      <c r="AI60">
        <v>10067.14</v>
      </c>
      <c r="AJ60" t="s">
        <v>17</v>
      </c>
      <c r="AM60" t="str">
        <f t="shared" si="0"/>
        <v>VIP</v>
      </c>
      <c r="AN60" t="str">
        <f t="shared" si="1"/>
        <v>No</v>
      </c>
      <c r="AO60" t="str" cm="1">
        <f t="array" ref="AO60">_xlfn.IFS($C60&lt;36,"Youth", $C60&lt;66, "Middle_age", $C60&gt;65, "Old")</f>
        <v>Old</v>
      </c>
      <c r="AP60" t="str">
        <f t="shared" si="2"/>
        <v>6 năm</v>
      </c>
    </row>
    <row r="61" spans="1:42" x14ac:dyDescent="0.35">
      <c r="A61" t="s">
        <v>157</v>
      </c>
      <c r="B61" t="s">
        <v>9</v>
      </c>
      <c r="C61">
        <v>20</v>
      </c>
      <c r="D61" t="s">
        <v>10</v>
      </c>
      <c r="E61">
        <v>0</v>
      </c>
      <c r="F61" t="s">
        <v>96</v>
      </c>
      <c r="G61">
        <v>95357</v>
      </c>
      <c r="H61">
        <v>37.670526000000002</v>
      </c>
      <c r="I61">
        <v>-120.877572</v>
      </c>
      <c r="J61">
        <v>10</v>
      </c>
      <c r="K61" s="1">
        <v>57</v>
      </c>
      <c r="L61" t="s">
        <v>46</v>
      </c>
      <c r="M61" t="s">
        <v>10</v>
      </c>
      <c r="N61">
        <v>8.01</v>
      </c>
      <c r="O61" t="s">
        <v>10</v>
      </c>
      <c r="P61" t="s">
        <v>10</v>
      </c>
      <c r="Q61" t="s">
        <v>25</v>
      </c>
      <c r="R61">
        <v>73</v>
      </c>
      <c r="S61" t="s">
        <v>13</v>
      </c>
      <c r="T61" t="s">
        <v>10</v>
      </c>
      <c r="U61" t="s">
        <v>10</v>
      </c>
      <c r="V61" t="s">
        <v>10</v>
      </c>
      <c r="W61" t="s">
        <v>10</v>
      </c>
      <c r="X61" t="s">
        <v>10</v>
      </c>
      <c r="Y61" t="s">
        <v>10</v>
      </c>
      <c r="Z61" t="s">
        <v>10</v>
      </c>
      <c r="AA61" t="s">
        <v>15</v>
      </c>
      <c r="AB61" t="s">
        <v>10</v>
      </c>
      <c r="AC61" t="s">
        <v>26</v>
      </c>
      <c r="AD61">
        <v>109.4</v>
      </c>
      <c r="AE61">
        <v>6252.7</v>
      </c>
      <c r="AF61">
        <v>0</v>
      </c>
      <c r="AG61">
        <v>0</v>
      </c>
      <c r="AH61">
        <v>456.57</v>
      </c>
      <c r="AI61">
        <v>6709.27</v>
      </c>
      <c r="AJ61" t="s">
        <v>17</v>
      </c>
      <c r="AM61" t="str">
        <f t="shared" si="0"/>
        <v>VIP</v>
      </c>
      <c r="AN61" t="str">
        <f t="shared" si="1"/>
        <v>No</v>
      </c>
      <c r="AO61" t="str" cm="1">
        <f t="array" ref="AO61">_xlfn.IFS($C61&lt;36,"Youth", $C61&lt;66, "Middle_age", $C61&gt;65, "Old")</f>
        <v>Youth</v>
      </c>
      <c r="AP61" t="str">
        <f t="shared" si="2"/>
        <v>5 năm</v>
      </c>
    </row>
    <row r="62" spans="1:42" x14ac:dyDescent="0.35">
      <c r="A62" t="s">
        <v>158</v>
      </c>
      <c r="B62" t="s">
        <v>19</v>
      </c>
      <c r="C62">
        <v>61</v>
      </c>
      <c r="D62" t="s">
        <v>10</v>
      </c>
      <c r="E62">
        <v>0</v>
      </c>
      <c r="F62" t="s">
        <v>121</v>
      </c>
      <c r="G62">
        <v>92113</v>
      </c>
      <c r="H62">
        <v>32.697097999999997</v>
      </c>
      <c r="I62">
        <v>-117.116587</v>
      </c>
      <c r="J62">
        <v>10</v>
      </c>
      <c r="K62" s="1">
        <v>58</v>
      </c>
      <c r="L62" t="s">
        <v>12</v>
      </c>
      <c r="M62" t="s">
        <v>10</v>
      </c>
      <c r="N62">
        <v>18.37</v>
      </c>
      <c r="O62" t="s">
        <v>13</v>
      </c>
      <c r="P62" t="s">
        <v>10</v>
      </c>
      <c r="Q62" t="s">
        <v>49</v>
      </c>
      <c r="R62">
        <v>18</v>
      </c>
      <c r="S62" t="s">
        <v>13</v>
      </c>
      <c r="T62" t="s">
        <v>13</v>
      </c>
      <c r="U62" t="s">
        <v>10</v>
      </c>
      <c r="V62" t="s">
        <v>13</v>
      </c>
      <c r="W62" t="s">
        <v>13</v>
      </c>
      <c r="X62" t="s">
        <v>13</v>
      </c>
      <c r="Y62" t="s">
        <v>13</v>
      </c>
      <c r="Z62" t="s">
        <v>10</v>
      </c>
      <c r="AA62" t="s">
        <v>15</v>
      </c>
      <c r="AB62" t="s">
        <v>13</v>
      </c>
      <c r="AC62" t="s">
        <v>16</v>
      </c>
      <c r="AD62">
        <v>50.3</v>
      </c>
      <c r="AE62">
        <v>2878.55</v>
      </c>
      <c r="AF62">
        <v>10.23</v>
      </c>
      <c r="AG62">
        <v>0</v>
      </c>
      <c r="AH62">
        <v>1065.46</v>
      </c>
      <c r="AI62">
        <v>3933.78</v>
      </c>
      <c r="AJ62" t="s">
        <v>17</v>
      </c>
      <c r="AM62" t="str">
        <f t="shared" si="0"/>
        <v>VIP</v>
      </c>
      <c r="AN62" t="str">
        <f t="shared" si="1"/>
        <v>No</v>
      </c>
      <c r="AO62" t="str" cm="1">
        <f t="array" ref="AO62">_xlfn.IFS($C62&lt;36,"Youth", $C62&lt;66, "Middle_age", $C62&gt;65, "Old")</f>
        <v>Middle_age</v>
      </c>
      <c r="AP62" t="str">
        <f t="shared" si="2"/>
        <v>5 năm</v>
      </c>
    </row>
    <row r="63" spans="1:42" x14ac:dyDescent="0.35">
      <c r="A63" t="s">
        <v>159</v>
      </c>
      <c r="B63" t="s">
        <v>19</v>
      </c>
      <c r="C63">
        <v>24</v>
      </c>
      <c r="D63" t="s">
        <v>13</v>
      </c>
      <c r="E63">
        <v>0</v>
      </c>
      <c r="F63" t="s">
        <v>160</v>
      </c>
      <c r="G63">
        <v>90275</v>
      </c>
      <c r="H63">
        <v>33.753146000000001</v>
      </c>
      <c r="I63">
        <v>-118.367459</v>
      </c>
      <c r="J63">
        <v>0</v>
      </c>
      <c r="K63" s="1">
        <v>16</v>
      </c>
      <c r="L63" t="s">
        <v>12</v>
      </c>
      <c r="M63" t="s">
        <v>10</v>
      </c>
      <c r="N63">
        <v>25.71</v>
      </c>
      <c r="O63" t="s">
        <v>10</v>
      </c>
      <c r="P63" t="s">
        <v>10</v>
      </c>
      <c r="Q63" t="s">
        <v>49</v>
      </c>
      <c r="R63">
        <v>48</v>
      </c>
      <c r="S63" t="s">
        <v>13</v>
      </c>
      <c r="T63" t="s">
        <v>10</v>
      </c>
      <c r="U63" t="s">
        <v>10</v>
      </c>
      <c r="V63" t="s">
        <v>13</v>
      </c>
      <c r="W63" t="s">
        <v>13</v>
      </c>
      <c r="X63" t="s">
        <v>10</v>
      </c>
      <c r="Y63" t="s">
        <v>10</v>
      </c>
      <c r="Z63" t="s">
        <v>10</v>
      </c>
      <c r="AA63" t="s">
        <v>21</v>
      </c>
      <c r="AB63" t="s">
        <v>10</v>
      </c>
      <c r="AC63" t="s">
        <v>26</v>
      </c>
      <c r="AD63">
        <v>71.400000000000006</v>
      </c>
      <c r="AE63">
        <v>1212.0999999999999</v>
      </c>
      <c r="AF63">
        <v>0</v>
      </c>
      <c r="AG63">
        <v>0</v>
      </c>
      <c r="AH63">
        <v>411.36</v>
      </c>
      <c r="AI63">
        <v>1623.46</v>
      </c>
      <c r="AJ63" t="s">
        <v>17</v>
      </c>
      <c r="AM63" t="str">
        <f t="shared" si="0"/>
        <v>Stayed</v>
      </c>
      <c r="AN63" t="str">
        <f t="shared" si="1"/>
        <v>No</v>
      </c>
      <c r="AO63" t="str" cm="1">
        <f t="array" ref="AO63">_xlfn.IFS($C63&lt;36,"Youth", $C63&lt;66, "Middle_age", $C63&gt;65, "Old")</f>
        <v>Youth</v>
      </c>
      <c r="AP63" t="str">
        <f t="shared" si="2"/>
        <v>2 năm</v>
      </c>
    </row>
    <row r="64" spans="1:42" x14ac:dyDescent="0.35">
      <c r="A64" t="s">
        <v>161</v>
      </c>
      <c r="B64" t="s">
        <v>9</v>
      </c>
      <c r="C64">
        <v>55</v>
      </c>
      <c r="D64" t="s">
        <v>10</v>
      </c>
      <c r="E64">
        <v>0</v>
      </c>
      <c r="F64" t="s">
        <v>162</v>
      </c>
      <c r="G64">
        <v>95452</v>
      </c>
      <c r="H64">
        <v>38.419525</v>
      </c>
      <c r="I64">
        <v>-122.521585</v>
      </c>
      <c r="J64">
        <v>3</v>
      </c>
      <c r="K64" s="1">
        <v>69</v>
      </c>
      <c r="L64" t="s">
        <v>42</v>
      </c>
      <c r="M64" t="s">
        <v>10</v>
      </c>
      <c r="N64">
        <v>38.520000000000003</v>
      </c>
      <c r="O64" t="s">
        <v>10</v>
      </c>
      <c r="P64" t="s">
        <v>10</v>
      </c>
      <c r="Q64" t="s">
        <v>25</v>
      </c>
      <c r="R64">
        <v>27</v>
      </c>
      <c r="S64" t="s">
        <v>10</v>
      </c>
      <c r="T64" t="s">
        <v>10</v>
      </c>
      <c r="U64" t="s">
        <v>10</v>
      </c>
      <c r="V64" t="s">
        <v>10</v>
      </c>
      <c r="W64" t="s">
        <v>10</v>
      </c>
      <c r="X64" t="s">
        <v>10</v>
      </c>
      <c r="Y64" t="s">
        <v>10</v>
      </c>
      <c r="Z64" t="s">
        <v>10</v>
      </c>
      <c r="AA64" t="s">
        <v>43</v>
      </c>
      <c r="AB64" t="s">
        <v>10</v>
      </c>
      <c r="AC64" t="s">
        <v>26</v>
      </c>
      <c r="AD64">
        <v>116</v>
      </c>
      <c r="AE64">
        <v>8182.85</v>
      </c>
      <c r="AF64">
        <v>0</v>
      </c>
      <c r="AG64">
        <v>0</v>
      </c>
      <c r="AH64">
        <v>2657.88</v>
      </c>
      <c r="AI64">
        <v>10840.73</v>
      </c>
      <c r="AJ64" t="s">
        <v>17</v>
      </c>
      <c r="AM64" t="str">
        <f t="shared" si="0"/>
        <v>VIP</v>
      </c>
      <c r="AN64" t="str">
        <f t="shared" si="1"/>
        <v>No</v>
      </c>
      <c r="AO64" t="str" cm="1">
        <f t="array" ref="AO64">_xlfn.IFS($C64&lt;36,"Youth", $C64&lt;66, "Middle_age", $C64&gt;65, "Old")</f>
        <v>Middle_age</v>
      </c>
      <c r="AP64" t="str">
        <f t="shared" si="2"/>
        <v>6 năm</v>
      </c>
    </row>
    <row r="65" spans="1:42" x14ac:dyDescent="0.35">
      <c r="A65" t="s">
        <v>163</v>
      </c>
      <c r="B65" t="s">
        <v>19</v>
      </c>
      <c r="C65">
        <v>32</v>
      </c>
      <c r="D65" t="s">
        <v>13</v>
      </c>
      <c r="E65">
        <v>0</v>
      </c>
      <c r="F65" t="s">
        <v>164</v>
      </c>
      <c r="G65">
        <v>95255</v>
      </c>
      <c r="H65">
        <v>38.419350000000001</v>
      </c>
      <c r="I65">
        <v>-120.469545</v>
      </c>
      <c r="J65">
        <v>0</v>
      </c>
      <c r="K65" s="1">
        <v>1</v>
      </c>
      <c r="L65" t="s">
        <v>24</v>
      </c>
      <c r="M65" t="s">
        <v>10</v>
      </c>
      <c r="N65">
        <v>31.77</v>
      </c>
      <c r="O65" t="s">
        <v>13</v>
      </c>
      <c r="P65" t="s">
        <v>13</v>
      </c>
      <c r="AA65" t="s">
        <v>21</v>
      </c>
      <c r="AB65" t="s">
        <v>10</v>
      </c>
      <c r="AC65" t="s">
        <v>26</v>
      </c>
      <c r="AD65">
        <v>19.850000000000001</v>
      </c>
      <c r="AE65">
        <v>19.850000000000001</v>
      </c>
      <c r="AF65">
        <v>0</v>
      </c>
      <c r="AG65">
        <v>0</v>
      </c>
      <c r="AH65">
        <v>31.77</v>
      </c>
      <c r="AI65">
        <v>51.62</v>
      </c>
      <c r="AJ65" t="s">
        <v>27</v>
      </c>
      <c r="AK65" t="s">
        <v>91</v>
      </c>
      <c r="AL65" t="s">
        <v>165</v>
      </c>
      <c r="AM65" t="str">
        <f t="shared" si="0"/>
        <v>Churned</v>
      </c>
      <c r="AN65" t="str">
        <f t="shared" si="1"/>
        <v>No</v>
      </c>
      <c r="AO65" t="str" cm="1">
        <f t="array" ref="AO65">_xlfn.IFS($C65&lt;36,"Youth", $C65&lt;66, "Middle_age", $C65&gt;65, "Old")</f>
        <v>Youth</v>
      </c>
      <c r="AP65" t="str">
        <f t="shared" si="2"/>
        <v>1 năm</v>
      </c>
    </row>
    <row r="66" spans="1:42" x14ac:dyDescent="0.35">
      <c r="A66" t="s">
        <v>166</v>
      </c>
      <c r="B66" t="s">
        <v>19</v>
      </c>
      <c r="C66">
        <v>59</v>
      </c>
      <c r="D66" t="s">
        <v>13</v>
      </c>
      <c r="E66">
        <v>0</v>
      </c>
      <c r="F66" t="s">
        <v>105</v>
      </c>
      <c r="G66">
        <v>90062</v>
      </c>
      <c r="H66">
        <v>34.003552999999997</v>
      </c>
      <c r="I66">
        <v>-118.308933</v>
      </c>
      <c r="J66">
        <v>0</v>
      </c>
      <c r="K66" s="1">
        <v>1</v>
      </c>
      <c r="L66" t="s">
        <v>12</v>
      </c>
      <c r="M66" t="s">
        <v>10</v>
      </c>
      <c r="N66">
        <v>40.71</v>
      </c>
      <c r="O66" t="s">
        <v>10</v>
      </c>
      <c r="P66" t="s">
        <v>10</v>
      </c>
      <c r="Q66" t="s">
        <v>25</v>
      </c>
      <c r="R66">
        <v>25</v>
      </c>
      <c r="S66" t="s">
        <v>13</v>
      </c>
      <c r="T66" t="s">
        <v>13</v>
      </c>
      <c r="U66" t="s">
        <v>10</v>
      </c>
      <c r="V66" t="s">
        <v>13</v>
      </c>
      <c r="W66" t="s">
        <v>10</v>
      </c>
      <c r="X66" t="s">
        <v>10</v>
      </c>
      <c r="Y66" t="s">
        <v>10</v>
      </c>
      <c r="Z66" t="s">
        <v>10</v>
      </c>
      <c r="AA66" t="s">
        <v>21</v>
      </c>
      <c r="AB66" t="s">
        <v>10</v>
      </c>
      <c r="AC66" t="s">
        <v>26</v>
      </c>
      <c r="AD66">
        <v>99.75</v>
      </c>
      <c r="AE66">
        <v>99.75</v>
      </c>
      <c r="AF66">
        <v>0</v>
      </c>
      <c r="AG66">
        <v>0</v>
      </c>
      <c r="AH66">
        <v>40.71</v>
      </c>
      <c r="AI66">
        <v>140.46</v>
      </c>
      <c r="AJ66" t="s">
        <v>27</v>
      </c>
      <c r="AK66" t="s">
        <v>28</v>
      </c>
      <c r="AL66" t="s">
        <v>29</v>
      </c>
      <c r="AM66" t="str">
        <f t="shared" si="0"/>
        <v>Churned</v>
      </c>
      <c r="AN66" t="str">
        <f t="shared" si="1"/>
        <v>No</v>
      </c>
      <c r="AO66" t="str" cm="1">
        <f t="array" ref="AO66">_xlfn.IFS($C66&lt;36,"Youth", $C66&lt;66, "Middle_age", $C66&gt;65, "Old")</f>
        <v>Middle_age</v>
      </c>
      <c r="AP66" t="str">
        <f t="shared" si="2"/>
        <v>1 năm</v>
      </c>
    </row>
    <row r="67" spans="1:42" x14ac:dyDescent="0.35">
      <c r="A67" t="s">
        <v>167</v>
      </c>
      <c r="B67" t="s">
        <v>19</v>
      </c>
      <c r="C67">
        <v>71</v>
      </c>
      <c r="D67" t="s">
        <v>10</v>
      </c>
      <c r="E67">
        <v>1</v>
      </c>
      <c r="F67" t="s">
        <v>168</v>
      </c>
      <c r="G67">
        <v>92256</v>
      </c>
      <c r="H67">
        <v>34.097862999999997</v>
      </c>
      <c r="I67">
        <v>-116.594561</v>
      </c>
      <c r="J67">
        <v>9</v>
      </c>
      <c r="K67" s="1">
        <v>32</v>
      </c>
      <c r="L67" t="s">
        <v>99</v>
      </c>
      <c r="M67" t="s">
        <v>10</v>
      </c>
      <c r="N67">
        <v>31.86</v>
      </c>
      <c r="O67" t="s">
        <v>13</v>
      </c>
      <c r="P67" t="s">
        <v>10</v>
      </c>
      <c r="Q67" t="s">
        <v>25</v>
      </c>
      <c r="R67">
        <v>23</v>
      </c>
      <c r="S67" t="s">
        <v>13</v>
      </c>
      <c r="T67" t="s">
        <v>10</v>
      </c>
      <c r="U67" t="s">
        <v>13</v>
      </c>
      <c r="V67" t="s">
        <v>13</v>
      </c>
      <c r="W67" t="s">
        <v>10</v>
      </c>
      <c r="X67" t="s">
        <v>10</v>
      </c>
      <c r="Y67" t="s">
        <v>10</v>
      </c>
      <c r="Z67" t="s">
        <v>10</v>
      </c>
      <c r="AA67" t="s">
        <v>15</v>
      </c>
      <c r="AB67" t="s">
        <v>10</v>
      </c>
      <c r="AC67" t="s">
        <v>153</v>
      </c>
      <c r="AD67">
        <v>93.95</v>
      </c>
      <c r="AE67">
        <v>2861.45</v>
      </c>
      <c r="AF67">
        <v>0</v>
      </c>
      <c r="AG67">
        <v>0</v>
      </c>
      <c r="AH67">
        <v>1019.52</v>
      </c>
      <c r="AI67">
        <v>3880.97</v>
      </c>
      <c r="AJ67" t="s">
        <v>17</v>
      </c>
      <c r="AM67" t="str">
        <f t="shared" ref="AM67:AM130" si="3">IF($AJ67="Churned",$AJ67,IF($AI67&gt;AVERAGE($AI:$AI),"VIP",$AJ67))</f>
        <v>VIP</v>
      </c>
      <c r="AN67" t="str">
        <f t="shared" ref="AN67:AN130" si="4">IF($E67&gt;0,"Yes","No")</f>
        <v>Yes</v>
      </c>
      <c r="AO67" t="str" cm="1">
        <f t="array" ref="AO67">_xlfn.IFS($C67&lt;36,"Youth", $C67&lt;66, "Middle_age", $C67&gt;65, "Old")</f>
        <v>Old</v>
      </c>
      <c r="AP67" t="str">
        <f t="shared" ref="AP67:AP130" si="5">IF($K67&lt;=12, "1 năm", IF($K67&lt;=24, "2 năm", IF($K67&lt;=36, "3 năm", IF($K67&lt;=48, "4 năm", IF($K67&lt;=60, "5 năm", IF($K67&lt;=72, "6 năm"))))))</f>
        <v>3 năm</v>
      </c>
    </row>
    <row r="68" spans="1:42" x14ac:dyDescent="0.35">
      <c r="A68" t="s">
        <v>169</v>
      </c>
      <c r="B68" t="s">
        <v>19</v>
      </c>
      <c r="C68">
        <v>49</v>
      </c>
      <c r="D68" t="s">
        <v>10</v>
      </c>
      <c r="E68">
        <v>2</v>
      </c>
      <c r="F68" t="s">
        <v>170</v>
      </c>
      <c r="G68">
        <v>92266</v>
      </c>
      <c r="H68">
        <v>33.3249</v>
      </c>
      <c r="I68">
        <v>-114.758334</v>
      </c>
      <c r="J68">
        <v>8</v>
      </c>
      <c r="K68" s="1">
        <v>16</v>
      </c>
      <c r="L68" t="s">
        <v>32</v>
      </c>
      <c r="M68" t="s">
        <v>10</v>
      </c>
      <c r="N68">
        <v>48.71</v>
      </c>
      <c r="O68" t="s">
        <v>10</v>
      </c>
      <c r="P68" t="s">
        <v>10</v>
      </c>
      <c r="Q68" t="s">
        <v>25</v>
      </c>
      <c r="R68">
        <v>12</v>
      </c>
      <c r="S68" t="s">
        <v>13</v>
      </c>
      <c r="T68" t="s">
        <v>13</v>
      </c>
      <c r="U68" t="s">
        <v>10</v>
      </c>
      <c r="V68" t="s">
        <v>13</v>
      </c>
      <c r="W68" t="s">
        <v>10</v>
      </c>
      <c r="X68" t="s">
        <v>13</v>
      </c>
      <c r="Y68" t="s">
        <v>13</v>
      </c>
      <c r="Z68" t="s">
        <v>10</v>
      </c>
      <c r="AA68" t="s">
        <v>21</v>
      </c>
      <c r="AB68" t="s">
        <v>10</v>
      </c>
      <c r="AC68" t="s">
        <v>26</v>
      </c>
      <c r="AD68">
        <v>90.8</v>
      </c>
      <c r="AE68">
        <v>1442.2</v>
      </c>
      <c r="AF68">
        <v>0</v>
      </c>
      <c r="AG68">
        <v>0</v>
      </c>
      <c r="AH68">
        <v>779.36</v>
      </c>
      <c r="AI68">
        <v>2221.56</v>
      </c>
      <c r="AJ68" t="s">
        <v>17</v>
      </c>
      <c r="AM68" t="str">
        <f t="shared" si="3"/>
        <v>Stayed</v>
      </c>
      <c r="AN68" t="str">
        <f t="shared" si="4"/>
        <v>Yes</v>
      </c>
      <c r="AO68" t="str" cm="1">
        <f t="array" ref="AO68">_xlfn.IFS($C68&lt;36,"Youth", $C68&lt;66, "Middle_age", $C68&gt;65, "Old")</f>
        <v>Middle_age</v>
      </c>
      <c r="AP68" t="str">
        <f t="shared" si="5"/>
        <v>2 năm</v>
      </c>
    </row>
    <row r="69" spans="1:42" x14ac:dyDescent="0.35">
      <c r="A69" t="s">
        <v>171</v>
      </c>
      <c r="B69" t="s">
        <v>19</v>
      </c>
      <c r="C69">
        <v>61</v>
      </c>
      <c r="D69" t="s">
        <v>10</v>
      </c>
      <c r="E69">
        <v>0</v>
      </c>
      <c r="F69" t="s">
        <v>172</v>
      </c>
      <c r="G69">
        <v>93563</v>
      </c>
      <c r="H69">
        <v>34.395829999999997</v>
      </c>
      <c r="I69">
        <v>-117.734568</v>
      </c>
      <c r="J69">
        <v>1</v>
      </c>
      <c r="K69" s="1">
        <v>49</v>
      </c>
      <c r="L69" t="s">
        <v>46</v>
      </c>
      <c r="M69" t="s">
        <v>10</v>
      </c>
      <c r="N69">
        <v>39.549999999999997</v>
      </c>
      <c r="O69" t="s">
        <v>10</v>
      </c>
      <c r="P69" t="s">
        <v>10</v>
      </c>
      <c r="Q69" t="s">
        <v>14</v>
      </c>
      <c r="R69">
        <v>10</v>
      </c>
      <c r="S69" t="s">
        <v>10</v>
      </c>
      <c r="T69" t="s">
        <v>13</v>
      </c>
      <c r="U69" t="s">
        <v>10</v>
      </c>
      <c r="V69" t="s">
        <v>10</v>
      </c>
      <c r="W69" t="s">
        <v>10</v>
      </c>
      <c r="X69" t="s">
        <v>10</v>
      </c>
      <c r="Y69" t="s">
        <v>10</v>
      </c>
      <c r="Z69" t="s">
        <v>10</v>
      </c>
      <c r="AA69" t="s">
        <v>15</v>
      </c>
      <c r="AB69" t="s">
        <v>13</v>
      </c>
      <c r="AC69" t="s">
        <v>26</v>
      </c>
      <c r="AD69">
        <v>84.35</v>
      </c>
      <c r="AE69">
        <v>4059.35</v>
      </c>
      <c r="AF69">
        <v>0</v>
      </c>
      <c r="AG69">
        <v>0</v>
      </c>
      <c r="AH69">
        <v>1937.95</v>
      </c>
      <c r="AI69">
        <v>5997.3</v>
      </c>
      <c r="AJ69" t="s">
        <v>27</v>
      </c>
      <c r="AK69" t="s">
        <v>28</v>
      </c>
      <c r="AL69" t="s">
        <v>173</v>
      </c>
      <c r="AM69" t="str">
        <f t="shared" si="3"/>
        <v>Churned</v>
      </c>
      <c r="AN69" t="str">
        <f t="shared" si="4"/>
        <v>No</v>
      </c>
      <c r="AO69" t="str" cm="1">
        <f t="array" ref="AO69">_xlfn.IFS($C69&lt;36,"Youth", $C69&lt;66, "Middle_age", $C69&gt;65, "Old")</f>
        <v>Middle_age</v>
      </c>
      <c r="AP69" t="str">
        <f t="shared" si="5"/>
        <v>5 năm</v>
      </c>
    </row>
    <row r="70" spans="1:42" x14ac:dyDescent="0.35">
      <c r="A70" t="s">
        <v>174</v>
      </c>
      <c r="B70" t="s">
        <v>9</v>
      </c>
      <c r="C70">
        <v>40</v>
      </c>
      <c r="D70" t="s">
        <v>10</v>
      </c>
      <c r="E70">
        <v>0</v>
      </c>
      <c r="F70" t="s">
        <v>175</v>
      </c>
      <c r="G70">
        <v>93428</v>
      </c>
      <c r="H70">
        <v>35.591386999999997</v>
      </c>
      <c r="I70">
        <v>-121.032256</v>
      </c>
      <c r="J70">
        <v>2</v>
      </c>
      <c r="K70" s="1">
        <v>71</v>
      </c>
      <c r="L70" t="s">
        <v>42</v>
      </c>
      <c r="M70" t="s">
        <v>13</v>
      </c>
      <c r="P70" t="s">
        <v>10</v>
      </c>
      <c r="Q70" t="s">
        <v>14</v>
      </c>
      <c r="R70">
        <v>29</v>
      </c>
      <c r="S70" t="s">
        <v>13</v>
      </c>
      <c r="T70" t="s">
        <v>10</v>
      </c>
      <c r="U70" t="s">
        <v>10</v>
      </c>
      <c r="V70" t="s">
        <v>10</v>
      </c>
      <c r="W70" t="s">
        <v>10</v>
      </c>
      <c r="X70" t="s">
        <v>10</v>
      </c>
      <c r="Y70" t="s">
        <v>10</v>
      </c>
      <c r="Z70" t="s">
        <v>10</v>
      </c>
      <c r="AA70" t="s">
        <v>43</v>
      </c>
      <c r="AB70" t="s">
        <v>13</v>
      </c>
      <c r="AC70" t="s">
        <v>26</v>
      </c>
      <c r="AD70">
        <v>58.25</v>
      </c>
      <c r="AE70">
        <v>4145.8999999999996</v>
      </c>
      <c r="AF70">
        <v>0</v>
      </c>
      <c r="AG70">
        <v>0</v>
      </c>
      <c r="AH70">
        <v>0</v>
      </c>
      <c r="AI70">
        <v>4145.8999999999996</v>
      </c>
      <c r="AJ70" t="s">
        <v>17</v>
      </c>
      <c r="AM70" t="str">
        <f t="shared" si="3"/>
        <v>VIP</v>
      </c>
      <c r="AN70" t="str">
        <f t="shared" si="4"/>
        <v>No</v>
      </c>
      <c r="AO70" t="str" cm="1">
        <f t="array" ref="AO70">_xlfn.IFS($C70&lt;36,"Youth", $C70&lt;66, "Middle_age", $C70&gt;65, "Old")</f>
        <v>Middle_age</v>
      </c>
      <c r="AP70" t="str">
        <f t="shared" si="5"/>
        <v>6 năm</v>
      </c>
    </row>
    <row r="71" spans="1:42" x14ac:dyDescent="0.35">
      <c r="A71" t="s">
        <v>176</v>
      </c>
      <c r="B71" t="s">
        <v>9</v>
      </c>
      <c r="C71">
        <v>39</v>
      </c>
      <c r="D71" t="s">
        <v>13</v>
      </c>
      <c r="E71">
        <v>0</v>
      </c>
      <c r="F71" t="s">
        <v>177</v>
      </c>
      <c r="G71">
        <v>96084</v>
      </c>
      <c r="H71">
        <v>40.923558</v>
      </c>
      <c r="I71">
        <v>-122.059933</v>
      </c>
      <c r="J71">
        <v>0</v>
      </c>
      <c r="K71" s="1">
        <v>33</v>
      </c>
      <c r="L71" t="s">
        <v>12</v>
      </c>
      <c r="M71" t="s">
        <v>10</v>
      </c>
      <c r="N71">
        <v>49.69</v>
      </c>
      <c r="O71" t="s">
        <v>10</v>
      </c>
      <c r="P71" t="s">
        <v>10</v>
      </c>
      <c r="Q71" t="s">
        <v>25</v>
      </c>
      <c r="R71">
        <v>12</v>
      </c>
      <c r="S71" t="s">
        <v>13</v>
      </c>
      <c r="T71" t="s">
        <v>10</v>
      </c>
      <c r="U71" t="s">
        <v>10</v>
      </c>
      <c r="V71" t="s">
        <v>13</v>
      </c>
      <c r="W71" t="s">
        <v>10</v>
      </c>
      <c r="X71" t="s">
        <v>10</v>
      </c>
      <c r="Y71" t="s">
        <v>10</v>
      </c>
      <c r="Z71" t="s">
        <v>10</v>
      </c>
      <c r="AA71" t="s">
        <v>21</v>
      </c>
      <c r="AB71" t="s">
        <v>13</v>
      </c>
      <c r="AC71" t="s">
        <v>26</v>
      </c>
      <c r="AD71">
        <v>107.55</v>
      </c>
      <c r="AE71">
        <v>3645.5</v>
      </c>
      <c r="AF71">
        <v>0</v>
      </c>
      <c r="AG71">
        <v>0</v>
      </c>
      <c r="AH71">
        <v>1639.77</v>
      </c>
      <c r="AI71">
        <v>5285.27</v>
      </c>
      <c r="AJ71" t="s">
        <v>17</v>
      </c>
      <c r="AM71" t="str">
        <f t="shared" si="3"/>
        <v>VIP</v>
      </c>
      <c r="AN71" t="str">
        <f t="shared" si="4"/>
        <v>No</v>
      </c>
      <c r="AO71" t="str" cm="1">
        <f t="array" ref="AO71">_xlfn.IFS($C71&lt;36,"Youth", $C71&lt;66, "Middle_age", $C71&gt;65, "Old")</f>
        <v>Middle_age</v>
      </c>
      <c r="AP71" t="str">
        <f t="shared" si="5"/>
        <v>3 năm</v>
      </c>
    </row>
    <row r="72" spans="1:42" x14ac:dyDescent="0.35">
      <c r="A72" t="s">
        <v>178</v>
      </c>
      <c r="B72" t="s">
        <v>9</v>
      </c>
      <c r="C72">
        <v>21</v>
      </c>
      <c r="D72" t="s">
        <v>10</v>
      </c>
      <c r="E72">
        <v>0</v>
      </c>
      <c r="F72" t="s">
        <v>179</v>
      </c>
      <c r="G72">
        <v>95548</v>
      </c>
      <c r="H72">
        <v>41.572812999999996</v>
      </c>
      <c r="I72">
        <v>-124.035011</v>
      </c>
      <c r="J72">
        <v>9</v>
      </c>
      <c r="K72" s="1">
        <v>10</v>
      </c>
      <c r="L72" t="s">
        <v>32</v>
      </c>
      <c r="M72" t="s">
        <v>10</v>
      </c>
      <c r="N72">
        <v>49.6</v>
      </c>
      <c r="O72" t="s">
        <v>13</v>
      </c>
      <c r="P72" t="s">
        <v>13</v>
      </c>
      <c r="AA72" t="s">
        <v>21</v>
      </c>
      <c r="AB72" t="s">
        <v>10</v>
      </c>
      <c r="AC72" t="s">
        <v>26</v>
      </c>
      <c r="AD72">
        <v>19.95</v>
      </c>
      <c r="AE72">
        <v>187.75</v>
      </c>
      <c r="AF72">
        <v>0</v>
      </c>
      <c r="AG72">
        <v>0</v>
      </c>
      <c r="AH72">
        <v>496</v>
      </c>
      <c r="AI72">
        <v>683.75</v>
      </c>
      <c r="AJ72" t="s">
        <v>17</v>
      </c>
      <c r="AM72" t="str">
        <f t="shared" si="3"/>
        <v>Stayed</v>
      </c>
      <c r="AN72" t="str">
        <f t="shared" si="4"/>
        <v>No</v>
      </c>
      <c r="AO72" t="str" cm="1">
        <f t="array" ref="AO72">_xlfn.IFS($C72&lt;36,"Youth", $C72&lt;66, "Middle_age", $C72&gt;65, "Old")</f>
        <v>Youth</v>
      </c>
      <c r="AP72" t="str">
        <f t="shared" si="5"/>
        <v>1 năm</v>
      </c>
    </row>
    <row r="73" spans="1:42" x14ac:dyDescent="0.35">
      <c r="A73" t="s">
        <v>180</v>
      </c>
      <c r="B73" t="s">
        <v>19</v>
      </c>
      <c r="C73">
        <v>24</v>
      </c>
      <c r="D73" t="s">
        <v>10</v>
      </c>
      <c r="E73">
        <v>0</v>
      </c>
      <c r="F73" t="s">
        <v>181</v>
      </c>
      <c r="G73">
        <v>93650</v>
      </c>
      <c r="H73">
        <v>36.841655000000003</v>
      </c>
      <c r="I73">
        <v>-119.797113</v>
      </c>
      <c r="J73">
        <v>1</v>
      </c>
      <c r="K73" s="1">
        <v>21</v>
      </c>
      <c r="L73" t="s">
        <v>12</v>
      </c>
      <c r="M73" t="s">
        <v>10</v>
      </c>
      <c r="N73">
        <v>36.26</v>
      </c>
      <c r="O73" t="s">
        <v>10</v>
      </c>
      <c r="P73" t="s">
        <v>10</v>
      </c>
      <c r="Q73" t="s">
        <v>25</v>
      </c>
      <c r="R73">
        <v>59</v>
      </c>
      <c r="S73" t="s">
        <v>13</v>
      </c>
      <c r="T73" t="s">
        <v>10</v>
      </c>
      <c r="U73" t="s">
        <v>10</v>
      </c>
      <c r="V73" t="s">
        <v>10</v>
      </c>
      <c r="W73" t="s">
        <v>10</v>
      </c>
      <c r="X73" t="s">
        <v>10</v>
      </c>
      <c r="Y73" t="s">
        <v>10</v>
      </c>
      <c r="Z73" t="s">
        <v>13</v>
      </c>
      <c r="AA73" t="s">
        <v>21</v>
      </c>
      <c r="AB73" t="s">
        <v>10</v>
      </c>
      <c r="AC73" t="s">
        <v>26</v>
      </c>
      <c r="AD73">
        <v>111.2</v>
      </c>
      <c r="AE73">
        <v>2317.1</v>
      </c>
      <c r="AF73">
        <v>0</v>
      </c>
      <c r="AG73">
        <v>120</v>
      </c>
      <c r="AH73">
        <v>761.46</v>
      </c>
      <c r="AI73">
        <v>3198.56</v>
      </c>
      <c r="AJ73" t="s">
        <v>27</v>
      </c>
      <c r="AK73" t="s">
        <v>91</v>
      </c>
      <c r="AL73" t="s">
        <v>92</v>
      </c>
      <c r="AM73" t="str">
        <f t="shared" si="3"/>
        <v>Churned</v>
      </c>
      <c r="AN73" t="str">
        <f t="shared" si="4"/>
        <v>No</v>
      </c>
      <c r="AO73" t="str" cm="1">
        <f t="array" ref="AO73">_xlfn.IFS($C73&lt;36,"Youth", $C73&lt;66, "Middle_age", $C73&gt;65, "Old")</f>
        <v>Youth</v>
      </c>
      <c r="AP73" t="str">
        <f t="shared" si="5"/>
        <v>2 năm</v>
      </c>
    </row>
    <row r="74" spans="1:42" x14ac:dyDescent="0.35">
      <c r="A74" t="s">
        <v>182</v>
      </c>
      <c r="B74" t="s">
        <v>19</v>
      </c>
      <c r="C74">
        <v>52</v>
      </c>
      <c r="D74" t="s">
        <v>10</v>
      </c>
      <c r="E74">
        <v>1</v>
      </c>
      <c r="F74" t="s">
        <v>183</v>
      </c>
      <c r="G74">
        <v>94508</v>
      </c>
      <c r="H74">
        <v>38.542448</v>
      </c>
      <c r="I74">
        <v>-122.419923</v>
      </c>
      <c r="J74">
        <v>1</v>
      </c>
      <c r="K74" s="1">
        <v>37</v>
      </c>
      <c r="L74" t="s">
        <v>12</v>
      </c>
      <c r="M74" t="s">
        <v>13</v>
      </c>
      <c r="P74" t="s">
        <v>10</v>
      </c>
      <c r="Q74" t="s">
        <v>49</v>
      </c>
      <c r="R74">
        <v>23</v>
      </c>
      <c r="S74" t="s">
        <v>10</v>
      </c>
      <c r="T74" t="s">
        <v>10</v>
      </c>
      <c r="U74" t="s">
        <v>10</v>
      </c>
      <c r="V74" t="s">
        <v>13</v>
      </c>
      <c r="W74" t="s">
        <v>13</v>
      </c>
      <c r="X74" t="s">
        <v>13</v>
      </c>
      <c r="Y74" t="s">
        <v>13</v>
      </c>
      <c r="Z74" t="s">
        <v>10</v>
      </c>
      <c r="AA74" t="s">
        <v>21</v>
      </c>
      <c r="AB74" t="s">
        <v>13</v>
      </c>
      <c r="AC74" t="s">
        <v>26</v>
      </c>
      <c r="AD74">
        <v>40.200000000000003</v>
      </c>
      <c r="AE74">
        <v>1448.8</v>
      </c>
      <c r="AF74">
        <v>0</v>
      </c>
      <c r="AG74">
        <v>0</v>
      </c>
      <c r="AH74">
        <v>0</v>
      </c>
      <c r="AI74">
        <v>1448.8</v>
      </c>
      <c r="AJ74" t="s">
        <v>27</v>
      </c>
      <c r="AK74" t="s">
        <v>28</v>
      </c>
      <c r="AL74" t="s">
        <v>184</v>
      </c>
      <c r="AM74" t="str">
        <f t="shared" si="3"/>
        <v>Churned</v>
      </c>
      <c r="AN74" t="str">
        <f t="shared" si="4"/>
        <v>Yes</v>
      </c>
      <c r="AO74" t="str" cm="1">
        <f t="array" ref="AO74">_xlfn.IFS($C74&lt;36,"Youth", $C74&lt;66, "Middle_age", $C74&gt;65, "Old")</f>
        <v>Middle_age</v>
      </c>
      <c r="AP74" t="str">
        <f t="shared" si="5"/>
        <v>4 năm</v>
      </c>
    </row>
    <row r="75" spans="1:42" x14ac:dyDescent="0.35">
      <c r="A75" t="s">
        <v>185</v>
      </c>
      <c r="B75" t="s">
        <v>9</v>
      </c>
      <c r="C75">
        <v>71</v>
      </c>
      <c r="D75" t="s">
        <v>13</v>
      </c>
      <c r="E75">
        <v>0</v>
      </c>
      <c r="F75" t="s">
        <v>186</v>
      </c>
      <c r="G75">
        <v>95333</v>
      </c>
      <c r="H75">
        <v>37.249377000000003</v>
      </c>
      <c r="I75">
        <v>-120.24958100000001</v>
      </c>
      <c r="J75">
        <v>0</v>
      </c>
      <c r="K75" s="1">
        <v>26</v>
      </c>
      <c r="L75" t="s">
        <v>12</v>
      </c>
      <c r="M75" t="s">
        <v>10</v>
      </c>
      <c r="N75">
        <v>33.74</v>
      </c>
      <c r="O75" t="s">
        <v>13</v>
      </c>
      <c r="P75" t="s">
        <v>10</v>
      </c>
      <c r="Q75" t="s">
        <v>25</v>
      </c>
      <c r="R75">
        <v>7</v>
      </c>
      <c r="S75" t="s">
        <v>10</v>
      </c>
      <c r="T75" t="s">
        <v>13</v>
      </c>
      <c r="U75" t="s">
        <v>13</v>
      </c>
      <c r="V75" t="s">
        <v>13</v>
      </c>
      <c r="W75" t="s">
        <v>10</v>
      </c>
      <c r="X75" t="s">
        <v>13</v>
      </c>
      <c r="Y75" t="s">
        <v>13</v>
      </c>
      <c r="Z75" t="s">
        <v>10</v>
      </c>
      <c r="AA75" t="s">
        <v>21</v>
      </c>
      <c r="AB75" t="s">
        <v>10</v>
      </c>
      <c r="AC75" t="s">
        <v>16</v>
      </c>
      <c r="AD75">
        <v>85.8</v>
      </c>
      <c r="AE75">
        <v>2193.65</v>
      </c>
      <c r="AF75">
        <v>0</v>
      </c>
      <c r="AG75">
        <v>0</v>
      </c>
      <c r="AH75">
        <v>877.24</v>
      </c>
      <c r="AI75">
        <v>3070.89</v>
      </c>
      <c r="AJ75" t="s">
        <v>17</v>
      </c>
      <c r="AM75" t="str">
        <f t="shared" si="3"/>
        <v>VIP</v>
      </c>
      <c r="AN75" t="str">
        <f t="shared" si="4"/>
        <v>No</v>
      </c>
      <c r="AO75" t="str" cm="1">
        <f t="array" ref="AO75">_xlfn.IFS($C75&lt;36,"Youth", $C75&lt;66, "Middle_age", $C75&gt;65, "Old")</f>
        <v>Old</v>
      </c>
      <c r="AP75" t="str">
        <f t="shared" si="5"/>
        <v>3 năm</v>
      </c>
    </row>
    <row r="76" spans="1:42" x14ac:dyDescent="0.35">
      <c r="A76" t="s">
        <v>187</v>
      </c>
      <c r="B76" t="s">
        <v>19</v>
      </c>
      <c r="C76">
        <v>45</v>
      </c>
      <c r="D76" t="s">
        <v>13</v>
      </c>
      <c r="E76">
        <v>0</v>
      </c>
      <c r="F76" t="s">
        <v>188</v>
      </c>
      <c r="G76">
        <v>95560</v>
      </c>
      <c r="H76">
        <v>40.142256000000003</v>
      </c>
      <c r="I76">
        <v>-123.85292699999999</v>
      </c>
      <c r="J76">
        <v>0</v>
      </c>
      <c r="K76" s="1">
        <v>50</v>
      </c>
      <c r="L76" t="s">
        <v>46</v>
      </c>
      <c r="M76" t="s">
        <v>13</v>
      </c>
      <c r="P76" t="s">
        <v>10</v>
      </c>
      <c r="Q76" t="s">
        <v>49</v>
      </c>
      <c r="R76">
        <v>7</v>
      </c>
      <c r="S76" t="s">
        <v>10</v>
      </c>
      <c r="T76" t="s">
        <v>13</v>
      </c>
      <c r="U76" t="s">
        <v>13</v>
      </c>
      <c r="V76" t="s">
        <v>10</v>
      </c>
      <c r="W76" t="s">
        <v>13</v>
      </c>
      <c r="X76" t="s">
        <v>13</v>
      </c>
      <c r="Y76" t="s">
        <v>13</v>
      </c>
      <c r="Z76" t="s">
        <v>10</v>
      </c>
      <c r="AA76" t="s">
        <v>15</v>
      </c>
      <c r="AB76" t="s">
        <v>10</v>
      </c>
      <c r="AC76" t="s">
        <v>16</v>
      </c>
      <c r="AD76">
        <v>35.4</v>
      </c>
      <c r="AE76">
        <v>1748.9</v>
      </c>
      <c r="AF76">
        <v>0</v>
      </c>
      <c r="AG76">
        <v>0</v>
      </c>
      <c r="AH76">
        <v>0</v>
      </c>
      <c r="AI76">
        <v>1748.9</v>
      </c>
      <c r="AJ76" t="s">
        <v>17</v>
      </c>
      <c r="AM76" t="str">
        <f t="shared" si="3"/>
        <v>Stayed</v>
      </c>
      <c r="AN76" t="str">
        <f t="shared" si="4"/>
        <v>No</v>
      </c>
      <c r="AO76" t="str" cm="1">
        <f t="array" ref="AO76">_xlfn.IFS($C76&lt;36,"Youth", $C76&lt;66, "Middle_age", $C76&gt;65, "Old")</f>
        <v>Middle_age</v>
      </c>
      <c r="AP76" t="str">
        <f t="shared" si="5"/>
        <v>5 năm</v>
      </c>
    </row>
    <row r="77" spans="1:42" x14ac:dyDescent="0.35">
      <c r="A77" t="s">
        <v>189</v>
      </c>
      <c r="B77" t="s">
        <v>9</v>
      </c>
      <c r="C77">
        <v>29</v>
      </c>
      <c r="D77" t="s">
        <v>13</v>
      </c>
      <c r="E77">
        <v>0</v>
      </c>
      <c r="F77" t="s">
        <v>121</v>
      </c>
      <c r="G77">
        <v>92122</v>
      </c>
      <c r="H77">
        <v>32.857230000000001</v>
      </c>
      <c r="I77">
        <v>-117.209774</v>
      </c>
      <c r="J77">
        <v>0</v>
      </c>
      <c r="K77" s="1">
        <v>7</v>
      </c>
      <c r="L77" t="s">
        <v>12</v>
      </c>
      <c r="M77" t="s">
        <v>10</v>
      </c>
      <c r="N77">
        <v>28.62</v>
      </c>
      <c r="O77" t="s">
        <v>10</v>
      </c>
      <c r="P77" t="s">
        <v>10</v>
      </c>
      <c r="Q77" t="s">
        <v>25</v>
      </c>
      <c r="R77">
        <v>26</v>
      </c>
      <c r="S77" t="s">
        <v>13</v>
      </c>
      <c r="T77" t="s">
        <v>13</v>
      </c>
      <c r="U77" t="s">
        <v>13</v>
      </c>
      <c r="V77" t="s">
        <v>13</v>
      </c>
      <c r="W77" t="s">
        <v>13</v>
      </c>
      <c r="X77" t="s">
        <v>13</v>
      </c>
      <c r="Y77" t="s">
        <v>10</v>
      </c>
      <c r="Z77" t="s">
        <v>10</v>
      </c>
      <c r="AA77" t="s">
        <v>21</v>
      </c>
      <c r="AB77" t="s">
        <v>10</v>
      </c>
      <c r="AC77" t="s">
        <v>26</v>
      </c>
      <c r="AD77">
        <v>73.849999999999994</v>
      </c>
      <c r="AE77">
        <v>511.25</v>
      </c>
      <c r="AF77">
        <v>13.03</v>
      </c>
      <c r="AG77">
        <v>0</v>
      </c>
      <c r="AH77">
        <v>200.34</v>
      </c>
      <c r="AI77">
        <v>698.56</v>
      </c>
      <c r="AJ77" t="s">
        <v>27</v>
      </c>
      <c r="AK77" t="s">
        <v>28</v>
      </c>
      <c r="AL77" t="s">
        <v>74</v>
      </c>
      <c r="AM77" t="str">
        <f t="shared" si="3"/>
        <v>Churned</v>
      </c>
      <c r="AN77" t="str">
        <f t="shared" si="4"/>
        <v>No</v>
      </c>
      <c r="AO77" t="str" cm="1">
        <f t="array" ref="AO77">_xlfn.IFS($C77&lt;36,"Youth", $C77&lt;66, "Middle_age", $C77&gt;65, "Old")</f>
        <v>Youth</v>
      </c>
      <c r="AP77" t="str">
        <f t="shared" si="5"/>
        <v>1 năm</v>
      </c>
    </row>
    <row r="78" spans="1:42" x14ac:dyDescent="0.35">
      <c r="A78" t="s">
        <v>190</v>
      </c>
      <c r="B78" t="s">
        <v>9</v>
      </c>
      <c r="C78">
        <v>62</v>
      </c>
      <c r="D78" t="s">
        <v>10</v>
      </c>
      <c r="E78">
        <v>0</v>
      </c>
      <c r="F78" t="s">
        <v>191</v>
      </c>
      <c r="G78">
        <v>91755</v>
      </c>
      <c r="H78">
        <v>34.049171999999999</v>
      </c>
      <c r="I78">
        <v>-118.115022</v>
      </c>
      <c r="J78">
        <v>1</v>
      </c>
      <c r="K78" s="1">
        <v>61</v>
      </c>
      <c r="L78" t="s">
        <v>46</v>
      </c>
      <c r="M78" t="s">
        <v>10</v>
      </c>
      <c r="N78">
        <v>47.19</v>
      </c>
      <c r="O78" t="s">
        <v>10</v>
      </c>
      <c r="P78" t="s">
        <v>10</v>
      </c>
      <c r="Q78" t="s">
        <v>49</v>
      </c>
      <c r="R78">
        <v>28</v>
      </c>
      <c r="S78" t="s">
        <v>10</v>
      </c>
      <c r="T78" t="s">
        <v>10</v>
      </c>
      <c r="U78" t="s">
        <v>10</v>
      </c>
      <c r="V78" t="s">
        <v>10</v>
      </c>
      <c r="W78" t="s">
        <v>10</v>
      </c>
      <c r="X78" t="s">
        <v>10</v>
      </c>
      <c r="Y78" t="s">
        <v>10</v>
      </c>
      <c r="Z78" t="s">
        <v>10</v>
      </c>
      <c r="AA78" t="s">
        <v>43</v>
      </c>
      <c r="AB78" t="s">
        <v>13</v>
      </c>
      <c r="AC78" t="s">
        <v>153</v>
      </c>
      <c r="AD78">
        <v>88.1</v>
      </c>
      <c r="AE78">
        <v>5526.75</v>
      </c>
      <c r="AF78">
        <v>0</v>
      </c>
      <c r="AG78">
        <v>0</v>
      </c>
      <c r="AH78">
        <v>2878.59</v>
      </c>
      <c r="AI78">
        <v>8405.34</v>
      </c>
      <c r="AJ78" t="s">
        <v>17</v>
      </c>
      <c r="AM78" t="str">
        <f t="shared" si="3"/>
        <v>VIP</v>
      </c>
      <c r="AN78" t="str">
        <f t="shared" si="4"/>
        <v>No</v>
      </c>
      <c r="AO78" t="str" cm="1">
        <f t="array" ref="AO78">_xlfn.IFS($C78&lt;36,"Youth", $C78&lt;66, "Middle_age", $C78&gt;65, "Old")</f>
        <v>Middle_age</v>
      </c>
      <c r="AP78" t="str">
        <f t="shared" si="5"/>
        <v>6 năm</v>
      </c>
    </row>
    <row r="79" spans="1:42" x14ac:dyDescent="0.35">
      <c r="A79" t="s">
        <v>192</v>
      </c>
      <c r="B79" t="s">
        <v>19</v>
      </c>
      <c r="C79">
        <v>42</v>
      </c>
      <c r="D79" t="s">
        <v>13</v>
      </c>
      <c r="E79">
        <v>0</v>
      </c>
      <c r="F79" t="s">
        <v>193</v>
      </c>
      <c r="G79">
        <v>95305</v>
      </c>
      <c r="H79">
        <v>37.818589000000003</v>
      </c>
      <c r="I79">
        <v>-120.256995</v>
      </c>
      <c r="J79">
        <v>0</v>
      </c>
      <c r="K79" s="1">
        <v>15</v>
      </c>
      <c r="L79" t="s">
        <v>32</v>
      </c>
      <c r="M79" t="s">
        <v>10</v>
      </c>
      <c r="N79">
        <v>45.92</v>
      </c>
      <c r="O79" t="s">
        <v>13</v>
      </c>
      <c r="P79" t="s">
        <v>10</v>
      </c>
      <c r="Q79" t="s">
        <v>25</v>
      </c>
      <c r="R79">
        <v>12</v>
      </c>
      <c r="S79" t="s">
        <v>13</v>
      </c>
      <c r="T79" t="s">
        <v>13</v>
      </c>
      <c r="U79" t="s">
        <v>10</v>
      </c>
      <c r="V79" t="s">
        <v>10</v>
      </c>
      <c r="W79" t="s">
        <v>10</v>
      </c>
      <c r="X79" t="s">
        <v>10</v>
      </c>
      <c r="Y79" t="s">
        <v>10</v>
      </c>
      <c r="Z79" t="s">
        <v>10</v>
      </c>
      <c r="AA79" t="s">
        <v>21</v>
      </c>
      <c r="AB79" t="s">
        <v>10</v>
      </c>
      <c r="AC79" t="s">
        <v>26</v>
      </c>
      <c r="AD79">
        <v>101.35</v>
      </c>
      <c r="AE79">
        <v>1553.95</v>
      </c>
      <c r="AF79">
        <v>0</v>
      </c>
      <c r="AG79">
        <v>0</v>
      </c>
      <c r="AH79">
        <v>688.8</v>
      </c>
      <c r="AI79">
        <v>2242.75</v>
      </c>
      <c r="AJ79" t="s">
        <v>27</v>
      </c>
      <c r="AK79" t="s">
        <v>91</v>
      </c>
      <c r="AL79" t="s">
        <v>92</v>
      </c>
      <c r="AM79" t="str">
        <f t="shared" si="3"/>
        <v>Churned</v>
      </c>
      <c r="AN79" t="str">
        <f t="shared" si="4"/>
        <v>No</v>
      </c>
      <c r="AO79" t="str" cm="1">
        <f t="array" ref="AO79">_xlfn.IFS($C79&lt;36,"Youth", $C79&lt;66, "Middle_age", $C79&gt;65, "Old")</f>
        <v>Middle_age</v>
      </c>
      <c r="AP79" t="str">
        <f t="shared" si="5"/>
        <v>2 năm</v>
      </c>
    </row>
    <row r="80" spans="1:42" x14ac:dyDescent="0.35">
      <c r="A80" t="s">
        <v>194</v>
      </c>
      <c r="B80" t="s">
        <v>9</v>
      </c>
      <c r="C80">
        <v>51</v>
      </c>
      <c r="D80" t="s">
        <v>13</v>
      </c>
      <c r="E80">
        <v>2</v>
      </c>
      <c r="F80" t="s">
        <v>195</v>
      </c>
      <c r="G80">
        <v>91381</v>
      </c>
      <c r="H80">
        <v>34.364153000000002</v>
      </c>
      <c r="I80">
        <v>-118.615583</v>
      </c>
      <c r="J80">
        <v>0</v>
      </c>
      <c r="K80" s="1">
        <v>26</v>
      </c>
      <c r="L80" t="s">
        <v>12</v>
      </c>
      <c r="M80" t="s">
        <v>13</v>
      </c>
      <c r="P80" t="s">
        <v>10</v>
      </c>
      <c r="Q80" t="s">
        <v>49</v>
      </c>
      <c r="R80">
        <v>19</v>
      </c>
      <c r="S80" t="s">
        <v>10</v>
      </c>
      <c r="T80" t="s">
        <v>13</v>
      </c>
      <c r="U80" t="s">
        <v>13</v>
      </c>
      <c r="V80" t="s">
        <v>10</v>
      </c>
      <c r="W80" t="s">
        <v>13</v>
      </c>
      <c r="X80" t="s">
        <v>10</v>
      </c>
      <c r="Y80" t="s">
        <v>10</v>
      </c>
      <c r="Z80" t="s">
        <v>10</v>
      </c>
      <c r="AA80" t="s">
        <v>21</v>
      </c>
      <c r="AB80" t="s">
        <v>13</v>
      </c>
      <c r="AC80" t="s">
        <v>16</v>
      </c>
      <c r="AD80">
        <v>45.8</v>
      </c>
      <c r="AE80">
        <v>1147</v>
      </c>
      <c r="AF80">
        <v>0</v>
      </c>
      <c r="AG80">
        <v>0</v>
      </c>
      <c r="AH80">
        <v>0</v>
      </c>
      <c r="AI80">
        <v>1147</v>
      </c>
      <c r="AJ80" t="s">
        <v>17</v>
      </c>
      <c r="AM80" t="str">
        <f t="shared" si="3"/>
        <v>Stayed</v>
      </c>
      <c r="AN80" t="str">
        <f t="shared" si="4"/>
        <v>Yes</v>
      </c>
      <c r="AO80" t="str" cm="1">
        <f t="array" ref="AO80">_xlfn.IFS($C80&lt;36,"Youth", $C80&lt;66, "Middle_age", $C80&gt;65, "Old")</f>
        <v>Middle_age</v>
      </c>
      <c r="AP80" t="str">
        <f t="shared" si="5"/>
        <v>3 năm</v>
      </c>
    </row>
    <row r="81" spans="1:42" x14ac:dyDescent="0.35">
      <c r="A81" t="s">
        <v>196</v>
      </c>
      <c r="B81" t="s">
        <v>19</v>
      </c>
      <c r="C81">
        <v>39</v>
      </c>
      <c r="D81" t="s">
        <v>10</v>
      </c>
      <c r="E81">
        <v>0</v>
      </c>
      <c r="F81" t="s">
        <v>197</v>
      </c>
      <c r="G81">
        <v>95660</v>
      </c>
      <c r="H81">
        <v>38.671295000000001</v>
      </c>
      <c r="I81">
        <v>-121.388251</v>
      </c>
      <c r="J81">
        <v>9</v>
      </c>
      <c r="K81" s="1">
        <v>72</v>
      </c>
      <c r="L81" t="s">
        <v>12</v>
      </c>
      <c r="M81" t="s">
        <v>10</v>
      </c>
      <c r="N81">
        <v>33.22</v>
      </c>
      <c r="O81" t="s">
        <v>13</v>
      </c>
      <c r="P81" t="s">
        <v>10</v>
      </c>
      <c r="Q81" t="s">
        <v>25</v>
      </c>
      <c r="R81">
        <v>23</v>
      </c>
      <c r="S81" t="s">
        <v>13</v>
      </c>
      <c r="T81" t="s">
        <v>13</v>
      </c>
      <c r="U81" t="s">
        <v>10</v>
      </c>
      <c r="V81" t="s">
        <v>13</v>
      </c>
      <c r="W81" t="s">
        <v>10</v>
      </c>
      <c r="X81" t="s">
        <v>10</v>
      </c>
      <c r="Y81" t="s">
        <v>10</v>
      </c>
      <c r="Z81" t="s">
        <v>10</v>
      </c>
      <c r="AA81" t="s">
        <v>21</v>
      </c>
      <c r="AB81" t="s">
        <v>10</v>
      </c>
      <c r="AC81" t="s">
        <v>26</v>
      </c>
      <c r="AD81">
        <v>94.65</v>
      </c>
      <c r="AE81">
        <v>6747.35</v>
      </c>
      <c r="AF81">
        <v>0</v>
      </c>
      <c r="AG81">
        <v>0</v>
      </c>
      <c r="AH81">
        <v>2391.84</v>
      </c>
      <c r="AI81">
        <v>9139.19</v>
      </c>
      <c r="AJ81" t="s">
        <v>17</v>
      </c>
      <c r="AM81" t="str">
        <f t="shared" si="3"/>
        <v>VIP</v>
      </c>
      <c r="AN81" t="str">
        <f t="shared" si="4"/>
        <v>No</v>
      </c>
      <c r="AO81" t="str" cm="1">
        <f t="array" ref="AO81">_xlfn.IFS($C81&lt;36,"Youth", $C81&lt;66, "Middle_age", $C81&gt;65, "Old")</f>
        <v>Middle_age</v>
      </c>
      <c r="AP81" t="str">
        <f t="shared" si="5"/>
        <v>6 năm</v>
      </c>
    </row>
    <row r="82" spans="1:42" x14ac:dyDescent="0.35">
      <c r="A82" t="s">
        <v>198</v>
      </c>
      <c r="B82" t="s">
        <v>19</v>
      </c>
      <c r="C82">
        <v>64</v>
      </c>
      <c r="D82" t="s">
        <v>10</v>
      </c>
      <c r="E82">
        <v>0</v>
      </c>
      <c r="F82" t="s">
        <v>199</v>
      </c>
      <c r="G82">
        <v>91746</v>
      </c>
      <c r="H82">
        <v>34.038983000000002</v>
      </c>
      <c r="I82">
        <v>-117.991372</v>
      </c>
      <c r="J82">
        <v>1</v>
      </c>
      <c r="K82" s="1">
        <v>44</v>
      </c>
      <c r="L82" t="s">
        <v>12</v>
      </c>
      <c r="M82" t="s">
        <v>10</v>
      </c>
      <c r="N82">
        <v>27.4</v>
      </c>
      <c r="O82" t="s">
        <v>13</v>
      </c>
      <c r="P82" t="s">
        <v>13</v>
      </c>
      <c r="AA82" t="s">
        <v>15</v>
      </c>
      <c r="AB82" t="s">
        <v>10</v>
      </c>
      <c r="AC82" t="s">
        <v>26</v>
      </c>
      <c r="AD82">
        <v>20.5</v>
      </c>
      <c r="AE82">
        <v>865.05</v>
      </c>
      <c r="AF82">
        <v>0</v>
      </c>
      <c r="AG82">
        <v>0</v>
      </c>
      <c r="AH82">
        <v>1205.5999999999999</v>
      </c>
      <c r="AI82">
        <v>2070.65</v>
      </c>
      <c r="AJ82" t="s">
        <v>17</v>
      </c>
      <c r="AM82" t="str">
        <f t="shared" si="3"/>
        <v>Stayed</v>
      </c>
      <c r="AN82" t="str">
        <f t="shared" si="4"/>
        <v>No</v>
      </c>
      <c r="AO82" t="str" cm="1">
        <f t="array" ref="AO82">_xlfn.IFS($C82&lt;36,"Youth", $C82&lt;66, "Middle_age", $C82&gt;65, "Old")</f>
        <v>Middle_age</v>
      </c>
      <c r="AP82" t="str">
        <f t="shared" si="5"/>
        <v>4 năm</v>
      </c>
    </row>
    <row r="83" spans="1:42" x14ac:dyDescent="0.35">
      <c r="A83" t="s">
        <v>200</v>
      </c>
      <c r="B83" t="s">
        <v>19</v>
      </c>
      <c r="C83">
        <v>55</v>
      </c>
      <c r="D83" t="s">
        <v>13</v>
      </c>
      <c r="E83">
        <v>0</v>
      </c>
      <c r="F83" t="s">
        <v>201</v>
      </c>
      <c r="G83">
        <v>95443</v>
      </c>
      <c r="H83">
        <v>39.045245999999999</v>
      </c>
      <c r="I83">
        <v>-122.74318100000001</v>
      </c>
      <c r="J83">
        <v>0</v>
      </c>
      <c r="K83" s="1">
        <v>66</v>
      </c>
      <c r="L83" t="s">
        <v>42</v>
      </c>
      <c r="M83" t="s">
        <v>10</v>
      </c>
      <c r="N83">
        <v>48.78</v>
      </c>
      <c r="O83" t="s">
        <v>10</v>
      </c>
      <c r="P83" t="s">
        <v>10</v>
      </c>
      <c r="Q83" t="s">
        <v>25</v>
      </c>
      <c r="R83">
        <v>8</v>
      </c>
      <c r="S83" t="s">
        <v>13</v>
      </c>
      <c r="T83" t="s">
        <v>10</v>
      </c>
      <c r="U83" t="s">
        <v>13</v>
      </c>
      <c r="V83" t="s">
        <v>13</v>
      </c>
      <c r="W83" t="s">
        <v>13</v>
      </c>
      <c r="X83" t="s">
        <v>10</v>
      </c>
      <c r="Y83" t="s">
        <v>10</v>
      </c>
      <c r="Z83" t="s">
        <v>13</v>
      </c>
      <c r="AA83" t="s">
        <v>21</v>
      </c>
      <c r="AB83" t="s">
        <v>13</v>
      </c>
      <c r="AC83" t="s">
        <v>16</v>
      </c>
      <c r="AD83">
        <v>89.4</v>
      </c>
      <c r="AE83">
        <v>5976.9</v>
      </c>
      <c r="AF83">
        <v>36.020000000000003</v>
      </c>
      <c r="AG83">
        <v>40</v>
      </c>
      <c r="AH83">
        <v>3219.48</v>
      </c>
      <c r="AI83">
        <v>9200.36</v>
      </c>
      <c r="AJ83" t="s">
        <v>17</v>
      </c>
      <c r="AM83" t="str">
        <f t="shared" si="3"/>
        <v>VIP</v>
      </c>
      <c r="AN83" t="str">
        <f t="shared" si="4"/>
        <v>No</v>
      </c>
      <c r="AO83" t="str" cm="1">
        <f t="array" ref="AO83">_xlfn.IFS($C83&lt;36,"Youth", $C83&lt;66, "Middle_age", $C83&gt;65, "Old")</f>
        <v>Middle_age</v>
      </c>
      <c r="AP83" t="str">
        <f t="shared" si="5"/>
        <v>6 năm</v>
      </c>
    </row>
    <row r="84" spans="1:42" x14ac:dyDescent="0.35">
      <c r="A84" t="s">
        <v>202</v>
      </c>
      <c r="B84" t="s">
        <v>9</v>
      </c>
      <c r="C84">
        <v>40</v>
      </c>
      <c r="D84" t="s">
        <v>13</v>
      </c>
      <c r="E84">
        <v>0</v>
      </c>
      <c r="F84" t="s">
        <v>203</v>
      </c>
      <c r="G84">
        <v>91803</v>
      </c>
      <c r="H84">
        <v>34.074736000000001</v>
      </c>
      <c r="I84">
        <v>-118.145959</v>
      </c>
      <c r="J84">
        <v>0</v>
      </c>
      <c r="K84" s="1">
        <v>2</v>
      </c>
      <c r="L84" t="s">
        <v>12</v>
      </c>
      <c r="M84" t="s">
        <v>10</v>
      </c>
      <c r="N84">
        <v>36.81</v>
      </c>
      <c r="O84" t="s">
        <v>13</v>
      </c>
      <c r="P84" t="s">
        <v>10</v>
      </c>
      <c r="Q84" t="s">
        <v>25</v>
      </c>
      <c r="R84">
        <v>16</v>
      </c>
      <c r="S84" t="s">
        <v>10</v>
      </c>
      <c r="T84" t="s">
        <v>10</v>
      </c>
      <c r="U84" t="s">
        <v>13</v>
      </c>
      <c r="V84" t="s">
        <v>10</v>
      </c>
      <c r="W84" t="s">
        <v>13</v>
      </c>
      <c r="X84" t="s">
        <v>13</v>
      </c>
      <c r="Y84" t="s">
        <v>13</v>
      </c>
      <c r="Z84" t="s">
        <v>10</v>
      </c>
      <c r="AA84" t="s">
        <v>21</v>
      </c>
      <c r="AB84" t="s">
        <v>10</v>
      </c>
      <c r="AC84" t="s">
        <v>26</v>
      </c>
      <c r="AD84">
        <v>86.25</v>
      </c>
      <c r="AE84">
        <v>181.65</v>
      </c>
      <c r="AF84">
        <v>0</v>
      </c>
      <c r="AG84">
        <v>0</v>
      </c>
      <c r="AH84">
        <v>73.62</v>
      </c>
      <c r="AI84">
        <v>255.27</v>
      </c>
      <c r="AJ84" t="s">
        <v>27</v>
      </c>
      <c r="AK84" t="s">
        <v>28</v>
      </c>
      <c r="AL84" t="s">
        <v>173</v>
      </c>
      <c r="AM84" t="str">
        <f t="shared" si="3"/>
        <v>Churned</v>
      </c>
      <c r="AN84" t="str">
        <f t="shared" si="4"/>
        <v>No</v>
      </c>
      <c r="AO84" t="str" cm="1">
        <f t="array" ref="AO84">_xlfn.IFS($C84&lt;36,"Youth", $C84&lt;66, "Middle_age", $C84&gt;65, "Old")</f>
        <v>Middle_age</v>
      </c>
      <c r="AP84" t="str">
        <f t="shared" si="5"/>
        <v>1 năm</v>
      </c>
    </row>
    <row r="85" spans="1:42" x14ac:dyDescent="0.35">
      <c r="A85" t="s">
        <v>204</v>
      </c>
      <c r="B85" t="s">
        <v>9</v>
      </c>
      <c r="C85">
        <v>76</v>
      </c>
      <c r="D85" t="s">
        <v>13</v>
      </c>
      <c r="E85">
        <v>0</v>
      </c>
      <c r="F85" t="s">
        <v>205</v>
      </c>
      <c r="G85">
        <v>90403</v>
      </c>
      <c r="H85">
        <v>34.031528999999999</v>
      </c>
      <c r="I85">
        <v>-118.491156</v>
      </c>
      <c r="J85">
        <v>0</v>
      </c>
      <c r="K85" s="1">
        <v>44</v>
      </c>
      <c r="L85" t="s">
        <v>12</v>
      </c>
      <c r="M85" t="s">
        <v>10</v>
      </c>
      <c r="N85">
        <v>7.72</v>
      </c>
      <c r="O85" t="s">
        <v>13</v>
      </c>
      <c r="P85" t="s">
        <v>10</v>
      </c>
      <c r="Q85" t="s">
        <v>49</v>
      </c>
      <c r="R85">
        <v>17</v>
      </c>
      <c r="S85" t="s">
        <v>13</v>
      </c>
      <c r="T85" t="s">
        <v>13</v>
      </c>
      <c r="U85" t="s">
        <v>10</v>
      </c>
      <c r="V85" t="s">
        <v>10</v>
      </c>
      <c r="W85" t="s">
        <v>10</v>
      </c>
      <c r="X85" t="s">
        <v>10</v>
      </c>
      <c r="Y85" t="s">
        <v>10</v>
      </c>
      <c r="Z85" t="s">
        <v>10</v>
      </c>
      <c r="AA85" t="s">
        <v>15</v>
      </c>
      <c r="AB85" t="s">
        <v>13</v>
      </c>
      <c r="AC85" t="s">
        <v>26</v>
      </c>
      <c r="AD85">
        <v>74.849999999999994</v>
      </c>
      <c r="AE85">
        <v>3268.05</v>
      </c>
      <c r="AF85">
        <v>17.91</v>
      </c>
      <c r="AG85">
        <v>0</v>
      </c>
      <c r="AH85">
        <v>339.68</v>
      </c>
      <c r="AI85">
        <v>3589.82</v>
      </c>
      <c r="AJ85" t="s">
        <v>17</v>
      </c>
      <c r="AM85" t="str">
        <f t="shared" si="3"/>
        <v>VIP</v>
      </c>
      <c r="AN85" t="str">
        <f t="shared" si="4"/>
        <v>No</v>
      </c>
      <c r="AO85" t="str" cm="1">
        <f t="array" ref="AO85">_xlfn.IFS($C85&lt;36,"Youth", $C85&lt;66, "Middle_age", $C85&gt;65, "Old")</f>
        <v>Old</v>
      </c>
      <c r="AP85" t="str">
        <f t="shared" si="5"/>
        <v>4 năm</v>
      </c>
    </row>
    <row r="86" spans="1:42" x14ac:dyDescent="0.35">
      <c r="A86" t="s">
        <v>206</v>
      </c>
      <c r="B86" t="s">
        <v>9</v>
      </c>
      <c r="C86">
        <v>57</v>
      </c>
      <c r="D86" t="s">
        <v>13</v>
      </c>
      <c r="E86">
        <v>0</v>
      </c>
      <c r="F86" t="s">
        <v>133</v>
      </c>
      <c r="G86">
        <v>95240</v>
      </c>
      <c r="H86">
        <v>38.123544000000003</v>
      </c>
      <c r="I86">
        <v>-121.15907799999999</v>
      </c>
      <c r="J86">
        <v>0</v>
      </c>
      <c r="K86" s="1">
        <v>12</v>
      </c>
      <c r="L86" t="s">
        <v>32</v>
      </c>
      <c r="M86" t="s">
        <v>10</v>
      </c>
      <c r="N86">
        <v>14.38</v>
      </c>
      <c r="O86" t="s">
        <v>10</v>
      </c>
      <c r="P86" t="s">
        <v>10</v>
      </c>
      <c r="Q86" t="s">
        <v>25</v>
      </c>
      <c r="R86">
        <v>6</v>
      </c>
      <c r="S86" t="s">
        <v>13</v>
      </c>
      <c r="T86" t="s">
        <v>10</v>
      </c>
      <c r="U86" t="s">
        <v>13</v>
      </c>
      <c r="V86" t="s">
        <v>13</v>
      </c>
      <c r="W86" t="s">
        <v>10</v>
      </c>
      <c r="X86" t="s">
        <v>13</v>
      </c>
      <c r="Y86" t="s">
        <v>13</v>
      </c>
      <c r="Z86" t="s">
        <v>10</v>
      </c>
      <c r="AA86" t="s">
        <v>21</v>
      </c>
      <c r="AB86" t="s">
        <v>10</v>
      </c>
      <c r="AC86" t="s">
        <v>26</v>
      </c>
      <c r="AD86">
        <v>89.75</v>
      </c>
      <c r="AE86">
        <v>1052.4000000000001</v>
      </c>
      <c r="AF86">
        <v>0</v>
      </c>
      <c r="AG86">
        <v>0</v>
      </c>
      <c r="AH86">
        <v>172.56</v>
      </c>
      <c r="AI86">
        <v>1224.96</v>
      </c>
      <c r="AJ86" t="s">
        <v>27</v>
      </c>
      <c r="AK86" t="s">
        <v>91</v>
      </c>
      <c r="AL86" t="s">
        <v>165</v>
      </c>
      <c r="AM86" t="str">
        <f t="shared" si="3"/>
        <v>Churned</v>
      </c>
      <c r="AN86" t="str">
        <f t="shared" si="4"/>
        <v>No</v>
      </c>
      <c r="AO86" t="str" cm="1">
        <f t="array" ref="AO86">_xlfn.IFS($C86&lt;36,"Youth", $C86&lt;66, "Middle_age", $C86&gt;65, "Old")</f>
        <v>Middle_age</v>
      </c>
      <c r="AP86" t="str">
        <f t="shared" si="5"/>
        <v>1 năm</v>
      </c>
    </row>
    <row r="87" spans="1:42" x14ac:dyDescent="0.35">
      <c r="A87" t="s">
        <v>207</v>
      </c>
      <c r="B87" t="s">
        <v>19</v>
      </c>
      <c r="C87">
        <v>71</v>
      </c>
      <c r="D87" t="s">
        <v>10</v>
      </c>
      <c r="E87">
        <v>0</v>
      </c>
      <c r="F87" t="s">
        <v>105</v>
      </c>
      <c r="G87">
        <v>90001</v>
      </c>
      <c r="H87">
        <v>33.973616</v>
      </c>
      <c r="I87">
        <v>-118.24902</v>
      </c>
      <c r="J87">
        <v>1</v>
      </c>
      <c r="K87" s="1">
        <v>69</v>
      </c>
      <c r="L87" t="s">
        <v>12</v>
      </c>
      <c r="M87" t="s">
        <v>10</v>
      </c>
      <c r="N87">
        <v>18.41</v>
      </c>
      <c r="O87" t="s">
        <v>10</v>
      </c>
      <c r="P87" t="s">
        <v>10</v>
      </c>
      <c r="Q87" t="s">
        <v>25</v>
      </c>
      <c r="R87">
        <v>17</v>
      </c>
      <c r="S87" t="s">
        <v>13</v>
      </c>
      <c r="T87" t="s">
        <v>10</v>
      </c>
      <c r="U87" t="s">
        <v>10</v>
      </c>
      <c r="V87" t="s">
        <v>10</v>
      </c>
      <c r="W87" t="s">
        <v>10</v>
      </c>
      <c r="X87" t="s">
        <v>10</v>
      </c>
      <c r="Y87" t="s">
        <v>13</v>
      </c>
      <c r="Z87" t="s">
        <v>10</v>
      </c>
      <c r="AA87" t="s">
        <v>43</v>
      </c>
      <c r="AB87" t="s">
        <v>10</v>
      </c>
      <c r="AC87" t="s">
        <v>26</v>
      </c>
      <c r="AD87">
        <v>109.95</v>
      </c>
      <c r="AE87">
        <v>7634.25</v>
      </c>
      <c r="AF87">
        <v>0</v>
      </c>
      <c r="AG87">
        <v>0</v>
      </c>
      <c r="AH87">
        <v>1270.29</v>
      </c>
      <c r="AI87">
        <v>8904.5400000000009</v>
      </c>
      <c r="AJ87" t="s">
        <v>17</v>
      </c>
      <c r="AM87" t="str">
        <f t="shared" si="3"/>
        <v>VIP</v>
      </c>
      <c r="AN87" t="str">
        <f t="shared" si="4"/>
        <v>No</v>
      </c>
      <c r="AO87" t="str" cm="1">
        <f t="array" ref="AO87">_xlfn.IFS($C87&lt;36,"Youth", $C87&lt;66, "Middle_age", $C87&gt;65, "Old")</f>
        <v>Old</v>
      </c>
      <c r="AP87" t="str">
        <f t="shared" si="5"/>
        <v>6 năm</v>
      </c>
    </row>
    <row r="88" spans="1:42" x14ac:dyDescent="0.35">
      <c r="A88" t="s">
        <v>208</v>
      </c>
      <c r="B88" t="s">
        <v>9</v>
      </c>
      <c r="C88">
        <v>25</v>
      </c>
      <c r="D88" t="s">
        <v>13</v>
      </c>
      <c r="E88">
        <v>0</v>
      </c>
      <c r="F88" t="s">
        <v>209</v>
      </c>
      <c r="G88">
        <v>94533</v>
      </c>
      <c r="H88">
        <v>38.287135999999997</v>
      </c>
      <c r="I88">
        <v>-122.02710999999999</v>
      </c>
      <c r="J88">
        <v>0</v>
      </c>
      <c r="K88" s="1">
        <v>1</v>
      </c>
      <c r="L88" t="s">
        <v>24</v>
      </c>
      <c r="M88" t="s">
        <v>10</v>
      </c>
      <c r="N88">
        <v>1.23</v>
      </c>
      <c r="O88" t="s">
        <v>10</v>
      </c>
      <c r="P88" t="s">
        <v>10</v>
      </c>
      <c r="Q88" t="s">
        <v>25</v>
      </c>
      <c r="R88">
        <v>69</v>
      </c>
      <c r="S88" t="s">
        <v>13</v>
      </c>
      <c r="T88" t="s">
        <v>10</v>
      </c>
      <c r="U88" t="s">
        <v>13</v>
      </c>
      <c r="V88" t="s">
        <v>13</v>
      </c>
      <c r="W88" t="s">
        <v>13</v>
      </c>
      <c r="X88" t="s">
        <v>13</v>
      </c>
      <c r="Y88" t="s">
        <v>13</v>
      </c>
      <c r="Z88" t="s">
        <v>10</v>
      </c>
      <c r="AA88" t="s">
        <v>21</v>
      </c>
      <c r="AB88" t="s">
        <v>10</v>
      </c>
      <c r="AC88" t="s">
        <v>153</v>
      </c>
      <c r="AD88">
        <v>80.2</v>
      </c>
      <c r="AE88">
        <v>80.2</v>
      </c>
      <c r="AF88">
        <v>0</v>
      </c>
      <c r="AG88">
        <v>0</v>
      </c>
      <c r="AH88">
        <v>1.23</v>
      </c>
      <c r="AI88">
        <v>81.430000000000007</v>
      </c>
      <c r="AJ88" t="s">
        <v>27</v>
      </c>
      <c r="AK88" t="s">
        <v>87</v>
      </c>
      <c r="AL88" t="s">
        <v>210</v>
      </c>
      <c r="AM88" t="str">
        <f t="shared" si="3"/>
        <v>Churned</v>
      </c>
      <c r="AN88" t="str">
        <f t="shared" si="4"/>
        <v>No</v>
      </c>
      <c r="AO88" t="str" cm="1">
        <f t="array" ref="AO88">_xlfn.IFS($C88&lt;36,"Youth", $C88&lt;66, "Middle_age", $C88&gt;65, "Old")</f>
        <v>Youth</v>
      </c>
      <c r="AP88" t="str">
        <f t="shared" si="5"/>
        <v>1 năm</v>
      </c>
    </row>
    <row r="89" spans="1:42" x14ac:dyDescent="0.35">
      <c r="A89" t="s">
        <v>211</v>
      </c>
      <c r="B89" t="s">
        <v>9</v>
      </c>
      <c r="C89">
        <v>24</v>
      </c>
      <c r="D89" t="s">
        <v>13</v>
      </c>
      <c r="E89">
        <v>0</v>
      </c>
      <c r="F89" t="s">
        <v>114</v>
      </c>
      <c r="G89">
        <v>95204</v>
      </c>
      <c r="H89">
        <v>37.974497999999997</v>
      </c>
      <c r="I89">
        <v>-121.319568</v>
      </c>
      <c r="J89">
        <v>0</v>
      </c>
      <c r="K89" s="1">
        <v>3</v>
      </c>
      <c r="L89" t="s">
        <v>24</v>
      </c>
      <c r="M89" t="s">
        <v>10</v>
      </c>
      <c r="N89">
        <v>25.75</v>
      </c>
      <c r="O89" t="s">
        <v>13</v>
      </c>
      <c r="P89" t="s">
        <v>13</v>
      </c>
      <c r="AA89" t="s">
        <v>21</v>
      </c>
      <c r="AB89" t="s">
        <v>13</v>
      </c>
      <c r="AC89" t="s">
        <v>16</v>
      </c>
      <c r="AD89">
        <v>19.850000000000001</v>
      </c>
      <c r="AE89">
        <v>63.75</v>
      </c>
      <c r="AF89">
        <v>0</v>
      </c>
      <c r="AG89">
        <v>0</v>
      </c>
      <c r="AH89">
        <v>77.25</v>
      </c>
      <c r="AI89">
        <v>141</v>
      </c>
      <c r="AJ89" t="s">
        <v>27</v>
      </c>
      <c r="AK89" t="s">
        <v>87</v>
      </c>
      <c r="AL89" t="s">
        <v>88</v>
      </c>
      <c r="AM89" t="str">
        <f t="shared" si="3"/>
        <v>Churned</v>
      </c>
      <c r="AN89" t="str">
        <f t="shared" si="4"/>
        <v>No</v>
      </c>
      <c r="AO89" t="str" cm="1">
        <f t="array" ref="AO89">_xlfn.IFS($C89&lt;36,"Youth", $C89&lt;66, "Middle_age", $C89&gt;65, "Old")</f>
        <v>Youth</v>
      </c>
      <c r="AP89" t="str">
        <f t="shared" si="5"/>
        <v>1 năm</v>
      </c>
    </row>
    <row r="90" spans="1:42" x14ac:dyDescent="0.35">
      <c r="A90" t="s">
        <v>212</v>
      </c>
      <c r="B90" t="s">
        <v>9</v>
      </c>
      <c r="C90">
        <v>19</v>
      </c>
      <c r="D90" t="s">
        <v>10</v>
      </c>
      <c r="E90">
        <v>0</v>
      </c>
      <c r="F90" t="s">
        <v>213</v>
      </c>
      <c r="G90">
        <v>92592</v>
      </c>
      <c r="H90">
        <v>33.507255000000001</v>
      </c>
      <c r="I90">
        <v>-117.029473</v>
      </c>
      <c r="J90">
        <v>10</v>
      </c>
      <c r="K90" s="1">
        <v>2</v>
      </c>
      <c r="L90" t="s">
        <v>12</v>
      </c>
      <c r="M90" t="s">
        <v>10</v>
      </c>
      <c r="N90">
        <v>4.6500000000000004</v>
      </c>
      <c r="O90" t="s">
        <v>13</v>
      </c>
      <c r="P90" t="s">
        <v>10</v>
      </c>
      <c r="Q90" t="s">
        <v>25</v>
      </c>
      <c r="R90">
        <v>53</v>
      </c>
      <c r="S90" t="s">
        <v>10</v>
      </c>
      <c r="T90" t="s">
        <v>10</v>
      </c>
      <c r="U90" t="s">
        <v>13</v>
      </c>
      <c r="V90" t="s">
        <v>13</v>
      </c>
      <c r="W90" t="s">
        <v>10</v>
      </c>
      <c r="X90" t="s">
        <v>13</v>
      </c>
      <c r="Y90" t="s">
        <v>13</v>
      </c>
      <c r="Z90" t="s">
        <v>10</v>
      </c>
      <c r="AA90" t="s">
        <v>21</v>
      </c>
      <c r="AB90" t="s">
        <v>13</v>
      </c>
      <c r="AC90" t="s">
        <v>26</v>
      </c>
      <c r="AD90">
        <v>90.35</v>
      </c>
      <c r="AE90">
        <v>190.5</v>
      </c>
      <c r="AF90">
        <v>0</v>
      </c>
      <c r="AG90">
        <v>0</v>
      </c>
      <c r="AH90">
        <v>9.3000000000000007</v>
      </c>
      <c r="AI90">
        <v>199.8</v>
      </c>
      <c r="AJ90" t="s">
        <v>68</v>
      </c>
      <c r="AM90" t="str">
        <f t="shared" si="3"/>
        <v>Joined</v>
      </c>
      <c r="AN90" t="str">
        <f t="shared" si="4"/>
        <v>No</v>
      </c>
      <c r="AO90" t="str" cm="1">
        <f t="array" ref="AO90">_xlfn.IFS($C90&lt;36,"Youth", $C90&lt;66, "Middle_age", $C90&gt;65, "Old")</f>
        <v>Youth</v>
      </c>
      <c r="AP90" t="str">
        <f t="shared" si="5"/>
        <v>1 năm</v>
      </c>
    </row>
    <row r="91" spans="1:42" x14ac:dyDescent="0.35">
      <c r="A91" t="s">
        <v>214</v>
      </c>
      <c r="B91" t="s">
        <v>9</v>
      </c>
      <c r="C91">
        <v>77</v>
      </c>
      <c r="D91" t="s">
        <v>13</v>
      </c>
      <c r="E91">
        <v>0</v>
      </c>
      <c r="F91" t="s">
        <v>215</v>
      </c>
      <c r="G91">
        <v>92028</v>
      </c>
      <c r="H91">
        <v>33.362575</v>
      </c>
      <c r="I91">
        <v>-117.299644</v>
      </c>
      <c r="J91">
        <v>0</v>
      </c>
      <c r="K91" s="1">
        <v>27</v>
      </c>
      <c r="L91" t="s">
        <v>12</v>
      </c>
      <c r="M91" t="s">
        <v>10</v>
      </c>
      <c r="N91">
        <v>2.97</v>
      </c>
      <c r="O91" t="s">
        <v>10</v>
      </c>
      <c r="P91" t="s">
        <v>10</v>
      </c>
      <c r="Q91" t="s">
        <v>25</v>
      </c>
      <c r="R91">
        <v>4</v>
      </c>
      <c r="S91" t="s">
        <v>13</v>
      </c>
      <c r="T91" t="s">
        <v>10</v>
      </c>
      <c r="U91" t="s">
        <v>10</v>
      </c>
      <c r="V91" t="s">
        <v>13</v>
      </c>
      <c r="W91" t="s">
        <v>13</v>
      </c>
      <c r="X91" t="s">
        <v>13</v>
      </c>
      <c r="Y91" t="s">
        <v>13</v>
      </c>
      <c r="Z91" t="s">
        <v>10</v>
      </c>
      <c r="AA91" t="s">
        <v>43</v>
      </c>
      <c r="AB91" t="s">
        <v>10</v>
      </c>
      <c r="AC91" t="s">
        <v>26</v>
      </c>
      <c r="AD91">
        <v>86.45</v>
      </c>
      <c r="AE91">
        <v>2401.0500000000002</v>
      </c>
      <c r="AF91">
        <v>0</v>
      </c>
      <c r="AG91">
        <v>0</v>
      </c>
      <c r="AH91">
        <v>80.19</v>
      </c>
      <c r="AI91">
        <v>2481.2399999999998</v>
      </c>
      <c r="AJ91" t="s">
        <v>17</v>
      </c>
      <c r="AM91" t="str">
        <f t="shared" si="3"/>
        <v>Stayed</v>
      </c>
      <c r="AN91" t="str">
        <f t="shared" si="4"/>
        <v>No</v>
      </c>
      <c r="AO91" t="str" cm="1">
        <f t="array" ref="AO91">_xlfn.IFS($C91&lt;36,"Youth", $C91&lt;66, "Middle_age", $C91&gt;65, "Old")</f>
        <v>Old</v>
      </c>
      <c r="AP91" t="str">
        <f t="shared" si="5"/>
        <v>3 năm</v>
      </c>
    </row>
    <row r="92" spans="1:42" x14ac:dyDescent="0.35">
      <c r="A92" t="s">
        <v>216</v>
      </c>
      <c r="B92" t="s">
        <v>19</v>
      </c>
      <c r="C92">
        <v>57</v>
      </c>
      <c r="D92" t="s">
        <v>13</v>
      </c>
      <c r="E92">
        <v>0</v>
      </c>
      <c r="F92" t="s">
        <v>217</v>
      </c>
      <c r="G92">
        <v>93554</v>
      </c>
      <c r="H92">
        <v>35.405721999999997</v>
      </c>
      <c r="I92">
        <v>-117.773354</v>
      </c>
      <c r="J92">
        <v>0</v>
      </c>
      <c r="K92" s="1">
        <v>26</v>
      </c>
      <c r="L92" t="s">
        <v>99</v>
      </c>
      <c r="M92" t="s">
        <v>10</v>
      </c>
      <c r="N92">
        <v>13.34</v>
      </c>
      <c r="O92" t="s">
        <v>13</v>
      </c>
      <c r="P92" t="s">
        <v>13</v>
      </c>
      <c r="AA92" t="s">
        <v>21</v>
      </c>
      <c r="AB92" t="s">
        <v>10</v>
      </c>
      <c r="AC92" t="s">
        <v>26</v>
      </c>
      <c r="AD92">
        <v>20.3</v>
      </c>
      <c r="AE92">
        <v>511.25</v>
      </c>
      <c r="AF92">
        <v>0</v>
      </c>
      <c r="AG92">
        <v>0</v>
      </c>
      <c r="AH92">
        <v>346.84</v>
      </c>
      <c r="AI92">
        <v>858.09</v>
      </c>
      <c r="AJ92" t="s">
        <v>17</v>
      </c>
      <c r="AM92" t="str">
        <f t="shared" si="3"/>
        <v>Stayed</v>
      </c>
      <c r="AN92" t="str">
        <f t="shared" si="4"/>
        <v>No</v>
      </c>
      <c r="AO92" t="str" cm="1">
        <f t="array" ref="AO92">_xlfn.IFS($C92&lt;36,"Youth", $C92&lt;66, "Middle_age", $C92&gt;65, "Old")</f>
        <v>Middle_age</v>
      </c>
      <c r="AP92" t="str">
        <f t="shared" si="5"/>
        <v>3 năm</v>
      </c>
    </row>
    <row r="93" spans="1:42" x14ac:dyDescent="0.35">
      <c r="A93" t="s">
        <v>218</v>
      </c>
      <c r="B93" t="s">
        <v>9</v>
      </c>
      <c r="C93">
        <v>73</v>
      </c>
      <c r="D93" t="s">
        <v>10</v>
      </c>
      <c r="E93">
        <v>0</v>
      </c>
      <c r="F93" t="s">
        <v>219</v>
      </c>
      <c r="G93">
        <v>93422</v>
      </c>
      <c r="H93">
        <v>35.453912000000003</v>
      </c>
      <c r="I93">
        <v>-120.69461</v>
      </c>
      <c r="J93">
        <v>9</v>
      </c>
      <c r="K93" s="1">
        <v>39</v>
      </c>
      <c r="L93" t="s">
        <v>12</v>
      </c>
      <c r="M93" t="s">
        <v>10</v>
      </c>
      <c r="N93">
        <v>20.149999999999999</v>
      </c>
      <c r="O93" t="s">
        <v>10</v>
      </c>
      <c r="P93" t="s">
        <v>10</v>
      </c>
      <c r="Q93" t="s">
        <v>25</v>
      </c>
      <c r="R93">
        <v>21</v>
      </c>
      <c r="S93" t="s">
        <v>13</v>
      </c>
      <c r="T93" t="s">
        <v>13</v>
      </c>
      <c r="U93" t="s">
        <v>13</v>
      </c>
      <c r="V93" t="s">
        <v>10</v>
      </c>
      <c r="W93" t="s">
        <v>10</v>
      </c>
      <c r="X93" t="s">
        <v>10</v>
      </c>
      <c r="Y93" t="s">
        <v>10</v>
      </c>
      <c r="Z93" t="s">
        <v>10</v>
      </c>
      <c r="AA93" t="s">
        <v>21</v>
      </c>
      <c r="AB93" t="s">
        <v>10</v>
      </c>
      <c r="AC93" t="s">
        <v>26</v>
      </c>
      <c r="AD93">
        <v>101.25</v>
      </c>
      <c r="AE93">
        <v>3949.15</v>
      </c>
      <c r="AF93">
        <v>0</v>
      </c>
      <c r="AG93">
        <v>0</v>
      </c>
      <c r="AH93">
        <v>785.85</v>
      </c>
      <c r="AI93">
        <v>4735</v>
      </c>
      <c r="AJ93" t="s">
        <v>17</v>
      </c>
      <c r="AM93" t="str">
        <f t="shared" si="3"/>
        <v>VIP</v>
      </c>
      <c r="AN93" t="str">
        <f t="shared" si="4"/>
        <v>No</v>
      </c>
      <c r="AO93" t="str" cm="1">
        <f t="array" ref="AO93">_xlfn.IFS($C93&lt;36,"Youth", $C93&lt;66, "Middle_age", $C93&gt;65, "Old")</f>
        <v>Old</v>
      </c>
      <c r="AP93" t="str">
        <f t="shared" si="5"/>
        <v>4 năm</v>
      </c>
    </row>
    <row r="94" spans="1:42" x14ac:dyDescent="0.35">
      <c r="A94" t="s">
        <v>220</v>
      </c>
      <c r="B94" t="s">
        <v>19</v>
      </c>
      <c r="C94">
        <v>41</v>
      </c>
      <c r="D94" t="s">
        <v>13</v>
      </c>
      <c r="E94">
        <v>0</v>
      </c>
      <c r="F94" t="s">
        <v>221</v>
      </c>
      <c r="G94">
        <v>95365</v>
      </c>
      <c r="H94">
        <v>37.329725000000003</v>
      </c>
      <c r="I94">
        <v>-120.306399</v>
      </c>
      <c r="J94">
        <v>0</v>
      </c>
      <c r="K94" s="1">
        <v>25</v>
      </c>
      <c r="L94" t="s">
        <v>12</v>
      </c>
      <c r="M94" t="s">
        <v>10</v>
      </c>
      <c r="N94">
        <v>34.880000000000003</v>
      </c>
      <c r="O94" t="s">
        <v>10</v>
      </c>
      <c r="P94" t="s">
        <v>10</v>
      </c>
      <c r="Q94" t="s">
        <v>25</v>
      </c>
      <c r="R94">
        <v>8</v>
      </c>
      <c r="S94" t="s">
        <v>13</v>
      </c>
      <c r="T94" t="s">
        <v>13</v>
      </c>
      <c r="U94" t="s">
        <v>13</v>
      </c>
      <c r="V94" t="s">
        <v>13</v>
      </c>
      <c r="W94" t="s">
        <v>10</v>
      </c>
      <c r="X94" t="s">
        <v>10</v>
      </c>
      <c r="Y94" t="s">
        <v>10</v>
      </c>
      <c r="Z94" t="s">
        <v>10</v>
      </c>
      <c r="AA94" t="s">
        <v>21</v>
      </c>
      <c r="AB94" t="s">
        <v>10</v>
      </c>
      <c r="AC94" t="s">
        <v>26</v>
      </c>
      <c r="AD94">
        <v>94.7</v>
      </c>
      <c r="AE94">
        <v>2362.1</v>
      </c>
      <c r="AF94">
        <v>0</v>
      </c>
      <c r="AG94">
        <v>0</v>
      </c>
      <c r="AH94">
        <v>872</v>
      </c>
      <c r="AI94">
        <v>3234.1</v>
      </c>
      <c r="AJ94" t="s">
        <v>27</v>
      </c>
      <c r="AK94" t="s">
        <v>28</v>
      </c>
      <c r="AL94" t="s">
        <v>29</v>
      </c>
      <c r="AM94" t="str">
        <f t="shared" si="3"/>
        <v>Churned</v>
      </c>
      <c r="AN94" t="str">
        <f t="shared" si="4"/>
        <v>No</v>
      </c>
      <c r="AO94" t="str" cm="1">
        <f t="array" ref="AO94">_xlfn.IFS($C94&lt;36,"Youth", $C94&lt;66, "Middle_age", $C94&gt;65, "Old")</f>
        <v>Middle_age</v>
      </c>
      <c r="AP94" t="str">
        <f t="shared" si="5"/>
        <v>3 năm</v>
      </c>
    </row>
    <row r="95" spans="1:42" x14ac:dyDescent="0.35">
      <c r="A95" t="s">
        <v>222</v>
      </c>
      <c r="B95" t="s">
        <v>9</v>
      </c>
      <c r="C95">
        <v>43</v>
      </c>
      <c r="D95" t="s">
        <v>13</v>
      </c>
      <c r="E95">
        <v>0</v>
      </c>
      <c r="F95" t="s">
        <v>223</v>
      </c>
      <c r="G95">
        <v>93021</v>
      </c>
      <c r="H95">
        <v>34.312944999999999</v>
      </c>
      <c r="I95">
        <v>-118.858169</v>
      </c>
      <c r="J95">
        <v>0</v>
      </c>
      <c r="K95" s="1">
        <v>1</v>
      </c>
      <c r="L95" t="s">
        <v>24</v>
      </c>
      <c r="M95" t="s">
        <v>10</v>
      </c>
      <c r="N95">
        <v>39.81</v>
      </c>
      <c r="O95" t="s">
        <v>13</v>
      </c>
      <c r="P95" t="s">
        <v>10</v>
      </c>
      <c r="Q95" t="s">
        <v>25</v>
      </c>
      <c r="R95">
        <v>23</v>
      </c>
      <c r="S95" t="s">
        <v>13</v>
      </c>
      <c r="T95" t="s">
        <v>13</v>
      </c>
      <c r="U95" t="s">
        <v>13</v>
      </c>
      <c r="V95" t="s">
        <v>13</v>
      </c>
      <c r="W95" t="s">
        <v>13</v>
      </c>
      <c r="X95" t="s">
        <v>13</v>
      </c>
      <c r="Y95" t="s">
        <v>13</v>
      </c>
      <c r="Z95" t="s">
        <v>10</v>
      </c>
      <c r="AA95" t="s">
        <v>21</v>
      </c>
      <c r="AB95" t="s">
        <v>13</v>
      </c>
      <c r="AC95" t="s">
        <v>153</v>
      </c>
      <c r="AD95">
        <v>70.900000000000006</v>
      </c>
      <c r="AE95">
        <v>70.900000000000006</v>
      </c>
      <c r="AF95">
        <v>0</v>
      </c>
      <c r="AG95">
        <v>0</v>
      </c>
      <c r="AH95">
        <v>39.81</v>
      </c>
      <c r="AI95">
        <v>110.71</v>
      </c>
      <c r="AJ95" t="s">
        <v>27</v>
      </c>
      <c r="AK95" t="s">
        <v>28</v>
      </c>
      <c r="AL95" t="s">
        <v>29</v>
      </c>
      <c r="AM95" t="str">
        <f t="shared" si="3"/>
        <v>Churned</v>
      </c>
      <c r="AN95" t="str">
        <f t="shared" si="4"/>
        <v>No</v>
      </c>
      <c r="AO95" t="str" cm="1">
        <f t="array" ref="AO95">_xlfn.IFS($C95&lt;36,"Youth", $C95&lt;66, "Middle_age", $C95&gt;65, "Old")</f>
        <v>Middle_age</v>
      </c>
      <c r="AP95" t="str">
        <f t="shared" si="5"/>
        <v>1 năm</v>
      </c>
    </row>
    <row r="96" spans="1:42" x14ac:dyDescent="0.35">
      <c r="A96" t="s">
        <v>224</v>
      </c>
      <c r="B96" t="s">
        <v>19</v>
      </c>
      <c r="C96">
        <v>48</v>
      </c>
      <c r="D96" t="s">
        <v>10</v>
      </c>
      <c r="E96">
        <v>0</v>
      </c>
      <c r="F96" t="s">
        <v>225</v>
      </c>
      <c r="G96">
        <v>93463</v>
      </c>
      <c r="H96">
        <v>34.624398999999997</v>
      </c>
      <c r="I96">
        <v>-120.13787499999999</v>
      </c>
      <c r="J96">
        <v>1</v>
      </c>
      <c r="K96" s="1">
        <v>22</v>
      </c>
      <c r="L96" t="s">
        <v>32</v>
      </c>
      <c r="M96" t="s">
        <v>10</v>
      </c>
      <c r="N96">
        <v>27.24</v>
      </c>
      <c r="O96" t="s">
        <v>13</v>
      </c>
      <c r="P96" t="s">
        <v>10</v>
      </c>
      <c r="Q96" t="s">
        <v>49</v>
      </c>
      <c r="R96">
        <v>21</v>
      </c>
      <c r="S96" t="s">
        <v>10</v>
      </c>
      <c r="T96" t="s">
        <v>13</v>
      </c>
      <c r="U96" t="s">
        <v>13</v>
      </c>
      <c r="V96" t="s">
        <v>10</v>
      </c>
      <c r="W96" t="s">
        <v>13</v>
      </c>
      <c r="X96" t="s">
        <v>13</v>
      </c>
      <c r="Y96" t="s">
        <v>13</v>
      </c>
      <c r="Z96" t="s">
        <v>10</v>
      </c>
      <c r="AA96" t="s">
        <v>21</v>
      </c>
      <c r="AB96" t="s">
        <v>10</v>
      </c>
      <c r="AC96" t="s">
        <v>26</v>
      </c>
      <c r="AD96">
        <v>54.2</v>
      </c>
      <c r="AE96">
        <v>1152.7</v>
      </c>
      <c r="AF96">
        <v>0</v>
      </c>
      <c r="AG96">
        <v>0</v>
      </c>
      <c r="AH96">
        <v>599.28</v>
      </c>
      <c r="AI96">
        <v>1751.98</v>
      </c>
      <c r="AJ96" t="s">
        <v>27</v>
      </c>
      <c r="AK96" t="s">
        <v>91</v>
      </c>
      <c r="AL96" t="s">
        <v>92</v>
      </c>
      <c r="AM96" t="str">
        <f t="shared" si="3"/>
        <v>Churned</v>
      </c>
      <c r="AN96" t="str">
        <f t="shared" si="4"/>
        <v>No</v>
      </c>
      <c r="AO96" t="str" cm="1">
        <f t="array" ref="AO96">_xlfn.IFS($C96&lt;36,"Youth", $C96&lt;66, "Middle_age", $C96&gt;65, "Old")</f>
        <v>Middle_age</v>
      </c>
      <c r="AP96" t="str">
        <f t="shared" si="5"/>
        <v>2 năm</v>
      </c>
    </row>
    <row r="97" spans="1:42" x14ac:dyDescent="0.35">
      <c r="A97" t="s">
        <v>226</v>
      </c>
      <c r="B97" t="s">
        <v>9</v>
      </c>
      <c r="C97">
        <v>56</v>
      </c>
      <c r="D97" t="s">
        <v>13</v>
      </c>
      <c r="E97">
        <v>0</v>
      </c>
      <c r="F97" t="s">
        <v>137</v>
      </c>
      <c r="G97">
        <v>94515</v>
      </c>
      <c r="H97">
        <v>38.629618000000001</v>
      </c>
      <c r="I97">
        <v>-122.593216</v>
      </c>
      <c r="J97">
        <v>0</v>
      </c>
      <c r="K97" s="1">
        <v>72</v>
      </c>
      <c r="L97" t="s">
        <v>42</v>
      </c>
      <c r="M97" t="s">
        <v>10</v>
      </c>
      <c r="N97">
        <v>48.37</v>
      </c>
      <c r="O97" t="s">
        <v>10</v>
      </c>
      <c r="P97" t="s">
        <v>10</v>
      </c>
      <c r="Q97" t="s">
        <v>25</v>
      </c>
      <c r="R97">
        <v>5</v>
      </c>
      <c r="S97" t="s">
        <v>10</v>
      </c>
      <c r="T97" t="s">
        <v>10</v>
      </c>
      <c r="U97" t="s">
        <v>10</v>
      </c>
      <c r="V97" t="s">
        <v>10</v>
      </c>
      <c r="W97" t="s">
        <v>10</v>
      </c>
      <c r="X97" t="s">
        <v>10</v>
      </c>
      <c r="Y97" t="s">
        <v>10</v>
      </c>
      <c r="Z97" t="s">
        <v>10</v>
      </c>
      <c r="AA97" t="s">
        <v>43</v>
      </c>
      <c r="AB97" t="s">
        <v>10</v>
      </c>
      <c r="AC97" t="s">
        <v>26</v>
      </c>
      <c r="AD97">
        <v>114.9</v>
      </c>
      <c r="AE97">
        <v>8496.7000000000007</v>
      </c>
      <c r="AF97">
        <v>0</v>
      </c>
      <c r="AG97">
        <v>0</v>
      </c>
      <c r="AH97">
        <v>3482.64</v>
      </c>
      <c r="AI97">
        <v>11979.34</v>
      </c>
      <c r="AJ97" t="s">
        <v>17</v>
      </c>
      <c r="AM97" t="str">
        <f t="shared" si="3"/>
        <v>VIP</v>
      </c>
      <c r="AN97" t="str">
        <f t="shared" si="4"/>
        <v>No</v>
      </c>
      <c r="AO97" t="str" cm="1">
        <f t="array" ref="AO97">_xlfn.IFS($C97&lt;36,"Youth", $C97&lt;66, "Middle_age", $C97&gt;65, "Old")</f>
        <v>Middle_age</v>
      </c>
      <c r="AP97" t="str">
        <f t="shared" si="5"/>
        <v>6 năm</v>
      </c>
    </row>
    <row r="98" spans="1:42" x14ac:dyDescent="0.35">
      <c r="A98" t="s">
        <v>227</v>
      </c>
      <c r="B98" t="s">
        <v>9</v>
      </c>
      <c r="C98">
        <v>51</v>
      </c>
      <c r="D98" t="s">
        <v>13</v>
      </c>
      <c r="E98">
        <v>0</v>
      </c>
      <c r="F98" t="s">
        <v>228</v>
      </c>
      <c r="G98">
        <v>90638</v>
      </c>
      <c r="H98">
        <v>33.902045000000001</v>
      </c>
      <c r="I98">
        <v>-118.008961</v>
      </c>
      <c r="J98">
        <v>0</v>
      </c>
      <c r="K98" s="1">
        <v>24</v>
      </c>
      <c r="L98" t="s">
        <v>12</v>
      </c>
      <c r="M98" t="s">
        <v>10</v>
      </c>
      <c r="N98">
        <v>10.64</v>
      </c>
      <c r="O98" t="s">
        <v>13</v>
      </c>
      <c r="P98" t="s">
        <v>13</v>
      </c>
      <c r="AA98" t="s">
        <v>43</v>
      </c>
      <c r="AB98" t="s">
        <v>10</v>
      </c>
      <c r="AC98" t="s">
        <v>26</v>
      </c>
      <c r="AD98">
        <v>19.55</v>
      </c>
      <c r="AE98">
        <v>470.2</v>
      </c>
      <c r="AF98">
        <v>0</v>
      </c>
      <c r="AG98">
        <v>0</v>
      </c>
      <c r="AH98">
        <v>255.36</v>
      </c>
      <c r="AI98">
        <v>725.56</v>
      </c>
      <c r="AJ98" t="s">
        <v>17</v>
      </c>
      <c r="AM98" t="str">
        <f t="shared" si="3"/>
        <v>Stayed</v>
      </c>
      <c r="AN98" t="str">
        <f t="shared" si="4"/>
        <v>No</v>
      </c>
      <c r="AO98" t="str" cm="1">
        <f t="array" ref="AO98">_xlfn.IFS($C98&lt;36,"Youth", $C98&lt;66, "Middle_age", $C98&gt;65, "Old")</f>
        <v>Middle_age</v>
      </c>
      <c r="AP98" t="str">
        <f t="shared" si="5"/>
        <v>2 năm</v>
      </c>
    </row>
    <row r="99" spans="1:42" x14ac:dyDescent="0.35">
      <c r="A99" t="s">
        <v>229</v>
      </c>
      <c r="B99" t="s">
        <v>9</v>
      </c>
      <c r="C99">
        <v>34</v>
      </c>
      <c r="D99" t="s">
        <v>10</v>
      </c>
      <c r="E99">
        <v>0</v>
      </c>
      <c r="F99" t="s">
        <v>230</v>
      </c>
      <c r="G99">
        <v>93516</v>
      </c>
      <c r="H99">
        <v>34.957030000000003</v>
      </c>
      <c r="I99">
        <v>-117.73045</v>
      </c>
      <c r="J99">
        <v>8</v>
      </c>
      <c r="K99" s="1">
        <v>19</v>
      </c>
      <c r="L99" t="s">
        <v>12</v>
      </c>
      <c r="M99" t="s">
        <v>10</v>
      </c>
      <c r="N99">
        <v>7.84</v>
      </c>
      <c r="O99" t="s">
        <v>10</v>
      </c>
      <c r="P99" t="s">
        <v>10</v>
      </c>
      <c r="Q99" t="s">
        <v>25</v>
      </c>
      <c r="R99">
        <v>16</v>
      </c>
      <c r="S99" t="s">
        <v>13</v>
      </c>
      <c r="T99" t="s">
        <v>13</v>
      </c>
      <c r="U99" t="s">
        <v>13</v>
      </c>
      <c r="V99" t="s">
        <v>13</v>
      </c>
      <c r="W99" t="s">
        <v>10</v>
      </c>
      <c r="X99" t="s">
        <v>13</v>
      </c>
      <c r="Y99" t="s">
        <v>13</v>
      </c>
      <c r="Z99" t="s">
        <v>10</v>
      </c>
      <c r="AA99" t="s">
        <v>21</v>
      </c>
      <c r="AB99" t="s">
        <v>10</v>
      </c>
      <c r="AC99" t="s">
        <v>26</v>
      </c>
      <c r="AD99">
        <v>86.85</v>
      </c>
      <c r="AE99">
        <v>1564.4</v>
      </c>
      <c r="AF99">
        <v>0</v>
      </c>
      <c r="AG99">
        <v>0</v>
      </c>
      <c r="AH99">
        <v>148.96</v>
      </c>
      <c r="AI99">
        <v>1713.36</v>
      </c>
      <c r="AJ99" t="s">
        <v>17</v>
      </c>
      <c r="AM99" t="str">
        <f t="shared" si="3"/>
        <v>Stayed</v>
      </c>
      <c r="AN99" t="str">
        <f t="shared" si="4"/>
        <v>No</v>
      </c>
      <c r="AO99" t="str" cm="1">
        <f t="array" ref="AO99">_xlfn.IFS($C99&lt;36,"Youth", $C99&lt;66, "Middle_age", $C99&gt;65, "Old")</f>
        <v>Youth</v>
      </c>
      <c r="AP99" t="str">
        <f t="shared" si="5"/>
        <v>2 năm</v>
      </c>
    </row>
    <row r="100" spans="1:42" x14ac:dyDescent="0.35">
      <c r="A100" t="s">
        <v>231</v>
      </c>
      <c r="B100" t="s">
        <v>19</v>
      </c>
      <c r="C100">
        <v>21</v>
      </c>
      <c r="D100" t="s">
        <v>10</v>
      </c>
      <c r="E100">
        <v>2</v>
      </c>
      <c r="F100" t="s">
        <v>67</v>
      </c>
      <c r="G100">
        <v>92078</v>
      </c>
      <c r="H100">
        <v>33.119028</v>
      </c>
      <c r="I100">
        <v>-117.16603600000001</v>
      </c>
      <c r="J100">
        <v>2</v>
      </c>
      <c r="K100" s="1">
        <v>71</v>
      </c>
      <c r="L100" t="s">
        <v>12</v>
      </c>
      <c r="M100" t="s">
        <v>10</v>
      </c>
      <c r="N100">
        <v>9.1999999999999993</v>
      </c>
      <c r="O100" t="s">
        <v>10</v>
      </c>
      <c r="P100" t="s">
        <v>13</v>
      </c>
      <c r="AA100" t="s">
        <v>43</v>
      </c>
      <c r="AB100" t="s">
        <v>13</v>
      </c>
      <c r="AC100" t="s">
        <v>16</v>
      </c>
      <c r="AD100">
        <v>25.35</v>
      </c>
      <c r="AE100">
        <v>1847.55</v>
      </c>
      <c r="AF100">
        <v>0</v>
      </c>
      <c r="AG100">
        <v>0</v>
      </c>
      <c r="AH100">
        <v>653.20000000000005</v>
      </c>
      <c r="AI100">
        <v>2500.75</v>
      </c>
      <c r="AJ100" t="s">
        <v>17</v>
      </c>
      <c r="AM100" t="str">
        <f t="shared" si="3"/>
        <v>Stayed</v>
      </c>
      <c r="AN100" t="str">
        <f t="shared" si="4"/>
        <v>Yes</v>
      </c>
      <c r="AO100" t="str" cm="1">
        <f t="array" ref="AO100">_xlfn.IFS($C100&lt;36,"Youth", $C100&lt;66, "Middle_age", $C100&gt;65, "Old")</f>
        <v>Youth</v>
      </c>
      <c r="AP100" t="str">
        <f t="shared" si="5"/>
        <v>6 năm</v>
      </c>
    </row>
    <row r="101" spans="1:42" x14ac:dyDescent="0.35">
      <c r="A101" t="s">
        <v>232</v>
      </c>
      <c r="B101" t="s">
        <v>19</v>
      </c>
      <c r="C101">
        <v>78</v>
      </c>
      <c r="D101" t="s">
        <v>10</v>
      </c>
      <c r="E101">
        <v>0</v>
      </c>
      <c r="F101" t="s">
        <v>233</v>
      </c>
      <c r="G101">
        <v>92239</v>
      </c>
      <c r="H101">
        <v>33.889605000000003</v>
      </c>
      <c r="I101">
        <v>-115.257009</v>
      </c>
      <c r="J101">
        <v>7</v>
      </c>
      <c r="K101" s="1">
        <v>33</v>
      </c>
      <c r="L101" t="s">
        <v>12</v>
      </c>
      <c r="M101" t="s">
        <v>10</v>
      </c>
      <c r="N101">
        <v>25.15</v>
      </c>
      <c r="O101" t="s">
        <v>10</v>
      </c>
      <c r="P101" t="s">
        <v>10</v>
      </c>
      <c r="Q101" t="s">
        <v>25</v>
      </c>
      <c r="R101">
        <v>20</v>
      </c>
      <c r="S101" t="s">
        <v>10</v>
      </c>
      <c r="T101" t="s">
        <v>13</v>
      </c>
      <c r="U101" t="s">
        <v>10</v>
      </c>
      <c r="V101" t="s">
        <v>10</v>
      </c>
      <c r="W101" t="s">
        <v>10</v>
      </c>
      <c r="X101" t="s">
        <v>10</v>
      </c>
      <c r="Y101" t="s">
        <v>13</v>
      </c>
      <c r="Z101" t="s">
        <v>10</v>
      </c>
      <c r="AA101" t="s">
        <v>15</v>
      </c>
      <c r="AB101" t="s">
        <v>10</v>
      </c>
      <c r="AC101" t="s">
        <v>26</v>
      </c>
      <c r="AD101">
        <v>109.9</v>
      </c>
      <c r="AE101">
        <v>3694.7</v>
      </c>
      <c r="AF101">
        <v>0</v>
      </c>
      <c r="AG101">
        <v>0</v>
      </c>
      <c r="AH101">
        <v>829.95</v>
      </c>
      <c r="AI101">
        <v>4524.6499999999996</v>
      </c>
      <c r="AJ101" t="s">
        <v>17</v>
      </c>
      <c r="AM101" t="str">
        <f t="shared" si="3"/>
        <v>VIP</v>
      </c>
      <c r="AN101" t="str">
        <f t="shared" si="4"/>
        <v>No</v>
      </c>
      <c r="AO101" t="str" cm="1">
        <f t="array" ref="AO101">_xlfn.IFS($C101&lt;36,"Youth", $C101&lt;66, "Middle_age", $C101&gt;65, "Old")</f>
        <v>Old</v>
      </c>
      <c r="AP101" t="str">
        <f t="shared" si="5"/>
        <v>3 năm</v>
      </c>
    </row>
    <row r="102" spans="1:42" x14ac:dyDescent="0.35">
      <c r="A102" t="s">
        <v>234</v>
      </c>
      <c r="B102" t="s">
        <v>9</v>
      </c>
      <c r="C102">
        <v>60</v>
      </c>
      <c r="D102" t="s">
        <v>13</v>
      </c>
      <c r="E102">
        <v>0</v>
      </c>
      <c r="F102" t="s">
        <v>235</v>
      </c>
      <c r="G102">
        <v>95313</v>
      </c>
      <c r="H102">
        <v>37.435664000000003</v>
      </c>
      <c r="I102">
        <v>-121.04905599999999</v>
      </c>
      <c r="J102">
        <v>0</v>
      </c>
      <c r="K102" s="1">
        <v>3</v>
      </c>
      <c r="L102" t="s">
        <v>12</v>
      </c>
      <c r="M102" t="s">
        <v>10</v>
      </c>
      <c r="N102">
        <v>2.69</v>
      </c>
      <c r="O102" t="s">
        <v>13</v>
      </c>
      <c r="P102" t="s">
        <v>13</v>
      </c>
      <c r="AA102" t="s">
        <v>21</v>
      </c>
      <c r="AB102" t="s">
        <v>13</v>
      </c>
      <c r="AC102" t="s">
        <v>16</v>
      </c>
      <c r="AD102">
        <v>19.95</v>
      </c>
      <c r="AE102">
        <v>58</v>
      </c>
      <c r="AF102">
        <v>0</v>
      </c>
      <c r="AG102">
        <v>0</v>
      </c>
      <c r="AH102">
        <v>8.07</v>
      </c>
      <c r="AI102">
        <v>66.069999999999993</v>
      </c>
      <c r="AJ102" t="s">
        <v>68</v>
      </c>
      <c r="AM102" t="str">
        <f t="shared" si="3"/>
        <v>Joined</v>
      </c>
      <c r="AN102" t="str">
        <f t="shared" si="4"/>
        <v>No</v>
      </c>
      <c r="AO102" t="str" cm="1">
        <f t="array" ref="AO102">_xlfn.IFS($C102&lt;36,"Youth", $C102&lt;66, "Middle_age", $C102&gt;65, "Old")</f>
        <v>Middle_age</v>
      </c>
      <c r="AP102" t="str">
        <f t="shared" si="5"/>
        <v>1 năm</v>
      </c>
    </row>
    <row r="103" spans="1:42" x14ac:dyDescent="0.35">
      <c r="A103" t="s">
        <v>236</v>
      </c>
      <c r="B103" t="s">
        <v>19</v>
      </c>
      <c r="C103">
        <v>54</v>
      </c>
      <c r="D103" t="s">
        <v>10</v>
      </c>
      <c r="E103">
        <v>1</v>
      </c>
      <c r="F103" t="s">
        <v>237</v>
      </c>
      <c r="G103">
        <v>95379</v>
      </c>
      <c r="H103">
        <v>37.939768000000001</v>
      </c>
      <c r="I103">
        <v>-120.188002</v>
      </c>
      <c r="J103">
        <v>7</v>
      </c>
      <c r="K103" s="1">
        <v>47</v>
      </c>
      <c r="L103" t="s">
        <v>12</v>
      </c>
      <c r="M103" t="s">
        <v>10</v>
      </c>
      <c r="N103">
        <v>1.0900000000000001</v>
      </c>
      <c r="O103" t="s">
        <v>10</v>
      </c>
      <c r="P103" t="s">
        <v>10</v>
      </c>
      <c r="Q103" t="s">
        <v>25</v>
      </c>
      <c r="R103">
        <v>13</v>
      </c>
      <c r="S103" t="s">
        <v>13</v>
      </c>
      <c r="T103" t="s">
        <v>10</v>
      </c>
      <c r="U103" t="s">
        <v>13</v>
      </c>
      <c r="V103" t="s">
        <v>13</v>
      </c>
      <c r="W103" t="s">
        <v>10</v>
      </c>
      <c r="X103" t="s">
        <v>13</v>
      </c>
      <c r="Y103" t="s">
        <v>13</v>
      </c>
      <c r="Z103" t="s">
        <v>10</v>
      </c>
      <c r="AA103" t="s">
        <v>21</v>
      </c>
      <c r="AB103" t="s">
        <v>13</v>
      </c>
      <c r="AC103" t="s">
        <v>26</v>
      </c>
      <c r="AD103">
        <v>87.2</v>
      </c>
      <c r="AE103">
        <v>4017.45</v>
      </c>
      <c r="AF103">
        <v>0</v>
      </c>
      <c r="AG103">
        <v>0</v>
      </c>
      <c r="AH103">
        <v>51.23</v>
      </c>
      <c r="AI103">
        <v>4068.68</v>
      </c>
      <c r="AJ103" t="s">
        <v>17</v>
      </c>
      <c r="AM103" t="str">
        <f t="shared" si="3"/>
        <v>VIP</v>
      </c>
      <c r="AN103" t="str">
        <f t="shared" si="4"/>
        <v>Yes</v>
      </c>
      <c r="AO103" t="str" cm="1">
        <f t="array" ref="AO103">_xlfn.IFS($C103&lt;36,"Youth", $C103&lt;66, "Middle_age", $C103&gt;65, "Old")</f>
        <v>Middle_age</v>
      </c>
      <c r="AP103" t="str">
        <f t="shared" si="5"/>
        <v>4 năm</v>
      </c>
    </row>
    <row r="104" spans="1:42" x14ac:dyDescent="0.35">
      <c r="A104" t="s">
        <v>238</v>
      </c>
      <c r="B104" t="s">
        <v>19</v>
      </c>
      <c r="C104">
        <v>42</v>
      </c>
      <c r="D104" t="s">
        <v>10</v>
      </c>
      <c r="E104">
        <v>3</v>
      </c>
      <c r="F104" t="s">
        <v>121</v>
      </c>
      <c r="G104">
        <v>92120</v>
      </c>
      <c r="H104">
        <v>32.807867000000002</v>
      </c>
      <c r="I104">
        <v>-117.060993</v>
      </c>
      <c r="J104">
        <v>2</v>
      </c>
      <c r="K104" s="1">
        <v>62</v>
      </c>
      <c r="L104" t="s">
        <v>12</v>
      </c>
      <c r="M104" t="s">
        <v>10</v>
      </c>
      <c r="N104">
        <v>1.76</v>
      </c>
      <c r="O104" t="s">
        <v>13</v>
      </c>
      <c r="P104" t="s">
        <v>10</v>
      </c>
      <c r="Q104" t="s">
        <v>25</v>
      </c>
      <c r="R104">
        <v>20</v>
      </c>
      <c r="S104" t="s">
        <v>10</v>
      </c>
      <c r="T104" t="s">
        <v>10</v>
      </c>
      <c r="U104" t="s">
        <v>10</v>
      </c>
      <c r="V104" t="s">
        <v>10</v>
      </c>
      <c r="W104" t="s">
        <v>10</v>
      </c>
      <c r="X104" t="s">
        <v>10</v>
      </c>
      <c r="Y104" t="s">
        <v>10</v>
      </c>
      <c r="Z104" t="s">
        <v>10</v>
      </c>
      <c r="AA104" t="s">
        <v>43</v>
      </c>
      <c r="AB104" t="s">
        <v>13</v>
      </c>
      <c r="AC104" t="s">
        <v>16</v>
      </c>
      <c r="AD104">
        <v>108.15</v>
      </c>
      <c r="AE104">
        <v>6825.65</v>
      </c>
      <c r="AF104">
        <v>0</v>
      </c>
      <c r="AG104">
        <v>0</v>
      </c>
      <c r="AH104">
        <v>109.12</v>
      </c>
      <c r="AI104">
        <v>6934.77</v>
      </c>
      <c r="AJ104" t="s">
        <v>17</v>
      </c>
      <c r="AM104" t="str">
        <f t="shared" si="3"/>
        <v>VIP</v>
      </c>
      <c r="AN104" t="str">
        <f t="shared" si="4"/>
        <v>Yes</v>
      </c>
      <c r="AO104" t="str" cm="1">
        <f t="array" ref="AO104">_xlfn.IFS($C104&lt;36,"Youth", $C104&lt;66, "Middle_age", $C104&gt;65, "Old")</f>
        <v>Middle_age</v>
      </c>
      <c r="AP104" t="str">
        <f t="shared" si="5"/>
        <v>6 năm</v>
      </c>
    </row>
    <row r="105" spans="1:42" x14ac:dyDescent="0.35">
      <c r="A105" t="s">
        <v>239</v>
      </c>
      <c r="B105" t="s">
        <v>19</v>
      </c>
      <c r="C105">
        <v>22</v>
      </c>
      <c r="D105" t="s">
        <v>13</v>
      </c>
      <c r="E105">
        <v>0</v>
      </c>
      <c r="F105" t="s">
        <v>240</v>
      </c>
      <c r="G105">
        <v>95603</v>
      </c>
      <c r="H105">
        <v>38.912880999999999</v>
      </c>
      <c r="I105">
        <v>-121.08276600000001</v>
      </c>
      <c r="J105">
        <v>0</v>
      </c>
      <c r="K105" s="1">
        <v>71</v>
      </c>
      <c r="L105" t="s">
        <v>12</v>
      </c>
      <c r="M105" t="s">
        <v>10</v>
      </c>
      <c r="N105">
        <v>2.88</v>
      </c>
      <c r="O105" t="s">
        <v>10</v>
      </c>
      <c r="P105" t="s">
        <v>10</v>
      </c>
      <c r="Q105" t="s">
        <v>25</v>
      </c>
      <c r="R105">
        <v>48</v>
      </c>
      <c r="S105" t="s">
        <v>10</v>
      </c>
      <c r="T105" t="s">
        <v>10</v>
      </c>
      <c r="U105" t="s">
        <v>10</v>
      </c>
      <c r="V105" t="s">
        <v>10</v>
      </c>
      <c r="W105" t="s">
        <v>10</v>
      </c>
      <c r="X105" t="s">
        <v>10</v>
      </c>
      <c r="Y105" t="s">
        <v>10</v>
      </c>
      <c r="Z105" t="s">
        <v>10</v>
      </c>
      <c r="AA105" t="s">
        <v>15</v>
      </c>
      <c r="AB105" t="s">
        <v>10</v>
      </c>
      <c r="AC105" t="s">
        <v>26</v>
      </c>
      <c r="AD105">
        <v>116.3</v>
      </c>
      <c r="AE105">
        <v>8309.5499999999993</v>
      </c>
      <c r="AF105">
        <v>0</v>
      </c>
      <c r="AG105">
        <v>0</v>
      </c>
      <c r="AH105">
        <v>204.48</v>
      </c>
      <c r="AI105">
        <v>8514.0300000000007</v>
      </c>
      <c r="AJ105" t="s">
        <v>17</v>
      </c>
      <c r="AM105" t="str">
        <f t="shared" si="3"/>
        <v>VIP</v>
      </c>
      <c r="AN105" t="str">
        <f t="shared" si="4"/>
        <v>No</v>
      </c>
      <c r="AO105" t="str" cm="1">
        <f t="array" ref="AO105">_xlfn.IFS($C105&lt;36,"Youth", $C105&lt;66, "Middle_age", $C105&gt;65, "Old")</f>
        <v>Youth</v>
      </c>
      <c r="AP105" t="str">
        <f t="shared" si="5"/>
        <v>6 năm</v>
      </c>
    </row>
    <row r="106" spans="1:42" x14ac:dyDescent="0.35">
      <c r="A106" t="s">
        <v>241</v>
      </c>
      <c r="B106" t="s">
        <v>19</v>
      </c>
      <c r="C106">
        <v>71</v>
      </c>
      <c r="D106" t="s">
        <v>10</v>
      </c>
      <c r="E106">
        <v>0</v>
      </c>
      <c r="F106" t="s">
        <v>181</v>
      </c>
      <c r="G106">
        <v>93725</v>
      </c>
      <c r="H106">
        <v>36.623632000000001</v>
      </c>
      <c r="I106">
        <v>-119.741322</v>
      </c>
      <c r="J106">
        <v>8</v>
      </c>
      <c r="K106" s="1">
        <v>7</v>
      </c>
      <c r="L106" t="s">
        <v>12</v>
      </c>
      <c r="M106" t="s">
        <v>10</v>
      </c>
      <c r="N106">
        <v>41.97</v>
      </c>
      <c r="O106" t="s">
        <v>13</v>
      </c>
      <c r="P106" t="s">
        <v>10</v>
      </c>
      <c r="Q106" t="s">
        <v>25</v>
      </c>
      <c r="R106">
        <v>11</v>
      </c>
      <c r="S106" t="s">
        <v>13</v>
      </c>
      <c r="T106" t="s">
        <v>13</v>
      </c>
      <c r="U106" t="s">
        <v>13</v>
      </c>
      <c r="V106" t="s">
        <v>13</v>
      </c>
      <c r="W106" t="s">
        <v>10</v>
      </c>
      <c r="X106" t="s">
        <v>10</v>
      </c>
      <c r="Y106" t="s">
        <v>10</v>
      </c>
      <c r="Z106" t="s">
        <v>10</v>
      </c>
      <c r="AA106" t="s">
        <v>43</v>
      </c>
      <c r="AB106" t="s">
        <v>10</v>
      </c>
      <c r="AC106" t="s">
        <v>26</v>
      </c>
      <c r="AD106">
        <v>89</v>
      </c>
      <c r="AE106">
        <v>605.45000000000005</v>
      </c>
      <c r="AF106">
        <v>0</v>
      </c>
      <c r="AG106">
        <v>0</v>
      </c>
      <c r="AH106">
        <v>293.79000000000002</v>
      </c>
      <c r="AI106">
        <v>899.24</v>
      </c>
      <c r="AJ106" t="s">
        <v>17</v>
      </c>
      <c r="AM106" t="str">
        <f t="shared" si="3"/>
        <v>Stayed</v>
      </c>
      <c r="AN106" t="str">
        <f t="shared" si="4"/>
        <v>No</v>
      </c>
      <c r="AO106" t="str" cm="1">
        <f t="array" ref="AO106">_xlfn.IFS($C106&lt;36,"Youth", $C106&lt;66, "Middle_age", $C106&gt;65, "Old")</f>
        <v>Old</v>
      </c>
      <c r="AP106" t="str">
        <f t="shared" si="5"/>
        <v>1 năm</v>
      </c>
    </row>
    <row r="107" spans="1:42" x14ac:dyDescent="0.35">
      <c r="A107" t="s">
        <v>242</v>
      </c>
      <c r="B107" t="s">
        <v>9</v>
      </c>
      <c r="C107">
        <v>56</v>
      </c>
      <c r="D107" t="s">
        <v>10</v>
      </c>
      <c r="E107">
        <v>2</v>
      </c>
      <c r="F107" t="s">
        <v>243</v>
      </c>
      <c r="G107">
        <v>93616</v>
      </c>
      <c r="H107">
        <v>36.657462000000002</v>
      </c>
      <c r="I107">
        <v>-119.595293</v>
      </c>
      <c r="J107">
        <v>6</v>
      </c>
      <c r="K107" s="1">
        <v>27</v>
      </c>
      <c r="L107" t="s">
        <v>99</v>
      </c>
      <c r="M107" t="s">
        <v>10</v>
      </c>
      <c r="N107">
        <v>46.66</v>
      </c>
      <c r="O107" t="s">
        <v>13</v>
      </c>
      <c r="P107" t="s">
        <v>10</v>
      </c>
      <c r="Q107" t="s">
        <v>25</v>
      </c>
      <c r="R107">
        <v>28</v>
      </c>
      <c r="S107" t="s">
        <v>10</v>
      </c>
      <c r="T107" t="s">
        <v>13</v>
      </c>
      <c r="U107" t="s">
        <v>13</v>
      </c>
      <c r="V107" t="s">
        <v>13</v>
      </c>
      <c r="W107" t="s">
        <v>13</v>
      </c>
      <c r="X107" t="s">
        <v>13</v>
      </c>
      <c r="Y107" t="s">
        <v>13</v>
      </c>
      <c r="Z107" t="s">
        <v>10</v>
      </c>
      <c r="AA107" t="s">
        <v>21</v>
      </c>
      <c r="AB107" t="s">
        <v>13</v>
      </c>
      <c r="AC107" t="s">
        <v>16</v>
      </c>
      <c r="AD107">
        <v>74.400000000000006</v>
      </c>
      <c r="AE107">
        <v>1972.35</v>
      </c>
      <c r="AF107">
        <v>0</v>
      </c>
      <c r="AG107">
        <v>0</v>
      </c>
      <c r="AH107">
        <v>1259.82</v>
      </c>
      <c r="AI107">
        <v>3232.17</v>
      </c>
      <c r="AJ107" t="s">
        <v>17</v>
      </c>
      <c r="AM107" t="str">
        <f t="shared" si="3"/>
        <v>VIP</v>
      </c>
      <c r="AN107" t="str">
        <f t="shared" si="4"/>
        <v>Yes</v>
      </c>
      <c r="AO107" t="str" cm="1">
        <f t="array" ref="AO107">_xlfn.IFS($C107&lt;36,"Youth", $C107&lt;66, "Middle_age", $C107&gt;65, "Old")</f>
        <v>Middle_age</v>
      </c>
      <c r="AP107" t="str">
        <f t="shared" si="5"/>
        <v>3 năm</v>
      </c>
    </row>
    <row r="108" spans="1:42" x14ac:dyDescent="0.35">
      <c r="A108" t="s">
        <v>244</v>
      </c>
      <c r="B108" t="s">
        <v>19</v>
      </c>
      <c r="C108">
        <v>33</v>
      </c>
      <c r="D108" t="s">
        <v>13</v>
      </c>
      <c r="E108">
        <v>0</v>
      </c>
      <c r="F108" t="s">
        <v>245</v>
      </c>
      <c r="G108">
        <v>94065</v>
      </c>
      <c r="H108">
        <v>37.527496999999997</v>
      </c>
      <c r="I108">
        <v>-122.230941</v>
      </c>
      <c r="J108">
        <v>0</v>
      </c>
      <c r="K108" s="1">
        <v>2</v>
      </c>
      <c r="L108" t="s">
        <v>12</v>
      </c>
      <c r="M108" t="s">
        <v>10</v>
      </c>
      <c r="N108">
        <v>1.81</v>
      </c>
      <c r="O108" t="s">
        <v>13</v>
      </c>
      <c r="P108" t="s">
        <v>13</v>
      </c>
      <c r="AA108" t="s">
        <v>21</v>
      </c>
      <c r="AB108" t="s">
        <v>13</v>
      </c>
      <c r="AC108" t="s">
        <v>16</v>
      </c>
      <c r="AD108">
        <v>20.05</v>
      </c>
      <c r="AE108">
        <v>33.700000000000003</v>
      </c>
      <c r="AF108">
        <v>0</v>
      </c>
      <c r="AG108">
        <v>0</v>
      </c>
      <c r="AH108">
        <v>3.62</v>
      </c>
      <c r="AI108">
        <v>37.32</v>
      </c>
      <c r="AJ108" t="s">
        <v>68</v>
      </c>
      <c r="AM108" t="str">
        <f t="shared" si="3"/>
        <v>Joined</v>
      </c>
      <c r="AN108" t="str">
        <f t="shared" si="4"/>
        <v>No</v>
      </c>
      <c r="AO108" t="str" cm="1">
        <f t="array" ref="AO108">_xlfn.IFS($C108&lt;36,"Youth", $C108&lt;66, "Middle_age", $C108&gt;65, "Old")</f>
        <v>Youth</v>
      </c>
      <c r="AP108" t="str">
        <f t="shared" si="5"/>
        <v>1 năm</v>
      </c>
    </row>
    <row r="109" spans="1:42" x14ac:dyDescent="0.35">
      <c r="A109" t="s">
        <v>246</v>
      </c>
      <c r="B109" t="s">
        <v>9</v>
      </c>
      <c r="C109">
        <v>32</v>
      </c>
      <c r="D109" t="s">
        <v>13</v>
      </c>
      <c r="E109">
        <v>3</v>
      </c>
      <c r="F109" t="s">
        <v>247</v>
      </c>
      <c r="G109">
        <v>92285</v>
      </c>
      <c r="H109">
        <v>34.341737000000002</v>
      </c>
      <c r="I109">
        <v>-116.539416</v>
      </c>
      <c r="J109">
        <v>0</v>
      </c>
      <c r="K109" s="1">
        <v>25</v>
      </c>
      <c r="L109" t="s">
        <v>99</v>
      </c>
      <c r="M109" t="s">
        <v>13</v>
      </c>
      <c r="P109" t="s">
        <v>10</v>
      </c>
      <c r="Q109" t="s">
        <v>14</v>
      </c>
      <c r="R109">
        <v>75</v>
      </c>
      <c r="S109" t="s">
        <v>10</v>
      </c>
      <c r="T109" t="s">
        <v>13</v>
      </c>
      <c r="U109" t="s">
        <v>13</v>
      </c>
      <c r="V109" t="s">
        <v>10</v>
      </c>
      <c r="W109" t="s">
        <v>13</v>
      </c>
      <c r="X109" t="s">
        <v>13</v>
      </c>
      <c r="Y109" t="s">
        <v>13</v>
      </c>
      <c r="Z109" t="s">
        <v>10</v>
      </c>
      <c r="AA109" t="s">
        <v>43</v>
      </c>
      <c r="AB109" t="s">
        <v>13</v>
      </c>
      <c r="AC109" t="s">
        <v>26</v>
      </c>
      <c r="AD109">
        <v>35.049999999999997</v>
      </c>
      <c r="AE109">
        <v>844.45</v>
      </c>
      <c r="AF109">
        <v>0</v>
      </c>
      <c r="AG109">
        <v>0</v>
      </c>
      <c r="AH109">
        <v>0</v>
      </c>
      <c r="AI109">
        <v>844.45</v>
      </c>
      <c r="AJ109" t="s">
        <v>17</v>
      </c>
      <c r="AM109" t="str">
        <f t="shared" si="3"/>
        <v>Stayed</v>
      </c>
      <c r="AN109" t="str">
        <f t="shared" si="4"/>
        <v>Yes</v>
      </c>
      <c r="AO109" t="str" cm="1">
        <f t="array" ref="AO109">_xlfn.IFS($C109&lt;36,"Youth", $C109&lt;66, "Middle_age", $C109&gt;65, "Old")</f>
        <v>Youth</v>
      </c>
      <c r="AP109" t="str">
        <f t="shared" si="5"/>
        <v>3 năm</v>
      </c>
    </row>
    <row r="110" spans="1:42" x14ac:dyDescent="0.35">
      <c r="A110" t="s">
        <v>248</v>
      </c>
      <c r="B110" t="s">
        <v>19</v>
      </c>
      <c r="C110">
        <v>80</v>
      </c>
      <c r="D110" t="s">
        <v>13</v>
      </c>
      <c r="E110">
        <v>0</v>
      </c>
      <c r="F110" t="s">
        <v>249</v>
      </c>
      <c r="G110">
        <v>90250</v>
      </c>
      <c r="H110">
        <v>33.914774999999999</v>
      </c>
      <c r="I110">
        <v>-118.348083</v>
      </c>
      <c r="J110">
        <v>0</v>
      </c>
      <c r="K110" s="1">
        <v>30</v>
      </c>
      <c r="L110" t="s">
        <v>12</v>
      </c>
      <c r="M110" t="s">
        <v>10</v>
      </c>
      <c r="N110">
        <v>38.61</v>
      </c>
      <c r="O110" t="s">
        <v>13</v>
      </c>
      <c r="P110" t="s">
        <v>10</v>
      </c>
      <c r="Q110" t="s">
        <v>49</v>
      </c>
      <c r="R110">
        <v>5</v>
      </c>
      <c r="S110" t="s">
        <v>10</v>
      </c>
      <c r="T110" t="s">
        <v>10</v>
      </c>
      <c r="U110" t="s">
        <v>13</v>
      </c>
      <c r="V110" t="s">
        <v>13</v>
      </c>
      <c r="W110" t="s">
        <v>10</v>
      </c>
      <c r="X110" t="s">
        <v>10</v>
      </c>
      <c r="Y110" t="s">
        <v>13</v>
      </c>
      <c r="Z110" t="s">
        <v>10</v>
      </c>
      <c r="AA110" t="s">
        <v>15</v>
      </c>
      <c r="AB110" t="s">
        <v>10</v>
      </c>
      <c r="AC110" t="s">
        <v>26</v>
      </c>
      <c r="AD110">
        <v>74.75</v>
      </c>
      <c r="AE110">
        <v>2111.3000000000002</v>
      </c>
      <c r="AF110">
        <v>0</v>
      </c>
      <c r="AG110">
        <v>0</v>
      </c>
      <c r="AH110">
        <v>1158.3</v>
      </c>
      <c r="AI110">
        <v>3269.6</v>
      </c>
      <c r="AJ110" t="s">
        <v>17</v>
      </c>
      <c r="AM110" t="str">
        <f t="shared" si="3"/>
        <v>VIP</v>
      </c>
      <c r="AN110" t="str">
        <f t="shared" si="4"/>
        <v>No</v>
      </c>
      <c r="AO110" t="str" cm="1">
        <f t="array" ref="AO110">_xlfn.IFS($C110&lt;36,"Youth", $C110&lt;66, "Middle_age", $C110&gt;65, "Old")</f>
        <v>Old</v>
      </c>
      <c r="AP110" t="str">
        <f t="shared" si="5"/>
        <v>3 năm</v>
      </c>
    </row>
    <row r="111" spans="1:42" x14ac:dyDescent="0.35">
      <c r="A111" t="s">
        <v>250</v>
      </c>
      <c r="B111" t="s">
        <v>9</v>
      </c>
      <c r="C111">
        <v>73</v>
      </c>
      <c r="D111" t="s">
        <v>10</v>
      </c>
      <c r="E111">
        <v>0</v>
      </c>
      <c r="F111" t="s">
        <v>251</v>
      </c>
      <c r="G111">
        <v>93445</v>
      </c>
      <c r="H111">
        <v>35.059694999999998</v>
      </c>
      <c r="I111">
        <v>-120.604741</v>
      </c>
      <c r="J111">
        <v>1</v>
      </c>
      <c r="K111" s="1">
        <v>58</v>
      </c>
      <c r="L111" t="s">
        <v>12</v>
      </c>
      <c r="M111" t="s">
        <v>10</v>
      </c>
      <c r="N111">
        <v>16.940000000000001</v>
      </c>
      <c r="O111" t="s">
        <v>13</v>
      </c>
      <c r="P111" t="s">
        <v>10</v>
      </c>
      <c r="Q111" t="s">
        <v>25</v>
      </c>
      <c r="R111">
        <v>19</v>
      </c>
      <c r="S111" t="s">
        <v>10</v>
      </c>
      <c r="T111" t="s">
        <v>10</v>
      </c>
      <c r="U111" t="s">
        <v>13</v>
      </c>
      <c r="V111" t="s">
        <v>10</v>
      </c>
      <c r="W111" t="s">
        <v>10</v>
      </c>
      <c r="X111" t="s">
        <v>10</v>
      </c>
      <c r="Y111" t="s">
        <v>10</v>
      </c>
      <c r="Z111" t="s">
        <v>10</v>
      </c>
      <c r="AA111" t="s">
        <v>15</v>
      </c>
      <c r="AB111" t="s">
        <v>10</v>
      </c>
      <c r="AC111" t="s">
        <v>16</v>
      </c>
      <c r="AD111">
        <v>105.5</v>
      </c>
      <c r="AE111">
        <v>6205.5</v>
      </c>
      <c r="AF111">
        <v>0</v>
      </c>
      <c r="AG111">
        <v>0</v>
      </c>
      <c r="AH111">
        <v>982.52</v>
      </c>
      <c r="AI111">
        <v>7188.02</v>
      </c>
      <c r="AJ111" t="s">
        <v>27</v>
      </c>
      <c r="AK111" t="s">
        <v>91</v>
      </c>
      <c r="AL111" t="s">
        <v>165</v>
      </c>
      <c r="AM111" t="str">
        <f t="shared" si="3"/>
        <v>Churned</v>
      </c>
      <c r="AN111" t="str">
        <f t="shared" si="4"/>
        <v>No</v>
      </c>
      <c r="AO111" t="str" cm="1">
        <f t="array" ref="AO111">_xlfn.IFS($C111&lt;36,"Youth", $C111&lt;66, "Middle_age", $C111&gt;65, "Old")</f>
        <v>Old</v>
      </c>
      <c r="AP111" t="str">
        <f t="shared" si="5"/>
        <v>5 năm</v>
      </c>
    </row>
    <row r="112" spans="1:42" x14ac:dyDescent="0.35">
      <c r="A112" t="s">
        <v>252</v>
      </c>
      <c r="B112" t="s">
        <v>19</v>
      </c>
      <c r="C112">
        <v>26</v>
      </c>
      <c r="D112" t="s">
        <v>10</v>
      </c>
      <c r="E112">
        <v>0</v>
      </c>
      <c r="F112" t="s">
        <v>253</v>
      </c>
      <c r="G112">
        <v>93202</v>
      </c>
      <c r="H112">
        <v>36.315978999999999</v>
      </c>
      <c r="I112">
        <v>-119.710852</v>
      </c>
      <c r="J112">
        <v>1</v>
      </c>
      <c r="K112" s="1">
        <v>10</v>
      </c>
      <c r="L112" t="s">
        <v>32</v>
      </c>
      <c r="M112" t="s">
        <v>10</v>
      </c>
      <c r="N112">
        <v>2.02</v>
      </c>
      <c r="O112" t="s">
        <v>10</v>
      </c>
      <c r="P112" t="s">
        <v>10</v>
      </c>
      <c r="Q112" t="s">
        <v>25</v>
      </c>
      <c r="R112">
        <v>82</v>
      </c>
      <c r="S112" t="s">
        <v>13</v>
      </c>
      <c r="T112" t="s">
        <v>13</v>
      </c>
      <c r="U112" t="s">
        <v>13</v>
      </c>
      <c r="V112" t="s">
        <v>13</v>
      </c>
      <c r="W112" t="s">
        <v>13</v>
      </c>
      <c r="X112" t="s">
        <v>10</v>
      </c>
      <c r="Y112" t="s">
        <v>10</v>
      </c>
      <c r="Z112" t="s">
        <v>13</v>
      </c>
      <c r="AA112" t="s">
        <v>21</v>
      </c>
      <c r="AB112" t="s">
        <v>10</v>
      </c>
      <c r="AC112" t="s">
        <v>26</v>
      </c>
      <c r="AD112">
        <v>85.25</v>
      </c>
      <c r="AE112">
        <v>855.3</v>
      </c>
      <c r="AF112">
        <v>0</v>
      </c>
      <c r="AG112">
        <v>100</v>
      </c>
      <c r="AH112">
        <v>20.2</v>
      </c>
      <c r="AI112">
        <v>975.5</v>
      </c>
      <c r="AJ112" t="s">
        <v>27</v>
      </c>
      <c r="AK112" t="s">
        <v>28</v>
      </c>
      <c r="AL112" t="s">
        <v>184</v>
      </c>
      <c r="AM112" t="str">
        <f t="shared" si="3"/>
        <v>Churned</v>
      </c>
      <c r="AN112" t="str">
        <f t="shared" si="4"/>
        <v>No</v>
      </c>
      <c r="AO112" t="str" cm="1">
        <f t="array" ref="AO112">_xlfn.IFS($C112&lt;36,"Youth", $C112&lt;66, "Middle_age", $C112&gt;65, "Old")</f>
        <v>Youth</v>
      </c>
      <c r="AP112" t="str">
        <f t="shared" si="5"/>
        <v>1 năm</v>
      </c>
    </row>
    <row r="113" spans="1:42" x14ac:dyDescent="0.35">
      <c r="A113" t="s">
        <v>254</v>
      </c>
      <c r="B113" t="s">
        <v>9</v>
      </c>
      <c r="C113">
        <v>59</v>
      </c>
      <c r="D113" t="s">
        <v>13</v>
      </c>
      <c r="E113">
        <v>0</v>
      </c>
      <c r="F113" t="s">
        <v>255</v>
      </c>
      <c r="G113">
        <v>95612</v>
      </c>
      <c r="H113">
        <v>38.384647999999999</v>
      </c>
      <c r="I113">
        <v>-121.578701</v>
      </c>
      <c r="J113">
        <v>0</v>
      </c>
      <c r="K113" s="1">
        <v>9</v>
      </c>
      <c r="L113" t="s">
        <v>12</v>
      </c>
      <c r="M113" t="s">
        <v>10</v>
      </c>
      <c r="N113">
        <v>9.27</v>
      </c>
      <c r="O113" t="s">
        <v>10</v>
      </c>
      <c r="P113" t="s">
        <v>10</v>
      </c>
      <c r="Q113" t="s">
        <v>25</v>
      </c>
      <c r="R113">
        <v>28</v>
      </c>
      <c r="S113" t="s">
        <v>13</v>
      </c>
      <c r="T113" t="s">
        <v>13</v>
      </c>
      <c r="U113" t="s">
        <v>13</v>
      </c>
      <c r="V113" t="s">
        <v>13</v>
      </c>
      <c r="W113" t="s">
        <v>13</v>
      </c>
      <c r="X113" t="s">
        <v>13</v>
      </c>
      <c r="Y113" t="s">
        <v>13</v>
      </c>
      <c r="Z113" t="s">
        <v>10</v>
      </c>
      <c r="AA113" t="s">
        <v>21</v>
      </c>
      <c r="AB113" t="s">
        <v>10</v>
      </c>
      <c r="AC113" t="s">
        <v>16</v>
      </c>
      <c r="AD113">
        <v>75.2</v>
      </c>
      <c r="AE113">
        <v>633.85</v>
      </c>
      <c r="AF113">
        <v>0</v>
      </c>
      <c r="AG113">
        <v>0</v>
      </c>
      <c r="AH113">
        <v>83.43</v>
      </c>
      <c r="AI113">
        <v>717.28</v>
      </c>
      <c r="AJ113" t="s">
        <v>17</v>
      </c>
      <c r="AM113" t="str">
        <f t="shared" si="3"/>
        <v>Stayed</v>
      </c>
      <c r="AN113" t="str">
        <f t="shared" si="4"/>
        <v>No</v>
      </c>
      <c r="AO113" t="str" cm="1">
        <f t="array" ref="AO113">_xlfn.IFS($C113&lt;36,"Youth", $C113&lt;66, "Middle_age", $C113&gt;65, "Old")</f>
        <v>Middle_age</v>
      </c>
      <c r="AP113" t="str">
        <f t="shared" si="5"/>
        <v>1 năm</v>
      </c>
    </row>
    <row r="114" spans="1:42" x14ac:dyDescent="0.35">
      <c r="A114" t="s">
        <v>256</v>
      </c>
      <c r="B114" t="s">
        <v>9</v>
      </c>
      <c r="C114">
        <v>78</v>
      </c>
      <c r="D114" t="s">
        <v>10</v>
      </c>
      <c r="E114">
        <v>0</v>
      </c>
      <c r="F114" t="s">
        <v>257</v>
      </c>
      <c r="G114">
        <v>92620</v>
      </c>
      <c r="H114">
        <v>33.716135999999999</v>
      </c>
      <c r="I114">
        <v>-117.752574</v>
      </c>
      <c r="J114">
        <v>1</v>
      </c>
      <c r="K114" s="1">
        <v>6</v>
      </c>
      <c r="L114" t="s">
        <v>12</v>
      </c>
      <c r="M114" t="s">
        <v>10</v>
      </c>
      <c r="N114">
        <v>28.71</v>
      </c>
      <c r="O114" t="s">
        <v>10</v>
      </c>
      <c r="P114" t="s">
        <v>10</v>
      </c>
      <c r="Q114" t="s">
        <v>25</v>
      </c>
      <c r="R114">
        <v>17</v>
      </c>
      <c r="S114" t="s">
        <v>13</v>
      </c>
      <c r="T114" t="s">
        <v>13</v>
      </c>
      <c r="U114" t="s">
        <v>13</v>
      </c>
      <c r="V114" t="s">
        <v>13</v>
      </c>
      <c r="W114" t="s">
        <v>13</v>
      </c>
      <c r="X114" t="s">
        <v>10</v>
      </c>
      <c r="Y114" t="s">
        <v>13</v>
      </c>
      <c r="Z114" t="s">
        <v>10</v>
      </c>
      <c r="AA114" t="s">
        <v>21</v>
      </c>
      <c r="AB114" t="s">
        <v>10</v>
      </c>
      <c r="AC114" t="s">
        <v>26</v>
      </c>
      <c r="AD114">
        <v>84.35</v>
      </c>
      <c r="AE114">
        <v>474.9</v>
      </c>
      <c r="AF114">
        <v>0</v>
      </c>
      <c r="AG114">
        <v>0</v>
      </c>
      <c r="AH114">
        <v>172.26</v>
      </c>
      <c r="AI114">
        <v>647.16</v>
      </c>
      <c r="AJ114" t="s">
        <v>27</v>
      </c>
      <c r="AK114" t="s">
        <v>79</v>
      </c>
      <c r="AL114" t="s">
        <v>258</v>
      </c>
      <c r="AM114" t="str">
        <f t="shared" si="3"/>
        <v>Churned</v>
      </c>
      <c r="AN114" t="str">
        <f t="shared" si="4"/>
        <v>No</v>
      </c>
      <c r="AO114" t="str" cm="1">
        <f t="array" ref="AO114">_xlfn.IFS($C114&lt;36,"Youth", $C114&lt;66, "Middle_age", $C114&gt;65, "Old")</f>
        <v>Old</v>
      </c>
      <c r="AP114" t="str">
        <f t="shared" si="5"/>
        <v>1 năm</v>
      </c>
    </row>
    <row r="115" spans="1:42" x14ac:dyDescent="0.35">
      <c r="A115" t="s">
        <v>259</v>
      </c>
      <c r="B115" t="s">
        <v>9</v>
      </c>
      <c r="C115">
        <v>47</v>
      </c>
      <c r="D115" t="s">
        <v>10</v>
      </c>
      <c r="E115">
        <v>1</v>
      </c>
      <c r="F115" t="s">
        <v>260</v>
      </c>
      <c r="G115">
        <v>95066</v>
      </c>
      <c r="H115">
        <v>37.070177000000001</v>
      </c>
      <c r="I115">
        <v>-122.010077</v>
      </c>
      <c r="J115">
        <v>7</v>
      </c>
      <c r="K115" s="1">
        <v>69</v>
      </c>
      <c r="L115" t="s">
        <v>12</v>
      </c>
      <c r="M115" t="s">
        <v>10</v>
      </c>
      <c r="N115">
        <v>38.92</v>
      </c>
      <c r="O115" t="s">
        <v>10</v>
      </c>
      <c r="P115" t="s">
        <v>10</v>
      </c>
      <c r="Q115" t="s">
        <v>25</v>
      </c>
      <c r="R115">
        <v>16</v>
      </c>
      <c r="S115" t="s">
        <v>10</v>
      </c>
      <c r="T115" t="s">
        <v>13</v>
      </c>
      <c r="U115" t="s">
        <v>10</v>
      </c>
      <c r="V115" t="s">
        <v>13</v>
      </c>
      <c r="W115" t="s">
        <v>13</v>
      </c>
      <c r="X115" t="s">
        <v>13</v>
      </c>
      <c r="Y115" t="s">
        <v>13</v>
      </c>
      <c r="Z115" t="s">
        <v>13</v>
      </c>
      <c r="AA115" t="s">
        <v>15</v>
      </c>
      <c r="AB115" t="s">
        <v>13</v>
      </c>
      <c r="AC115" t="s">
        <v>26</v>
      </c>
      <c r="AD115">
        <v>84.45</v>
      </c>
      <c r="AE115">
        <v>5848.6</v>
      </c>
      <c r="AF115">
        <v>0</v>
      </c>
      <c r="AG115">
        <v>40</v>
      </c>
      <c r="AH115">
        <v>2685.48</v>
      </c>
      <c r="AI115">
        <v>8574.08</v>
      </c>
      <c r="AJ115" t="s">
        <v>17</v>
      </c>
      <c r="AM115" t="str">
        <f t="shared" si="3"/>
        <v>VIP</v>
      </c>
      <c r="AN115" t="str">
        <f t="shared" si="4"/>
        <v>Yes</v>
      </c>
      <c r="AO115" t="str" cm="1">
        <f t="array" ref="AO115">_xlfn.IFS($C115&lt;36,"Youth", $C115&lt;66, "Middle_age", $C115&gt;65, "Old")</f>
        <v>Middle_age</v>
      </c>
      <c r="AP115" t="str">
        <f t="shared" si="5"/>
        <v>6 năm</v>
      </c>
    </row>
    <row r="116" spans="1:42" x14ac:dyDescent="0.35">
      <c r="A116" t="s">
        <v>261</v>
      </c>
      <c r="B116" t="s">
        <v>9</v>
      </c>
      <c r="C116">
        <v>68</v>
      </c>
      <c r="D116" t="s">
        <v>13</v>
      </c>
      <c r="E116">
        <v>0</v>
      </c>
      <c r="F116" t="s">
        <v>262</v>
      </c>
      <c r="G116">
        <v>95368</v>
      </c>
      <c r="H116">
        <v>37.713152000000001</v>
      </c>
      <c r="I116">
        <v>-121.08739</v>
      </c>
      <c r="J116">
        <v>0</v>
      </c>
      <c r="K116" s="1">
        <v>66</v>
      </c>
      <c r="L116" t="s">
        <v>12</v>
      </c>
      <c r="M116" t="s">
        <v>10</v>
      </c>
      <c r="N116">
        <v>10.45</v>
      </c>
      <c r="O116" t="s">
        <v>10</v>
      </c>
      <c r="P116" t="s">
        <v>10</v>
      </c>
      <c r="Q116" t="s">
        <v>25</v>
      </c>
      <c r="R116">
        <v>20</v>
      </c>
      <c r="S116" t="s">
        <v>10</v>
      </c>
      <c r="T116" t="s">
        <v>13</v>
      </c>
      <c r="U116" t="s">
        <v>13</v>
      </c>
      <c r="V116" t="s">
        <v>13</v>
      </c>
      <c r="W116" t="s">
        <v>10</v>
      </c>
      <c r="X116" t="s">
        <v>10</v>
      </c>
      <c r="Y116" t="s">
        <v>10</v>
      </c>
      <c r="Z116" t="s">
        <v>10</v>
      </c>
      <c r="AA116" t="s">
        <v>43</v>
      </c>
      <c r="AB116" t="s">
        <v>10</v>
      </c>
      <c r="AC116" t="s">
        <v>26</v>
      </c>
      <c r="AD116">
        <v>102.4</v>
      </c>
      <c r="AE116">
        <v>6471.85</v>
      </c>
      <c r="AF116">
        <v>0</v>
      </c>
      <c r="AG116">
        <v>0</v>
      </c>
      <c r="AH116">
        <v>689.7</v>
      </c>
      <c r="AI116">
        <v>7161.55</v>
      </c>
      <c r="AJ116" t="s">
        <v>17</v>
      </c>
      <c r="AM116" t="str">
        <f t="shared" si="3"/>
        <v>VIP</v>
      </c>
      <c r="AN116" t="str">
        <f t="shared" si="4"/>
        <v>No</v>
      </c>
      <c r="AO116" t="str" cm="1">
        <f t="array" ref="AO116">_xlfn.IFS($C116&lt;36,"Youth", $C116&lt;66, "Middle_age", $C116&gt;65, "Old")</f>
        <v>Old</v>
      </c>
      <c r="AP116" t="str">
        <f t="shared" si="5"/>
        <v>6 năm</v>
      </c>
    </row>
    <row r="117" spans="1:42" x14ac:dyDescent="0.35">
      <c r="A117" t="s">
        <v>263</v>
      </c>
      <c r="B117" t="s">
        <v>9</v>
      </c>
      <c r="C117">
        <v>30</v>
      </c>
      <c r="D117" t="s">
        <v>13</v>
      </c>
      <c r="E117">
        <v>0</v>
      </c>
      <c r="F117" t="s">
        <v>264</v>
      </c>
      <c r="G117">
        <v>95519</v>
      </c>
      <c r="H117">
        <v>40.965010999999997</v>
      </c>
      <c r="I117">
        <v>-124.015255</v>
      </c>
      <c r="J117">
        <v>0</v>
      </c>
      <c r="K117" s="1">
        <v>70</v>
      </c>
      <c r="L117" t="s">
        <v>42</v>
      </c>
      <c r="M117" t="s">
        <v>10</v>
      </c>
      <c r="N117">
        <v>10.210000000000001</v>
      </c>
      <c r="O117" t="s">
        <v>10</v>
      </c>
      <c r="P117" t="s">
        <v>10</v>
      </c>
      <c r="Q117" t="s">
        <v>25</v>
      </c>
      <c r="R117">
        <v>52</v>
      </c>
      <c r="S117" t="s">
        <v>10</v>
      </c>
      <c r="T117" t="s">
        <v>10</v>
      </c>
      <c r="U117" t="s">
        <v>10</v>
      </c>
      <c r="V117" t="s">
        <v>10</v>
      </c>
      <c r="W117" t="s">
        <v>10</v>
      </c>
      <c r="X117" t="s">
        <v>10</v>
      </c>
      <c r="Y117" t="s">
        <v>10</v>
      </c>
      <c r="Z117" t="s">
        <v>10</v>
      </c>
      <c r="AA117" t="s">
        <v>15</v>
      </c>
      <c r="AB117" t="s">
        <v>13</v>
      </c>
      <c r="AC117" t="s">
        <v>16</v>
      </c>
      <c r="AD117">
        <v>115.55</v>
      </c>
      <c r="AE117">
        <v>8127.6</v>
      </c>
      <c r="AF117">
        <v>0</v>
      </c>
      <c r="AG117">
        <v>0</v>
      </c>
      <c r="AH117">
        <v>714.7</v>
      </c>
      <c r="AI117">
        <v>8842.2999999999993</v>
      </c>
      <c r="AJ117" t="s">
        <v>27</v>
      </c>
      <c r="AK117" t="s">
        <v>33</v>
      </c>
      <c r="AL117" t="s">
        <v>37</v>
      </c>
      <c r="AM117" t="str">
        <f t="shared" si="3"/>
        <v>Churned</v>
      </c>
      <c r="AN117" t="str">
        <f t="shared" si="4"/>
        <v>No</v>
      </c>
      <c r="AO117" t="str" cm="1">
        <f t="array" ref="AO117">_xlfn.IFS($C117&lt;36,"Youth", $C117&lt;66, "Middle_age", $C117&gt;65, "Old")</f>
        <v>Youth</v>
      </c>
      <c r="AP117" t="str">
        <f t="shared" si="5"/>
        <v>6 năm</v>
      </c>
    </row>
    <row r="118" spans="1:42" x14ac:dyDescent="0.35">
      <c r="A118" t="s">
        <v>265</v>
      </c>
      <c r="B118" t="s">
        <v>19</v>
      </c>
      <c r="C118">
        <v>62</v>
      </c>
      <c r="D118" t="s">
        <v>13</v>
      </c>
      <c r="E118">
        <v>0</v>
      </c>
      <c r="F118" t="s">
        <v>266</v>
      </c>
      <c r="G118">
        <v>94027</v>
      </c>
      <c r="H118">
        <v>37.454923999999998</v>
      </c>
      <c r="I118">
        <v>-122.20316800000001</v>
      </c>
      <c r="J118">
        <v>0</v>
      </c>
      <c r="K118" s="1">
        <v>25</v>
      </c>
      <c r="L118" t="s">
        <v>99</v>
      </c>
      <c r="M118" t="s">
        <v>10</v>
      </c>
      <c r="N118">
        <v>5.57</v>
      </c>
      <c r="O118" t="s">
        <v>10</v>
      </c>
      <c r="P118" t="s">
        <v>13</v>
      </c>
      <c r="AA118" t="s">
        <v>15</v>
      </c>
      <c r="AB118" t="s">
        <v>13</v>
      </c>
      <c r="AC118" t="s">
        <v>26</v>
      </c>
      <c r="AD118">
        <v>25.3</v>
      </c>
      <c r="AE118">
        <v>676.35</v>
      </c>
      <c r="AF118">
        <v>0</v>
      </c>
      <c r="AG118">
        <v>0</v>
      </c>
      <c r="AH118">
        <v>139.25</v>
      </c>
      <c r="AI118">
        <v>815.6</v>
      </c>
      <c r="AJ118" t="s">
        <v>27</v>
      </c>
      <c r="AK118" t="s">
        <v>87</v>
      </c>
      <c r="AL118" t="s">
        <v>88</v>
      </c>
      <c r="AM118" t="str">
        <f t="shared" si="3"/>
        <v>Churned</v>
      </c>
      <c r="AN118" t="str">
        <f t="shared" si="4"/>
        <v>No</v>
      </c>
      <c r="AO118" t="str" cm="1">
        <f t="array" ref="AO118">_xlfn.IFS($C118&lt;36,"Youth", $C118&lt;66, "Middle_age", $C118&gt;65, "Old")</f>
        <v>Middle_age</v>
      </c>
      <c r="AP118" t="str">
        <f t="shared" si="5"/>
        <v>3 năm</v>
      </c>
    </row>
    <row r="119" spans="1:42" x14ac:dyDescent="0.35">
      <c r="A119" t="s">
        <v>267</v>
      </c>
      <c r="B119" t="s">
        <v>9</v>
      </c>
      <c r="C119">
        <v>52</v>
      </c>
      <c r="D119" t="s">
        <v>10</v>
      </c>
      <c r="E119">
        <v>2</v>
      </c>
      <c r="F119" t="s">
        <v>268</v>
      </c>
      <c r="G119">
        <v>92649</v>
      </c>
      <c r="H119">
        <v>33.721916999999998</v>
      </c>
      <c r="I119">
        <v>-118.043237</v>
      </c>
      <c r="J119">
        <v>1</v>
      </c>
      <c r="K119" s="1">
        <v>46</v>
      </c>
      <c r="L119" t="s">
        <v>46</v>
      </c>
      <c r="M119" t="s">
        <v>10</v>
      </c>
      <c r="N119">
        <v>24.33</v>
      </c>
      <c r="O119" t="s">
        <v>13</v>
      </c>
      <c r="P119" t="s">
        <v>13</v>
      </c>
      <c r="AA119" t="s">
        <v>43</v>
      </c>
      <c r="AB119" t="s">
        <v>10</v>
      </c>
      <c r="AC119" t="s">
        <v>16</v>
      </c>
      <c r="AD119">
        <v>19.25</v>
      </c>
      <c r="AE119">
        <v>864.2</v>
      </c>
      <c r="AF119">
        <v>0</v>
      </c>
      <c r="AG119">
        <v>0</v>
      </c>
      <c r="AH119">
        <v>1119.18</v>
      </c>
      <c r="AI119">
        <v>1983.38</v>
      </c>
      <c r="AJ119" t="s">
        <v>17</v>
      </c>
      <c r="AM119" t="str">
        <f t="shared" si="3"/>
        <v>Stayed</v>
      </c>
      <c r="AN119" t="str">
        <f t="shared" si="4"/>
        <v>Yes</v>
      </c>
      <c r="AO119" t="str" cm="1">
        <f t="array" ref="AO119">_xlfn.IFS($C119&lt;36,"Youth", $C119&lt;66, "Middle_age", $C119&gt;65, "Old")</f>
        <v>Middle_age</v>
      </c>
      <c r="AP119" t="str">
        <f t="shared" si="5"/>
        <v>4 năm</v>
      </c>
    </row>
    <row r="120" spans="1:42" x14ac:dyDescent="0.35">
      <c r="A120" t="s">
        <v>269</v>
      </c>
      <c r="B120" t="s">
        <v>9</v>
      </c>
      <c r="C120">
        <v>63</v>
      </c>
      <c r="D120" t="s">
        <v>10</v>
      </c>
      <c r="E120">
        <v>0</v>
      </c>
      <c r="F120" t="s">
        <v>270</v>
      </c>
      <c r="G120">
        <v>92320</v>
      </c>
      <c r="H120">
        <v>33.982787000000002</v>
      </c>
      <c r="I120">
        <v>-117.057627</v>
      </c>
      <c r="J120">
        <v>7</v>
      </c>
      <c r="K120" s="1">
        <v>54</v>
      </c>
      <c r="L120" t="s">
        <v>46</v>
      </c>
      <c r="M120" t="s">
        <v>10</v>
      </c>
      <c r="N120">
        <v>11.4</v>
      </c>
      <c r="O120" t="s">
        <v>10</v>
      </c>
      <c r="P120" t="s">
        <v>10</v>
      </c>
      <c r="Q120" t="s">
        <v>25</v>
      </c>
      <c r="R120">
        <v>26</v>
      </c>
      <c r="S120" t="s">
        <v>10</v>
      </c>
      <c r="T120" t="s">
        <v>10</v>
      </c>
      <c r="U120" t="s">
        <v>10</v>
      </c>
      <c r="V120" t="s">
        <v>10</v>
      </c>
      <c r="W120" t="s">
        <v>10</v>
      </c>
      <c r="X120" t="s">
        <v>10</v>
      </c>
      <c r="Y120" t="s">
        <v>10</v>
      </c>
      <c r="Z120" t="s">
        <v>10</v>
      </c>
      <c r="AA120" t="s">
        <v>15</v>
      </c>
      <c r="AB120" t="s">
        <v>10</v>
      </c>
      <c r="AC120" t="s">
        <v>16</v>
      </c>
      <c r="AD120">
        <v>114.65</v>
      </c>
      <c r="AE120">
        <v>6049.5</v>
      </c>
      <c r="AF120">
        <v>0</v>
      </c>
      <c r="AG120">
        <v>0</v>
      </c>
      <c r="AH120">
        <v>615.6</v>
      </c>
      <c r="AI120">
        <v>6665.1</v>
      </c>
      <c r="AJ120" t="s">
        <v>17</v>
      </c>
      <c r="AM120" t="str">
        <f t="shared" si="3"/>
        <v>VIP</v>
      </c>
      <c r="AN120" t="str">
        <f t="shared" si="4"/>
        <v>No</v>
      </c>
      <c r="AO120" t="str" cm="1">
        <f t="array" ref="AO120">_xlfn.IFS($C120&lt;36,"Youth", $C120&lt;66, "Middle_age", $C120&gt;65, "Old")</f>
        <v>Middle_age</v>
      </c>
      <c r="AP120" t="str">
        <f t="shared" si="5"/>
        <v>5 năm</v>
      </c>
    </row>
    <row r="121" spans="1:42" x14ac:dyDescent="0.35">
      <c r="A121" t="s">
        <v>271</v>
      </c>
      <c r="B121" t="s">
        <v>9</v>
      </c>
      <c r="C121">
        <v>54</v>
      </c>
      <c r="D121" t="s">
        <v>13</v>
      </c>
      <c r="E121">
        <v>0</v>
      </c>
      <c r="F121" t="s">
        <v>70</v>
      </c>
      <c r="G121">
        <v>94014</v>
      </c>
      <c r="H121">
        <v>37.691561</v>
      </c>
      <c r="I121">
        <v>-122.44520199999999</v>
      </c>
      <c r="J121">
        <v>0</v>
      </c>
      <c r="K121" s="1">
        <v>15</v>
      </c>
      <c r="L121" t="s">
        <v>12</v>
      </c>
      <c r="M121" t="s">
        <v>10</v>
      </c>
      <c r="N121">
        <v>22.39</v>
      </c>
      <c r="O121" t="s">
        <v>13</v>
      </c>
      <c r="P121" t="s">
        <v>10</v>
      </c>
      <c r="Q121" t="s">
        <v>25</v>
      </c>
      <c r="R121">
        <v>7</v>
      </c>
      <c r="S121" t="s">
        <v>10</v>
      </c>
      <c r="T121" t="s">
        <v>13</v>
      </c>
      <c r="U121" t="s">
        <v>10</v>
      </c>
      <c r="V121" t="s">
        <v>10</v>
      </c>
      <c r="W121" t="s">
        <v>10</v>
      </c>
      <c r="X121" t="s">
        <v>10</v>
      </c>
      <c r="Y121" t="s">
        <v>10</v>
      </c>
      <c r="Z121" t="s">
        <v>10</v>
      </c>
      <c r="AA121" t="s">
        <v>21</v>
      </c>
      <c r="AB121" t="s">
        <v>13</v>
      </c>
      <c r="AC121" t="s">
        <v>26</v>
      </c>
      <c r="AD121">
        <v>105.1</v>
      </c>
      <c r="AE121">
        <v>1582.75</v>
      </c>
      <c r="AF121">
        <v>0</v>
      </c>
      <c r="AG121">
        <v>0</v>
      </c>
      <c r="AH121">
        <v>335.85</v>
      </c>
      <c r="AI121">
        <v>1918.6</v>
      </c>
      <c r="AJ121" t="s">
        <v>27</v>
      </c>
      <c r="AK121" t="s">
        <v>28</v>
      </c>
      <c r="AL121" t="s">
        <v>74</v>
      </c>
      <c r="AM121" t="str">
        <f t="shared" si="3"/>
        <v>Churned</v>
      </c>
      <c r="AN121" t="str">
        <f t="shared" si="4"/>
        <v>No</v>
      </c>
      <c r="AO121" t="str" cm="1">
        <f t="array" ref="AO121">_xlfn.IFS($C121&lt;36,"Youth", $C121&lt;66, "Middle_age", $C121&gt;65, "Old")</f>
        <v>Middle_age</v>
      </c>
      <c r="AP121" t="str">
        <f t="shared" si="5"/>
        <v>2 năm</v>
      </c>
    </row>
    <row r="122" spans="1:42" x14ac:dyDescent="0.35">
      <c r="A122" t="s">
        <v>272</v>
      </c>
      <c r="B122" t="s">
        <v>9</v>
      </c>
      <c r="C122">
        <v>48</v>
      </c>
      <c r="D122" t="s">
        <v>10</v>
      </c>
      <c r="E122">
        <v>1</v>
      </c>
      <c r="F122" t="s">
        <v>273</v>
      </c>
      <c r="G122">
        <v>95461</v>
      </c>
      <c r="H122">
        <v>38.787446000000003</v>
      </c>
      <c r="I122">
        <v>-122.58674999999999</v>
      </c>
      <c r="J122">
        <v>0</v>
      </c>
      <c r="K122" s="1">
        <v>12</v>
      </c>
      <c r="L122" t="s">
        <v>32</v>
      </c>
      <c r="M122" t="s">
        <v>10</v>
      </c>
      <c r="N122">
        <v>8.25</v>
      </c>
      <c r="O122" t="s">
        <v>13</v>
      </c>
      <c r="P122" t="s">
        <v>13</v>
      </c>
      <c r="AA122" t="s">
        <v>21</v>
      </c>
      <c r="AB122" t="s">
        <v>13</v>
      </c>
      <c r="AC122" t="s">
        <v>26</v>
      </c>
      <c r="AD122">
        <v>19.399999999999999</v>
      </c>
      <c r="AE122">
        <v>198.1</v>
      </c>
      <c r="AF122">
        <v>0</v>
      </c>
      <c r="AG122">
        <v>0</v>
      </c>
      <c r="AH122">
        <v>99</v>
      </c>
      <c r="AI122">
        <v>297.10000000000002</v>
      </c>
      <c r="AJ122" t="s">
        <v>17</v>
      </c>
      <c r="AM122" t="str">
        <f t="shared" si="3"/>
        <v>Stayed</v>
      </c>
      <c r="AN122" t="str">
        <f t="shared" si="4"/>
        <v>Yes</v>
      </c>
      <c r="AO122" t="str" cm="1">
        <f t="array" ref="AO122">_xlfn.IFS($C122&lt;36,"Youth", $C122&lt;66, "Middle_age", $C122&gt;65, "Old")</f>
        <v>Middle_age</v>
      </c>
      <c r="AP122" t="str">
        <f t="shared" si="5"/>
        <v>1 năm</v>
      </c>
    </row>
    <row r="123" spans="1:42" x14ac:dyDescent="0.35">
      <c r="A123" t="s">
        <v>274</v>
      </c>
      <c r="B123" t="s">
        <v>9</v>
      </c>
      <c r="C123">
        <v>51</v>
      </c>
      <c r="D123" t="s">
        <v>13</v>
      </c>
      <c r="E123">
        <v>0</v>
      </c>
      <c r="F123" t="s">
        <v>275</v>
      </c>
      <c r="G123">
        <v>94705</v>
      </c>
      <c r="H123">
        <v>37.858898000000003</v>
      </c>
      <c r="I123">
        <v>-122.240512</v>
      </c>
      <c r="J123">
        <v>0</v>
      </c>
      <c r="K123" s="1">
        <v>22</v>
      </c>
      <c r="L123" t="s">
        <v>12</v>
      </c>
      <c r="M123" t="s">
        <v>13</v>
      </c>
      <c r="P123" t="s">
        <v>10</v>
      </c>
      <c r="Q123" t="s">
        <v>14</v>
      </c>
      <c r="R123">
        <v>22</v>
      </c>
      <c r="S123" t="s">
        <v>13</v>
      </c>
      <c r="T123" t="s">
        <v>10</v>
      </c>
      <c r="U123" t="s">
        <v>13</v>
      </c>
      <c r="V123" t="s">
        <v>13</v>
      </c>
      <c r="W123" t="s">
        <v>10</v>
      </c>
      <c r="X123" t="s">
        <v>10</v>
      </c>
      <c r="Y123" t="s">
        <v>10</v>
      </c>
      <c r="Z123" t="s">
        <v>10</v>
      </c>
      <c r="AA123" t="s">
        <v>21</v>
      </c>
      <c r="AB123" t="s">
        <v>10</v>
      </c>
      <c r="AC123" t="s">
        <v>26</v>
      </c>
      <c r="AD123">
        <v>50.35</v>
      </c>
      <c r="AE123">
        <v>1098.8499999999999</v>
      </c>
      <c r="AF123">
        <v>0</v>
      </c>
      <c r="AG123">
        <v>0</v>
      </c>
      <c r="AH123">
        <v>0</v>
      </c>
      <c r="AI123">
        <v>1098.8499999999999</v>
      </c>
      <c r="AJ123" t="s">
        <v>17</v>
      </c>
      <c r="AM123" t="str">
        <f t="shared" si="3"/>
        <v>Stayed</v>
      </c>
      <c r="AN123" t="str">
        <f t="shared" si="4"/>
        <v>No</v>
      </c>
      <c r="AO123" t="str" cm="1">
        <f t="array" ref="AO123">_xlfn.IFS($C123&lt;36,"Youth", $C123&lt;66, "Middle_age", $C123&gt;65, "Old")</f>
        <v>Middle_age</v>
      </c>
      <c r="AP123" t="str">
        <f t="shared" si="5"/>
        <v>2 năm</v>
      </c>
    </row>
    <row r="124" spans="1:42" x14ac:dyDescent="0.35">
      <c r="A124" t="s">
        <v>276</v>
      </c>
      <c r="B124" t="s">
        <v>9</v>
      </c>
      <c r="C124">
        <v>22</v>
      </c>
      <c r="D124" t="s">
        <v>10</v>
      </c>
      <c r="E124">
        <v>0</v>
      </c>
      <c r="F124" t="s">
        <v>277</v>
      </c>
      <c r="G124">
        <v>93249</v>
      </c>
      <c r="H124">
        <v>35.637715</v>
      </c>
      <c r="I124">
        <v>-119.893068</v>
      </c>
      <c r="J124">
        <v>9</v>
      </c>
      <c r="K124" s="1">
        <v>70</v>
      </c>
      <c r="L124" t="s">
        <v>12</v>
      </c>
      <c r="M124" t="s">
        <v>13</v>
      </c>
      <c r="P124" t="s">
        <v>10</v>
      </c>
      <c r="Q124" t="s">
        <v>14</v>
      </c>
      <c r="R124">
        <v>85</v>
      </c>
      <c r="S124" t="s">
        <v>13</v>
      </c>
      <c r="T124" t="s">
        <v>10</v>
      </c>
      <c r="U124" t="s">
        <v>10</v>
      </c>
      <c r="V124" t="s">
        <v>10</v>
      </c>
      <c r="W124" t="s">
        <v>10</v>
      </c>
      <c r="X124" t="s">
        <v>10</v>
      </c>
      <c r="Y124" t="s">
        <v>10</v>
      </c>
      <c r="Z124" t="s">
        <v>10</v>
      </c>
      <c r="AA124" t="s">
        <v>43</v>
      </c>
      <c r="AB124" t="s">
        <v>13</v>
      </c>
      <c r="AC124" t="s">
        <v>26</v>
      </c>
      <c r="AD124">
        <v>57.8</v>
      </c>
      <c r="AE124">
        <v>4039.3</v>
      </c>
      <c r="AF124">
        <v>1.01</v>
      </c>
      <c r="AG124">
        <v>0</v>
      </c>
      <c r="AH124">
        <v>0</v>
      </c>
      <c r="AI124">
        <v>4038.29</v>
      </c>
      <c r="AJ124" t="s">
        <v>17</v>
      </c>
      <c r="AM124" t="str">
        <f t="shared" si="3"/>
        <v>VIP</v>
      </c>
      <c r="AN124" t="str">
        <f t="shared" si="4"/>
        <v>No</v>
      </c>
      <c r="AO124" t="str" cm="1">
        <f t="array" ref="AO124">_xlfn.IFS($C124&lt;36,"Youth", $C124&lt;66, "Middle_age", $C124&gt;65, "Old")</f>
        <v>Youth</v>
      </c>
      <c r="AP124" t="str">
        <f t="shared" si="5"/>
        <v>6 năm</v>
      </c>
    </row>
    <row r="125" spans="1:42" x14ac:dyDescent="0.35">
      <c r="A125" t="s">
        <v>278</v>
      </c>
      <c r="B125" t="s">
        <v>19</v>
      </c>
      <c r="C125">
        <v>52</v>
      </c>
      <c r="D125" t="s">
        <v>13</v>
      </c>
      <c r="E125">
        <v>0</v>
      </c>
      <c r="F125" t="s">
        <v>279</v>
      </c>
      <c r="G125">
        <v>92844</v>
      </c>
      <c r="H125">
        <v>33.766475999999997</v>
      </c>
      <c r="I125">
        <v>-117.969795</v>
      </c>
      <c r="J125">
        <v>0</v>
      </c>
      <c r="K125" s="1">
        <v>30</v>
      </c>
      <c r="L125" t="s">
        <v>99</v>
      </c>
      <c r="M125" t="s">
        <v>10</v>
      </c>
      <c r="N125">
        <v>24.73</v>
      </c>
      <c r="O125" t="s">
        <v>13</v>
      </c>
      <c r="P125" t="s">
        <v>10</v>
      </c>
      <c r="Q125" t="s">
        <v>25</v>
      </c>
      <c r="R125">
        <v>20</v>
      </c>
      <c r="S125" t="s">
        <v>10</v>
      </c>
      <c r="T125" t="s">
        <v>10</v>
      </c>
      <c r="U125" t="s">
        <v>10</v>
      </c>
      <c r="V125" t="s">
        <v>13</v>
      </c>
      <c r="W125" t="s">
        <v>13</v>
      </c>
      <c r="X125" t="s">
        <v>13</v>
      </c>
      <c r="Y125" t="s">
        <v>13</v>
      </c>
      <c r="Z125" t="s">
        <v>13</v>
      </c>
      <c r="AA125" t="s">
        <v>21</v>
      </c>
      <c r="AB125" t="s">
        <v>10</v>
      </c>
      <c r="AC125" t="s">
        <v>16</v>
      </c>
      <c r="AD125">
        <v>84.3</v>
      </c>
      <c r="AE125">
        <v>2438.6</v>
      </c>
      <c r="AF125">
        <v>0</v>
      </c>
      <c r="AG125">
        <v>130</v>
      </c>
      <c r="AH125">
        <v>741.9</v>
      </c>
      <c r="AI125">
        <v>3310.5</v>
      </c>
      <c r="AJ125" t="s">
        <v>17</v>
      </c>
      <c r="AM125" t="str">
        <f t="shared" si="3"/>
        <v>VIP</v>
      </c>
      <c r="AN125" t="str">
        <f t="shared" si="4"/>
        <v>No</v>
      </c>
      <c r="AO125" t="str" cm="1">
        <f t="array" ref="AO125">_xlfn.IFS($C125&lt;36,"Youth", $C125&lt;66, "Middle_age", $C125&gt;65, "Old")</f>
        <v>Middle_age</v>
      </c>
      <c r="AP125" t="str">
        <f t="shared" si="5"/>
        <v>3 năm</v>
      </c>
    </row>
    <row r="126" spans="1:42" x14ac:dyDescent="0.35">
      <c r="A126" t="s">
        <v>280</v>
      </c>
      <c r="B126" t="s">
        <v>19</v>
      </c>
      <c r="C126">
        <v>22</v>
      </c>
      <c r="D126" t="s">
        <v>10</v>
      </c>
      <c r="E126">
        <v>1</v>
      </c>
      <c r="F126" t="s">
        <v>281</v>
      </c>
      <c r="G126">
        <v>92203</v>
      </c>
      <c r="H126">
        <v>33.752938</v>
      </c>
      <c r="I126">
        <v>-116.23005499999999</v>
      </c>
      <c r="J126">
        <v>1</v>
      </c>
      <c r="K126" s="1">
        <v>71</v>
      </c>
      <c r="L126" t="s">
        <v>42</v>
      </c>
      <c r="M126" t="s">
        <v>10</v>
      </c>
      <c r="N126">
        <v>28.34</v>
      </c>
      <c r="O126" t="s">
        <v>10</v>
      </c>
      <c r="P126" t="s">
        <v>10</v>
      </c>
      <c r="Q126" t="s">
        <v>25</v>
      </c>
      <c r="R126">
        <v>59</v>
      </c>
      <c r="S126" t="s">
        <v>13</v>
      </c>
      <c r="T126" t="s">
        <v>10</v>
      </c>
      <c r="U126" t="s">
        <v>13</v>
      </c>
      <c r="V126" t="s">
        <v>13</v>
      </c>
      <c r="W126" t="s">
        <v>10</v>
      </c>
      <c r="X126" t="s">
        <v>10</v>
      </c>
      <c r="Y126" t="s">
        <v>10</v>
      </c>
      <c r="Z126" t="s">
        <v>10</v>
      </c>
      <c r="AA126" t="s">
        <v>15</v>
      </c>
      <c r="AB126" t="s">
        <v>13</v>
      </c>
      <c r="AC126" t="s">
        <v>26</v>
      </c>
      <c r="AD126">
        <v>100.55</v>
      </c>
      <c r="AE126">
        <v>7113.75</v>
      </c>
      <c r="AF126">
        <v>16.989999999999998</v>
      </c>
      <c r="AG126">
        <v>0</v>
      </c>
      <c r="AH126">
        <v>2012.14</v>
      </c>
      <c r="AI126">
        <v>9108.9</v>
      </c>
      <c r="AJ126" t="s">
        <v>17</v>
      </c>
      <c r="AM126" t="str">
        <f t="shared" si="3"/>
        <v>VIP</v>
      </c>
      <c r="AN126" t="str">
        <f t="shared" si="4"/>
        <v>Yes</v>
      </c>
      <c r="AO126" t="str" cm="1">
        <f t="array" ref="AO126">_xlfn.IFS($C126&lt;36,"Youth", $C126&lt;66, "Middle_age", $C126&gt;65, "Old")</f>
        <v>Youth</v>
      </c>
      <c r="AP126" t="str">
        <f t="shared" si="5"/>
        <v>6 năm</v>
      </c>
    </row>
    <row r="127" spans="1:42" x14ac:dyDescent="0.35">
      <c r="A127" t="s">
        <v>282</v>
      </c>
      <c r="B127" t="s">
        <v>19</v>
      </c>
      <c r="C127">
        <v>33</v>
      </c>
      <c r="D127" t="s">
        <v>10</v>
      </c>
      <c r="E127">
        <v>0</v>
      </c>
      <c r="F127" t="s">
        <v>283</v>
      </c>
      <c r="G127">
        <v>93033</v>
      </c>
      <c r="H127">
        <v>34.156629000000002</v>
      </c>
      <c r="I127">
        <v>-119.11721799999999</v>
      </c>
      <c r="J127">
        <v>2</v>
      </c>
      <c r="K127" s="1">
        <v>30</v>
      </c>
      <c r="L127" t="s">
        <v>12</v>
      </c>
      <c r="M127" t="s">
        <v>10</v>
      </c>
      <c r="N127">
        <v>9.81</v>
      </c>
      <c r="O127" t="s">
        <v>13</v>
      </c>
      <c r="P127" t="s">
        <v>13</v>
      </c>
      <c r="AA127" t="s">
        <v>15</v>
      </c>
      <c r="AB127" t="s">
        <v>13</v>
      </c>
      <c r="AC127" t="s">
        <v>16</v>
      </c>
      <c r="AD127">
        <v>19.8</v>
      </c>
      <c r="AE127">
        <v>576.65</v>
      </c>
      <c r="AF127">
        <v>0</v>
      </c>
      <c r="AG127">
        <v>0</v>
      </c>
      <c r="AH127">
        <v>294.3</v>
      </c>
      <c r="AI127">
        <v>870.95</v>
      </c>
      <c r="AJ127" t="s">
        <v>17</v>
      </c>
      <c r="AM127" t="str">
        <f t="shared" si="3"/>
        <v>Stayed</v>
      </c>
      <c r="AN127" t="str">
        <f t="shared" si="4"/>
        <v>No</v>
      </c>
      <c r="AO127" t="str" cm="1">
        <f t="array" ref="AO127">_xlfn.IFS($C127&lt;36,"Youth", $C127&lt;66, "Middle_age", $C127&gt;65, "Old")</f>
        <v>Youth</v>
      </c>
      <c r="AP127" t="str">
        <f t="shared" si="5"/>
        <v>3 năm</v>
      </c>
    </row>
    <row r="128" spans="1:42" x14ac:dyDescent="0.35">
      <c r="A128" t="s">
        <v>284</v>
      </c>
      <c r="B128" t="s">
        <v>19</v>
      </c>
      <c r="C128">
        <v>26</v>
      </c>
      <c r="D128" t="s">
        <v>10</v>
      </c>
      <c r="E128">
        <v>0</v>
      </c>
      <c r="F128" t="s">
        <v>121</v>
      </c>
      <c r="G128">
        <v>92122</v>
      </c>
      <c r="H128">
        <v>32.857230000000001</v>
      </c>
      <c r="I128">
        <v>-117.209774</v>
      </c>
      <c r="J128">
        <v>5</v>
      </c>
      <c r="K128" s="1">
        <v>4</v>
      </c>
      <c r="L128" t="s">
        <v>24</v>
      </c>
      <c r="M128" t="s">
        <v>10</v>
      </c>
      <c r="N128">
        <v>28.77</v>
      </c>
      <c r="O128" t="s">
        <v>10</v>
      </c>
      <c r="P128" t="s">
        <v>10</v>
      </c>
      <c r="Q128" t="s">
        <v>25</v>
      </c>
      <c r="R128">
        <v>19</v>
      </c>
      <c r="S128" t="s">
        <v>13</v>
      </c>
      <c r="T128" t="s">
        <v>10</v>
      </c>
      <c r="U128" t="s">
        <v>10</v>
      </c>
      <c r="V128" t="s">
        <v>13</v>
      </c>
      <c r="W128" t="s">
        <v>13</v>
      </c>
      <c r="X128" t="s">
        <v>13</v>
      </c>
      <c r="Y128" t="s">
        <v>10</v>
      </c>
      <c r="Z128" t="s">
        <v>10</v>
      </c>
      <c r="AA128" t="s">
        <v>21</v>
      </c>
      <c r="AB128" t="s">
        <v>10</v>
      </c>
      <c r="AC128" t="s">
        <v>26</v>
      </c>
      <c r="AD128">
        <v>84.8</v>
      </c>
      <c r="AE128">
        <v>371.9</v>
      </c>
      <c r="AF128">
        <v>0</v>
      </c>
      <c r="AG128">
        <v>0</v>
      </c>
      <c r="AH128">
        <v>115.08</v>
      </c>
      <c r="AI128">
        <v>486.98</v>
      </c>
      <c r="AJ128" t="s">
        <v>27</v>
      </c>
      <c r="AK128" t="s">
        <v>28</v>
      </c>
      <c r="AL128" t="s">
        <v>74</v>
      </c>
      <c r="AM128" t="str">
        <f t="shared" si="3"/>
        <v>Churned</v>
      </c>
      <c r="AN128" t="str">
        <f t="shared" si="4"/>
        <v>No</v>
      </c>
      <c r="AO128" t="str" cm="1">
        <f t="array" ref="AO128">_xlfn.IFS($C128&lt;36,"Youth", $C128&lt;66, "Middle_age", $C128&gt;65, "Old")</f>
        <v>Youth</v>
      </c>
      <c r="AP128" t="str">
        <f t="shared" si="5"/>
        <v>1 năm</v>
      </c>
    </row>
    <row r="129" spans="1:42" x14ac:dyDescent="0.35">
      <c r="A129" t="s">
        <v>285</v>
      </c>
      <c r="B129" t="s">
        <v>19</v>
      </c>
      <c r="C129">
        <v>58</v>
      </c>
      <c r="D129" t="s">
        <v>13</v>
      </c>
      <c r="E129">
        <v>0</v>
      </c>
      <c r="F129" t="s">
        <v>286</v>
      </c>
      <c r="G129">
        <v>92027</v>
      </c>
      <c r="H129">
        <v>33.141264999999997</v>
      </c>
      <c r="I129">
        <v>-116.967221</v>
      </c>
      <c r="J129">
        <v>0</v>
      </c>
      <c r="K129" s="1">
        <v>2</v>
      </c>
      <c r="L129" t="s">
        <v>24</v>
      </c>
      <c r="M129" t="s">
        <v>10</v>
      </c>
      <c r="N129">
        <v>14.14</v>
      </c>
      <c r="O129" t="s">
        <v>13</v>
      </c>
      <c r="P129" t="s">
        <v>10</v>
      </c>
      <c r="Q129" t="s">
        <v>25</v>
      </c>
      <c r="R129">
        <v>28</v>
      </c>
      <c r="S129" t="s">
        <v>13</v>
      </c>
      <c r="T129" t="s">
        <v>13</v>
      </c>
      <c r="U129" t="s">
        <v>10</v>
      </c>
      <c r="V129" t="s">
        <v>13</v>
      </c>
      <c r="W129" t="s">
        <v>13</v>
      </c>
      <c r="X129" t="s">
        <v>10</v>
      </c>
      <c r="Y129" t="s">
        <v>10</v>
      </c>
      <c r="Z129" t="s">
        <v>10</v>
      </c>
      <c r="AA129" t="s">
        <v>21</v>
      </c>
      <c r="AB129" t="s">
        <v>10</v>
      </c>
      <c r="AC129" t="s">
        <v>26</v>
      </c>
      <c r="AD129">
        <v>85.85</v>
      </c>
      <c r="AE129">
        <v>167.3</v>
      </c>
      <c r="AF129">
        <v>0</v>
      </c>
      <c r="AG129">
        <v>0</v>
      </c>
      <c r="AH129">
        <v>28.28</v>
      </c>
      <c r="AI129">
        <v>195.58</v>
      </c>
      <c r="AJ129" t="s">
        <v>27</v>
      </c>
      <c r="AK129" t="s">
        <v>28</v>
      </c>
      <c r="AL129" t="s">
        <v>74</v>
      </c>
      <c r="AM129" t="str">
        <f t="shared" si="3"/>
        <v>Churned</v>
      </c>
      <c r="AN129" t="str">
        <f t="shared" si="4"/>
        <v>No</v>
      </c>
      <c r="AO129" t="str" cm="1">
        <f t="array" ref="AO129">_xlfn.IFS($C129&lt;36,"Youth", $C129&lt;66, "Middle_age", $C129&gt;65, "Old")</f>
        <v>Middle_age</v>
      </c>
      <c r="AP129" t="str">
        <f t="shared" si="5"/>
        <v>1 năm</v>
      </c>
    </row>
    <row r="130" spans="1:42" x14ac:dyDescent="0.35">
      <c r="A130" t="s">
        <v>287</v>
      </c>
      <c r="B130" t="s">
        <v>19</v>
      </c>
      <c r="C130">
        <v>22</v>
      </c>
      <c r="D130" t="s">
        <v>13</v>
      </c>
      <c r="E130">
        <v>1</v>
      </c>
      <c r="F130" t="s">
        <v>288</v>
      </c>
      <c r="G130">
        <v>92553</v>
      </c>
      <c r="H130">
        <v>33.923149000000002</v>
      </c>
      <c r="I130">
        <v>-117.244933</v>
      </c>
      <c r="J130">
        <v>0</v>
      </c>
      <c r="K130" s="1">
        <v>10</v>
      </c>
      <c r="L130" t="s">
        <v>12</v>
      </c>
      <c r="M130" t="s">
        <v>10</v>
      </c>
      <c r="N130">
        <v>7.86</v>
      </c>
      <c r="O130" t="s">
        <v>13</v>
      </c>
      <c r="P130" t="s">
        <v>13</v>
      </c>
      <c r="AA130" t="s">
        <v>15</v>
      </c>
      <c r="AB130" t="s">
        <v>10</v>
      </c>
      <c r="AC130" t="s">
        <v>26</v>
      </c>
      <c r="AD130">
        <v>19.95</v>
      </c>
      <c r="AE130">
        <v>219.5</v>
      </c>
      <c r="AF130">
        <v>0</v>
      </c>
      <c r="AG130">
        <v>0</v>
      </c>
      <c r="AH130">
        <v>78.599999999999994</v>
      </c>
      <c r="AI130">
        <v>298.10000000000002</v>
      </c>
      <c r="AJ130" t="s">
        <v>17</v>
      </c>
      <c r="AM130" t="str">
        <f t="shared" si="3"/>
        <v>Stayed</v>
      </c>
      <c r="AN130" t="str">
        <f t="shared" si="4"/>
        <v>Yes</v>
      </c>
      <c r="AO130" t="str" cm="1">
        <f t="array" ref="AO130">_xlfn.IFS($C130&lt;36,"Youth", $C130&lt;66, "Middle_age", $C130&gt;65, "Old")</f>
        <v>Youth</v>
      </c>
      <c r="AP130" t="str">
        <f t="shared" si="5"/>
        <v>1 năm</v>
      </c>
    </row>
    <row r="131" spans="1:42" x14ac:dyDescent="0.35">
      <c r="A131" t="s">
        <v>289</v>
      </c>
      <c r="B131" t="s">
        <v>19</v>
      </c>
      <c r="C131">
        <v>66</v>
      </c>
      <c r="D131" t="s">
        <v>13</v>
      </c>
      <c r="E131">
        <v>0</v>
      </c>
      <c r="F131" t="s">
        <v>290</v>
      </c>
      <c r="G131">
        <v>91710</v>
      </c>
      <c r="H131">
        <v>33.990645999999998</v>
      </c>
      <c r="I131">
        <v>-117.663025</v>
      </c>
      <c r="J131">
        <v>0</v>
      </c>
      <c r="K131" s="1">
        <v>4</v>
      </c>
      <c r="L131" t="s">
        <v>24</v>
      </c>
      <c r="M131" t="s">
        <v>10</v>
      </c>
      <c r="N131">
        <v>36.4</v>
      </c>
      <c r="O131" t="s">
        <v>13</v>
      </c>
      <c r="P131" t="s">
        <v>10</v>
      </c>
      <c r="Q131" t="s">
        <v>25</v>
      </c>
      <c r="R131">
        <v>29</v>
      </c>
      <c r="S131" t="s">
        <v>10</v>
      </c>
      <c r="T131" t="s">
        <v>13</v>
      </c>
      <c r="U131" t="s">
        <v>13</v>
      </c>
      <c r="V131" t="s">
        <v>13</v>
      </c>
      <c r="W131" t="s">
        <v>13</v>
      </c>
      <c r="X131" t="s">
        <v>13</v>
      </c>
      <c r="Y131" t="s">
        <v>13</v>
      </c>
      <c r="Z131" t="s">
        <v>10</v>
      </c>
      <c r="AA131" t="s">
        <v>15</v>
      </c>
      <c r="AB131" t="s">
        <v>13</v>
      </c>
      <c r="AC131" t="s">
        <v>26</v>
      </c>
      <c r="AD131">
        <v>75.349999999999994</v>
      </c>
      <c r="AE131">
        <v>273.39999999999998</v>
      </c>
      <c r="AF131">
        <v>0</v>
      </c>
      <c r="AG131">
        <v>0</v>
      </c>
      <c r="AH131">
        <v>145.6</v>
      </c>
      <c r="AI131">
        <v>419</v>
      </c>
      <c r="AJ131" t="s">
        <v>17</v>
      </c>
      <c r="AM131" t="str">
        <f t="shared" ref="AM131:AM194" si="6">IF($AJ131="Churned",$AJ131,IF($AI131&gt;AVERAGE($AI:$AI),"VIP",$AJ131))</f>
        <v>Stayed</v>
      </c>
      <c r="AN131" t="str">
        <f t="shared" ref="AN131:AN194" si="7">IF($E131&gt;0,"Yes","No")</f>
        <v>No</v>
      </c>
      <c r="AO131" t="str" cm="1">
        <f t="array" ref="AO131">_xlfn.IFS($C131&lt;36,"Youth", $C131&lt;66, "Middle_age", $C131&gt;65, "Old")</f>
        <v>Old</v>
      </c>
      <c r="AP131" t="str">
        <f t="shared" ref="AP131:AP194" si="8">IF($K131&lt;=12, "1 năm", IF($K131&lt;=24, "2 năm", IF($K131&lt;=36, "3 năm", IF($K131&lt;=48, "4 năm", IF($K131&lt;=60, "5 năm", IF($K131&lt;=72, "6 năm"))))))</f>
        <v>1 năm</v>
      </c>
    </row>
    <row r="132" spans="1:42" x14ac:dyDescent="0.35">
      <c r="A132" t="s">
        <v>291</v>
      </c>
      <c r="B132" t="s">
        <v>19</v>
      </c>
      <c r="C132">
        <v>69</v>
      </c>
      <c r="D132" t="s">
        <v>13</v>
      </c>
      <c r="E132">
        <v>0</v>
      </c>
      <c r="F132" t="s">
        <v>292</v>
      </c>
      <c r="G132">
        <v>95820</v>
      </c>
      <c r="H132">
        <v>38.535080000000001</v>
      </c>
      <c r="I132">
        <v>-121.44414399999999</v>
      </c>
      <c r="J132">
        <v>0</v>
      </c>
      <c r="K132" s="1">
        <v>52</v>
      </c>
      <c r="L132" t="s">
        <v>46</v>
      </c>
      <c r="M132" t="s">
        <v>13</v>
      </c>
      <c r="P132" t="s">
        <v>10</v>
      </c>
      <c r="Q132" t="s">
        <v>49</v>
      </c>
      <c r="R132">
        <v>19</v>
      </c>
      <c r="S132" t="s">
        <v>10</v>
      </c>
      <c r="T132" t="s">
        <v>13</v>
      </c>
      <c r="U132" t="s">
        <v>13</v>
      </c>
      <c r="V132" t="s">
        <v>13</v>
      </c>
      <c r="W132" t="s">
        <v>10</v>
      </c>
      <c r="X132" t="s">
        <v>10</v>
      </c>
      <c r="Y132" t="s">
        <v>10</v>
      </c>
      <c r="Z132" t="s">
        <v>10</v>
      </c>
      <c r="AA132" t="s">
        <v>43</v>
      </c>
      <c r="AB132" t="s">
        <v>10</v>
      </c>
      <c r="AC132" t="s">
        <v>16</v>
      </c>
      <c r="AD132">
        <v>48.8</v>
      </c>
      <c r="AE132">
        <v>2555.0500000000002</v>
      </c>
      <c r="AF132">
        <v>0</v>
      </c>
      <c r="AG132">
        <v>0</v>
      </c>
      <c r="AH132">
        <v>0</v>
      </c>
      <c r="AI132">
        <v>2555.0500000000002</v>
      </c>
      <c r="AJ132" t="s">
        <v>17</v>
      </c>
      <c r="AM132" t="str">
        <f t="shared" si="6"/>
        <v>Stayed</v>
      </c>
      <c r="AN132" t="str">
        <f t="shared" si="7"/>
        <v>No</v>
      </c>
      <c r="AO132" t="str" cm="1">
        <f t="array" ref="AO132">_xlfn.IFS($C132&lt;36,"Youth", $C132&lt;66, "Middle_age", $C132&gt;65, "Old")</f>
        <v>Old</v>
      </c>
      <c r="AP132" t="str">
        <f t="shared" si="8"/>
        <v>5 năm</v>
      </c>
    </row>
    <row r="133" spans="1:42" x14ac:dyDescent="0.35">
      <c r="A133" t="s">
        <v>293</v>
      </c>
      <c r="B133" t="s">
        <v>19</v>
      </c>
      <c r="C133">
        <v>25</v>
      </c>
      <c r="D133" t="s">
        <v>13</v>
      </c>
      <c r="E133">
        <v>0</v>
      </c>
      <c r="F133" t="s">
        <v>121</v>
      </c>
      <c r="G133">
        <v>92117</v>
      </c>
      <c r="H133">
        <v>32.825085999999999</v>
      </c>
      <c r="I133">
        <v>-117.19942399999999</v>
      </c>
      <c r="J133">
        <v>0</v>
      </c>
      <c r="K133" s="1">
        <v>5</v>
      </c>
      <c r="L133" t="s">
        <v>12</v>
      </c>
      <c r="M133" t="s">
        <v>10</v>
      </c>
      <c r="N133">
        <v>22.01</v>
      </c>
      <c r="O133" t="s">
        <v>10</v>
      </c>
      <c r="P133" t="s">
        <v>10</v>
      </c>
      <c r="Q133" t="s">
        <v>14</v>
      </c>
      <c r="R133">
        <v>85</v>
      </c>
      <c r="S133" t="s">
        <v>13</v>
      </c>
      <c r="T133" t="s">
        <v>13</v>
      </c>
      <c r="U133" t="s">
        <v>13</v>
      </c>
      <c r="V133" t="s">
        <v>13</v>
      </c>
      <c r="W133" t="s">
        <v>13</v>
      </c>
      <c r="X133" t="s">
        <v>13</v>
      </c>
      <c r="Y133" t="s">
        <v>10</v>
      </c>
      <c r="Z133" t="s">
        <v>10</v>
      </c>
      <c r="AA133" t="s">
        <v>21</v>
      </c>
      <c r="AB133" t="s">
        <v>13</v>
      </c>
      <c r="AC133" t="s">
        <v>26</v>
      </c>
      <c r="AD133">
        <v>47.15</v>
      </c>
      <c r="AE133">
        <v>223.15</v>
      </c>
      <c r="AF133">
        <v>0</v>
      </c>
      <c r="AG133">
        <v>0</v>
      </c>
      <c r="AH133">
        <v>110.05</v>
      </c>
      <c r="AI133">
        <v>333.2</v>
      </c>
      <c r="AJ133" t="s">
        <v>27</v>
      </c>
      <c r="AK133" t="s">
        <v>28</v>
      </c>
      <c r="AL133" t="s">
        <v>74</v>
      </c>
      <c r="AM133" t="str">
        <f t="shared" si="6"/>
        <v>Churned</v>
      </c>
      <c r="AN133" t="str">
        <f t="shared" si="7"/>
        <v>No</v>
      </c>
      <c r="AO133" t="str" cm="1">
        <f t="array" ref="AO133">_xlfn.IFS($C133&lt;36,"Youth", $C133&lt;66, "Middle_age", $C133&gt;65, "Old")</f>
        <v>Youth</v>
      </c>
      <c r="AP133" t="str">
        <f t="shared" si="8"/>
        <v>1 năm</v>
      </c>
    </row>
    <row r="134" spans="1:42" x14ac:dyDescent="0.35">
      <c r="A134" t="s">
        <v>294</v>
      </c>
      <c r="B134" t="s">
        <v>19</v>
      </c>
      <c r="C134">
        <v>30</v>
      </c>
      <c r="D134" t="s">
        <v>10</v>
      </c>
      <c r="E134">
        <v>3</v>
      </c>
      <c r="F134" t="s">
        <v>295</v>
      </c>
      <c r="G134">
        <v>95380</v>
      </c>
      <c r="H134">
        <v>37.474395999999999</v>
      </c>
      <c r="I134">
        <v>-120.875917</v>
      </c>
      <c r="J134">
        <v>1</v>
      </c>
      <c r="K134" s="1">
        <v>8</v>
      </c>
      <c r="L134" t="s">
        <v>24</v>
      </c>
      <c r="M134" t="s">
        <v>10</v>
      </c>
      <c r="N134">
        <v>2.87</v>
      </c>
      <c r="O134" t="s">
        <v>13</v>
      </c>
      <c r="P134" t="s">
        <v>13</v>
      </c>
      <c r="AA134" t="s">
        <v>43</v>
      </c>
      <c r="AB134" t="s">
        <v>13</v>
      </c>
      <c r="AC134" t="s">
        <v>16</v>
      </c>
      <c r="AD134">
        <v>20.149999999999999</v>
      </c>
      <c r="AE134">
        <v>165.5</v>
      </c>
      <c r="AF134">
        <v>0</v>
      </c>
      <c r="AG134">
        <v>0</v>
      </c>
      <c r="AH134">
        <v>22.96</v>
      </c>
      <c r="AI134">
        <v>188.46</v>
      </c>
      <c r="AJ134" t="s">
        <v>17</v>
      </c>
      <c r="AM134" t="str">
        <f t="shared" si="6"/>
        <v>Stayed</v>
      </c>
      <c r="AN134" t="str">
        <f t="shared" si="7"/>
        <v>Yes</v>
      </c>
      <c r="AO134" t="str" cm="1">
        <f t="array" ref="AO134">_xlfn.IFS($C134&lt;36,"Youth", $C134&lt;66, "Middle_age", $C134&gt;65, "Old")</f>
        <v>Youth</v>
      </c>
      <c r="AP134" t="str">
        <f t="shared" si="8"/>
        <v>1 năm</v>
      </c>
    </row>
    <row r="135" spans="1:42" x14ac:dyDescent="0.35">
      <c r="A135" t="s">
        <v>296</v>
      </c>
      <c r="B135" t="s">
        <v>9</v>
      </c>
      <c r="C135">
        <v>73</v>
      </c>
      <c r="D135" t="s">
        <v>13</v>
      </c>
      <c r="E135">
        <v>0</v>
      </c>
      <c r="F135" t="s">
        <v>108</v>
      </c>
      <c r="G135">
        <v>92231</v>
      </c>
      <c r="H135">
        <v>32.690654000000002</v>
      </c>
      <c r="I135">
        <v>-115.431225</v>
      </c>
      <c r="J135">
        <v>0</v>
      </c>
      <c r="K135" s="1">
        <v>2</v>
      </c>
      <c r="L135" t="s">
        <v>24</v>
      </c>
      <c r="M135" t="s">
        <v>10</v>
      </c>
      <c r="N135">
        <v>23.91</v>
      </c>
      <c r="O135" t="s">
        <v>13</v>
      </c>
      <c r="P135" t="s">
        <v>10</v>
      </c>
      <c r="Q135" t="s">
        <v>14</v>
      </c>
      <c r="R135">
        <v>22</v>
      </c>
      <c r="S135" t="s">
        <v>13</v>
      </c>
      <c r="T135" t="s">
        <v>13</v>
      </c>
      <c r="U135" t="s">
        <v>13</v>
      </c>
      <c r="V135" t="s">
        <v>13</v>
      </c>
      <c r="W135" t="s">
        <v>13</v>
      </c>
      <c r="X135" t="s">
        <v>13</v>
      </c>
      <c r="Y135" t="s">
        <v>13</v>
      </c>
      <c r="Z135" t="s">
        <v>10</v>
      </c>
      <c r="AA135" t="s">
        <v>15</v>
      </c>
      <c r="AB135" t="s">
        <v>10</v>
      </c>
      <c r="AC135" t="s">
        <v>26</v>
      </c>
      <c r="AD135">
        <v>44.3</v>
      </c>
      <c r="AE135">
        <v>89.3</v>
      </c>
      <c r="AF135">
        <v>0</v>
      </c>
      <c r="AG135">
        <v>0</v>
      </c>
      <c r="AH135">
        <v>47.82</v>
      </c>
      <c r="AI135">
        <v>137.12</v>
      </c>
      <c r="AJ135" t="s">
        <v>68</v>
      </c>
      <c r="AM135" t="str">
        <f t="shared" si="6"/>
        <v>Joined</v>
      </c>
      <c r="AN135" t="str">
        <f t="shared" si="7"/>
        <v>No</v>
      </c>
      <c r="AO135" t="str" cm="1">
        <f t="array" ref="AO135">_xlfn.IFS($C135&lt;36,"Youth", $C135&lt;66, "Middle_age", $C135&gt;65, "Old")</f>
        <v>Old</v>
      </c>
      <c r="AP135" t="str">
        <f t="shared" si="8"/>
        <v>1 năm</v>
      </c>
    </row>
    <row r="136" spans="1:42" x14ac:dyDescent="0.35">
      <c r="A136" t="s">
        <v>297</v>
      </c>
      <c r="B136" t="s">
        <v>19</v>
      </c>
      <c r="C136">
        <v>46</v>
      </c>
      <c r="D136" t="s">
        <v>13</v>
      </c>
      <c r="E136">
        <v>0</v>
      </c>
      <c r="F136" t="s">
        <v>298</v>
      </c>
      <c r="G136">
        <v>95321</v>
      </c>
      <c r="H136">
        <v>37.902968000000001</v>
      </c>
      <c r="I136">
        <v>-119.66754400000001</v>
      </c>
      <c r="J136">
        <v>0</v>
      </c>
      <c r="K136" s="1">
        <v>3</v>
      </c>
      <c r="L136" t="s">
        <v>24</v>
      </c>
      <c r="M136" t="s">
        <v>10</v>
      </c>
      <c r="N136">
        <v>13.72</v>
      </c>
      <c r="O136" t="s">
        <v>13</v>
      </c>
      <c r="P136" t="s">
        <v>10</v>
      </c>
      <c r="Q136" t="s">
        <v>25</v>
      </c>
      <c r="R136">
        <v>26</v>
      </c>
      <c r="S136" t="s">
        <v>13</v>
      </c>
      <c r="T136" t="s">
        <v>10</v>
      </c>
      <c r="U136" t="s">
        <v>13</v>
      </c>
      <c r="V136" t="s">
        <v>13</v>
      </c>
      <c r="W136" t="s">
        <v>13</v>
      </c>
      <c r="X136" t="s">
        <v>10</v>
      </c>
      <c r="Y136" t="s">
        <v>10</v>
      </c>
      <c r="Z136" t="s">
        <v>10</v>
      </c>
      <c r="AA136" t="s">
        <v>21</v>
      </c>
      <c r="AB136" t="s">
        <v>13</v>
      </c>
      <c r="AC136" t="s">
        <v>26</v>
      </c>
      <c r="AD136">
        <v>84.3</v>
      </c>
      <c r="AE136">
        <v>235.05</v>
      </c>
      <c r="AF136">
        <v>0</v>
      </c>
      <c r="AG136">
        <v>0</v>
      </c>
      <c r="AH136">
        <v>41.16</v>
      </c>
      <c r="AI136">
        <v>276.20999999999998</v>
      </c>
      <c r="AJ136" t="s">
        <v>68</v>
      </c>
      <c r="AM136" t="str">
        <f t="shared" si="6"/>
        <v>Joined</v>
      </c>
      <c r="AN136" t="str">
        <f t="shared" si="7"/>
        <v>No</v>
      </c>
      <c r="AO136" t="str" cm="1">
        <f t="array" ref="AO136">_xlfn.IFS($C136&lt;36,"Youth", $C136&lt;66, "Middle_age", $C136&gt;65, "Old")</f>
        <v>Middle_age</v>
      </c>
      <c r="AP136" t="str">
        <f t="shared" si="8"/>
        <v>1 năm</v>
      </c>
    </row>
    <row r="137" spans="1:42" x14ac:dyDescent="0.35">
      <c r="A137" t="s">
        <v>299</v>
      </c>
      <c r="B137" t="s">
        <v>19</v>
      </c>
      <c r="C137">
        <v>40</v>
      </c>
      <c r="D137" t="s">
        <v>13</v>
      </c>
      <c r="E137">
        <v>0</v>
      </c>
      <c r="F137" t="s">
        <v>300</v>
      </c>
      <c r="G137">
        <v>95033</v>
      </c>
      <c r="H137">
        <v>37.160193999999997</v>
      </c>
      <c r="I137">
        <v>-121.945611</v>
      </c>
      <c r="J137">
        <v>0</v>
      </c>
      <c r="K137" s="1">
        <v>19</v>
      </c>
      <c r="L137" t="s">
        <v>32</v>
      </c>
      <c r="M137" t="s">
        <v>10</v>
      </c>
      <c r="N137">
        <v>11.85</v>
      </c>
      <c r="O137" t="s">
        <v>10</v>
      </c>
      <c r="P137" t="s">
        <v>10</v>
      </c>
      <c r="Q137" t="s">
        <v>49</v>
      </c>
      <c r="R137">
        <v>18</v>
      </c>
      <c r="S137" t="s">
        <v>13</v>
      </c>
      <c r="T137" t="s">
        <v>13</v>
      </c>
      <c r="U137" t="s">
        <v>10</v>
      </c>
      <c r="V137" t="s">
        <v>10</v>
      </c>
      <c r="W137" t="s">
        <v>13</v>
      </c>
      <c r="X137" t="s">
        <v>13</v>
      </c>
      <c r="Y137" t="s">
        <v>13</v>
      </c>
      <c r="Z137" t="s">
        <v>10</v>
      </c>
      <c r="AA137" t="s">
        <v>21</v>
      </c>
      <c r="AB137" t="s">
        <v>13</v>
      </c>
      <c r="AC137" t="s">
        <v>26</v>
      </c>
      <c r="AD137">
        <v>59.55</v>
      </c>
      <c r="AE137">
        <v>1144.5999999999999</v>
      </c>
      <c r="AF137">
        <v>0</v>
      </c>
      <c r="AG137">
        <v>0</v>
      </c>
      <c r="AH137">
        <v>225.15</v>
      </c>
      <c r="AI137">
        <v>1369.75</v>
      </c>
      <c r="AJ137" t="s">
        <v>17</v>
      </c>
      <c r="AM137" t="str">
        <f t="shared" si="6"/>
        <v>Stayed</v>
      </c>
      <c r="AN137" t="str">
        <f t="shared" si="7"/>
        <v>No</v>
      </c>
      <c r="AO137" t="str" cm="1">
        <f t="array" ref="AO137">_xlfn.IFS($C137&lt;36,"Youth", $C137&lt;66, "Middle_age", $C137&gt;65, "Old")</f>
        <v>Middle_age</v>
      </c>
      <c r="AP137" t="str">
        <f t="shared" si="8"/>
        <v>2 năm</v>
      </c>
    </row>
    <row r="138" spans="1:42" x14ac:dyDescent="0.35">
      <c r="A138" t="s">
        <v>301</v>
      </c>
      <c r="B138" t="s">
        <v>19</v>
      </c>
      <c r="C138">
        <v>53</v>
      </c>
      <c r="D138" t="s">
        <v>13</v>
      </c>
      <c r="E138">
        <v>0</v>
      </c>
      <c r="F138" t="s">
        <v>302</v>
      </c>
      <c r="G138">
        <v>93611</v>
      </c>
      <c r="H138">
        <v>36.917651999999997</v>
      </c>
      <c r="I138">
        <v>-119.593757</v>
      </c>
      <c r="J138">
        <v>0</v>
      </c>
      <c r="K138" s="1">
        <v>72</v>
      </c>
      <c r="L138" t="s">
        <v>42</v>
      </c>
      <c r="M138" t="s">
        <v>10</v>
      </c>
      <c r="N138">
        <v>3.66</v>
      </c>
      <c r="O138" t="s">
        <v>10</v>
      </c>
      <c r="P138" t="s">
        <v>10</v>
      </c>
      <c r="Q138" t="s">
        <v>49</v>
      </c>
      <c r="R138">
        <v>13</v>
      </c>
      <c r="S138" t="s">
        <v>10</v>
      </c>
      <c r="T138" t="s">
        <v>10</v>
      </c>
      <c r="U138" t="s">
        <v>10</v>
      </c>
      <c r="V138" t="s">
        <v>10</v>
      </c>
      <c r="W138" t="s">
        <v>13</v>
      </c>
      <c r="X138" t="s">
        <v>13</v>
      </c>
      <c r="Y138" t="s">
        <v>13</v>
      </c>
      <c r="Z138" t="s">
        <v>10</v>
      </c>
      <c r="AA138" t="s">
        <v>43</v>
      </c>
      <c r="AB138" t="s">
        <v>13</v>
      </c>
      <c r="AC138" t="s">
        <v>26</v>
      </c>
      <c r="AD138">
        <v>69.650000000000006</v>
      </c>
      <c r="AE138">
        <v>4908.25</v>
      </c>
      <c r="AF138">
        <v>0</v>
      </c>
      <c r="AG138">
        <v>0</v>
      </c>
      <c r="AH138">
        <v>263.52</v>
      </c>
      <c r="AI138">
        <v>5171.7700000000004</v>
      </c>
      <c r="AJ138" t="s">
        <v>17</v>
      </c>
      <c r="AM138" t="str">
        <f t="shared" si="6"/>
        <v>VIP</v>
      </c>
      <c r="AN138" t="str">
        <f t="shared" si="7"/>
        <v>No</v>
      </c>
      <c r="AO138" t="str" cm="1">
        <f t="array" ref="AO138">_xlfn.IFS($C138&lt;36,"Youth", $C138&lt;66, "Middle_age", $C138&gt;65, "Old")</f>
        <v>Middle_age</v>
      </c>
      <c r="AP138" t="str">
        <f t="shared" si="8"/>
        <v>6 năm</v>
      </c>
    </row>
    <row r="139" spans="1:42" x14ac:dyDescent="0.35">
      <c r="A139" t="s">
        <v>303</v>
      </c>
      <c r="B139" t="s">
        <v>19</v>
      </c>
      <c r="C139">
        <v>76</v>
      </c>
      <c r="D139" t="s">
        <v>10</v>
      </c>
      <c r="E139">
        <v>0</v>
      </c>
      <c r="F139" t="s">
        <v>304</v>
      </c>
      <c r="G139">
        <v>96046</v>
      </c>
      <c r="H139">
        <v>40.648023999999999</v>
      </c>
      <c r="I139">
        <v>-123.46508799999999</v>
      </c>
      <c r="J139">
        <v>2</v>
      </c>
      <c r="K139" s="1">
        <v>63</v>
      </c>
      <c r="L139" t="s">
        <v>46</v>
      </c>
      <c r="M139" t="s">
        <v>13</v>
      </c>
      <c r="P139" t="s">
        <v>10</v>
      </c>
      <c r="Q139" t="s">
        <v>49</v>
      </c>
      <c r="R139">
        <v>7</v>
      </c>
      <c r="S139" t="s">
        <v>10</v>
      </c>
      <c r="T139" t="s">
        <v>13</v>
      </c>
      <c r="U139" t="s">
        <v>13</v>
      </c>
      <c r="V139" t="s">
        <v>10</v>
      </c>
      <c r="W139" t="s">
        <v>13</v>
      </c>
      <c r="X139" t="s">
        <v>13</v>
      </c>
      <c r="Y139" t="s">
        <v>13</v>
      </c>
      <c r="Z139" t="s">
        <v>10</v>
      </c>
      <c r="AA139" t="s">
        <v>15</v>
      </c>
      <c r="AB139" t="s">
        <v>13</v>
      </c>
      <c r="AC139" t="s">
        <v>26</v>
      </c>
      <c r="AD139">
        <v>36.1</v>
      </c>
      <c r="AE139">
        <v>2298.9</v>
      </c>
      <c r="AF139">
        <v>0</v>
      </c>
      <c r="AG139">
        <v>0</v>
      </c>
      <c r="AH139">
        <v>0</v>
      </c>
      <c r="AI139">
        <v>2298.9</v>
      </c>
      <c r="AJ139" t="s">
        <v>17</v>
      </c>
      <c r="AM139" t="str">
        <f t="shared" si="6"/>
        <v>Stayed</v>
      </c>
      <c r="AN139" t="str">
        <f t="shared" si="7"/>
        <v>No</v>
      </c>
      <c r="AO139" t="str" cm="1">
        <f t="array" ref="AO139">_xlfn.IFS($C139&lt;36,"Youth", $C139&lt;66, "Middle_age", $C139&gt;65, "Old")</f>
        <v>Old</v>
      </c>
      <c r="AP139" t="str">
        <f t="shared" si="8"/>
        <v>6 năm</v>
      </c>
    </row>
    <row r="140" spans="1:42" x14ac:dyDescent="0.35">
      <c r="A140" t="s">
        <v>305</v>
      </c>
      <c r="B140" t="s">
        <v>19</v>
      </c>
      <c r="C140">
        <v>38</v>
      </c>
      <c r="D140" t="s">
        <v>10</v>
      </c>
      <c r="E140">
        <v>0</v>
      </c>
      <c r="F140" t="s">
        <v>306</v>
      </c>
      <c r="G140">
        <v>91364</v>
      </c>
      <c r="H140">
        <v>34.153733000000003</v>
      </c>
      <c r="I140">
        <v>-118.593408</v>
      </c>
      <c r="J140">
        <v>1</v>
      </c>
      <c r="K140" s="1">
        <v>66</v>
      </c>
      <c r="L140" t="s">
        <v>12</v>
      </c>
      <c r="M140" t="s">
        <v>13</v>
      </c>
      <c r="P140" t="s">
        <v>10</v>
      </c>
      <c r="Q140" t="s">
        <v>49</v>
      </c>
      <c r="R140">
        <v>29</v>
      </c>
      <c r="S140" t="s">
        <v>10</v>
      </c>
      <c r="T140" t="s">
        <v>10</v>
      </c>
      <c r="U140" t="s">
        <v>10</v>
      </c>
      <c r="V140" t="s">
        <v>10</v>
      </c>
      <c r="W140" t="s">
        <v>10</v>
      </c>
      <c r="X140" t="s">
        <v>13</v>
      </c>
      <c r="Y140" t="s">
        <v>13</v>
      </c>
      <c r="Z140" t="s">
        <v>10</v>
      </c>
      <c r="AA140" t="s">
        <v>43</v>
      </c>
      <c r="AB140" t="s">
        <v>10</v>
      </c>
      <c r="AC140" t="s">
        <v>26</v>
      </c>
      <c r="AD140">
        <v>56.6</v>
      </c>
      <c r="AE140">
        <v>3789.2</v>
      </c>
      <c r="AF140">
        <v>0</v>
      </c>
      <c r="AG140">
        <v>0</v>
      </c>
      <c r="AH140">
        <v>0</v>
      </c>
      <c r="AI140">
        <v>3789.2</v>
      </c>
      <c r="AJ140" t="s">
        <v>17</v>
      </c>
      <c r="AM140" t="str">
        <f t="shared" si="6"/>
        <v>VIP</v>
      </c>
      <c r="AN140" t="str">
        <f t="shared" si="7"/>
        <v>No</v>
      </c>
      <c r="AO140" t="str" cm="1">
        <f t="array" ref="AO140">_xlfn.IFS($C140&lt;36,"Youth", $C140&lt;66, "Middle_age", $C140&gt;65, "Old")</f>
        <v>Middle_age</v>
      </c>
      <c r="AP140" t="str">
        <f t="shared" si="8"/>
        <v>6 năm</v>
      </c>
    </row>
    <row r="141" spans="1:42" x14ac:dyDescent="0.35">
      <c r="A141" t="s">
        <v>307</v>
      </c>
      <c r="B141" t="s">
        <v>19</v>
      </c>
      <c r="C141">
        <v>23</v>
      </c>
      <c r="D141" t="s">
        <v>13</v>
      </c>
      <c r="E141">
        <v>0</v>
      </c>
      <c r="F141" t="s">
        <v>213</v>
      </c>
      <c r="G141">
        <v>92592</v>
      </c>
      <c r="H141">
        <v>33.507255000000001</v>
      </c>
      <c r="I141">
        <v>-117.029473</v>
      </c>
      <c r="J141">
        <v>0</v>
      </c>
      <c r="K141" s="1">
        <v>1</v>
      </c>
      <c r="L141" t="s">
        <v>12</v>
      </c>
      <c r="M141" t="s">
        <v>10</v>
      </c>
      <c r="N141">
        <v>44.56</v>
      </c>
      <c r="O141" t="s">
        <v>13</v>
      </c>
      <c r="P141" t="s">
        <v>10</v>
      </c>
      <c r="Q141" t="s">
        <v>25</v>
      </c>
      <c r="R141">
        <v>27</v>
      </c>
      <c r="S141" t="s">
        <v>13</v>
      </c>
      <c r="T141" t="s">
        <v>13</v>
      </c>
      <c r="U141" t="s">
        <v>13</v>
      </c>
      <c r="V141" t="s">
        <v>10</v>
      </c>
      <c r="W141" t="s">
        <v>13</v>
      </c>
      <c r="X141" t="s">
        <v>13</v>
      </c>
      <c r="Y141" t="s">
        <v>13</v>
      </c>
      <c r="Z141" t="s">
        <v>10</v>
      </c>
      <c r="AA141" t="s">
        <v>21</v>
      </c>
      <c r="AB141" t="s">
        <v>10</v>
      </c>
      <c r="AC141" t="s">
        <v>26</v>
      </c>
      <c r="AD141">
        <v>75.900000000000006</v>
      </c>
      <c r="AE141">
        <v>75.900000000000006</v>
      </c>
      <c r="AF141">
        <v>0</v>
      </c>
      <c r="AG141">
        <v>0</v>
      </c>
      <c r="AH141">
        <v>44.56</v>
      </c>
      <c r="AI141">
        <v>120.46</v>
      </c>
      <c r="AJ141" t="s">
        <v>27</v>
      </c>
      <c r="AK141" t="s">
        <v>28</v>
      </c>
      <c r="AL141" t="s">
        <v>74</v>
      </c>
      <c r="AM141" t="str">
        <f t="shared" si="6"/>
        <v>Churned</v>
      </c>
      <c r="AN141" t="str">
        <f t="shared" si="7"/>
        <v>No</v>
      </c>
      <c r="AO141" t="str" cm="1">
        <f t="array" ref="AO141">_xlfn.IFS($C141&lt;36,"Youth", $C141&lt;66, "Middle_age", $C141&gt;65, "Old")</f>
        <v>Youth</v>
      </c>
      <c r="AP141" t="str">
        <f t="shared" si="8"/>
        <v>1 năm</v>
      </c>
    </row>
    <row r="142" spans="1:42" x14ac:dyDescent="0.35">
      <c r="A142" t="s">
        <v>308</v>
      </c>
      <c r="B142" t="s">
        <v>9</v>
      </c>
      <c r="C142">
        <v>24</v>
      </c>
      <c r="D142" t="s">
        <v>13</v>
      </c>
      <c r="E142">
        <v>0</v>
      </c>
      <c r="F142" t="s">
        <v>309</v>
      </c>
      <c r="G142">
        <v>95334</v>
      </c>
      <c r="H142">
        <v>37.361986999999999</v>
      </c>
      <c r="I142">
        <v>-120.748394</v>
      </c>
      <c r="J142">
        <v>0</v>
      </c>
      <c r="K142" s="1">
        <v>60</v>
      </c>
      <c r="L142" t="s">
        <v>12</v>
      </c>
      <c r="M142" t="s">
        <v>10</v>
      </c>
      <c r="N142">
        <v>15.29</v>
      </c>
      <c r="O142" t="s">
        <v>10</v>
      </c>
      <c r="P142" t="s">
        <v>10</v>
      </c>
      <c r="Q142" t="s">
        <v>25</v>
      </c>
      <c r="R142">
        <v>48</v>
      </c>
      <c r="S142" t="s">
        <v>13</v>
      </c>
      <c r="T142" t="s">
        <v>13</v>
      </c>
      <c r="U142" t="s">
        <v>10</v>
      </c>
      <c r="V142" t="s">
        <v>13</v>
      </c>
      <c r="W142" t="s">
        <v>13</v>
      </c>
      <c r="X142" t="s">
        <v>13</v>
      </c>
      <c r="Y142" t="s">
        <v>13</v>
      </c>
      <c r="Z142" t="s">
        <v>10</v>
      </c>
      <c r="AA142" t="s">
        <v>15</v>
      </c>
      <c r="AB142" t="s">
        <v>10</v>
      </c>
      <c r="AC142" t="s">
        <v>26</v>
      </c>
      <c r="AD142">
        <v>79.2</v>
      </c>
      <c r="AE142">
        <v>4765</v>
      </c>
      <c r="AF142">
        <v>0</v>
      </c>
      <c r="AG142">
        <v>0</v>
      </c>
      <c r="AH142">
        <v>917.4</v>
      </c>
      <c r="AI142">
        <v>5682.4</v>
      </c>
      <c r="AJ142" t="s">
        <v>17</v>
      </c>
      <c r="AM142" t="str">
        <f t="shared" si="6"/>
        <v>VIP</v>
      </c>
      <c r="AN142" t="str">
        <f t="shared" si="7"/>
        <v>No</v>
      </c>
      <c r="AO142" t="str" cm="1">
        <f t="array" ref="AO142">_xlfn.IFS($C142&lt;36,"Youth", $C142&lt;66, "Middle_age", $C142&gt;65, "Old")</f>
        <v>Youth</v>
      </c>
      <c r="AP142" t="str">
        <f t="shared" si="8"/>
        <v>5 năm</v>
      </c>
    </row>
    <row r="143" spans="1:42" x14ac:dyDescent="0.35">
      <c r="A143" t="s">
        <v>310</v>
      </c>
      <c r="B143" t="s">
        <v>9</v>
      </c>
      <c r="C143">
        <v>43</v>
      </c>
      <c r="D143" t="s">
        <v>10</v>
      </c>
      <c r="E143">
        <v>3</v>
      </c>
      <c r="F143" t="s">
        <v>311</v>
      </c>
      <c r="G143">
        <v>93274</v>
      </c>
      <c r="H143">
        <v>36.185471</v>
      </c>
      <c r="I143">
        <v>-119.375243</v>
      </c>
      <c r="J143">
        <v>3</v>
      </c>
      <c r="K143" s="1">
        <v>48</v>
      </c>
      <c r="L143" t="s">
        <v>12</v>
      </c>
      <c r="M143" t="s">
        <v>13</v>
      </c>
      <c r="P143" t="s">
        <v>10</v>
      </c>
      <c r="Q143" t="s">
        <v>49</v>
      </c>
      <c r="R143">
        <v>22</v>
      </c>
      <c r="S143" t="s">
        <v>10</v>
      </c>
      <c r="T143" t="s">
        <v>13</v>
      </c>
      <c r="U143" t="s">
        <v>10</v>
      </c>
      <c r="V143" t="s">
        <v>13</v>
      </c>
      <c r="W143" t="s">
        <v>13</v>
      </c>
      <c r="X143" t="s">
        <v>10</v>
      </c>
      <c r="Y143" t="s">
        <v>10</v>
      </c>
      <c r="Z143" t="s">
        <v>10</v>
      </c>
      <c r="AA143" t="s">
        <v>15</v>
      </c>
      <c r="AB143" t="s">
        <v>13</v>
      </c>
      <c r="AC143" t="s">
        <v>16</v>
      </c>
      <c r="AD143">
        <v>45</v>
      </c>
      <c r="AE143">
        <v>2196.3000000000002</v>
      </c>
      <c r="AF143">
        <v>0</v>
      </c>
      <c r="AG143">
        <v>0</v>
      </c>
      <c r="AH143">
        <v>0</v>
      </c>
      <c r="AI143">
        <v>2196.3000000000002</v>
      </c>
      <c r="AJ143" t="s">
        <v>17</v>
      </c>
      <c r="AM143" t="str">
        <f t="shared" si="6"/>
        <v>Stayed</v>
      </c>
      <c r="AN143" t="str">
        <f t="shared" si="7"/>
        <v>Yes</v>
      </c>
      <c r="AO143" t="str" cm="1">
        <f t="array" ref="AO143">_xlfn.IFS($C143&lt;36,"Youth", $C143&lt;66, "Middle_age", $C143&gt;65, "Old")</f>
        <v>Middle_age</v>
      </c>
      <c r="AP143" t="str">
        <f t="shared" si="8"/>
        <v>4 năm</v>
      </c>
    </row>
    <row r="144" spans="1:42" x14ac:dyDescent="0.35">
      <c r="A144" t="s">
        <v>312</v>
      </c>
      <c r="B144" t="s">
        <v>9</v>
      </c>
      <c r="C144">
        <v>45</v>
      </c>
      <c r="D144" t="s">
        <v>13</v>
      </c>
      <c r="E144">
        <v>0</v>
      </c>
      <c r="F144" t="s">
        <v>313</v>
      </c>
      <c r="G144">
        <v>93427</v>
      </c>
      <c r="H144">
        <v>34.631362000000003</v>
      </c>
      <c r="I144">
        <v>-120.238218</v>
      </c>
      <c r="J144">
        <v>0</v>
      </c>
      <c r="K144" s="1">
        <v>1</v>
      </c>
      <c r="L144" t="s">
        <v>24</v>
      </c>
      <c r="M144" t="s">
        <v>10</v>
      </c>
      <c r="N144">
        <v>33.340000000000003</v>
      </c>
      <c r="O144" t="s">
        <v>13</v>
      </c>
      <c r="P144" t="s">
        <v>10</v>
      </c>
      <c r="Q144" t="s">
        <v>25</v>
      </c>
      <c r="R144">
        <v>4</v>
      </c>
      <c r="S144" t="s">
        <v>13</v>
      </c>
      <c r="T144" t="s">
        <v>13</v>
      </c>
      <c r="U144" t="s">
        <v>10</v>
      </c>
      <c r="V144" t="s">
        <v>13</v>
      </c>
      <c r="W144" t="s">
        <v>10</v>
      </c>
      <c r="X144" t="s">
        <v>13</v>
      </c>
      <c r="Y144" t="s">
        <v>13</v>
      </c>
      <c r="Z144" t="s">
        <v>10</v>
      </c>
      <c r="AA144" t="s">
        <v>21</v>
      </c>
      <c r="AB144" t="s">
        <v>10</v>
      </c>
      <c r="AC144" t="s">
        <v>16</v>
      </c>
      <c r="AD144">
        <v>85.55</v>
      </c>
      <c r="AE144">
        <v>85.55</v>
      </c>
      <c r="AF144">
        <v>0</v>
      </c>
      <c r="AG144">
        <v>0</v>
      </c>
      <c r="AH144">
        <v>33.340000000000003</v>
      </c>
      <c r="AI144">
        <v>118.89</v>
      </c>
      <c r="AJ144" t="s">
        <v>27</v>
      </c>
      <c r="AK144" t="s">
        <v>79</v>
      </c>
      <c r="AL144" t="s">
        <v>314</v>
      </c>
      <c r="AM144" t="str">
        <f t="shared" si="6"/>
        <v>Churned</v>
      </c>
      <c r="AN144" t="str">
        <f t="shared" si="7"/>
        <v>No</v>
      </c>
      <c r="AO144" t="str" cm="1">
        <f t="array" ref="AO144">_xlfn.IFS($C144&lt;36,"Youth", $C144&lt;66, "Middle_age", $C144&gt;65, "Old")</f>
        <v>Middle_age</v>
      </c>
      <c r="AP144" t="str">
        <f t="shared" si="8"/>
        <v>1 năm</v>
      </c>
    </row>
    <row r="145" spans="1:42" x14ac:dyDescent="0.35">
      <c r="A145" t="s">
        <v>315</v>
      </c>
      <c r="B145" t="s">
        <v>19</v>
      </c>
      <c r="C145">
        <v>49</v>
      </c>
      <c r="D145" t="s">
        <v>13</v>
      </c>
      <c r="E145">
        <v>0</v>
      </c>
      <c r="F145" t="s">
        <v>316</v>
      </c>
      <c r="G145">
        <v>93552</v>
      </c>
      <c r="H145">
        <v>34.557710999999998</v>
      </c>
      <c r="I145">
        <v>-118.02944100000001</v>
      </c>
      <c r="J145">
        <v>0</v>
      </c>
      <c r="K145" s="1">
        <v>15</v>
      </c>
      <c r="L145" t="s">
        <v>12</v>
      </c>
      <c r="M145" t="s">
        <v>10</v>
      </c>
      <c r="N145">
        <v>48.93</v>
      </c>
      <c r="O145" t="s">
        <v>10</v>
      </c>
      <c r="P145" t="s">
        <v>10</v>
      </c>
      <c r="Q145" t="s">
        <v>25</v>
      </c>
      <c r="R145">
        <v>15</v>
      </c>
      <c r="S145" t="s">
        <v>13</v>
      </c>
      <c r="T145" t="s">
        <v>13</v>
      </c>
      <c r="U145" t="s">
        <v>13</v>
      </c>
      <c r="V145" t="s">
        <v>13</v>
      </c>
      <c r="W145" t="s">
        <v>10</v>
      </c>
      <c r="X145" t="s">
        <v>10</v>
      </c>
      <c r="Y145" t="s">
        <v>10</v>
      </c>
      <c r="Z145" t="s">
        <v>10</v>
      </c>
      <c r="AA145" t="s">
        <v>21</v>
      </c>
      <c r="AB145" t="s">
        <v>10</v>
      </c>
      <c r="AC145" t="s">
        <v>26</v>
      </c>
      <c r="AD145">
        <v>93.35</v>
      </c>
      <c r="AE145">
        <v>1444.65</v>
      </c>
      <c r="AF145">
        <v>0</v>
      </c>
      <c r="AG145">
        <v>0</v>
      </c>
      <c r="AH145">
        <v>733.95</v>
      </c>
      <c r="AI145">
        <v>2178.6</v>
      </c>
      <c r="AJ145" t="s">
        <v>27</v>
      </c>
      <c r="AK145" t="s">
        <v>28</v>
      </c>
      <c r="AL145" t="s">
        <v>29</v>
      </c>
      <c r="AM145" t="str">
        <f t="shared" si="6"/>
        <v>Churned</v>
      </c>
      <c r="AN145" t="str">
        <f t="shared" si="7"/>
        <v>No</v>
      </c>
      <c r="AO145" t="str" cm="1">
        <f t="array" ref="AO145">_xlfn.IFS($C145&lt;36,"Youth", $C145&lt;66, "Middle_age", $C145&gt;65, "Old")</f>
        <v>Middle_age</v>
      </c>
      <c r="AP145" t="str">
        <f t="shared" si="8"/>
        <v>2 năm</v>
      </c>
    </row>
    <row r="146" spans="1:42" x14ac:dyDescent="0.35">
      <c r="A146" t="s">
        <v>317</v>
      </c>
      <c r="B146" t="s">
        <v>9</v>
      </c>
      <c r="C146">
        <v>62</v>
      </c>
      <c r="D146" t="s">
        <v>10</v>
      </c>
      <c r="E146">
        <v>0</v>
      </c>
      <c r="F146" t="s">
        <v>318</v>
      </c>
      <c r="G146">
        <v>92655</v>
      </c>
      <c r="H146">
        <v>33.744439</v>
      </c>
      <c r="I146">
        <v>-117.98587999999999</v>
      </c>
      <c r="J146">
        <v>4</v>
      </c>
      <c r="K146" s="1">
        <v>50</v>
      </c>
      <c r="L146" t="s">
        <v>46</v>
      </c>
      <c r="M146" t="s">
        <v>10</v>
      </c>
      <c r="N146">
        <v>34.57</v>
      </c>
      <c r="O146" t="s">
        <v>10</v>
      </c>
      <c r="P146" t="s">
        <v>10</v>
      </c>
      <c r="Q146" t="s">
        <v>25</v>
      </c>
      <c r="R146">
        <v>13</v>
      </c>
      <c r="S146" t="s">
        <v>10</v>
      </c>
      <c r="T146" t="s">
        <v>10</v>
      </c>
      <c r="U146" t="s">
        <v>13</v>
      </c>
      <c r="V146" t="s">
        <v>10</v>
      </c>
      <c r="W146" t="s">
        <v>10</v>
      </c>
      <c r="X146" t="s">
        <v>10</v>
      </c>
      <c r="Y146" t="s">
        <v>10</v>
      </c>
      <c r="Z146" t="s">
        <v>10</v>
      </c>
      <c r="AA146" t="s">
        <v>21</v>
      </c>
      <c r="AB146" t="s">
        <v>10</v>
      </c>
      <c r="AC146" t="s">
        <v>26</v>
      </c>
      <c r="AD146">
        <v>109.65</v>
      </c>
      <c r="AE146">
        <v>5405.8</v>
      </c>
      <c r="AF146">
        <v>0</v>
      </c>
      <c r="AG146">
        <v>0</v>
      </c>
      <c r="AH146">
        <v>1728.5</v>
      </c>
      <c r="AI146">
        <v>7134.3</v>
      </c>
      <c r="AJ146" t="s">
        <v>17</v>
      </c>
      <c r="AM146" t="str">
        <f t="shared" si="6"/>
        <v>VIP</v>
      </c>
      <c r="AN146" t="str">
        <f t="shared" si="7"/>
        <v>No</v>
      </c>
      <c r="AO146" t="str" cm="1">
        <f t="array" ref="AO146">_xlfn.IFS($C146&lt;36,"Youth", $C146&lt;66, "Middle_age", $C146&gt;65, "Old")</f>
        <v>Middle_age</v>
      </c>
      <c r="AP146" t="str">
        <f t="shared" si="8"/>
        <v>5 năm</v>
      </c>
    </row>
    <row r="147" spans="1:42" x14ac:dyDescent="0.35">
      <c r="A147" t="s">
        <v>319</v>
      </c>
      <c r="B147" t="s">
        <v>19</v>
      </c>
      <c r="C147">
        <v>25</v>
      </c>
      <c r="D147" t="s">
        <v>10</v>
      </c>
      <c r="E147">
        <v>1</v>
      </c>
      <c r="F147" t="s">
        <v>320</v>
      </c>
      <c r="G147">
        <v>95630</v>
      </c>
      <c r="H147">
        <v>38.672637999999999</v>
      </c>
      <c r="I147">
        <v>-121.147403</v>
      </c>
      <c r="J147">
        <v>10</v>
      </c>
      <c r="K147" s="1">
        <v>72</v>
      </c>
      <c r="L147" t="s">
        <v>42</v>
      </c>
      <c r="M147" t="s">
        <v>10</v>
      </c>
      <c r="N147">
        <v>33.75</v>
      </c>
      <c r="O147" t="s">
        <v>10</v>
      </c>
      <c r="P147" t="s">
        <v>10</v>
      </c>
      <c r="Q147" t="s">
        <v>14</v>
      </c>
      <c r="R147">
        <v>30</v>
      </c>
      <c r="S147" t="s">
        <v>10</v>
      </c>
      <c r="T147" t="s">
        <v>10</v>
      </c>
      <c r="U147" t="s">
        <v>10</v>
      </c>
      <c r="V147" t="s">
        <v>10</v>
      </c>
      <c r="W147" t="s">
        <v>10</v>
      </c>
      <c r="X147" t="s">
        <v>10</v>
      </c>
      <c r="Y147" t="s">
        <v>10</v>
      </c>
      <c r="Z147" t="s">
        <v>10</v>
      </c>
      <c r="AA147" t="s">
        <v>43</v>
      </c>
      <c r="AB147" t="s">
        <v>13</v>
      </c>
      <c r="AC147" t="s">
        <v>16</v>
      </c>
      <c r="AD147">
        <v>89.7</v>
      </c>
      <c r="AE147">
        <v>6339.3</v>
      </c>
      <c r="AF147">
        <v>0</v>
      </c>
      <c r="AG147">
        <v>0</v>
      </c>
      <c r="AH147">
        <v>2430</v>
      </c>
      <c r="AI147">
        <v>8769.2999999999993</v>
      </c>
      <c r="AJ147" t="s">
        <v>17</v>
      </c>
      <c r="AM147" t="str">
        <f t="shared" si="6"/>
        <v>VIP</v>
      </c>
      <c r="AN147" t="str">
        <f t="shared" si="7"/>
        <v>Yes</v>
      </c>
      <c r="AO147" t="str" cm="1">
        <f t="array" ref="AO147">_xlfn.IFS($C147&lt;36,"Youth", $C147&lt;66, "Middle_age", $C147&gt;65, "Old")</f>
        <v>Youth</v>
      </c>
      <c r="AP147" t="str">
        <f t="shared" si="8"/>
        <v>6 năm</v>
      </c>
    </row>
    <row r="148" spans="1:42" x14ac:dyDescent="0.35">
      <c r="A148" t="s">
        <v>321</v>
      </c>
      <c r="B148" t="s">
        <v>9</v>
      </c>
      <c r="C148">
        <v>37</v>
      </c>
      <c r="D148" t="s">
        <v>13</v>
      </c>
      <c r="E148">
        <v>0</v>
      </c>
      <c r="F148" t="s">
        <v>322</v>
      </c>
      <c r="G148">
        <v>94619</v>
      </c>
      <c r="H148">
        <v>37.787185999999998</v>
      </c>
      <c r="I148">
        <v>-122.14633000000001</v>
      </c>
      <c r="J148">
        <v>0</v>
      </c>
      <c r="K148" s="1">
        <v>46</v>
      </c>
      <c r="L148" t="s">
        <v>12</v>
      </c>
      <c r="M148" t="s">
        <v>10</v>
      </c>
      <c r="N148">
        <v>43.27</v>
      </c>
      <c r="O148" t="s">
        <v>10</v>
      </c>
      <c r="P148" t="s">
        <v>10</v>
      </c>
      <c r="Q148" t="s">
        <v>25</v>
      </c>
      <c r="R148">
        <v>21</v>
      </c>
      <c r="S148" t="s">
        <v>10</v>
      </c>
      <c r="T148" t="s">
        <v>10</v>
      </c>
      <c r="U148" t="s">
        <v>13</v>
      </c>
      <c r="V148" t="s">
        <v>13</v>
      </c>
      <c r="W148" t="s">
        <v>13</v>
      </c>
      <c r="X148" t="s">
        <v>13</v>
      </c>
      <c r="Y148" t="s">
        <v>13</v>
      </c>
      <c r="Z148" t="s">
        <v>13</v>
      </c>
      <c r="AA148" t="s">
        <v>21</v>
      </c>
      <c r="AB148" t="s">
        <v>13</v>
      </c>
      <c r="AC148" t="s">
        <v>16</v>
      </c>
      <c r="AD148">
        <v>84.25</v>
      </c>
      <c r="AE148">
        <v>3847.6</v>
      </c>
      <c r="AF148">
        <v>0</v>
      </c>
      <c r="AG148">
        <v>100</v>
      </c>
      <c r="AH148">
        <v>1990.42</v>
      </c>
      <c r="AI148">
        <v>5938.02</v>
      </c>
      <c r="AJ148" t="s">
        <v>17</v>
      </c>
      <c r="AM148" t="str">
        <f t="shared" si="6"/>
        <v>VIP</v>
      </c>
      <c r="AN148" t="str">
        <f t="shared" si="7"/>
        <v>No</v>
      </c>
      <c r="AO148" t="str" cm="1">
        <f t="array" ref="AO148">_xlfn.IFS($C148&lt;36,"Youth", $C148&lt;66, "Middle_age", $C148&gt;65, "Old")</f>
        <v>Middle_age</v>
      </c>
      <c r="AP148" t="str">
        <f t="shared" si="8"/>
        <v>4 năm</v>
      </c>
    </row>
    <row r="149" spans="1:42" x14ac:dyDescent="0.35">
      <c r="A149" t="s">
        <v>323</v>
      </c>
      <c r="B149" t="s">
        <v>9</v>
      </c>
      <c r="C149">
        <v>35</v>
      </c>
      <c r="D149" t="s">
        <v>10</v>
      </c>
      <c r="E149">
        <v>1</v>
      </c>
      <c r="F149" t="s">
        <v>324</v>
      </c>
      <c r="G149">
        <v>94960</v>
      </c>
      <c r="H149">
        <v>37.992719999999998</v>
      </c>
      <c r="I149">
        <v>-122.57502599999999</v>
      </c>
      <c r="J149">
        <v>4</v>
      </c>
      <c r="K149" s="1">
        <v>72</v>
      </c>
      <c r="L149" t="s">
        <v>12</v>
      </c>
      <c r="M149" t="s">
        <v>10</v>
      </c>
      <c r="N149">
        <v>30</v>
      </c>
      <c r="O149" t="s">
        <v>10</v>
      </c>
      <c r="P149" t="s">
        <v>10</v>
      </c>
      <c r="Q149" t="s">
        <v>49</v>
      </c>
      <c r="R149">
        <v>19</v>
      </c>
      <c r="S149" t="s">
        <v>10</v>
      </c>
      <c r="T149" t="s">
        <v>10</v>
      </c>
      <c r="U149" t="s">
        <v>10</v>
      </c>
      <c r="V149" t="s">
        <v>10</v>
      </c>
      <c r="W149" t="s">
        <v>10</v>
      </c>
      <c r="X149" t="s">
        <v>10</v>
      </c>
      <c r="Y149" t="s">
        <v>10</v>
      </c>
      <c r="Z149" t="s">
        <v>10</v>
      </c>
      <c r="AA149" t="s">
        <v>43</v>
      </c>
      <c r="AB149" t="s">
        <v>13</v>
      </c>
      <c r="AC149" t="s">
        <v>26</v>
      </c>
      <c r="AD149">
        <v>92.65</v>
      </c>
      <c r="AE149">
        <v>6733</v>
      </c>
      <c r="AF149">
        <v>0</v>
      </c>
      <c r="AG149">
        <v>0</v>
      </c>
      <c r="AH149">
        <v>2160</v>
      </c>
      <c r="AI149">
        <v>8893</v>
      </c>
      <c r="AJ149" t="s">
        <v>17</v>
      </c>
      <c r="AM149" t="str">
        <f t="shared" si="6"/>
        <v>VIP</v>
      </c>
      <c r="AN149" t="str">
        <f t="shared" si="7"/>
        <v>Yes</v>
      </c>
      <c r="AO149" t="str" cm="1">
        <f t="array" ref="AO149">_xlfn.IFS($C149&lt;36,"Youth", $C149&lt;66, "Middle_age", $C149&gt;65, "Old")</f>
        <v>Youth</v>
      </c>
      <c r="AP149" t="str">
        <f t="shared" si="8"/>
        <v>6 năm</v>
      </c>
    </row>
    <row r="150" spans="1:42" x14ac:dyDescent="0.35">
      <c r="A150" t="s">
        <v>325</v>
      </c>
      <c r="B150" t="s">
        <v>19</v>
      </c>
      <c r="C150">
        <v>37</v>
      </c>
      <c r="D150" t="s">
        <v>10</v>
      </c>
      <c r="E150">
        <v>3</v>
      </c>
      <c r="F150" t="s">
        <v>326</v>
      </c>
      <c r="G150">
        <v>91010</v>
      </c>
      <c r="H150">
        <v>34.145695000000003</v>
      </c>
      <c r="I150">
        <v>-117.95981999999999</v>
      </c>
      <c r="J150">
        <v>2</v>
      </c>
      <c r="K150" s="1">
        <v>1</v>
      </c>
      <c r="L150" t="s">
        <v>12</v>
      </c>
      <c r="M150" t="s">
        <v>10</v>
      </c>
      <c r="N150">
        <v>34.28</v>
      </c>
      <c r="O150" t="s">
        <v>13</v>
      </c>
      <c r="P150" t="s">
        <v>13</v>
      </c>
      <c r="AA150" t="s">
        <v>21</v>
      </c>
      <c r="AB150" t="s">
        <v>13</v>
      </c>
      <c r="AC150" t="s">
        <v>16</v>
      </c>
      <c r="AD150">
        <v>19.7</v>
      </c>
      <c r="AE150">
        <v>19.7</v>
      </c>
      <c r="AF150">
        <v>0</v>
      </c>
      <c r="AG150">
        <v>0</v>
      </c>
      <c r="AH150">
        <v>34.28</v>
      </c>
      <c r="AI150">
        <v>53.98</v>
      </c>
      <c r="AJ150" t="s">
        <v>68</v>
      </c>
      <c r="AM150" t="str">
        <f t="shared" si="6"/>
        <v>Joined</v>
      </c>
      <c r="AN150" t="str">
        <f t="shared" si="7"/>
        <v>Yes</v>
      </c>
      <c r="AO150" t="str" cm="1">
        <f t="array" ref="AO150">_xlfn.IFS($C150&lt;36,"Youth", $C150&lt;66, "Middle_age", $C150&gt;65, "Old")</f>
        <v>Middle_age</v>
      </c>
      <c r="AP150" t="str">
        <f t="shared" si="8"/>
        <v>1 năm</v>
      </c>
    </row>
    <row r="151" spans="1:42" x14ac:dyDescent="0.35">
      <c r="A151" t="s">
        <v>327</v>
      </c>
      <c r="B151" t="s">
        <v>9</v>
      </c>
      <c r="C151">
        <v>19</v>
      </c>
      <c r="D151" t="s">
        <v>13</v>
      </c>
      <c r="E151">
        <v>0</v>
      </c>
      <c r="F151" t="s">
        <v>328</v>
      </c>
      <c r="G151">
        <v>92530</v>
      </c>
      <c r="H151">
        <v>33.655420999999997</v>
      </c>
      <c r="I151">
        <v>-117.391751</v>
      </c>
      <c r="J151">
        <v>0</v>
      </c>
      <c r="K151" s="1">
        <v>1</v>
      </c>
      <c r="L151" t="s">
        <v>12</v>
      </c>
      <c r="M151" t="s">
        <v>10</v>
      </c>
      <c r="N151">
        <v>29.13</v>
      </c>
      <c r="O151" t="s">
        <v>10</v>
      </c>
      <c r="P151" t="s">
        <v>10</v>
      </c>
      <c r="Q151" t="s">
        <v>14</v>
      </c>
      <c r="R151">
        <v>51</v>
      </c>
      <c r="S151" t="s">
        <v>13</v>
      </c>
      <c r="T151" t="s">
        <v>13</v>
      </c>
      <c r="U151" t="s">
        <v>13</v>
      </c>
      <c r="V151" t="s">
        <v>13</v>
      </c>
      <c r="W151" t="s">
        <v>13</v>
      </c>
      <c r="X151" t="s">
        <v>13</v>
      </c>
      <c r="Y151" t="s">
        <v>13</v>
      </c>
      <c r="Z151" t="s">
        <v>10</v>
      </c>
      <c r="AA151" t="s">
        <v>21</v>
      </c>
      <c r="AB151" t="s">
        <v>10</v>
      </c>
      <c r="AC151" t="s">
        <v>26</v>
      </c>
      <c r="AD151">
        <v>50.1</v>
      </c>
      <c r="AE151">
        <v>50.1</v>
      </c>
      <c r="AF151">
        <v>0</v>
      </c>
      <c r="AG151">
        <v>0</v>
      </c>
      <c r="AH151">
        <v>29.13</v>
      </c>
      <c r="AI151">
        <v>79.23</v>
      </c>
      <c r="AJ151" t="s">
        <v>68</v>
      </c>
      <c r="AM151" t="str">
        <f t="shared" si="6"/>
        <v>Joined</v>
      </c>
      <c r="AN151" t="str">
        <f t="shared" si="7"/>
        <v>No</v>
      </c>
      <c r="AO151" t="str" cm="1">
        <f t="array" ref="AO151">_xlfn.IFS($C151&lt;36,"Youth", $C151&lt;66, "Middle_age", $C151&gt;65, "Old")</f>
        <v>Youth</v>
      </c>
      <c r="AP151" t="str">
        <f t="shared" si="8"/>
        <v>1 năm</v>
      </c>
    </row>
    <row r="152" spans="1:42" x14ac:dyDescent="0.35">
      <c r="A152" t="s">
        <v>329</v>
      </c>
      <c r="B152" t="s">
        <v>9</v>
      </c>
      <c r="C152">
        <v>69</v>
      </c>
      <c r="D152" t="s">
        <v>13</v>
      </c>
      <c r="E152">
        <v>0</v>
      </c>
      <c r="F152" t="s">
        <v>330</v>
      </c>
      <c r="G152">
        <v>92672</v>
      </c>
      <c r="H152">
        <v>33.429487999999999</v>
      </c>
      <c r="I152">
        <v>-117.609432</v>
      </c>
      <c r="J152">
        <v>0</v>
      </c>
      <c r="K152" s="1">
        <v>67</v>
      </c>
      <c r="L152" t="s">
        <v>42</v>
      </c>
      <c r="M152" t="s">
        <v>10</v>
      </c>
      <c r="N152">
        <v>2.57</v>
      </c>
      <c r="O152" t="s">
        <v>13</v>
      </c>
      <c r="P152" t="s">
        <v>10</v>
      </c>
      <c r="Q152" t="s">
        <v>25</v>
      </c>
      <c r="R152">
        <v>21</v>
      </c>
      <c r="S152" t="s">
        <v>10</v>
      </c>
      <c r="T152" t="s">
        <v>10</v>
      </c>
      <c r="U152" t="s">
        <v>13</v>
      </c>
      <c r="V152" t="s">
        <v>10</v>
      </c>
      <c r="W152" t="s">
        <v>10</v>
      </c>
      <c r="X152" t="s">
        <v>13</v>
      </c>
      <c r="Y152" t="s">
        <v>13</v>
      </c>
      <c r="Z152" t="s">
        <v>10</v>
      </c>
      <c r="AA152" t="s">
        <v>43</v>
      </c>
      <c r="AB152" t="s">
        <v>10</v>
      </c>
      <c r="AC152" t="s">
        <v>26</v>
      </c>
      <c r="AD152">
        <v>92.45</v>
      </c>
      <c r="AE152">
        <v>6140.85</v>
      </c>
      <c r="AF152">
        <v>0</v>
      </c>
      <c r="AG152">
        <v>0</v>
      </c>
      <c r="AH152">
        <v>172.19</v>
      </c>
      <c r="AI152">
        <v>6313.04</v>
      </c>
      <c r="AJ152" t="s">
        <v>17</v>
      </c>
      <c r="AM152" t="str">
        <f t="shared" si="6"/>
        <v>VIP</v>
      </c>
      <c r="AN152" t="str">
        <f t="shared" si="7"/>
        <v>No</v>
      </c>
      <c r="AO152" t="str" cm="1">
        <f t="array" ref="AO152">_xlfn.IFS($C152&lt;36,"Youth", $C152&lt;66, "Middle_age", $C152&gt;65, "Old")</f>
        <v>Old</v>
      </c>
      <c r="AP152" t="str">
        <f t="shared" si="8"/>
        <v>6 năm</v>
      </c>
    </row>
    <row r="153" spans="1:42" x14ac:dyDescent="0.35">
      <c r="A153" t="s">
        <v>331</v>
      </c>
      <c r="B153" t="s">
        <v>9</v>
      </c>
      <c r="C153">
        <v>44</v>
      </c>
      <c r="D153" t="s">
        <v>10</v>
      </c>
      <c r="E153">
        <v>1</v>
      </c>
      <c r="F153" t="s">
        <v>105</v>
      </c>
      <c r="G153">
        <v>90004</v>
      </c>
      <c r="H153">
        <v>34.076259</v>
      </c>
      <c r="I153">
        <v>-118.310715</v>
      </c>
      <c r="J153">
        <v>5</v>
      </c>
      <c r="K153" s="1">
        <v>48</v>
      </c>
      <c r="L153" t="s">
        <v>12</v>
      </c>
      <c r="M153" t="s">
        <v>10</v>
      </c>
      <c r="N153">
        <v>8.94</v>
      </c>
      <c r="O153" t="s">
        <v>10</v>
      </c>
      <c r="P153" t="s">
        <v>10</v>
      </c>
      <c r="Q153" t="s">
        <v>49</v>
      </c>
      <c r="R153">
        <v>27</v>
      </c>
      <c r="S153" t="s">
        <v>13</v>
      </c>
      <c r="T153" t="s">
        <v>10</v>
      </c>
      <c r="U153" t="s">
        <v>13</v>
      </c>
      <c r="V153" t="s">
        <v>10</v>
      </c>
      <c r="W153" t="s">
        <v>10</v>
      </c>
      <c r="X153" t="s">
        <v>10</v>
      </c>
      <c r="Y153" t="s">
        <v>10</v>
      </c>
      <c r="Z153" t="s">
        <v>10</v>
      </c>
      <c r="AA153" t="s">
        <v>43</v>
      </c>
      <c r="AB153" t="s">
        <v>13</v>
      </c>
      <c r="AC153" t="s">
        <v>26</v>
      </c>
      <c r="AD153">
        <v>79.650000000000006</v>
      </c>
      <c r="AE153">
        <v>3870.3</v>
      </c>
      <c r="AF153">
        <v>0</v>
      </c>
      <c r="AG153">
        <v>0</v>
      </c>
      <c r="AH153">
        <v>429.12</v>
      </c>
      <c r="AI153">
        <v>4299.42</v>
      </c>
      <c r="AJ153" t="s">
        <v>17</v>
      </c>
      <c r="AM153" t="str">
        <f t="shared" si="6"/>
        <v>VIP</v>
      </c>
      <c r="AN153" t="str">
        <f t="shared" si="7"/>
        <v>Yes</v>
      </c>
      <c r="AO153" t="str" cm="1">
        <f t="array" ref="AO153">_xlfn.IFS($C153&lt;36,"Youth", $C153&lt;66, "Middle_age", $C153&gt;65, "Old")</f>
        <v>Middle_age</v>
      </c>
      <c r="AP153" t="str">
        <f t="shared" si="8"/>
        <v>4 năm</v>
      </c>
    </row>
    <row r="154" spans="1:42" x14ac:dyDescent="0.35">
      <c r="A154" t="s">
        <v>332</v>
      </c>
      <c r="B154" t="s">
        <v>9</v>
      </c>
      <c r="C154">
        <v>19</v>
      </c>
      <c r="D154" t="s">
        <v>13</v>
      </c>
      <c r="E154">
        <v>0</v>
      </c>
      <c r="F154" t="s">
        <v>333</v>
      </c>
      <c r="G154">
        <v>90241</v>
      </c>
      <c r="H154">
        <v>33.940883999999997</v>
      </c>
      <c r="I154">
        <v>-118.12862800000001</v>
      </c>
      <c r="J154">
        <v>0</v>
      </c>
      <c r="K154" s="1">
        <v>72</v>
      </c>
      <c r="L154" t="s">
        <v>12</v>
      </c>
      <c r="M154" t="s">
        <v>10</v>
      </c>
      <c r="N154">
        <v>41.91</v>
      </c>
      <c r="O154" t="s">
        <v>13</v>
      </c>
      <c r="P154" t="s">
        <v>10</v>
      </c>
      <c r="Q154" t="s">
        <v>25</v>
      </c>
      <c r="R154">
        <v>73</v>
      </c>
      <c r="S154" t="s">
        <v>10</v>
      </c>
      <c r="T154" t="s">
        <v>10</v>
      </c>
      <c r="U154" t="s">
        <v>10</v>
      </c>
      <c r="V154" t="s">
        <v>10</v>
      </c>
      <c r="W154" t="s">
        <v>10</v>
      </c>
      <c r="X154" t="s">
        <v>10</v>
      </c>
      <c r="Y154" t="s">
        <v>10</v>
      </c>
      <c r="Z154" t="s">
        <v>10</v>
      </c>
      <c r="AA154" t="s">
        <v>43</v>
      </c>
      <c r="AB154" t="s">
        <v>10</v>
      </c>
      <c r="AC154" t="s">
        <v>26</v>
      </c>
      <c r="AD154">
        <v>109.9</v>
      </c>
      <c r="AE154">
        <v>7624.2</v>
      </c>
      <c r="AF154">
        <v>0</v>
      </c>
      <c r="AG154">
        <v>0</v>
      </c>
      <c r="AH154">
        <v>3017.52</v>
      </c>
      <c r="AI154">
        <v>10641.72</v>
      </c>
      <c r="AJ154" t="s">
        <v>17</v>
      </c>
      <c r="AM154" t="str">
        <f t="shared" si="6"/>
        <v>VIP</v>
      </c>
      <c r="AN154" t="str">
        <f t="shared" si="7"/>
        <v>No</v>
      </c>
      <c r="AO154" t="str" cm="1">
        <f t="array" ref="AO154">_xlfn.IFS($C154&lt;36,"Youth", $C154&lt;66, "Middle_age", $C154&gt;65, "Old")</f>
        <v>Youth</v>
      </c>
      <c r="AP154" t="str">
        <f t="shared" si="8"/>
        <v>6 năm</v>
      </c>
    </row>
    <row r="155" spans="1:42" x14ac:dyDescent="0.35">
      <c r="A155" t="s">
        <v>334</v>
      </c>
      <c r="B155" t="s">
        <v>19</v>
      </c>
      <c r="C155">
        <v>64</v>
      </c>
      <c r="D155" t="s">
        <v>10</v>
      </c>
      <c r="E155">
        <v>0</v>
      </c>
      <c r="F155" t="s">
        <v>335</v>
      </c>
      <c r="G155">
        <v>94923</v>
      </c>
      <c r="H155">
        <v>38.377164999999998</v>
      </c>
      <c r="I155">
        <v>-123.03795700000001</v>
      </c>
      <c r="J155">
        <v>6</v>
      </c>
      <c r="K155" s="1">
        <v>52</v>
      </c>
      <c r="L155" t="s">
        <v>46</v>
      </c>
      <c r="M155" t="s">
        <v>10</v>
      </c>
      <c r="N155">
        <v>41.34</v>
      </c>
      <c r="O155" t="s">
        <v>10</v>
      </c>
      <c r="P155" t="s">
        <v>10</v>
      </c>
      <c r="Q155" t="s">
        <v>14</v>
      </c>
      <c r="R155">
        <v>24</v>
      </c>
      <c r="S155" t="s">
        <v>10</v>
      </c>
      <c r="T155" t="s">
        <v>10</v>
      </c>
      <c r="U155" t="s">
        <v>10</v>
      </c>
      <c r="V155" t="s">
        <v>10</v>
      </c>
      <c r="W155" t="s">
        <v>13</v>
      </c>
      <c r="X155" t="s">
        <v>10</v>
      </c>
      <c r="Y155" t="s">
        <v>10</v>
      </c>
      <c r="Z155" t="s">
        <v>10</v>
      </c>
      <c r="AA155" t="s">
        <v>15</v>
      </c>
      <c r="AB155" t="s">
        <v>10</v>
      </c>
      <c r="AC155" t="s">
        <v>16</v>
      </c>
      <c r="AD155">
        <v>81.400000000000006</v>
      </c>
      <c r="AE155">
        <v>4354.45</v>
      </c>
      <c r="AF155">
        <v>0</v>
      </c>
      <c r="AG155">
        <v>0</v>
      </c>
      <c r="AH155">
        <v>2149.6799999999998</v>
      </c>
      <c r="AI155">
        <v>6504.13</v>
      </c>
      <c r="AJ155" t="s">
        <v>17</v>
      </c>
      <c r="AM155" t="str">
        <f t="shared" si="6"/>
        <v>VIP</v>
      </c>
      <c r="AN155" t="str">
        <f t="shared" si="7"/>
        <v>No</v>
      </c>
      <c r="AO155" t="str" cm="1">
        <f t="array" ref="AO155">_xlfn.IFS($C155&lt;36,"Youth", $C155&lt;66, "Middle_age", $C155&gt;65, "Old")</f>
        <v>Middle_age</v>
      </c>
      <c r="AP155" t="str">
        <f t="shared" si="8"/>
        <v>5 năm</v>
      </c>
    </row>
    <row r="156" spans="1:42" x14ac:dyDescent="0.35">
      <c r="A156" t="s">
        <v>336</v>
      </c>
      <c r="B156" t="s">
        <v>9</v>
      </c>
      <c r="C156">
        <v>44</v>
      </c>
      <c r="D156" t="s">
        <v>10</v>
      </c>
      <c r="E156">
        <v>3</v>
      </c>
      <c r="F156" t="s">
        <v>337</v>
      </c>
      <c r="G156">
        <v>95925</v>
      </c>
      <c r="H156">
        <v>39.461767999999999</v>
      </c>
      <c r="I156">
        <v>-121.195825</v>
      </c>
      <c r="J156">
        <v>1</v>
      </c>
      <c r="K156" s="1">
        <v>67</v>
      </c>
      <c r="L156" t="s">
        <v>42</v>
      </c>
      <c r="M156" t="s">
        <v>10</v>
      </c>
      <c r="N156">
        <v>46.9</v>
      </c>
      <c r="O156" t="s">
        <v>13</v>
      </c>
      <c r="P156" t="s">
        <v>10</v>
      </c>
      <c r="Q156" t="s">
        <v>14</v>
      </c>
      <c r="R156">
        <v>28</v>
      </c>
      <c r="S156" t="s">
        <v>13</v>
      </c>
      <c r="T156" t="s">
        <v>10</v>
      </c>
      <c r="U156" t="s">
        <v>13</v>
      </c>
      <c r="V156" t="s">
        <v>13</v>
      </c>
      <c r="W156" t="s">
        <v>13</v>
      </c>
      <c r="X156" t="s">
        <v>13</v>
      </c>
      <c r="Y156" t="s">
        <v>13</v>
      </c>
      <c r="Z156" t="s">
        <v>10</v>
      </c>
      <c r="AA156" t="s">
        <v>15</v>
      </c>
      <c r="AB156" t="s">
        <v>13</v>
      </c>
      <c r="AC156" t="s">
        <v>16</v>
      </c>
      <c r="AD156">
        <v>50.55</v>
      </c>
      <c r="AE156">
        <v>3431.75</v>
      </c>
      <c r="AF156">
        <v>0</v>
      </c>
      <c r="AG156">
        <v>0</v>
      </c>
      <c r="AH156">
        <v>3142.3</v>
      </c>
      <c r="AI156">
        <v>6574.05</v>
      </c>
      <c r="AJ156" t="s">
        <v>17</v>
      </c>
      <c r="AM156" t="str">
        <f t="shared" si="6"/>
        <v>VIP</v>
      </c>
      <c r="AN156" t="str">
        <f t="shared" si="7"/>
        <v>Yes</v>
      </c>
      <c r="AO156" t="str" cm="1">
        <f t="array" ref="AO156">_xlfn.IFS($C156&lt;36,"Youth", $C156&lt;66, "Middle_age", $C156&gt;65, "Old")</f>
        <v>Middle_age</v>
      </c>
      <c r="AP156" t="str">
        <f t="shared" si="8"/>
        <v>6 năm</v>
      </c>
    </row>
    <row r="157" spans="1:42" x14ac:dyDescent="0.35">
      <c r="A157" t="s">
        <v>338</v>
      </c>
      <c r="B157" t="s">
        <v>9</v>
      </c>
      <c r="C157">
        <v>58</v>
      </c>
      <c r="D157" t="s">
        <v>10</v>
      </c>
      <c r="E157">
        <v>0</v>
      </c>
      <c r="F157" t="s">
        <v>339</v>
      </c>
      <c r="G157">
        <v>92338</v>
      </c>
      <c r="H157">
        <v>34.702765999999997</v>
      </c>
      <c r="I157">
        <v>-116.09337600000001</v>
      </c>
      <c r="J157">
        <v>1</v>
      </c>
      <c r="K157" s="1">
        <v>28</v>
      </c>
      <c r="L157" t="s">
        <v>99</v>
      </c>
      <c r="M157" t="s">
        <v>10</v>
      </c>
      <c r="N157">
        <v>16.850000000000001</v>
      </c>
      <c r="O157" t="s">
        <v>13</v>
      </c>
      <c r="P157" t="s">
        <v>10</v>
      </c>
      <c r="Q157" t="s">
        <v>25</v>
      </c>
      <c r="R157">
        <v>13</v>
      </c>
      <c r="S157" t="s">
        <v>13</v>
      </c>
      <c r="T157" t="s">
        <v>13</v>
      </c>
      <c r="U157" t="s">
        <v>13</v>
      </c>
      <c r="V157" t="s">
        <v>13</v>
      </c>
      <c r="W157" t="s">
        <v>13</v>
      </c>
      <c r="X157" t="s">
        <v>10</v>
      </c>
      <c r="Y157" t="s">
        <v>10</v>
      </c>
      <c r="Z157" t="s">
        <v>10</v>
      </c>
      <c r="AA157" t="s">
        <v>21</v>
      </c>
      <c r="AB157" t="s">
        <v>10</v>
      </c>
      <c r="AC157" t="s">
        <v>26</v>
      </c>
      <c r="AD157">
        <v>81.05</v>
      </c>
      <c r="AE157">
        <v>2227.1</v>
      </c>
      <c r="AF157">
        <v>0</v>
      </c>
      <c r="AG157">
        <v>0</v>
      </c>
      <c r="AH157">
        <v>471.8</v>
      </c>
      <c r="AI157">
        <v>2698.9</v>
      </c>
      <c r="AJ157" t="s">
        <v>27</v>
      </c>
      <c r="AK157" t="s">
        <v>28</v>
      </c>
      <c r="AL157" t="s">
        <v>29</v>
      </c>
      <c r="AM157" t="str">
        <f t="shared" si="6"/>
        <v>Churned</v>
      </c>
      <c r="AN157" t="str">
        <f t="shared" si="7"/>
        <v>No</v>
      </c>
      <c r="AO157" t="str" cm="1">
        <f t="array" ref="AO157">_xlfn.IFS($C157&lt;36,"Youth", $C157&lt;66, "Middle_age", $C157&gt;65, "Old")</f>
        <v>Middle_age</v>
      </c>
      <c r="AP157" t="str">
        <f t="shared" si="8"/>
        <v>3 năm</v>
      </c>
    </row>
    <row r="158" spans="1:42" x14ac:dyDescent="0.35">
      <c r="A158" t="s">
        <v>340</v>
      </c>
      <c r="B158" t="s">
        <v>9</v>
      </c>
      <c r="C158">
        <v>29</v>
      </c>
      <c r="D158" t="s">
        <v>10</v>
      </c>
      <c r="E158">
        <v>1</v>
      </c>
      <c r="F158" t="s">
        <v>341</v>
      </c>
      <c r="G158">
        <v>95051</v>
      </c>
      <c r="H158">
        <v>37.348129</v>
      </c>
      <c r="I158">
        <v>-121.98469</v>
      </c>
      <c r="J158">
        <v>9</v>
      </c>
      <c r="K158" s="1">
        <v>32</v>
      </c>
      <c r="L158" t="s">
        <v>99</v>
      </c>
      <c r="M158" t="s">
        <v>10</v>
      </c>
      <c r="N158">
        <v>33.28</v>
      </c>
      <c r="O158" t="s">
        <v>10</v>
      </c>
      <c r="P158" t="s">
        <v>10</v>
      </c>
      <c r="Q158" t="s">
        <v>49</v>
      </c>
      <c r="R158">
        <v>51</v>
      </c>
      <c r="S158" t="s">
        <v>13</v>
      </c>
      <c r="T158" t="s">
        <v>10</v>
      </c>
      <c r="U158" t="s">
        <v>10</v>
      </c>
      <c r="V158" t="s">
        <v>13</v>
      </c>
      <c r="W158" t="s">
        <v>13</v>
      </c>
      <c r="X158" t="s">
        <v>13</v>
      </c>
      <c r="Y158" t="s">
        <v>10</v>
      </c>
      <c r="Z158" t="s">
        <v>10</v>
      </c>
      <c r="AA158" t="s">
        <v>21</v>
      </c>
      <c r="AB158" t="s">
        <v>13</v>
      </c>
      <c r="AC158" t="s">
        <v>26</v>
      </c>
      <c r="AD158">
        <v>62.45</v>
      </c>
      <c r="AE158">
        <v>2045.55</v>
      </c>
      <c r="AF158">
        <v>0</v>
      </c>
      <c r="AG158">
        <v>0</v>
      </c>
      <c r="AH158">
        <v>1064.96</v>
      </c>
      <c r="AI158">
        <v>3110.51</v>
      </c>
      <c r="AJ158" t="s">
        <v>17</v>
      </c>
      <c r="AM158" t="str">
        <f t="shared" si="6"/>
        <v>VIP</v>
      </c>
      <c r="AN158" t="str">
        <f t="shared" si="7"/>
        <v>Yes</v>
      </c>
      <c r="AO158" t="str" cm="1">
        <f t="array" ref="AO158">_xlfn.IFS($C158&lt;36,"Youth", $C158&lt;66, "Middle_age", $C158&gt;65, "Old")</f>
        <v>Youth</v>
      </c>
      <c r="AP158" t="str">
        <f t="shared" si="8"/>
        <v>3 năm</v>
      </c>
    </row>
    <row r="159" spans="1:42" x14ac:dyDescent="0.35">
      <c r="A159" t="s">
        <v>342</v>
      </c>
      <c r="B159" t="s">
        <v>9</v>
      </c>
      <c r="C159">
        <v>80</v>
      </c>
      <c r="D159" t="s">
        <v>10</v>
      </c>
      <c r="E159">
        <v>0</v>
      </c>
      <c r="F159" t="s">
        <v>343</v>
      </c>
      <c r="G159">
        <v>92571</v>
      </c>
      <c r="H159">
        <v>33.828288999999998</v>
      </c>
      <c r="I159">
        <v>-117.201666</v>
      </c>
      <c r="J159">
        <v>2</v>
      </c>
      <c r="K159" s="1">
        <v>27</v>
      </c>
      <c r="L159" t="s">
        <v>12</v>
      </c>
      <c r="M159" t="s">
        <v>10</v>
      </c>
      <c r="N159">
        <v>7.02</v>
      </c>
      <c r="O159" t="s">
        <v>13</v>
      </c>
      <c r="P159" t="s">
        <v>10</v>
      </c>
      <c r="Q159" t="s">
        <v>14</v>
      </c>
      <c r="R159">
        <v>25</v>
      </c>
      <c r="S159" t="s">
        <v>10</v>
      </c>
      <c r="T159" t="s">
        <v>13</v>
      </c>
      <c r="U159" t="s">
        <v>13</v>
      </c>
      <c r="V159" t="s">
        <v>13</v>
      </c>
      <c r="W159" t="s">
        <v>13</v>
      </c>
      <c r="X159" t="s">
        <v>13</v>
      </c>
      <c r="Y159" t="s">
        <v>13</v>
      </c>
      <c r="Z159" t="s">
        <v>10</v>
      </c>
      <c r="AA159" t="s">
        <v>21</v>
      </c>
      <c r="AB159" t="s">
        <v>10</v>
      </c>
      <c r="AC159" t="s">
        <v>26</v>
      </c>
      <c r="AD159">
        <v>75.2</v>
      </c>
      <c r="AE159">
        <v>1929.35</v>
      </c>
      <c r="AF159">
        <v>0</v>
      </c>
      <c r="AG159">
        <v>0</v>
      </c>
      <c r="AH159">
        <v>189.54</v>
      </c>
      <c r="AI159">
        <v>2118.89</v>
      </c>
      <c r="AJ159" t="s">
        <v>27</v>
      </c>
      <c r="AK159" t="s">
        <v>91</v>
      </c>
      <c r="AL159" t="s">
        <v>165</v>
      </c>
      <c r="AM159" t="str">
        <f t="shared" si="6"/>
        <v>Churned</v>
      </c>
      <c r="AN159" t="str">
        <f t="shared" si="7"/>
        <v>No</v>
      </c>
      <c r="AO159" t="str" cm="1">
        <f t="array" ref="AO159">_xlfn.IFS($C159&lt;36,"Youth", $C159&lt;66, "Middle_age", $C159&gt;65, "Old")</f>
        <v>Old</v>
      </c>
      <c r="AP159" t="str">
        <f t="shared" si="8"/>
        <v>3 năm</v>
      </c>
    </row>
    <row r="160" spans="1:42" x14ac:dyDescent="0.35">
      <c r="A160" t="s">
        <v>344</v>
      </c>
      <c r="B160" t="s">
        <v>19</v>
      </c>
      <c r="C160">
        <v>22</v>
      </c>
      <c r="D160" t="s">
        <v>13</v>
      </c>
      <c r="E160">
        <v>0</v>
      </c>
      <c r="F160" t="s">
        <v>345</v>
      </c>
      <c r="G160">
        <v>95540</v>
      </c>
      <c r="H160">
        <v>40.584991000000002</v>
      </c>
      <c r="I160">
        <v>-124.121504</v>
      </c>
      <c r="J160">
        <v>0</v>
      </c>
      <c r="K160" s="1">
        <v>3</v>
      </c>
      <c r="L160" t="s">
        <v>12</v>
      </c>
      <c r="M160" t="s">
        <v>10</v>
      </c>
      <c r="N160">
        <v>31.48</v>
      </c>
      <c r="O160" t="s">
        <v>13</v>
      </c>
      <c r="P160" t="s">
        <v>10</v>
      </c>
      <c r="Q160" t="s">
        <v>25</v>
      </c>
      <c r="R160">
        <v>73</v>
      </c>
      <c r="S160" t="s">
        <v>13</v>
      </c>
      <c r="T160" t="s">
        <v>10</v>
      </c>
      <c r="U160" t="s">
        <v>10</v>
      </c>
      <c r="V160" t="s">
        <v>13</v>
      </c>
      <c r="W160" t="s">
        <v>13</v>
      </c>
      <c r="X160" t="s">
        <v>10</v>
      </c>
      <c r="Y160" t="s">
        <v>10</v>
      </c>
      <c r="Z160" t="s">
        <v>10</v>
      </c>
      <c r="AA160" t="s">
        <v>21</v>
      </c>
      <c r="AB160" t="s">
        <v>13</v>
      </c>
      <c r="AC160" t="s">
        <v>26</v>
      </c>
      <c r="AD160">
        <v>90.4</v>
      </c>
      <c r="AE160">
        <v>268.45</v>
      </c>
      <c r="AF160">
        <v>0</v>
      </c>
      <c r="AG160">
        <v>0</v>
      </c>
      <c r="AH160">
        <v>94.44</v>
      </c>
      <c r="AI160">
        <v>362.89</v>
      </c>
      <c r="AJ160" t="s">
        <v>68</v>
      </c>
      <c r="AM160" t="str">
        <f t="shared" si="6"/>
        <v>Joined</v>
      </c>
      <c r="AN160" t="str">
        <f t="shared" si="7"/>
        <v>No</v>
      </c>
      <c r="AO160" t="str" cm="1">
        <f t="array" ref="AO160">_xlfn.IFS($C160&lt;36,"Youth", $C160&lt;66, "Middle_age", $C160&gt;65, "Old")</f>
        <v>Youth</v>
      </c>
      <c r="AP160" t="str">
        <f t="shared" si="8"/>
        <v>1 năm</v>
      </c>
    </row>
    <row r="161" spans="1:42" x14ac:dyDescent="0.35">
      <c r="A161" t="s">
        <v>346</v>
      </c>
      <c r="B161" t="s">
        <v>19</v>
      </c>
      <c r="C161">
        <v>22</v>
      </c>
      <c r="D161" t="s">
        <v>13</v>
      </c>
      <c r="E161">
        <v>0</v>
      </c>
      <c r="F161" t="s">
        <v>121</v>
      </c>
      <c r="G161">
        <v>92122</v>
      </c>
      <c r="H161">
        <v>32.857230000000001</v>
      </c>
      <c r="I161">
        <v>-117.209774</v>
      </c>
      <c r="J161">
        <v>0</v>
      </c>
      <c r="K161" s="1">
        <v>2</v>
      </c>
      <c r="L161" t="s">
        <v>24</v>
      </c>
      <c r="M161" t="s">
        <v>10</v>
      </c>
      <c r="N161">
        <v>40.43</v>
      </c>
      <c r="O161" t="s">
        <v>10</v>
      </c>
      <c r="P161" t="s">
        <v>10</v>
      </c>
      <c r="Q161" t="s">
        <v>14</v>
      </c>
      <c r="R161">
        <v>27</v>
      </c>
      <c r="S161" t="s">
        <v>13</v>
      </c>
      <c r="T161" t="s">
        <v>13</v>
      </c>
      <c r="U161" t="s">
        <v>13</v>
      </c>
      <c r="V161" t="s">
        <v>13</v>
      </c>
      <c r="W161" t="s">
        <v>10</v>
      </c>
      <c r="X161" t="s">
        <v>13</v>
      </c>
      <c r="Y161" t="s">
        <v>10</v>
      </c>
      <c r="Z161" t="s">
        <v>10</v>
      </c>
      <c r="AA161" t="s">
        <v>21</v>
      </c>
      <c r="AB161" t="s">
        <v>10</v>
      </c>
      <c r="AC161" t="s">
        <v>26</v>
      </c>
      <c r="AD161">
        <v>85.65</v>
      </c>
      <c r="AE161">
        <v>181.5</v>
      </c>
      <c r="AF161">
        <v>0</v>
      </c>
      <c r="AG161">
        <v>0</v>
      </c>
      <c r="AH161">
        <v>80.86</v>
      </c>
      <c r="AI161">
        <v>262.36</v>
      </c>
      <c r="AJ161" t="s">
        <v>27</v>
      </c>
      <c r="AK161" t="s">
        <v>28</v>
      </c>
      <c r="AL161" t="s">
        <v>74</v>
      </c>
      <c r="AM161" t="str">
        <f t="shared" si="6"/>
        <v>Churned</v>
      </c>
      <c r="AN161" t="str">
        <f t="shared" si="7"/>
        <v>No</v>
      </c>
      <c r="AO161" t="str" cm="1">
        <f t="array" ref="AO161">_xlfn.IFS($C161&lt;36,"Youth", $C161&lt;66, "Middle_age", $C161&gt;65, "Old")</f>
        <v>Youth</v>
      </c>
      <c r="AP161" t="str">
        <f t="shared" si="8"/>
        <v>1 năm</v>
      </c>
    </row>
    <row r="162" spans="1:42" x14ac:dyDescent="0.35">
      <c r="A162" t="s">
        <v>347</v>
      </c>
      <c r="B162" t="s">
        <v>9</v>
      </c>
      <c r="C162">
        <v>50</v>
      </c>
      <c r="D162" t="s">
        <v>13</v>
      </c>
      <c r="E162">
        <v>2</v>
      </c>
      <c r="F162" t="s">
        <v>348</v>
      </c>
      <c r="G162">
        <v>91773</v>
      </c>
      <c r="H162">
        <v>34.102119000000002</v>
      </c>
      <c r="I162">
        <v>-117.815532</v>
      </c>
      <c r="J162">
        <v>0</v>
      </c>
      <c r="K162" s="1">
        <v>9</v>
      </c>
      <c r="L162" t="s">
        <v>12</v>
      </c>
      <c r="M162" t="s">
        <v>10</v>
      </c>
      <c r="N162">
        <v>35.49</v>
      </c>
      <c r="O162" t="s">
        <v>13</v>
      </c>
      <c r="P162" t="s">
        <v>10</v>
      </c>
      <c r="Q162" t="s">
        <v>14</v>
      </c>
      <c r="R162">
        <v>11</v>
      </c>
      <c r="S162" t="s">
        <v>13</v>
      </c>
      <c r="T162" t="s">
        <v>13</v>
      </c>
      <c r="U162" t="s">
        <v>10</v>
      </c>
      <c r="V162" t="s">
        <v>10</v>
      </c>
      <c r="W162" t="s">
        <v>10</v>
      </c>
      <c r="X162" t="s">
        <v>10</v>
      </c>
      <c r="Y162" t="s">
        <v>10</v>
      </c>
      <c r="Z162" t="s">
        <v>10</v>
      </c>
      <c r="AA162" t="s">
        <v>21</v>
      </c>
      <c r="AB162" t="s">
        <v>10</v>
      </c>
      <c r="AC162" t="s">
        <v>16</v>
      </c>
      <c r="AD162">
        <v>72.900000000000006</v>
      </c>
      <c r="AE162">
        <v>651.4</v>
      </c>
      <c r="AF162">
        <v>0</v>
      </c>
      <c r="AG162">
        <v>0</v>
      </c>
      <c r="AH162">
        <v>319.41000000000003</v>
      </c>
      <c r="AI162">
        <v>970.81</v>
      </c>
      <c r="AJ162" t="s">
        <v>27</v>
      </c>
      <c r="AK162" t="s">
        <v>28</v>
      </c>
      <c r="AL162" t="s">
        <v>74</v>
      </c>
      <c r="AM162" t="str">
        <f t="shared" si="6"/>
        <v>Churned</v>
      </c>
      <c r="AN162" t="str">
        <f t="shared" si="7"/>
        <v>Yes</v>
      </c>
      <c r="AO162" t="str" cm="1">
        <f t="array" ref="AO162">_xlfn.IFS($C162&lt;36,"Youth", $C162&lt;66, "Middle_age", $C162&gt;65, "Old")</f>
        <v>Middle_age</v>
      </c>
      <c r="AP162" t="str">
        <f t="shared" si="8"/>
        <v>1 năm</v>
      </c>
    </row>
    <row r="163" spans="1:42" x14ac:dyDescent="0.35">
      <c r="A163" t="s">
        <v>349</v>
      </c>
      <c r="B163" t="s">
        <v>19</v>
      </c>
      <c r="C163">
        <v>53</v>
      </c>
      <c r="D163" t="s">
        <v>10</v>
      </c>
      <c r="E163">
        <v>2</v>
      </c>
      <c r="F163" t="s">
        <v>350</v>
      </c>
      <c r="G163">
        <v>95672</v>
      </c>
      <c r="H163">
        <v>38.724322000000001</v>
      </c>
      <c r="I163">
        <v>-120.991237</v>
      </c>
      <c r="J163">
        <v>10</v>
      </c>
      <c r="K163" s="1">
        <v>50</v>
      </c>
      <c r="L163" t="s">
        <v>46</v>
      </c>
      <c r="M163" t="s">
        <v>10</v>
      </c>
      <c r="N163">
        <v>44.49</v>
      </c>
      <c r="O163" t="s">
        <v>10</v>
      </c>
      <c r="P163" t="s">
        <v>10</v>
      </c>
      <c r="Q163" t="s">
        <v>14</v>
      </c>
      <c r="R163">
        <v>28</v>
      </c>
      <c r="S163" t="s">
        <v>10</v>
      </c>
      <c r="T163" t="s">
        <v>13</v>
      </c>
      <c r="U163" t="s">
        <v>13</v>
      </c>
      <c r="V163" t="s">
        <v>10</v>
      </c>
      <c r="W163" t="s">
        <v>10</v>
      </c>
      <c r="X163" t="s">
        <v>13</v>
      </c>
      <c r="Y163" t="s">
        <v>13</v>
      </c>
      <c r="Z163" t="s">
        <v>10</v>
      </c>
      <c r="AA163" t="s">
        <v>43</v>
      </c>
      <c r="AB163" t="s">
        <v>10</v>
      </c>
      <c r="AC163" t="s">
        <v>16</v>
      </c>
      <c r="AD163">
        <v>70.5</v>
      </c>
      <c r="AE163">
        <v>3486.65</v>
      </c>
      <c r="AF163">
        <v>0</v>
      </c>
      <c r="AG163">
        <v>0</v>
      </c>
      <c r="AH163">
        <v>2224.5</v>
      </c>
      <c r="AI163">
        <v>5711.15</v>
      </c>
      <c r="AJ163" t="s">
        <v>17</v>
      </c>
      <c r="AM163" t="str">
        <f t="shared" si="6"/>
        <v>VIP</v>
      </c>
      <c r="AN163" t="str">
        <f t="shared" si="7"/>
        <v>Yes</v>
      </c>
      <c r="AO163" t="str" cm="1">
        <f t="array" ref="AO163">_xlfn.IFS($C163&lt;36,"Youth", $C163&lt;66, "Middle_age", $C163&gt;65, "Old")</f>
        <v>Middle_age</v>
      </c>
      <c r="AP163" t="str">
        <f t="shared" si="8"/>
        <v>5 năm</v>
      </c>
    </row>
    <row r="164" spans="1:42" x14ac:dyDescent="0.35">
      <c r="A164" t="s">
        <v>351</v>
      </c>
      <c r="B164" t="s">
        <v>9</v>
      </c>
      <c r="C164">
        <v>45</v>
      </c>
      <c r="D164" t="s">
        <v>10</v>
      </c>
      <c r="E164">
        <v>2</v>
      </c>
      <c r="F164" t="s">
        <v>352</v>
      </c>
      <c r="G164">
        <v>96106</v>
      </c>
      <c r="H164">
        <v>39.745804999999997</v>
      </c>
      <c r="I164">
        <v>-120.580882</v>
      </c>
      <c r="J164">
        <v>1</v>
      </c>
      <c r="K164" s="1">
        <v>71</v>
      </c>
      <c r="L164" t="s">
        <v>12</v>
      </c>
      <c r="M164" t="s">
        <v>10</v>
      </c>
      <c r="N164">
        <v>31.03</v>
      </c>
      <c r="O164" t="s">
        <v>13</v>
      </c>
      <c r="P164" t="s">
        <v>13</v>
      </c>
      <c r="AA164" t="s">
        <v>43</v>
      </c>
      <c r="AB164" t="s">
        <v>13</v>
      </c>
      <c r="AC164" t="s">
        <v>26</v>
      </c>
      <c r="AD164">
        <v>20.100000000000001</v>
      </c>
      <c r="AE164">
        <v>1389.6</v>
      </c>
      <c r="AF164">
        <v>0</v>
      </c>
      <c r="AG164">
        <v>0</v>
      </c>
      <c r="AH164">
        <v>2203.13</v>
      </c>
      <c r="AI164">
        <v>3592.73</v>
      </c>
      <c r="AJ164" t="s">
        <v>17</v>
      </c>
      <c r="AM164" t="str">
        <f t="shared" si="6"/>
        <v>VIP</v>
      </c>
      <c r="AN164" t="str">
        <f t="shared" si="7"/>
        <v>Yes</v>
      </c>
      <c r="AO164" t="str" cm="1">
        <f t="array" ref="AO164">_xlfn.IFS($C164&lt;36,"Youth", $C164&lt;66, "Middle_age", $C164&gt;65, "Old")</f>
        <v>Middle_age</v>
      </c>
      <c r="AP164" t="str">
        <f t="shared" si="8"/>
        <v>6 năm</v>
      </c>
    </row>
    <row r="165" spans="1:42" x14ac:dyDescent="0.35">
      <c r="A165" t="s">
        <v>353</v>
      </c>
      <c r="B165" t="s">
        <v>19</v>
      </c>
      <c r="C165">
        <v>76</v>
      </c>
      <c r="D165" t="s">
        <v>10</v>
      </c>
      <c r="E165">
        <v>0</v>
      </c>
      <c r="F165" t="s">
        <v>121</v>
      </c>
      <c r="G165">
        <v>92122</v>
      </c>
      <c r="H165">
        <v>32.857230000000001</v>
      </c>
      <c r="I165">
        <v>-117.209774</v>
      </c>
      <c r="J165">
        <v>2</v>
      </c>
      <c r="K165" s="1">
        <v>32</v>
      </c>
      <c r="L165" t="s">
        <v>99</v>
      </c>
      <c r="M165" t="s">
        <v>10</v>
      </c>
      <c r="N165">
        <v>47.34</v>
      </c>
      <c r="O165" t="s">
        <v>10</v>
      </c>
      <c r="P165" t="s">
        <v>10</v>
      </c>
      <c r="Q165" t="s">
        <v>25</v>
      </c>
      <c r="R165">
        <v>10</v>
      </c>
      <c r="S165" t="s">
        <v>13</v>
      </c>
      <c r="T165" t="s">
        <v>13</v>
      </c>
      <c r="U165" t="s">
        <v>13</v>
      </c>
      <c r="V165" t="s">
        <v>13</v>
      </c>
      <c r="W165" t="s">
        <v>13</v>
      </c>
      <c r="X165" t="s">
        <v>13</v>
      </c>
      <c r="Y165" t="s">
        <v>13</v>
      </c>
      <c r="Z165" t="s">
        <v>10</v>
      </c>
      <c r="AA165" t="s">
        <v>21</v>
      </c>
      <c r="AB165" t="s">
        <v>10</v>
      </c>
      <c r="AC165" t="s">
        <v>26</v>
      </c>
      <c r="AD165">
        <v>74.900000000000006</v>
      </c>
      <c r="AE165">
        <v>2303.35</v>
      </c>
      <c r="AF165">
        <v>0</v>
      </c>
      <c r="AG165">
        <v>0</v>
      </c>
      <c r="AH165">
        <v>1514.88</v>
      </c>
      <c r="AI165">
        <v>3818.23</v>
      </c>
      <c r="AJ165" t="s">
        <v>27</v>
      </c>
      <c r="AK165" t="s">
        <v>91</v>
      </c>
      <c r="AL165" t="s">
        <v>165</v>
      </c>
      <c r="AM165" t="str">
        <f t="shared" si="6"/>
        <v>Churned</v>
      </c>
      <c r="AN165" t="str">
        <f t="shared" si="7"/>
        <v>No</v>
      </c>
      <c r="AO165" t="str" cm="1">
        <f t="array" ref="AO165">_xlfn.IFS($C165&lt;36,"Youth", $C165&lt;66, "Middle_age", $C165&gt;65, "Old")</f>
        <v>Old</v>
      </c>
      <c r="AP165" t="str">
        <f t="shared" si="8"/>
        <v>3 năm</v>
      </c>
    </row>
    <row r="166" spans="1:42" x14ac:dyDescent="0.35">
      <c r="A166" t="s">
        <v>354</v>
      </c>
      <c r="B166" t="s">
        <v>9</v>
      </c>
      <c r="C166">
        <v>57</v>
      </c>
      <c r="D166" t="s">
        <v>10</v>
      </c>
      <c r="E166">
        <v>3</v>
      </c>
      <c r="F166" t="s">
        <v>355</v>
      </c>
      <c r="G166">
        <v>95651</v>
      </c>
      <c r="H166">
        <v>38.815514999999998</v>
      </c>
      <c r="I166">
        <v>-120.91699699999999</v>
      </c>
      <c r="J166">
        <v>10</v>
      </c>
      <c r="K166" s="1">
        <v>16</v>
      </c>
      <c r="L166" t="s">
        <v>32</v>
      </c>
      <c r="M166" t="s">
        <v>10</v>
      </c>
      <c r="N166">
        <v>27.27</v>
      </c>
      <c r="O166" t="s">
        <v>13</v>
      </c>
      <c r="P166" t="s">
        <v>10</v>
      </c>
      <c r="Q166" t="s">
        <v>25</v>
      </c>
      <c r="R166">
        <v>76</v>
      </c>
      <c r="S166" t="s">
        <v>10</v>
      </c>
      <c r="T166" t="s">
        <v>13</v>
      </c>
      <c r="U166" t="s">
        <v>10</v>
      </c>
      <c r="V166" t="s">
        <v>13</v>
      </c>
      <c r="W166" t="s">
        <v>10</v>
      </c>
      <c r="X166" t="s">
        <v>10</v>
      </c>
      <c r="Y166" t="s">
        <v>10</v>
      </c>
      <c r="Z166" t="s">
        <v>10</v>
      </c>
      <c r="AA166" t="s">
        <v>21</v>
      </c>
      <c r="AB166" t="s">
        <v>13</v>
      </c>
      <c r="AC166" t="s">
        <v>26</v>
      </c>
      <c r="AD166">
        <v>100.7</v>
      </c>
      <c r="AE166">
        <v>1522.7</v>
      </c>
      <c r="AF166">
        <v>0</v>
      </c>
      <c r="AG166">
        <v>0</v>
      </c>
      <c r="AH166">
        <v>436.32</v>
      </c>
      <c r="AI166">
        <v>1959.02</v>
      </c>
      <c r="AJ166" t="s">
        <v>17</v>
      </c>
      <c r="AM166" t="str">
        <f t="shared" si="6"/>
        <v>Stayed</v>
      </c>
      <c r="AN166" t="str">
        <f t="shared" si="7"/>
        <v>Yes</v>
      </c>
      <c r="AO166" t="str" cm="1">
        <f t="array" ref="AO166">_xlfn.IFS($C166&lt;36,"Youth", $C166&lt;66, "Middle_age", $C166&gt;65, "Old")</f>
        <v>Middle_age</v>
      </c>
      <c r="AP166" t="str">
        <f t="shared" si="8"/>
        <v>2 năm</v>
      </c>
    </row>
    <row r="167" spans="1:42" x14ac:dyDescent="0.35">
      <c r="A167" t="s">
        <v>356</v>
      </c>
      <c r="B167" t="s">
        <v>9</v>
      </c>
      <c r="C167">
        <v>45</v>
      </c>
      <c r="D167" t="s">
        <v>10</v>
      </c>
      <c r="E167">
        <v>3</v>
      </c>
      <c r="F167" t="s">
        <v>67</v>
      </c>
      <c r="G167">
        <v>92078</v>
      </c>
      <c r="H167">
        <v>33.119028</v>
      </c>
      <c r="I167">
        <v>-117.16603600000001</v>
      </c>
      <c r="J167">
        <v>8</v>
      </c>
      <c r="K167" s="1">
        <v>67</v>
      </c>
      <c r="L167" t="s">
        <v>42</v>
      </c>
      <c r="M167" t="s">
        <v>10</v>
      </c>
      <c r="N167">
        <v>17.79</v>
      </c>
      <c r="O167" t="s">
        <v>10</v>
      </c>
      <c r="P167" t="s">
        <v>10</v>
      </c>
      <c r="Q167" t="s">
        <v>25</v>
      </c>
      <c r="R167">
        <v>22</v>
      </c>
      <c r="S167" t="s">
        <v>13</v>
      </c>
      <c r="T167" t="s">
        <v>13</v>
      </c>
      <c r="U167" t="s">
        <v>10</v>
      </c>
      <c r="V167" t="s">
        <v>10</v>
      </c>
      <c r="W167" t="s">
        <v>10</v>
      </c>
      <c r="X167" t="s">
        <v>10</v>
      </c>
      <c r="Y167" t="s">
        <v>10</v>
      </c>
      <c r="Z167" t="s">
        <v>10</v>
      </c>
      <c r="AA167" t="s">
        <v>43</v>
      </c>
      <c r="AB167" t="s">
        <v>10</v>
      </c>
      <c r="AC167" t="s">
        <v>26</v>
      </c>
      <c r="AD167">
        <v>105.65</v>
      </c>
      <c r="AE167">
        <v>6717.9</v>
      </c>
      <c r="AF167">
        <v>0</v>
      </c>
      <c r="AG167">
        <v>0</v>
      </c>
      <c r="AH167">
        <v>1191.93</v>
      </c>
      <c r="AI167">
        <v>7909.83</v>
      </c>
      <c r="AJ167" t="s">
        <v>17</v>
      </c>
      <c r="AM167" t="str">
        <f t="shared" si="6"/>
        <v>VIP</v>
      </c>
      <c r="AN167" t="str">
        <f t="shared" si="7"/>
        <v>Yes</v>
      </c>
      <c r="AO167" t="str" cm="1">
        <f t="array" ref="AO167">_xlfn.IFS($C167&lt;36,"Youth", $C167&lt;66, "Middle_age", $C167&gt;65, "Old")</f>
        <v>Middle_age</v>
      </c>
      <c r="AP167" t="str">
        <f t="shared" si="8"/>
        <v>6 năm</v>
      </c>
    </row>
    <row r="168" spans="1:42" x14ac:dyDescent="0.35">
      <c r="A168" t="s">
        <v>357</v>
      </c>
      <c r="B168" t="s">
        <v>19</v>
      </c>
      <c r="C168">
        <v>43</v>
      </c>
      <c r="D168" t="s">
        <v>10</v>
      </c>
      <c r="E168">
        <v>1</v>
      </c>
      <c r="F168" t="s">
        <v>41</v>
      </c>
      <c r="G168">
        <v>93436</v>
      </c>
      <c r="H168">
        <v>34.601055000000002</v>
      </c>
      <c r="I168">
        <v>-120.38291700000001</v>
      </c>
      <c r="J168">
        <v>1</v>
      </c>
      <c r="K168" s="1">
        <v>72</v>
      </c>
      <c r="L168" t="s">
        <v>12</v>
      </c>
      <c r="M168" t="s">
        <v>10</v>
      </c>
      <c r="N168">
        <v>15.94</v>
      </c>
      <c r="O168" t="s">
        <v>10</v>
      </c>
      <c r="P168" t="s">
        <v>10</v>
      </c>
      <c r="Q168" t="s">
        <v>25</v>
      </c>
      <c r="R168">
        <v>13</v>
      </c>
      <c r="S168" t="s">
        <v>10</v>
      </c>
      <c r="T168" t="s">
        <v>10</v>
      </c>
      <c r="U168" t="s">
        <v>10</v>
      </c>
      <c r="V168" t="s">
        <v>10</v>
      </c>
      <c r="W168" t="s">
        <v>10</v>
      </c>
      <c r="X168" t="s">
        <v>10</v>
      </c>
      <c r="Y168" t="s">
        <v>10</v>
      </c>
      <c r="Z168" t="s">
        <v>10</v>
      </c>
      <c r="AA168" t="s">
        <v>43</v>
      </c>
      <c r="AB168" t="s">
        <v>10</v>
      </c>
      <c r="AC168" t="s">
        <v>16</v>
      </c>
      <c r="AD168">
        <v>114.3</v>
      </c>
      <c r="AE168">
        <v>8058.55</v>
      </c>
      <c r="AF168">
        <v>0</v>
      </c>
      <c r="AG168">
        <v>0</v>
      </c>
      <c r="AH168">
        <v>1147.68</v>
      </c>
      <c r="AI168">
        <v>9206.23</v>
      </c>
      <c r="AJ168" t="s">
        <v>17</v>
      </c>
      <c r="AM168" t="str">
        <f t="shared" si="6"/>
        <v>VIP</v>
      </c>
      <c r="AN168" t="str">
        <f t="shared" si="7"/>
        <v>Yes</v>
      </c>
      <c r="AO168" t="str" cm="1">
        <f t="array" ref="AO168">_xlfn.IFS($C168&lt;36,"Youth", $C168&lt;66, "Middle_age", $C168&gt;65, "Old")</f>
        <v>Middle_age</v>
      </c>
      <c r="AP168" t="str">
        <f t="shared" si="8"/>
        <v>6 năm</v>
      </c>
    </row>
    <row r="169" spans="1:42" x14ac:dyDescent="0.35">
      <c r="A169" t="s">
        <v>358</v>
      </c>
      <c r="B169" t="s">
        <v>9</v>
      </c>
      <c r="C169">
        <v>41</v>
      </c>
      <c r="D169" t="s">
        <v>13</v>
      </c>
      <c r="E169">
        <v>0</v>
      </c>
      <c r="F169" t="s">
        <v>359</v>
      </c>
      <c r="G169">
        <v>95664</v>
      </c>
      <c r="H169">
        <v>38.803730999999999</v>
      </c>
      <c r="I169">
        <v>-121.04379900000001</v>
      </c>
      <c r="J169">
        <v>0</v>
      </c>
      <c r="K169" s="1">
        <v>3</v>
      </c>
      <c r="L169" t="s">
        <v>24</v>
      </c>
      <c r="M169" t="s">
        <v>10</v>
      </c>
      <c r="N169">
        <v>24.63</v>
      </c>
      <c r="O169" t="s">
        <v>13</v>
      </c>
      <c r="P169" t="s">
        <v>13</v>
      </c>
      <c r="AA169" t="s">
        <v>21</v>
      </c>
      <c r="AB169" t="s">
        <v>13</v>
      </c>
      <c r="AC169" t="s">
        <v>26</v>
      </c>
      <c r="AD169">
        <v>19.75</v>
      </c>
      <c r="AE169">
        <v>58.85</v>
      </c>
      <c r="AF169">
        <v>0</v>
      </c>
      <c r="AG169">
        <v>0</v>
      </c>
      <c r="AH169">
        <v>73.89</v>
      </c>
      <c r="AI169">
        <v>132.74</v>
      </c>
      <c r="AJ169" t="s">
        <v>27</v>
      </c>
      <c r="AK169" t="s">
        <v>91</v>
      </c>
      <c r="AL169" t="s">
        <v>165</v>
      </c>
      <c r="AM169" t="str">
        <f t="shared" si="6"/>
        <v>Churned</v>
      </c>
      <c r="AN169" t="str">
        <f t="shared" si="7"/>
        <v>No</v>
      </c>
      <c r="AO169" t="str" cm="1">
        <f t="array" ref="AO169">_xlfn.IFS($C169&lt;36,"Youth", $C169&lt;66, "Middle_age", $C169&gt;65, "Old")</f>
        <v>Middle_age</v>
      </c>
      <c r="AP169" t="str">
        <f t="shared" si="8"/>
        <v>1 năm</v>
      </c>
    </row>
    <row r="170" spans="1:42" x14ac:dyDescent="0.35">
      <c r="A170" t="s">
        <v>360</v>
      </c>
      <c r="B170" t="s">
        <v>19</v>
      </c>
      <c r="C170">
        <v>22</v>
      </c>
      <c r="D170" t="s">
        <v>10</v>
      </c>
      <c r="E170">
        <v>3</v>
      </c>
      <c r="F170" t="s">
        <v>361</v>
      </c>
      <c r="G170">
        <v>94133</v>
      </c>
      <c r="H170">
        <v>37.802070999999998</v>
      </c>
      <c r="I170">
        <v>-122.41100400000001</v>
      </c>
      <c r="J170">
        <v>1</v>
      </c>
      <c r="K170" s="1">
        <v>23</v>
      </c>
      <c r="L170" t="s">
        <v>12</v>
      </c>
      <c r="M170" t="s">
        <v>10</v>
      </c>
      <c r="N170">
        <v>48.02</v>
      </c>
      <c r="O170" t="s">
        <v>10</v>
      </c>
      <c r="P170" t="s">
        <v>13</v>
      </c>
      <c r="AA170" t="s">
        <v>15</v>
      </c>
      <c r="AB170" t="s">
        <v>13</v>
      </c>
      <c r="AC170" t="s">
        <v>16</v>
      </c>
      <c r="AD170">
        <v>24.35</v>
      </c>
      <c r="AE170">
        <v>538.5</v>
      </c>
      <c r="AF170">
        <v>0</v>
      </c>
      <c r="AG170">
        <v>0</v>
      </c>
      <c r="AH170">
        <v>1104.46</v>
      </c>
      <c r="AI170">
        <v>1642.96</v>
      </c>
      <c r="AJ170" t="s">
        <v>17</v>
      </c>
      <c r="AM170" t="str">
        <f t="shared" si="6"/>
        <v>Stayed</v>
      </c>
      <c r="AN170" t="str">
        <f t="shared" si="7"/>
        <v>Yes</v>
      </c>
      <c r="AO170" t="str" cm="1">
        <f t="array" ref="AO170">_xlfn.IFS($C170&lt;36,"Youth", $C170&lt;66, "Middle_age", $C170&gt;65, "Old")</f>
        <v>Youth</v>
      </c>
      <c r="AP170" t="str">
        <f t="shared" si="8"/>
        <v>2 năm</v>
      </c>
    </row>
    <row r="171" spans="1:42" x14ac:dyDescent="0.35">
      <c r="A171" t="s">
        <v>362</v>
      </c>
      <c r="B171" t="s">
        <v>19</v>
      </c>
      <c r="C171">
        <v>62</v>
      </c>
      <c r="D171" t="s">
        <v>10</v>
      </c>
      <c r="E171">
        <v>2</v>
      </c>
      <c r="F171" t="s">
        <v>363</v>
      </c>
      <c r="G171">
        <v>91345</v>
      </c>
      <c r="H171">
        <v>34.266388999999997</v>
      </c>
      <c r="I171">
        <v>-118.459744</v>
      </c>
      <c r="J171">
        <v>1</v>
      </c>
      <c r="K171" s="1">
        <v>72</v>
      </c>
      <c r="L171" t="s">
        <v>12</v>
      </c>
      <c r="M171" t="s">
        <v>10</v>
      </c>
      <c r="N171">
        <v>28.37</v>
      </c>
      <c r="O171" t="s">
        <v>10</v>
      </c>
      <c r="P171" t="s">
        <v>10</v>
      </c>
      <c r="Q171" t="s">
        <v>49</v>
      </c>
      <c r="R171">
        <v>18</v>
      </c>
      <c r="S171" t="s">
        <v>10</v>
      </c>
      <c r="T171" t="s">
        <v>10</v>
      </c>
      <c r="U171" t="s">
        <v>10</v>
      </c>
      <c r="V171" t="s">
        <v>10</v>
      </c>
      <c r="W171" t="s">
        <v>13</v>
      </c>
      <c r="X171" t="s">
        <v>13</v>
      </c>
      <c r="Y171" t="s">
        <v>13</v>
      </c>
      <c r="Z171" t="s">
        <v>10</v>
      </c>
      <c r="AA171" t="s">
        <v>43</v>
      </c>
      <c r="AB171" t="s">
        <v>13</v>
      </c>
      <c r="AC171" t="s">
        <v>26</v>
      </c>
      <c r="AD171">
        <v>69.849999999999994</v>
      </c>
      <c r="AE171">
        <v>5102.3500000000004</v>
      </c>
      <c r="AF171">
        <v>25.24</v>
      </c>
      <c r="AG171">
        <v>0</v>
      </c>
      <c r="AH171">
        <v>2042.64</v>
      </c>
      <c r="AI171">
        <v>7119.75</v>
      </c>
      <c r="AJ171" t="s">
        <v>17</v>
      </c>
      <c r="AM171" t="str">
        <f t="shared" si="6"/>
        <v>VIP</v>
      </c>
      <c r="AN171" t="str">
        <f t="shared" si="7"/>
        <v>Yes</v>
      </c>
      <c r="AO171" t="str" cm="1">
        <f t="array" ref="AO171">_xlfn.IFS($C171&lt;36,"Youth", $C171&lt;66, "Middle_age", $C171&gt;65, "Old")</f>
        <v>Middle_age</v>
      </c>
      <c r="AP171" t="str">
        <f t="shared" si="8"/>
        <v>6 năm</v>
      </c>
    </row>
    <row r="172" spans="1:42" x14ac:dyDescent="0.35">
      <c r="A172" t="s">
        <v>364</v>
      </c>
      <c r="B172" t="s">
        <v>19</v>
      </c>
      <c r="C172">
        <v>21</v>
      </c>
      <c r="D172" t="s">
        <v>10</v>
      </c>
      <c r="E172">
        <v>2</v>
      </c>
      <c r="F172" t="s">
        <v>105</v>
      </c>
      <c r="G172">
        <v>90040</v>
      </c>
      <c r="H172">
        <v>33.994523999999998</v>
      </c>
      <c r="I172">
        <v>-118.149953</v>
      </c>
      <c r="J172">
        <v>9</v>
      </c>
      <c r="K172" s="1">
        <v>7</v>
      </c>
      <c r="L172" t="s">
        <v>24</v>
      </c>
      <c r="M172" t="s">
        <v>13</v>
      </c>
      <c r="P172" t="s">
        <v>10</v>
      </c>
      <c r="Q172" t="s">
        <v>14</v>
      </c>
      <c r="R172">
        <v>47</v>
      </c>
      <c r="S172" t="s">
        <v>10</v>
      </c>
      <c r="T172" t="s">
        <v>10</v>
      </c>
      <c r="U172" t="s">
        <v>10</v>
      </c>
      <c r="V172" t="s">
        <v>13</v>
      </c>
      <c r="W172" t="s">
        <v>10</v>
      </c>
      <c r="X172" t="s">
        <v>10</v>
      </c>
      <c r="Y172" t="s">
        <v>10</v>
      </c>
      <c r="Z172" t="s">
        <v>10</v>
      </c>
      <c r="AA172" t="s">
        <v>21</v>
      </c>
      <c r="AB172" t="s">
        <v>13</v>
      </c>
      <c r="AC172" t="s">
        <v>16</v>
      </c>
      <c r="AD172">
        <v>-3</v>
      </c>
      <c r="AE172">
        <v>465.7</v>
      </c>
      <c r="AF172">
        <v>0</v>
      </c>
      <c r="AG172">
        <v>0</v>
      </c>
      <c r="AH172">
        <v>0</v>
      </c>
      <c r="AI172">
        <v>465.7</v>
      </c>
      <c r="AJ172" t="s">
        <v>17</v>
      </c>
      <c r="AM172" t="str">
        <f t="shared" si="6"/>
        <v>Stayed</v>
      </c>
      <c r="AN172" t="str">
        <f t="shared" si="7"/>
        <v>Yes</v>
      </c>
      <c r="AO172" t="str" cm="1">
        <f t="array" ref="AO172">_xlfn.IFS($C172&lt;36,"Youth", $C172&lt;66, "Middle_age", $C172&gt;65, "Old")</f>
        <v>Youth</v>
      </c>
      <c r="AP172" t="str">
        <f t="shared" si="8"/>
        <v>1 năm</v>
      </c>
    </row>
    <row r="173" spans="1:42" x14ac:dyDescent="0.35">
      <c r="A173" t="s">
        <v>365</v>
      </c>
      <c r="B173" t="s">
        <v>19</v>
      </c>
      <c r="C173">
        <v>49</v>
      </c>
      <c r="D173" t="s">
        <v>10</v>
      </c>
      <c r="E173">
        <v>3</v>
      </c>
      <c r="F173" t="s">
        <v>366</v>
      </c>
      <c r="G173">
        <v>90710</v>
      </c>
      <c r="H173">
        <v>33.798265999999998</v>
      </c>
      <c r="I173">
        <v>-118.300237</v>
      </c>
      <c r="J173">
        <v>10</v>
      </c>
      <c r="K173" s="1">
        <v>8</v>
      </c>
      <c r="L173" t="s">
        <v>24</v>
      </c>
      <c r="M173" t="s">
        <v>10</v>
      </c>
      <c r="N173">
        <v>1.56</v>
      </c>
      <c r="O173" t="s">
        <v>13</v>
      </c>
      <c r="P173" t="s">
        <v>10</v>
      </c>
      <c r="Q173" t="s">
        <v>49</v>
      </c>
      <c r="R173">
        <v>57</v>
      </c>
      <c r="S173" t="s">
        <v>13</v>
      </c>
      <c r="T173" t="s">
        <v>13</v>
      </c>
      <c r="U173" t="s">
        <v>13</v>
      </c>
      <c r="V173" t="s">
        <v>13</v>
      </c>
      <c r="W173" t="s">
        <v>10</v>
      </c>
      <c r="X173" t="s">
        <v>13</v>
      </c>
      <c r="Y173" t="s">
        <v>13</v>
      </c>
      <c r="Z173" t="s">
        <v>10</v>
      </c>
      <c r="AA173" t="s">
        <v>21</v>
      </c>
      <c r="AB173" t="s">
        <v>10</v>
      </c>
      <c r="AC173" t="s">
        <v>26</v>
      </c>
      <c r="AD173">
        <v>54.4</v>
      </c>
      <c r="AE173">
        <v>475.1</v>
      </c>
      <c r="AF173">
        <v>0</v>
      </c>
      <c r="AG173">
        <v>0</v>
      </c>
      <c r="AH173">
        <v>12.48</v>
      </c>
      <c r="AI173">
        <v>487.58</v>
      </c>
      <c r="AJ173" t="s">
        <v>17</v>
      </c>
      <c r="AM173" t="str">
        <f t="shared" si="6"/>
        <v>Stayed</v>
      </c>
      <c r="AN173" t="str">
        <f t="shared" si="7"/>
        <v>Yes</v>
      </c>
      <c r="AO173" t="str" cm="1">
        <f t="array" ref="AO173">_xlfn.IFS($C173&lt;36,"Youth", $C173&lt;66, "Middle_age", $C173&gt;65, "Old")</f>
        <v>Middle_age</v>
      </c>
      <c r="AP173" t="str">
        <f t="shared" si="8"/>
        <v>1 năm</v>
      </c>
    </row>
    <row r="174" spans="1:42" x14ac:dyDescent="0.35">
      <c r="A174" t="s">
        <v>367</v>
      </c>
      <c r="B174" t="s">
        <v>19</v>
      </c>
      <c r="C174">
        <v>33</v>
      </c>
      <c r="D174" t="s">
        <v>10</v>
      </c>
      <c r="E174">
        <v>4</v>
      </c>
      <c r="F174" t="s">
        <v>361</v>
      </c>
      <c r="G174">
        <v>94108</v>
      </c>
      <c r="H174">
        <v>37.791998</v>
      </c>
      <c r="I174">
        <v>-122.408653</v>
      </c>
      <c r="J174">
        <v>9</v>
      </c>
      <c r="K174" s="1">
        <v>66</v>
      </c>
      <c r="L174" t="s">
        <v>42</v>
      </c>
      <c r="M174" t="s">
        <v>13</v>
      </c>
      <c r="P174" t="s">
        <v>10</v>
      </c>
      <c r="Q174" t="s">
        <v>14</v>
      </c>
      <c r="R174">
        <v>23</v>
      </c>
      <c r="S174" t="s">
        <v>13</v>
      </c>
      <c r="T174" t="s">
        <v>13</v>
      </c>
      <c r="U174" t="s">
        <v>13</v>
      </c>
      <c r="V174" t="s">
        <v>10</v>
      </c>
      <c r="W174" t="s">
        <v>10</v>
      </c>
      <c r="X174" t="s">
        <v>10</v>
      </c>
      <c r="Y174" t="s">
        <v>10</v>
      </c>
      <c r="Z174" t="s">
        <v>13</v>
      </c>
      <c r="AA174" t="s">
        <v>43</v>
      </c>
      <c r="AB174" t="s">
        <v>13</v>
      </c>
      <c r="AC174" t="s">
        <v>26</v>
      </c>
      <c r="AD174">
        <v>50.55</v>
      </c>
      <c r="AE174">
        <v>3364.55</v>
      </c>
      <c r="AF174">
        <v>0</v>
      </c>
      <c r="AG174">
        <v>110</v>
      </c>
      <c r="AH174">
        <v>0</v>
      </c>
      <c r="AI174">
        <v>3474.55</v>
      </c>
      <c r="AJ174" t="s">
        <v>17</v>
      </c>
      <c r="AM174" t="str">
        <f t="shared" si="6"/>
        <v>VIP</v>
      </c>
      <c r="AN174" t="str">
        <f t="shared" si="7"/>
        <v>Yes</v>
      </c>
      <c r="AO174" t="str" cm="1">
        <f t="array" ref="AO174">_xlfn.IFS($C174&lt;36,"Youth", $C174&lt;66, "Middle_age", $C174&gt;65, "Old")</f>
        <v>Youth</v>
      </c>
      <c r="AP174" t="str">
        <f t="shared" si="8"/>
        <v>6 năm</v>
      </c>
    </row>
    <row r="175" spans="1:42" x14ac:dyDescent="0.35">
      <c r="A175" t="s">
        <v>368</v>
      </c>
      <c r="B175" t="s">
        <v>19</v>
      </c>
      <c r="C175">
        <v>30</v>
      </c>
      <c r="D175" t="s">
        <v>13</v>
      </c>
      <c r="E175">
        <v>0</v>
      </c>
      <c r="F175" t="s">
        <v>369</v>
      </c>
      <c r="G175">
        <v>90301</v>
      </c>
      <c r="H175">
        <v>33.956445000000002</v>
      </c>
      <c r="I175">
        <v>-118.358634</v>
      </c>
      <c r="J175">
        <v>0</v>
      </c>
      <c r="K175" s="1">
        <v>5</v>
      </c>
      <c r="L175" t="s">
        <v>24</v>
      </c>
      <c r="M175" t="s">
        <v>10</v>
      </c>
      <c r="N175">
        <v>34.26</v>
      </c>
      <c r="O175" t="s">
        <v>13</v>
      </c>
      <c r="P175" t="s">
        <v>13</v>
      </c>
      <c r="AA175" t="s">
        <v>21</v>
      </c>
      <c r="AB175" t="s">
        <v>13</v>
      </c>
      <c r="AC175" t="s">
        <v>16</v>
      </c>
      <c r="AD175">
        <v>21.05</v>
      </c>
      <c r="AE175">
        <v>113.85</v>
      </c>
      <c r="AF175">
        <v>0</v>
      </c>
      <c r="AG175">
        <v>0</v>
      </c>
      <c r="AH175">
        <v>171.3</v>
      </c>
      <c r="AI175">
        <v>285.14999999999998</v>
      </c>
      <c r="AJ175" t="s">
        <v>27</v>
      </c>
      <c r="AK175" t="s">
        <v>91</v>
      </c>
      <c r="AL175" t="s">
        <v>165</v>
      </c>
      <c r="AM175" t="str">
        <f t="shared" si="6"/>
        <v>Churned</v>
      </c>
      <c r="AN175" t="str">
        <f t="shared" si="7"/>
        <v>No</v>
      </c>
      <c r="AO175" t="str" cm="1">
        <f t="array" ref="AO175">_xlfn.IFS($C175&lt;36,"Youth", $C175&lt;66, "Middle_age", $C175&gt;65, "Old")</f>
        <v>Youth</v>
      </c>
      <c r="AP175" t="str">
        <f t="shared" si="8"/>
        <v>1 năm</v>
      </c>
    </row>
    <row r="176" spans="1:42" x14ac:dyDescent="0.35">
      <c r="A176" t="s">
        <v>370</v>
      </c>
      <c r="B176" t="s">
        <v>19</v>
      </c>
      <c r="C176">
        <v>38</v>
      </c>
      <c r="D176" t="s">
        <v>13</v>
      </c>
      <c r="E176">
        <v>1</v>
      </c>
      <c r="F176" t="s">
        <v>105</v>
      </c>
      <c r="G176">
        <v>90015</v>
      </c>
      <c r="H176">
        <v>34.039223999999997</v>
      </c>
      <c r="I176">
        <v>-118.266293</v>
      </c>
      <c r="J176">
        <v>0</v>
      </c>
      <c r="K176" s="1">
        <v>49</v>
      </c>
      <c r="L176" t="s">
        <v>12</v>
      </c>
      <c r="M176" t="s">
        <v>10</v>
      </c>
      <c r="N176">
        <v>44.33</v>
      </c>
      <c r="O176" t="s">
        <v>10</v>
      </c>
      <c r="P176" t="s">
        <v>10</v>
      </c>
      <c r="Q176" t="s">
        <v>25</v>
      </c>
      <c r="R176">
        <v>11</v>
      </c>
      <c r="S176" t="s">
        <v>13</v>
      </c>
      <c r="T176" t="s">
        <v>10</v>
      </c>
      <c r="U176" t="s">
        <v>10</v>
      </c>
      <c r="V176" t="s">
        <v>13</v>
      </c>
      <c r="W176" t="s">
        <v>10</v>
      </c>
      <c r="X176" t="s">
        <v>10</v>
      </c>
      <c r="Y176" t="s">
        <v>10</v>
      </c>
      <c r="Z176" t="s">
        <v>10</v>
      </c>
      <c r="AA176" t="s">
        <v>21</v>
      </c>
      <c r="AB176" t="s">
        <v>10</v>
      </c>
      <c r="AC176" t="s">
        <v>26</v>
      </c>
      <c r="AD176">
        <v>103.7</v>
      </c>
      <c r="AE176">
        <v>5036.3</v>
      </c>
      <c r="AF176">
        <v>0</v>
      </c>
      <c r="AG176">
        <v>0</v>
      </c>
      <c r="AH176">
        <v>2172.17</v>
      </c>
      <c r="AI176">
        <v>7208.47</v>
      </c>
      <c r="AJ176" t="s">
        <v>27</v>
      </c>
      <c r="AK176" t="s">
        <v>28</v>
      </c>
      <c r="AL176" t="s">
        <v>29</v>
      </c>
      <c r="AM176" t="str">
        <f t="shared" si="6"/>
        <v>Churned</v>
      </c>
      <c r="AN176" t="str">
        <f t="shared" si="7"/>
        <v>Yes</v>
      </c>
      <c r="AO176" t="str" cm="1">
        <f t="array" ref="AO176">_xlfn.IFS($C176&lt;36,"Youth", $C176&lt;66, "Middle_age", $C176&gt;65, "Old")</f>
        <v>Middle_age</v>
      </c>
      <c r="AP176" t="str">
        <f t="shared" si="8"/>
        <v>5 năm</v>
      </c>
    </row>
    <row r="177" spans="1:42" x14ac:dyDescent="0.35">
      <c r="A177" t="s">
        <v>371</v>
      </c>
      <c r="B177" t="s">
        <v>19</v>
      </c>
      <c r="C177">
        <v>56</v>
      </c>
      <c r="D177" t="s">
        <v>10</v>
      </c>
      <c r="E177">
        <v>0</v>
      </c>
      <c r="F177" t="s">
        <v>372</v>
      </c>
      <c r="G177">
        <v>94060</v>
      </c>
      <c r="H177">
        <v>37.225650000000002</v>
      </c>
      <c r="I177">
        <v>-122.297533</v>
      </c>
      <c r="J177">
        <v>2</v>
      </c>
      <c r="K177" s="1">
        <v>63</v>
      </c>
      <c r="L177" t="s">
        <v>46</v>
      </c>
      <c r="M177" t="s">
        <v>10</v>
      </c>
      <c r="N177">
        <v>38.36</v>
      </c>
      <c r="O177" t="s">
        <v>13</v>
      </c>
      <c r="P177" t="s">
        <v>13</v>
      </c>
      <c r="AA177" t="s">
        <v>43</v>
      </c>
      <c r="AB177" t="s">
        <v>10</v>
      </c>
      <c r="AC177" t="s">
        <v>26</v>
      </c>
      <c r="AD177">
        <v>19.95</v>
      </c>
      <c r="AE177">
        <v>1234.8</v>
      </c>
      <c r="AF177">
        <v>0</v>
      </c>
      <c r="AG177">
        <v>0</v>
      </c>
      <c r="AH177">
        <v>2416.6799999999998</v>
      </c>
      <c r="AI177">
        <v>3651.48</v>
      </c>
      <c r="AJ177" t="s">
        <v>17</v>
      </c>
      <c r="AM177" t="str">
        <f t="shared" si="6"/>
        <v>VIP</v>
      </c>
      <c r="AN177" t="str">
        <f t="shared" si="7"/>
        <v>No</v>
      </c>
      <c r="AO177" t="str" cm="1">
        <f t="array" ref="AO177">_xlfn.IFS($C177&lt;36,"Youth", $C177&lt;66, "Middle_age", $C177&gt;65, "Old")</f>
        <v>Middle_age</v>
      </c>
      <c r="AP177" t="str">
        <f t="shared" si="8"/>
        <v>6 năm</v>
      </c>
    </row>
    <row r="178" spans="1:42" x14ac:dyDescent="0.35">
      <c r="A178" t="s">
        <v>373</v>
      </c>
      <c r="B178" t="s">
        <v>9</v>
      </c>
      <c r="C178">
        <v>70</v>
      </c>
      <c r="D178" t="s">
        <v>10</v>
      </c>
      <c r="E178">
        <v>1</v>
      </c>
      <c r="F178" t="s">
        <v>374</v>
      </c>
      <c r="G178">
        <v>95004</v>
      </c>
      <c r="H178">
        <v>36.878363999999998</v>
      </c>
      <c r="I178">
        <v>-121.62978099999999</v>
      </c>
      <c r="J178">
        <v>1</v>
      </c>
      <c r="K178" s="1">
        <v>12</v>
      </c>
      <c r="L178" t="s">
        <v>32</v>
      </c>
      <c r="M178" t="s">
        <v>13</v>
      </c>
      <c r="P178" t="s">
        <v>10</v>
      </c>
      <c r="Q178" t="s">
        <v>49</v>
      </c>
      <c r="R178">
        <v>14</v>
      </c>
      <c r="S178" t="s">
        <v>13</v>
      </c>
      <c r="T178" t="s">
        <v>13</v>
      </c>
      <c r="U178" t="s">
        <v>13</v>
      </c>
      <c r="V178" t="s">
        <v>10</v>
      </c>
      <c r="W178" t="s">
        <v>13</v>
      </c>
      <c r="X178" t="s">
        <v>13</v>
      </c>
      <c r="Y178" t="s">
        <v>13</v>
      </c>
      <c r="Z178" t="s">
        <v>10</v>
      </c>
      <c r="AA178" t="s">
        <v>21</v>
      </c>
      <c r="AB178" t="s">
        <v>10</v>
      </c>
      <c r="AC178" t="s">
        <v>153</v>
      </c>
      <c r="AD178">
        <v>29.3</v>
      </c>
      <c r="AE178">
        <v>355.9</v>
      </c>
      <c r="AF178">
        <v>0</v>
      </c>
      <c r="AG178">
        <v>0</v>
      </c>
      <c r="AH178">
        <v>0</v>
      </c>
      <c r="AI178">
        <v>355.9</v>
      </c>
      <c r="AJ178" t="s">
        <v>17</v>
      </c>
      <c r="AM178" t="str">
        <f t="shared" si="6"/>
        <v>Stayed</v>
      </c>
      <c r="AN178" t="str">
        <f t="shared" si="7"/>
        <v>Yes</v>
      </c>
      <c r="AO178" t="str" cm="1">
        <f t="array" ref="AO178">_xlfn.IFS($C178&lt;36,"Youth", $C178&lt;66, "Middle_age", $C178&gt;65, "Old")</f>
        <v>Old</v>
      </c>
      <c r="AP178" t="str">
        <f t="shared" si="8"/>
        <v>1 năm</v>
      </c>
    </row>
    <row r="179" spans="1:42" x14ac:dyDescent="0.35">
      <c r="A179" t="s">
        <v>375</v>
      </c>
      <c r="B179" t="s">
        <v>19</v>
      </c>
      <c r="C179">
        <v>54</v>
      </c>
      <c r="D179" t="s">
        <v>10</v>
      </c>
      <c r="E179">
        <v>6</v>
      </c>
      <c r="F179" t="s">
        <v>376</v>
      </c>
      <c r="G179">
        <v>93603</v>
      </c>
      <c r="H179">
        <v>36.645449999999997</v>
      </c>
      <c r="I179">
        <v>-118.924982</v>
      </c>
      <c r="J179">
        <v>5</v>
      </c>
      <c r="K179" s="1">
        <v>27</v>
      </c>
      <c r="L179" t="s">
        <v>12</v>
      </c>
      <c r="M179" t="s">
        <v>10</v>
      </c>
      <c r="N179">
        <v>36.19</v>
      </c>
      <c r="O179" t="s">
        <v>13</v>
      </c>
      <c r="P179" t="s">
        <v>10</v>
      </c>
      <c r="Q179" t="s">
        <v>49</v>
      </c>
      <c r="R179">
        <v>53</v>
      </c>
      <c r="S179" t="s">
        <v>10</v>
      </c>
      <c r="T179" t="s">
        <v>10</v>
      </c>
      <c r="U179" t="s">
        <v>13</v>
      </c>
      <c r="V179" t="s">
        <v>13</v>
      </c>
      <c r="W179" t="s">
        <v>13</v>
      </c>
      <c r="X179" t="s">
        <v>13</v>
      </c>
      <c r="Y179" t="s">
        <v>13</v>
      </c>
      <c r="Z179" t="s">
        <v>10</v>
      </c>
      <c r="AA179" t="s">
        <v>21</v>
      </c>
      <c r="AB179" t="s">
        <v>10</v>
      </c>
      <c r="AC179" t="s">
        <v>16</v>
      </c>
      <c r="AD179">
        <v>54.75</v>
      </c>
      <c r="AE179">
        <v>1510.3</v>
      </c>
      <c r="AF179">
        <v>0</v>
      </c>
      <c r="AG179">
        <v>0</v>
      </c>
      <c r="AH179">
        <v>977.13</v>
      </c>
      <c r="AI179">
        <v>2487.4299999999998</v>
      </c>
      <c r="AJ179" t="s">
        <v>17</v>
      </c>
      <c r="AM179" t="str">
        <f t="shared" si="6"/>
        <v>Stayed</v>
      </c>
      <c r="AN179" t="str">
        <f t="shared" si="7"/>
        <v>Yes</v>
      </c>
      <c r="AO179" t="str" cm="1">
        <f t="array" ref="AO179">_xlfn.IFS($C179&lt;36,"Youth", $C179&lt;66, "Middle_age", $C179&gt;65, "Old")</f>
        <v>Middle_age</v>
      </c>
      <c r="AP179" t="str">
        <f t="shared" si="8"/>
        <v>3 năm</v>
      </c>
    </row>
    <row r="180" spans="1:42" x14ac:dyDescent="0.35">
      <c r="A180" t="s">
        <v>377</v>
      </c>
      <c r="B180" t="s">
        <v>9</v>
      </c>
      <c r="C180">
        <v>57</v>
      </c>
      <c r="D180" t="s">
        <v>13</v>
      </c>
      <c r="E180">
        <v>0</v>
      </c>
      <c r="F180" t="s">
        <v>94</v>
      </c>
      <c r="G180">
        <v>93648</v>
      </c>
      <c r="H180">
        <v>36.622236999999998</v>
      </c>
      <c r="I180">
        <v>-119.521126</v>
      </c>
      <c r="J180">
        <v>0</v>
      </c>
      <c r="K180" s="1">
        <v>35</v>
      </c>
      <c r="L180" t="s">
        <v>12</v>
      </c>
      <c r="M180" t="s">
        <v>10</v>
      </c>
      <c r="N180">
        <v>44.81</v>
      </c>
      <c r="O180" t="s">
        <v>13</v>
      </c>
      <c r="P180" t="s">
        <v>10</v>
      </c>
      <c r="Q180" t="s">
        <v>49</v>
      </c>
      <c r="R180">
        <v>20</v>
      </c>
      <c r="S180" t="s">
        <v>10</v>
      </c>
      <c r="T180" t="s">
        <v>10</v>
      </c>
      <c r="U180" t="s">
        <v>10</v>
      </c>
      <c r="V180" t="s">
        <v>13</v>
      </c>
      <c r="W180" t="s">
        <v>13</v>
      </c>
      <c r="X180" t="s">
        <v>13</v>
      </c>
      <c r="Y180" t="s">
        <v>13</v>
      </c>
      <c r="Z180" t="s">
        <v>10</v>
      </c>
      <c r="AA180" t="s">
        <v>21</v>
      </c>
      <c r="AB180" t="s">
        <v>13</v>
      </c>
      <c r="AC180" t="s">
        <v>26</v>
      </c>
      <c r="AD180">
        <v>60.55</v>
      </c>
      <c r="AE180">
        <v>1982.6</v>
      </c>
      <c r="AF180">
        <v>0</v>
      </c>
      <c r="AG180">
        <v>0</v>
      </c>
      <c r="AH180">
        <v>1568.35</v>
      </c>
      <c r="AI180">
        <v>3550.95</v>
      </c>
      <c r="AJ180" t="s">
        <v>17</v>
      </c>
      <c r="AM180" t="str">
        <f t="shared" si="6"/>
        <v>VIP</v>
      </c>
      <c r="AN180" t="str">
        <f t="shared" si="7"/>
        <v>No</v>
      </c>
      <c r="AO180" t="str" cm="1">
        <f t="array" ref="AO180">_xlfn.IFS($C180&lt;36,"Youth", $C180&lt;66, "Middle_age", $C180&gt;65, "Old")</f>
        <v>Middle_age</v>
      </c>
      <c r="AP180" t="str">
        <f t="shared" si="8"/>
        <v>3 năm</v>
      </c>
    </row>
    <row r="181" spans="1:42" x14ac:dyDescent="0.35">
      <c r="A181" t="s">
        <v>378</v>
      </c>
      <c r="B181" t="s">
        <v>9</v>
      </c>
      <c r="C181">
        <v>40</v>
      </c>
      <c r="D181" t="s">
        <v>10</v>
      </c>
      <c r="E181">
        <v>2</v>
      </c>
      <c r="F181" t="s">
        <v>379</v>
      </c>
      <c r="G181">
        <v>92328</v>
      </c>
      <c r="H181">
        <v>36.276879999999998</v>
      </c>
      <c r="I181">
        <v>-117.033326</v>
      </c>
      <c r="J181">
        <v>7</v>
      </c>
      <c r="K181" s="1">
        <v>54</v>
      </c>
      <c r="L181" t="s">
        <v>46</v>
      </c>
      <c r="M181" t="s">
        <v>10</v>
      </c>
      <c r="N181">
        <v>4.33</v>
      </c>
      <c r="O181" t="s">
        <v>10</v>
      </c>
      <c r="P181" t="s">
        <v>10</v>
      </c>
      <c r="Q181" t="s">
        <v>49</v>
      </c>
      <c r="R181">
        <v>12</v>
      </c>
      <c r="S181" t="s">
        <v>13</v>
      </c>
      <c r="T181" t="s">
        <v>10</v>
      </c>
      <c r="U181" t="s">
        <v>10</v>
      </c>
      <c r="V181" t="s">
        <v>10</v>
      </c>
      <c r="W181" t="s">
        <v>10</v>
      </c>
      <c r="X181" t="s">
        <v>10</v>
      </c>
      <c r="Y181" t="s">
        <v>10</v>
      </c>
      <c r="Z181" t="s">
        <v>10</v>
      </c>
      <c r="AA181" t="s">
        <v>21</v>
      </c>
      <c r="AB181" t="s">
        <v>10</v>
      </c>
      <c r="AC181" t="s">
        <v>26</v>
      </c>
      <c r="AD181">
        <v>86.2</v>
      </c>
      <c r="AE181">
        <v>4524.05</v>
      </c>
      <c r="AF181">
        <v>0</v>
      </c>
      <c r="AG181">
        <v>0</v>
      </c>
      <c r="AH181">
        <v>233.82</v>
      </c>
      <c r="AI181">
        <v>4757.87</v>
      </c>
      <c r="AJ181" t="s">
        <v>17</v>
      </c>
      <c r="AM181" t="str">
        <f t="shared" si="6"/>
        <v>VIP</v>
      </c>
      <c r="AN181" t="str">
        <f t="shared" si="7"/>
        <v>Yes</v>
      </c>
      <c r="AO181" t="str" cm="1">
        <f t="array" ref="AO181">_xlfn.IFS($C181&lt;36,"Youth", $C181&lt;66, "Middle_age", $C181&gt;65, "Old")</f>
        <v>Middle_age</v>
      </c>
      <c r="AP181" t="str">
        <f t="shared" si="8"/>
        <v>5 năm</v>
      </c>
    </row>
    <row r="182" spans="1:42" x14ac:dyDescent="0.35">
      <c r="A182" t="s">
        <v>380</v>
      </c>
      <c r="B182" t="s">
        <v>19</v>
      </c>
      <c r="C182">
        <v>56</v>
      </c>
      <c r="D182" t="s">
        <v>13</v>
      </c>
      <c r="E182">
        <v>0</v>
      </c>
      <c r="F182" t="s">
        <v>199</v>
      </c>
      <c r="G182">
        <v>91744</v>
      </c>
      <c r="H182">
        <v>34.031441000000001</v>
      </c>
      <c r="I182">
        <v>-117.936436</v>
      </c>
      <c r="J182">
        <v>0</v>
      </c>
      <c r="K182" s="1">
        <v>1</v>
      </c>
      <c r="L182" t="s">
        <v>12</v>
      </c>
      <c r="M182" t="s">
        <v>10</v>
      </c>
      <c r="N182">
        <v>5.59</v>
      </c>
      <c r="O182" t="s">
        <v>10</v>
      </c>
      <c r="P182" t="s">
        <v>10</v>
      </c>
      <c r="Q182" t="s">
        <v>25</v>
      </c>
      <c r="R182">
        <v>2</v>
      </c>
      <c r="S182" t="s">
        <v>13</v>
      </c>
      <c r="T182" t="s">
        <v>13</v>
      </c>
      <c r="U182" t="s">
        <v>13</v>
      </c>
      <c r="V182" t="s">
        <v>13</v>
      </c>
      <c r="W182" t="s">
        <v>10</v>
      </c>
      <c r="X182" t="s">
        <v>10</v>
      </c>
      <c r="Y182" t="s">
        <v>10</v>
      </c>
      <c r="Z182" t="s">
        <v>10</v>
      </c>
      <c r="AA182" t="s">
        <v>21</v>
      </c>
      <c r="AB182" t="s">
        <v>10</v>
      </c>
      <c r="AC182" t="s">
        <v>26</v>
      </c>
      <c r="AD182">
        <v>95.45</v>
      </c>
      <c r="AE182">
        <v>95.45</v>
      </c>
      <c r="AF182">
        <v>0</v>
      </c>
      <c r="AG182">
        <v>0</v>
      </c>
      <c r="AH182">
        <v>5.59</v>
      </c>
      <c r="AI182">
        <v>101.04</v>
      </c>
      <c r="AJ182" t="s">
        <v>27</v>
      </c>
      <c r="AK182" t="s">
        <v>28</v>
      </c>
      <c r="AL182" t="s">
        <v>29</v>
      </c>
      <c r="AM182" t="str">
        <f t="shared" si="6"/>
        <v>Churned</v>
      </c>
      <c r="AN182" t="str">
        <f t="shared" si="7"/>
        <v>No</v>
      </c>
      <c r="AO182" t="str" cm="1">
        <f t="array" ref="AO182">_xlfn.IFS($C182&lt;36,"Youth", $C182&lt;66, "Middle_age", $C182&gt;65, "Old")</f>
        <v>Middle_age</v>
      </c>
      <c r="AP182" t="str">
        <f t="shared" si="8"/>
        <v>1 năm</v>
      </c>
    </row>
    <row r="183" spans="1:42" x14ac:dyDescent="0.35">
      <c r="A183" t="s">
        <v>381</v>
      </c>
      <c r="B183" t="s">
        <v>19</v>
      </c>
      <c r="C183">
        <v>38</v>
      </c>
      <c r="D183" t="s">
        <v>13</v>
      </c>
      <c r="E183">
        <v>0</v>
      </c>
      <c r="F183" t="s">
        <v>382</v>
      </c>
      <c r="G183">
        <v>93656</v>
      </c>
      <c r="H183">
        <v>36.452210999999998</v>
      </c>
      <c r="I183">
        <v>-119.94575</v>
      </c>
      <c r="J183">
        <v>0</v>
      </c>
      <c r="K183" s="1">
        <v>5</v>
      </c>
      <c r="L183" t="s">
        <v>24</v>
      </c>
      <c r="M183" t="s">
        <v>10</v>
      </c>
      <c r="N183">
        <v>13.96</v>
      </c>
      <c r="O183" t="s">
        <v>13</v>
      </c>
      <c r="P183" t="s">
        <v>10</v>
      </c>
      <c r="Q183" t="s">
        <v>49</v>
      </c>
      <c r="R183">
        <v>5</v>
      </c>
      <c r="S183" t="s">
        <v>13</v>
      </c>
      <c r="T183" t="s">
        <v>13</v>
      </c>
      <c r="U183" t="s">
        <v>10</v>
      </c>
      <c r="V183" t="s">
        <v>10</v>
      </c>
      <c r="W183" t="s">
        <v>10</v>
      </c>
      <c r="X183" t="s">
        <v>13</v>
      </c>
      <c r="Y183" t="s">
        <v>13</v>
      </c>
      <c r="Z183" t="s">
        <v>10</v>
      </c>
      <c r="AA183" t="s">
        <v>21</v>
      </c>
      <c r="AB183" t="s">
        <v>10</v>
      </c>
      <c r="AC183" t="s">
        <v>16</v>
      </c>
      <c r="AD183">
        <v>63.95</v>
      </c>
      <c r="AE183">
        <v>318.10000000000002</v>
      </c>
      <c r="AF183">
        <v>0</v>
      </c>
      <c r="AG183">
        <v>0</v>
      </c>
      <c r="AH183">
        <v>69.8</v>
      </c>
      <c r="AI183">
        <v>387.9</v>
      </c>
      <c r="AJ183" t="s">
        <v>17</v>
      </c>
      <c r="AM183" t="str">
        <f t="shared" si="6"/>
        <v>Stayed</v>
      </c>
      <c r="AN183" t="str">
        <f t="shared" si="7"/>
        <v>No</v>
      </c>
      <c r="AO183" t="str" cm="1">
        <f t="array" ref="AO183">_xlfn.IFS($C183&lt;36,"Youth", $C183&lt;66, "Middle_age", $C183&gt;65, "Old")</f>
        <v>Middle_age</v>
      </c>
      <c r="AP183" t="str">
        <f t="shared" si="8"/>
        <v>1 năm</v>
      </c>
    </row>
    <row r="184" spans="1:42" x14ac:dyDescent="0.35">
      <c r="A184" t="s">
        <v>383</v>
      </c>
      <c r="B184" t="s">
        <v>19</v>
      </c>
      <c r="C184">
        <v>61</v>
      </c>
      <c r="D184" t="s">
        <v>13</v>
      </c>
      <c r="E184">
        <v>0</v>
      </c>
      <c r="F184" t="s">
        <v>361</v>
      </c>
      <c r="G184">
        <v>94104</v>
      </c>
      <c r="H184">
        <v>37.791221999999998</v>
      </c>
      <c r="I184">
        <v>-122.402241</v>
      </c>
      <c r="J184">
        <v>0</v>
      </c>
      <c r="K184" s="1">
        <v>19</v>
      </c>
      <c r="L184" t="s">
        <v>12</v>
      </c>
      <c r="M184" t="s">
        <v>10</v>
      </c>
      <c r="N184">
        <v>41.79</v>
      </c>
      <c r="O184" t="s">
        <v>13</v>
      </c>
      <c r="P184" t="s">
        <v>10</v>
      </c>
      <c r="Q184" t="s">
        <v>49</v>
      </c>
      <c r="R184">
        <v>6</v>
      </c>
      <c r="S184" t="s">
        <v>13</v>
      </c>
      <c r="T184" t="s">
        <v>10</v>
      </c>
      <c r="U184" t="s">
        <v>13</v>
      </c>
      <c r="V184" t="s">
        <v>10</v>
      </c>
      <c r="W184" t="s">
        <v>13</v>
      </c>
      <c r="X184" t="s">
        <v>10</v>
      </c>
      <c r="Y184" t="s">
        <v>10</v>
      </c>
      <c r="Z184" t="s">
        <v>13</v>
      </c>
      <c r="AA184" t="s">
        <v>15</v>
      </c>
      <c r="AB184" t="s">
        <v>10</v>
      </c>
      <c r="AC184" t="s">
        <v>26</v>
      </c>
      <c r="AD184">
        <v>65.349999999999994</v>
      </c>
      <c r="AE184">
        <v>1231.8499999999999</v>
      </c>
      <c r="AF184">
        <v>0</v>
      </c>
      <c r="AG184">
        <v>60</v>
      </c>
      <c r="AH184">
        <v>794.01</v>
      </c>
      <c r="AI184">
        <v>2085.86</v>
      </c>
      <c r="AJ184" t="s">
        <v>17</v>
      </c>
      <c r="AM184" t="str">
        <f t="shared" si="6"/>
        <v>Stayed</v>
      </c>
      <c r="AN184" t="str">
        <f t="shared" si="7"/>
        <v>No</v>
      </c>
      <c r="AO184" t="str" cm="1">
        <f t="array" ref="AO184">_xlfn.IFS($C184&lt;36,"Youth", $C184&lt;66, "Middle_age", $C184&gt;65, "Old")</f>
        <v>Middle_age</v>
      </c>
      <c r="AP184" t="str">
        <f t="shared" si="8"/>
        <v>2 năm</v>
      </c>
    </row>
    <row r="185" spans="1:42" x14ac:dyDescent="0.35">
      <c r="A185" t="s">
        <v>384</v>
      </c>
      <c r="B185" t="s">
        <v>19</v>
      </c>
      <c r="C185">
        <v>35</v>
      </c>
      <c r="D185" t="s">
        <v>10</v>
      </c>
      <c r="E185">
        <v>2</v>
      </c>
      <c r="F185" t="s">
        <v>385</v>
      </c>
      <c r="G185">
        <v>95916</v>
      </c>
      <c r="H185">
        <v>39.657228000000003</v>
      </c>
      <c r="I185">
        <v>-121.37778</v>
      </c>
      <c r="J185">
        <v>1</v>
      </c>
      <c r="K185" s="1">
        <v>52</v>
      </c>
      <c r="L185" t="s">
        <v>12</v>
      </c>
      <c r="M185" t="s">
        <v>13</v>
      </c>
      <c r="P185" t="s">
        <v>10</v>
      </c>
      <c r="Q185" t="s">
        <v>49</v>
      </c>
      <c r="R185">
        <v>17</v>
      </c>
      <c r="S185" t="s">
        <v>13</v>
      </c>
      <c r="T185" t="s">
        <v>10</v>
      </c>
      <c r="U185" t="s">
        <v>10</v>
      </c>
      <c r="V185" t="s">
        <v>10</v>
      </c>
      <c r="W185" t="s">
        <v>10</v>
      </c>
      <c r="X185" t="s">
        <v>13</v>
      </c>
      <c r="Y185" t="s">
        <v>13</v>
      </c>
      <c r="Z185" t="s">
        <v>10</v>
      </c>
      <c r="AA185" t="s">
        <v>43</v>
      </c>
      <c r="AB185" t="s">
        <v>13</v>
      </c>
      <c r="AC185" t="s">
        <v>16</v>
      </c>
      <c r="AD185">
        <v>50.2</v>
      </c>
      <c r="AE185">
        <v>2554</v>
      </c>
      <c r="AF185">
        <v>27.01</v>
      </c>
      <c r="AG185">
        <v>0</v>
      </c>
      <c r="AH185">
        <v>0</v>
      </c>
      <c r="AI185">
        <v>2526.9899999999998</v>
      </c>
      <c r="AJ185" t="s">
        <v>17</v>
      </c>
      <c r="AM185" t="str">
        <f t="shared" si="6"/>
        <v>Stayed</v>
      </c>
      <c r="AN185" t="str">
        <f t="shared" si="7"/>
        <v>Yes</v>
      </c>
      <c r="AO185" t="str" cm="1">
        <f t="array" ref="AO185">_xlfn.IFS($C185&lt;36,"Youth", $C185&lt;66, "Middle_age", $C185&gt;65, "Old")</f>
        <v>Youth</v>
      </c>
      <c r="AP185" t="str">
        <f t="shared" si="8"/>
        <v>5 năm</v>
      </c>
    </row>
    <row r="186" spans="1:42" x14ac:dyDescent="0.35">
      <c r="A186" t="s">
        <v>386</v>
      </c>
      <c r="B186" t="s">
        <v>9</v>
      </c>
      <c r="C186">
        <v>61</v>
      </c>
      <c r="D186" t="s">
        <v>10</v>
      </c>
      <c r="E186">
        <v>3</v>
      </c>
      <c r="F186" t="s">
        <v>387</v>
      </c>
      <c r="G186">
        <v>95439</v>
      </c>
      <c r="H186">
        <v>38.493887999999998</v>
      </c>
      <c r="I186">
        <v>-122.777141</v>
      </c>
      <c r="J186">
        <v>8</v>
      </c>
      <c r="K186" s="1">
        <v>72</v>
      </c>
      <c r="L186" t="s">
        <v>12</v>
      </c>
      <c r="M186" t="s">
        <v>13</v>
      </c>
      <c r="P186" t="s">
        <v>10</v>
      </c>
      <c r="Q186" t="s">
        <v>49</v>
      </c>
      <c r="R186">
        <v>22</v>
      </c>
      <c r="S186" t="s">
        <v>10</v>
      </c>
      <c r="T186" t="s">
        <v>10</v>
      </c>
      <c r="U186" t="s">
        <v>10</v>
      </c>
      <c r="V186" t="s">
        <v>10</v>
      </c>
      <c r="W186" t="s">
        <v>10</v>
      </c>
      <c r="X186" t="s">
        <v>10</v>
      </c>
      <c r="Y186" t="s">
        <v>10</v>
      </c>
      <c r="Z186" t="s">
        <v>10</v>
      </c>
      <c r="AA186" t="s">
        <v>43</v>
      </c>
      <c r="AB186" t="s">
        <v>10</v>
      </c>
      <c r="AC186" t="s">
        <v>26</v>
      </c>
      <c r="AD186">
        <v>63.8</v>
      </c>
      <c r="AE186">
        <v>4684.3</v>
      </c>
      <c r="AF186">
        <v>0</v>
      </c>
      <c r="AG186">
        <v>0</v>
      </c>
      <c r="AH186">
        <v>0</v>
      </c>
      <c r="AI186">
        <v>4684.3</v>
      </c>
      <c r="AJ186" t="s">
        <v>17</v>
      </c>
      <c r="AM186" t="str">
        <f t="shared" si="6"/>
        <v>VIP</v>
      </c>
      <c r="AN186" t="str">
        <f t="shared" si="7"/>
        <v>Yes</v>
      </c>
      <c r="AO186" t="str" cm="1">
        <f t="array" ref="AO186">_xlfn.IFS($C186&lt;36,"Youth", $C186&lt;66, "Middle_age", $C186&gt;65, "Old")</f>
        <v>Middle_age</v>
      </c>
      <c r="AP186" t="str">
        <f t="shared" si="8"/>
        <v>6 năm</v>
      </c>
    </row>
    <row r="187" spans="1:42" x14ac:dyDescent="0.35">
      <c r="A187" t="s">
        <v>388</v>
      </c>
      <c r="B187" t="s">
        <v>19</v>
      </c>
      <c r="C187">
        <v>50</v>
      </c>
      <c r="D187" t="s">
        <v>13</v>
      </c>
      <c r="E187">
        <v>0</v>
      </c>
      <c r="F187" t="s">
        <v>389</v>
      </c>
      <c r="G187">
        <v>95010</v>
      </c>
      <c r="H187">
        <v>36.977024999999998</v>
      </c>
      <c r="I187">
        <v>-121.95286400000001</v>
      </c>
      <c r="J187">
        <v>0</v>
      </c>
      <c r="K187" s="1">
        <v>32</v>
      </c>
      <c r="L187" t="s">
        <v>12</v>
      </c>
      <c r="M187" t="s">
        <v>10</v>
      </c>
      <c r="N187">
        <v>14.91</v>
      </c>
      <c r="O187" t="s">
        <v>13</v>
      </c>
      <c r="P187" t="s">
        <v>13</v>
      </c>
      <c r="AA187" t="s">
        <v>43</v>
      </c>
      <c r="AB187" t="s">
        <v>10</v>
      </c>
      <c r="AC187" t="s">
        <v>26</v>
      </c>
      <c r="AD187">
        <v>20.05</v>
      </c>
      <c r="AE187">
        <v>614.45000000000005</v>
      </c>
      <c r="AF187">
        <v>9.73</v>
      </c>
      <c r="AG187">
        <v>0</v>
      </c>
      <c r="AH187">
        <v>477.12</v>
      </c>
      <c r="AI187">
        <v>1081.8399999999999</v>
      </c>
      <c r="AJ187" t="s">
        <v>17</v>
      </c>
      <c r="AM187" t="str">
        <f t="shared" si="6"/>
        <v>Stayed</v>
      </c>
      <c r="AN187" t="str">
        <f t="shared" si="7"/>
        <v>No</v>
      </c>
      <c r="AO187" t="str" cm="1">
        <f t="array" ref="AO187">_xlfn.IFS($C187&lt;36,"Youth", $C187&lt;66, "Middle_age", $C187&gt;65, "Old")</f>
        <v>Middle_age</v>
      </c>
      <c r="AP187" t="str">
        <f t="shared" si="8"/>
        <v>3 năm</v>
      </c>
    </row>
    <row r="188" spans="1:42" x14ac:dyDescent="0.35">
      <c r="A188" t="s">
        <v>390</v>
      </c>
      <c r="B188" t="s">
        <v>9</v>
      </c>
      <c r="C188">
        <v>47</v>
      </c>
      <c r="D188" t="s">
        <v>10</v>
      </c>
      <c r="E188">
        <v>0</v>
      </c>
      <c r="F188" t="s">
        <v>121</v>
      </c>
      <c r="G188">
        <v>92109</v>
      </c>
      <c r="H188">
        <v>32.787835999999999</v>
      </c>
      <c r="I188">
        <v>-117.232376</v>
      </c>
      <c r="J188">
        <v>1</v>
      </c>
      <c r="K188" s="1">
        <v>8</v>
      </c>
      <c r="L188" t="s">
        <v>12</v>
      </c>
      <c r="M188" t="s">
        <v>10</v>
      </c>
      <c r="N188">
        <v>16.88</v>
      </c>
      <c r="O188" t="s">
        <v>13</v>
      </c>
      <c r="P188" t="s">
        <v>10</v>
      </c>
      <c r="Q188" t="s">
        <v>25</v>
      </c>
      <c r="R188">
        <v>6</v>
      </c>
      <c r="S188" t="s">
        <v>13</v>
      </c>
      <c r="T188" t="s">
        <v>10</v>
      </c>
      <c r="U188" t="s">
        <v>10</v>
      </c>
      <c r="V188" t="s">
        <v>13</v>
      </c>
      <c r="W188" t="s">
        <v>10</v>
      </c>
      <c r="X188" t="s">
        <v>10</v>
      </c>
      <c r="Y188" t="s">
        <v>10</v>
      </c>
      <c r="Z188" t="s">
        <v>10</v>
      </c>
      <c r="AA188" t="s">
        <v>21</v>
      </c>
      <c r="AB188" t="s">
        <v>13</v>
      </c>
      <c r="AC188" t="s">
        <v>26</v>
      </c>
      <c r="AD188">
        <v>101.15</v>
      </c>
      <c r="AE188">
        <v>842.9</v>
      </c>
      <c r="AF188">
        <v>0</v>
      </c>
      <c r="AG188">
        <v>0</v>
      </c>
      <c r="AH188">
        <v>135.04</v>
      </c>
      <c r="AI188">
        <v>977.94</v>
      </c>
      <c r="AJ188" t="s">
        <v>27</v>
      </c>
      <c r="AK188" t="s">
        <v>28</v>
      </c>
      <c r="AL188" t="s">
        <v>74</v>
      </c>
      <c r="AM188" t="str">
        <f t="shared" si="6"/>
        <v>Churned</v>
      </c>
      <c r="AN188" t="str">
        <f t="shared" si="7"/>
        <v>No</v>
      </c>
      <c r="AO188" t="str" cm="1">
        <f t="array" ref="AO188">_xlfn.IFS($C188&lt;36,"Youth", $C188&lt;66, "Middle_age", $C188&gt;65, "Old")</f>
        <v>Middle_age</v>
      </c>
      <c r="AP188" t="str">
        <f t="shared" si="8"/>
        <v>1 năm</v>
      </c>
    </row>
    <row r="189" spans="1:42" x14ac:dyDescent="0.35">
      <c r="A189" t="s">
        <v>391</v>
      </c>
      <c r="B189" t="s">
        <v>19</v>
      </c>
      <c r="C189">
        <v>35</v>
      </c>
      <c r="D189" t="s">
        <v>13</v>
      </c>
      <c r="E189">
        <v>0</v>
      </c>
      <c r="F189" t="s">
        <v>392</v>
      </c>
      <c r="G189">
        <v>91711</v>
      </c>
      <c r="H189">
        <v>34.127620999999998</v>
      </c>
      <c r="I189">
        <v>-117.71786299999999</v>
      </c>
      <c r="J189">
        <v>0</v>
      </c>
      <c r="K189" s="1">
        <v>41</v>
      </c>
      <c r="L189" t="s">
        <v>46</v>
      </c>
      <c r="M189" t="s">
        <v>10</v>
      </c>
      <c r="N189">
        <v>37.549999999999997</v>
      </c>
      <c r="O189" t="s">
        <v>10</v>
      </c>
      <c r="P189" t="s">
        <v>10</v>
      </c>
      <c r="Q189" t="s">
        <v>49</v>
      </c>
      <c r="R189">
        <v>30</v>
      </c>
      <c r="S189" t="s">
        <v>13</v>
      </c>
      <c r="T189" t="s">
        <v>13</v>
      </c>
      <c r="U189" t="s">
        <v>10</v>
      </c>
      <c r="V189" t="s">
        <v>13</v>
      </c>
      <c r="W189" t="s">
        <v>13</v>
      </c>
      <c r="X189" t="s">
        <v>10</v>
      </c>
      <c r="Y189" t="s">
        <v>10</v>
      </c>
      <c r="Z189" t="s">
        <v>13</v>
      </c>
      <c r="AA189" t="s">
        <v>15</v>
      </c>
      <c r="AB189" t="s">
        <v>13</v>
      </c>
      <c r="AC189" t="s">
        <v>153</v>
      </c>
      <c r="AD189">
        <v>65</v>
      </c>
      <c r="AE189">
        <v>2531.8000000000002</v>
      </c>
      <c r="AF189">
        <v>0</v>
      </c>
      <c r="AG189">
        <v>140</v>
      </c>
      <c r="AH189">
        <v>1539.55</v>
      </c>
      <c r="AI189">
        <v>4211.3500000000004</v>
      </c>
      <c r="AJ189" t="s">
        <v>17</v>
      </c>
      <c r="AM189" t="str">
        <f t="shared" si="6"/>
        <v>VIP</v>
      </c>
      <c r="AN189" t="str">
        <f t="shared" si="7"/>
        <v>No</v>
      </c>
      <c r="AO189" t="str" cm="1">
        <f t="array" ref="AO189">_xlfn.IFS($C189&lt;36,"Youth", $C189&lt;66, "Middle_age", $C189&gt;65, "Old")</f>
        <v>Youth</v>
      </c>
      <c r="AP189" t="str">
        <f t="shared" si="8"/>
        <v>4 năm</v>
      </c>
    </row>
    <row r="190" spans="1:42" x14ac:dyDescent="0.35">
      <c r="A190" t="s">
        <v>393</v>
      </c>
      <c r="B190" t="s">
        <v>19</v>
      </c>
      <c r="C190">
        <v>32</v>
      </c>
      <c r="D190" t="s">
        <v>13</v>
      </c>
      <c r="E190">
        <v>0</v>
      </c>
      <c r="F190" t="s">
        <v>20</v>
      </c>
      <c r="G190">
        <v>91207</v>
      </c>
      <c r="H190">
        <v>34.182378</v>
      </c>
      <c r="I190">
        <v>-118.262922</v>
      </c>
      <c r="J190">
        <v>0</v>
      </c>
      <c r="K190" s="1">
        <v>5</v>
      </c>
      <c r="L190" t="s">
        <v>12</v>
      </c>
      <c r="M190" t="s">
        <v>10</v>
      </c>
      <c r="N190">
        <v>21.01</v>
      </c>
      <c r="O190" t="s">
        <v>13</v>
      </c>
      <c r="P190" t="s">
        <v>13</v>
      </c>
      <c r="AA190" t="s">
        <v>21</v>
      </c>
      <c r="AB190" t="s">
        <v>10</v>
      </c>
      <c r="AC190" t="s">
        <v>16</v>
      </c>
      <c r="AD190">
        <v>19.25</v>
      </c>
      <c r="AE190">
        <v>86.05</v>
      </c>
      <c r="AF190">
        <v>0</v>
      </c>
      <c r="AG190">
        <v>0</v>
      </c>
      <c r="AH190">
        <v>105.05</v>
      </c>
      <c r="AI190">
        <v>191.1</v>
      </c>
      <c r="AJ190" t="s">
        <v>17</v>
      </c>
      <c r="AM190" t="str">
        <f t="shared" si="6"/>
        <v>Stayed</v>
      </c>
      <c r="AN190" t="str">
        <f t="shared" si="7"/>
        <v>No</v>
      </c>
      <c r="AO190" t="str" cm="1">
        <f t="array" ref="AO190">_xlfn.IFS($C190&lt;36,"Youth", $C190&lt;66, "Middle_age", $C190&gt;65, "Old")</f>
        <v>Youth</v>
      </c>
      <c r="AP190" t="str">
        <f t="shared" si="8"/>
        <v>1 năm</v>
      </c>
    </row>
    <row r="191" spans="1:42" x14ac:dyDescent="0.35">
      <c r="A191" t="s">
        <v>394</v>
      </c>
      <c r="B191" t="s">
        <v>9</v>
      </c>
      <c r="C191">
        <v>54</v>
      </c>
      <c r="D191" t="s">
        <v>13</v>
      </c>
      <c r="E191">
        <v>1</v>
      </c>
      <c r="F191" t="s">
        <v>395</v>
      </c>
      <c r="G191">
        <v>90248</v>
      </c>
      <c r="H191">
        <v>33.876482000000003</v>
      </c>
      <c r="I191">
        <v>-118.284077</v>
      </c>
      <c r="J191">
        <v>0</v>
      </c>
      <c r="K191" s="1">
        <v>11</v>
      </c>
      <c r="L191" t="s">
        <v>12</v>
      </c>
      <c r="M191" t="s">
        <v>13</v>
      </c>
      <c r="P191" t="s">
        <v>10</v>
      </c>
      <c r="Q191" t="s">
        <v>49</v>
      </c>
      <c r="R191">
        <v>17</v>
      </c>
      <c r="S191" t="s">
        <v>10</v>
      </c>
      <c r="T191" t="s">
        <v>13</v>
      </c>
      <c r="U191" t="s">
        <v>13</v>
      </c>
      <c r="V191" t="s">
        <v>10</v>
      </c>
      <c r="W191" t="s">
        <v>13</v>
      </c>
      <c r="X191" t="s">
        <v>13</v>
      </c>
      <c r="Y191" t="s">
        <v>13</v>
      </c>
      <c r="Z191" t="s">
        <v>13</v>
      </c>
      <c r="AA191" t="s">
        <v>15</v>
      </c>
      <c r="AB191" t="s">
        <v>10</v>
      </c>
      <c r="AC191" t="s">
        <v>16</v>
      </c>
      <c r="AD191">
        <v>36.049999999999997</v>
      </c>
      <c r="AE191">
        <v>402.6</v>
      </c>
      <c r="AF191">
        <v>0</v>
      </c>
      <c r="AG191">
        <v>100</v>
      </c>
      <c r="AH191">
        <v>0</v>
      </c>
      <c r="AI191">
        <v>502.6</v>
      </c>
      <c r="AJ191" t="s">
        <v>17</v>
      </c>
      <c r="AM191" t="str">
        <f t="shared" si="6"/>
        <v>Stayed</v>
      </c>
      <c r="AN191" t="str">
        <f t="shared" si="7"/>
        <v>Yes</v>
      </c>
      <c r="AO191" t="str" cm="1">
        <f t="array" ref="AO191">_xlfn.IFS($C191&lt;36,"Youth", $C191&lt;66, "Middle_age", $C191&gt;65, "Old")</f>
        <v>Middle_age</v>
      </c>
      <c r="AP191" t="str">
        <f t="shared" si="8"/>
        <v>1 năm</v>
      </c>
    </row>
    <row r="192" spans="1:42" x14ac:dyDescent="0.35">
      <c r="A192" t="s">
        <v>396</v>
      </c>
      <c r="B192" t="s">
        <v>19</v>
      </c>
      <c r="C192">
        <v>61</v>
      </c>
      <c r="D192" t="s">
        <v>13</v>
      </c>
      <c r="E192">
        <v>0</v>
      </c>
      <c r="F192" t="s">
        <v>215</v>
      </c>
      <c r="G192">
        <v>92028</v>
      </c>
      <c r="H192">
        <v>33.362575</v>
      </c>
      <c r="I192">
        <v>-117.299644</v>
      </c>
      <c r="J192">
        <v>0</v>
      </c>
      <c r="K192" s="1">
        <v>5</v>
      </c>
      <c r="L192" t="s">
        <v>12</v>
      </c>
      <c r="M192" t="s">
        <v>10</v>
      </c>
      <c r="N192">
        <v>31.09</v>
      </c>
      <c r="O192" t="s">
        <v>13</v>
      </c>
      <c r="P192" t="s">
        <v>10</v>
      </c>
      <c r="Q192" t="s">
        <v>25</v>
      </c>
      <c r="R192">
        <v>11</v>
      </c>
      <c r="S192" t="s">
        <v>13</v>
      </c>
      <c r="T192" t="s">
        <v>13</v>
      </c>
      <c r="U192" t="s">
        <v>13</v>
      </c>
      <c r="V192" t="s">
        <v>10</v>
      </c>
      <c r="W192" t="s">
        <v>10</v>
      </c>
      <c r="X192" t="s">
        <v>10</v>
      </c>
      <c r="Y192" t="s">
        <v>10</v>
      </c>
      <c r="Z192" t="s">
        <v>10</v>
      </c>
      <c r="AA192" t="s">
        <v>21</v>
      </c>
      <c r="AB192" t="s">
        <v>10</v>
      </c>
      <c r="AC192" t="s">
        <v>26</v>
      </c>
      <c r="AD192">
        <v>96.1</v>
      </c>
      <c r="AE192">
        <v>453.4</v>
      </c>
      <c r="AF192">
        <v>0</v>
      </c>
      <c r="AG192">
        <v>0</v>
      </c>
      <c r="AH192">
        <v>155.44999999999999</v>
      </c>
      <c r="AI192">
        <v>608.85</v>
      </c>
      <c r="AJ192" t="s">
        <v>27</v>
      </c>
      <c r="AK192" t="s">
        <v>28</v>
      </c>
      <c r="AL192" t="s">
        <v>74</v>
      </c>
      <c r="AM192" t="str">
        <f t="shared" si="6"/>
        <v>Churned</v>
      </c>
      <c r="AN192" t="str">
        <f t="shared" si="7"/>
        <v>No</v>
      </c>
      <c r="AO192" t="str" cm="1">
        <f t="array" ref="AO192">_xlfn.IFS($C192&lt;36,"Youth", $C192&lt;66, "Middle_age", $C192&gt;65, "Old")</f>
        <v>Middle_age</v>
      </c>
      <c r="AP192" t="str">
        <f t="shared" si="8"/>
        <v>1 năm</v>
      </c>
    </row>
    <row r="193" spans="1:42" x14ac:dyDescent="0.35">
      <c r="A193" t="s">
        <v>397</v>
      </c>
      <c r="B193" t="s">
        <v>9</v>
      </c>
      <c r="C193">
        <v>62</v>
      </c>
      <c r="D193" t="s">
        <v>13</v>
      </c>
      <c r="E193">
        <v>0</v>
      </c>
      <c r="F193" t="s">
        <v>361</v>
      </c>
      <c r="G193">
        <v>94134</v>
      </c>
      <c r="H193">
        <v>37.721052</v>
      </c>
      <c r="I193">
        <v>-122.413573</v>
      </c>
      <c r="J193">
        <v>0</v>
      </c>
      <c r="K193" s="1">
        <v>16</v>
      </c>
      <c r="L193" t="s">
        <v>32</v>
      </c>
      <c r="M193" t="s">
        <v>10</v>
      </c>
      <c r="N193">
        <v>41.51</v>
      </c>
      <c r="O193" t="s">
        <v>13</v>
      </c>
      <c r="P193" t="s">
        <v>13</v>
      </c>
      <c r="AA193" t="s">
        <v>15</v>
      </c>
      <c r="AB193" t="s">
        <v>13</v>
      </c>
      <c r="AC193" t="s">
        <v>16</v>
      </c>
      <c r="AD193">
        <v>19.05</v>
      </c>
      <c r="AE193">
        <v>326.64999999999998</v>
      </c>
      <c r="AF193">
        <v>0</v>
      </c>
      <c r="AG193">
        <v>0</v>
      </c>
      <c r="AH193">
        <v>664.16</v>
      </c>
      <c r="AI193">
        <v>990.81</v>
      </c>
      <c r="AJ193" t="s">
        <v>17</v>
      </c>
      <c r="AM193" t="str">
        <f t="shared" si="6"/>
        <v>Stayed</v>
      </c>
      <c r="AN193" t="str">
        <f t="shared" si="7"/>
        <v>No</v>
      </c>
      <c r="AO193" t="str" cm="1">
        <f t="array" ref="AO193">_xlfn.IFS($C193&lt;36,"Youth", $C193&lt;66, "Middle_age", $C193&gt;65, "Old")</f>
        <v>Middle_age</v>
      </c>
      <c r="AP193" t="str">
        <f t="shared" si="8"/>
        <v>2 năm</v>
      </c>
    </row>
    <row r="194" spans="1:42" x14ac:dyDescent="0.35">
      <c r="A194" t="s">
        <v>398</v>
      </c>
      <c r="B194" t="s">
        <v>19</v>
      </c>
      <c r="C194">
        <v>80</v>
      </c>
      <c r="D194" t="s">
        <v>13</v>
      </c>
      <c r="E194">
        <v>0</v>
      </c>
      <c r="F194" t="s">
        <v>121</v>
      </c>
      <c r="G194">
        <v>92126</v>
      </c>
      <c r="H194">
        <v>32.886924999999998</v>
      </c>
      <c r="I194">
        <v>-117.152162</v>
      </c>
      <c r="J194">
        <v>0</v>
      </c>
      <c r="K194" s="1">
        <v>71</v>
      </c>
      <c r="L194" t="s">
        <v>12</v>
      </c>
      <c r="M194" t="s">
        <v>10</v>
      </c>
      <c r="N194">
        <v>6.1</v>
      </c>
      <c r="O194" t="s">
        <v>10</v>
      </c>
      <c r="P194" t="s">
        <v>10</v>
      </c>
      <c r="Q194" t="s">
        <v>25</v>
      </c>
      <c r="R194">
        <v>9</v>
      </c>
      <c r="S194" t="s">
        <v>13</v>
      </c>
      <c r="T194" t="s">
        <v>10</v>
      </c>
      <c r="U194" t="s">
        <v>13</v>
      </c>
      <c r="V194" t="s">
        <v>10</v>
      </c>
      <c r="W194" t="s">
        <v>10</v>
      </c>
      <c r="X194" t="s">
        <v>10</v>
      </c>
      <c r="Y194" t="s">
        <v>13</v>
      </c>
      <c r="Z194" t="s">
        <v>10</v>
      </c>
      <c r="AA194" t="s">
        <v>15</v>
      </c>
      <c r="AB194" t="s">
        <v>13</v>
      </c>
      <c r="AC194" t="s">
        <v>26</v>
      </c>
      <c r="AD194">
        <v>105.75</v>
      </c>
      <c r="AE194">
        <v>7382.85</v>
      </c>
      <c r="AF194">
        <v>0</v>
      </c>
      <c r="AG194">
        <v>0</v>
      </c>
      <c r="AH194">
        <v>433.1</v>
      </c>
      <c r="AI194">
        <v>7815.95</v>
      </c>
      <c r="AJ194" t="s">
        <v>17</v>
      </c>
      <c r="AM194" t="str">
        <f t="shared" si="6"/>
        <v>VIP</v>
      </c>
      <c r="AN194" t="str">
        <f t="shared" si="7"/>
        <v>No</v>
      </c>
      <c r="AO194" t="str" cm="1">
        <f t="array" ref="AO194">_xlfn.IFS($C194&lt;36,"Youth", $C194&lt;66, "Middle_age", $C194&gt;65, "Old")</f>
        <v>Old</v>
      </c>
      <c r="AP194" t="str">
        <f t="shared" si="8"/>
        <v>6 năm</v>
      </c>
    </row>
    <row r="195" spans="1:42" x14ac:dyDescent="0.35">
      <c r="A195" t="s">
        <v>399</v>
      </c>
      <c r="B195" t="s">
        <v>9</v>
      </c>
      <c r="C195">
        <v>23</v>
      </c>
      <c r="D195" t="s">
        <v>13</v>
      </c>
      <c r="E195">
        <v>0</v>
      </c>
      <c r="F195" t="s">
        <v>400</v>
      </c>
      <c r="G195">
        <v>92703</v>
      </c>
      <c r="H195">
        <v>33.748635</v>
      </c>
      <c r="I195">
        <v>-117.906125</v>
      </c>
      <c r="J195">
        <v>0</v>
      </c>
      <c r="K195" s="1">
        <v>11</v>
      </c>
      <c r="L195" t="s">
        <v>12</v>
      </c>
      <c r="M195" t="s">
        <v>13</v>
      </c>
      <c r="P195" t="s">
        <v>10</v>
      </c>
      <c r="Q195" t="s">
        <v>49</v>
      </c>
      <c r="R195">
        <v>59</v>
      </c>
      <c r="S195" t="s">
        <v>13</v>
      </c>
      <c r="T195" t="s">
        <v>10</v>
      </c>
      <c r="U195" t="s">
        <v>10</v>
      </c>
      <c r="V195" t="s">
        <v>10</v>
      </c>
      <c r="W195" t="s">
        <v>13</v>
      </c>
      <c r="X195" t="s">
        <v>13</v>
      </c>
      <c r="Y195" t="s">
        <v>13</v>
      </c>
      <c r="Z195" t="s">
        <v>10</v>
      </c>
      <c r="AA195" t="s">
        <v>15</v>
      </c>
      <c r="AB195" t="s">
        <v>10</v>
      </c>
      <c r="AC195" t="s">
        <v>16</v>
      </c>
      <c r="AD195">
        <v>40.4</v>
      </c>
      <c r="AE195">
        <v>422.6</v>
      </c>
      <c r="AF195">
        <v>0</v>
      </c>
      <c r="AG195">
        <v>0</v>
      </c>
      <c r="AH195">
        <v>0</v>
      </c>
      <c r="AI195">
        <v>422.6</v>
      </c>
      <c r="AJ195" t="s">
        <v>17</v>
      </c>
      <c r="AM195" t="str">
        <f t="shared" ref="AM195:AM258" si="9">IF($AJ195="Churned",$AJ195,IF($AI195&gt;AVERAGE($AI:$AI),"VIP",$AJ195))</f>
        <v>Stayed</v>
      </c>
      <c r="AN195" t="str">
        <f t="shared" ref="AN195:AN258" si="10">IF($E195&gt;0,"Yes","No")</f>
        <v>No</v>
      </c>
      <c r="AO195" t="str" cm="1">
        <f t="array" ref="AO195">_xlfn.IFS($C195&lt;36,"Youth", $C195&lt;66, "Middle_age", $C195&gt;65, "Old")</f>
        <v>Youth</v>
      </c>
      <c r="AP195" t="str">
        <f t="shared" ref="AP195:AP258" si="11">IF($K195&lt;=12, "1 năm", IF($K195&lt;=24, "2 năm", IF($K195&lt;=36, "3 năm", IF($K195&lt;=48, "4 năm", IF($K195&lt;=60, "5 năm", IF($K195&lt;=72, "6 năm"))))))</f>
        <v>1 năm</v>
      </c>
    </row>
    <row r="196" spans="1:42" x14ac:dyDescent="0.35">
      <c r="A196" t="s">
        <v>401</v>
      </c>
      <c r="B196" t="s">
        <v>9</v>
      </c>
      <c r="C196">
        <v>63</v>
      </c>
      <c r="D196" t="s">
        <v>10</v>
      </c>
      <c r="E196">
        <v>0</v>
      </c>
      <c r="F196" t="s">
        <v>402</v>
      </c>
      <c r="G196">
        <v>95369</v>
      </c>
      <c r="H196">
        <v>37.521707999999997</v>
      </c>
      <c r="I196">
        <v>-120.42684300000001</v>
      </c>
      <c r="J196">
        <v>1</v>
      </c>
      <c r="K196" s="1">
        <v>61</v>
      </c>
      <c r="L196" t="s">
        <v>12</v>
      </c>
      <c r="M196" t="s">
        <v>10</v>
      </c>
      <c r="N196">
        <v>49.33</v>
      </c>
      <c r="O196" t="s">
        <v>10</v>
      </c>
      <c r="P196" t="s">
        <v>10</v>
      </c>
      <c r="Q196" t="s">
        <v>25</v>
      </c>
      <c r="R196">
        <v>7</v>
      </c>
      <c r="S196" t="s">
        <v>13</v>
      </c>
      <c r="T196" t="s">
        <v>10</v>
      </c>
      <c r="U196" t="s">
        <v>13</v>
      </c>
      <c r="V196" t="s">
        <v>13</v>
      </c>
      <c r="W196" t="s">
        <v>10</v>
      </c>
      <c r="X196" t="s">
        <v>10</v>
      </c>
      <c r="Y196" t="s">
        <v>10</v>
      </c>
      <c r="Z196" t="s">
        <v>10</v>
      </c>
      <c r="AA196" t="s">
        <v>21</v>
      </c>
      <c r="AB196" t="s">
        <v>10</v>
      </c>
      <c r="AC196" t="s">
        <v>26</v>
      </c>
      <c r="AD196">
        <v>99.15</v>
      </c>
      <c r="AE196">
        <v>6010.05</v>
      </c>
      <c r="AF196">
        <v>0</v>
      </c>
      <c r="AG196">
        <v>0</v>
      </c>
      <c r="AH196">
        <v>3009.13</v>
      </c>
      <c r="AI196">
        <v>9019.18</v>
      </c>
      <c r="AJ196" t="s">
        <v>27</v>
      </c>
      <c r="AK196" t="s">
        <v>33</v>
      </c>
      <c r="AL196" t="s">
        <v>403</v>
      </c>
      <c r="AM196" t="str">
        <f t="shared" si="9"/>
        <v>Churned</v>
      </c>
      <c r="AN196" t="str">
        <f t="shared" si="10"/>
        <v>No</v>
      </c>
      <c r="AO196" t="str" cm="1">
        <f t="array" ref="AO196">_xlfn.IFS($C196&lt;36,"Youth", $C196&lt;66, "Middle_age", $C196&gt;65, "Old")</f>
        <v>Middle_age</v>
      </c>
      <c r="AP196" t="str">
        <f t="shared" si="11"/>
        <v>6 năm</v>
      </c>
    </row>
    <row r="197" spans="1:42" x14ac:dyDescent="0.35">
      <c r="A197" t="s">
        <v>404</v>
      </c>
      <c r="B197" t="s">
        <v>9</v>
      </c>
      <c r="C197">
        <v>50</v>
      </c>
      <c r="D197" t="s">
        <v>10</v>
      </c>
      <c r="E197">
        <v>0</v>
      </c>
      <c r="F197" t="s">
        <v>405</v>
      </c>
      <c r="G197">
        <v>93522</v>
      </c>
      <c r="H197">
        <v>36.319181</v>
      </c>
      <c r="I197">
        <v>-117.593053</v>
      </c>
      <c r="J197">
        <v>2</v>
      </c>
      <c r="K197" s="1">
        <v>71</v>
      </c>
      <c r="L197" t="s">
        <v>12</v>
      </c>
      <c r="M197" t="s">
        <v>10</v>
      </c>
      <c r="N197">
        <v>23.06</v>
      </c>
      <c r="O197" t="s">
        <v>13</v>
      </c>
      <c r="P197" t="s">
        <v>10</v>
      </c>
      <c r="Q197" t="s">
        <v>14</v>
      </c>
      <c r="R197">
        <v>6</v>
      </c>
      <c r="S197" t="s">
        <v>10</v>
      </c>
      <c r="T197" t="s">
        <v>10</v>
      </c>
      <c r="U197" t="s">
        <v>10</v>
      </c>
      <c r="V197" t="s">
        <v>10</v>
      </c>
      <c r="W197" t="s">
        <v>10</v>
      </c>
      <c r="X197" t="s">
        <v>10</v>
      </c>
      <c r="Y197" t="s">
        <v>10</v>
      </c>
      <c r="Z197" t="s">
        <v>10</v>
      </c>
      <c r="AA197" t="s">
        <v>15</v>
      </c>
      <c r="AB197" t="s">
        <v>10</v>
      </c>
      <c r="AC197" t="s">
        <v>26</v>
      </c>
      <c r="AD197">
        <v>84.8</v>
      </c>
      <c r="AE197">
        <v>6046.1</v>
      </c>
      <c r="AF197">
        <v>0</v>
      </c>
      <c r="AG197">
        <v>0</v>
      </c>
      <c r="AH197">
        <v>1637.26</v>
      </c>
      <c r="AI197">
        <v>7683.36</v>
      </c>
      <c r="AJ197" t="s">
        <v>17</v>
      </c>
      <c r="AM197" t="str">
        <f t="shared" si="9"/>
        <v>VIP</v>
      </c>
      <c r="AN197" t="str">
        <f t="shared" si="10"/>
        <v>No</v>
      </c>
      <c r="AO197" t="str" cm="1">
        <f t="array" ref="AO197">_xlfn.IFS($C197&lt;36,"Youth", $C197&lt;66, "Middle_age", $C197&gt;65, "Old")</f>
        <v>Middle_age</v>
      </c>
      <c r="AP197" t="str">
        <f t="shared" si="11"/>
        <v>6 năm</v>
      </c>
    </row>
    <row r="198" spans="1:42" x14ac:dyDescent="0.35">
      <c r="A198" t="s">
        <v>406</v>
      </c>
      <c r="B198" t="s">
        <v>19</v>
      </c>
      <c r="C198">
        <v>56</v>
      </c>
      <c r="D198" t="s">
        <v>13</v>
      </c>
      <c r="E198">
        <v>0</v>
      </c>
      <c r="F198" t="s">
        <v>407</v>
      </c>
      <c r="G198">
        <v>92404</v>
      </c>
      <c r="H198">
        <v>34.183286000000003</v>
      </c>
      <c r="I198">
        <v>-117.221722</v>
      </c>
      <c r="J198">
        <v>0</v>
      </c>
      <c r="K198" s="1">
        <v>9</v>
      </c>
      <c r="L198" t="s">
        <v>12</v>
      </c>
      <c r="M198" t="s">
        <v>10</v>
      </c>
      <c r="N198">
        <v>40.74</v>
      </c>
      <c r="O198" t="s">
        <v>13</v>
      </c>
      <c r="P198" t="s">
        <v>13</v>
      </c>
      <c r="AA198" t="s">
        <v>21</v>
      </c>
      <c r="AB198" t="s">
        <v>13</v>
      </c>
      <c r="AC198" t="s">
        <v>16</v>
      </c>
      <c r="AD198">
        <v>19.850000000000001</v>
      </c>
      <c r="AE198">
        <v>178.8</v>
      </c>
      <c r="AF198">
        <v>0</v>
      </c>
      <c r="AG198">
        <v>0</v>
      </c>
      <c r="AH198">
        <v>366.66</v>
      </c>
      <c r="AI198">
        <v>545.46</v>
      </c>
      <c r="AJ198" t="s">
        <v>17</v>
      </c>
      <c r="AM198" t="str">
        <f t="shared" si="9"/>
        <v>Stayed</v>
      </c>
      <c r="AN198" t="str">
        <f t="shared" si="10"/>
        <v>No</v>
      </c>
      <c r="AO198" t="str" cm="1">
        <f t="array" ref="AO198">_xlfn.IFS($C198&lt;36,"Youth", $C198&lt;66, "Middle_age", $C198&gt;65, "Old")</f>
        <v>Middle_age</v>
      </c>
      <c r="AP198" t="str">
        <f t="shared" si="11"/>
        <v>1 năm</v>
      </c>
    </row>
    <row r="199" spans="1:42" x14ac:dyDescent="0.35">
      <c r="A199" t="s">
        <v>408</v>
      </c>
      <c r="B199" t="s">
        <v>9</v>
      </c>
      <c r="C199">
        <v>63</v>
      </c>
      <c r="D199" t="s">
        <v>13</v>
      </c>
      <c r="E199">
        <v>0</v>
      </c>
      <c r="F199" t="s">
        <v>409</v>
      </c>
      <c r="G199">
        <v>95542</v>
      </c>
      <c r="H199">
        <v>40.057783999999998</v>
      </c>
      <c r="I199">
        <v>-123.679461</v>
      </c>
      <c r="J199">
        <v>0</v>
      </c>
      <c r="K199" s="1">
        <v>6</v>
      </c>
      <c r="L199" t="s">
        <v>12</v>
      </c>
      <c r="M199" t="s">
        <v>10</v>
      </c>
      <c r="N199">
        <v>39.159999999999997</v>
      </c>
      <c r="O199" t="s">
        <v>13</v>
      </c>
      <c r="P199" t="s">
        <v>10</v>
      </c>
      <c r="Q199" t="s">
        <v>49</v>
      </c>
      <c r="R199">
        <v>8</v>
      </c>
      <c r="S199" t="s">
        <v>10</v>
      </c>
      <c r="T199" t="s">
        <v>13</v>
      </c>
      <c r="U199" t="s">
        <v>13</v>
      </c>
      <c r="V199" t="s">
        <v>13</v>
      </c>
      <c r="W199" t="s">
        <v>13</v>
      </c>
      <c r="X199" t="s">
        <v>13</v>
      </c>
      <c r="Y199" t="s">
        <v>13</v>
      </c>
      <c r="Z199" t="s">
        <v>10</v>
      </c>
      <c r="AA199" t="s">
        <v>21</v>
      </c>
      <c r="AB199" t="s">
        <v>10</v>
      </c>
      <c r="AC199" t="s">
        <v>26</v>
      </c>
      <c r="AD199">
        <v>49.45</v>
      </c>
      <c r="AE199">
        <v>314.60000000000002</v>
      </c>
      <c r="AF199">
        <v>0</v>
      </c>
      <c r="AG199">
        <v>0</v>
      </c>
      <c r="AH199">
        <v>234.96</v>
      </c>
      <c r="AI199">
        <v>549.55999999999995</v>
      </c>
      <c r="AJ199" t="s">
        <v>17</v>
      </c>
      <c r="AM199" t="str">
        <f t="shared" si="9"/>
        <v>Stayed</v>
      </c>
      <c r="AN199" t="str">
        <f t="shared" si="10"/>
        <v>No</v>
      </c>
      <c r="AO199" t="str" cm="1">
        <f t="array" ref="AO199">_xlfn.IFS($C199&lt;36,"Youth", $C199&lt;66, "Middle_age", $C199&gt;65, "Old")</f>
        <v>Middle_age</v>
      </c>
      <c r="AP199" t="str">
        <f t="shared" si="11"/>
        <v>1 năm</v>
      </c>
    </row>
    <row r="200" spans="1:42" x14ac:dyDescent="0.35">
      <c r="A200" t="s">
        <v>410</v>
      </c>
      <c r="B200" t="s">
        <v>9</v>
      </c>
      <c r="C200">
        <v>58</v>
      </c>
      <c r="D200" t="s">
        <v>13</v>
      </c>
      <c r="E200">
        <v>0</v>
      </c>
      <c r="F200" t="s">
        <v>411</v>
      </c>
      <c r="G200">
        <v>90807</v>
      </c>
      <c r="H200">
        <v>33.830098999999997</v>
      </c>
      <c r="I200">
        <v>-118.182239</v>
      </c>
      <c r="J200">
        <v>0</v>
      </c>
      <c r="K200" s="1">
        <v>26</v>
      </c>
      <c r="L200" t="s">
        <v>12</v>
      </c>
      <c r="M200" t="s">
        <v>10</v>
      </c>
      <c r="N200">
        <v>38.090000000000003</v>
      </c>
      <c r="O200" t="s">
        <v>13</v>
      </c>
      <c r="P200" t="s">
        <v>10</v>
      </c>
      <c r="Q200" t="s">
        <v>25</v>
      </c>
      <c r="R200">
        <v>22</v>
      </c>
      <c r="S200" t="s">
        <v>13</v>
      </c>
      <c r="T200" t="s">
        <v>13</v>
      </c>
      <c r="U200" t="s">
        <v>13</v>
      </c>
      <c r="V200" t="s">
        <v>13</v>
      </c>
      <c r="W200" t="s">
        <v>10</v>
      </c>
      <c r="X200" t="s">
        <v>10</v>
      </c>
      <c r="Y200" t="s">
        <v>10</v>
      </c>
      <c r="Z200" t="s">
        <v>13</v>
      </c>
      <c r="AA200" t="s">
        <v>21</v>
      </c>
      <c r="AB200" t="s">
        <v>10</v>
      </c>
      <c r="AC200" t="s">
        <v>26</v>
      </c>
      <c r="AD200">
        <v>88.8</v>
      </c>
      <c r="AE200">
        <v>2274.35</v>
      </c>
      <c r="AF200">
        <v>0</v>
      </c>
      <c r="AG200">
        <v>50</v>
      </c>
      <c r="AH200">
        <v>990.34</v>
      </c>
      <c r="AI200">
        <v>3314.69</v>
      </c>
      <c r="AJ200" t="s">
        <v>27</v>
      </c>
      <c r="AK200" t="s">
        <v>33</v>
      </c>
      <c r="AL200" t="s">
        <v>403</v>
      </c>
      <c r="AM200" t="str">
        <f t="shared" si="9"/>
        <v>Churned</v>
      </c>
      <c r="AN200" t="str">
        <f t="shared" si="10"/>
        <v>No</v>
      </c>
      <c r="AO200" t="str" cm="1">
        <f t="array" ref="AO200">_xlfn.IFS($C200&lt;36,"Youth", $C200&lt;66, "Middle_age", $C200&gt;65, "Old")</f>
        <v>Middle_age</v>
      </c>
      <c r="AP200" t="str">
        <f t="shared" si="11"/>
        <v>3 năm</v>
      </c>
    </row>
    <row r="201" spans="1:42" x14ac:dyDescent="0.35">
      <c r="A201" t="s">
        <v>412</v>
      </c>
      <c r="B201" t="s">
        <v>9</v>
      </c>
      <c r="C201">
        <v>29</v>
      </c>
      <c r="D201" t="s">
        <v>13</v>
      </c>
      <c r="E201">
        <v>0</v>
      </c>
      <c r="F201" t="s">
        <v>413</v>
      </c>
      <c r="G201">
        <v>91784</v>
      </c>
      <c r="H201">
        <v>34.141145999999999</v>
      </c>
      <c r="I201">
        <v>-117.65558299999999</v>
      </c>
      <c r="J201">
        <v>0</v>
      </c>
      <c r="K201" s="1">
        <v>6</v>
      </c>
      <c r="L201" t="s">
        <v>24</v>
      </c>
      <c r="M201" t="s">
        <v>10</v>
      </c>
      <c r="N201">
        <v>6.98</v>
      </c>
      <c r="O201" t="s">
        <v>13</v>
      </c>
      <c r="P201" t="s">
        <v>10</v>
      </c>
      <c r="Q201" t="s">
        <v>14</v>
      </c>
      <c r="R201">
        <v>30</v>
      </c>
      <c r="S201" t="s">
        <v>10</v>
      </c>
      <c r="T201" t="s">
        <v>10</v>
      </c>
      <c r="U201" t="s">
        <v>13</v>
      </c>
      <c r="V201" t="s">
        <v>13</v>
      </c>
      <c r="W201" t="s">
        <v>13</v>
      </c>
      <c r="X201" t="s">
        <v>13</v>
      </c>
      <c r="Y201" t="s">
        <v>13</v>
      </c>
      <c r="Z201" t="s">
        <v>13</v>
      </c>
      <c r="AA201" t="s">
        <v>21</v>
      </c>
      <c r="AB201" t="s">
        <v>13</v>
      </c>
      <c r="AC201" t="s">
        <v>153</v>
      </c>
      <c r="AD201">
        <v>55.15</v>
      </c>
      <c r="AE201">
        <v>322.89999999999998</v>
      </c>
      <c r="AF201">
        <v>0</v>
      </c>
      <c r="AG201">
        <v>0</v>
      </c>
      <c r="AH201">
        <v>41.88</v>
      </c>
      <c r="AI201">
        <v>364.78</v>
      </c>
      <c r="AJ201" t="s">
        <v>17</v>
      </c>
      <c r="AM201" t="str">
        <f t="shared" si="9"/>
        <v>Stayed</v>
      </c>
      <c r="AN201" t="str">
        <f t="shared" si="10"/>
        <v>No</v>
      </c>
      <c r="AO201" t="str" cm="1">
        <f t="array" ref="AO201">_xlfn.IFS($C201&lt;36,"Youth", $C201&lt;66, "Middle_age", $C201&gt;65, "Old")</f>
        <v>Youth</v>
      </c>
      <c r="AP201" t="str">
        <f t="shared" si="11"/>
        <v>1 năm</v>
      </c>
    </row>
    <row r="202" spans="1:42" x14ac:dyDescent="0.35">
      <c r="A202" t="s">
        <v>414</v>
      </c>
      <c r="B202" t="s">
        <v>19</v>
      </c>
      <c r="C202">
        <v>54</v>
      </c>
      <c r="D202" t="s">
        <v>13</v>
      </c>
      <c r="E202">
        <v>0</v>
      </c>
      <c r="F202" t="s">
        <v>415</v>
      </c>
      <c r="G202">
        <v>95762</v>
      </c>
      <c r="H202">
        <v>38.684437000000003</v>
      </c>
      <c r="I202">
        <v>-121.055634</v>
      </c>
      <c r="J202">
        <v>0</v>
      </c>
      <c r="K202" s="1">
        <v>11</v>
      </c>
      <c r="L202" t="s">
        <v>12</v>
      </c>
      <c r="M202" t="s">
        <v>10</v>
      </c>
      <c r="N202">
        <v>30.57</v>
      </c>
      <c r="O202" t="s">
        <v>13</v>
      </c>
      <c r="P202" t="s">
        <v>10</v>
      </c>
      <c r="Q202" t="s">
        <v>25</v>
      </c>
      <c r="R202">
        <v>15</v>
      </c>
      <c r="S202" t="s">
        <v>13</v>
      </c>
      <c r="T202" t="s">
        <v>13</v>
      </c>
      <c r="U202" t="s">
        <v>10</v>
      </c>
      <c r="V202" t="s">
        <v>13</v>
      </c>
      <c r="W202" t="s">
        <v>13</v>
      </c>
      <c r="X202" t="s">
        <v>10</v>
      </c>
      <c r="Y202" t="s">
        <v>10</v>
      </c>
      <c r="Z202" t="s">
        <v>10</v>
      </c>
      <c r="AA202" t="s">
        <v>21</v>
      </c>
      <c r="AB202" t="s">
        <v>13</v>
      </c>
      <c r="AC202" t="s">
        <v>26</v>
      </c>
      <c r="AD202">
        <v>84.8</v>
      </c>
      <c r="AE202">
        <v>888.75</v>
      </c>
      <c r="AF202">
        <v>0</v>
      </c>
      <c r="AG202">
        <v>0</v>
      </c>
      <c r="AH202">
        <v>336.27</v>
      </c>
      <c r="AI202">
        <v>1225.02</v>
      </c>
      <c r="AJ202" t="s">
        <v>17</v>
      </c>
      <c r="AM202" t="str">
        <f t="shared" si="9"/>
        <v>Stayed</v>
      </c>
      <c r="AN202" t="str">
        <f t="shared" si="10"/>
        <v>No</v>
      </c>
      <c r="AO202" t="str" cm="1">
        <f t="array" ref="AO202">_xlfn.IFS($C202&lt;36,"Youth", $C202&lt;66, "Middle_age", $C202&gt;65, "Old")</f>
        <v>Middle_age</v>
      </c>
      <c r="AP202" t="str">
        <f t="shared" si="11"/>
        <v>1 năm</v>
      </c>
    </row>
    <row r="203" spans="1:42" x14ac:dyDescent="0.35">
      <c r="A203" t="s">
        <v>416</v>
      </c>
      <c r="B203" t="s">
        <v>19</v>
      </c>
      <c r="C203">
        <v>25</v>
      </c>
      <c r="D203" t="s">
        <v>10</v>
      </c>
      <c r="E203">
        <v>0</v>
      </c>
      <c r="F203" t="s">
        <v>125</v>
      </c>
      <c r="G203">
        <v>95403</v>
      </c>
      <c r="H203">
        <v>38.488430999999999</v>
      </c>
      <c r="I203">
        <v>-122.75283899999999</v>
      </c>
      <c r="J203">
        <v>1</v>
      </c>
      <c r="K203" s="1">
        <v>1</v>
      </c>
      <c r="L203" t="s">
        <v>12</v>
      </c>
      <c r="M203" t="s">
        <v>10</v>
      </c>
      <c r="N203">
        <v>43.67</v>
      </c>
      <c r="O203" t="s">
        <v>13</v>
      </c>
      <c r="P203" t="s">
        <v>10</v>
      </c>
      <c r="Q203" t="s">
        <v>25</v>
      </c>
      <c r="R203">
        <v>73</v>
      </c>
      <c r="S203" t="s">
        <v>13</v>
      </c>
      <c r="T203" t="s">
        <v>13</v>
      </c>
      <c r="U203" t="s">
        <v>13</v>
      </c>
      <c r="V203" t="s">
        <v>13</v>
      </c>
      <c r="W203" t="s">
        <v>10</v>
      </c>
      <c r="X203" t="s">
        <v>13</v>
      </c>
      <c r="Y203" t="s">
        <v>10</v>
      </c>
      <c r="Z203" t="s">
        <v>13</v>
      </c>
      <c r="AA203" t="s">
        <v>21</v>
      </c>
      <c r="AB203" t="s">
        <v>10</v>
      </c>
      <c r="AC203" t="s">
        <v>26</v>
      </c>
      <c r="AD203">
        <v>80.55</v>
      </c>
      <c r="AE203">
        <v>80.55</v>
      </c>
      <c r="AF203">
        <v>0</v>
      </c>
      <c r="AG203">
        <v>0</v>
      </c>
      <c r="AH203">
        <v>43.67</v>
      </c>
      <c r="AI203">
        <v>124.22</v>
      </c>
      <c r="AJ203" t="s">
        <v>27</v>
      </c>
      <c r="AK203" t="s">
        <v>28</v>
      </c>
      <c r="AL203" t="s">
        <v>29</v>
      </c>
      <c r="AM203" t="str">
        <f t="shared" si="9"/>
        <v>Churned</v>
      </c>
      <c r="AN203" t="str">
        <f t="shared" si="10"/>
        <v>No</v>
      </c>
      <c r="AO203" t="str" cm="1">
        <f t="array" ref="AO203">_xlfn.IFS($C203&lt;36,"Youth", $C203&lt;66, "Middle_age", $C203&gt;65, "Old")</f>
        <v>Youth</v>
      </c>
      <c r="AP203" t="str">
        <f t="shared" si="11"/>
        <v>1 năm</v>
      </c>
    </row>
    <row r="204" spans="1:42" x14ac:dyDescent="0.35">
      <c r="A204" t="s">
        <v>417</v>
      </c>
      <c r="B204" t="s">
        <v>9</v>
      </c>
      <c r="C204">
        <v>31</v>
      </c>
      <c r="D204" t="s">
        <v>10</v>
      </c>
      <c r="E204">
        <v>0</v>
      </c>
      <c r="F204" t="s">
        <v>418</v>
      </c>
      <c r="G204">
        <v>90265</v>
      </c>
      <c r="H204">
        <v>34.074572000000003</v>
      </c>
      <c r="I204">
        <v>-118.831181</v>
      </c>
      <c r="J204">
        <v>10</v>
      </c>
      <c r="K204" s="1">
        <v>49</v>
      </c>
      <c r="L204" t="s">
        <v>12</v>
      </c>
      <c r="M204" t="s">
        <v>10</v>
      </c>
      <c r="N204">
        <v>2.82</v>
      </c>
      <c r="O204" t="s">
        <v>13</v>
      </c>
      <c r="P204" t="s">
        <v>13</v>
      </c>
      <c r="AA204" t="s">
        <v>43</v>
      </c>
      <c r="AB204" t="s">
        <v>10</v>
      </c>
      <c r="AC204" t="s">
        <v>26</v>
      </c>
      <c r="AD204">
        <v>20.149999999999999</v>
      </c>
      <c r="AE204">
        <v>973.35</v>
      </c>
      <c r="AF204">
        <v>0</v>
      </c>
      <c r="AG204">
        <v>0</v>
      </c>
      <c r="AH204">
        <v>138.18</v>
      </c>
      <c r="AI204">
        <v>1111.53</v>
      </c>
      <c r="AJ204" t="s">
        <v>17</v>
      </c>
      <c r="AM204" t="str">
        <f t="shared" si="9"/>
        <v>Stayed</v>
      </c>
      <c r="AN204" t="str">
        <f t="shared" si="10"/>
        <v>No</v>
      </c>
      <c r="AO204" t="str" cm="1">
        <f t="array" ref="AO204">_xlfn.IFS($C204&lt;36,"Youth", $C204&lt;66, "Middle_age", $C204&gt;65, "Old")</f>
        <v>Youth</v>
      </c>
      <c r="AP204" t="str">
        <f t="shared" si="11"/>
        <v>5 năm</v>
      </c>
    </row>
    <row r="205" spans="1:42" x14ac:dyDescent="0.35">
      <c r="A205" t="s">
        <v>419</v>
      </c>
      <c r="B205" t="s">
        <v>9</v>
      </c>
      <c r="C205">
        <v>25</v>
      </c>
      <c r="D205" t="s">
        <v>10</v>
      </c>
      <c r="E205">
        <v>2</v>
      </c>
      <c r="F205" t="s">
        <v>125</v>
      </c>
      <c r="G205">
        <v>95401</v>
      </c>
      <c r="H205">
        <v>38.460517000000003</v>
      </c>
      <c r="I205">
        <v>-122.790335</v>
      </c>
      <c r="J205">
        <v>9</v>
      </c>
      <c r="K205" s="1">
        <v>3</v>
      </c>
      <c r="L205" t="s">
        <v>24</v>
      </c>
      <c r="M205" t="s">
        <v>10</v>
      </c>
      <c r="N205">
        <v>11.47</v>
      </c>
      <c r="O205" t="s">
        <v>13</v>
      </c>
      <c r="P205" t="s">
        <v>10</v>
      </c>
      <c r="Q205" t="s">
        <v>49</v>
      </c>
      <c r="R205">
        <v>51</v>
      </c>
      <c r="S205" t="s">
        <v>13</v>
      </c>
      <c r="T205" t="s">
        <v>10</v>
      </c>
      <c r="U205" t="s">
        <v>13</v>
      </c>
      <c r="V205" t="s">
        <v>13</v>
      </c>
      <c r="W205" t="s">
        <v>10</v>
      </c>
      <c r="X205" t="s">
        <v>13</v>
      </c>
      <c r="Y205" t="s">
        <v>13</v>
      </c>
      <c r="Z205" t="s">
        <v>10</v>
      </c>
      <c r="AA205" t="s">
        <v>21</v>
      </c>
      <c r="AB205" t="s">
        <v>10</v>
      </c>
      <c r="AC205" t="s">
        <v>16</v>
      </c>
      <c r="AD205">
        <v>58.7</v>
      </c>
      <c r="AE205">
        <v>168.6</v>
      </c>
      <c r="AF205">
        <v>0</v>
      </c>
      <c r="AG205">
        <v>0</v>
      </c>
      <c r="AH205">
        <v>34.409999999999997</v>
      </c>
      <c r="AI205">
        <v>203.01</v>
      </c>
      <c r="AJ205" t="s">
        <v>68</v>
      </c>
      <c r="AM205" t="str">
        <f t="shared" si="9"/>
        <v>Joined</v>
      </c>
      <c r="AN205" t="str">
        <f t="shared" si="10"/>
        <v>Yes</v>
      </c>
      <c r="AO205" t="str" cm="1">
        <f t="array" ref="AO205">_xlfn.IFS($C205&lt;36,"Youth", $C205&lt;66, "Middle_age", $C205&gt;65, "Old")</f>
        <v>Youth</v>
      </c>
      <c r="AP205" t="str">
        <f t="shared" si="11"/>
        <v>1 năm</v>
      </c>
    </row>
    <row r="206" spans="1:42" x14ac:dyDescent="0.35">
      <c r="A206" t="s">
        <v>420</v>
      </c>
      <c r="B206" t="s">
        <v>9</v>
      </c>
      <c r="C206">
        <v>46</v>
      </c>
      <c r="D206" t="s">
        <v>13</v>
      </c>
      <c r="E206">
        <v>0</v>
      </c>
      <c r="F206" t="s">
        <v>382</v>
      </c>
      <c r="G206">
        <v>93656</v>
      </c>
      <c r="H206">
        <v>36.452210999999998</v>
      </c>
      <c r="I206">
        <v>-119.94575</v>
      </c>
      <c r="J206">
        <v>0</v>
      </c>
      <c r="K206" s="1">
        <v>53</v>
      </c>
      <c r="L206" t="s">
        <v>46</v>
      </c>
      <c r="M206" t="s">
        <v>10</v>
      </c>
      <c r="N206">
        <v>43.57</v>
      </c>
      <c r="O206" t="s">
        <v>13</v>
      </c>
      <c r="P206" t="s">
        <v>10</v>
      </c>
      <c r="Q206" t="s">
        <v>25</v>
      </c>
      <c r="R206">
        <v>13</v>
      </c>
      <c r="S206" t="s">
        <v>10</v>
      </c>
      <c r="T206" t="s">
        <v>10</v>
      </c>
      <c r="U206" t="s">
        <v>10</v>
      </c>
      <c r="V206" t="s">
        <v>10</v>
      </c>
      <c r="W206" t="s">
        <v>13</v>
      </c>
      <c r="X206" t="s">
        <v>10</v>
      </c>
      <c r="Y206" t="s">
        <v>10</v>
      </c>
      <c r="Z206" t="s">
        <v>10</v>
      </c>
      <c r="AA206" t="s">
        <v>43</v>
      </c>
      <c r="AB206" t="s">
        <v>13</v>
      </c>
      <c r="AC206" t="s">
        <v>16</v>
      </c>
      <c r="AD206">
        <v>99.5</v>
      </c>
      <c r="AE206">
        <v>5424.25</v>
      </c>
      <c r="AF206">
        <v>0</v>
      </c>
      <c r="AG206">
        <v>0</v>
      </c>
      <c r="AH206">
        <v>2309.21</v>
      </c>
      <c r="AI206">
        <v>7733.46</v>
      </c>
      <c r="AJ206" t="s">
        <v>17</v>
      </c>
      <c r="AM206" t="str">
        <f t="shared" si="9"/>
        <v>VIP</v>
      </c>
      <c r="AN206" t="str">
        <f t="shared" si="10"/>
        <v>No</v>
      </c>
      <c r="AO206" t="str" cm="1">
        <f t="array" ref="AO206">_xlfn.IFS($C206&lt;36,"Youth", $C206&lt;66, "Middle_age", $C206&gt;65, "Old")</f>
        <v>Middle_age</v>
      </c>
      <c r="AP206" t="str">
        <f t="shared" si="11"/>
        <v>5 năm</v>
      </c>
    </row>
    <row r="207" spans="1:42" x14ac:dyDescent="0.35">
      <c r="A207" t="s">
        <v>421</v>
      </c>
      <c r="B207" t="s">
        <v>19</v>
      </c>
      <c r="C207">
        <v>28</v>
      </c>
      <c r="D207" t="s">
        <v>10</v>
      </c>
      <c r="E207">
        <v>0</v>
      </c>
      <c r="F207" t="s">
        <v>283</v>
      </c>
      <c r="G207">
        <v>93035</v>
      </c>
      <c r="H207">
        <v>34.184539999999998</v>
      </c>
      <c r="I207">
        <v>-119.224666</v>
      </c>
      <c r="J207">
        <v>1</v>
      </c>
      <c r="K207" s="1">
        <v>23</v>
      </c>
      <c r="L207" t="s">
        <v>12</v>
      </c>
      <c r="M207" t="s">
        <v>10</v>
      </c>
      <c r="N207">
        <v>37.950000000000003</v>
      </c>
      <c r="O207" t="s">
        <v>13</v>
      </c>
      <c r="P207" t="s">
        <v>10</v>
      </c>
      <c r="Q207" t="s">
        <v>25</v>
      </c>
      <c r="R207">
        <v>27</v>
      </c>
      <c r="S207" t="s">
        <v>10</v>
      </c>
      <c r="T207" t="s">
        <v>13</v>
      </c>
      <c r="U207" t="s">
        <v>13</v>
      </c>
      <c r="V207" t="s">
        <v>10</v>
      </c>
      <c r="W207" t="s">
        <v>10</v>
      </c>
      <c r="X207" t="s">
        <v>10</v>
      </c>
      <c r="Y207" t="s">
        <v>10</v>
      </c>
      <c r="Z207" t="s">
        <v>10</v>
      </c>
      <c r="AA207" t="s">
        <v>21</v>
      </c>
      <c r="AB207" t="s">
        <v>10</v>
      </c>
      <c r="AC207" t="s">
        <v>26</v>
      </c>
      <c r="AD207">
        <v>99.85</v>
      </c>
      <c r="AE207">
        <v>2331.3000000000002</v>
      </c>
      <c r="AF207">
        <v>0</v>
      </c>
      <c r="AG207">
        <v>0</v>
      </c>
      <c r="AH207">
        <v>872.85</v>
      </c>
      <c r="AI207">
        <v>3204.15</v>
      </c>
      <c r="AJ207" t="s">
        <v>27</v>
      </c>
      <c r="AK207" t="s">
        <v>79</v>
      </c>
      <c r="AL207" t="s">
        <v>80</v>
      </c>
      <c r="AM207" t="str">
        <f t="shared" si="9"/>
        <v>Churned</v>
      </c>
      <c r="AN207" t="str">
        <f t="shared" si="10"/>
        <v>No</v>
      </c>
      <c r="AO207" t="str" cm="1">
        <f t="array" ref="AO207">_xlfn.IFS($C207&lt;36,"Youth", $C207&lt;66, "Middle_age", $C207&gt;65, "Old")</f>
        <v>Youth</v>
      </c>
      <c r="AP207" t="str">
        <f t="shared" si="11"/>
        <v>2 năm</v>
      </c>
    </row>
    <row r="208" spans="1:42" x14ac:dyDescent="0.35">
      <c r="A208" t="s">
        <v>422</v>
      </c>
      <c r="B208" t="s">
        <v>19</v>
      </c>
      <c r="C208">
        <v>63</v>
      </c>
      <c r="D208" t="s">
        <v>13</v>
      </c>
      <c r="E208">
        <v>0</v>
      </c>
      <c r="F208" t="s">
        <v>316</v>
      </c>
      <c r="G208">
        <v>93591</v>
      </c>
      <c r="H208">
        <v>34.598221000000002</v>
      </c>
      <c r="I208">
        <v>-117.79593</v>
      </c>
      <c r="J208">
        <v>0</v>
      </c>
      <c r="K208" s="1">
        <v>2</v>
      </c>
      <c r="L208" t="s">
        <v>12</v>
      </c>
      <c r="M208" t="s">
        <v>10</v>
      </c>
      <c r="N208">
        <v>25.49</v>
      </c>
      <c r="O208" t="s">
        <v>13</v>
      </c>
      <c r="P208" t="s">
        <v>10</v>
      </c>
      <c r="Q208" t="s">
        <v>49</v>
      </c>
      <c r="R208">
        <v>9</v>
      </c>
      <c r="S208" t="s">
        <v>13</v>
      </c>
      <c r="T208" t="s">
        <v>13</v>
      </c>
      <c r="U208" t="s">
        <v>13</v>
      </c>
      <c r="V208" t="s">
        <v>13</v>
      </c>
      <c r="W208" t="s">
        <v>13</v>
      </c>
      <c r="X208" t="s">
        <v>13</v>
      </c>
      <c r="Y208" t="s">
        <v>13</v>
      </c>
      <c r="Z208" t="s">
        <v>10</v>
      </c>
      <c r="AA208" t="s">
        <v>21</v>
      </c>
      <c r="AB208" t="s">
        <v>13</v>
      </c>
      <c r="AC208" t="s">
        <v>26</v>
      </c>
      <c r="AD208">
        <v>45.35</v>
      </c>
      <c r="AE208">
        <v>89.5</v>
      </c>
      <c r="AF208">
        <v>0</v>
      </c>
      <c r="AG208">
        <v>0</v>
      </c>
      <c r="AH208">
        <v>50.98</v>
      </c>
      <c r="AI208">
        <v>140.47999999999999</v>
      </c>
      <c r="AJ208" t="s">
        <v>27</v>
      </c>
      <c r="AK208" t="s">
        <v>28</v>
      </c>
      <c r="AL208" t="s">
        <v>29</v>
      </c>
      <c r="AM208" t="str">
        <f t="shared" si="9"/>
        <v>Churned</v>
      </c>
      <c r="AN208" t="str">
        <f t="shared" si="10"/>
        <v>No</v>
      </c>
      <c r="AO208" t="str" cm="1">
        <f t="array" ref="AO208">_xlfn.IFS($C208&lt;36,"Youth", $C208&lt;66, "Middle_age", $C208&gt;65, "Old")</f>
        <v>Middle_age</v>
      </c>
      <c r="AP208" t="str">
        <f t="shared" si="11"/>
        <v>1 năm</v>
      </c>
    </row>
    <row r="209" spans="1:42" x14ac:dyDescent="0.35">
      <c r="A209" t="s">
        <v>423</v>
      </c>
      <c r="B209" t="s">
        <v>19</v>
      </c>
      <c r="C209">
        <v>37</v>
      </c>
      <c r="D209" t="s">
        <v>13</v>
      </c>
      <c r="E209">
        <v>0</v>
      </c>
      <c r="F209" t="s">
        <v>424</v>
      </c>
      <c r="G209">
        <v>91723</v>
      </c>
      <c r="H209">
        <v>34.084747</v>
      </c>
      <c r="I209">
        <v>-117.886844</v>
      </c>
      <c r="J209">
        <v>0</v>
      </c>
      <c r="K209" s="1">
        <v>1</v>
      </c>
      <c r="L209" t="s">
        <v>12</v>
      </c>
      <c r="M209" t="s">
        <v>10</v>
      </c>
      <c r="N209">
        <v>11.35</v>
      </c>
      <c r="O209" t="s">
        <v>13</v>
      </c>
      <c r="P209" t="s">
        <v>10</v>
      </c>
      <c r="Q209" t="s">
        <v>49</v>
      </c>
      <c r="R209">
        <v>9</v>
      </c>
      <c r="S209" t="s">
        <v>10</v>
      </c>
      <c r="T209" t="s">
        <v>13</v>
      </c>
      <c r="U209" t="s">
        <v>13</v>
      </c>
      <c r="V209" t="s">
        <v>13</v>
      </c>
      <c r="W209" t="s">
        <v>13</v>
      </c>
      <c r="X209" t="s">
        <v>13</v>
      </c>
      <c r="Y209" t="s">
        <v>13</v>
      </c>
      <c r="Z209" t="s">
        <v>10</v>
      </c>
      <c r="AA209" t="s">
        <v>21</v>
      </c>
      <c r="AB209" t="s">
        <v>10</v>
      </c>
      <c r="AC209" t="s">
        <v>16</v>
      </c>
      <c r="AD209">
        <v>48.55</v>
      </c>
      <c r="AE209">
        <v>48.55</v>
      </c>
      <c r="AF209">
        <v>0</v>
      </c>
      <c r="AG209">
        <v>0</v>
      </c>
      <c r="AH209">
        <v>11.35</v>
      </c>
      <c r="AI209">
        <v>59.9</v>
      </c>
      <c r="AJ209" t="s">
        <v>27</v>
      </c>
      <c r="AK209" t="s">
        <v>91</v>
      </c>
      <c r="AL209" t="s">
        <v>165</v>
      </c>
      <c r="AM209" t="str">
        <f t="shared" si="9"/>
        <v>Churned</v>
      </c>
      <c r="AN209" t="str">
        <f t="shared" si="10"/>
        <v>No</v>
      </c>
      <c r="AO209" t="str" cm="1">
        <f t="array" ref="AO209">_xlfn.IFS($C209&lt;36,"Youth", $C209&lt;66, "Middle_age", $C209&gt;65, "Old")</f>
        <v>Middle_age</v>
      </c>
      <c r="AP209" t="str">
        <f t="shared" si="11"/>
        <v>1 năm</v>
      </c>
    </row>
    <row r="210" spans="1:42" x14ac:dyDescent="0.35">
      <c r="A210" t="s">
        <v>425</v>
      </c>
      <c r="B210" t="s">
        <v>19</v>
      </c>
      <c r="C210">
        <v>44</v>
      </c>
      <c r="D210" t="s">
        <v>13</v>
      </c>
      <c r="E210">
        <v>1</v>
      </c>
      <c r="F210" t="s">
        <v>426</v>
      </c>
      <c r="G210">
        <v>93954</v>
      </c>
      <c r="H210">
        <v>36.125529</v>
      </c>
      <c r="I210">
        <v>-120.86444299999999</v>
      </c>
      <c r="J210">
        <v>0</v>
      </c>
      <c r="K210" s="1">
        <v>3</v>
      </c>
      <c r="L210" t="s">
        <v>12</v>
      </c>
      <c r="M210" t="s">
        <v>10</v>
      </c>
      <c r="N210">
        <v>33.869999999999997</v>
      </c>
      <c r="O210" t="s">
        <v>10</v>
      </c>
      <c r="P210" t="s">
        <v>13</v>
      </c>
      <c r="AA210" t="s">
        <v>43</v>
      </c>
      <c r="AB210" t="s">
        <v>10</v>
      </c>
      <c r="AC210" t="s">
        <v>16</v>
      </c>
      <c r="AD210">
        <v>26.4</v>
      </c>
      <c r="AE210">
        <v>121.25</v>
      </c>
      <c r="AF210">
        <v>0</v>
      </c>
      <c r="AG210">
        <v>0</v>
      </c>
      <c r="AH210">
        <v>101.61</v>
      </c>
      <c r="AI210">
        <v>222.86</v>
      </c>
      <c r="AJ210" t="s">
        <v>68</v>
      </c>
      <c r="AM210" t="str">
        <f t="shared" si="9"/>
        <v>Joined</v>
      </c>
      <c r="AN210" t="str">
        <f t="shared" si="10"/>
        <v>Yes</v>
      </c>
      <c r="AO210" t="str" cm="1">
        <f t="array" ref="AO210">_xlfn.IFS($C210&lt;36,"Youth", $C210&lt;66, "Middle_age", $C210&gt;65, "Old")</f>
        <v>Middle_age</v>
      </c>
      <c r="AP210" t="str">
        <f t="shared" si="11"/>
        <v>1 năm</v>
      </c>
    </row>
    <row r="211" spans="1:42" x14ac:dyDescent="0.35">
      <c r="A211" t="s">
        <v>427</v>
      </c>
      <c r="B211" t="s">
        <v>9</v>
      </c>
      <c r="C211">
        <v>74</v>
      </c>
      <c r="D211" t="s">
        <v>10</v>
      </c>
      <c r="E211">
        <v>0</v>
      </c>
      <c r="F211" t="s">
        <v>316</v>
      </c>
      <c r="G211">
        <v>93591</v>
      </c>
      <c r="H211">
        <v>34.598221000000002</v>
      </c>
      <c r="I211">
        <v>-117.79593</v>
      </c>
      <c r="J211">
        <v>1</v>
      </c>
      <c r="K211" s="1">
        <v>68</v>
      </c>
      <c r="L211" t="s">
        <v>12</v>
      </c>
      <c r="M211" t="s">
        <v>10</v>
      </c>
      <c r="N211">
        <v>21.33</v>
      </c>
      <c r="O211" t="s">
        <v>10</v>
      </c>
      <c r="P211" t="s">
        <v>10</v>
      </c>
      <c r="Q211" t="s">
        <v>14</v>
      </c>
      <c r="R211">
        <v>24</v>
      </c>
      <c r="S211" t="s">
        <v>13</v>
      </c>
      <c r="T211" t="s">
        <v>10</v>
      </c>
      <c r="U211" t="s">
        <v>13</v>
      </c>
      <c r="V211" t="s">
        <v>13</v>
      </c>
      <c r="W211" t="s">
        <v>10</v>
      </c>
      <c r="X211" t="s">
        <v>10</v>
      </c>
      <c r="Y211" t="s">
        <v>10</v>
      </c>
      <c r="Z211" t="s">
        <v>10</v>
      </c>
      <c r="AA211" t="s">
        <v>21</v>
      </c>
      <c r="AB211" t="s">
        <v>10</v>
      </c>
      <c r="AC211" t="s">
        <v>26</v>
      </c>
      <c r="AD211">
        <v>100.2</v>
      </c>
      <c r="AE211">
        <v>6851.65</v>
      </c>
      <c r="AF211">
        <v>0</v>
      </c>
      <c r="AG211">
        <v>0</v>
      </c>
      <c r="AH211">
        <v>1450.44</v>
      </c>
      <c r="AI211">
        <v>8302.09</v>
      </c>
      <c r="AJ211" t="s">
        <v>27</v>
      </c>
      <c r="AK211" t="s">
        <v>28</v>
      </c>
      <c r="AL211" t="s">
        <v>184</v>
      </c>
      <c r="AM211" t="str">
        <f t="shared" si="9"/>
        <v>Churned</v>
      </c>
      <c r="AN211" t="str">
        <f t="shared" si="10"/>
        <v>No</v>
      </c>
      <c r="AO211" t="str" cm="1">
        <f t="array" ref="AO211">_xlfn.IFS($C211&lt;36,"Youth", $C211&lt;66, "Middle_age", $C211&gt;65, "Old")</f>
        <v>Old</v>
      </c>
      <c r="AP211" t="str">
        <f t="shared" si="11"/>
        <v>6 năm</v>
      </c>
    </row>
    <row r="212" spans="1:42" x14ac:dyDescent="0.35">
      <c r="A212" t="s">
        <v>428</v>
      </c>
      <c r="B212" t="s">
        <v>19</v>
      </c>
      <c r="C212">
        <v>44</v>
      </c>
      <c r="D212" t="s">
        <v>13</v>
      </c>
      <c r="E212">
        <v>0</v>
      </c>
      <c r="F212" t="s">
        <v>429</v>
      </c>
      <c r="G212">
        <v>95546</v>
      </c>
      <c r="H212">
        <v>41.163637000000001</v>
      </c>
      <c r="I212">
        <v>-123.704841</v>
      </c>
      <c r="J212">
        <v>0</v>
      </c>
      <c r="K212" s="1">
        <v>8</v>
      </c>
      <c r="L212" t="s">
        <v>12</v>
      </c>
      <c r="M212" t="s">
        <v>10</v>
      </c>
      <c r="N212">
        <v>19.489999999999998</v>
      </c>
      <c r="O212" t="s">
        <v>13</v>
      </c>
      <c r="P212" t="s">
        <v>10</v>
      </c>
      <c r="Q212" t="s">
        <v>25</v>
      </c>
      <c r="R212">
        <v>10</v>
      </c>
      <c r="S212" t="s">
        <v>13</v>
      </c>
      <c r="T212" t="s">
        <v>13</v>
      </c>
      <c r="U212" t="s">
        <v>10</v>
      </c>
      <c r="V212" t="s">
        <v>13</v>
      </c>
      <c r="W212" t="s">
        <v>10</v>
      </c>
      <c r="X212" t="s">
        <v>10</v>
      </c>
      <c r="Y212" t="s">
        <v>10</v>
      </c>
      <c r="Z212" t="s">
        <v>13</v>
      </c>
      <c r="AA212" t="s">
        <v>21</v>
      </c>
      <c r="AB212" t="s">
        <v>10</v>
      </c>
      <c r="AC212" t="s">
        <v>26</v>
      </c>
      <c r="AD212">
        <v>94.7</v>
      </c>
      <c r="AE212">
        <v>740.3</v>
      </c>
      <c r="AF212">
        <v>0</v>
      </c>
      <c r="AG212">
        <v>80</v>
      </c>
      <c r="AH212">
        <v>155.91999999999999</v>
      </c>
      <c r="AI212">
        <v>976.22</v>
      </c>
      <c r="AJ212" t="s">
        <v>27</v>
      </c>
      <c r="AK212" t="s">
        <v>28</v>
      </c>
      <c r="AL212" t="s">
        <v>184</v>
      </c>
      <c r="AM212" t="str">
        <f t="shared" si="9"/>
        <v>Churned</v>
      </c>
      <c r="AN212" t="str">
        <f t="shared" si="10"/>
        <v>No</v>
      </c>
      <c r="AO212" t="str" cm="1">
        <f t="array" ref="AO212">_xlfn.IFS($C212&lt;36,"Youth", $C212&lt;66, "Middle_age", $C212&gt;65, "Old")</f>
        <v>Middle_age</v>
      </c>
      <c r="AP212" t="str">
        <f t="shared" si="11"/>
        <v>1 năm</v>
      </c>
    </row>
    <row r="213" spans="1:42" x14ac:dyDescent="0.35">
      <c r="A213" t="s">
        <v>430</v>
      </c>
      <c r="B213" t="s">
        <v>9</v>
      </c>
      <c r="C213">
        <v>21</v>
      </c>
      <c r="D213" t="s">
        <v>10</v>
      </c>
      <c r="E213">
        <v>0</v>
      </c>
      <c r="F213" t="s">
        <v>411</v>
      </c>
      <c r="G213">
        <v>90802</v>
      </c>
      <c r="H213">
        <v>33.752524000000001</v>
      </c>
      <c r="I213">
        <v>-118.21073699999999</v>
      </c>
      <c r="J213">
        <v>9</v>
      </c>
      <c r="K213" s="1">
        <v>70</v>
      </c>
      <c r="L213" t="s">
        <v>42</v>
      </c>
      <c r="M213" t="s">
        <v>10</v>
      </c>
      <c r="N213">
        <v>16.66</v>
      </c>
      <c r="O213" t="s">
        <v>10</v>
      </c>
      <c r="P213" t="s">
        <v>10</v>
      </c>
      <c r="Q213" t="s">
        <v>25</v>
      </c>
      <c r="R213">
        <v>26</v>
      </c>
      <c r="S213" t="s">
        <v>13</v>
      </c>
      <c r="T213" t="s">
        <v>13</v>
      </c>
      <c r="U213" t="s">
        <v>10</v>
      </c>
      <c r="V213" t="s">
        <v>13</v>
      </c>
      <c r="W213" t="s">
        <v>10</v>
      </c>
      <c r="X213" t="s">
        <v>10</v>
      </c>
      <c r="Y213" t="s">
        <v>10</v>
      </c>
      <c r="Z213" t="s">
        <v>13</v>
      </c>
      <c r="AA213" t="s">
        <v>15</v>
      </c>
      <c r="AB213" t="s">
        <v>10</v>
      </c>
      <c r="AC213" t="s">
        <v>26</v>
      </c>
      <c r="AD213">
        <v>97.65</v>
      </c>
      <c r="AE213">
        <v>6982.5</v>
      </c>
      <c r="AF213">
        <v>0</v>
      </c>
      <c r="AG213">
        <v>80</v>
      </c>
      <c r="AH213">
        <v>1166.2</v>
      </c>
      <c r="AI213">
        <v>8228.7000000000007</v>
      </c>
      <c r="AJ213" t="s">
        <v>17</v>
      </c>
      <c r="AM213" t="str">
        <f t="shared" si="9"/>
        <v>VIP</v>
      </c>
      <c r="AN213" t="str">
        <f t="shared" si="10"/>
        <v>No</v>
      </c>
      <c r="AO213" t="str" cm="1">
        <f t="array" ref="AO213">_xlfn.IFS($C213&lt;36,"Youth", $C213&lt;66, "Middle_age", $C213&gt;65, "Old")</f>
        <v>Youth</v>
      </c>
      <c r="AP213" t="str">
        <f t="shared" si="11"/>
        <v>6 năm</v>
      </c>
    </row>
    <row r="214" spans="1:42" x14ac:dyDescent="0.35">
      <c r="A214" t="s">
        <v>431</v>
      </c>
      <c r="B214" t="s">
        <v>19</v>
      </c>
      <c r="C214">
        <v>62</v>
      </c>
      <c r="D214" t="s">
        <v>10</v>
      </c>
      <c r="E214">
        <v>3</v>
      </c>
      <c r="F214" t="s">
        <v>432</v>
      </c>
      <c r="G214">
        <v>95564</v>
      </c>
      <c r="H214">
        <v>40.809635999999998</v>
      </c>
      <c r="I214">
        <v>-124.189977</v>
      </c>
      <c r="J214">
        <v>9</v>
      </c>
      <c r="K214" s="1">
        <v>39</v>
      </c>
      <c r="L214" t="s">
        <v>99</v>
      </c>
      <c r="M214" t="s">
        <v>10</v>
      </c>
      <c r="N214">
        <v>17.29</v>
      </c>
      <c r="O214" t="s">
        <v>10</v>
      </c>
      <c r="P214" t="s">
        <v>10</v>
      </c>
      <c r="Q214" t="s">
        <v>25</v>
      </c>
      <c r="R214">
        <v>75</v>
      </c>
      <c r="S214" t="s">
        <v>13</v>
      </c>
      <c r="T214" t="s">
        <v>13</v>
      </c>
      <c r="U214" t="s">
        <v>10</v>
      </c>
      <c r="V214" t="s">
        <v>13</v>
      </c>
      <c r="W214" t="s">
        <v>10</v>
      </c>
      <c r="X214" t="s">
        <v>10</v>
      </c>
      <c r="Y214" t="s">
        <v>10</v>
      </c>
      <c r="Z214" t="s">
        <v>10</v>
      </c>
      <c r="AA214" t="s">
        <v>15</v>
      </c>
      <c r="AB214" t="s">
        <v>13</v>
      </c>
      <c r="AC214" t="s">
        <v>26</v>
      </c>
      <c r="AD214">
        <v>100</v>
      </c>
      <c r="AE214">
        <v>3835.55</v>
      </c>
      <c r="AF214">
        <v>0</v>
      </c>
      <c r="AG214">
        <v>0</v>
      </c>
      <c r="AH214">
        <v>674.31</v>
      </c>
      <c r="AI214">
        <v>4509.8599999999997</v>
      </c>
      <c r="AJ214" t="s">
        <v>17</v>
      </c>
      <c r="AM214" t="str">
        <f t="shared" si="9"/>
        <v>VIP</v>
      </c>
      <c r="AN214" t="str">
        <f t="shared" si="10"/>
        <v>Yes</v>
      </c>
      <c r="AO214" t="str" cm="1">
        <f t="array" ref="AO214">_xlfn.IFS($C214&lt;36,"Youth", $C214&lt;66, "Middle_age", $C214&gt;65, "Old")</f>
        <v>Middle_age</v>
      </c>
      <c r="AP214" t="str">
        <f t="shared" si="11"/>
        <v>4 năm</v>
      </c>
    </row>
    <row r="215" spans="1:42" x14ac:dyDescent="0.35">
      <c r="A215" t="s">
        <v>433</v>
      </c>
      <c r="B215" t="s">
        <v>9</v>
      </c>
      <c r="C215">
        <v>43</v>
      </c>
      <c r="D215" t="s">
        <v>13</v>
      </c>
      <c r="E215">
        <v>0</v>
      </c>
      <c r="F215" t="s">
        <v>434</v>
      </c>
      <c r="G215">
        <v>95527</v>
      </c>
      <c r="H215">
        <v>40.854512</v>
      </c>
      <c r="I215">
        <v>-123.450097</v>
      </c>
      <c r="J215">
        <v>0</v>
      </c>
      <c r="K215" s="1">
        <v>1</v>
      </c>
      <c r="L215" t="s">
        <v>12</v>
      </c>
      <c r="M215" t="s">
        <v>10</v>
      </c>
      <c r="N215">
        <v>17.37</v>
      </c>
      <c r="O215" t="s">
        <v>13</v>
      </c>
      <c r="P215" t="s">
        <v>10</v>
      </c>
      <c r="Q215" t="s">
        <v>25</v>
      </c>
      <c r="R215">
        <v>25</v>
      </c>
      <c r="S215" t="s">
        <v>13</v>
      </c>
      <c r="T215" t="s">
        <v>13</v>
      </c>
      <c r="U215" t="s">
        <v>13</v>
      </c>
      <c r="V215" t="s">
        <v>13</v>
      </c>
      <c r="W215" t="s">
        <v>13</v>
      </c>
      <c r="X215" t="s">
        <v>13</v>
      </c>
      <c r="Y215" t="s">
        <v>13</v>
      </c>
      <c r="Z215" t="s">
        <v>10</v>
      </c>
      <c r="AA215" t="s">
        <v>21</v>
      </c>
      <c r="AB215" t="s">
        <v>10</v>
      </c>
      <c r="AC215" t="s">
        <v>26</v>
      </c>
      <c r="AD215">
        <v>70.099999999999994</v>
      </c>
      <c r="AE215">
        <v>70.099999999999994</v>
      </c>
      <c r="AF215">
        <v>0</v>
      </c>
      <c r="AG215">
        <v>0</v>
      </c>
      <c r="AH215">
        <v>17.37</v>
      </c>
      <c r="AI215">
        <v>87.47</v>
      </c>
      <c r="AJ215" t="s">
        <v>27</v>
      </c>
      <c r="AK215" t="s">
        <v>28</v>
      </c>
      <c r="AL215" t="s">
        <v>29</v>
      </c>
      <c r="AM215" t="str">
        <f t="shared" si="9"/>
        <v>Churned</v>
      </c>
      <c r="AN215" t="str">
        <f t="shared" si="10"/>
        <v>No</v>
      </c>
      <c r="AO215" t="str" cm="1">
        <f t="array" ref="AO215">_xlfn.IFS($C215&lt;36,"Youth", $C215&lt;66, "Middle_age", $C215&gt;65, "Old")</f>
        <v>Middle_age</v>
      </c>
      <c r="AP215" t="str">
        <f t="shared" si="11"/>
        <v>1 năm</v>
      </c>
    </row>
    <row r="216" spans="1:42" x14ac:dyDescent="0.35">
      <c r="A216" t="s">
        <v>435</v>
      </c>
      <c r="B216" t="s">
        <v>9</v>
      </c>
      <c r="C216">
        <v>40</v>
      </c>
      <c r="D216" t="s">
        <v>13</v>
      </c>
      <c r="E216">
        <v>0</v>
      </c>
      <c r="F216" t="s">
        <v>279</v>
      </c>
      <c r="G216">
        <v>92844</v>
      </c>
      <c r="H216">
        <v>33.766475999999997</v>
      </c>
      <c r="I216">
        <v>-117.969795</v>
      </c>
      <c r="J216">
        <v>0</v>
      </c>
      <c r="K216" s="1">
        <v>3</v>
      </c>
      <c r="L216" t="s">
        <v>12</v>
      </c>
      <c r="M216" t="s">
        <v>10</v>
      </c>
      <c r="N216">
        <v>30.18</v>
      </c>
      <c r="O216" t="s">
        <v>13</v>
      </c>
      <c r="P216" t="s">
        <v>10</v>
      </c>
      <c r="Q216" t="s">
        <v>25</v>
      </c>
      <c r="R216">
        <v>7</v>
      </c>
      <c r="S216" t="s">
        <v>13</v>
      </c>
      <c r="T216" t="s">
        <v>10</v>
      </c>
      <c r="U216" t="s">
        <v>13</v>
      </c>
      <c r="V216" t="s">
        <v>10</v>
      </c>
      <c r="W216" t="s">
        <v>10</v>
      </c>
      <c r="X216" t="s">
        <v>10</v>
      </c>
      <c r="Y216" t="s">
        <v>10</v>
      </c>
      <c r="Z216" t="s">
        <v>10</v>
      </c>
      <c r="AA216" t="s">
        <v>21</v>
      </c>
      <c r="AB216" t="s">
        <v>10</v>
      </c>
      <c r="AC216" t="s">
        <v>26</v>
      </c>
      <c r="AD216">
        <v>97.9</v>
      </c>
      <c r="AE216">
        <v>315.3</v>
      </c>
      <c r="AF216">
        <v>0</v>
      </c>
      <c r="AG216">
        <v>0</v>
      </c>
      <c r="AH216">
        <v>90.54</v>
      </c>
      <c r="AI216">
        <v>405.84</v>
      </c>
      <c r="AJ216" t="s">
        <v>27</v>
      </c>
      <c r="AK216" t="s">
        <v>87</v>
      </c>
      <c r="AL216" t="s">
        <v>436</v>
      </c>
      <c r="AM216" t="str">
        <f t="shared" si="9"/>
        <v>Churned</v>
      </c>
      <c r="AN216" t="str">
        <f t="shared" si="10"/>
        <v>No</v>
      </c>
      <c r="AO216" t="str" cm="1">
        <f t="array" ref="AO216">_xlfn.IFS($C216&lt;36,"Youth", $C216&lt;66, "Middle_age", $C216&gt;65, "Old")</f>
        <v>Middle_age</v>
      </c>
      <c r="AP216" t="str">
        <f t="shared" si="11"/>
        <v>1 năm</v>
      </c>
    </row>
    <row r="217" spans="1:42" x14ac:dyDescent="0.35">
      <c r="A217" t="s">
        <v>437</v>
      </c>
      <c r="B217" t="s">
        <v>19</v>
      </c>
      <c r="C217">
        <v>48</v>
      </c>
      <c r="D217" t="s">
        <v>10</v>
      </c>
      <c r="E217">
        <v>0</v>
      </c>
      <c r="F217" t="s">
        <v>438</v>
      </c>
      <c r="G217">
        <v>96121</v>
      </c>
      <c r="H217">
        <v>40.181279000000004</v>
      </c>
      <c r="I217">
        <v>-120.392967</v>
      </c>
      <c r="J217">
        <v>8</v>
      </c>
      <c r="K217" s="1">
        <v>60</v>
      </c>
      <c r="L217" t="s">
        <v>46</v>
      </c>
      <c r="M217" t="s">
        <v>10</v>
      </c>
      <c r="N217">
        <v>19.22</v>
      </c>
      <c r="O217" t="s">
        <v>10</v>
      </c>
      <c r="P217" t="s">
        <v>10</v>
      </c>
      <c r="Q217" t="s">
        <v>25</v>
      </c>
      <c r="R217">
        <v>4</v>
      </c>
      <c r="S217" t="s">
        <v>13</v>
      </c>
      <c r="T217" t="s">
        <v>10</v>
      </c>
      <c r="U217" t="s">
        <v>10</v>
      </c>
      <c r="V217" t="s">
        <v>13</v>
      </c>
      <c r="W217" t="s">
        <v>10</v>
      </c>
      <c r="X217" t="s">
        <v>10</v>
      </c>
      <c r="Y217" t="s">
        <v>10</v>
      </c>
      <c r="Z217" t="s">
        <v>10</v>
      </c>
      <c r="AA217" t="s">
        <v>15</v>
      </c>
      <c r="AB217" t="s">
        <v>13</v>
      </c>
      <c r="AC217" t="s">
        <v>26</v>
      </c>
      <c r="AD217">
        <v>102.5</v>
      </c>
      <c r="AE217">
        <v>6157.6</v>
      </c>
      <c r="AF217">
        <v>0</v>
      </c>
      <c r="AG217">
        <v>0</v>
      </c>
      <c r="AH217">
        <v>1153.2</v>
      </c>
      <c r="AI217">
        <v>7310.8</v>
      </c>
      <c r="AJ217" t="s">
        <v>17</v>
      </c>
      <c r="AM217" t="str">
        <f t="shared" si="9"/>
        <v>VIP</v>
      </c>
      <c r="AN217" t="str">
        <f t="shared" si="10"/>
        <v>No</v>
      </c>
      <c r="AO217" t="str" cm="1">
        <f t="array" ref="AO217">_xlfn.IFS($C217&lt;36,"Youth", $C217&lt;66, "Middle_age", $C217&gt;65, "Old")</f>
        <v>Middle_age</v>
      </c>
      <c r="AP217" t="str">
        <f t="shared" si="11"/>
        <v>5 năm</v>
      </c>
    </row>
    <row r="218" spans="1:42" x14ac:dyDescent="0.35">
      <c r="A218" t="s">
        <v>439</v>
      </c>
      <c r="B218" t="s">
        <v>9</v>
      </c>
      <c r="C218">
        <v>55</v>
      </c>
      <c r="D218" t="s">
        <v>10</v>
      </c>
      <c r="E218">
        <v>0</v>
      </c>
      <c r="F218" t="s">
        <v>440</v>
      </c>
      <c r="G218">
        <v>96007</v>
      </c>
      <c r="H218">
        <v>40.448632000000003</v>
      </c>
      <c r="I218">
        <v>-122.306657</v>
      </c>
      <c r="J218">
        <v>1</v>
      </c>
      <c r="K218" s="1">
        <v>5</v>
      </c>
      <c r="L218" t="s">
        <v>24</v>
      </c>
      <c r="M218" t="s">
        <v>10</v>
      </c>
      <c r="N218">
        <v>17.079999999999998</v>
      </c>
      <c r="O218" t="s">
        <v>13</v>
      </c>
      <c r="P218" t="s">
        <v>10</v>
      </c>
      <c r="Q218" t="s">
        <v>25</v>
      </c>
      <c r="R218">
        <v>10</v>
      </c>
      <c r="S218" t="s">
        <v>13</v>
      </c>
      <c r="T218" t="s">
        <v>13</v>
      </c>
      <c r="U218" t="s">
        <v>13</v>
      </c>
      <c r="V218" t="s">
        <v>13</v>
      </c>
      <c r="W218" t="s">
        <v>13</v>
      </c>
      <c r="X218" t="s">
        <v>13</v>
      </c>
      <c r="Y218" t="s">
        <v>13</v>
      </c>
      <c r="Z218" t="s">
        <v>10</v>
      </c>
      <c r="AA218" t="s">
        <v>21</v>
      </c>
      <c r="AB218" t="s">
        <v>13</v>
      </c>
      <c r="AC218" t="s">
        <v>26</v>
      </c>
      <c r="AD218">
        <v>69.95</v>
      </c>
      <c r="AE218">
        <v>330.15</v>
      </c>
      <c r="AF218">
        <v>0</v>
      </c>
      <c r="AG218">
        <v>0</v>
      </c>
      <c r="AH218">
        <v>85.4</v>
      </c>
      <c r="AI218">
        <v>415.55</v>
      </c>
      <c r="AJ218" t="s">
        <v>27</v>
      </c>
      <c r="AK218" t="s">
        <v>91</v>
      </c>
      <c r="AL218" t="s">
        <v>92</v>
      </c>
      <c r="AM218" t="str">
        <f t="shared" si="9"/>
        <v>Churned</v>
      </c>
      <c r="AN218" t="str">
        <f t="shared" si="10"/>
        <v>No</v>
      </c>
      <c r="AO218" t="str" cm="1">
        <f t="array" ref="AO218">_xlfn.IFS($C218&lt;36,"Youth", $C218&lt;66, "Middle_age", $C218&gt;65, "Old")</f>
        <v>Middle_age</v>
      </c>
      <c r="AP218" t="str">
        <f t="shared" si="11"/>
        <v>1 năm</v>
      </c>
    </row>
    <row r="219" spans="1:42" x14ac:dyDescent="0.35">
      <c r="A219" t="s">
        <v>441</v>
      </c>
      <c r="B219" t="s">
        <v>19</v>
      </c>
      <c r="C219">
        <v>77</v>
      </c>
      <c r="D219" t="s">
        <v>13</v>
      </c>
      <c r="E219">
        <v>0</v>
      </c>
      <c r="F219" t="s">
        <v>121</v>
      </c>
      <c r="G219">
        <v>92122</v>
      </c>
      <c r="H219">
        <v>32.857230000000001</v>
      </c>
      <c r="I219">
        <v>-117.209774</v>
      </c>
      <c r="J219">
        <v>0</v>
      </c>
      <c r="K219" s="1">
        <v>3</v>
      </c>
      <c r="L219" t="s">
        <v>24</v>
      </c>
      <c r="M219" t="s">
        <v>10</v>
      </c>
      <c r="N219">
        <v>9.2200000000000006</v>
      </c>
      <c r="O219" t="s">
        <v>10</v>
      </c>
      <c r="P219" t="s">
        <v>10</v>
      </c>
      <c r="Q219" t="s">
        <v>25</v>
      </c>
      <c r="R219">
        <v>14</v>
      </c>
      <c r="S219" t="s">
        <v>13</v>
      </c>
      <c r="T219" t="s">
        <v>10</v>
      </c>
      <c r="U219" t="s">
        <v>13</v>
      </c>
      <c r="V219" t="s">
        <v>13</v>
      </c>
      <c r="W219" t="s">
        <v>13</v>
      </c>
      <c r="X219" t="s">
        <v>13</v>
      </c>
      <c r="Y219" t="s">
        <v>13</v>
      </c>
      <c r="Z219" t="s">
        <v>10</v>
      </c>
      <c r="AA219" t="s">
        <v>21</v>
      </c>
      <c r="AB219" t="s">
        <v>10</v>
      </c>
      <c r="AC219" t="s">
        <v>26</v>
      </c>
      <c r="AD219">
        <v>81.349999999999994</v>
      </c>
      <c r="AE219">
        <v>233.7</v>
      </c>
      <c r="AF219">
        <v>0</v>
      </c>
      <c r="AG219">
        <v>0</v>
      </c>
      <c r="AH219">
        <v>27.66</v>
      </c>
      <c r="AI219">
        <v>261.36</v>
      </c>
      <c r="AJ219" t="s">
        <v>27</v>
      </c>
      <c r="AK219" t="s">
        <v>28</v>
      </c>
      <c r="AL219" t="s">
        <v>74</v>
      </c>
      <c r="AM219" t="str">
        <f t="shared" si="9"/>
        <v>Churned</v>
      </c>
      <c r="AN219" t="str">
        <f t="shared" si="10"/>
        <v>No</v>
      </c>
      <c r="AO219" t="str" cm="1">
        <f t="array" ref="AO219">_xlfn.IFS($C219&lt;36,"Youth", $C219&lt;66, "Middle_age", $C219&gt;65, "Old")</f>
        <v>Old</v>
      </c>
      <c r="AP219" t="str">
        <f t="shared" si="11"/>
        <v>1 năm</v>
      </c>
    </row>
    <row r="220" spans="1:42" x14ac:dyDescent="0.35">
      <c r="A220" t="s">
        <v>442</v>
      </c>
      <c r="B220" t="s">
        <v>9</v>
      </c>
      <c r="C220">
        <v>41</v>
      </c>
      <c r="D220" t="s">
        <v>10</v>
      </c>
      <c r="E220">
        <v>0</v>
      </c>
      <c r="F220" t="s">
        <v>121</v>
      </c>
      <c r="G220">
        <v>92123</v>
      </c>
      <c r="H220">
        <v>32.808813999999998</v>
      </c>
      <c r="I220">
        <v>-117.134694</v>
      </c>
      <c r="J220">
        <v>0</v>
      </c>
      <c r="K220" s="1">
        <v>55</v>
      </c>
      <c r="L220" t="s">
        <v>12</v>
      </c>
      <c r="M220" t="s">
        <v>10</v>
      </c>
      <c r="N220">
        <v>35.380000000000003</v>
      </c>
      <c r="O220" t="s">
        <v>10</v>
      </c>
      <c r="P220" t="s">
        <v>10</v>
      </c>
      <c r="Q220" t="s">
        <v>14</v>
      </c>
      <c r="R220">
        <v>13</v>
      </c>
      <c r="S220" t="s">
        <v>10</v>
      </c>
      <c r="T220" t="s">
        <v>10</v>
      </c>
      <c r="U220" t="s">
        <v>13</v>
      </c>
      <c r="V220" t="s">
        <v>10</v>
      </c>
      <c r="W220" t="s">
        <v>13</v>
      </c>
      <c r="X220" t="s">
        <v>13</v>
      </c>
      <c r="Y220" t="s">
        <v>13</v>
      </c>
      <c r="Z220" t="s">
        <v>13</v>
      </c>
      <c r="AA220" t="s">
        <v>15</v>
      </c>
      <c r="AB220" t="s">
        <v>10</v>
      </c>
      <c r="AC220" t="s">
        <v>16</v>
      </c>
      <c r="AD220">
        <v>66.05</v>
      </c>
      <c r="AE220">
        <v>3462.1</v>
      </c>
      <c r="AF220">
        <v>44.53</v>
      </c>
      <c r="AG220">
        <v>150</v>
      </c>
      <c r="AH220">
        <v>1945.9</v>
      </c>
      <c r="AI220">
        <v>5513.47</v>
      </c>
      <c r="AJ220" t="s">
        <v>17</v>
      </c>
      <c r="AM220" t="str">
        <f t="shared" si="9"/>
        <v>VIP</v>
      </c>
      <c r="AN220" t="str">
        <f t="shared" si="10"/>
        <v>No</v>
      </c>
      <c r="AO220" t="str" cm="1">
        <f t="array" ref="AO220">_xlfn.IFS($C220&lt;36,"Youth", $C220&lt;66, "Middle_age", $C220&gt;65, "Old")</f>
        <v>Middle_age</v>
      </c>
      <c r="AP220" t="str">
        <f t="shared" si="11"/>
        <v>5 năm</v>
      </c>
    </row>
    <row r="221" spans="1:42" x14ac:dyDescent="0.35">
      <c r="A221" t="s">
        <v>443</v>
      </c>
      <c r="B221" t="s">
        <v>19</v>
      </c>
      <c r="C221">
        <v>43</v>
      </c>
      <c r="D221" t="s">
        <v>13</v>
      </c>
      <c r="E221">
        <v>0</v>
      </c>
      <c r="F221" t="s">
        <v>444</v>
      </c>
      <c r="G221">
        <v>93453</v>
      </c>
      <c r="H221">
        <v>35.303925999999997</v>
      </c>
      <c r="I221">
        <v>-120.256567</v>
      </c>
      <c r="J221">
        <v>0</v>
      </c>
      <c r="K221" s="1">
        <v>72</v>
      </c>
      <c r="L221" t="s">
        <v>12</v>
      </c>
      <c r="M221" t="s">
        <v>13</v>
      </c>
      <c r="P221" t="s">
        <v>10</v>
      </c>
      <c r="Q221" t="s">
        <v>49</v>
      </c>
      <c r="R221">
        <v>6</v>
      </c>
      <c r="S221" t="s">
        <v>10</v>
      </c>
      <c r="T221" t="s">
        <v>13</v>
      </c>
      <c r="U221" t="s">
        <v>10</v>
      </c>
      <c r="V221" t="s">
        <v>10</v>
      </c>
      <c r="W221" t="s">
        <v>10</v>
      </c>
      <c r="X221" t="s">
        <v>10</v>
      </c>
      <c r="Y221" t="s">
        <v>10</v>
      </c>
      <c r="Z221" t="s">
        <v>10</v>
      </c>
      <c r="AA221" t="s">
        <v>43</v>
      </c>
      <c r="AB221" t="s">
        <v>10</v>
      </c>
      <c r="AC221" t="s">
        <v>16</v>
      </c>
      <c r="AD221">
        <v>61.2</v>
      </c>
      <c r="AE221">
        <v>4390.25</v>
      </c>
      <c r="AF221">
        <v>0</v>
      </c>
      <c r="AG221">
        <v>0</v>
      </c>
      <c r="AH221">
        <v>0</v>
      </c>
      <c r="AI221">
        <v>4390.25</v>
      </c>
      <c r="AJ221" t="s">
        <v>17</v>
      </c>
      <c r="AM221" t="str">
        <f t="shared" si="9"/>
        <v>VIP</v>
      </c>
      <c r="AN221" t="str">
        <f t="shared" si="10"/>
        <v>No</v>
      </c>
      <c r="AO221" t="str" cm="1">
        <f t="array" ref="AO221">_xlfn.IFS($C221&lt;36,"Youth", $C221&lt;66, "Middle_age", $C221&gt;65, "Old")</f>
        <v>Middle_age</v>
      </c>
      <c r="AP221" t="str">
        <f t="shared" si="11"/>
        <v>6 năm</v>
      </c>
    </row>
    <row r="222" spans="1:42" x14ac:dyDescent="0.35">
      <c r="A222" t="s">
        <v>445</v>
      </c>
      <c r="B222" t="s">
        <v>19</v>
      </c>
      <c r="C222">
        <v>69</v>
      </c>
      <c r="D222" t="s">
        <v>10</v>
      </c>
      <c r="E222">
        <v>0</v>
      </c>
      <c r="F222" t="s">
        <v>446</v>
      </c>
      <c r="G222">
        <v>92869</v>
      </c>
      <c r="H222">
        <v>33.792791000000001</v>
      </c>
      <c r="I222">
        <v>-117.789749</v>
      </c>
      <c r="J222">
        <v>7</v>
      </c>
      <c r="K222" s="1">
        <v>72</v>
      </c>
      <c r="L222" t="s">
        <v>42</v>
      </c>
      <c r="M222" t="s">
        <v>10</v>
      </c>
      <c r="N222">
        <v>5.27</v>
      </c>
      <c r="O222" t="s">
        <v>13</v>
      </c>
      <c r="P222" t="s">
        <v>10</v>
      </c>
      <c r="Q222" t="s">
        <v>49</v>
      </c>
      <c r="R222">
        <v>9</v>
      </c>
      <c r="S222" t="s">
        <v>10</v>
      </c>
      <c r="T222" t="s">
        <v>10</v>
      </c>
      <c r="U222" t="s">
        <v>10</v>
      </c>
      <c r="V222" t="s">
        <v>10</v>
      </c>
      <c r="W222" t="s">
        <v>10</v>
      </c>
      <c r="X222" t="s">
        <v>13</v>
      </c>
      <c r="Y222" t="s">
        <v>13</v>
      </c>
      <c r="Z222" t="s">
        <v>13</v>
      </c>
      <c r="AA222" t="s">
        <v>43</v>
      </c>
      <c r="AB222" t="s">
        <v>13</v>
      </c>
      <c r="AC222" t="s">
        <v>26</v>
      </c>
      <c r="AD222">
        <v>74.400000000000006</v>
      </c>
      <c r="AE222">
        <v>5360.75</v>
      </c>
      <c r="AF222">
        <v>0</v>
      </c>
      <c r="AG222">
        <v>140</v>
      </c>
      <c r="AH222">
        <v>379.44</v>
      </c>
      <c r="AI222">
        <v>5880.19</v>
      </c>
      <c r="AJ222" t="s">
        <v>17</v>
      </c>
      <c r="AM222" t="str">
        <f t="shared" si="9"/>
        <v>VIP</v>
      </c>
      <c r="AN222" t="str">
        <f t="shared" si="10"/>
        <v>No</v>
      </c>
      <c r="AO222" t="str" cm="1">
        <f t="array" ref="AO222">_xlfn.IFS($C222&lt;36,"Youth", $C222&lt;66, "Middle_age", $C222&gt;65, "Old")</f>
        <v>Old</v>
      </c>
      <c r="AP222" t="str">
        <f t="shared" si="11"/>
        <v>6 năm</v>
      </c>
    </row>
    <row r="223" spans="1:42" x14ac:dyDescent="0.35">
      <c r="A223" t="s">
        <v>447</v>
      </c>
      <c r="B223" t="s">
        <v>9</v>
      </c>
      <c r="C223">
        <v>63</v>
      </c>
      <c r="D223" t="s">
        <v>13</v>
      </c>
      <c r="E223">
        <v>0</v>
      </c>
      <c r="F223" t="s">
        <v>105</v>
      </c>
      <c r="G223">
        <v>90033</v>
      </c>
      <c r="H223">
        <v>34.050198000000002</v>
      </c>
      <c r="I223">
        <v>-118.21094600000001</v>
      </c>
      <c r="J223">
        <v>0</v>
      </c>
      <c r="K223" s="1">
        <v>41</v>
      </c>
      <c r="L223" t="s">
        <v>12</v>
      </c>
      <c r="M223" t="s">
        <v>10</v>
      </c>
      <c r="N223">
        <v>10.43</v>
      </c>
      <c r="O223" t="s">
        <v>10</v>
      </c>
      <c r="P223" t="s">
        <v>10</v>
      </c>
      <c r="Q223" t="s">
        <v>25</v>
      </c>
      <c r="R223">
        <v>22</v>
      </c>
      <c r="S223" t="s">
        <v>13</v>
      </c>
      <c r="T223" t="s">
        <v>10</v>
      </c>
      <c r="U223" t="s">
        <v>10</v>
      </c>
      <c r="V223" t="s">
        <v>13</v>
      </c>
      <c r="W223" t="s">
        <v>10</v>
      </c>
      <c r="X223" t="s">
        <v>10</v>
      </c>
      <c r="Y223" t="s">
        <v>10</v>
      </c>
      <c r="Z223" t="s">
        <v>13</v>
      </c>
      <c r="AA223" t="s">
        <v>21</v>
      </c>
      <c r="AB223" t="s">
        <v>10</v>
      </c>
      <c r="AC223" t="s">
        <v>26</v>
      </c>
      <c r="AD223">
        <v>106.3</v>
      </c>
      <c r="AE223">
        <v>4443.45</v>
      </c>
      <c r="AF223">
        <v>0</v>
      </c>
      <c r="AG223">
        <v>130</v>
      </c>
      <c r="AH223">
        <v>427.63</v>
      </c>
      <c r="AI223">
        <v>5001.08</v>
      </c>
      <c r="AJ223" t="s">
        <v>27</v>
      </c>
      <c r="AK223" t="s">
        <v>87</v>
      </c>
      <c r="AL223" t="s">
        <v>436</v>
      </c>
      <c r="AM223" t="str">
        <f t="shared" si="9"/>
        <v>Churned</v>
      </c>
      <c r="AN223" t="str">
        <f t="shared" si="10"/>
        <v>No</v>
      </c>
      <c r="AO223" t="str" cm="1">
        <f t="array" ref="AO223">_xlfn.IFS($C223&lt;36,"Youth", $C223&lt;66, "Middle_age", $C223&gt;65, "Old")</f>
        <v>Middle_age</v>
      </c>
      <c r="AP223" t="str">
        <f t="shared" si="11"/>
        <v>4 năm</v>
      </c>
    </row>
    <row r="224" spans="1:42" x14ac:dyDescent="0.35">
      <c r="A224" t="s">
        <v>448</v>
      </c>
      <c r="B224" t="s">
        <v>19</v>
      </c>
      <c r="C224">
        <v>38</v>
      </c>
      <c r="D224" t="s">
        <v>13</v>
      </c>
      <c r="E224">
        <v>0</v>
      </c>
      <c r="F224" t="s">
        <v>127</v>
      </c>
      <c r="G224">
        <v>95111</v>
      </c>
      <c r="H224">
        <v>37.284264999999998</v>
      </c>
      <c r="I224">
        <v>-121.827673</v>
      </c>
      <c r="J224">
        <v>0</v>
      </c>
      <c r="K224" s="1">
        <v>60</v>
      </c>
      <c r="L224" t="s">
        <v>46</v>
      </c>
      <c r="M224" t="s">
        <v>13</v>
      </c>
      <c r="P224" t="s">
        <v>10</v>
      </c>
      <c r="Q224" t="s">
        <v>49</v>
      </c>
      <c r="R224">
        <v>25</v>
      </c>
      <c r="S224" t="s">
        <v>10</v>
      </c>
      <c r="T224" t="s">
        <v>10</v>
      </c>
      <c r="U224" t="s">
        <v>10</v>
      </c>
      <c r="V224" t="s">
        <v>13</v>
      </c>
      <c r="W224" t="s">
        <v>13</v>
      </c>
      <c r="X224" t="s">
        <v>13</v>
      </c>
      <c r="Y224" t="s">
        <v>13</v>
      </c>
      <c r="Z224" t="s">
        <v>10</v>
      </c>
      <c r="AA224" t="s">
        <v>43</v>
      </c>
      <c r="AB224" t="s">
        <v>13</v>
      </c>
      <c r="AC224" t="s">
        <v>26</v>
      </c>
      <c r="AD224">
        <v>39.6</v>
      </c>
      <c r="AE224">
        <v>2424.5</v>
      </c>
      <c r="AF224">
        <v>38.46</v>
      </c>
      <c r="AG224">
        <v>0</v>
      </c>
      <c r="AH224">
        <v>0</v>
      </c>
      <c r="AI224">
        <v>2386.04</v>
      </c>
      <c r="AJ224" t="s">
        <v>17</v>
      </c>
      <c r="AM224" t="str">
        <f t="shared" si="9"/>
        <v>Stayed</v>
      </c>
      <c r="AN224" t="str">
        <f t="shared" si="10"/>
        <v>No</v>
      </c>
      <c r="AO224" t="str" cm="1">
        <f t="array" ref="AO224">_xlfn.IFS($C224&lt;36,"Youth", $C224&lt;66, "Middle_age", $C224&gt;65, "Old")</f>
        <v>Middle_age</v>
      </c>
      <c r="AP224" t="str">
        <f t="shared" si="11"/>
        <v>5 năm</v>
      </c>
    </row>
    <row r="225" spans="1:42" x14ac:dyDescent="0.35">
      <c r="A225" t="s">
        <v>449</v>
      </c>
      <c r="B225" t="s">
        <v>9</v>
      </c>
      <c r="C225">
        <v>43</v>
      </c>
      <c r="D225" t="s">
        <v>13</v>
      </c>
      <c r="E225">
        <v>0</v>
      </c>
      <c r="F225" t="s">
        <v>121</v>
      </c>
      <c r="G225">
        <v>92109</v>
      </c>
      <c r="H225">
        <v>32.787835999999999</v>
      </c>
      <c r="I225">
        <v>-117.232376</v>
      </c>
      <c r="J225">
        <v>0</v>
      </c>
      <c r="K225" s="1">
        <v>6</v>
      </c>
      <c r="L225" t="s">
        <v>12</v>
      </c>
      <c r="M225" t="s">
        <v>10</v>
      </c>
      <c r="N225">
        <v>2.6</v>
      </c>
      <c r="O225" t="s">
        <v>13</v>
      </c>
      <c r="P225" t="s">
        <v>10</v>
      </c>
      <c r="Q225" t="s">
        <v>25</v>
      </c>
      <c r="R225">
        <v>22</v>
      </c>
      <c r="S225" t="s">
        <v>13</v>
      </c>
      <c r="T225" t="s">
        <v>13</v>
      </c>
      <c r="U225" t="s">
        <v>13</v>
      </c>
      <c r="V225" t="s">
        <v>13</v>
      </c>
      <c r="W225" t="s">
        <v>10</v>
      </c>
      <c r="X225" t="s">
        <v>10</v>
      </c>
      <c r="Y225" t="s">
        <v>10</v>
      </c>
      <c r="Z225" t="s">
        <v>10</v>
      </c>
      <c r="AA225" t="s">
        <v>21</v>
      </c>
      <c r="AB225" t="s">
        <v>13</v>
      </c>
      <c r="AC225" t="s">
        <v>26</v>
      </c>
      <c r="AD225">
        <v>89.3</v>
      </c>
      <c r="AE225">
        <v>577.6</v>
      </c>
      <c r="AF225">
        <v>0</v>
      </c>
      <c r="AG225">
        <v>0</v>
      </c>
      <c r="AH225">
        <v>15.6</v>
      </c>
      <c r="AI225">
        <v>593.20000000000005</v>
      </c>
      <c r="AJ225" t="s">
        <v>27</v>
      </c>
      <c r="AK225" t="s">
        <v>79</v>
      </c>
      <c r="AL225" t="s">
        <v>80</v>
      </c>
      <c r="AM225" t="str">
        <f t="shared" si="9"/>
        <v>Churned</v>
      </c>
      <c r="AN225" t="str">
        <f t="shared" si="10"/>
        <v>No</v>
      </c>
      <c r="AO225" t="str" cm="1">
        <f t="array" ref="AO225">_xlfn.IFS($C225&lt;36,"Youth", $C225&lt;66, "Middle_age", $C225&gt;65, "Old")</f>
        <v>Middle_age</v>
      </c>
      <c r="AP225" t="str">
        <f t="shared" si="11"/>
        <v>1 năm</v>
      </c>
    </row>
    <row r="226" spans="1:42" x14ac:dyDescent="0.35">
      <c r="A226" t="s">
        <v>450</v>
      </c>
      <c r="B226" t="s">
        <v>9</v>
      </c>
      <c r="C226">
        <v>29</v>
      </c>
      <c r="D226" t="s">
        <v>10</v>
      </c>
      <c r="E226">
        <v>0</v>
      </c>
      <c r="F226" t="s">
        <v>451</v>
      </c>
      <c r="G226">
        <v>95640</v>
      </c>
      <c r="H226">
        <v>38.337879999999998</v>
      </c>
      <c r="I226">
        <v>-120.954202</v>
      </c>
      <c r="J226">
        <v>6</v>
      </c>
      <c r="K226" s="1">
        <v>46</v>
      </c>
      <c r="L226" t="s">
        <v>12</v>
      </c>
      <c r="M226" t="s">
        <v>10</v>
      </c>
      <c r="N226">
        <v>2</v>
      </c>
      <c r="O226" t="s">
        <v>10</v>
      </c>
      <c r="P226" t="s">
        <v>10</v>
      </c>
      <c r="Q226" t="s">
        <v>25</v>
      </c>
      <c r="R226">
        <v>48</v>
      </c>
      <c r="S226" t="s">
        <v>13</v>
      </c>
      <c r="T226" t="s">
        <v>10</v>
      </c>
      <c r="U226" t="s">
        <v>10</v>
      </c>
      <c r="V226" t="s">
        <v>10</v>
      </c>
      <c r="W226" t="s">
        <v>10</v>
      </c>
      <c r="X226" t="s">
        <v>10</v>
      </c>
      <c r="Y226" t="s">
        <v>10</v>
      </c>
      <c r="Z226" t="s">
        <v>10</v>
      </c>
      <c r="AA226" t="s">
        <v>43</v>
      </c>
      <c r="AB226" t="s">
        <v>10</v>
      </c>
      <c r="AC226" t="s">
        <v>16</v>
      </c>
      <c r="AD226">
        <v>108.9</v>
      </c>
      <c r="AE226">
        <v>4854.3</v>
      </c>
      <c r="AF226">
        <v>0</v>
      </c>
      <c r="AG226">
        <v>0</v>
      </c>
      <c r="AH226">
        <v>92</v>
      </c>
      <c r="AI226">
        <v>4946.3</v>
      </c>
      <c r="AJ226" t="s">
        <v>17</v>
      </c>
      <c r="AM226" t="str">
        <f t="shared" si="9"/>
        <v>VIP</v>
      </c>
      <c r="AN226" t="str">
        <f t="shared" si="10"/>
        <v>No</v>
      </c>
      <c r="AO226" t="str" cm="1">
        <f t="array" ref="AO226">_xlfn.IFS($C226&lt;36,"Youth", $C226&lt;66, "Middle_age", $C226&gt;65, "Old")</f>
        <v>Youth</v>
      </c>
      <c r="AP226" t="str">
        <f t="shared" si="11"/>
        <v>4 năm</v>
      </c>
    </row>
    <row r="227" spans="1:42" x14ac:dyDescent="0.35">
      <c r="A227" t="s">
        <v>452</v>
      </c>
      <c r="B227" t="s">
        <v>9</v>
      </c>
      <c r="C227">
        <v>46</v>
      </c>
      <c r="D227" t="s">
        <v>13</v>
      </c>
      <c r="E227">
        <v>0</v>
      </c>
      <c r="F227" t="s">
        <v>453</v>
      </c>
      <c r="G227">
        <v>94404</v>
      </c>
      <c r="H227">
        <v>37.556094000000002</v>
      </c>
      <c r="I227">
        <v>-122.272437</v>
      </c>
      <c r="J227">
        <v>0</v>
      </c>
      <c r="K227" s="1">
        <v>15</v>
      </c>
      <c r="L227" t="s">
        <v>12</v>
      </c>
      <c r="M227" t="s">
        <v>10</v>
      </c>
      <c r="N227">
        <v>2.74</v>
      </c>
      <c r="O227" t="s">
        <v>13</v>
      </c>
      <c r="P227" t="s">
        <v>13</v>
      </c>
      <c r="AA227" t="s">
        <v>21</v>
      </c>
      <c r="AB227" t="s">
        <v>13</v>
      </c>
      <c r="AC227" t="s">
        <v>153</v>
      </c>
      <c r="AD227">
        <v>19.899999999999999</v>
      </c>
      <c r="AE227">
        <v>320.45</v>
      </c>
      <c r="AF227">
        <v>0</v>
      </c>
      <c r="AG227">
        <v>0</v>
      </c>
      <c r="AH227">
        <v>41.1</v>
      </c>
      <c r="AI227">
        <v>361.55</v>
      </c>
      <c r="AJ227" t="s">
        <v>17</v>
      </c>
      <c r="AM227" t="str">
        <f t="shared" si="9"/>
        <v>Stayed</v>
      </c>
      <c r="AN227" t="str">
        <f t="shared" si="10"/>
        <v>No</v>
      </c>
      <c r="AO227" t="str" cm="1">
        <f t="array" ref="AO227">_xlfn.IFS($C227&lt;36,"Youth", $C227&lt;66, "Middle_age", $C227&gt;65, "Old")</f>
        <v>Middle_age</v>
      </c>
      <c r="AP227" t="str">
        <f t="shared" si="11"/>
        <v>2 năm</v>
      </c>
    </row>
    <row r="228" spans="1:42" x14ac:dyDescent="0.35">
      <c r="A228" t="s">
        <v>454</v>
      </c>
      <c r="B228" t="s">
        <v>9</v>
      </c>
      <c r="C228">
        <v>33</v>
      </c>
      <c r="D228" t="s">
        <v>10</v>
      </c>
      <c r="E228">
        <v>0</v>
      </c>
      <c r="F228" t="s">
        <v>121</v>
      </c>
      <c r="G228">
        <v>92117</v>
      </c>
      <c r="H228">
        <v>32.825085999999999</v>
      </c>
      <c r="I228">
        <v>-117.19942399999999</v>
      </c>
      <c r="J228">
        <v>1</v>
      </c>
      <c r="K228" s="1">
        <v>58</v>
      </c>
      <c r="L228" t="s">
        <v>12</v>
      </c>
      <c r="M228" t="s">
        <v>10</v>
      </c>
      <c r="N228">
        <v>3.51</v>
      </c>
      <c r="O228" t="s">
        <v>10</v>
      </c>
      <c r="P228" t="s">
        <v>10</v>
      </c>
      <c r="Q228" t="s">
        <v>25</v>
      </c>
      <c r="R228">
        <v>28</v>
      </c>
      <c r="S228" t="s">
        <v>13</v>
      </c>
      <c r="T228" t="s">
        <v>13</v>
      </c>
      <c r="U228" t="s">
        <v>10</v>
      </c>
      <c r="V228" t="s">
        <v>10</v>
      </c>
      <c r="W228" t="s">
        <v>10</v>
      </c>
      <c r="X228" t="s">
        <v>10</v>
      </c>
      <c r="Y228" t="s">
        <v>10</v>
      </c>
      <c r="Z228" t="s">
        <v>13</v>
      </c>
      <c r="AA228" t="s">
        <v>21</v>
      </c>
      <c r="AB228" t="s">
        <v>10</v>
      </c>
      <c r="AC228" t="s">
        <v>16</v>
      </c>
      <c r="AD228">
        <v>102.1</v>
      </c>
      <c r="AE228">
        <v>5885.4</v>
      </c>
      <c r="AF228">
        <v>0</v>
      </c>
      <c r="AG228">
        <v>100</v>
      </c>
      <c r="AH228">
        <v>203.58</v>
      </c>
      <c r="AI228">
        <v>6188.98</v>
      </c>
      <c r="AJ228" t="s">
        <v>27</v>
      </c>
      <c r="AK228" t="s">
        <v>28</v>
      </c>
      <c r="AL228" t="s">
        <v>74</v>
      </c>
      <c r="AM228" t="str">
        <f t="shared" si="9"/>
        <v>Churned</v>
      </c>
      <c r="AN228" t="str">
        <f t="shared" si="10"/>
        <v>No</v>
      </c>
      <c r="AO228" t="str" cm="1">
        <f t="array" ref="AO228">_xlfn.IFS($C228&lt;36,"Youth", $C228&lt;66, "Middle_age", $C228&gt;65, "Old")</f>
        <v>Youth</v>
      </c>
      <c r="AP228" t="str">
        <f t="shared" si="11"/>
        <v>5 năm</v>
      </c>
    </row>
    <row r="229" spans="1:42" x14ac:dyDescent="0.35">
      <c r="A229" t="s">
        <v>455</v>
      </c>
      <c r="B229" t="s">
        <v>19</v>
      </c>
      <c r="C229">
        <v>60</v>
      </c>
      <c r="D229" t="s">
        <v>10</v>
      </c>
      <c r="E229">
        <v>3</v>
      </c>
      <c r="F229" t="s">
        <v>105</v>
      </c>
      <c r="G229">
        <v>90034</v>
      </c>
      <c r="H229">
        <v>34.030577999999998</v>
      </c>
      <c r="I229">
        <v>-118.399613</v>
      </c>
      <c r="J229">
        <v>10</v>
      </c>
      <c r="K229" s="1">
        <v>23</v>
      </c>
      <c r="L229" t="s">
        <v>12</v>
      </c>
      <c r="M229" t="s">
        <v>10</v>
      </c>
      <c r="N229">
        <v>34.04</v>
      </c>
      <c r="O229" t="s">
        <v>13</v>
      </c>
      <c r="P229" t="s">
        <v>13</v>
      </c>
      <c r="AA229" t="s">
        <v>43</v>
      </c>
      <c r="AB229" t="s">
        <v>13</v>
      </c>
      <c r="AC229" t="s">
        <v>16</v>
      </c>
      <c r="AD229">
        <v>19.600000000000001</v>
      </c>
      <c r="AE229">
        <v>426.65</v>
      </c>
      <c r="AF229">
        <v>0</v>
      </c>
      <c r="AG229">
        <v>0</v>
      </c>
      <c r="AH229">
        <v>782.92</v>
      </c>
      <c r="AI229">
        <v>1209.57</v>
      </c>
      <c r="AJ229" t="s">
        <v>17</v>
      </c>
      <c r="AM229" t="str">
        <f t="shared" si="9"/>
        <v>Stayed</v>
      </c>
      <c r="AN229" t="str">
        <f t="shared" si="10"/>
        <v>Yes</v>
      </c>
      <c r="AO229" t="str" cm="1">
        <f t="array" ref="AO229">_xlfn.IFS($C229&lt;36,"Youth", $C229&lt;66, "Middle_age", $C229&gt;65, "Old")</f>
        <v>Middle_age</v>
      </c>
      <c r="AP229" t="str">
        <f t="shared" si="11"/>
        <v>2 năm</v>
      </c>
    </row>
    <row r="230" spans="1:42" x14ac:dyDescent="0.35">
      <c r="A230" t="s">
        <v>456</v>
      </c>
      <c r="B230" t="s">
        <v>9</v>
      </c>
      <c r="C230">
        <v>70</v>
      </c>
      <c r="D230" t="s">
        <v>10</v>
      </c>
      <c r="E230">
        <v>0</v>
      </c>
      <c r="F230" t="s">
        <v>361</v>
      </c>
      <c r="G230">
        <v>94130</v>
      </c>
      <c r="H230">
        <v>37.820894000000003</v>
      </c>
      <c r="I230">
        <v>-122.369725</v>
      </c>
      <c r="J230">
        <v>1</v>
      </c>
      <c r="K230" s="1">
        <v>31</v>
      </c>
      <c r="L230" t="s">
        <v>99</v>
      </c>
      <c r="M230" t="s">
        <v>10</v>
      </c>
      <c r="N230">
        <v>47.95</v>
      </c>
      <c r="O230" t="s">
        <v>13</v>
      </c>
      <c r="P230" t="s">
        <v>10</v>
      </c>
      <c r="Q230" t="s">
        <v>25</v>
      </c>
      <c r="R230">
        <v>21</v>
      </c>
      <c r="S230" t="s">
        <v>13</v>
      </c>
      <c r="T230" t="s">
        <v>13</v>
      </c>
      <c r="U230" t="s">
        <v>10</v>
      </c>
      <c r="V230" t="s">
        <v>10</v>
      </c>
      <c r="W230" t="s">
        <v>10</v>
      </c>
      <c r="X230" t="s">
        <v>10</v>
      </c>
      <c r="Y230" t="s">
        <v>13</v>
      </c>
      <c r="Z230" t="s">
        <v>10</v>
      </c>
      <c r="AA230" t="s">
        <v>21</v>
      </c>
      <c r="AB230" t="s">
        <v>10</v>
      </c>
      <c r="AC230" t="s">
        <v>26</v>
      </c>
      <c r="AD230">
        <v>98.9</v>
      </c>
      <c r="AE230">
        <v>2911.3</v>
      </c>
      <c r="AF230">
        <v>0</v>
      </c>
      <c r="AG230">
        <v>0</v>
      </c>
      <c r="AH230">
        <v>1486.45</v>
      </c>
      <c r="AI230">
        <v>4397.75</v>
      </c>
      <c r="AJ230" t="s">
        <v>27</v>
      </c>
      <c r="AK230" t="s">
        <v>79</v>
      </c>
      <c r="AL230" t="s">
        <v>80</v>
      </c>
      <c r="AM230" t="str">
        <f t="shared" si="9"/>
        <v>Churned</v>
      </c>
      <c r="AN230" t="str">
        <f t="shared" si="10"/>
        <v>No</v>
      </c>
      <c r="AO230" t="str" cm="1">
        <f t="array" ref="AO230">_xlfn.IFS($C230&lt;36,"Youth", $C230&lt;66, "Middle_age", $C230&gt;65, "Old")</f>
        <v>Old</v>
      </c>
      <c r="AP230" t="str">
        <f t="shared" si="11"/>
        <v>3 năm</v>
      </c>
    </row>
    <row r="231" spans="1:42" x14ac:dyDescent="0.35">
      <c r="A231" t="s">
        <v>457</v>
      </c>
      <c r="B231" t="s">
        <v>19</v>
      </c>
      <c r="C231">
        <v>54</v>
      </c>
      <c r="D231" t="s">
        <v>10</v>
      </c>
      <c r="E231">
        <v>0</v>
      </c>
      <c r="F231" t="s">
        <v>458</v>
      </c>
      <c r="G231">
        <v>95062</v>
      </c>
      <c r="H231">
        <v>36.974575000000002</v>
      </c>
      <c r="I231">
        <v>-121.99114899999999</v>
      </c>
      <c r="J231">
        <v>1</v>
      </c>
      <c r="K231" s="1">
        <v>11</v>
      </c>
      <c r="L231" t="s">
        <v>32</v>
      </c>
      <c r="M231" t="s">
        <v>10</v>
      </c>
      <c r="N231">
        <v>12.95</v>
      </c>
      <c r="O231" t="s">
        <v>13</v>
      </c>
      <c r="P231" t="s">
        <v>10</v>
      </c>
      <c r="Q231" t="s">
        <v>14</v>
      </c>
      <c r="R231">
        <v>6</v>
      </c>
      <c r="S231" t="s">
        <v>13</v>
      </c>
      <c r="T231" t="s">
        <v>13</v>
      </c>
      <c r="U231" t="s">
        <v>13</v>
      </c>
      <c r="V231" t="s">
        <v>13</v>
      </c>
      <c r="W231" t="s">
        <v>13</v>
      </c>
      <c r="X231" t="s">
        <v>13</v>
      </c>
      <c r="Y231" t="s">
        <v>13</v>
      </c>
      <c r="Z231" t="s">
        <v>10</v>
      </c>
      <c r="AA231" t="s">
        <v>21</v>
      </c>
      <c r="AB231" t="s">
        <v>10</v>
      </c>
      <c r="AC231" t="s">
        <v>26</v>
      </c>
      <c r="AD231">
        <v>45.9</v>
      </c>
      <c r="AE231">
        <v>521.9</v>
      </c>
      <c r="AF231">
        <v>0</v>
      </c>
      <c r="AG231">
        <v>0</v>
      </c>
      <c r="AH231">
        <v>142.44999999999999</v>
      </c>
      <c r="AI231">
        <v>664.35</v>
      </c>
      <c r="AJ231" t="s">
        <v>17</v>
      </c>
      <c r="AM231" t="str">
        <f t="shared" si="9"/>
        <v>Stayed</v>
      </c>
      <c r="AN231" t="str">
        <f t="shared" si="10"/>
        <v>No</v>
      </c>
      <c r="AO231" t="str" cm="1">
        <f t="array" ref="AO231">_xlfn.IFS($C231&lt;36,"Youth", $C231&lt;66, "Middle_age", $C231&gt;65, "Old")</f>
        <v>Middle_age</v>
      </c>
      <c r="AP231" t="str">
        <f t="shared" si="11"/>
        <v>1 năm</v>
      </c>
    </row>
    <row r="232" spans="1:42" x14ac:dyDescent="0.35">
      <c r="A232" t="s">
        <v>459</v>
      </c>
      <c r="B232" t="s">
        <v>9</v>
      </c>
      <c r="C232">
        <v>80</v>
      </c>
      <c r="D232" t="s">
        <v>13</v>
      </c>
      <c r="E232">
        <v>0</v>
      </c>
      <c r="F232" t="s">
        <v>460</v>
      </c>
      <c r="G232">
        <v>92596</v>
      </c>
      <c r="H232">
        <v>33.657432999999997</v>
      </c>
      <c r="I232">
        <v>-117.04254</v>
      </c>
      <c r="J232">
        <v>0</v>
      </c>
      <c r="K232" s="1">
        <v>56</v>
      </c>
      <c r="L232" t="s">
        <v>12</v>
      </c>
      <c r="M232" t="s">
        <v>10</v>
      </c>
      <c r="N232">
        <v>17.329999999999998</v>
      </c>
      <c r="O232" t="s">
        <v>10</v>
      </c>
      <c r="P232" t="s">
        <v>10</v>
      </c>
      <c r="Q232" t="s">
        <v>25</v>
      </c>
      <c r="R232">
        <v>16</v>
      </c>
      <c r="S232" t="s">
        <v>13</v>
      </c>
      <c r="T232" t="s">
        <v>10</v>
      </c>
      <c r="U232" t="s">
        <v>10</v>
      </c>
      <c r="V232" t="s">
        <v>10</v>
      </c>
      <c r="W232" t="s">
        <v>10</v>
      </c>
      <c r="X232" t="s">
        <v>13</v>
      </c>
      <c r="Y232" t="s">
        <v>13</v>
      </c>
      <c r="Z232" t="s">
        <v>10</v>
      </c>
      <c r="AA232" t="s">
        <v>43</v>
      </c>
      <c r="AB232" t="s">
        <v>10</v>
      </c>
      <c r="AC232" t="s">
        <v>26</v>
      </c>
      <c r="AD232">
        <v>99.9</v>
      </c>
      <c r="AE232">
        <v>5706.3</v>
      </c>
      <c r="AF232">
        <v>0</v>
      </c>
      <c r="AG232">
        <v>0</v>
      </c>
      <c r="AH232">
        <v>970.48</v>
      </c>
      <c r="AI232">
        <v>6676.78</v>
      </c>
      <c r="AJ232" t="s">
        <v>17</v>
      </c>
      <c r="AM232" t="str">
        <f t="shared" si="9"/>
        <v>VIP</v>
      </c>
      <c r="AN232" t="str">
        <f t="shared" si="10"/>
        <v>No</v>
      </c>
      <c r="AO232" t="str" cm="1">
        <f t="array" ref="AO232">_xlfn.IFS($C232&lt;36,"Youth", $C232&lt;66, "Middle_age", $C232&gt;65, "Old")</f>
        <v>Old</v>
      </c>
      <c r="AP232" t="str">
        <f t="shared" si="11"/>
        <v>5 năm</v>
      </c>
    </row>
    <row r="233" spans="1:42" x14ac:dyDescent="0.35">
      <c r="A233" t="s">
        <v>461</v>
      </c>
      <c r="B233" t="s">
        <v>9</v>
      </c>
      <c r="C233">
        <v>41</v>
      </c>
      <c r="D233" t="s">
        <v>13</v>
      </c>
      <c r="E233">
        <v>3</v>
      </c>
      <c r="F233" t="s">
        <v>462</v>
      </c>
      <c r="G233">
        <v>92021</v>
      </c>
      <c r="H233">
        <v>32.832706000000002</v>
      </c>
      <c r="I233">
        <v>-116.87325800000001</v>
      </c>
      <c r="J233">
        <v>0</v>
      </c>
      <c r="K233" s="1">
        <v>25</v>
      </c>
      <c r="L233" t="s">
        <v>99</v>
      </c>
      <c r="M233" t="s">
        <v>10</v>
      </c>
      <c r="N233">
        <v>12.87</v>
      </c>
      <c r="O233" t="s">
        <v>13</v>
      </c>
      <c r="P233" t="s">
        <v>13</v>
      </c>
      <c r="AA233" t="s">
        <v>21</v>
      </c>
      <c r="AB233" t="s">
        <v>13</v>
      </c>
      <c r="AC233" t="s">
        <v>16</v>
      </c>
      <c r="AD233">
        <v>20.05</v>
      </c>
      <c r="AE233">
        <v>471.7</v>
      </c>
      <c r="AF233">
        <v>0</v>
      </c>
      <c r="AG233">
        <v>0</v>
      </c>
      <c r="AH233">
        <v>321.75</v>
      </c>
      <c r="AI233">
        <v>793.45</v>
      </c>
      <c r="AJ233" t="s">
        <v>17</v>
      </c>
      <c r="AM233" t="str">
        <f t="shared" si="9"/>
        <v>Stayed</v>
      </c>
      <c r="AN233" t="str">
        <f t="shared" si="10"/>
        <v>Yes</v>
      </c>
      <c r="AO233" t="str" cm="1">
        <f t="array" ref="AO233">_xlfn.IFS($C233&lt;36,"Youth", $C233&lt;66, "Middle_age", $C233&gt;65, "Old")</f>
        <v>Middle_age</v>
      </c>
      <c r="AP233" t="str">
        <f t="shared" si="11"/>
        <v>3 năm</v>
      </c>
    </row>
    <row r="234" spans="1:42" x14ac:dyDescent="0.35">
      <c r="A234" t="s">
        <v>463</v>
      </c>
      <c r="B234" t="s">
        <v>9</v>
      </c>
      <c r="C234">
        <v>38</v>
      </c>
      <c r="D234" t="s">
        <v>13</v>
      </c>
      <c r="E234">
        <v>0</v>
      </c>
      <c r="F234" t="s">
        <v>464</v>
      </c>
      <c r="G234">
        <v>91403</v>
      </c>
      <c r="H234">
        <v>34.147148999999999</v>
      </c>
      <c r="I234">
        <v>-118.463365</v>
      </c>
      <c r="J234">
        <v>0</v>
      </c>
      <c r="K234" s="1">
        <v>68</v>
      </c>
      <c r="L234" t="s">
        <v>42</v>
      </c>
      <c r="M234" t="s">
        <v>13</v>
      </c>
      <c r="P234" t="s">
        <v>10</v>
      </c>
      <c r="Q234" t="s">
        <v>49</v>
      </c>
      <c r="R234">
        <v>28</v>
      </c>
      <c r="S234" t="s">
        <v>10</v>
      </c>
      <c r="T234" t="s">
        <v>10</v>
      </c>
      <c r="U234" t="s">
        <v>10</v>
      </c>
      <c r="V234" t="s">
        <v>10</v>
      </c>
      <c r="W234" t="s">
        <v>10</v>
      </c>
      <c r="X234" t="s">
        <v>10</v>
      </c>
      <c r="Y234" t="s">
        <v>10</v>
      </c>
      <c r="Z234" t="s">
        <v>13</v>
      </c>
      <c r="AA234" t="s">
        <v>43</v>
      </c>
      <c r="AB234" t="s">
        <v>13</v>
      </c>
      <c r="AC234" t="s">
        <v>16</v>
      </c>
      <c r="AD234">
        <v>-8</v>
      </c>
      <c r="AE234">
        <v>4539.6000000000004</v>
      </c>
      <c r="AF234">
        <v>0</v>
      </c>
      <c r="AG234">
        <v>130</v>
      </c>
      <c r="AH234">
        <v>0</v>
      </c>
      <c r="AI234">
        <v>4669.6000000000004</v>
      </c>
      <c r="AJ234" t="s">
        <v>17</v>
      </c>
      <c r="AM234" t="str">
        <f t="shared" si="9"/>
        <v>VIP</v>
      </c>
      <c r="AN234" t="str">
        <f t="shared" si="10"/>
        <v>No</v>
      </c>
      <c r="AO234" t="str" cm="1">
        <f t="array" ref="AO234">_xlfn.IFS($C234&lt;36,"Youth", $C234&lt;66, "Middle_age", $C234&gt;65, "Old")</f>
        <v>Middle_age</v>
      </c>
      <c r="AP234" t="str">
        <f t="shared" si="11"/>
        <v>6 năm</v>
      </c>
    </row>
    <row r="235" spans="1:42" x14ac:dyDescent="0.35">
      <c r="A235" t="s">
        <v>465</v>
      </c>
      <c r="B235" t="s">
        <v>9</v>
      </c>
      <c r="C235">
        <v>48</v>
      </c>
      <c r="D235" t="s">
        <v>13</v>
      </c>
      <c r="E235">
        <v>0</v>
      </c>
      <c r="F235" t="s">
        <v>466</v>
      </c>
      <c r="G235">
        <v>92860</v>
      </c>
      <c r="H235">
        <v>33.925832999999997</v>
      </c>
      <c r="I235">
        <v>-117.559639</v>
      </c>
      <c r="J235">
        <v>0</v>
      </c>
      <c r="K235" s="1">
        <v>40</v>
      </c>
      <c r="L235" t="s">
        <v>12</v>
      </c>
      <c r="M235" t="s">
        <v>10</v>
      </c>
      <c r="N235">
        <v>26.03</v>
      </c>
      <c r="O235" t="s">
        <v>13</v>
      </c>
      <c r="P235" t="s">
        <v>13</v>
      </c>
      <c r="AA235" t="s">
        <v>43</v>
      </c>
      <c r="AB235" t="s">
        <v>13</v>
      </c>
      <c r="AC235" t="s">
        <v>16</v>
      </c>
      <c r="AD235">
        <v>19.649999999999999</v>
      </c>
      <c r="AE235">
        <v>830.25</v>
      </c>
      <c r="AF235">
        <v>0</v>
      </c>
      <c r="AG235">
        <v>0</v>
      </c>
      <c r="AH235">
        <v>1041.2</v>
      </c>
      <c r="AI235">
        <v>1871.45</v>
      </c>
      <c r="AJ235" t="s">
        <v>17</v>
      </c>
      <c r="AM235" t="str">
        <f t="shared" si="9"/>
        <v>Stayed</v>
      </c>
      <c r="AN235" t="str">
        <f t="shared" si="10"/>
        <v>No</v>
      </c>
      <c r="AO235" t="str" cm="1">
        <f t="array" ref="AO235">_xlfn.IFS($C235&lt;36,"Youth", $C235&lt;66, "Middle_age", $C235&gt;65, "Old")</f>
        <v>Middle_age</v>
      </c>
      <c r="AP235" t="str">
        <f t="shared" si="11"/>
        <v>4 năm</v>
      </c>
    </row>
    <row r="236" spans="1:42" x14ac:dyDescent="0.35">
      <c r="A236" t="s">
        <v>467</v>
      </c>
      <c r="B236" t="s">
        <v>19</v>
      </c>
      <c r="C236">
        <v>46</v>
      </c>
      <c r="D236" t="s">
        <v>13</v>
      </c>
      <c r="E236">
        <v>0</v>
      </c>
      <c r="F236" t="s">
        <v>468</v>
      </c>
      <c r="G236">
        <v>95686</v>
      </c>
      <c r="H236">
        <v>38.157794000000003</v>
      </c>
      <c r="I236">
        <v>-121.520223</v>
      </c>
      <c r="J236">
        <v>0</v>
      </c>
      <c r="K236" s="1">
        <v>36</v>
      </c>
      <c r="L236" t="s">
        <v>12</v>
      </c>
      <c r="M236" t="s">
        <v>10</v>
      </c>
      <c r="N236">
        <v>24.66</v>
      </c>
      <c r="O236" t="s">
        <v>10</v>
      </c>
      <c r="P236" t="s">
        <v>10</v>
      </c>
      <c r="Q236" t="s">
        <v>25</v>
      </c>
      <c r="R236">
        <v>22</v>
      </c>
      <c r="S236" t="s">
        <v>13</v>
      </c>
      <c r="T236" t="s">
        <v>13</v>
      </c>
      <c r="U236" t="s">
        <v>13</v>
      </c>
      <c r="V236" t="s">
        <v>13</v>
      </c>
      <c r="W236" t="s">
        <v>13</v>
      </c>
      <c r="X236" t="s">
        <v>10</v>
      </c>
      <c r="Y236" t="s">
        <v>10</v>
      </c>
      <c r="Z236" t="s">
        <v>10</v>
      </c>
      <c r="AA236" t="s">
        <v>21</v>
      </c>
      <c r="AB236" t="s">
        <v>10</v>
      </c>
      <c r="AC236" t="s">
        <v>26</v>
      </c>
      <c r="AD236">
        <v>84.9</v>
      </c>
      <c r="AE236">
        <v>3067.2</v>
      </c>
      <c r="AF236">
        <v>0</v>
      </c>
      <c r="AG236">
        <v>0</v>
      </c>
      <c r="AH236">
        <v>887.76</v>
      </c>
      <c r="AI236">
        <v>3954.96</v>
      </c>
      <c r="AJ236" t="s">
        <v>27</v>
      </c>
      <c r="AK236" t="s">
        <v>91</v>
      </c>
      <c r="AL236" t="s">
        <v>92</v>
      </c>
      <c r="AM236" t="str">
        <f t="shared" si="9"/>
        <v>Churned</v>
      </c>
      <c r="AN236" t="str">
        <f t="shared" si="10"/>
        <v>No</v>
      </c>
      <c r="AO236" t="str" cm="1">
        <f t="array" ref="AO236">_xlfn.IFS($C236&lt;36,"Youth", $C236&lt;66, "Middle_age", $C236&gt;65, "Old")</f>
        <v>Middle_age</v>
      </c>
      <c r="AP236" t="str">
        <f t="shared" si="11"/>
        <v>3 năm</v>
      </c>
    </row>
    <row r="237" spans="1:42" x14ac:dyDescent="0.35">
      <c r="A237" t="s">
        <v>469</v>
      </c>
      <c r="B237" t="s">
        <v>19</v>
      </c>
      <c r="C237">
        <v>22</v>
      </c>
      <c r="D237" t="s">
        <v>13</v>
      </c>
      <c r="E237">
        <v>0</v>
      </c>
      <c r="F237" t="s">
        <v>470</v>
      </c>
      <c r="G237">
        <v>93532</v>
      </c>
      <c r="H237">
        <v>34.659579000000001</v>
      </c>
      <c r="I237">
        <v>-118.58421199999999</v>
      </c>
      <c r="J237">
        <v>0</v>
      </c>
      <c r="K237" s="1">
        <v>32</v>
      </c>
      <c r="L237" t="s">
        <v>99</v>
      </c>
      <c r="M237" t="s">
        <v>10</v>
      </c>
      <c r="N237">
        <v>27.69</v>
      </c>
      <c r="O237" t="s">
        <v>10</v>
      </c>
      <c r="P237" t="s">
        <v>10</v>
      </c>
      <c r="Q237" t="s">
        <v>25</v>
      </c>
      <c r="R237">
        <v>73</v>
      </c>
      <c r="S237" t="s">
        <v>10</v>
      </c>
      <c r="T237" t="s">
        <v>10</v>
      </c>
      <c r="U237" t="s">
        <v>13</v>
      </c>
      <c r="V237" t="s">
        <v>10</v>
      </c>
      <c r="W237" t="s">
        <v>10</v>
      </c>
      <c r="X237" t="s">
        <v>10</v>
      </c>
      <c r="Y237" t="s">
        <v>10</v>
      </c>
      <c r="Z237" t="s">
        <v>10</v>
      </c>
      <c r="AA237" t="s">
        <v>21</v>
      </c>
      <c r="AB237" t="s">
        <v>10</v>
      </c>
      <c r="AC237" t="s">
        <v>16</v>
      </c>
      <c r="AD237">
        <v>108.15</v>
      </c>
      <c r="AE237">
        <v>3432.9</v>
      </c>
      <c r="AF237">
        <v>0</v>
      </c>
      <c r="AG237">
        <v>0</v>
      </c>
      <c r="AH237">
        <v>886.08</v>
      </c>
      <c r="AI237">
        <v>4318.9799999999996</v>
      </c>
      <c r="AJ237" t="s">
        <v>27</v>
      </c>
      <c r="AK237" t="s">
        <v>91</v>
      </c>
      <c r="AL237" t="s">
        <v>92</v>
      </c>
      <c r="AM237" t="str">
        <f t="shared" si="9"/>
        <v>Churned</v>
      </c>
      <c r="AN237" t="str">
        <f t="shared" si="10"/>
        <v>No</v>
      </c>
      <c r="AO237" t="str" cm="1">
        <f t="array" ref="AO237">_xlfn.IFS($C237&lt;36,"Youth", $C237&lt;66, "Middle_age", $C237&gt;65, "Old")</f>
        <v>Youth</v>
      </c>
      <c r="AP237" t="str">
        <f t="shared" si="11"/>
        <v>3 năm</v>
      </c>
    </row>
    <row r="238" spans="1:42" x14ac:dyDescent="0.35">
      <c r="A238" t="s">
        <v>471</v>
      </c>
      <c r="B238" t="s">
        <v>19</v>
      </c>
      <c r="C238">
        <v>28</v>
      </c>
      <c r="D238" t="s">
        <v>10</v>
      </c>
      <c r="E238">
        <v>3</v>
      </c>
      <c r="F238" t="s">
        <v>472</v>
      </c>
      <c r="G238">
        <v>90723</v>
      </c>
      <c r="H238">
        <v>33.897122000000003</v>
      </c>
      <c r="I238">
        <v>-118.16443200000001</v>
      </c>
      <c r="J238">
        <v>10</v>
      </c>
      <c r="K238" s="1">
        <v>71</v>
      </c>
      <c r="L238" t="s">
        <v>42</v>
      </c>
      <c r="M238" t="s">
        <v>10</v>
      </c>
      <c r="N238">
        <v>10.11</v>
      </c>
      <c r="O238" t="s">
        <v>10</v>
      </c>
      <c r="P238" t="s">
        <v>10</v>
      </c>
      <c r="Q238" t="s">
        <v>49</v>
      </c>
      <c r="R238">
        <v>59</v>
      </c>
      <c r="S238" t="s">
        <v>10</v>
      </c>
      <c r="T238" t="s">
        <v>10</v>
      </c>
      <c r="U238" t="s">
        <v>10</v>
      </c>
      <c r="V238" t="s">
        <v>10</v>
      </c>
      <c r="W238" t="s">
        <v>10</v>
      </c>
      <c r="X238" t="s">
        <v>10</v>
      </c>
      <c r="Y238" t="s">
        <v>10</v>
      </c>
      <c r="Z238" t="s">
        <v>10</v>
      </c>
      <c r="AA238" t="s">
        <v>43</v>
      </c>
      <c r="AB238" t="s">
        <v>13</v>
      </c>
      <c r="AC238" t="s">
        <v>26</v>
      </c>
      <c r="AD238">
        <v>86.85</v>
      </c>
      <c r="AE238">
        <v>6263.8</v>
      </c>
      <c r="AF238">
        <v>0</v>
      </c>
      <c r="AG238">
        <v>0</v>
      </c>
      <c r="AH238">
        <v>717.81</v>
      </c>
      <c r="AI238">
        <v>6981.61</v>
      </c>
      <c r="AJ238" t="s">
        <v>17</v>
      </c>
      <c r="AM238" t="str">
        <f t="shared" si="9"/>
        <v>VIP</v>
      </c>
      <c r="AN238" t="str">
        <f t="shared" si="10"/>
        <v>Yes</v>
      </c>
      <c r="AO238" t="str" cm="1">
        <f t="array" ref="AO238">_xlfn.IFS($C238&lt;36,"Youth", $C238&lt;66, "Middle_age", $C238&gt;65, "Old")</f>
        <v>Youth</v>
      </c>
      <c r="AP238" t="str">
        <f t="shared" si="11"/>
        <v>6 năm</v>
      </c>
    </row>
    <row r="239" spans="1:42" x14ac:dyDescent="0.35">
      <c r="A239" t="s">
        <v>473</v>
      </c>
      <c r="B239" t="s">
        <v>19</v>
      </c>
      <c r="C239">
        <v>58</v>
      </c>
      <c r="D239" t="s">
        <v>10</v>
      </c>
      <c r="E239">
        <v>0</v>
      </c>
      <c r="F239" t="s">
        <v>474</v>
      </c>
      <c r="G239">
        <v>92675</v>
      </c>
      <c r="H239">
        <v>33.521447000000002</v>
      </c>
      <c r="I239">
        <v>-117.602555</v>
      </c>
      <c r="J239">
        <v>2</v>
      </c>
      <c r="K239" s="1">
        <v>17</v>
      </c>
      <c r="L239" t="s">
        <v>32</v>
      </c>
      <c r="M239" t="s">
        <v>10</v>
      </c>
      <c r="N239">
        <v>10.11</v>
      </c>
      <c r="O239" t="s">
        <v>10</v>
      </c>
      <c r="P239" t="s">
        <v>10</v>
      </c>
      <c r="Q239" t="s">
        <v>25</v>
      </c>
      <c r="R239">
        <v>2</v>
      </c>
      <c r="S239" t="s">
        <v>13</v>
      </c>
      <c r="T239" t="s">
        <v>10</v>
      </c>
      <c r="U239" t="s">
        <v>10</v>
      </c>
      <c r="V239" t="s">
        <v>13</v>
      </c>
      <c r="W239" t="s">
        <v>10</v>
      </c>
      <c r="X239" t="s">
        <v>10</v>
      </c>
      <c r="Y239" t="s">
        <v>10</v>
      </c>
      <c r="Z239" t="s">
        <v>10</v>
      </c>
      <c r="AA239" t="s">
        <v>21</v>
      </c>
      <c r="AB239" t="s">
        <v>10</v>
      </c>
      <c r="AC239" t="s">
        <v>26</v>
      </c>
      <c r="AD239">
        <v>102.55</v>
      </c>
      <c r="AE239">
        <v>1742.5</v>
      </c>
      <c r="AF239">
        <v>0</v>
      </c>
      <c r="AG239">
        <v>0</v>
      </c>
      <c r="AH239">
        <v>171.87</v>
      </c>
      <c r="AI239">
        <v>1914.37</v>
      </c>
      <c r="AJ239" t="s">
        <v>17</v>
      </c>
      <c r="AM239" t="str">
        <f t="shared" si="9"/>
        <v>Stayed</v>
      </c>
      <c r="AN239" t="str">
        <f t="shared" si="10"/>
        <v>No</v>
      </c>
      <c r="AO239" t="str" cm="1">
        <f t="array" ref="AO239">_xlfn.IFS($C239&lt;36,"Youth", $C239&lt;66, "Middle_age", $C239&gt;65, "Old")</f>
        <v>Middle_age</v>
      </c>
      <c r="AP239" t="str">
        <f t="shared" si="11"/>
        <v>2 năm</v>
      </c>
    </row>
    <row r="240" spans="1:42" x14ac:dyDescent="0.35">
      <c r="A240" t="s">
        <v>475</v>
      </c>
      <c r="B240" t="s">
        <v>19</v>
      </c>
      <c r="C240">
        <v>55</v>
      </c>
      <c r="D240" t="s">
        <v>10</v>
      </c>
      <c r="E240">
        <v>0</v>
      </c>
      <c r="F240" t="s">
        <v>476</v>
      </c>
      <c r="G240">
        <v>95228</v>
      </c>
      <c r="H240">
        <v>37.943953999999998</v>
      </c>
      <c r="I240">
        <v>-120.67108</v>
      </c>
      <c r="J240">
        <v>6</v>
      </c>
      <c r="K240" s="1">
        <v>18</v>
      </c>
      <c r="L240" t="s">
        <v>32</v>
      </c>
      <c r="M240" t="s">
        <v>10</v>
      </c>
      <c r="N240">
        <v>31.79</v>
      </c>
      <c r="O240" t="s">
        <v>13</v>
      </c>
      <c r="P240" t="s">
        <v>10</v>
      </c>
      <c r="Q240" t="s">
        <v>25</v>
      </c>
      <c r="R240">
        <v>19</v>
      </c>
      <c r="S240" t="s">
        <v>13</v>
      </c>
      <c r="T240" t="s">
        <v>13</v>
      </c>
      <c r="U240" t="s">
        <v>10</v>
      </c>
      <c r="V240" t="s">
        <v>10</v>
      </c>
      <c r="W240" t="s">
        <v>13</v>
      </c>
      <c r="X240" t="s">
        <v>13</v>
      </c>
      <c r="Y240" t="s">
        <v>13</v>
      </c>
      <c r="Z240" t="s">
        <v>10</v>
      </c>
      <c r="AA240" t="s">
        <v>21</v>
      </c>
      <c r="AB240" t="s">
        <v>13</v>
      </c>
      <c r="AC240" t="s">
        <v>26</v>
      </c>
      <c r="AD240">
        <v>78.2</v>
      </c>
      <c r="AE240">
        <v>1468.75</v>
      </c>
      <c r="AF240">
        <v>0</v>
      </c>
      <c r="AG240">
        <v>0</v>
      </c>
      <c r="AH240">
        <v>572.22</v>
      </c>
      <c r="AI240">
        <v>2040.97</v>
      </c>
      <c r="AJ240" t="s">
        <v>17</v>
      </c>
      <c r="AM240" t="str">
        <f t="shared" si="9"/>
        <v>Stayed</v>
      </c>
      <c r="AN240" t="str">
        <f t="shared" si="10"/>
        <v>No</v>
      </c>
      <c r="AO240" t="str" cm="1">
        <f t="array" ref="AO240">_xlfn.IFS($C240&lt;36,"Youth", $C240&lt;66, "Middle_age", $C240&gt;65, "Old")</f>
        <v>Middle_age</v>
      </c>
      <c r="AP240" t="str">
        <f t="shared" si="11"/>
        <v>2 năm</v>
      </c>
    </row>
    <row r="241" spans="1:42" x14ac:dyDescent="0.35">
      <c r="A241" t="s">
        <v>477</v>
      </c>
      <c r="B241" t="s">
        <v>9</v>
      </c>
      <c r="C241">
        <v>52</v>
      </c>
      <c r="D241" t="s">
        <v>13</v>
      </c>
      <c r="E241">
        <v>0</v>
      </c>
      <c r="F241" t="s">
        <v>424</v>
      </c>
      <c r="G241">
        <v>91724</v>
      </c>
      <c r="H241">
        <v>34.081110000000002</v>
      </c>
      <c r="I241">
        <v>-117.85393500000001</v>
      </c>
      <c r="J241">
        <v>0</v>
      </c>
      <c r="K241" s="1">
        <v>37</v>
      </c>
      <c r="L241" t="s">
        <v>12</v>
      </c>
      <c r="M241" t="s">
        <v>10</v>
      </c>
      <c r="N241">
        <v>11.73</v>
      </c>
      <c r="O241" t="s">
        <v>10</v>
      </c>
      <c r="P241" t="s">
        <v>10</v>
      </c>
      <c r="Q241" t="s">
        <v>25</v>
      </c>
      <c r="R241">
        <v>30</v>
      </c>
      <c r="S241" t="s">
        <v>10</v>
      </c>
      <c r="T241" t="s">
        <v>10</v>
      </c>
      <c r="U241" t="s">
        <v>10</v>
      </c>
      <c r="V241" t="s">
        <v>13</v>
      </c>
      <c r="W241" t="s">
        <v>13</v>
      </c>
      <c r="X241" t="s">
        <v>13</v>
      </c>
      <c r="Y241" t="s">
        <v>13</v>
      </c>
      <c r="Z241" t="s">
        <v>13</v>
      </c>
      <c r="AA241" t="s">
        <v>21</v>
      </c>
      <c r="AB241" t="s">
        <v>13</v>
      </c>
      <c r="AC241" t="s">
        <v>26</v>
      </c>
      <c r="AD241">
        <v>91.2</v>
      </c>
      <c r="AE241">
        <v>3382.3</v>
      </c>
      <c r="AF241">
        <v>0</v>
      </c>
      <c r="AG241">
        <v>0</v>
      </c>
      <c r="AH241">
        <v>434.01</v>
      </c>
      <c r="AI241">
        <v>3816.31</v>
      </c>
      <c r="AJ241" t="s">
        <v>17</v>
      </c>
      <c r="AM241" t="str">
        <f t="shared" si="9"/>
        <v>VIP</v>
      </c>
      <c r="AN241" t="str">
        <f t="shared" si="10"/>
        <v>No</v>
      </c>
      <c r="AO241" t="str" cm="1">
        <f t="array" ref="AO241">_xlfn.IFS($C241&lt;36,"Youth", $C241&lt;66, "Middle_age", $C241&gt;65, "Old")</f>
        <v>Middle_age</v>
      </c>
      <c r="AP241" t="str">
        <f t="shared" si="11"/>
        <v>4 năm</v>
      </c>
    </row>
    <row r="242" spans="1:42" x14ac:dyDescent="0.35">
      <c r="A242" t="s">
        <v>478</v>
      </c>
      <c r="B242" t="s">
        <v>19</v>
      </c>
      <c r="C242">
        <v>42</v>
      </c>
      <c r="D242" t="s">
        <v>13</v>
      </c>
      <c r="E242">
        <v>0</v>
      </c>
      <c r="F242" t="s">
        <v>479</v>
      </c>
      <c r="G242">
        <v>95932</v>
      </c>
      <c r="H242">
        <v>39.273096000000002</v>
      </c>
      <c r="I242">
        <v>-122.050763</v>
      </c>
      <c r="J242">
        <v>0</v>
      </c>
      <c r="K242" s="1">
        <v>2</v>
      </c>
      <c r="L242" t="s">
        <v>12</v>
      </c>
      <c r="M242" t="s">
        <v>10</v>
      </c>
      <c r="N242">
        <v>44.34</v>
      </c>
      <c r="O242" t="s">
        <v>13</v>
      </c>
      <c r="P242" t="s">
        <v>13</v>
      </c>
      <c r="AA242" t="s">
        <v>21</v>
      </c>
      <c r="AB242" t="s">
        <v>13</v>
      </c>
      <c r="AC242" t="s">
        <v>16</v>
      </c>
      <c r="AD242">
        <v>19.350000000000001</v>
      </c>
      <c r="AE242">
        <v>46.35</v>
      </c>
      <c r="AF242">
        <v>0</v>
      </c>
      <c r="AG242">
        <v>0</v>
      </c>
      <c r="AH242">
        <v>88.68</v>
      </c>
      <c r="AI242">
        <v>135.03</v>
      </c>
      <c r="AJ242" t="s">
        <v>68</v>
      </c>
      <c r="AM242" t="str">
        <f t="shared" si="9"/>
        <v>Joined</v>
      </c>
      <c r="AN242" t="str">
        <f t="shared" si="10"/>
        <v>No</v>
      </c>
      <c r="AO242" t="str" cm="1">
        <f t="array" ref="AO242">_xlfn.IFS($C242&lt;36,"Youth", $C242&lt;66, "Middle_age", $C242&gt;65, "Old")</f>
        <v>Middle_age</v>
      </c>
      <c r="AP242" t="str">
        <f t="shared" si="11"/>
        <v>1 năm</v>
      </c>
    </row>
    <row r="243" spans="1:42" x14ac:dyDescent="0.35">
      <c r="A243" t="s">
        <v>480</v>
      </c>
      <c r="B243" t="s">
        <v>9</v>
      </c>
      <c r="C243">
        <v>56</v>
      </c>
      <c r="D243" t="s">
        <v>10</v>
      </c>
      <c r="E243">
        <v>2</v>
      </c>
      <c r="F243" t="s">
        <v>481</v>
      </c>
      <c r="G243">
        <v>90630</v>
      </c>
      <c r="H243">
        <v>33.818477000000001</v>
      </c>
      <c r="I243">
        <v>-118.038307</v>
      </c>
      <c r="J243">
        <v>6</v>
      </c>
      <c r="K243" s="1">
        <v>28</v>
      </c>
      <c r="L243" t="s">
        <v>99</v>
      </c>
      <c r="M243" t="s">
        <v>10</v>
      </c>
      <c r="N243">
        <v>12.94</v>
      </c>
      <c r="O243" t="s">
        <v>13</v>
      </c>
      <c r="P243" t="s">
        <v>10</v>
      </c>
      <c r="Q243" t="s">
        <v>25</v>
      </c>
      <c r="R243">
        <v>24</v>
      </c>
      <c r="S243" t="s">
        <v>13</v>
      </c>
      <c r="T243" t="s">
        <v>13</v>
      </c>
      <c r="U243" t="s">
        <v>13</v>
      </c>
      <c r="V243" t="s">
        <v>13</v>
      </c>
      <c r="W243" t="s">
        <v>13</v>
      </c>
      <c r="X243" t="s">
        <v>13</v>
      </c>
      <c r="Y243" t="s">
        <v>13</v>
      </c>
      <c r="Z243" t="s">
        <v>10</v>
      </c>
      <c r="AA243" t="s">
        <v>15</v>
      </c>
      <c r="AB243" t="s">
        <v>10</v>
      </c>
      <c r="AC243" t="s">
        <v>26</v>
      </c>
      <c r="AD243">
        <v>70.400000000000006</v>
      </c>
      <c r="AE243">
        <v>1992.2</v>
      </c>
      <c r="AF243">
        <v>0</v>
      </c>
      <c r="AG243">
        <v>0</v>
      </c>
      <c r="AH243">
        <v>362.32</v>
      </c>
      <c r="AI243">
        <v>2354.52</v>
      </c>
      <c r="AJ243" t="s">
        <v>17</v>
      </c>
      <c r="AM243" t="str">
        <f t="shared" si="9"/>
        <v>Stayed</v>
      </c>
      <c r="AN243" t="str">
        <f t="shared" si="10"/>
        <v>Yes</v>
      </c>
      <c r="AO243" t="str" cm="1">
        <f t="array" ref="AO243">_xlfn.IFS($C243&lt;36,"Youth", $C243&lt;66, "Middle_age", $C243&gt;65, "Old")</f>
        <v>Middle_age</v>
      </c>
      <c r="AP243" t="str">
        <f t="shared" si="11"/>
        <v>3 năm</v>
      </c>
    </row>
    <row r="244" spans="1:42" x14ac:dyDescent="0.35">
      <c r="A244" t="s">
        <v>482</v>
      </c>
      <c r="B244" t="s">
        <v>19</v>
      </c>
      <c r="C244">
        <v>34</v>
      </c>
      <c r="D244" t="s">
        <v>13</v>
      </c>
      <c r="E244">
        <v>0</v>
      </c>
      <c r="F244" t="s">
        <v>292</v>
      </c>
      <c r="G244">
        <v>95814</v>
      </c>
      <c r="H244">
        <v>38.584505</v>
      </c>
      <c r="I244">
        <v>-121.491956</v>
      </c>
      <c r="J244">
        <v>0</v>
      </c>
      <c r="K244" s="1">
        <v>9</v>
      </c>
      <c r="L244" t="s">
        <v>24</v>
      </c>
      <c r="M244" t="s">
        <v>13</v>
      </c>
      <c r="P244" t="s">
        <v>10</v>
      </c>
      <c r="Q244" t="s">
        <v>14</v>
      </c>
      <c r="R244">
        <v>19</v>
      </c>
      <c r="S244" t="s">
        <v>10</v>
      </c>
      <c r="T244" t="s">
        <v>10</v>
      </c>
      <c r="U244" t="s">
        <v>10</v>
      </c>
      <c r="V244" t="s">
        <v>13</v>
      </c>
      <c r="W244" t="s">
        <v>13</v>
      </c>
      <c r="X244" t="s">
        <v>13</v>
      </c>
      <c r="Y244" t="s">
        <v>13</v>
      </c>
      <c r="Z244" t="s">
        <v>10</v>
      </c>
      <c r="AA244" t="s">
        <v>15</v>
      </c>
      <c r="AB244" t="s">
        <v>13</v>
      </c>
      <c r="AC244" t="s">
        <v>16</v>
      </c>
      <c r="AD244">
        <v>39.549999999999997</v>
      </c>
      <c r="AE244">
        <v>373</v>
      </c>
      <c r="AF244">
        <v>0</v>
      </c>
      <c r="AG244">
        <v>0</v>
      </c>
      <c r="AH244">
        <v>0</v>
      </c>
      <c r="AI244">
        <v>373</v>
      </c>
      <c r="AJ244" t="s">
        <v>17</v>
      </c>
      <c r="AM244" t="str">
        <f t="shared" si="9"/>
        <v>Stayed</v>
      </c>
      <c r="AN244" t="str">
        <f t="shared" si="10"/>
        <v>No</v>
      </c>
      <c r="AO244" t="str" cm="1">
        <f t="array" ref="AO244">_xlfn.IFS($C244&lt;36,"Youth", $C244&lt;66, "Middle_age", $C244&gt;65, "Old")</f>
        <v>Youth</v>
      </c>
      <c r="AP244" t="str">
        <f t="shared" si="11"/>
        <v>1 năm</v>
      </c>
    </row>
    <row r="245" spans="1:42" x14ac:dyDescent="0.35">
      <c r="A245" t="s">
        <v>483</v>
      </c>
      <c r="B245" t="s">
        <v>9</v>
      </c>
      <c r="C245">
        <v>63</v>
      </c>
      <c r="D245" t="s">
        <v>13</v>
      </c>
      <c r="E245">
        <v>0</v>
      </c>
      <c r="F245" t="s">
        <v>484</v>
      </c>
      <c r="G245">
        <v>93534</v>
      </c>
      <c r="H245">
        <v>34.727528999999997</v>
      </c>
      <c r="I245">
        <v>-118.153098</v>
      </c>
      <c r="J245">
        <v>0</v>
      </c>
      <c r="K245" s="1">
        <v>1</v>
      </c>
      <c r="L245" t="s">
        <v>24</v>
      </c>
      <c r="M245" t="s">
        <v>10</v>
      </c>
      <c r="N245">
        <v>38.33</v>
      </c>
      <c r="O245" t="s">
        <v>13</v>
      </c>
      <c r="P245" t="s">
        <v>10</v>
      </c>
      <c r="Q245" t="s">
        <v>49</v>
      </c>
      <c r="R245">
        <v>24</v>
      </c>
      <c r="S245" t="s">
        <v>10</v>
      </c>
      <c r="T245" t="s">
        <v>13</v>
      </c>
      <c r="U245" t="s">
        <v>13</v>
      </c>
      <c r="V245" t="s">
        <v>13</v>
      </c>
      <c r="W245" t="s">
        <v>13</v>
      </c>
      <c r="X245" t="s">
        <v>13</v>
      </c>
      <c r="Y245" t="s">
        <v>13</v>
      </c>
      <c r="Z245" t="s">
        <v>13</v>
      </c>
      <c r="AA245" t="s">
        <v>21</v>
      </c>
      <c r="AB245" t="s">
        <v>13</v>
      </c>
      <c r="AC245" t="s">
        <v>26</v>
      </c>
      <c r="AD245">
        <v>50.15</v>
      </c>
      <c r="AE245">
        <v>50.15</v>
      </c>
      <c r="AF245">
        <v>0</v>
      </c>
      <c r="AG245">
        <v>50</v>
      </c>
      <c r="AH245">
        <v>38.33</v>
      </c>
      <c r="AI245">
        <v>138.47999999999999</v>
      </c>
      <c r="AJ245" t="s">
        <v>68</v>
      </c>
      <c r="AM245" t="str">
        <f t="shared" si="9"/>
        <v>Joined</v>
      </c>
      <c r="AN245" t="str">
        <f t="shared" si="10"/>
        <v>No</v>
      </c>
      <c r="AO245" t="str" cm="1">
        <f t="array" ref="AO245">_xlfn.IFS($C245&lt;36,"Youth", $C245&lt;66, "Middle_age", $C245&gt;65, "Old")</f>
        <v>Middle_age</v>
      </c>
      <c r="AP245" t="str">
        <f t="shared" si="11"/>
        <v>1 năm</v>
      </c>
    </row>
    <row r="246" spans="1:42" x14ac:dyDescent="0.35">
      <c r="A246" t="s">
        <v>485</v>
      </c>
      <c r="B246" t="s">
        <v>19</v>
      </c>
      <c r="C246">
        <v>59</v>
      </c>
      <c r="D246" t="s">
        <v>10</v>
      </c>
      <c r="E246">
        <v>0</v>
      </c>
      <c r="F246" t="s">
        <v>446</v>
      </c>
      <c r="G246">
        <v>92867</v>
      </c>
      <c r="H246">
        <v>33.81859</v>
      </c>
      <c r="I246">
        <v>-117.821288</v>
      </c>
      <c r="J246">
        <v>1</v>
      </c>
      <c r="K246" s="1">
        <v>65</v>
      </c>
      <c r="L246" t="s">
        <v>12</v>
      </c>
      <c r="M246" t="s">
        <v>10</v>
      </c>
      <c r="N246">
        <v>23.46</v>
      </c>
      <c r="O246" t="s">
        <v>13</v>
      </c>
      <c r="P246" t="s">
        <v>13</v>
      </c>
      <c r="AA246" t="s">
        <v>43</v>
      </c>
      <c r="AB246" t="s">
        <v>10</v>
      </c>
      <c r="AC246" t="s">
        <v>16</v>
      </c>
      <c r="AD246">
        <v>20.399999999999999</v>
      </c>
      <c r="AE246">
        <v>1414.45</v>
      </c>
      <c r="AF246">
        <v>0</v>
      </c>
      <c r="AG246">
        <v>0</v>
      </c>
      <c r="AH246">
        <v>1524.9</v>
      </c>
      <c r="AI246">
        <v>2939.35</v>
      </c>
      <c r="AJ246" t="s">
        <v>17</v>
      </c>
      <c r="AM246" t="str">
        <f t="shared" si="9"/>
        <v>Stayed</v>
      </c>
      <c r="AN246" t="str">
        <f t="shared" si="10"/>
        <v>No</v>
      </c>
      <c r="AO246" t="str" cm="1">
        <f t="array" ref="AO246">_xlfn.IFS($C246&lt;36,"Youth", $C246&lt;66, "Middle_age", $C246&gt;65, "Old")</f>
        <v>Middle_age</v>
      </c>
      <c r="AP246" t="str">
        <f t="shared" si="11"/>
        <v>6 năm</v>
      </c>
    </row>
    <row r="247" spans="1:42" x14ac:dyDescent="0.35">
      <c r="A247" t="s">
        <v>486</v>
      </c>
      <c r="B247" t="s">
        <v>9</v>
      </c>
      <c r="C247">
        <v>62</v>
      </c>
      <c r="D247" t="s">
        <v>13</v>
      </c>
      <c r="E247">
        <v>0</v>
      </c>
      <c r="F247" t="s">
        <v>487</v>
      </c>
      <c r="G247">
        <v>93926</v>
      </c>
      <c r="H247">
        <v>36.525880000000001</v>
      </c>
      <c r="I247">
        <v>-121.396719</v>
      </c>
      <c r="J247">
        <v>0</v>
      </c>
      <c r="K247" s="1">
        <v>3</v>
      </c>
      <c r="L247" t="s">
        <v>12</v>
      </c>
      <c r="M247" t="s">
        <v>10</v>
      </c>
      <c r="N247">
        <v>15.59</v>
      </c>
      <c r="O247" t="s">
        <v>13</v>
      </c>
      <c r="P247" t="s">
        <v>10</v>
      </c>
      <c r="Q247" t="s">
        <v>14</v>
      </c>
      <c r="R247">
        <v>27</v>
      </c>
      <c r="S247" t="s">
        <v>13</v>
      </c>
      <c r="T247" t="s">
        <v>13</v>
      </c>
      <c r="U247" t="s">
        <v>13</v>
      </c>
      <c r="V247" t="s">
        <v>13</v>
      </c>
      <c r="W247" t="s">
        <v>13</v>
      </c>
      <c r="X247" t="s">
        <v>13</v>
      </c>
      <c r="Y247" t="s">
        <v>13</v>
      </c>
      <c r="Z247" t="s">
        <v>10</v>
      </c>
      <c r="AA247" t="s">
        <v>21</v>
      </c>
      <c r="AB247" t="s">
        <v>13</v>
      </c>
      <c r="AC247" t="s">
        <v>26</v>
      </c>
      <c r="AD247">
        <v>44.6</v>
      </c>
      <c r="AE247">
        <v>122.7</v>
      </c>
      <c r="AF247">
        <v>0</v>
      </c>
      <c r="AG247">
        <v>0</v>
      </c>
      <c r="AH247">
        <v>46.77</v>
      </c>
      <c r="AI247">
        <v>169.47</v>
      </c>
      <c r="AJ247" t="s">
        <v>68</v>
      </c>
      <c r="AM247" t="str">
        <f t="shared" si="9"/>
        <v>Joined</v>
      </c>
      <c r="AN247" t="str">
        <f t="shared" si="10"/>
        <v>No</v>
      </c>
      <c r="AO247" t="str" cm="1">
        <f t="array" ref="AO247">_xlfn.IFS($C247&lt;36,"Youth", $C247&lt;66, "Middle_age", $C247&gt;65, "Old")</f>
        <v>Middle_age</v>
      </c>
      <c r="AP247" t="str">
        <f t="shared" si="11"/>
        <v>1 năm</v>
      </c>
    </row>
    <row r="248" spans="1:42" x14ac:dyDescent="0.35">
      <c r="A248" t="s">
        <v>488</v>
      </c>
      <c r="B248" t="s">
        <v>9</v>
      </c>
      <c r="C248">
        <v>31</v>
      </c>
      <c r="D248" t="s">
        <v>13</v>
      </c>
      <c r="E248">
        <v>0</v>
      </c>
      <c r="F248" t="s">
        <v>105</v>
      </c>
      <c r="G248">
        <v>90045</v>
      </c>
      <c r="H248">
        <v>33.954017</v>
      </c>
      <c r="I248">
        <v>-118.402447</v>
      </c>
      <c r="J248">
        <v>0</v>
      </c>
      <c r="K248" s="1">
        <v>1</v>
      </c>
      <c r="L248" t="s">
        <v>24</v>
      </c>
      <c r="M248" t="s">
        <v>13</v>
      </c>
      <c r="P248" t="s">
        <v>10</v>
      </c>
      <c r="Q248" t="s">
        <v>49</v>
      </c>
      <c r="R248">
        <v>8</v>
      </c>
      <c r="S248" t="s">
        <v>13</v>
      </c>
      <c r="T248" t="s">
        <v>13</v>
      </c>
      <c r="U248" t="s">
        <v>13</v>
      </c>
      <c r="V248" t="s">
        <v>13</v>
      </c>
      <c r="W248" t="s">
        <v>10</v>
      </c>
      <c r="X248" t="s">
        <v>13</v>
      </c>
      <c r="Y248" t="s">
        <v>13</v>
      </c>
      <c r="Z248" t="s">
        <v>10</v>
      </c>
      <c r="AA248" t="s">
        <v>21</v>
      </c>
      <c r="AB248" t="s">
        <v>10</v>
      </c>
      <c r="AC248" t="s">
        <v>26</v>
      </c>
      <c r="AD248">
        <v>34.700000000000003</v>
      </c>
      <c r="AE248">
        <v>34.700000000000003</v>
      </c>
      <c r="AF248">
        <v>0</v>
      </c>
      <c r="AG248">
        <v>0</v>
      </c>
      <c r="AH248">
        <v>0</v>
      </c>
      <c r="AI248">
        <v>34.700000000000003</v>
      </c>
      <c r="AJ248" t="s">
        <v>27</v>
      </c>
      <c r="AK248" t="s">
        <v>79</v>
      </c>
      <c r="AL248" t="s">
        <v>80</v>
      </c>
      <c r="AM248" t="str">
        <f t="shared" si="9"/>
        <v>Churned</v>
      </c>
      <c r="AN248" t="str">
        <f t="shared" si="10"/>
        <v>No</v>
      </c>
      <c r="AO248" t="str" cm="1">
        <f t="array" ref="AO248">_xlfn.IFS($C248&lt;36,"Youth", $C248&lt;66, "Middle_age", $C248&gt;65, "Old")</f>
        <v>Youth</v>
      </c>
      <c r="AP248" t="str">
        <f t="shared" si="11"/>
        <v>1 năm</v>
      </c>
    </row>
    <row r="249" spans="1:42" x14ac:dyDescent="0.35">
      <c r="A249" t="s">
        <v>489</v>
      </c>
      <c r="B249" t="s">
        <v>19</v>
      </c>
      <c r="C249">
        <v>24</v>
      </c>
      <c r="D249" t="s">
        <v>10</v>
      </c>
      <c r="E249">
        <v>0</v>
      </c>
      <c r="F249" t="s">
        <v>490</v>
      </c>
      <c r="G249">
        <v>92173</v>
      </c>
      <c r="H249">
        <v>32.555827999999998</v>
      </c>
      <c r="I249">
        <v>-117.04007300000001</v>
      </c>
      <c r="J249">
        <v>3</v>
      </c>
      <c r="K249" s="1">
        <v>36</v>
      </c>
      <c r="L249" t="s">
        <v>99</v>
      </c>
      <c r="M249" t="s">
        <v>10</v>
      </c>
      <c r="N249">
        <v>41.33</v>
      </c>
      <c r="O249" t="s">
        <v>13</v>
      </c>
      <c r="P249" t="s">
        <v>10</v>
      </c>
      <c r="Q249" t="s">
        <v>25</v>
      </c>
      <c r="R249">
        <v>41</v>
      </c>
      <c r="S249" t="s">
        <v>10</v>
      </c>
      <c r="T249" t="s">
        <v>13</v>
      </c>
      <c r="U249" t="s">
        <v>13</v>
      </c>
      <c r="V249" t="s">
        <v>13</v>
      </c>
      <c r="W249" t="s">
        <v>10</v>
      </c>
      <c r="X249" t="s">
        <v>10</v>
      </c>
      <c r="Y249" t="s">
        <v>10</v>
      </c>
      <c r="Z249" t="s">
        <v>10</v>
      </c>
      <c r="AA249" t="s">
        <v>21</v>
      </c>
      <c r="AB249" t="s">
        <v>10</v>
      </c>
      <c r="AC249" t="s">
        <v>26</v>
      </c>
      <c r="AD249">
        <v>93.6</v>
      </c>
      <c r="AE249">
        <v>3366.05</v>
      </c>
      <c r="AF249">
        <v>16.559999999999999</v>
      </c>
      <c r="AG249">
        <v>0</v>
      </c>
      <c r="AH249">
        <v>1487.88</v>
      </c>
      <c r="AI249">
        <v>4837.37</v>
      </c>
      <c r="AJ249" t="s">
        <v>17</v>
      </c>
      <c r="AM249" t="str">
        <f t="shared" si="9"/>
        <v>VIP</v>
      </c>
      <c r="AN249" t="str">
        <f t="shared" si="10"/>
        <v>No</v>
      </c>
      <c r="AO249" t="str" cm="1">
        <f t="array" ref="AO249">_xlfn.IFS($C249&lt;36,"Youth", $C249&lt;66, "Middle_age", $C249&gt;65, "Old")</f>
        <v>Youth</v>
      </c>
      <c r="AP249" t="str">
        <f t="shared" si="11"/>
        <v>3 năm</v>
      </c>
    </row>
    <row r="250" spans="1:42" x14ac:dyDescent="0.35">
      <c r="A250" t="s">
        <v>491</v>
      </c>
      <c r="B250" t="s">
        <v>19</v>
      </c>
      <c r="C250">
        <v>21</v>
      </c>
      <c r="D250" t="s">
        <v>13</v>
      </c>
      <c r="E250">
        <v>0</v>
      </c>
      <c r="F250" t="s">
        <v>492</v>
      </c>
      <c r="G250">
        <v>94949</v>
      </c>
      <c r="H250">
        <v>38.067203999999997</v>
      </c>
      <c r="I250">
        <v>-122.52400400000001</v>
      </c>
      <c r="J250">
        <v>0</v>
      </c>
      <c r="K250" s="1">
        <v>23</v>
      </c>
      <c r="L250" t="s">
        <v>12</v>
      </c>
      <c r="M250" t="s">
        <v>10</v>
      </c>
      <c r="N250">
        <v>38.69</v>
      </c>
      <c r="O250" t="s">
        <v>10</v>
      </c>
      <c r="P250" t="s">
        <v>10</v>
      </c>
      <c r="Q250" t="s">
        <v>14</v>
      </c>
      <c r="R250">
        <v>69</v>
      </c>
      <c r="S250" t="s">
        <v>13</v>
      </c>
      <c r="T250" t="s">
        <v>13</v>
      </c>
      <c r="U250" t="s">
        <v>13</v>
      </c>
      <c r="V250" t="s">
        <v>10</v>
      </c>
      <c r="W250" t="s">
        <v>10</v>
      </c>
      <c r="X250" t="s">
        <v>13</v>
      </c>
      <c r="Y250" t="s">
        <v>10</v>
      </c>
      <c r="Z250" t="s">
        <v>10</v>
      </c>
      <c r="AA250" t="s">
        <v>21</v>
      </c>
      <c r="AB250" t="s">
        <v>10</v>
      </c>
      <c r="AC250" t="s">
        <v>26</v>
      </c>
      <c r="AD250">
        <v>90.6</v>
      </c>
      <c r="AE250">
        <v>1943.2</v>
      </c>
      <c r="AF250">
        <v>4.7300000000000004</v>
      </c>
      <c r="AG250">
        <v>0</v>
      </c>
      <c r="AH250">
        <v>889.87</v>
      </c>
      <c r="AI250">
        <v>2828.34</v>
      </c>
      <c r="AJ250" t="s">
        <v>27</v>
      </c>
      <c r="AK250" t="s">
        <v>28</v>
      </c>
      <c r="AL250" t="s">
        <v>173</v>
      </c>
      <c r="AM250" t="str">
        <f t="shared" si="9"/>
        <v>Churned</v>
      </c>
      <c r="AN250" t="str">
        <f t="shared" si="10"/>
        <v>No</v>
      </c>
      <c r="AO250" t="str" cm="1">
        <f t="array" ref="AO250">_xlfn.IFS($C250&lt;36,"Youth", $C250&lt;66, "Middle_age", $C250&gt;65, "Old")</f>
        <v>Youth</v>
      </c>
      <c r="AP250" t="str">
        <f t="shared" si="11"/>
        <v>2 năm</v>
      </c>
    </row>
    <row r="251" spans="1:42" x14ac:dyDescent="0.35">
      <c r="A251" t="s">
        <v>493</v>
      </c>
      <c r="B251" t="s">
        <v>19</v>
      </c>
      <c r="C251">
        <v>21</v>
      </c>
      <c r="D251" t="s">
        <v>10</v>
      </c>
      <c r="E251">
        <v>3</v>
      </c>
      <c r="F251" t="s">
        <v>494</v>
      </c>
      <c r="G251">
        <v>95020</v>
      </c>
      <c r="H251">
        <v>37.038890000000002</v>
      </c>
      <c r="I251">
        <v>-121.528955</v>
      </c>
      <c r="J251">
        <v>9</v>
      </c>
      <c r="K251" s="1">
        <v>22</v>
      </c>
      <c r="L251" t="s">
        <v>32</v>
      </c>
      <c r="M251" t="s">
        <v>10</v>
      </c>
      <c r="N251">
        <v>42.58</v>
      </c>
      <c r="O251" t="s">
        <v>13</v>
      </c>
      <c r="P251" t="s">
        <v>10</v>
      </c>
      <c r="Q251" t="s">
        <v>49</v>
      </c>
      <c r="R251">
        <v>82</v>
      </c>
      <c r="S251" t="s">
        <v>10</v>
      </c>
      <c r="T251" t="s">
        <v>10</v>
      </c>
      <c r="U251" t="s">
        <v>13</v>
      </c>
      <c r="V251" t="s">
        <v>10</v>
      </c>
      <c r="W251" t="s">
        <v>13</v>
      </c>
      <c r="X251" t="s">
        <v>13</v>
      </c>
      <c r="Y251" t="s">
        <v>10</v>
      </c>
      <c r="Z251" t="s">
        <v>10</v>
      </c>
      <c r="AA251" t="s">
        <v>21</v>
      </c>
      <c r="AB251" t="s">
        <v>10</v>
      </c>
      <c r="AC251" t="s">
        <v>16</v>
      </c>
      <c r="AD251">
        <v>57.95</v>
      </c>
      <c r="AE251">
        <v>1271.8</v>
      </c>
      <c r="AF251">
        <v>0</v>
      </c>
      <c r="AG251">
        <v>0</v>
      </c>
      <c r="AH251">
        <v>936.76</v>
      </c>
      <c r="AI251">
        <v>2208.56</v>
      </c>
      <c r="AJ251" t="s">
        <v>17</v>
      </c>
      <c r="AM251" t="str">
        <f t="shared" si="9"/>
        <v>Stayed</v>
      </c>
      <c r="AN251" t="str">
        <f t="shared" si="10"/>
        <v>Yes</v>
      </c>
      <c r="AO251" t="str" cm="1">
        <f t="array" ref="AO251">_xlfn.IFS($C251&lt;36,"Youth", $C251&lt;66, "Middle_age", $C251&gt;65, "Old")</f>
        <v>Youth</v>
      </c>
      <c r="AP251" t="str">
        <f t="shared" si="11"/>
        <v>2 năm</v>
      </c>
    </row>
    <row r="252" spans="1:42" x14ac:dyDescent="0.35">
      <c r="A252" t="s">
        <v>495</v>
      </c>
      <c r="B252" t="s">
        <v>9</v>
      </c>
      <c r="C252">
        <v>56</v>
      </c>
      <c r="D252" t="s">
        <v>10</v>
      </c>
      <c r="E252">
        <v>0</v>
      </c>
      <c r="F252" t="s">
        <v>496</v>
      </c>
      <c r="G252">
        <v>91377</v>
      </c>
      <c r="H252">
        <v>34.192250000000001</v>
      </c>
      <c r="I252">
        <v>-118.77687400000001</v>
      </c>
      <c r="J252">
        <v>1</v>
      </c>
      <c r="K252" s="1">
        <v>72</v>
      </c>
      <c r="L252" t="s">
        <v>12</v>
      </c>
      <c r="M252" t="s">
        <v>10</v>
      </c>
      <c r="N252">
        <v>4.5599999999999996</v>
      </c>
      <c r="O252" t="s">
        <v>10</v>
      </c>
      <c r="P252" t="s">
        <v>10</v>
      </c>
      <c r="Q252" t="s">
        <v>25</v>
      </c>
      <c r="R252">
        <v>18</v>
      </c>
      <c r="S252" t="s">
        <v>10</v>
      </c>
      <c r="T252" t="s">
        <v>10</v>
      </c>
      <c r="U252" t="s">
        <v>10</v>
      </c>
      <c r="V252" t="s">
        <v>10</v>
      </c>
      <c r="W252" t="s">
        <v>10</v>
      </c>
      <c r="X252" t="s">
        <v>10</v>
      </c>
      <c r="Y252" t="s">
        <v>10</v>
      </c>
      <c r="Z252" t="s">
        <v>10</v>
      </c>
      <c r="AA252" t="s">
        <v>43</v>
      </c>
      <c r="AB252" t="s">
        <v>13</v>
      </c>
      <c r="AC252" t="s">
        <v>16</v>
      </c>
      <c r="AD252">
        <v>112.1</v>
      </c>
      <c r="AE252">
        <v>7965.95</v>
      </c>
      <c r="AF252">
        <v>18.88</v>
      </c>
      <c r="AG252">
        <v>0</v>
      </c>
      <c r="AH252">
        <v>328.32</v>
      </c>
      <c r="AI252">
        <v>8275.39</v>
      </c>
      <c r="AJ252" t="s">
        <v>17</v>
      </c>
      <c r="AM252" t="str">
        <f t="shared" si="9"/>
        <v>VIP</v>
      </c>
      <c r="AN252" t="str">
        <f t="shared" si="10"/>
        <v>No</v>
      </c>
      <c r="AO252" t="str" cm="1">
        <f t="array" ref="AO252">_xlfn.IFS($C252&lt;36,"Youth", $C252&lt;66, "Middle_age", $C252&gt;65, "Old")</f>
        <v>Middle_age</v>
      </c>
      <c r="AP252" t="str">
        <f t="shared" si="11"/>
        <v>6 năm</v>
      </c>
    </row>
    <row r="253" spans="1:42" x14ac:dyDescent="0.35">
      <c r="A253" t="s">
        <v>497</v>
      </c>
      <c r="B253" t="s">
        <v>9</v>
      </c>
      <c r="C253">
        <v>31</v>
      </c>
      <c r="D253" t="s">
        <v>10</v>
      </c>
      <c r="E253">
        <v>0</v>
      </c>
      <c r="F253" t="s">
        <v>498</v>
      </c>
      <c r="G253">
        <v>94080</v>
      </c>
      <c r="H253">
        <v>37.654435999999997</v>
      </c>
      <c r="I253">
        <v>-122.426468</v>
      </c>
      <c r="J253">
        <v>7</v>
      </c>
      <c r="K253" s="1">
        <v>17</v>
      </c>
      <c r="L253" t="s">
        <v>12</v>
      </c>
      <c r="M253" t="s">
        <v>10</v>
      </c>
      <c r="N253">
        <v>17.91</v>
      </c>
      <c r="O253" t="s">
        <v>10</v>
      </c>
      <c r="P253" t="s">
        <v>10</v>
      </c>
      <c r="Q253" t="s">
        <v>25</v>
      </c>
      <c r="R253">
        <v>9</v>
      </c>
      <c r="S253" t="s">
        <v>13</v>
      </c>
      <c r="T253" t="s">
        <v>13</v>
      </c>
      <c r="U253" t="s">
        <v>10</v>
      </c>
      <c r="V253" t="s">
        <v>13</v>
      </c>
      <c r="W253" t="s">
        <v>10</v>
      </c>
      <c r="X253" t="s">
        <v>13</v>
      </c>
      <c r="Y253" t="s">
        <v>13</v>
      </c>
      <c r="Z253" t="s">
        <v>10</v>
      </c>
      <c r="AA253" t="s">
        <v>21</v>
      </c>
      <c r="AB253" t="s">
        <v>13</v>
      </c>
      <c r="AC253" t="s">
        <v>26</v>
      </c>
      <c r="AD253">
        <v>88.25</v>
      </c>
      <c r="AE253">
        <v>1460.65</v>
      </c>
      <c r="AF253">
        <v>0</v>
      </c>
      <c r="AG253">
        <v>0</v>
      </c>
      <c r="AH253">
        <v>304.47000000000003</v>
      </c>
      <c r="AI253">
        <v>1765.12</v>
      </c>
      <c r="AJ253" t="s">
        <v>27</v>
      </c>
      <c r="AK253" t="s">
        <v>79</v>
      </c>
      <c r="AL253" t="s">
        <v>258</v>
      </c>
      <c r="AM253" t="str">
        <f t="shared" si="9"/>
        <v>Churned</v>
      </c>
      <c r="AN253" t="str">
        <f t="shared" si="10"/>
        <v>No</v>
      </c>
      <c r="AO253" t="str" cm="1">
        <f t="array" ref="AO253">_xlfn.IFS($C253&lt;36,"Youth", $C253&lt;66, "Middle_age", $C253&gt;65, "Old")</f>
        <v>Youth</v>
      </c>
      <c r="AP253" t="str">
        <f t="shared" si="11"/>
        <v>2 năm</v>
      </c>
    </row>
    <row r="254" spans="1:42" x14ac:dyDescent="0.35">
      <c r="A254" t="s">
        <v>499</v>
      </c>
      <c r="B254" t="s">
        <v>9</v>
      </c>
      <c r="C254">
        <v>20</v>
      </c>
      <c r="D254" t="s">
        <v>13</v>
      </c>
      <c r="E254">
        <v>0</v>
      </c>
      <c r="F254" t="s">
        <v>500</v>
      </c>
      <c r="G254">
        <v>95385</v>
      </c>
      <c r="H254">
        <v>37.609095000000003</v>
      </c>
      <c r="I254">
        <v>-121.263381</v>
      </c>
      <c r="J254">
        <v>0</v>
      </c>
      <c r="K254" s="1">
        <v>3</v>
      </c>
      <c r="L254" t="s">
        <v>12</v>
      </c>
      <c r="M254" t="s">
        <v>10</v>
      </c>
      <c r="N254">
        <v>10.6</v>
      </c>
      <c r="O254" t="s">
        <v>13</v>
      </c>
      <c r="P254" t="s">
        <v>10</v>
      </c>
      <c r="Q254" t="s">
        <v>25</v>
      </c>
      <c r="R254">
        <v>73</v>
      </c>
      <c r="S254" t="s">
        <v>13</v>
      </c>
      <c r="T254" t="s">
        <v>13</v>
      </c>
      <c r="U254" t="s">
        <v>13</v>
      </c>
      <c r="V254" t="s">
        <v>10</v>
      </c>
      <c r="W254" t="s">
        <v>13</v>
      </c>
      <c r="X254" t="s">
        <v>10</v>
      </c>
      <c r="Y254" t="s">
        <v>10</v>
      </c>
      <c r="Z254" t="s">
        <v>10</v>
      </c>
      <c r="AA254" t="s">
        <v>21</v>
      </c>
      <c r="AB254" t="s">
        <v>13</v>
      </c>
      <c r="AC254" t="s">
        <v>26</v>
      </c>
      <c r="AD254">
        <v>85.8</v>
      </c>
      <c r="AE254">
        <v>272.2</v>
      </c>
      <c r="AF254">
        <v>0</v>
      </c>
      <c r="AG254">
        <v>0</v>
      </c>
      <c r="AH254">
        <v>31.8</v>
      </c>
      <c r="AI254">
        <v>304</v>
      </c>
      <c r="AJ254" t="s">
        <v>27</v>
      </c>
      <c r="AK254" t="s">
        <v>28</v>
      </c>
      <c r="AL254" t="s">
        <v>29</v>
      </c>
      <c r="AM254" t="str">
        <f t="shared" si="9"/>
        <v>Churned</v>
      </c>
      <c r="AN254" t="str">
        <f t="shared" si="10"/>
        <v>No</v>
      </c>
      <c r="AO254" t="str" cm="1">
        <f t="array" ref="AO254">_xlfn.IFS($C254&lt;36,"Youth", $C254&lt;66, "Middle_age", $C254&gt;65, "Old")</f>
        <v>Youth</v>
      </c>
      <c r="AP254" t="str">
        <f t="shared" si="11"/>
        <v>1 năm</v>
      </c>
    </row>
    <row r="255" spans="1:42" x14ac:dyDescent="0.35">
      <c r="A255" t="s">
        <v>501</v>
      </c>
      <c r="B255" t="s">
        <v>19</v>
      </c>
      <c r="C255">
        <v>31</v>
      </c>
      <c r="D255" t="s">
        <v>10</v>
      </c>
      <c r="E255">
        <v>0</v>
      </c>
      <c r="F255" t="s">
        <v>127</v>
      </c>
      <c r="G255">
        <v>95117</v>
      </c>
      <c r="H255">
        <v>37.311087999999998</v>
      </c>
      <c r="I255">
        <v>-121.961786</v>
      </c>
      <c r="J255">
        <v>1</v>
      </c>
      <c r="K255" s="1">
        <v>58</v>
      </c>
      <c r="L255" t="s">
        <v>46</v>
      </c>
      <c r="M255" t="s">
        <v>10</v>
      </c>
      <c r="N255">
        <v>17.22</v>
      </c>
      <c r="O255" t="s">
        <v>13</v>
      </c>
      <c r="P255" t="s">
        <v>10</v>
      </c>
      <c r="Q255" t="s">
        <v>14</v>
      </c>
      <c r="R255">
        <v>21</v>
      </c>
      <c r="S255" t="s">
        <v>10</v>
      </c>
      <c r="T255" t="s">
        <v>10</v>
      </c>
      <c r="U255" t="s">
        <v>10</v>
      </c>
      <c r="V255" t="s">
        <v>13</v>
      </c>
      <c r="W255" t="s">
        <v>13</v>
      </c>
      <c r="X255" t="s">
        <v>13</v>
      </c>
      <c r="Y255" t="s">
        <v>13</v>
      </c>
      <c r="Z255" t="s">
        <v>10</v>
      </c>
      <c r="AA255" t="s">
        <v>15</v>
      </c>
      <c r="AB255" t="s">
        <v>13</v>
      </c>
      <c r="AC255" t="s">
        <v>16</v>
      </c>
      <c r="AD255">
        <v>60.3</v>
      </c>
      <c r="AE255">
        <v>3563.8</v>
      </c>
      <c r="AF255">
        <v>0</v>
      </c>
      <c r="AG255">
        <v>0</v>
      </c>
      <c r="AH255">
        <v>998.76</v>
      </c>
      <c r="AI255">
        <v>4562.5600000000004</v>
      </c>
      <c r="AJ255" t="s">
        <v>27</v>
      </c>
      <c r="AK255" t="s">
        <v>33</v>
      </c>
      <c r="AL255" t="s">
        <v>37</v>
      </c>
      <c r="AM255" t="str">
        <f t="shared" si="9"/>
        <v>Churned</v>
      </c>
      <c r="AN255" t="str">
        <f t="shared" si="10"/>
        <v>No</v>
      </c>
      <c r="AO255" t="str" cm="1">
        <f t="array" ref="AO255">_xlfn.IFS($C255&lt;36,"Youth", $C255&lt;66, "Middle_age", $C255&gt;65, "Old")</f>
        <v>Youth</v>
      </c>
      <c r="AP255" t="str">
        <f t="shared" si="11"/>
        <v>5 năm</v>
      </c>
    </row>
    <row r="256" spans="1:42" x14ac:dyDescent="0.35">
      <c r="A256" t="s">
        <v>502</v>
      </c>
      <c r="B256" t="s">
        <v>19</v>
      </c>
      <c r="C256">
        <v>60</v>
      </c>
      <c r="D256" t="s">
        <v>10</v>
      </c>
      <c r="E256">
        <v>0</v>
      </c>
      <c r="F256" t="s">
        <v>55</v>
      </c>
      <c r="G256">
        <v>94089</v>
      </c>
      <c r="H256">
        <v>37.421633</v>
      </c>
      <c r="I256">
        <v>-122.009613</v>
      </c>
      <c r="J256">
        <v>1</v>
      </c>
      <c r="K256" s="1">
        <v>67</v>
      </c>
      <c r="L256" t="s">
        <v>12</v>
      </c>
      <c r="M256" t="s">
        <v>10</v>
      </c>
      <c r="N256">
        <v>45.25</v>
      </c>
      <c r="O256" t="s">
        <v>13</v>
      </c>
      <c r="P256" t="s">
        <v>10</v>
      </c>
      <c r="Q256" t="s">
        <v>49</v>
      </c>
      <c r="R256">
        <v>18</v>
      </c>
      <c r="S256" t="s">
        <v>10</v>
      </c>
      <c r="T256" t="s">
        <v>10</v>
      </c>
      <c r="U256" t="s">
        <v>10</v>
      </c>
      <c r="V256" t="s">
        <v>13</v>
      </c>
      <c r="W256" t="s">
        <v>10</v>
      </c>
      <c r="X256" t="s">
        <v>10</v>
      </c>
      <c r="Y256" t="s">
        <v>10</v>
      </c>
      <c r="Z256" t="s">
        <v>10</v>
      </c>
      <c r="AA256" t="s">
        <v>43</v>
      </c>
      <c r="AB256" t="s">
        <v>13</v>
      </c>
      <c r="AC256" t="s">
        <v>16</v>
      </c>
      <c r="AD256">
        <v>81.349999999999994</v>
      </c>
      <c r="AE256">
        <v>5398.6</v>
      </c>
      <c r="AF256">
        <v>0</v>
      </c>
      <c r="AG256">
        <v>0</v>
      </c>
      <c r="AH256">
        <v>3031.75</v>
      </c>
      <c r="AI256">
        <v>8430.35</v>
      </c>
      <c r="AJ256" t="s">
        <v>17</v>
      </c>
      <c r="AM256" t="str">
        <f t="shared" si="9"/>
        <v>VIP</v>
      </c>
      <c r="AN256" t="str">
        <f t="shared" si="10"/>
        <v>No</v>
      </c>
      <c r="AO256" t="str" cm="1">
        <f t="array" ref="AO256">_xlfn.IFS($C256&lt;36,"Youth", $C256&lt;66, "Middle_age", $C256&gt;65, "Old")</f>
        <v>Middle_age</v>
      </c>
      <c r="AP256" t="str">
        <f t="shared" si="11"/>
        <v>6 năm</v>
      </c>
    </row>
    <row r="257" spans="1:42" x14ac:dyDescent="0.35">
      <c r="A257" t="s">
        <v>503</v>
      </c>
      <c r="B257" t="s">
        <v>19</v>
      </c>
      <c r="C257">
        <v>72</v>
      </c>
      <c r="D257" t="s">
        <v>13</v>
      </c>
      <c r="E257">
        <v>0</v>
      </c>
      <c r="F257" t="s">
        <v>504</v>
      </c>
      <c r="G257">
        <v>92660</v>
      </c>
      <c r="H257">
        <v>33.634625999999997</v>
      </c>
      <c r="I257">
        <v>-117.874882</v>
      </c>
      <c r="J257">
        <v>0</v>
      </c>
      <c r="K257" s="1">
        <v>34</v>
      </c>
      <c r="L257" t="s">
        <v>12</v>
      </c>
      <c r="M257" t="s">
        <v>10</v>
      </c>
      <c r="N257">
        <v>35</v>
      </c>
      <c r="O257" t="s">
        <v>13</v>
      </c>
      <c r="P257" t="s">
        <v>10</v>
      </c>
      <c r="Q257" t="s">
        <v>25</v>
      </c>
      <c r="R257">
        <v>12</v>
      </c>
      <c r="S257" t="s">
        <v>13</v>
      </c>
      <c r="T257" t="s">
        <v>10</v>
      </c>
      <c r="U257" t="s">
        <v>10</v>
      </c>
      <c r="V257" t="s">
        <v>13</v>
      </c>
      <c r="W257" t="s">
        <v>10</v>
      </c>
      <c r="X257" t="s">
        <v>10</v>
      </c>
      <c r="Y257" t="s">
        <v>13</v>
      </c>
      <c r="Z257" t="s">
        <v>10</v>
      </c>
      <c r="AA257" t="s">
        <v>15</v>
      </c>
      <c r="AB257" t="s">
        <v>10</v>
      </c>
      <c r="AC257" t="s">
        <v>26</v>
      </c>
      <c r="AD257">
        <v>99.85</v>
      </c>
      <c r="AE257">
        <v>3343.15</v>
      </c>
      <c r="AF257">
        <v>0</v>
      </c>
      <c r="AG257">
        <v>0</v>
      </c>
      <c r="AH257">
        <v>1190</v>
      </c>
      <c r="AI257">
        <v>4533.1499999999996</v>
      </c>
      <c r="AJ257" t="s">
        <v>17</v>
      </c>
      <c r="AM257" t="str">
        <f t="shared" si="9"/>
        <v>VIP</v>
      </c>
      <c r="AN257" t="str">
        <f t="shared" si="10"/>
        <v>No</v>
      </c>
      <c r="AO257" t="str" cm="1">
        <f t="array" ref="AO257">_xlfn.IFS($C257&lt;36,"Youth", $C257&lt;66, "Middle_age", $C257&gt;65, "Old")</f>
        <v>Old</v>
      </c>
      <c r="AP257" t="str">
        <f t="shared" si="11"/>
        <v>3 năm</v>
      </c>
    </row>
    <row r="258" spans="1:42" x14ac:dyDescent="0.35">
      <c r="A258" t="s">
        <v>505</v>
      </c>
      <c r="B258" t="s">
        <v>19</v>
      </c>
      <c r="C258">
        <v>56</v>
      </c>
      <c r="D258" t="s">
        <v>13</v>
      </c>
      <c r="E258">
        <v>0</v>
      </c>
      <c r="F258" t="s">
        <v>361</v>
      </c>
      <c r="G258">
        <v>94133</v>
      </c>
      <c r="H258">
        <v>37.802070999999998</v>
      </c>
      <c r="I258">
        <v>-122.41100400000001</v>
      </c>
      <c r="J258">
        <v>0</v>
      </c>
      <c r="K258" s="1">
        <v>10</v>
      </c>
      <c r="L258" t="s">
        <v>12</v>
      </c>
      <c r="M258" t="s">
        <v>10</v>
      </c>
      <c r="N258">
        <v>4.42</v>
      </c>
      <c r="O258" t="s">
        <v>13</v>
      </c>
      <c r="P258" t="s">
        <v>13</v>
      </c>
      <c r="AA258" t="s">
        <v>21</v>
      </c>
      <c r="AB258" t="s">
        <v>13</v>
      </c>
      <c r="AC258" t="s">
        <v>16</v>
      </c>
      <c r="AD258">
        <v>20</v>
      </c>
      <c r="AE258">
        <v>198.7</v>
      </c>
      <c r="AF258">
        <v>0</v>
      </c>
      <c r="AG258">
        <v>0</v>
      </c>
      <c r="AH258">
        <v>44.2</v>
      </c>
      <c r="AI258">
        <v>242.9</v>
      </c>
      <c r="AJ258" t="s">
        <v>17</v>
      </c>
      <c r="AM258" t="str">
        <f t="shared" si="9"/>
        <v>Stayed</v>
      </c>
      <c r="AN258" t="str">
        <f t="shared" si="10"/>
        <v>No</v>
      </c>
      <c r="AO258" t="str" cm="1">
        <f t="array" ref="AO258">_xlfn.IFS($C258&lt;36,"Youth", $C258&lt;66, "Middle_age", $C258&gt;65, "Old")</f>
        <v>Middle_age</v>
      </c>
      <c r="AP258" t="str">
        <f t="shared" si="11"/>
        <v>1 năm</v>
      </c>
    </row>
    <row r="259" spans="1:42" x14ac:dyDescent="0.35">
      <c r="A259" t="s">
        <v>506</v>
      </c>
      <c r="B259" t="s">
        <v>9</v>
      </c>
      <c r="C259">
        <v>42</v>
      </c>
      <c r="D259" t="s">
        <v>13</v>
      </c>
      <c r="E259">
        <v>0</v>
      </c>
      <c r="F259" t="s">
        <v>507</v>
      </c>
      <c r="G259">
        <v>94305</v>
      </c>
      <c r="H259">
        <v>37.424342000000003</v>
      </c>
      <c r="I259">
        <v>-122.16564099999999</v>
      </c>
      <c r="J259">
        <v>0</v>
      </c>
      <c r="K259" s="1">
        <v>69</v>
      </c>
      <c r="L259" t="s">
        <v>42</v>
      </c>
      <c r="M259" t="s">
        <v>10</v>
      </c>
      <c r="N259">
        <v>18.47</v>
      </c>
      <c r="O259" t="s">
        <v>10</v>
      </c>
      <c r="P259" t="s">
        <v>10</v>
      </c>
      <c r="Q259" t="s">
        <v>49</v>
      </c>
      <c r="R259">
        <v>28</v>
      </c>
      <c r="S259" t="s">
        <v>10</v>
      </c>
      <c r="T259" t="s">
        <v>13</v>
      </c>
      <c r="U259" t="s">
        <v>10</v>
      </c>
      <c r="V259" t="s">
        <v>10</v>
      </c>
      <c r="W259" t="s">
        <v>10</v>
      </c>
      <c r="X259" t="s">
        <v>10</v>
      </c>
      <c r="Y259" t="s">
        <v>10</v>
      </c>
      <c r="Z259" t="s">
        <v>10</v>
      </c>
      <c r="AA259" t="s">
        <v>43</v>
      </c>
      <c r="AB259" t="s">
        <v>10</v>
      </c>
      <c r="AC259" t="s">
        <v>16</v>
      </c>
      <c r="AD259">
        <v>85.35</v>
      </c>
      <c r="AE259">
        <v>5897.4</v>
      </c>
      <c r="AF259">
        <v>0</v>
      </c>
      <c r="AG259">
        <v>0</v>
      </c>
      <c r="AH259">
        <v>1274.43</v>
      </c>
      <c r="AI259">
        <v>7171.83</v>
      </c>
      <c r="AJ259" t="s">
        <v>17</v>
      </c>
      <c r="AM259" t="str">
        <f t="shared" ref="AM259:AM322" si="12">IF($AJ259="Churned",$AJ259,IF($AI259&gt;AVERAGE($AI:$AI),"VIP",$AJ259))</f>
        <v>VIP</v>
      </c>
      <c r="AN259" t="str">
        <f t="shared" ref="AN259:AN322" si="13">IF($E259&gt;0,"Yes","No")</f>
        <v>No</v>
      </c>
      <c r="AO259" t="str" cm="1">
        <f t="array" ref="AO259">_xlfn.IFS($C259&lt;36,"Youth", $C259&lt;66, "Middle_age", $C259&gt;65, "Old")</f>
        <v>Middle_age</v>
      </c>
      <c r="AP259" t="str">
        <f t="shared" ref="AP259:AP322" si="14">IF($K259&lt;=12, "1 năm", IF($K259&lt;=24, "2 năm", IF($K259&lt;=36, "3 năm", IF($K259&lt;=48, "4 năm", IF($K259&lt;=60, "5 năm", IF($K259&lt;=72, "6 năm"))))))</f>
        <v>6 năm</v>
      </c>
    </row>
    <row r="260" spans="1:42" x14ac:dyDescent="0.35">
      <c r="A260" t="s">
        <v>508</v>
      </c>
      <c r="B260" t="s">
        <v>19</v>
      </c>
      <c r="C260">
        <v>38</v>
      </c>
      <c r="D260" t="s">
        <v>13</v>
      </c>
      <c r="E260">
        <v>0</v>
      </c>
      <c r="F260" t="s">
        <v>105</v>
      </c>
      <c r="G260">
        <v>90041</v>
      </c>
      <c r="H260">
        <v>34.137411999999998</v>
      </c>
      <c r="I260">
        <v>-118.207607</v>
      </c>
      <c r="J260">
        <v>0</v>
      </c>
      <c r="K260" s="1">
        <v>40</v>
      </c>
      <c r="L260" t="s">
        <v>12</v>
      </c>
      <c r="M260" t="s">
        <v>13</v>
      </c>
      <c r="P260" t="s">
        <v>10</v>
      </c>
      <c r="Q260" t="s">
        <v>14</v>
      </c>
      <c r="R260">
        <v>19</v>
      </c>
      <c r="S260" t="s">
        <v>10</v>
      </c>
      <c r="T260" t="s">
        <v>10</v>
      </c>
      <c r="U260" t="s">
        <v>10</v>
      </c>
      <c r="V260" t="s">
        <v>13</v>
      </c>
      <c r="W260" t="s">
        <v>10</v>
      </c>
      <c r="X260" t="s">
        <v>10</v>
      </c>
      <c r="Y260" t="s">
        <v>10</v>
      </c>
      <c r="Z260" t="s">
        <v>10</v>
      </c>
      <c r="AA260" t="s">
        <v>15</v>
      </c>
      <c r="AB260" t="s">
        <v>13</v>
      </c>
      <c r="AC260" t="s">
        <v>16</v>
      </c>
      <c r="AD260">
        <v>62.05</v>
      </c>
      <c r="AE260">
        <v>2511.5500000000002</v>
      </c>
      <c r="AF260">
        <v>0</v>
      </c>
      <c r="AG260">
        <v>0</v>
      </c>
      <c r="AH260">
        <v>0</v>
      </c>
      <c r="AI260">
        <v>2511.5500000000002</v>
      </c>
      <c r="AJ260" t="s">
        <v>17</v>
      </c>
      <c r="AM260" t="str">
        <f t="shared" si="12"/>
        <v>Stayed</v>
      </c>
      <c r="AN260" t="str">
        <f t="shared" si="13"/>
        <v>No</v>
      </c>
      <c r="AO260" t="str" cm="1">
        <f t="array" ref="AO260">_xlfn.IFS($C260&lt;36,"Youth", $C260&lt;66, "Middle_age", $C260&gt;65, "Old")</f>
        <v>Middle_age</v>
      </c>
      <c r="AP260" t="str">
        <f t="shared" si="14"/>
        <v>4 năm</v>
      </c>
    </row>
    <row r="261" spans="1:42" x14ac:dyDescent="0.35">
      <c r="A261" t="s">
        <v>509</v>
      </c>
      <c r="B261" t="s">
        <v>19</v>
      </c>
      <c r="C261">
        <v>64</v>
      </c>
      <c r="D261" t="s">
        <v>13</v>
      </c>
      <c r="E261">
        <v>0</v>
      </c>
      <c r="F261" t="s">
        <v>295</v>
      </c>
      <c r="G261">
        <v>95380</v>
      </c>
      <c r="H261">
        <v>37.474395999999999</v>
      </c>
      <c r="I261">
        <v>-120.875917</v>
      </c>
      <c r="J261">
        <v>0</v>
      </c>
      <c r="K261" s="1">
        <v>20</v>
      </c>
      <c r="L261" t="s">
        <v>32</v>
      </c>
      <c r="M261" t="s">
        <v>10</v>
      </c>
      <c r="N261">
        <v>12.6</v>
      </c>
      <c r="O261" t="s">
        <v>13</v>
      </c>
      <c r="P261" t="s">
        <v>10</v>
      </c>
      <c r="Q261" t="s">
        <v>49</v>
      </c>
      <c r="R261">
        <v>29</v>
      </c>
      <c r="S261" t="s">
        <v>10</v>
      </c>
      <c r="T261" t="s">
        <v>13</v>
      </c>
      <c r="U261" t="s">
        <v>10</v>
      </c>
      <c r="V261" t="s">
        <v>13</v>
      </c>
      <c r="W261" t="s">
        <v>13</v>
      </c>
      <c r="X261" t="s">
        <v>10</v>
      </c>
      <c r="Y261" t="s">
        <v>10</v>
      </c>
      <c r="Z261" t="s">
        <v>10</v>
      </c>
      <c r="AA261" t="s">
        <v>21</v>
      </c>
      <c r="AB261" t="s">
        <v>13</v>
      </c>
      <c r="AC261" t="s">
        <v>16</v>
      </c>
      <c r="AD261">
        <v>64.400000000000006</v>
      </c>
      <c r="AE261">
        <v>1398.6</v>
      </c>
      <c r="AF261">
        <v>0</v>
      </c>
      <c r="AG261">
        <v>0</v>
      </c>
      <c r="AH261">
        <v>252</v>
      </c>
      <c r="AI261">
        <v>1650.6</v>
      </c>
      <c r="AJ261" t="s">
        <v>17</v>
      </c>
      <c r="AM261" t="str">
        <f t="shared" si="12"/>
        <v>Stayed</v>
      </c>
      <c r="AN261" t="str">
        <f t="shared" si="13"/>
        <v>No</v>
      </c>
      <c r="AO261" t="str" cm="1">
        <f t="array" ref="AO261">_xlfn.IFS($C261&lt;36,"Youth", $C261&lt;66, "Middle_age", $C261&gt;65, "Old")</f>
        <v>Middle_age</v>
      </c>
      <c r="AP261" t="str">
        <f t="shared" si="14"/>
        <v>2 năm</v>
      </c>
    </row>
    <row r="262" spans="1:42" x14ac:dyDescent="0.35">
      <c r="A262" t="s">
        <v>510</v>
      </c>
      <c r="B262" t="s">
        <v>9</v>
      </c>
      <c r="C262">
        <v>61</v>
      </c>
      <c r="D262" t="s">
        <v>10</v>
      </c>
      <c r="E262">
        <v>1</v>
      </c>
      <c r="F262" t="s">
        <v>511</v>
      </c>
      <c r="G262">
        <v>90210</v>
      </c>
      <c r="H262">
        <v>34.099891</v>
      </c>
      <c r="I262">
        <v>-118.414338</v>
      </c>
      <c r="J262">
        <v>9</v>
      </c>
      <c r="K262" s="1">
        <v>46</v>
      </c>
      <c r="L262" t="s">
        <v>12</v>
      </c>
      <c r="M262" t="s">
        <v>10</v>
      </c>
      <c r="N262">
        <v>47.5</v>
      </c>
      <c r="O262" t="s">
        <v>13</v>
      </c>
      <c r="P262" t="s">
        <v>13</v>
      </c>
      <c r="AA262" t="s">
        <v>43</v>
      </c>
      <c r="AB262" t="s">
        <v>13</v>
      </c>
      <c r="AC262" t="s">
        <v>16</v>
      </c>
      <c r="AD262">
        <v>19.399999999999999</v>
      </c>
      <c r="AE262">
        <v>967.85</v>
      </c>
      <c r="AF262">
        <v>0</v>
      </c>
      <c r="AG262">
        <v>0</v>
      </c>
      <c r="AH262">
        <v>2185</v>
      </c>
      <c r="AI262">
        <v>3152.85</v>
      </c>
      <c r="AJ262" t="s">
        <v>17</v>
      </c>
      <c r="AM262" t="str">
        <f t="shared" si="12"/>
        <v>VIP</v>
      </c>
      <c r="AN262" t="str">
        <f t="shared" si="13"/>
        <v>Yes</v>
      </c>
      <c r="AO262" t="str" cm="1">
        <f t="array" ref="AO262">_xlfn.IFS($C262&lt;36,"Youth", $C262&lt;66, "Middle_age", $C262&gt;65, "Old")</f>
        <v>Middle_age</v>
      </c>
      <c r="AP262" t="str">
        <f t="shared" si="14"/>
        <v>4 năm</v>
      </c>
    </row>
    <row r="263" spans="1:42" x14ac:dyDescent="0.35">
      <c r="A263" t="s">
        <v>512</v>
      </c>
      <c r="B263" t="s">
        <v>9</v>
      </c>
      <c r="C263">
        <v>28</v>
      </c>
      <c r="D263" t="s">
        <v>10</v>
      </c>
      <c r="E263">
        <v>0</v>
      </c>
      <c r="F263" t="s">
        <v>513</v>
      </c>
      <c r="G263">
        <v>92503</v>
      </c>
      <c r="H263">
        <v>33.890045999999998</v>
      </c>
      <c r="I263">
        <v>-117.455583</v>
      </c>
      <c r="J263">
        <v>1</v>
      </c>
      <c r="K263" s="1">
        <v>2</v>
      </c>
      <c r="L263" t="s">
        <v>12</v>
      </c>
      <c r="M263" t="s">
        <v>10</v>
      </c>
      <c r="N263">
        <v>9.7899999999999991</v>
      </c>
      <c r="O263" t="s">
        <v>13</v>
      </c>
      <c r="P263" t="s">
        <v>10</v>
      </c>
      <c r="Q263" t="s">
        <v>25</v>
      </c>
      <c r="R263">
        <v>41</v>
      </c>
      <c r="S263" t="s">
        <v>10</v>
      </c>
      <c r="T263" t="s">
        <v>13</v>
      </c>
      <c r="U263" t="s">
        <v>13</v>
      </c>
      <c r="V263" t="s">
        <v>13</v>
      </c>
      <c r="W263" t="s">
        <v>13</v>
      </c>
      <c r="X263" t="s">
        <v>13</v>
      </c>
      <c r="Y263" t="s">
        <v>13</v>
      </c>
      <c r="Z263" t="s">
        <v>10</v>
      </c>
      <c r="AA263" t="s">
        <v>21</v>
      </c>
      <c r="AB263" t="s">
        <v>10</v>
      </c>
      <c r="AC263" t="s">
        <v>26</v>
      </c>
      <c r="AD263">
        <v>74.400000000000006</v>
      </c>
      <c r="AE263">
        <v>139.4</v>
      </c>
      <c r="AF263">
        <v>0</v>
      </c>
      <c r="AG263">
        <v>0</v>
      </c>
      <c r="AH263">
        <v>19.579999999999998</v>
      </c>
      <c r="AI263">
        <v>158.97999999999999</v>
      </c>
      <c r="AJ263" t="s">
        <v>27</v>
      </c>
      <c r="AK263" t="s">
        <v>91</v>
      </c>
      <c r="AL263" t="s">
        <v>165</v>
      </c>
      <c r="AM263" t="str">
        <f t="shared" si="12"/>
        <v>Churned</v>
      </c>
      <c r="AN263" t="str">
        <f t="shared" si="13"/>
        <v>No</v>
      </c>
      <c r="AO263" t="str" cm="1">
        <f t="array" ref="AO263">_xlfn.IFS($C263&lt;36,"Youth", $C263&lt;66, "Middle_age", $C263&gt;65, "Old")</f>
        <v>Youth</v>
      </c>
      <c r="AP263" t="str">
        <f t="shared" si="14"/>
        <v>1 năm</v>
      </c>
    </row>
    <row r="264" spans="1:42" x14ac:dyDescent="0.35">
      <c r="A264" t="s">
        <v>514</v>
      </c>
      <c r="B264" t="s">
        <v>9</v>
      </c>
      <c r="C264">
        <v>76</v>
      </c>
      <c r="D264" t="s">
        <v>10</v>
      </c>
      <c r="E264">
        <v>2</v>
      </c>
      <c r="F264" t="s">
        <v>515</v>
      </c>
      <c r="G264">
        <v>90720</v>
      </c>
      <c r="H264">
        <v>33.794989999999999</v>
      </c>
      <c r="I264">
        <v>-118.065591</v>
      </c>
      <c r="J264">
        <v>1</v>
      </c>
      <c r="K264" s="1">
        <v>1</v>
      </c>
      <c r="L264" t="s">
        <v>24</v>
      </c>
      <c r="M264" t="s">
        <v>10</v>
      </c>
      <c r="N264">
        <v>15.28</v>
      </c>
      <c r="O264" t="s">
        <v>13</v>
      </c>
      <c r="P264" t="s">
        <v>10</v>
      </c>
      <c r="Q264" t="s">
        <v>25</v>
      </c>
      <c r="R264">
        <v>30</v>
      </c>
      <c r="S264" t="s">
        <v>13</v>
      </c>
      <c r="T264" t="s">
        <v>13</v>
      </c>
      <c r="U264" t="s">
        <v>13</v>
      </c>
      <c r="V264" t="s">
        <v>13</v>
      </c>
      <c r="W264" t="s">
        <v>13</v>
      </c>
      <c r="X264" t="s">
        <v>13</v>
      </c>
      <c r="Y264" t="s">
        <v>13</v>
      </c>
      <c r="Z264" t="s">
        <v>10</v>
      </c>
      <c r="AA264" t="s">
        <v>21</v>
      </c>
      <c r="AB264" t="s">
        <v>10</v>
      </c>
      <c r="AC264" t="s">
        <v>153</v>
      </c>
      <c r="AD264">
        <v>70.45</v>
      </c>
      <c r="AE264">
        <v>70.45</v>
      </c>
      <c r="AF264">
        <v>0</v>
      </c>
      <c r="AG264">
        <v>0</v>
      </c>
      <c r="AH264">
        <v>15.28</v>
      </c>
      <c r="AI264">
        <v>85.73</v>
      </c>
      <c r="AJ264" t="s">
        <v>27</v>
      </c>
      <c r="AK264" t="s">
        <v>79</v>
      </c>
      <c r="AL264" t="s">
        <v>80</v>
      </c>
      <c r="AM264" t="str">
        <f t="shared" si="12"/>
        <v>Churned</v>
      </c>
      <c r="AN264" t="str">
        <f t="shared" si="13"/>
        <v>Yes</v>
      </c>
      <c r="AO264" t="str" cm="1">
        <f t="array" ref="AO264">_xlfn.IFS($C264&lt;36,"Youth", $C264&lt;66, "Middle_age", $C264&gt;65, "Old")</f>
        <v>Old</v>
      </c>
      <c r="AP264" t="str">
        <f t="shared" si="14"/>
        <v>1 năm</v>
      </c>
    </row>
    <row r="265" spans="1:42" x14ac:dyDescent="0.35">
      <c r="A265" t="s">
        <v>516</v>
      </c>
      <c r="B265" t="s">
        <v>9</v>
      </c>
      <c r="C265">
        <v>44</v>
      </c>
      <c r="D265" t="s">
        <v>10</v>
      </c>
      <c r="E265">
        <v>0</v>
      </c>
      <c r="F265" t="s">
        <v>181</v>
      </c>
      <c r="G265">
        <v>93710</v>
      </c>
      <c r="H265">
        <v>36.822715000000002</v>
      </c>
      <c r="I265">
        <v>-119.761826</v>
      </c>
      <c r="J265">
        <v>7</v>
      </c>
      <c r="K265" s="1">
        <v>72</v>
      </c>
      <c r="L265" t="s">
        <v>12</v>
      </c>
      <c r="M265" t="s">
        <v>10</v>
      </c>
      <c r="N265">
        <v>6.58</v>
      </c>
      <c r="O265" t="s">
        <v>10</v>
      </c>
      <c r="P265" t="s">
        <v>10</v>
      </c>
      <c r="Q265" t="s">
        <v>25</v>
      </c>
      <c r="R265">
        <v>7</v>
      </c>
      <c r="S265" t="s">
        <v>10</v>
      </c>
      <c r="T265" t="s">
        <v>13</v>
      </c>
      <c r="U265" t="s">
        <v>10</v>
      </c>
      <c r="V265" t="s">
        <v>13</v>
      </c>
      <c r="W265" t="s">
        <v>10</v>
      </c>
      <c r="X265" t="s">
        <v>10</v>
      </c>
      <c r="Y265" t="s">
        <v>10</v>
      </c>
      <c r="Z265" t="s">
        <v>10</v>
      </c>
      <c r="AA265" t="s">
        <v>43</v>
      </c>
      <c r="AB265" t="s">
        <v>10</v>
      </c>
      <c r="AC265" t="s">
        <v>16</v>
      </c>
      <c r="AD265">
        <v>105</v>
      </c>
      <c r="AE265">
        <v>7589.8</v>
      </c>
      <c r="AF265">
        <v>0</v>
      </c>
      <c r="AG265">
        <v>0</v>
      </c>
      <c r="AH265">
        <v>473.76</v>
      </c>
      <c r="AI265">
        <v>8063.56</v>
      </c>
      <c r="AJ265" t="s">
        <v>17</v>
      </c>
      <c r="AM265" t="str">
        <f t="shared" si="12"/>
        <v>VIP</v>
      </c>
      <c r="AN265" t="str">
        <f t="shared" si="13"/>
        <v>No</v>
      </c>
      <c r="AO265" t="str" cm="1">
        <f t="array" ref="AO265">_xlfn.IFS($C265&lt;36,"Youth", $C265&lt;66, "Middle_age", $C265&gt;65, "Old")</f>
        <v>Middle_age</v>
      </c>
      <c r="AP265" t="str">
        <f t="shared" si="14"/>
        <v>6 năm</v>
      </c>
    </row>
    <row r="266" spans="1:42" x14ac:dyDescent="0.35">
      <c r="A266" t="s">
        <v>517</v>
      </c>
      <c r="B266" t="s">
        <v>19</v>
      </c>
      <c r="C266">
        <v>28</v>
      </c>
      <c r="D266" t="s">
        <v>10</v>
      </c>
      <c r="E266">
        <v>3</v>
      </c>
      <c r="F266" t="s">
        <v>286</v>
      </c>
      <c r="G266">
        <v>92025</v>
      </c>
      <c r="H266">
        <v>33.081477999999997</v>
      </c>
      <c r="I266">
        <v>-117.03381400000001</v>
      </c>
      <c r="J266">
        <v>0</v>
      </c>
      <c r="K266" s="1">
        <v>70</v>
      </c>
      <c r="L266" t="s">
        <v>12</v>
      </c>
      <c r="M266" t="s">
        <v>10</v>
      </c>
      <c r="N266">
        <v>1.22</v>
      </c>
      <c r="O266" t="s">
        <v>10</v>
      </c>
      <c r="P266" t="s">
        <v>13</v>
      </c>
      <c r="AA266" t="s">
        <v>43</v>
      </c>
      <c r="AB266" t="s">
        <v>13</v>
      </c>
      <c r="AC266" t="s">
        <v>16</v>
      </c>
      <c r="AD266">
        <v>25.15</v>
      </c>
      <c r="AE266">
        <v>1790.15</v>
      </c>
      <c r="AF266">
        <v>0</v>
      </c>
      <c r="AG266">
        <v>0</v>
      </c>
      <c r="AH266">
        <v>85.4</v>
      </c>
      <c r="AI266">
        <v>1875.55</v>
      </c>
      <c r="AJ266" t="s">
        <v>17</v>
      </c>
      <c r="AM266" t="str">
        <f t="shared" si="12"/>
        <v>Stayed</v>
      </c>
      <c r="AN266" t="str">
        <f t="shared" si="13"/>
        <v>Yes</v>
      </c>
      <c r="AO266" t="str" cm="1">
        <f t="array" ref="AO266">_xlfn.IFS($C266&lt;36,"Youth", $C266&lt;66, "Middle_age", $C266&gt;65, "Old")</f>
        <v>Youth</v>
      </c>
      <c r="AP266" t="str">
        <f t="shared" si="14"/>
        <v>6 năm</v>
      </c>
    </row>
    <row r="267" spans="1:42" x14ac:dyDescent="0.35">
      <c r="A267" t="s">
        <v>518</v>
      </c>
      <c r="B267" t="s">
        <v>9</v>
      </c>
      <c r="C267">
        <v>34</v>
      </c>
      <c r="D267" t="s">
        <v>13</v>
      </c>
      <c r="E267">
        <v>0</v>
      </c>
      <c r="F267" t="s">
        <v>395</v>
      </c>
      <c r="G267">
        <v>90247</v>
      </c>
      <c r="H267">
        <v>33.890853</v>
      </c>
      <c r="I267">
        <v>-118.297967</v>
      </c>
      <c r="J267">
        <v>0</v>
      </c>
      <c r="K267" s="1">
        <v>2</v>
      </c>
      <c r="L267" t="s">
        <v>12</v>
      </c>
      <c r="M267" t="s">
        <v>10</v>
      </c>
      <c r="N267">
        <v>49.91</v>
      </c>
      <c r="O267" t="s">
        <v>13</v>
      </c>
      <c r="P267" t="s">
        <v>13</v>
      </c>
      <c r="AA267" t="s">
        <v>21</v>
      </c>
      <c r="AB267" t="s">
        <v>13</v>
      </c>
      <c r="AC267" t="s">
        <v>16</v>
      </c>
      <c r="AD267">
        <v>19.3</v>
      </c>
      <c r="AE267">
        <v>44.4</v>
      </c>
      <c r="AF267">
        <v>0</v>
      </c>
      <c r="AG267">
        <v>0</v>
      </c>
      <c r="AH267">
        <v>99.82</v>
      </c>
      <c r="AI267">
        <v>144.22</v>
      </c>
      <c r="AJ267" t="s">
        <v>68</v>
      </c>
      <c r="AM267" t="str">
        <f t="shared" si="12"/>
        <v>Joined</v>
      </c>
      <c r="AN267" t="str">
        <f t="shared" si="13"/>
        <v>No</v>
      </c>
      <c r="AO267" t="str" cm="1">
        <f t="array" ref="AO267">_xlfn.IFS($C267&lt;36,"Youth", $C267&lt;66, "Middle_age", $C267&gt;65, "Old")</f>
        <v>Youth</v>
      </c>
      <c r="AP267" t="str">
        <f t="shared" si="14"/>
        <v>1 năm</v>
      </c>
    </row>
    <row r="268" spans="1:42" x14ac:dyDescent="0.35">
      <c r="A268" t="s">
        <v>519</v>
      </c>
      <c r="B268" t="s">
        <v>19</v>
      </c>
      <c r="C268">
        <v>25</v>
      </c>
      <c r="D268" t="s">
        <v>13</v>
      </c>
      <c r="E268">
        <v>3</v>
      </c>
      <c r="F268" t="s">
        <v>520</v>
      </c>
      <c r="G268">
        <v>92024</v>
      </c>
      <c r="H268">
        <v>33.054578999999997</v>
      </c>
      <c r="I268">
        <v>-117.25664999999999</v>
      </c>
      <c r="J268">
        <v>0</v>
      </c>
      <c r="K268" s="1">
        <v>23</v>
      </c>
      <c r="L268" t="s">
        <v>32</v>
      </c>
      <c r="M268" t="s">
        <v>10</v>
      </c>
      <c r="N268">
        <v>1.58</v>
      </c>
      <c r="O268" t="s">
        <v>13</v>
      </c>
      <c r="P268" t="s">
        <v>10</v>
      </c>
      <c r="Q268" t="s">
        <v>49</v>
      </c>
      <c r="R268">
        <v>47</v>
      </c>
      <c r="S268" t="s">
        <v>13</v>
      </c>
      <c r="T268" t="s">
        <v>10</v>
      </c>
      <c r="U268" t="s">
        <v>13</v>
      </c>
      <c r="V268" t="s">
        <v>10</v>
      </c>
      <c r="W268" t="s">
        <v>13</v>
      </c>
      <c r="X268" t="s">
        <v>13</v>
      </c>
      <c r="Y268" t="s">
        <v>10</v>
      </c>
      <c r="Z268" t="s">
        <v>10</v>
      </c>
      <c r="AA268" t="s">
        <v>21</v>
      </c>
      <c r="AB268" t="s">
        <v>10</v>
      </c>
      <c r="AC268" t="s">
        <v>26</v>
      </c>
      <c r="AD268">
        <v>55.3</v>
      </c>
      <c r="AE268">
        <v>1284.2</v>
      </c>
      <c r="AF268">
        <v>0</v>
      </c>
      <c r="AG268">
        <v>0</v>
      </c>
      <c r="AH268">
        <v>36.340000000000003</v>
      </c>
      <c r="AI268">
        <v>1320.54</v>
      </c>
      <c r="AJ268" t="s">
        <v>17</v>
      </c>
      <c r="AM268" t="str">
        <f t="shared" si="12"/>
        <v>Stayed</v>
      </c>
      <c r="AN268" t="str">
        <f t="shared" si="13"/>
        <v>Yes</v>
      </c>
      <c r="AO268" t="str" cm="1">
        <f t="array" ref="AO268">_xlfn.IFS($C268&lt;36,"Youth", $C268&lt;66, "Middle_age", $C268&gt;65, "Old")</f>
        <v>Youth</v>
      </c>
      <c r="AP268" t="str">
        <f t="shared" si="14"/>
        <v>2 năm</v>
      </c>
    </row>
    <row r="269" spans="1:42" x14ac:dyDescent="0.35">
      <c r="A269" t="s">
        <v>521</v>
      </c>
      <c r="B269" t="s">
        <v>19</v>
      </c>
      <c r="C269">
        <v>58</v>
      </c>
      <c r="D269" t="s">
        <v>10</v>
      </c>
      <c r="E269">
        <v>0</v>
      </c>
      <c r="F269" t="s">
        <v>292</v>
      </c>
      <c r="G269">
        <v>95829</v>
      </c>
      <c r="H269">
        <v>38.486502000000002</v>
      </c>
      <c r="I269">
        <v>-121.334051</v>
      </c>
      <c r="J269">
        <v>4</v>
      </c>
      <c r="K269" s="1">
        <v>36</v>
      </c>
      <c r="L269" t="s">
        <v>99</v>
      </c>
      <c r="M269" t="s">
        <v>10</v>
      </c>
      <c r="N269">
        <v>40.58</v>
      </c>
      <c r="O269" t="s">
        <v>10</v>
      </c>
      <c r="P269" t="s">
        <v>10</v>
      </c>
      <c r="Q269" t="s">
        <v>25</v>
      </c>
      <c r="R269">
        <v>12</v>
      </c>
      <c r="S269" t="s">
        <v>13</v>
      </c>
      <c r="T269" t="s">
        <v>13</v>
      </c>
      <c r="U269" t="s">
        <v>13</v>
      </c>
      <c r="V269" t="s">
        <v>13</v>
      </c>
      <c r="W269" t="s">
        <v>10</v>
      </c>
      <c r="X269" t="s">
        <v>10</v>
      </c>
      <c r="Y269" t="s">
        <v>10</v>
      </c>
      <c r="Z269" t="s">
        <v>10</v>
      </c>
      <c r="AA269" t="s">
        <v>21</v>
      </c>
      <c r="AB269" t="s">
        <v>10</v>
      </c>
      <c r="AC269" t="s">
        <v>26</v>
      </c>
      <c r="AD269">
        <v>95.4</v>
      </c>
      <c r="AE269">
        <v>3474.2</v>
      </c>
      <c r="AF269">
        <v>0</v>
      </c>
      <c r="AG269">
        <v>0</v>
      </c>
      <c r="AH269">
        <v>1460.88</v>
      </c>
      <c r="AI269">
        <v>4935.08</v>
      </c>
      <c r="AJ269" t="s">
        <v>17</v>
      </c>
      <c r="AM269" t="str">
        <f t="shared" si="12"/>
        <v>VIP</v>
      </c>
      <c r="AN269" t="str">
        <f t="shared" si="13"/>
        <v>No</v>
      </c>
      <c r="AO269" t="str" cm="1">
        <f t="array" ref="AO269">_xlfn.IFS($C269&lt;36,"Youth", $C269&lt;66, "Middle_age", $C269&gt;65, "Old")</f>
        <v>Middle_age</v>
      </c>
      <c r="AP269" t="str">
        <f t="shared" si="14"/>
        <v>3 năm</v>
      </c>
    </row>
    <row r="270" spans="1:42" x14ac:dyDescent="0.35">
      <c r="A270" t="s">
        <v>522</v>
      </c>
      <c r="B270" t="s">
        <v>19</v>
      </c>
      <c r="C270">
        <v>70</v>
      </c>
      <c r="D270" t="s">
        <v>10</v>
      </c>
      <c r="E270">
        <v>0</v>
      </c>
      <c r="F270" t="s">
        <v>523</v>
      </c>
      <c r="G270">
        <v>93665</v>
      </c>
      <c r="H270">
        <v>36.959730999999998</v>
      </c>
      <c r="I270">
        <v>-120.653519</v>
      </c>
      <c r="J270">
        <v>0</v>
      </c>
      <c r="K270" s="1">
        <v>59</v>
      </c>
      <c r="L270" t="s">
        <v>12</v>
      </c>
      <c r="M270" t="s">
        <v>10</v>
      </c>
      <c r="N270">
        <v>10.78</v>
      </c>
      <c r="O270" t="s">
        <v>10</v>
      </c>
      <c r="P270" t="s">
        <v>10</v>
      </c>
      <c r="Q270" t="s">
        <v>25</v>
      </c>
      <c r="R270">
        <v>15</v>
      </c>
      <c r="S270" t="s">
        <v>13</v>
      </c>
      <c r="T270" t="s">
        <v>13</v>
      </c>
      <c r="U270" t="s">
        <v>13</v>
      </c>
      <c r="V270" t="s">
        <v>13</v>
      </c>
      <c r="W270" t="s">
        <v>10</v>
      </c>
      <c r="X270" t="s">
        <v>10</v>
      </c>
      <c r="Y270" t="s">
        <v>13</v>
      </c>
      <c r="Z270" t="s">
        <v>10</v>
      </c>
      <c r="AA270" t="s">
        <v>21</v>
      </c>
      <c r="AB270" t="s">
        <v>10</v>
      </c>
      <c r="AC270" t="s">
        <v>26</v>
      </c>
      <c r="AD270">
        <v>93.85</v>
      </c>
      <c r="AE270">
        <v>5574.75</v>
      </c>
      <c r="AF270">
        <v>8.1300000000000008</v>
      </c>
      <c r="AG270">
        <v>0</v>
      </c>
      <c r="AH270">
        <v>636.02</v>
      </c>
      <c r="AI270">
        <v>6202.64</v>
      </c>
      <c r="AJ270" t="s">
        <v>27</v>
      </c>
      <c r="AK270" t="s">
        <v>87</v>
      </c>
      <c r="AL270" t="s">
        <v>436</v>
      </c>
      <c r="AM270" t="str">
        <f t="shared" si="12"/>
        <v>Churned</v>
      </c>
      <c r="AN270" t="str">
        <f t="shared" si="13"/>
        <v>No</v>
      </c>
      <c r="AO270" t="str" cm="1">
        <f t="array" ref="AO270">_xlfn.IFS($C270&lt;36,"Youth", $C270&lt;66, "Middle_age", $C270&gt;65, "Old")</f>
        <v>Old</v>
      </c>
      <c r="AP270" t="str">
        <f t="shared" si="14"/>
        <v>5 năm</v>
      </c>
    </row>
    <row r="271" spans="1:42" x14ac:dyDescent="0.35">
      <c r="A271" t="s">
        <v>524</v>
      </c>
      <c r="B271" t="s">
        <v>19</v>
      </c>
      <c r="C271">
        <v>24</v>
      </c>
      <c r="D271" t="s">
        <v>13</v>
      </c>
      <c r="E271">
        <v>0</v>
      </c>
      <c r="F271" t="s">
        <v>525</v>
      </c>
      <c r="G271">
        <v>95555</v>
      </c>
      <c r="H271">
        <v>41.336354</v>
      </c>
      <c r="I271">
        <v>-124.044354</v>
      </c>
      <c r="J271">
        <v>0</v>
      </c>
      <c r="K271" s="1">
        <v>67</v>
      </c>
      <c r="L271" t="s">
        <v>42</v>
      </c>
      <c r="M271" t="s">
        <v>10</v>
      </c>
      <c r="N271">
        <v>47.31</v>
      </c>
      <c r="O271" t="s">
        <v>13</v>
      </c>
      <c r="P271" t="s">
        <v>13</v>
      </c>
      <c r="AA271" t="s">
        <v>43</v>
      </c>
      <c r="AB271" t="s">
        <v>13</v>
      </c>
      <c r="AC271" t="s">
        <v>26</v>
      </c>
      <c r="AD271">
        <v>20.5</v>
      </c>
      <c r="AE271">
        <v>1430.95</v>
      </c>
      <c r="AF271">
        <v>0</v>
      </c>
      <c r="AG271">
        <v>0</v>
      </c>
      <c r="AH271">
        <v>3169.77</v>
      </c>
      <c r="AI271">
        <v>4600.72</v>
      </c>
      <c r="AJ271" t="s">
        <v>17</v>
      </c>
      <c r="AM271" t="str">
        <f t="shared" si="12"/>
        <v>VIP</v>
      </c>
      <c r="AN271" t="str">
        <f t="shared" si="13"/>
        <v>No</v>
      </c>
      <c r="AO271" t="str" cm="1">
        <f t="array" ref="AO271">_xlfn.IFS($C271&lt;36,"Youth", $C271&lt;66, "Middle_age", $C271&gt;65, "Old")</f>
        <v>Youth</v>
      </c>
      <c r="AP271" t="str">
        <f t="shared" si="14"/>
        <v>6 năm</v>
      </c>
    </row>
    <row r="272" spans="1:42" x14ac:dyDescent="0.35">
      <c r="A272" t="s">
        <v>526</v>
      </c>
      <c r="B272" t="s">
        <v>19</v>
      </c>
      <c r="C272">
        <v>22</v>
      </c>
      <c r="D272" t="s">
        <v>10</v>
      </c>
      <c r="E272">
        <v>3</v>
      </c>
      <c r="F272" t="s">
        <v>127</v>
      </c>
      <c r="G272">
        <v>95118</v>
      </c>
      <c r="H272">
        <v>37.255479000000001</v>
      </c>
      <c r="I272">
        <v>-121.889838</v>
      </c>
      <c r="J272">
        <v>4</v>
      </c>
      <c r="K272" s="1">
        <v>72</v>
      </c>
      <c r="L272" t="s">
        <v>12</v>
      </c>
      <c r="M272" t="s">
        <v>10</v>
      </c>
      <c r="N272">
        <v>8.33</v>
      </c>
      <c r="O272" t="s">
        <v>10</v>
      </c>
      <c r="P272" t="s">
        <v>10</v>
      </c>
      <c r="Q272" t="s">
        <v>25</v>
      </c>
      <c r="R272">
        <v>59</v>
      </c>
      <c r="S272" t="s">
        <v>10</v>
      </c>
      <c r="T272" t="s">
        <v>13</v>
      </c>
      <c r="U272" t="s">
        <v>10</v>
      </c>
      <c r="V272" t="s">
        <v>13</v>
      </c>
      <c r="W272" t="s">
        <v>10</v>
      </c>
      <c r="X272" t="s">
        <v>10</v>
      </c>
      <c r="Y272" t="s">
        <v>10</v>
      </c>
      <c r="Z272" t="s">
        <v>13</v>
      </c>
      <c r="AA272" t="s">
        <v>43</v>
      </c>
      <c r="AB272" t="s">
        <v>10</v>
      </c>
      <c r="AC272" t="s">
        <v>26</v>
      </c>
      <c r="AD272">
        <v>105.55</v>
      </c>
      <c r="AE272">
        <v>7542.25</v>
      </c>
      <c r="AF272">
        <v>0</v>
      </c>
      <c r="AG272">
        <v>10</v>
      </c>
      <c r="AH272">
        <v>599.76</v>
      </c>
      <c r="AI272">
        <v>8152.01</v>
      </c>
      <c r="AJ272" t="s">
        <v>17</v>
      </c>
      <c r="AM272" t="str">
        <f t="shared" si="12"/>
        <v>VIP</v>
      </c>
      <c r="AN272" t="str">
        <f t="shared" si="13"/>
        <v>Yes</v>
      </c>
      <c r="AO272" t="str" cm="1">
        <f t="array" ref="AO272">_xlfn.IFS($C272&lt;36,"Youth", $C272&lt;66, "Middle_age", $C272&gt;65, "Old")</f>
        <v>Youth</v>
      </c>
      <c r="AP272" t="str">
        <f t="shared" si="14"/>
        <v>6 năm</v>
      </c>
    </row>
    <row r="273" spans="1:42" x14ac:dyDescent="0.35">
      <c r="A273" t="s">
        <v>527</v>
      </c>
      <c r="B273" t="s">
        <v>9</v>
      </c>
      <c r="C273">
        <v>22</v>
      </c>
      <c r="D273" t="s">
        <v>13</v>
      </c>
      <c r="E273">
        <v>0</v>
      </c>
      <c r="F273" t="s">
        <v>528</v>
      </c>
      <c r="G273">
        <v>91732</v>
      </c>
      <c r="H273">
        <v>34.074491999999999</v>
      </c>
      <c r="I273">
        <v>-118.01461999999999</v>
      </c>
      <c r="J273">
        <v>0</v>
      </c>
      <c r="K273" s="1">
        <v>37</v>
      </c>
      <c r="L273" t="s">
        <v>12</v>
      </c>
      <c r="M273" t="s">
        <v>10</v>
      </c>
      <c r="N273">
        <v>24.04</v>
      </c>
      <c r="O273" t="s">
        <v>10</v>
      </c>
      <c r="P273" t="s">
        <v>10</v>
      </c>
      <c r="Q273" t="s">
        <v>25</v>
      </c>
      <c r="R273">
        <v>59</v>
      </c>
      <c r="S273" t="s">
        <v>13</v>
      </c>
      <c r="T273" t="s">
        <v>10</v>
      </c>
      <c r="U273" t="s">
        <v>10</v>
      </c>
      <c r="V273" t="s">
        <v>13</v>
      </c>
      <c r="W273" t="s">
        <v>10</v>
      </c>
      <c r="X273" t="s">
        <v>10</v>
      </c>
      <c r="Y273" t="s">
        <v>10</v>
      </c>
      <c r="Z273" t="s">
        <v>10</v>
      </c>
      <c r="AA273" t="s">
        <v>21</v>
      </c>
      <c r="AB273" t="s">
        <v>10</v>
      </c>
      <c r="AC273" t="s">
        <v>26</v>
      </c>
      <c r="AD273">
        <v>101.9</v>
      </c>
      <c r="AE273">
        <v>3545.35</v>
      </c>
      <c r="AF273">
        <v>0</v>
      </c>
      <c r="AG273">
        <v>0</v>
      </c>
      <c r="AH273">
        <v>889.48</v>
      </c>
      <c r="AI273">
        <v>4434.83</v>
      </c>
      <c r="AJ273" t="s">
        <v>27</v>
      </c>
      <c r="AK273" t="s">
        <v>33</v>
      </c>
      <c r="AL273" t="s">
        <v>529</v>
      </c>
      <c r="AM273" t="str">
        <f t="shared" si="12"/>
        <v>Churned</v>
      </c>
      <c r="AN273" t="str">
        <f t="shared" si="13"/>
        <v>No</v>
      </c>
      <c r="AO273" t="str" cm="1">
        <f t="array" ref="AO273">_xlfn.IFS($C273&lt;36,"Youth", $C273&lt;66, "Middle_age", $C273&gt;65, "Old")</f>
        <v>Youth</v>
      </c>
      <c r="AP273" t="str">
        <f t="shared" si="14"/>
        <v>4 năm</v>
      </c>
    </row>
    <row r="274" spans="1:42" x14ac:dyDescent="0.35">
      <c r="A274" t="s">
        <v>530</v>
      </c>
      <c r="B274" t="s">
        <v>9</v>
      </c>
      <c r="C274">
        <v>36</v>
      </c>
      <c r="D274" t="s">
        <v>10</v>
      </c>
      <c r="E274">
        <v>1</v>
      </c>
      <c r="F274" t="s">
        <v>531</v>
      </c>
      <c r="G274">
        <v>93962</v>
      </c>
      <c r="H274">
        <v>36.624640999999997</v>
      </c>
      <c r="I274">
        <v>-121.647195</v>
      </c>
      <c r="J274">
        <v>4</v>
      </c>
      <c r="K274" s="1">
        <v>72</v>
      </c>
      <c r="L274" t="s">
        <v>42</v>
      </c>
      <c r="M274" t="s">
        <v>10</v>
      </c>
      <c r="N274">
        <v>20.56</v>
      </c>
      <c r="O274" t="s">
        <v>10</v>
      </c>
      <c r="P274" t="s">
        <v>13</v>
      </c>
      <c r="AA274" t="s">
        <v>43</v>
      </c>
      <c r="AB274" t="s">
        <v>13</v>
      </c>
      <c r="AC274" t="s">
        <v>26</v>
      </c>
      <c r="AD274">
        <v>24.45</v>
      </c>
      <c r="AE274">
        <v>1709.1</v>
      </c>
      <c r="AF274">
        <v>0</v>
      </c>
      <c r="AG274">
        <v>0</v>
      </c>
      <c r="AH274">
        <v>1480.32</v>
      </c>
      <c r="AI274">
        <v>3189.42</v>
      </c>
      <c r="AJ274" t="s">
        <v>17</v>
      </c>
      <c r="AM274" t="str">
        <f t="shared" si="12"/>
        <v>VIP</v>
      </c>
      <c r="AN274" t="str">
        <f t="shared" si="13"/>
        <v>Yes</v>
      </c>
      <c r="AO274" t="str" cm="1">
        <f t="array" ref="AO274">_xlfn.IFS($C274&lt;36,"Youth", $C274&lt;66, "Middle_age", $C274&gt;65, "Old")</f>
        <v>Middle_age</v>
      </c>
      <c r="AP274" t="str">
        <f t="shared" si="14"/>
        <v>6 năm</v>
      </c>
    </row>
    <row r="275" spans="1:42" x14ac:dyDescent="0.35">
      <c r="A275" t="s">
        <v>532</v>
      </c>
      <c r="B275" t="s">
        <v>19</v>
      </c>
      <c r="C275">
        <v>23</v>
      </c>
      <c r="D275" t="s">
        <v>10</v>
      </c>
      <c r="E275">
        <v>0</v>
      </c>
      <c r="F275" t="s">
        <v>511</v>
      </c>
      <c r="G275">
        <v>90212</v>
      </c>
      <c r="H275">
        <v>34.062094999999999</v>
      </c>
      <c r="I275">
        <v>-118.40150800000001</v>
      </c>
      <c r="J275">
        <v>10</v>
      </c>
      <c r="K275" s="1">
        <v>72</v>
      </c>
      <c r="L275" t="s">
        <v>42</v>
      </c>
      <c r="M275" t="s">
        <v>10</v>
      </c>
      <c r="N275">
        <v>27.97</v>
      </c>
      <c r="O275" t="s">
        <v>13</v>
      </c>
      <c r="P275" t="s">
        <v>13</v>
      </c>
      <c r="AA275" t="s">
        <v>43</v>
      </c>
      <c r="AB275" t="s">
        <v>13</v>
      </c>
      <c r="AC275" t="s">
        <v>16</v>
      </c>
      <c r="AD275">
        <v>19.7</v>
      </c>
      <c r="AE275">
        <v>1421.9</v>
      </c>
      <c r="AF275">
        <v>0</v>
      </c>
      <c r="AG275">
        <v>0</v>
      </c>
      <c r="AH275">
        <v>2013.84</v>
      </c>
      <c r="AI275">
        <v>3435.74</v>
      </c>
      <c r="AJ275" t="s">
        <v>17</v>
      </c>
      <c r="AM275" t="str">
        <f t="shared" si="12"/>
        <v>VIP</v>
      </c>
      <c r="AN275" t="str">
        <f t="shared" si="13"/>
        <v>No</v>
      </c>
      <c r="AO275" t="str" cm="1">
        <f t="array" ref="AO275">_xlfn.IFS($C275&lt;36,"Youth", $C275&lt;66, "Middle_age", $C275&gt;65, "Old")</f>
        <v>Youth</v>
      </c>
      <c r="AP275" t="str">
        <f t="shared" si="14"/>
        <v>6 năm</v>
      </c>
    </row>
    <row r="276" spans="1:42" x14ac:dyDescent="0.35">
      <c r="A276" t="s">
        <v>533</v>
      </c>
      <c r="B276" t="s">
        <v>19</v>
      </c>
      <c r="C276">
        <v>21</v>
      </c>
      <c r="D276" t="s">
        <v>13</v>
      </c>
      <c r="E276">
        <v>2</v>
      </c>
      <c r="F276" t="s">
        <v>534</v>
      </c>
      <c r="G276">
        <v>90631</v>
      </c>
      <c r="H276">
        <v>33.940618999999998</v>
      </c>
      <c r="I276">
        <v>-117.9513</v>
      </c>
      <c r="J276">
        <v>0</v>
      </c>
      <c r="K276" s="1">
        <v>3</v>
      </c>
      <c r="L276" t="s">
        <v>24</v>
      </c>
      <c r="M276" t="s">
        <v>10</v>
      </c>
      <c r="N276">
        <v>14.6</v>
      </c>
      <c r="O276" t="s">
        <v>10</v>
      </c>
      <c r="P276" t="s">
        <v>10</v>
      </c>
      <c r="Q276" t="s">
        <v>25</v>
      </c>
      <c r="R276">
        <v>71</v>
      </c>
      <c r="S276" t="s">
        <v>13</v>
      </c>
      <c r="T276" t="s">
        <v>13</v>
      </c>
      <c r="U276" t="s">
        <v>13</v>
      </c>
      <c r="V276" t="s">
        <v>13</v>
      </c>
      <c r="W276" t="s">
        <v>13</v>
      </c>
      <c r="X276" t="s">
        <v>13</v>
      </c>
      <c r="Y276" t="s">
        <v>10</v>
      </c>
      <c r="Z276" t="s">
        <v>10</v>
      </c>
      <c r="AA276" t="s">
        <v>21</v>
      </c>
      <c r="AB276" t="s">
        <v>10</v>
      </c>
      <c r="AC276" t="s">
        <v>26</v>
      </c>
      <c r="AD276">
        <v>74.400000000000006</v>
      </c>
      <c r="AE276">
        <v>229.55</v>
      </c>
      <c r="AF276">
        <v>8.74</v>
      </c>
      <c r="AG276">
        <v>0</v>
      </c>
      <c r="AH276">
        <v>43.8</v>
      </c>
      <c r="AI276">
        <v>264.61</v>
      </c>
      <c r="AJ276" t="s">
        <v>27</v>
      </c>
      <c r="AK276" t="s">
        <v>33</v>
      </c>
      <c r="AL276" t="s">
        <v>34</v>
      </c>
      <c r="AM276" t="str">
        <f t="shared" si="12"/>
        <v>Churned</v>
      </c>
      <c r="AN276" t="str">
        <f t="shared" si="13"/>
        <v>Yes</v>
      </c>
      <c r="AO276" t="str" cm="1">
        <f t="array" ref="AO276">_xlfn.IFS($C276&lt;36,"Youth", $C276&lt;66, "Middle_age", $C276&gt;65, "Old")</f>
        <v>Youth</v>
      </c>
      <c r="AP276" t="str">
        <f t="shared" si="14"/>
        <v>1 năm</v>
      </c>
    </row>
    <row r="277" spans="1:42" x14ac:dyDescent="0.35">
      <c r="A277" t="s">
        <v>535</v>
      </c>
      <c r="B277" t="s">
        <v>9</v>
      </c>
      <c r="C277">
        <v>75</v>
      </c>
      <c r="D277" t="s">
        <v>10</v>
      </c>
      <c r="E277">
        <v>0</v>
      </c>
      <c r="F277" t="s">
        <v>131</v>
      </c>
      <c r="G277">
        <v>93277</v>
      </c>
      <c r="H277">
        <v>36.303792999999999</v>
      </c>
      <c r="I277">
        <v>-119.375646</v>
      </c>
      <c r="J277">
        <v>0</v>
      </c>
      <c r="K277" s="1">
        <v>54</v>
      </c>
      <c r="L277" t="s">
        <v>46</v>
      </c>
      <c r="M277" t="s">
        <v>10</v>
      </c>
      <c r="N277">
        <v>33.49</v>
      </c>
      <c r="O277" t="s">
        <v>10</v>
      </c>
      <c r="P277" t="s">
        <v>10</v>
      </c>
      <c r="Q277" t="s">
        <v>25</v>
      </c>
      <c r="R277">
        <v>8</v>
      </c>
      <c r="S277" t="s">
        <v>13</v>
      </c>
      <c r="T277" t="s">
        <v>10</v>
      </c>
      <c r="U277" t="s">
        <v>13</v>
      </c>
      <c r="V277" t="s">
        <v>13</v>
      </c>
      <c r="W277" t="s">
        <v>10</v>
      </c>
      <c r="X277" t="s">
        <v>10</v>
      </c>
      <c r="Y277" t="s">
        <v>10</v>
      </c>
      <c r="Z277" t="s">
        <v>10</v>
      </c>
      <c r="AA277" t="s">
        <v>15</v>
      </c>
      <c r="AB277" t="s">
        <v>10</v>
      </c>
      <c r="AC277" t="s">
        <v>16</v>
      </c>
      <c r="AD277">
        <v>101.5</v>
      </c>
      <c r="AE277">
        <v>5373.1</v>
      </c>
      <c r="AF277">
        <v>0</v>
      </c>
      <c r="AG277">
        <v>0</v>
      </c>
      <c r="AH277">
        <v>1808.46</v>
      </c>
      <c r="AI277">
        <v>7181.56</v>
      </c>
      <c r="AJ277" t="s">
        <v>27</v>
      </c>
      <c r="AK277" t="s">
        <v>87</v>
      </c>
      <c r="AL277" t="s">
        <v>210</v>
      </c>
      <c r="AM277" t="str">
        <f t="shared" si="12"/>
        <v>Churned</v>
      </c>
      <c r="AN277" t="str">
        <f t="shared" si="13"/>
        <v>No</v>
      </c>
      <c r="AO277" t="str" cm="1">
        <f t="array" ref="AO277">_xlfn.IFS($C277&lt;36,"Youth", $C277&lt;66, "Middle_age", $C277&gt;65, "Old")</f>
        <v>Old</v>
      </c>
      <c r="AP277" t="str">
        <f t="shared" si="14"/>
        <v>5 năm</v>
      </c>
    </row>
    <row r="278" spans="1:42" x14ac:dyDescent="0.35">
      <c r="A278" t="s">
        <v>536</v>
      </c>
      <c r="B278" t="s">
        <v>19</v>
      </c>
      <c r="C278">
        <v>59</v>
      </c>
      <c r="D278" t="s">
        <v>10</v>
      </c>
      <c r="E278">
        <v>0</v>
      </c>
      <c r="F278" t="s">
        <v>361</v>
      </c>
      <c r="G278">
        <v>94114</v>
      </c>
      <c r="H278">
        <v>37.758085000000001</v>
      </c>
      <c r="I278">
        <v>-122.43480099999999</v>
      </c>
      <c r="J278">
        <v>1</v>
      </c>
      <c r="K278" s="1">
        <v>60</v>
      </c>
      <c r="L278" t="s">
        <v>12</v>
      </c>
      <c r="M278" t="s">
        <v>10</v>
      </c>
      <c r="N278">
        <v>35.22</v>
      </c>
      <c r="O278" t="s">
        <v>10</v>
      </c>
      <c r="P278" t="s">
        <v>10</v>
      </c>
      <c r="Q278" t="s">
        <v>25</v>
      </c>
      <c r="R278">
        <v>16</v>
      </c>
      <c r="S278" t="s">
        <v>13</v>
      </c>
      <c r="T278" t="s">
        <v>10</v>
      </c>
      <c r="U278" t="s">
        <v>10</v>
      </c>
      <c r="V278" t="s">
        <v>13</v>
      </c>
      <c r="W278" t="s">
        <v>10</v>
      </c>
      <c r="X278" t="s">
        <v>13</v>
      </c>
      <c r="Y278" t="s">
        <v>13</v>
      </c>
      <c r="Z278" t="s">
        <v>10</v>
      </c>
      <c r="AA278" t="s">
        <v>21</v>
      </c>
      <c r="AB278" t="s">
        <v>10</v>
      </c>
      <c r="AC278" t="s">
        <v>26</v>
      </c>
      <c r="AD278">
        <v>95.75</v>
      </c>
      <c r="AE278">
        <v>5742.9</v>
      </c>
      <c r="AF278">
        <v>0</v>
      </c>
      <c r="AG278">
        <v>0</v>
      </c>
      <c r="AH278">
        <v>2113.1999999999998</v>
      </c>
      <c r="AI278">
        <v>7856.1</v>
      </c>
      <c r="AJ278" t="s">
        <v>27</v>
      </c>
      <c r="AK278" t="s">
        <v>33</v>
      </c>
      <c r="AL278" t="s">
        <v>403</v>
      </c>
      <c r="AM278" t="str">
        <f t="shared" si="12"/>
        <v>Churned</v>
      </c>
      <c r="AN278" t="str">
        <f t="shared" si="13"/>
        <v>No</v>
      </c>
      <c r="AO278" t="str" cm="1">
        <f t="array" ref="AO278">_xlfn.IFS($C278&lt;36,"Youth", $C278&lt;66, "Middle_age", $C278&gt;65, "Old")</f>
        <v>Middle_age</v>
      </c>
      <c r="AP278" t="str">
        <f t="shared" si="14"/>
        <v>5 năm</v>
      </c>
    </row>
    <row r="279" spans="1:42" x14ac:dyDescent="0.35">
      <c r="A279" t="s">
        <v>537</v>
      </c>
      <c r="B279" t="s">
        <v>9</v>
      </c>
      <c r="C279">
        <v>35</v>
      </c>
      <c r="D279" t="s">
        <v>10</v>
      </c>
      <c r="E279">
        <v>0</v>
      </c>
      <c r="F279" t="s">
        <v>538</v>
      </c>
      <c r="G279">
        <v>90602</v>
      </c>
      <c r="H279">
        <v>33.972118999999999</v>
      </c>
      <c r="I279">
        <v>-118.020188</v>
      </c>
      <c r="J279">
        <v>8</v>
      </c>
      <c r="K279" s="1">
        <v>58</v>
      </c>
      <c r="L279" t="s">
        <v>46</v>
      </c>
      <c r="M279" t="s">
        <v>10</v>
      </c>
      <c r="N279">
        <v>37.950000000000003</v>
      </c>
      <c r="O279" t="s">
        <v>10</v>
      </c>
      <c r="P279" t="s">
        <v>10</v>
      </c>
      <c r="Q279" t="s">
        <v>25</v>
      </c>
      <c r="R279">
        <v>18</v>
      </c>
      <c r="S279" t="s">
        <v>10</v>
      </c>
      <c r="T279" t="s">
        <v>10</v>
      </c>
      <c r="U279" t="s">
        <v>10</v>
      </c>
      <c r="V279" t="s">
        <v>13</v>
      </c>
      <c r="W279" t="s">
        <v>10</v>
      </c>
      <c r="X279" t="s">
        <v>10</v>
      </c>
      <c r="Y279" t="s">
        <v>10</v>
      </c>
      <c r="Z279" t="s">
        <v>10</v>
      </c>
      <c r="AA279" t="s">
        <v>15</v>
      </c>
      <c r="AB279" t="s">
        <v>10</v>
      </c>
      <c r="AC279" t="s">
        <v>16</v>
      </c>
      <c r="AD279">
        <v>110.65</v>
      </c>
      <c r="AE279">
        <v>6526.65</v>
      </c>
      <c r="AF279">
        <v>0</v>
      </c>
      <c r="AG279">
        <v>0</v>
      </c>
      <c r="AH279">
        <v>2201.1</v>
      </c>
      <c r="AI279">
        <v>8727.75</v>
      </c>
      <c r="AJ279" t="s">
        <v>17</v>
      </c>
      <c r="AM279" t="str">
        <f t="shared" si="12"/>
        <v>VIP</v>
      </c>
      <c r="AN279" t="str">
        <f t="shared" si="13"/>
        <v>No</v>
      </c>
      <c r="AO279" t="str" cm="1">
        <f t="array" ref="AO279">_xlfn.IFS($C279&lt;36,"Youth", $C279&lt;66, "Middle_age", $C279&gt;65, "Old")</f>
        <v>Youth</v>
      </c>
      <c r="AP279" t="str">
        <f t="shared" si="14"/>
        <v>5 năm</v>
      </c>
    </row>
    <row r="280" spans="1:42" x14ac:dyDescent="0.35">
      <c r="A280" t="s">
        <v>539</v>
      </c>
      <c r="B280" t="s">
        <v>9</v>
      </c>
      <c r="C280">
        <v>64</v>
      </c>
      <c r="D280" t="s">
        <v>10</v>
      </c>
      <c r="E280">
        <v>0</v>
      </c>
      <c r="F280" t="s">
        <v>411</v>
      </c>
      <c r="G280">
        <v>90822</v>
      </c>
      <c r="H280">
        <v>33.778435999999999</v>
      </c>
      <c r="I280">
        <v>-118.11864799999999</v>
      </c>
      <c r="J280">
        <v>1</v>
      </c>
      <c r="K280" s="1">
        <v>31</v>
      </c>
      <c r="L280" t="s">
        <v>99</v>
      </c>
      <c r="M280" t="s">
        <v>10</v>
      </c>
      <c r="N280">
        <v>12.03</v>
      </c>
      <c r="O280" t="s">
        <v>13</v>
      </c>
      <c r="P280" t="s">
        <v>10</v>
      </c>
      <c r="Q280" t="s">
        <v>25</v>
      </c>
      <c r="R280">
        <v>9</v>
      </c>
      <c r="S280" t="s">
        <v>13</v>
      </c>
      <c r="T280" t="s">
        <v>10</v>
      </c>
      <c r="U280" t="s">
        <v>13</v>
      </c>
      <c r="V280" t="s">
        <v>13</v>
      </c>
      <c r="W280" t="s">
        <v>13</v>
      </c>
      <c r="X280" t="s">
        <v>10</v>
      </c>
      <c r="Y280" t="s">
        <v>10</v>
      </c>
      <c r="Z280" t="s">
        <v>10</v>
      </c>
      <c r="AA280" t="s">
        <v>21</v>
      </c>
      <c r="AB280" t="s">
        <v>10</v>
      </c>
      <c r="AC280" t="s">
        <v>26</v>
      </c>
      <c r="AD280">
        <v>83.85</v>
      </c>
      <c r="AE280">
        <v>2674.15</v>
      </c>
      <c r="AF280">
        <v>11.37</v>
      </c>
      <c r="AG280">
        <v>0</v>
      </c>
      <c r="AH280">
        <v>372.93</v>
      </c>
      <c r="AI280">
        <v>3035.71</v>
      </c>
      <c r="AJ280" t="s">
        <v>17</v>
      </c>
      <c r="AM280" t="str">
        <f t="shared" si="12"/>
        <v>VIP</v>
      </c>
      <c r="AN280" t="str">
        <f t="shared" si="13"/>
        <v>No</v>
      </c>
      <c r="AO280" t="str" cm="1">
        <f t="array" ref="AO280">_xlfn.IFS($C280&lt;36,"Youth", $C280&lt;66, "Middle_age", $C280&gt;65, "Old")</f>
        <v>Middle_age</v>
      </c>
      <c r="AP280" t="str">
        <f t="shared" si="14"/>
        <v>3 năm</v>
      </c>
    </row>
    <row r="281" spans="1:42" x14ac:dyDescent="0.35">
      <c r="A281" t="s">
        <v>540</v>
      </c>
      <c r="B281" t="s">
        <v>9</v>
      </c>
      <c r="C281">
        <v>62</v>
      </c>
      <c r="D281" t="s">
        <v>13</v>
      </c>
      <c r="E281">
        <v>0</v>
      </c>
      <c r="F281" t="s">
        <v>114</v>
      </c>
      <c r="G281">
        <v>95215</v>
      </c>
      <c r="H281">
        <v>37.946281999999997</v>
      </c>
      <c r="I281">
        <v>-121.139499</v>
      </c>
      <c r="J281">
        <v>0</v>
      </c>
      <c r="K281" s="1">
        <v>3</v>
      </c>
      <c r="L281" t="s">
        <v>12</v>
      </c>
      <c r="M281" t="s">
        <v>10</v>
      </c>
      <c r="N281">
        <v>20.100000000000001</v>
      </c>
      <c r="O281" t="s">
        <v>10</v>
      </c>
      <c r="P281" t="s">
        <v>10</v>
      </c>
      <c r="Q281" t="s">
        <v>49</v>
      </c>
      <c r="R281">
        <v>29</v>
      </c>
      <c r="S281" t="s">
        <v>13</v>
      </c>
      <c r="T281" t="s">
        <v>13</v>
      </c>
      <c r="U281" t="s">
        <v>13</v>
      </c>
      <c r="V281" t="s">
        <v>13</v>
      </c>
      <c r="W281" t="s">
        <v>10</v>
      </c>
      <c r="X281" t="s">
        <v>13</v>
      </c>
      <c r="Y281" t="s">
        <v>13</v>
      </c>
      <c r="Z281" t="s">
        <v>13</v>
      </c>
      <c r="AA281" t="s">
        <v>21</v>
      </c>
      <c r="AB281" t="s">
        <v>10</v>
      </c>
      <c r="AC281" t="s">
        <v>26</v>
      </c>
      <c r="AD281">
        <v>60.25</v>
      </c>
      <c r="AE281">
        <v>170.5</v>
      </c>
      <c r="AF281">
        <v>0</v>
      </c>
      <c r="AG281">
        <v>70</v>
      </c>
      <c r="AH281">
        <v>60.3</v>
      </c>
      <c r="AI281">
        <v>300.8</v>
      </c>
      <c r="AJ281" t="s">
        <v>68</v>
      </c>
      <c r="AM281" t="str">
        <f t="shared" si="12"/>
        <v>Joined</v>
      </c>
      <c r="AN281" t="str">
        <f t="shared" si="13"/>
        <v>No</v>
      </c>
      <c r="AO281" t="str" cm="1">
        <f t="array" ref="AO281">_xlfn.IFS($C281&lt;36,"Youth", $C281&lt;66, "Middle_age", $C281&gt;65, "Old")</f>
        <v>Middle_age</v>
      </c>
      <c r="AP281" t="str">
        <f t="shared" si="14"/>
        <v>1 năm</v>
      </c>
    </row>
    <row r="282" spans="1:42" x14ac:dyDescent="0.35">
      <c r="A282" t="s">
        <v>541</v>
      </c>
      <c r="B282" t="s">
        <v>19</v>
      </c>
      <c r="C282">
        <v>20</v>
      </c>
      <c r="D282" t="s">
        <v>13</v>
      </c>
      <c r="E282">
        <v>0</v>
      </c>
      <c r="F282" t="s">
        <v>542</v>
      </c>
      <c r="G282">
        <v>92332</v>
      </c>
      <c r="H282">
        <v>34.943600000000004</v>
      </c>
      <c r="I282">
        <v>-115.28790100000001</v>
      </c>
      <c r="J282">
        <v>0</v>
      </c>
      <c r="K282" s="1">
        <v>55</v>
      </c>
      <c r="L282" t="s">
        <v>12</v>
      </c>
      <c r="M282" t="s">
        <v>10</v>
      </c>
      <c r="N282">
        <v>12.28</v>
      </c>
      <c r="O282" t="s">
        <v>13</v>
      </c>
      <c r="P282" t="s">
        <v>10</v>
      </c>
      <c r="Q282" t="s">
        <v>49</v>
      </c>
      <c r="R282">
        <v>48</v>
      </c>
      <c r="S282" t="s">
        <v>10</v>
      </c>
      <c r="T282" t="s">
        <v>13</v>
      </c>
      <c r="U282" t="s">
        <v>10</v>
      </c>
      <c r="V282" t="s">
        <v>10</v>
      </c>
      <c r="W282" t="s">
        <v>13</v>
      </c>
      <c r="X282" t="s">
        <v>13</v>
      </c>
      <c r="Y282" t="s">
        <v>13</v>
      </c>
      <c r="Z282" t="s">
        <v>10</v>
      </c>
      <c r="AA282" t="s">
        <v>43</v>
      </c>
      <c r="AB282" t="s">
        <v>10</v>
      </c>
      <c r="AC282" t="s">
        <v>26</v>
      </c>
      <c r="AD282">
        <v>59.2</v>
      </c>
      <c r="AE282">
        <v>3175.85</v>
      </c>
      <c r="AF282">
        <v>0</v>
      </c>
      <c r="AG282">
        <v>0</v>
      </c>
      <c r="AH282">
        <v>675.4</v>
      </c>
      <c r="AI282">
        <v>3851.25</v>
      </c>
      <c r="AJ282" t="s">
        <v>17</v>
      </c>
      <c r="AM282" t="str">
        <f t="shared" si="12"/>
        <v>VIP</v>
      </c>
      <c r="AN282" t="str">
        <f t="shared" si="13"/>
        <v>No</v>
      </c>
      <c r="AO282" t="str" cm="1">
        <f t="array" ref="AO282">_xlfn.IFS($C282&lt;36,"Youth", $C282&lt;66, "Middle_age", $C282&gt;65, "Old")</f>
        <v>Youth</v>
      </c>
      <c r="AP282" t="str">
        <f t="shared" si="14"/>
        <v>5 năm</v>
      </c>
    </row>
    <row r="283" spans="1:42" x14ac:dyDescent="0.35">
      <c r="A283" t="s">
        <v>543</v>
      </c>
      <c r="B283" t="s">
        <v>9</v>
      </c>
      <c r="C283">
        <v>58</v>
      </c>
      <c r="D283" t="s">
        <v>13</v>
      </c>
      <c r="E283">
        <v>0</v>
      </c>
      <c r="F283" t="s">
        <v>300</v>
      </c>
      <c r="G283">
        <v>95030</v>
      </c>
      <c r="H283">
        <v>37.222842</v>
      </c>
      <c r="I283">
        <v>-121.988727</v>
      </c>
      <c r="J283">
        <v>0</v>
      </c>
      <c r="K283" s="1">
        <v>1</v>
      </c>
      <c r="L283" t="s">
        <v>24</v>
      </c>
      <c r="M283" t="s">
        <v>10</v>
      </c>
      <c r="N283">
        <v>26.53</v>
      </c>
      <c r="O283" t="s">
        <v>13</v>
      </c>
      <c r="P283" t="s">
        <v>10</v>
      </c>
      <c r="Q283" t="s">
        <v>49</v>
      </c>
      <c r="R283">
        <v>30</v>
      </c>
      <c r="S283" t="s">
        <v>13</v>
      </c>
      <c r="T283" t="s">
        <v>13</v>
      </c>
      <c r="U283" t="s">
        <v>13</v>
      </c>
      <c r="V283" t="s">
        <v>13</v>
      </c>
      <c r="W283" t="s">
        <v>13</v>
      </c>
      <c r="X283" t="s">
        <v>13</v>
      </c>
      <c r="Y283" t="s">
        <v>13</v>
      </c>
      <c r="Z283" t="s">
        <v>10</v>
      </c>
      <c r="AA283" t="s">
        <v>21</v>
      </c>
      <c r="AB283" t="s">
        <v>13</v>
      </c>
      <c r="AC283" t="s">
        <v>16</v>
      </c>
      <c r="AD283">
        <v>44.4</v>
      </c>
      <c r="AE283">
        <v>44.4</v>
      </c>
      <c r="AF283">
        <v>0</v>
      </c>
      <c r="AG283">
        <v>0</v>
      </c>
      <c r="AH283">
        <v>26.53</v>
      </c>
      <c r="AI283">
        <v>70.930000000000007</v>
      </c>
      <c r="AJ283" t="s">
        <v>27</v>
      </c>
      <c r="AK283" t="s">
        <v>91</v>
      </c>
      <c r="AL283" t="s">
        <v>165</v>
      </c>
      <c r="AM283" t="str">
        <f t="shared" si="12"/>
        <v>Churned</v>
      </c>
      <c r="AN283" t="str">
        <f t="shared" si="13"/>
        <v>No</v>
      </c>
      <c r="AO283" t="str" cm="1">
        <f t="array" ref="AO283">_xlfn.IFS($C283&lt;36,"Youth", $C283&lt;66, "Middle_age", $C283&gt;65, "Old")</f>
        <v>Middle_age</v>
      </c>
      <c r="AP283" t="str">
        <f t="shared" si="14"/>
        <v>1 năm</v>
      </c>
    </row>
    <row r="284" spans="1:42" x14ac:dyDescent="0.35">
      <c r="A284" t="s">
        <v>544</v>
      </c>
      <c r="B284" t="s">
        <v>19</v>
      </c>
      <c r="C284">
        <v>44</v>
      </c>
      <c r="D284" t="s">
        <v>10</v>
      </c>
      <c r="E284">
        <v>0</v>
      </c>
      <c r="F284" t="s">
        <v>545</v>
      </c>
      <c r="G284">
        <v>95949</v>
      </c>
      <c r="H284">
        <v>39.099204</v>
      </c>
      <c r="I284">
        <v>-121.137962</v>
      </c>
      <c r="J284">
        <v>1</v>
      </c>
      <c r="K284" s="1">
        <v>49</v>
      </c>
      <c r="L284" t="s">
        <v>46</v>
      </c>
      <c r="M284" t="s">
        <v>10</v>
      </c>
      <c r="N284">
        <v>14.21</v>
      </c>
      <c r="O284" t="s">
        <v>13</v>
      </c>
      <c r="P284" t="s">
        <v>10</v>
      </c>
      <c r="Q284" t="s">
        <v>25</v>
      </c>
      <c r="R284">
        <v>23</v>
      </c>
      <c r="S284" t="s">
        <v>13</v>
      </c>
      <c r="T284" t="s">
        <v>10</v>
      </c>
      <c r="U284" t="s">
        <v>13</v>
      </c>
      <c r="V284" t="s">
        <v>13</v>
      </c>
      <c r="W284" t="s">
        <v>10</v>
      </c>
      <c r="X284" t="s">
        <v>13</v>
      </c>
      <c r="Y284" t="s">
        <v>13</v>
      </c>
      <c r="Z284" t="s">
        <v>10</v>
      </c>
      <c r="AA284" t="s">
        <v>21</v>
      </c>
      <c r="AB284" t="s">
        <v>10</v>
      </c>
      <c r="AC284" t="s">
        <v>16</v>
      </c>
      <c r="AD284">
        <v>85.3</v>
      </c>
      <c r="AE284">
        <v>4297.95</v>
      </c>
      <c r="AF284">
        <v>0</v>
      </c>
      <c r="AG284">
        <v>0</v>
      </c>
      <c r="AH284">
        <v>696.29</v>
      </c>
      <c r="AI284">
        <v>4994.24</v>
      </c>
      <c r="AJ284" t="s">
        <v>17</v>
      </c>
      <c r="AM284" t="str">
        <f t="shared" si="12"/>
        <v>VIP</v>
      </c>
      <c r="AN284" t="str">
        <f t="shared" si="13"/>
        <v>No</v>
      </c>
      <c r="AO284" t="str" cm="1">
        <f t="array" ref="AO284">_xlfn.IFS($C284&lt;36,"Youth", $C284&lt;66, "Middle_age", $C284&gt;65, "Old")</f>
        <v>Middle_age</v>
      </c>
      <c r="AP284" t="str">
        <f t="shared" si="14"/>
        <v>5 năm</v>
      </c>
    </row>
    <row r="285" spans="1:42" x14ac:dyDescent="0.35">
      <c r="A285" t="s">
        <v>546</v>
      </c>
      <c r="B285" t="s">
        <v>19</v>
      </c>
      <c r="C285">
        <v>40</v>
      </c>
      <c r="D285" t="s">
        <v>13</v>
      </c>
      <c r="E285">
        <v>0</v>
      </c>
      <c r="F285" t="s">
        <v>121</v>
      </c>
      <c r="G285">
        <v>92117</v>
      </c>
      <c r="H285">
        <v>32.825085999999999</v>
      </c>
      <c r="I285">
        <v>-117.19942399999999</v>
      </c>
      <c r="J285">
        <v>0</v>
      </c>
      <c r="K285" s="1">
        <v>8</v>
      </c>
      <c r="L285" t="s">
        <v>12</v>
      </c>
      <c r="M285" t="s">
        <v>13</v>
      </c>
      <c r="P285" t="s">
        <v>10</v>
      </c>
      <c r="Q285" t="s">
        <v>49</v>
      </c>
      <c r="R285">
        <v>16</v>
      </c>
      <c r="S285" t="s">
        <v>13</v>
      </c>
      <c r="T285" t="s">
        <v>13</v>
      </c>
      <c r="U285" t="s">
        <v>13</v>
      </c>
      <c r="V285" t="s">
        <v>13</v>
      </c>
      <c r="W285" t="s">
        <v>13</v>
      </c>
      <c r="X285" t="s">
        <v>13</v>
      </c>
      <c r="Y285" t="s">
        <v>13</v>
      </c>
      <c r="Z285" t="s">
        <v>10</v>
      </c>
      <c r="AA285" t="s">
        <v>21</v>
      </c>
      <c r="AB285" t="s">
        <v>13</v>
      </c>
      <c r="AC285" t="s">
        <v>153</v>
      </c>
      <c r="AD285">
        <v>25.5</v>
      </c>
      <c r="AE285">
        <v>215.2</v>
      </c>
      <c r="AF285">
        <v>0</v>
      </c>
      <c r="AG285">
        <v>0</v>
      </c>
      <c r="AH285">
        <v>0</v>
      </c>
      <c r="AI285">
        <v>215.2</v>
      </c>
      <c r="AJ285" t="s">
        <v>27</v>
      </c>
      <c r="AK285" t="s">
        <v>91</v>
      </c>
      <c r="AL285" t="s">
        <v>165</v>
      </c>
      <c r="AM285" t="str">
        <f t="shared" si="12"/>
        <v>Churned</v>
      </c>
      <c r="AN285" t="str">
        <f t="shared" si="13"/>
        <v>No</v>
      </c>
      <c r="AO285" t="str" cm="1">
        <f t="array" ref="AO285">_xlfn.IFS($C285&lt;36,"Youth", $C285&lt;66, "Middle_age", $C285&gt;65, "Old")</f>
        <v>Middle_age</v>
      </c>
      <c r="AP285" t="str">
        <f t="shared" si="14"/>
        <v>1 năm</v>
      </c>
    </row>
    <row r="286" spans="1:42" x14ac:dyDescent="0.35">
      <c r="A286" t="s">
        <v>547</v>
      </c>
      <c r="B286" t="s">
        <v>9</v>
      </c>
      <c r="C286">
        <v>72</v>
      </c>
      <c r="D286" t="s">
        <v>13</v>
      </c>
      <c r="E286">
        <v>0</v>
      </c>
      <c r="F286" t="s">
        <v>131</v>
      </c>
      <c r="G286">
        <v>93291</v>
      </c>
      <c r="H286">
        <v>36.391776999999998</v>
      </c>
      <c r="I286">
        <v>-119.37284200000001</v>
      </c>
      <c r="J286">
        <v>0</v>
      </c>
      <c r="K286" s="1">
        <v>39</v>
      </c>
      <c r="L286" t="s">
        <v>12</v>
      </c>
      <c r="M286" t="s">
        <v>10</v>
      </c>
      <c r="N286">
        <v>10.029999999999999</v>
      </c>
      <c r="O286" t="s">
        <v>10</v>
      </c>
      <c r="P286" t="s">
        <v>10</v>
      </c>
      <c r="Q286" t="s">
        <v>25</v>
      </c>
      <c r="R286">
        <v>13</v>
      </c>
      <c r="S286" t="s">
        <v>13</v>
      </c>
      <c r="T286" t="s">
        <v>13</v>
      </c>
      <c r="U286" t="s">
        <v>10</v>
      </c>
      <c r="V286" t="s">
        <v>13</v>
      </c>
      <c r="W286" t="s">
        <v>10</v>
      </c>
      <c r="X286" t="s">
        <v>10</v>
      </c>
      <c r="Y286" t="s">
        <v>13</v>
      </c>
      <c r="Z286" t="s">
        <v>10</v>
      </c>
      <c r="AA286" t="s">
        <v>43</v>
      </c>
      <c r="AB286" t="s">
        <v>10</v>
      </c>
      <c r="AC286" t="s">
        <v>26</v>
      </c>
      <c r="AD286">
        <v>99.75</v>
      </c>
      <c r="AE286">
        <v>4036</v>
      </c>
      <c r="AF286">
        <v>0</v>
      </c>
      <c r="AG286">
        <v>0</v>
      </c>
      <c r="AH286">
        <v>391.17</v>
      </c>
      <c r="AI286">
        <v>4427.17</v>
      </c>
      <c r="AJ286" t="s">
        <v>17</v>
      </c>
      <c r="AM286" t="str">
        <f t="shared" si="12"/>
        <v>VIP</v>
      </c>
      <c r="AN286" t="str">
        <f t="shared" si="13"/>
        <v>No</v>
      </c>
      <c r="AO286" t="str" cm="1">
        <f t="array" ref="AO286">_xlfn.IFS($C286&lt;36,"Youth", $C286&lt;66, "Middle_age", $C286&gt;65, "Old")</f>
        <v>Old</v>
      </c>
      <c r="AP286" t="str">
        <f t="shared" si="14"/>
        <v>4 năm</v>
      </c>
    </row>
    <row r="287" spans="1:42" x14ac:dyDescent="0.35">
      <c r="A287" t="s">
        <v>548</v>
      </c>
      <c r="B287" t="s">
        <v>19</v>
      </c>
      <c r="C287">
        <v>43</v>
      </c>
      <c r="D287" t="s">
        <v>10</v>
      </c>
      <c r="E287">
        <v>0</v>
      </c>
      <c r="F287" t="s">
        <v>127</v>
      </c>
      <c r="G287">
        <v>95112</v>
      </c>
      <c r="H287">
        <v>37.343826999999997</v>
      </c>
      <c r="I287">
        <v>-121.88311899999999</v>
      </c>
      <c r="J287">
        <v>9</v>
      </c>
      <c r="K287" s="1">
        <v>66</v>
      </c>
      <c r="L287" t="s">
        <v>42</v>
      </c>
      <c r="M287" t="s">
        <v>10</v>
      </c>
      <c r="N287">
        <v>37.71</v>
      </c>
      <c r="O287" t="s">
        <v>10</v>
      </c>
      <c r="P287" t="s">
        <v>10</v>
      </c>
      <c r="Q287" t="s">
        <v>49</v>
      </c>
      <c r="R287">
        <v>15</v>
      </c>
      <c r="S287" t="s">
        <v>10</v>
      </c>
      <c r="T287" t="s">
        <v>10</v>
      </c>
      <c r="U287" t="s">
        <v>10</v>
      </c>
      <c r="V287" t="s">
        <v>13</v>
      </c>
      <c r="W287" t="s">
        <v>13</v>
      </c>
      <c r="X287" t="s">
        <v>13</v>
      </c>
      <c r="Y287" t="s">
        <v>13</v>
      </c>
      <c r="Z287" t="s">
        <v>10</v>
      </c>
      <c r="AA287" t="s">
        <v>43</v>
      </c>
      <c r="AB287" t="s">
        <v>10</v>
      </c>
      <c r="AC287" t="s">
        <v>16</v>
      </c>
      <c r="AD287">
        <v>66.099999999999994</v>
      </c>
      <c r="AE287">
        <v>4428.45</v>
      </c>
      <c r="AF287">
        <v>0</v>
      </c>
      <c r="AG287">
        <v>0</v>
      </c>
      <c r="AH287">
        <v>2488.86</v>
      </c>
      <c r="AI287">
        <v>6917.31</v>
      </c>
      <c r="AJ287" t="s">
        <v>17</v>
      </c>
      <c r="AM287" t="str">
        <f t="shared" si="12"/>
        <v>VIP</v>
      </c>
      <c r="AN287" t="str">
        <f t="shared" si="13"/>
        <v>No</v>
      </c>
      <c r="AO287" t="str" cm="1">
        <f t="array" ref="AO287">_xlfn.IFS($C287&lt;36,"Youth", $C287&lt;66, "Middle_age", $C287&gt;65, "Old")</f>
        <v>Middle_age</v>
      </c>
      <c r="AP287" t="str">
        <f t="shared" si="14"/>
        <v>6 năm</v>
      </c>
    </row>
    <row r="288" spans="1:42" x14ac:dyDescent="0.35">
      <c r="A288" t="s">
        <v>549</v>
      </c>
      <c r="B288" t="s">
        <v>9</v>
      </c>
      <c r="C288">
        <v>23</v>
      </c>
      <c r="D288" t="s">
        <v>10</v>
      </c>
      <c r="E288">
        <v>0</v>
      </c>
      <c r="F288" t="s">
        <v>181</v>
      </c>
      <c r="G288">
        <v>93722</v>
      </c>
      <c r="H288">
        <v>36.789790000000004</v>
      </c>
      <c r="I288">
        <v>-119.929894</v>
      </c>
      <c r="J288">
        <v>7</v>
      </c>
      <c r="K288" s="1">
        <v>15</v>
      </c>
      <c r="L288" t="s">
        <v>12</v>
      </c>
      <c r="M288" t="s">
        <v>10</v>
      </c>
      <c r="N288">
        <v>34.630000000000003</v>
      </c>
      <c r="O288" t="s">
        <v>13</v>
      </c>
      <c r="P288" t="s">
        <v>13</v>
      </c>
      <c r="AA288" t="s">
        <v>15</v>
      </c>
      <c r="AB288" t="s">
        <v>13</v>
      </c>
      <c r="AC288" t="s">
        <v>16</v>
      </c>
      <c r="AD288">
        <v>20.55</v>
      </c>
      <c r="AE288">
        <v>295.95</v>
      </c>
      <c r="AF288">
        <v>0</v>
      </c>
      <c r="AG288">
        <v>0</v>
      </c>
      <c r="AH288">
        <v>519.45000000000005</v>
      </c>
      <c r="AI288">
        <v>815.4</v>
      </c>
      <c r="AJ288" t="s">
        <v>17</v>
      </c>
      <c r="AM288" t="str">
        <f t="shared" si="12"/>
        <v>Stayed</v>
      </c>
      <c r="AN288" t="str">
        <f t="shared" si="13"/>
        <v>No</v>
      </c>
      <c r="AO288" t="str" cm="1">
        <f t="array" ref="AO288">_xlfn.IFS($C288&lt;36,"Youth", $C288&lt;66, "Middle_age", $C288&gt;65, "Old")</f>
        <v>Youth</v>
      </c>
      <c r="AP288" t="str">
        <f t="shared" si="14"/>
        <v>2 năm</v>
      </c>
    </row>
    <row r="289" spans="1:42" x14ac:dyDescent="0.35">
      <c r="A289" t="s">
        <v>550</v>
      </c>
      <c r="B289" t="s">
        <v>9</v>
      </c>
      <c r="C289">
        <v>34</v>
      </c>
      <c r="D289" t="s">
        <v>10</v>
      </c>
      <c r="E289">
        <v>0</v>
      </c>
      <c r="F289" t="s">
        <v>121</v>
      </c>
      <c r="G289">
        <v>92117</v>
      </c>
      <c r="H289">
        <v>32.825085999999999</v>
      </c>
      <c r="I289">
        <v>-117.19942399999999</v>
      </c>
      <c r="J289">
        <v>1</v>
      </c>
      <c r="K289" s="1">
        <v>51</v>
      </c>
      <c r="L289" t="s">
        <v>46</v>
      </c>
      <c r="M289" t="s">
        <v>10</v>
      </c>
      <c r="N289">
        <v>47.72</v>
      </c>
      <c r="O289" t="s">
        <v>10</v>
      </c>
      <c r="P289" t="s">
        <v>10</v>
      </c>
      <c r="Q289" t="s">
        <v>25</v>
      </c>
      <c r="R289">
        <v>23</v>
      </c>
      <c r="S289" t="s">
        <v>13</v>
      </c>
      <c r="T289" t="s">
        <v>13</v>
      </c>
      <c r="U289" t="s">
        <v>10</v>
      </c>
      <c r="V289" t="s">
        <v>13</v>
      </c>
      <c r="W289" t="s">
        <v>10</v>
      </c>
      <c r="X289" t="s">
        <v>10</v>
      </c>
      <c r="Y289" t="s">
        <v>10</v>
      </c>
      <c r="Z289" t="s">
        <v>13</v>
      </c>
      <c r="AA289" t="s">
        <v>15</v>
      </c>
      <c r="AB289" t="s">
        <v>10</v>
      </c>
      <c r="AC289" t="s">
        <v>26</v>
      </c>
      <c r="AD289">
        <v>98.85</v>
      </c>
      <c r="AE289">
        <v>4947.55</v>
      </c>
      <c r="AF289">
        <v>0</v>
      </c>
      <c r="AG289">
        <v>130</v>
      </c>
      <c r="AH289">
        <v>2433.7199999999998</v>
      </c>
      <c r="AI289">
        <v>7511.27</v>
      </c>
      <c r="AJ289" t="s">
        <v>17</v>
      </c>
      <c r="AM289" t="str">
        <f t="shared" si="12"/>
        <v>VIP</v>
      </c>
      <c r="AN289" t="str">
        <f t="shared" si="13"/>
        <v>No</v>
      </c>
      <c r="AO289" t="str" cm="1">
        <f t="array" ref="AO289">_xlfn.IFS($C289&lt;36,"Youth", $C289&lt;66, "Middle_age", $C289&gt;65, "Old")</f>
        <v>Youth</v>
      </c>
      <c r="AP289" t="str">
        <f t="shared" si="14"/>
        <v>5 năm</v>
      </c>
    </row>
    <row r="290" spans="1:42" x14ac:dyDescent="0.35">
      <c r="A290" t="s">
        <v>551</v>
      </c>
      <c r="B290" t="s">
        <v>19</v>
      </c>
      <c r="C290">
        <v>74</v>
      </c>
      <c r="D290" t="s">
        <v>13</v>
      </c>
      <c r="E290">
        <v>0</v>
      </c>
      <c r="F290" t="s">
        <v>402</v>
      </c>
      <c r="G290">
        <v>95369</v>
      </c>
      <c r="H290">
        <v>37.521707999999997</v>
      </c>
      <c r="I290">
        <v>-120.42684300000001</v>
      </c>
      <c r="J290">
        <v>0</v>
      </c>
      <c r="K290" s="1">
        <v>9</v>
      </c>
      <c r="L290" t="s">
        <v>12</v>
      </c>
      <c r="M290" t="s">
        <v>10</v>
      </c>
      <c r="N290">
        <v>7.11</v>
      </c>
      <c r="O290" t="s">
        <v>13</v>
      </c>
      <c r="P290" t="s">
        <v>10</v>
      </c>
      <c r="Q290" t="s">
        <v>49</v>
      </c>
      <c r="R290">
        <v>12</v>
      </c>
      <c r="S290" t="s">
        <v>13</v>
      </c>
      <c r="T290" t="s">
        <v>13</v>
      </c>
      <c r="U290" t="s">
        <v>13</v>
      </c>
      <c r="V290" t="s">
        <v>10</v>
      </c>
      <c r="W290" t="s">
        <v>13</v>
      </c>
      <c r="X290" t="s">
        <v>13</v>
      </c>
      <c r="Y290" t="s">
        <v>13</v>
      </c>
      <c r="Z290" t="s">
        <v>10</v>
      </c>
      <c r="AA290" t="s">
        <v>43</v>
      </c>
      <c r="AB290" t="s">
        <v>13</v>
      </c>
      <c r="AC290" t="s">
        <v>153</v>
      </c>
      <c r="AD290">
        <v>49.2</v>
      </c>
      <c r="AE290">
        <v>447.9</v>
      </c>
      <c r="AF290">
        <v>0</v>
      </c>
      <c r="AG290">
        <v>0</v>
      </c>
      <c r="AH290">
        <v>63.99</v>
      </c>
      <c r="AI290">
        <v>511.89</v>
      </c>
      <c r="AJ290" t="s">
        <v>17</v>
      </c>
      <c r="AM290" t="str">
        <f t="shared" si="12"/>
        <v>Stayed</v>
      </c>
      <c r="AN290" t="str">
        <f t="shared" si="13"/>
        <v>No</v>
      </c>
      <c r="AO290" t="str" cm="1">
        <f t="array" ref="AO290">_xlfn.IFS($C290&lt;36,"Youth", $C290&lt;66, "Middle_age", $C290&gt;65, "Old")</f>
        <v>Old</v>
      </c>
      <c r="AP290" t="str">
        <f t="shared" si="14"/>
        <v>1 năm</v>
      </c>
    </row>
    <row r="291" spans="1:42" x14ac:dyDescent="0.35">
      <c r="A291" t="s">
        <v>552</v>
      </c>
      <c r="B291" t="s">
        <v>9</v>
      </c>
      <c r="C291">
        <v>54</v>
      </c>
      <c r="D291" t="s">
        <v>13</v>
      </c>
      <c r="E291">
        <v>0</v>
      </c>
      <c r="F291" t="s">
        <v>553</v>
      </c>
      <c r="G291">
        <v>91316</v>
      </c>
      <c r="H291">
        <v>34.150354</v>
      </c>
      <c r="I291">
        <v>-118.518292</v>
      </c>
      <c r="J291">
        <v>0</v>
      </c>
      <c r="K291" s="1">
        <v>1</v>
      </c>
      <c r="L291" t="s">
        <v>24</v>
      </c>
      <c r="M291" t="s">
        <v>10</v>
      </c>
      <c r="N291">
        <v>15.51</v>
      </c>
      <c r="O291" t="s">
        <v>13</v>
      </c>
      <c r="P291" t="s">
        <v>13</v>
      </c>
      <c r="AA291" t="s">
        <v>21</v>
      </c>
      <c r="AB291" t="s">
        <v>13</v>
      </c>
      <c r="AC291" t="s">
        <v>16</v>
      </c>
      <c r="AD291">
        <v>20.9</v>
      </c>
      <c r="AE291">
        <v>20.9</v>
      </c>
      <c r="AF291">
        <v>0</v>
      </c>
      <c r="AG291">
        <v>0</v>
      </c>
      <c r="AH291">
        <v>15.51</v>
      </c>
      <c r="AI291">
        <v>36.409999999999997</v>
      </c>
      <c r="AJ291" t="s">
        <v>27</v>
      </c>
      <c r="AK291" t="s">
        <v>33</v>
      </c>
      <c r="AL291" t="s">
        <v>71</v>
      </c>
      <c r="AM291" t="str">
        <f t="shared" si="12"/>
        <v>Churned</v>
      </c>
      <c r="AN291" t="str">
        <f t="shared" si="13"/>
        <v>No</v>
      </c>
      <c r="AO291" t="str" cm="1">
        <f t="array" ref="AO291">_xlfn.IFS($C291&lt;36,"Youth", $C291&lt;66, "Middle_age", $C291&gt;65, "Old")</f>
        <v>Middle_age</v>
      </c>
      <c r="AP291" t="str">
        <f t="shared" si="14"/>
        <v>1 năm</v>
      </c>
    </row>
    <row r="292" spans="1:42" x14ac:dyDescent="0.35">
      <c r="A292" t="s">
        <v>554</v>
      </c>
      <c r="B292" t="s">
        <v>19</v>
      </c>
      <c r="C292">
        <v>29</v>
      </c>
      <c r="D292" t="s">
        <v>13</v>
      </c>
      <c r="E292">
        <v>0</v>
      </c>
      <c r="F292" t="s">
        <v>555</v>
      </c>
      <c r="G292">
        <v>90706</v>
      </c>
      <c r="H292">
        <v>33.887675999999999</v>
      </c>
      <c r="I292">
        <v>-118.127289</v>
      </c>
      <c r="J292">
        <v>0</v>
      </c>
      <c r="K292" s="1">
        <v>25</v>
      </c>
      <c r="L292" t="s">
        <v>99</v>
      </c>
      <c r="M292" t="s">
        <v>10</v>
      </c>
      <c r="N292">
        <v>3.58</v>
      </c>
      <c r="O292" t="s">
        <v>13</v>
      </c>
      <c r="P292" t="s">
        <v>13</v>
      </c>
      <c r="AA292" t="s">
        <v>15</v>
      </c>
      <c r="AB292" t="s">
        <v>10</v>
      </c>
      <c r="AC292" t="s">
        <v>26</v>
      </c>
      <c r="AD292">
        <v>19.5</v>
      </c>
      <c r="AE292">
        <v>516.29999999999995</v>
      </c>
      <c r="AF292">
        <v>0</v>
      </c>
      <c r="AG292">
        <v>0</v>
      </c>
      <c r="AH292">
        <v>89.5</v>
      </c>
      <c r="AI292">
        <v>605.79999999999995</v>
      </c>
      <c r="AJ292" t="s">
        <v>17</v>
      </c>
      <c r="AM292" t="str">
        <f t="shared" si="12"/>
        <v>Stayed</v>
      </c>
      <c r="AN292" t="str">
        <f t="shared" si="13"/>
        <v>No</v>
      </c>
      <c r="AO292" t="str" cm="1">
        <f t="array" ref="AO292">_xlfn.IFS($C292&lt;36,"Youth", $C292&lt;66, "Middle_age", $C292&gt;65, "Old")</f>
        <v>Youth</v>
      </c>
      <c r="AP292" t="str">
        <f t="shared" si="14"/>
        <v>3 năm</v>
      </c>
    </row>
    <row r="293" spans="1:42" x14ac:dyDescent="0.35">
      <c r="A293" t="s">
        <v>556</v>
      </c>
      <c r="B293" t="s">
        <v>19</v>
      </c>
      <c r="C293">
        <v>56</v>
      </c>
      <c r="D293" t="s">
        <v>10</v>
      </c>
      <c r="E293">
        <v>0</v>
      </c>
      <c r="F293" t="s">
        <v>557</v>
      </c>
      <c r="G293">
        <v>95370</v>
      </c>
      <c r="H293">
        <v>37.982716000000003</v>
      </c>
      <c r="I293">
        <v>-120.343732</v>
      </c>
      <c r="J293">
        <v>9</v>
      </c>
      <c r="K293" s="1">
        <v>22</v>
      </c>
      <c r="L293" t="s">
        <v>12</v>
      </c>
      <c r="M293" t="s">
        <v>10</v>
      </c>
      <c r="N293">
        <v>48.68</v>
      </c>
      <c r="O293" t="s">
        <v>13</v>
      </c>
      <c r="P293" t="s">
        <v>10</v>
      </c>
      <c r="Q293" t="s">
        <v>25</v>
      </c>
      <c r="R293">
        <v>18</v>
      </c>
      <c r="S293" t="s">
        <v>13</v>
      </c>
      <c r="T293" t="s">
        <v>13</v>
      </c>
      <c r="U293" t="s">
        <v>10</v>
      </c>
      <c r="V293" t="s">
        <v>13</v>
      </c>
      <c r="W293" t="s">
        <v>10</v>
      </c>
      <c r="X293" t="s">
        <v>13</v>
      </c>
      <c r="Y293" t="s">
        <v>13</v>
      </c>
      <c r="Z293" t="s">
        <v>10</v>
      </c>
      <c r="AA293" t="s">
        <v>21</v>
      </c>
      <c r="AB293" t="s">
        <v>10</v>
      </c>
      <c r="AC293" t="s">
        <v>26</v>
      </c>
      <c r="AD293">
        <v>87</v>
      </c>
      <c r="AE293">
        <v>1850.65</v>
      </c>
      <c r="AF293">
        <v>0</v>
      </c>
      <c r="AG293">
        <v>0</v>
      </c>
      <c r="AH293">
        <v>1070.96</v>
      </c>
      <c r="AI293">
        <v>2921.61</v>
      </c>
      <c r="AJ293" t="s">
        <v>17</v>
      </c>
      <c r="AM293" t="str">
        <f t="shared" si="12"/>
        <v>Stayed</v>
      </c>
      <c r="AN293" t="str">
        <f t="shared" si="13"/>
        <v>No</v>
      </c>
      <c r="AO293" t="str" cm="1">
        <f t="array" ref="AO293">_xlfn.IFS($C293&lt;36,"Youth", $C293&lt;66, "Middle_age", $C293&gt;65, "Old")</f>
        <v>Middle_age</v>
      </c>
      <c r="AP293" t="str">
        <f t="shared" si="14"/>
        <v>2 năm</v>
      </c>
    </row>
    <row r="294" spans="1:42" x14ac:dyDescent="0.35">
      <c r="A294" t="s">
        <v>558</v>
      </c>
      <c r="B294" t="s">
        <v>19</v>
      </c>
      <c r="C294">
        <v>40</v>
      </c>
      <c r="D294" t="s">
        <v>13</v>
      </c>
      <c r="E294">
        <v>0</v>
      </c>
      <c r="F294" t="s">
        <v>559</v>
      </c>
      <c r="G294">
        <v>92346</v>
      </c>
      <c r="H294">
        <v>34.129677000000001</v>
      </c>
      <c r="I294">
        <v>-117.15427699999999</v>
      </c>
      <c r="J294">
        <v>0</v>
      </c>
      <c r="K294" s="1">
        <v>15</v>
      </c>
      <c r="L294" t="s">
        <v>12</v>
      </c>
      <c r="M294" t="s">
        <v>10</v>
      </c>
      <c r="N294">
        <v>11.75</v>
      </c>
      <c r="O294" t="s">
        <v>10</v>
      </c>
      <c r="P294" t="s">
        <v>10</v>
      </c>
      <c r="Q294" t="s">
        <v>49</v>
      </c>
      <c r="R294">
        <v>28</v>
      </c>
      <c r="S294" t="s">
        <v>13</v>
      </c>
      <c r="T294" t="s">
        <v>13</v>
      </c>
      <c r="U294" t="s">
        <v>13</v>
      </c>
      <c r="V294" t="s">
        <v>13</v>
      </c>
      <c r="W294" t="s">
        <v>13</v>
      </c>
      <c r="X294" t="s">
        <v>13</v>
      </c>
      <c r="Y294" t="s">
        <v>13</v>
      </c>
      <c r="Z294" t="s">
        <v>10</v>
      </c>
      <c r="AA294" t="s">
        <v>21</v>
      </c>
      <c r="AB294" t="s">
        <v>10</v>
      </c>
      <c r="AC294" t="s">
        <v>26</v>
      </c>
      <c r="AD294">
        <v>49</v>
      </c>
      <c r="AE294">
        <v>749.25</v>
      </c>
      <c r="AF294">
        <v>0</v>
      </c>
      <c r="AG294">
        <v>0</v>
      </c>
      <c r="AH294">
        <v>176.25</v>
      </c>
      <c r="AI294">
        <v>925.5</v>
      </c>
      <c r="AJ294" t="s">
        <v>17</v>
      </c>
      <c r="AM294" t="str">
        <f t="shared" si="12"/>
        <v>Stayed</v>
      </c>
      <c r="AN294" t="str">
        <f t="shared" si="13"/>
        <v>No</v>
      </c>
      <c r="AO294" t="str" cm="1">
        <f t="array" ref="AO294">_xlfn.IFS($C294&lt;36,"Youth", $C294&lt;66, "Middle_age", $C294&gt;65, "Old")</f>
        <v>Middle_age</v>
      </c>
      <c r="AP294" t="str">
        <f t="shared" si="14"/>
        <v>2 năm</v>
      </c>
    </row>
    <row r="295" spans="1:42" x14ac:dyDescent="0.35">
      <c r="A295" t="s">
        <v>560</v>
      </c>
      <c r="B295" t="s">
        <v>9</v>
      </c>
      <c r="C295">
        <v>37</v>
      </c>
      <c r="D295" t="s">
        <v>10</v>
      </c>
      <c r="E295">
        <v>0</v>
      </c>
      <c r="F295" t="s">
        <v>492</v>
      </c>
      <c r="G295">
        <v>94949</v>
      </c>
      <c r="H295">
        <v>38.067203999999997</v>
      </c>
      <c r="I295">
        <v>-122.52400400000001</v>
      </c>
      <c r="J295">
        <v>1</v>
      </c>
      <c r="K295" s="1">
        <v>28</v>
      </c>
      <c r="L295" t="s">
        <v>12</v>
      </c>
      <c r="M295" t="s">
        <v>10</v>
      </c>
      <c r="N295">
        <v>18.309999999999999</v>
      </c>
      <c r="O295" t="s">
        <v>13</v>
      </c>
      <c r="P295" t="s">
        <v>10</v>
      </c>
      <c r="Q295" t="s">
        <v>25</v>
      </c>
      <c r="R295">
        <v>13</v>
      </c>
      <c r="S295" t="s">
        <v>13</v>
      </c>
      <c r="T295" t="s">
        <v>13</v>
      </c>
      <c r="U295" t="s">
        <v>13</v>
      </c>
      <c r="V295" t="s">
        <v>13</v>
      </c>
      <c r="W295" t="s">
        <v>10</v>
      </c>
      <c r="X295" t="s">
        <v>10</v>
      </c>
      <c r="Y295" t="s">
        <v>10</v>
      </c>
      <c r="Z295" t="s">
        <v>10</v>
      </c>
      <c r="AA295" t="s">
        <v>15</v>
      </c>
      <c r="AB295" t="s">
        <v>10</v>
      </c>
      <c r="AC295" t="s">
        <v>26</v>
      </c>
      <c r="AD295">
        <v>90.1</v>
      </c>
      <c r="AE295">
        <v>2598.9499999999998</v>
      </c>
      <c r="AF295">
        <v>0</v>
      </c>
      <c r="AG295">
        <v>0</v>
      </c>
      <c r="AH295">
        <v>512.67999999999995</v>
      </c>
      <c r="AI295">
        <v>3111.63</v>
      </c>
      <c r="AJ295" t="s">
        <v>27</v>
      </c>
      <c r="AK295" t="s">
        <v>33</v>
      </c>
      <c r="AL295" t="s">
        <v>561</v>
      </c>
      <c r="AM295" t="str">
        <f t="shared" si="12"/>
        <v>Churned</v>
      </c>
      <c r="AN295" t="str">
        <f t="shared" si="13"/>
        <v>No</v>
      </c>
      <c r="AO295" t="str" cm="1">
        <f t="array" ref="AO295">_xlfn.IFS($C295&lt;36,"Youth", $C295&lt;66, "Middle_age", $C295&gt;65, "Old")</f>
        <v>Middle_age</v>
      </c>
      <c r="AP295" t="str">
        <f t="shared" si="14"/>
        <v>3 năm</v>
      </c>
    </row>
    <row r="296" spans="1:42" x14ac:dyDescent="0.35">
      <c r="A296" t="s">
        <v>562</v>
      </c>
      <c r="B296" t="s">
        <v>19</v>
      </c>
      <c r="C296">
        <v>47</v>
      </c>
      <c r="D296" t="s">
        <v>13</v>
      </c>
      <c r="E296">
        <v>0</v>
      </c>
      <c r="F296" t="s">
        <v>213</v>
      </c>
      <c r="G296">
        <v>92592</v>
      </c>
      <c r="H296">
        <v>33.507255000000001</v>
      </c>
      <c r="I296">
        <v>-117.029473</v>
      </c>
      <c r="J296">
        <v>0</v>
      </c>
      <c r="K296" s="1">
        <v>3</v>
      </c>
      <c r="L296" t="s">
        <v>12</v>
      </c>
      <c r="M296" t="s">
        <v>10</v>
      </c>
      <c r="N296">
        <v>5.39</v>
      </c>
      <c r="O296" t="s">
        <v>13</v>
      </c>
      <c r="P296" t="s">
        <v>10</v>
      </c>
      <c r="Q296" t="s">
        <v>25</v>
      </c>
      <c r="R296">
        <v>10</v>
      </c>
      <c r="S296" t="s">
        <v>13</v>
      </c>
      <c r="T296" t="s">
        <v>13</v>
      </c>
      <c r="U296" t="s">
        <v>13</v>
      </c>
      <c r="V296" t="s">
        <v>13</v>
      </c>
      <c r="W296" t="s">
        <v>10</v>
      </c>
      <c r="X296" t="s">
        <v>10</v>
      </c>
      <c r="Y296" t="s">
        <v>10</v>
      </c>
      <c r="Z296" t="s">
        <v>10</v>
      </c>
      <c r="AA296" t="s">
        <v>21</v>
      </c>
      <c r="AB296" t="s">
        <v>13</v>
      </c>
      <c r="AC296" t="s">
        <v>16</v>
      </c>
      <c r="AD296">
        <v>90.7</v>
      </c>
      <c r="AE296">
        <v>237.65</v>
      </c>
      <c r="AF296">
        <v>0</v>
      </c>
      <c r="AG296">
        <v>0</v>
      </c>
      <c r="AH296">
        <v>16.170000000000002</v>
      </c>
      <c r="AI296">
        <v>253.82</v>
      </c>
      <c r="AJ296" t="s">
        <v>68</v>
      </c>
      <c r="AM296" t="str">
        <f t="shared" si="12"/>
        <v>Joined</v>
      </c>
      <c r="AN296" t="str">
        <f t="shared" si="13"/>
        <v>No</v>
      </c>
      <c r="AO296" t="str" cm="1">
        <f t="array" ref="AO296">_xlfn.IFS($C296&lt;36,"Youth", $C296&lt;66, "Middle_age", $C296&gt;65, "Old")</f>
        <v>Middle_age</v>
      </c>
      <c r="AP296" t="str">
        <f t="shared" si="14"/>
        <v>1 năm</v>
      </c>
    </row>
    <row r="297" spans="1:42" x14ac:dyDescent="0.35">
      <c r="A297" t="s">
        <v>563</v>
      </c>
      <c r="B297" t="s">
        <v>9</v>
      </c>
      <c r="C297">
        <v>34</v>
      </c>
      <c r="D297" t="s">
        <v>10</v>
      </c>
      <c r="E297">
        <v>0</v>
      </c>
      <c r="F297" t="s">
        <v>105</v>
      </c>
      <c r="G297">
        <v>90071</v>
      </c>
      <c r="H297">
        <v>34.052917000000001</v>
      </c>
      <c r="I297">
        <v>-118.255178</v>
      </c>
      <c r="J297">
        <v>3</v>
      </c>
      <c r="K297" s="1">
        <v>47</v>
      </c>
      <c r="L297" t="s">
        <v>46</v>
      </c>
      <c r="M297" t="s">
        <v>10</v>
      </c>
      <c r="N297">
        <v>38.15</v>
      </c>
      <c r="O297" t="s">
        <v>10</v>
      </c>
      <c r="P297" t="s">
        <v>10</v>
      </c>
      <c r="Q297" t="s">
        <v>25</v>
      </c>
      <c r="R297">
        <v>14</v>
      </c>
      <c r="S297" t="s">
        <v>13</v>
      </c>
      <c r="T297" t="s">
        <v>13</v>
      </c>
      <c r="U297" t="s">
        <v>10</v>
      </c>
      <c r="V297" t="s">
        <v>13</v>
      </c>
      <c r="W297" t="s">
        <v>10</v>
      </c>
      <c r="X297" t="s">
        <v>10</v>
      </c>
      <c r="Y297" t="s">
        <v>10</v>
      </c>
      <c r="Z297" t="s">
        <v>10</v>
      </c>
      <c r="AA297" t="s">
        <v>21</v>
      </c>
      <c r="AB297" t="s">
        <v>10</v>
      </c>
      <c r="AC297" t="s">
        <v>26</v>
      </c>
      <c r="AD297">
        <v>100.5</v>
      </c>
      <c r="AE297">
        <v>4707.1000000000004</v>
      </c>
      <c r="AF297">
        <v>0</v>
      </c>
      <c r="AG297">
        <v>0</v>
      </c>
      <c r="AH297">
        <v>1793.05</v>
      </c>
      <c r="AI297">
        <v>6500.15</v>
      </c>
      <c r="AJ297" t="s">
        <v>17</v>
      </c>
      <c r="AM297" t="str">
        <f t="shared" si="12"/>
        <v>VIP</v>
      </c>
      <c r="AN297" t="str">
        <f t="shared" si="13"/>
        <v>No</v>
      </c>
      <c r="AO297" t="str" cm="1">
        <f t="array" ref="AO297">_xlfn.IFS($C297&lt;36,"Youth", $C297&lt;66, "Middle_age", $C297&gt;65, "Old")</f>
        <v>Youth</v>
      </c>
      <c r="AP297" t="str">
        <f t="shared" si="14"/>
        <v>4 năm</v>
      </c>
    </row>
    <row r="298" spans="1:42" x14ac:dyDescent="0.35">
      <c r="A298" t="s">
        <v>564</v>
      </c>
      <c r="B298" t="s">
        <v>9</v>
      </c>
      <c r="C298">
        <v>21</v>
      </c>
      <c r="D298" t="s">
        <v>13</v>
      </c>
      <c r="E298">
        <v>0</v>
      </c>
      <c r="F298" t="s">
        <v>411</v>
      </c>
      <c r="G298">
        <v>90805</v>
      </c>
      <c r="H298">
        <v>33.864621999999997</v>
      </c>
      <c r="I298">
        <v>-118.179626</v>
      </c>
      <c r="J298">
        <v>0</v>
      </c>
      <c r="K298" s="1">
        <v>67</v>
      </c>
      <c r="L298" t="s">
        <v>42</v>
      </c>
      <c r="M298" t="s">
        <v>10</v>
      </c>
      <c r="N298">
        <v>8.7100000000000009</v>
      </c>
      <c r="O298" t="s">
        <v>10</v>
      </c>
      <c r="P298" t="s">
        <v>10</v>
      </c>
      <c r="Q298" t="s">
        <v>49</v>
      </c>
      <c r="R298">
        <v>41</v>
      </c>
      <c r="S298" t="s">
        <v>10</v>
      </c>
      <c r="T298" t="s">
        <v>13</v>
      </c>
      <c r="U298" t="s">
        <v>10</v>
      </c>
      <c r="V298" t="s">
        <v>10</v>
      </c>
      <c r="W298" t="s">
        <v>10</v>
      </c>
      <c r="X298" t="s">
        <v>10</v>
      </c>
      <c r="Y298" t="s">
        <v>10</v>
      </c>
      <c r="Z298" t="s">
        <v>10</v>
      </c>
      <c r="AA298" t="s">
        <v>43</v>
      </c>
      <c r="AB298" t="s">
        <v>10</v>
      </c>
      <c r="AC298" t="s">
        <v>153</v>
      </c>
      <c r="AD298">
        <v>85.25</v>
      </c>
      <c r="AE298">
        <v>5714.2</v>
      </c>
      <c r="AF298">
        <v>1.31</v>
      </c>
      <c r="AG298">
        <v>0</v>
      </c>
      <c r="AH298">
        <v>583.57000000000005</v>
      </c>
      <c r="AI298">
        <v>6296.46</v>
      </c>
      <c r="AJ298" t="s">
        <v>17</v>
      </c>
      <c r="AM298" t="str">
        <f t="shared" si="12"/>
        <v>VIP</v>
      </c>
      <c r="AN298" t="str">
        <f t="shared" si="13"/>
        <v>No</v>
      </c>
      <c r="AO298" t="str" cm="1">
        <f t="array" ref="AO298">_xlfn.IFS($C298&lt;36,"Youth", $C298&lt;66, "Middle_age", $C298&gt;65, "Old")</f>
        <v>Youth</v>
      </c>
      <c r="AP298" t="str">
        <f t="shared" si="14"/>
        <v>6 năm</v>
      </c>
    </row>
    <row r="299" spans="1:42" x14ac:dyDescent="0.35">
      <c r="A299" t="s">
        <v>565</v>
      </c>
      <c r="B299" t="s">
        <v>9</v>
      </c>
      <c r="C299">
        <v>78</v>
      </c>
      <c r="D299" t="s">
        <v>13</v>
      </c>
      <c r="E299">
        <v>0</v>
      </c>
      <c r="F299" t="s">
        <v>286</v>
      </c>
      <c r="G299">
        <v>92027</v>
      </c>
      <c r="H299">
        <v>33.141264999999997</v>
      </c>
      <c r="I299">
        <v>-116.967221</v>
      </c>
      <c r="J299">
        <v>0</v>
      </c>
      <c r="K299" s="1">
        <v>18</v>
      </c>
      <c r="L299" t="s">
        <v>32</v>
      </c>
      <c r="M299" t="s">
        <v>10</v>
      </c>
      <c r="N299">
        <v>21.09</v>
      </c>
      <c r="O299" t="s">
        <v>13</v>
      </c>
      <c r="P299" t="s">
        <v>10</v>
      </c>
      <c r="Q299" t="s">
        <v>25</v>
      </c>
      <c r="R299">
        <v>18</v>
      </c>
      <c r="S299" t="s">
        <v>13</v>
      </c>
      <c r="T299" t="s">
        <v>10</v>
      </c>
      <c r="U299" t="s">
        <v>13</v>
      </c>
      <c r="V299" t="s">
        <v>13</v>
      </c>
      <c r="W299" t="s">
        <v>13</v>
      </c>
      <c r="X299" t="s">
        <v>13</v>
      </c>
      <c r="Y299" t="s">
        <v>13</v>
      </c>
      <c r="Z299" t="s">
        <v>13</v>
      </c>
      <c r="AA299" t="s">
        <v>21</v>
      </c>
      <c r="AB299" t="s">
        <v>10</v>
      </c>
      <c r="AC299" t="s">
        <v>26</v>
      </c>
      <c r="AD299">
        <v>74.7</v>
      </c>
      <c r="AE299">
        <v>1294.5999999999999</v>
      </c>
      <c r="AF299">
        <v>0</v>
      </c>
      <c r="AG299">
        <v>20</v>
      </c>
      <c r="AH299">
        <v>379.62</v>
      </c>
      <c r="AI299">
        <v>1694.22</v>
      </c>
      <c r="AJ299" t="s">
        <v>17</v>
      </c>
      <c r="AM299" t="str">
        <f t="shared" si="12"/>
        <v>Stayed</v>
      </c>
      <c r="AN299" t="str">
        <f t="shared" si="13"/>
        <v>No</v>
      </c>
      <c r="AO299" t="str" cm="1">
        <f t="array" ref="AO299">_xlfn.IFS($C299&lt;36,"Youth", $C299&lt;66, "Middle_age", $C299&gt;65, "Old")</f>
        <v>Old</v>
      </c>
      <c r="AP299" t="str">
        <f t="shared" si="14"/>
        <v>2 năm</v>
      </c>
    </row>
    <row r="300" spans="1:42" x14ac:dyDescent="0.35">
      <c r="A300" t="s">
        <v>566</v>
      </c>
      <c r="B300" t="s">
        <v>19</v>
      </c>
      <c r="C300">
        <v>47</v>
      </c>
      <c r="D300" t="s">
        <v>10</v>
      </c>
      <c r="E300">
        <v>0</v>
      </c>
      <c r="F300" t="s">
        <v>567</v>
      </c>
      <c r="G300">
        <v>96113</v>
      </c>
      <c r="H300">
        <v>40.198233999999999</v>
      </c>
      <c r="I300">
        <v>-120.18089000000001</v>
      </c>
      <c r="J300">
        <v>1</v>
      </c>
      <c r="K300" s="1">
        <v>62</v>
      </c>
      <c r="L300" t="s">
        <v>46</v>
      </c>
      <c r="M300" t="s">
        <v>10</v>
      </c>
      <c r="N300">
        <v>33.700000000000003</v>
      </c>
      <c r="O300" t="s">
        <v>13</v>
      </c>
      <c r="P300" t="s">
        <v>10</v>
      </c>
      <c r="Q300" t="s">
        <v>14</v>
      </c>
      <c r="R300">
        <v>15</v>
      </c>
      <c r="S300" t="s">
        <v>13</v>
      </c>
      <c r="T300" t="s">
        <v>10</v>
      </c>
      <c r="U300" t="s">
        <v>10</v>
      </c>
      <c r="V300" t="s">
        <v>10</v>
      </c>
      <c r="W300" t="s">
        <v>13</v>
      </c>
      <c r="X300" t="s">
        <v>13</v>
      </c>
      <c r="Y300" t="s">
        <v>13</v>
      </c>
      <c r="Z300" t="s">
        <v>10</v>
      </c>
      <c r="AA300" t="s">
        <v>43</v>
      </c>
      <c r="AB300" t="s">
        <v>10</v>
      </c>
      <c r="AC300" t="s">
        <v>16</v>
      </c>
      <c r="AD300">
        <v>60.15</v>
      </c>
      <c r="AE300">
        <v>3753.2</v>
      </c>
      <c r="AF300">
        <v>0</v>
      </c>
      <c r="AG300">
        <v>0</v>
      </c>
      <c r="AH300">
        <v>2089.4</v>
      </c>
      <c r="AI300">
        <v>5842.6</v>
      </c>
      <c r="AJ300" t="s">
        <v>17</v>
      </c>
      <c r="AM300" t="str">
        <f t="shared" si="12"/>
        <v>VIP</v>
      </c>
      <c r="AN300" t="str">
        <f t="shared" si="13"/>
        <v>No</v>
      </c>
      <c r="AO300" t="str" cm="1">
        <f t="array" ref="AO300">_xlfn.IFS($C300&lt;36,"Youth", $C300&lt;66, "Middle_age", $C300&gt;65, "Old")</f>
        <v>Middle_age</v>
      </c>
      <c r="AP300" t="str">
        <f t="shared" si="14"/>
        <v>6 năm</v>
      </c>
    </row>
    <row r="301" spans="1:42" x14ac:dyDescent="0.35">
      <c r="A301" t="s">
        <v>568</v>
      </c>
      <c r="B301" t="s">
        <v>9</v>
      </c>
      <c r="C301">
        <v>51</v>
      </c>
      <c r="D301" t="s">
        <v>13</v>
      </c>
      <c r="E301">
        <v>0</v>
      </c>
      <c r="F301" t="s">
        <v>569</v>
      </c>
      <c r="G301">
        <v>94954</v>
      </c>
      <c r="H301">
        <v>38.235021000000003</v>
      </c>
      <c r="I301">
        <v>-122.557332</v>
      </c>
      <c r="J301">
        <v>0</v>
      </c>
      <c r="K301" s="1">
        <v>41</v>
      </c>
      <c r="L301" t="s">
        <v>12</v>
      </c>
      <c r="M301" t="s">
        <v>10</v>
      </c>
      <c r="N301">
        <v>6.16</v>
      </c>
      <c r="O301" t="s">
        <v>10</v>
      </c>
      <c r="P301" t="s">
        <v>10</v>
      </c>
      <c r="Q301" t="s">
        <v>49</v>
      </c>
      <c r="R301">
        <v>12</v>
      </c>
      <c r="S301" t="s">
        <v>13</v>
      </c>
      <c r="T301" t="s">
        <v>10</v>
      </c>
      <c r="U301" t="s">
        <v>10</v>
      </c>
      <c r="V301" t="s">
        <v>13</v>
      </c>
      <c r="W301" t="s">
        <v>10</v>
      </c>
      <c r="X301" t="s">
        <v>10</v>
      </c>
      <c r="Y301" t="s">
        <v>10</v>
      </c>
      <c r="Z301" t="s">
        <v>10</v>
      </c>
      <c r="AA301" t="s">
        <v>15</v>
      </c>
      <c r="AB301" t="s">
        <v>10</v>
      </c>
      <c r="AC301" t="s">
        <v>26</v>
      </c>
      <c r="AD301">
        <v>80.55</v>
      </c>
      <c r="AE301">
        <v>3263.9</v>
      </c>
      <c r="AF301">
        <v>0</v>
      </c>
      <c r="AG301">
        <v>0</v>
      </c>
      <c r="AH301">
        <v>252.56</v>
      </c>
      <c r="AI301">
        <v>3516.46</v>
      </c>
      <c r="AJ301" t="s">
        <v>17</v>
      </c>
      <c r="AM301" t="str">
        <f t="shared" si="12"/>
        <v>VIP</v>
      </c>
      <c r="AN301" t="str">
        <f t="shared" si="13"/>
        <v>No</v>
      </c>
      <c r="AO301" t="str" cm="1">
        <f t="array" ref="AO301">_xlfn.IFS($C301&lt;36,"Youth", $C301&lt;66, "Middle_age", $C301&gt;65, "Old")</f>
        <v>Middle_age</v>
      </c>
      <c r="AP301" t="str">
        <f t="shared" si="14"/>
        <v>4 năm</v>
      </c>
    </row>
    <row r="302" spans="1:42" x14ac:dyDescent="0.35">
      <c r="A302" t="s">
        <v>570</v>
      </c>
      <c r="B302" t="s">
        <v>9</v>
      </c>
      <c r="C302">
        <v>64</v>
      </c>
      <c r="D302" t="s">
        <v>13</v>
      </c>
      <c r="E302">
        <v>0</v>
      </c>
      <c r="F302" t="s">
        <v>571</v>
      </c>
      <c r="G302">
        <v>93501</v>
      </c>
      <c r="H302">
        <v>35.097323000000003</v>
      </c>
      <c r="I302">
        <v>-118.171288</v>
      </c>
      <c r="J302">
        <v>0</v>
      </c>
      <c r="K302" s="1">
        <v>44</v>
      </c>
      <c r="L302" t="s">
        <v>46</v>
      </c>
      <c r="M302" t="s">
        <v>10</v>
      </c>
      <c r="N302">
        <v>18.420000000000002</v>
      </c>
      <c r="O302" t="s">
        <v>10</v>
      </c>
      <c r="P302" t="s">
        <v>10</v>
      </c>
      <c r="Q302" t="s">
        <v>49</v>
      </c>
      <c r="R302">
        <v>22</v>
      </c>
      <c r="S302" t="s">
        <v>13</v>
      </c>
      <c r="T302" t="s">
        <v>13</v>
      </c>
      <c r="U302" t="s">
        <v>13</v>
      </c>
      <c r="V302" t="s">
        <v>13</v>
      </c>
      <c r="W302" t="s">
        <v>13</v>
      </c>
      <c r="X302" t="s">
        <v>13</v>
      </c>
      <c r="Y302" t="s">
        <v>13</v>
      </c>
      <c r="Z302" t="s">
        <v>10</v>
      </c>
      <c r="AA302" t="s">
        <v>21</v>
      </c>
      <c r="AB302" t="s">
        <v>10</v>
      </c>
      <c r="AC302" t="s">
        <v>16</v>
      </c>
      <c r="AD302">
        <v>50.15</v>
      </c>
      <c r="AE302">
        <v>2139.1</v>
      </c>
      <c r="AF302">
        <v>0</v>
      </c>
      <c r="AG302">
        <v>0</v>
      </c>
      <c r="AH302">
        <v>810.48</v>
      </c>
      <c r="AI302">
        <v>2949.58</v>
      </c>
      <c r="AJ302" t="s">
        <v>17</v>
      </c>
      <c r="AM302" t="str">
        <f t="shared" si="12"/>
        <v>Stayed</v>
      </c>
      <c r="AN302" t="str">
        <f t="shared" si="13"/>
        <v>No</v>
      </c>
      <c r="AO302" t="str" cm="1">
        <f t="array" ref="AO302">_xlfn.IFS($C302&lt;36,"Youth", $C302&lt;66, "Middle_age", $C302&gt;65, "Old")</f>
        <v>Middle_age</v>
      </c>
      <c r="AP302" t="str">
        <f t="shared" si="14"/>
        <v>4 năm</v>
      </c>
    </row>
    <row r="303" spans="1:42" x14ac:dyDescent="0.35">
      <c r="A303" t="s">
        <v>572</v>
      </c>
      <c r="B303" t="s">
        <v>9</v>
      </c>
      <c r="C303">
        <v>59</v>
      </c>
      <c r="D303" t="s">
        <v>13</v>
      </c>
      <c r="E303">
        <v>0</v>
      </c>
      <c r="F303" t="s">
        <v>573</v>
      </c>
      <c r="G303">
        <v>96014</v>
      </c>
      <c r="H303">
        <v>41.388396999999998</v>
      </c>
      <c r="I303">
        <v>-122.794636</v>
      </c>
      <c r="J303">
        <v>0</v>
      </c>
      <c r="K303" s="1">
        <v>53</v>
      </c>
      <c r="L303" t="s">
        <v>12</v>
      </c>
      <c r="M303" t="s">
        <v>10</v>
      </c>
      <c r="N303">
        <v>33.880000000000003</v>
      </c>
      <c r="O303" t="s">
        <v>13</v>
      </c>
      <c r="P303" t="s">
        <v>10</v>
      </c>
      <c r="Q303" t="s">
        <v>25</v>
      </c>
      <c r="R303">
        <v>6</v>
      </c>
      <c r="S303" t="s">
        <v>13</v>
      </c>
      <c r="T303" t="s">
        <v>10</v>
      </c>
      <c r="U303" t="s">
        <v>10</v>
      </c>
      <c r="V303" t="s">
        <v>10</v>
      </c>
      <c r="W303" t="s">
        <v>13</v>
      </c>
      <c r="X303" t="s">
        <v>10</v>
      </c>
      <c r="Y303" t="s">
        <v>10</v>
      </c>
      <c r="Z303" t="s">
        <v>10</v>
      </c>
      <c r="AA303" t="s">
        <v>15</v>
      </c>
      <c r="AB303" t="s">
        <v>10</v>
      </c>
      <c r="AC303" t="s">
        <v>16</v>
      </c>
      <c r="AD303">
        <v>94.45</v>
      </c>
      <c r="AE303">
        <v>5042.75</v>
      </c>
      <c r="AF303">
        <v>0</v>
      </c>
      <c r="AG303">
        <v>0</v>
      </c>
      <c r="AH303">
        <v>1795.64</v>
      </c>
      <c r="AI303">
        <v>6838.39</v>
      </c>
      <c r="AJ303" t="s">
        <v>17</v>
      </c>
      <c r="AM303" t="str">
        <f t="shared" si="12"/>
        <v>VIP</v>
      </c>
      <c r="AN303" t="str">
        <f t="shared" si="13"/>
        <v>No</v>
      </c>
      <c r="AO303" t="str" cm="1">
        <f t="array" ref="AO303">_xlfn.IFS($C303&lt;36,"Youth", $C303&lt;66, "Middle_age", $C303&gt;65, "Old")</f>
        <v>Middle_age</v>
      </c>
      <c r="AP303" t="str">
        <f t="shared" si="14"/>
        <v>5 năm</v>
      </c>
    </row>
    <row r="304" spans="1:42" x14ac:dyDescent="0.35">
      <c r="A304" t="s">
        <v>574</v>
      </c>
      <c r="B304" t="s">
        <v>19</v>
      </c>
      <c r="C304">
        <v>44</v>
      </c>
      <c r="D304" t="s">
        <v>10</v>
      </c>
      <c r="E304">
        <v>0</v>
      </c>
      <c r="F304" t="s">
        <v>575</v>
      </c>
      <c r="G304">
        <v>94922</v>
      </c>
      <c r="H304">
        <v>38.343282000000002</v>
      </c>
      <c r="I304">
        <v>-122.9755</v>
      </c>
      <c r="J304">
        <v>4</v>
      </c>
      <c r="K304" s="1">
        <v>48</v>
      </c>
      <c r="L304" t="s">
        <v>12</v>
      </c>
      <c r="M304" t="s">
        <v>10</v>
      </c>
      <c r="N304">
        <v>33.06</v>
      </c>
      <c r="O304" t="s">
        <v>13</v>
      </c>
      <c r="P304" t="s">
        <v>13</v>
      </c>
      <c r="AA304" t="s">
        <v>43</v>
      </c>
      <c r="AB304" t="s">
        <v>10</v>
      </c>
      <c r="AC304" t="s">
        <v>16</v>
      </c>
      <c r="AD304">
        <v>20.05</v>
      </c>
      <c r="AE304">
        <v>1036</v>
      </c>
      <c r="AF304">
        <v>0</v>
      </c>
      <c r="AG304">
        <v>0</v>
      </c>
      <c r="AH304">
        <v>1586.88</v>
      </c>
      <c r="AI304">
        <v>2622.88</v>
      </c>
      <c r="AJ304" t="s">
        <v>17</v>
      </c>
      <c r="AM304" t="str">
        <f t="shared" si="12"/>
        <v>Stayed</v>
      </c>
      <c r="AN304" t="str">
        <f t="shared" si="13"/>
        <v>No</v>
      </c>
      <c r="AO304" t="str" cm="1">
        <f t="array" ref="AO304">_xlfn.IFS($C304&lt;36,"Youth", $C304&lt;66, "Middle_age", $C304&gt;65, "Old")</f>
        <v>Middle_age</v>
      </c>
      <c r="AP304" t="str">
        <f t="shared" si="14"/>
        <v>4 năm</v>
      </c>
    </row>
    <row r="305" spans="1:42" x14ac:dyDescent="0.35">
      <c r="A305" t="s">
        <v>576</v>
      </c>
      <c r="B305" t="s">
        <v>9</v>
      </c>
      <c r="C305">
        <v>79</v>
      </c>
      <c r="D305" t="s">
        <v>10</v>
      </c>
      <c r="E305">
        <v>0</v>
      </c>
      <c r="F305" t="s">
        <v>577</v>
      </c>
      <c r="G305">
        <v>95316</v>
      </c>
      <c r="H305">
        <v>37.524721</v>
      </c>
      <c r="I305">
        <v>-120.757977</v>
      </c>
      <c r="J305">
        <v>2</v>
      </c>
      <c r="K305" s="1">
        <v>54</v>
      </c>
      <c r="L305" t="s">
        <v>46</v>
      </c>
      <c r="M305" t="s">
        <v>10</v>
      </c>
      <c r="N305">
        <v>43.71</v>
      </c>
      <c r="O305" t="s">
        <v>10</v>
      </c>
      <c r="P305" t="s">
        <v>10</v>
      </c>
      <c r="Q305" t="s">
        <v>25</v>
      </c>
      <c r="R305">
        <v>12</v>
      </c>
      <c r="S305" t="s">
        <v>10</v>
      </c>
      <c r="T305" t="s">
        <v>10</v>
      </c>
      <c r="U305" t="s">
        <v>10</v>
      </c>
      <c r="V305" t="s">
        <v>10</v>
      </c>
      <c r="W305" t="s">
        <v>10</v>
      </c>
      <c r="X305" t="s">
        <v>10</v>
      </c>
      <c r="Y305" t="s">
        <v>13</v>
      </c>
      <c r="Z305" t="s">
        <v>10</v>
      </c>
      <c r="AA305" t="s">
        <v>15</v>
      </c>
      <c r="AB305" t="s">
        <v>10</v>
      </c>
      <c r="AC305" t="s">
        <v>26</v>
      </c>
      <c r="AD305">
        <v>115.6</v>
      </c>
      <c r="AE305">
        <v>6431.05</v>
      </c>
      <c r="AF305">
        <v>0</v>
      </c>
      <c r="AG305">
        <v>0</v>
      </c>
      <c r="AH305">
        <v>2360.34</v>
      </c>
      <c r="AI305">
        <v>8791.39</v>
      </c>
      <c r="AJ305" t="s">
        <v>17</v>
      </c>
      <c r="AM305" t="str">
        <f t="shared" si="12"/>
        <v>VIP</v>
      </c>
      <c r="AN305" t="str">
        <f t="shared" si="13"/>
        <v>No</v>
      </c>
      <c r="AO305" t="str" cm="1">
        <f t="array" ref="AO305">_xlfn.IFS($C305&lt;36,"Youth", $C305&lt;66, "Middle_age", $C305&gt;65, "Old")</f>
        <v>Old</v>
      </c>
      <c r="AP305" t="str">
        <f t="shared" si="14"/>
        <v>5 năm</v>
      </c>
    </row>
    <row r="306" spans="1:42" x14ac:dyDescent="0.35">
      <c r="A306" t="s">
        <v>578</v>
      </c>
      <c r="B306" t="s">
        <v>9</v>
      </c>
      <c r="C306">
        <v>28</v>
      </c>
      <c r="D306" t="s">
        <v>10</v>
      </c>
      <c r="E306">
        <v>0</v>
      </c>
      <c r="F306" t="s">
        <v>579</v>
      </c>
      <c r="G306">
        <v>92397</v>
      </c>
      <c r="H306">
        <v>34.358320999999997</v>
      </c>
      <c r="I306">
        <v>-117.618263</v>
      </c>
      <c r="J306">
        <v>3</v>
      </c>
      <c r="K306" s="1">
        <v>48</v>
      </c>
      <c r="L306" t="s">
        <v>12</v>
      </c>
      <c r="M306" t="s">
        <v>13</v>
      </c>
      <c r="P306" t="s">
        <v>10</v>
      </c>
      <c r="Q306" t="s">
        <v>14</v>
      </c>
      <c r="R306">
        <v>58</v>
      </c>
      <c r="S306" t="s">
        <v>10</v>
      </c>
      <c r="T306" t="s">
        <v>13</v>
      </c>
      <c r="U306" t="s">
        <v>10</v>
      </c>
      <c r="V306" t="s">
        <v>13</v>
      </c>
      <c r="W306" t="s">
        <v>13</v>
      </c>
      <c r="X306" t="s">
        <v>10</v>
      </c>
      <c r="Y306" t="s">
        <v>10</v>
      </c>
      <c r="Z306" t="s">
        <v>13</v>
      </c>
      <c r="AA306" t="s">
        <v>21</v>
      </c>
      <c r="AB306" t="s">
        <v>10</v>
      </c>
      <c r="AC306" t="s">
        <v>26</v>
      </c>
      <c r="AD306">
        <v>45.3</v>
      </c>
      <c r="AE306">
        <v>2145</v>
      </c>
      <c r="AF306">
        <v>0</v>
      </c>
      <c r="AG306">
        <v>140</v>
      </c>
      <c r="AH306">
        <v>0</v>
      </c>
      <c r="AI306">
        <v>2285</v>
      </c>
      <c r="AJ306" t="s">
        <v>27</v>
      </c>
      <c r="AK306" t="s">
        <v>87</v>
      </c>
      <c r="AL306" t="s">
        <v>436</v>
      </c>
      <c r="AM306" t="str">
        <f t="shared" si="12"/>
        <v>Churned</v>
      </c>
      <c r="AN306" t="str">
        <f t="shared" si="13"/>
        <v>No</v>
      </c>
      <c r="AO306" t="str" cm="1">
        <f t="array" ref="AO306">_xlfn.IFS($C306&lt;36,"Youth", $C306&lt;66, "Middle_age", $C306&gt;65, "Old")</f>
        <v>Youth</v>
      </c>
      <c r="AP306" t="str">
        <f t="shared" si="14"/>
        <v>4 năm</v>
      </c>
    </row>
    <row r="307" spans="1:42" x14ac:dyDescent="0.35">
      <c r="A307" t="s">
        <v>580</v>
      </c>
      <c r="B307" t="s">
        <v>19</v>
      </c>
      <c r="C307">
        <v>39</v>
      </c>
      <c r="D307" t="s">
        <v>13</v>
      </c>
      <c r="E307">
        <v>0</v>
      </c>
      <c r="F307" t="s">
        <v>581</v>
      </c>
      <c r="G307">
        <v>93940</v>
      </c>
      <c r="H307">
        <v>36.362741</v>
      </c>
      <c r="I307">
        <v>-121.869685</v>
      </c>
      <c r="J307">
        <v>0</v>
      </c>
      <c r="K307" s="1">
        <v>24</v>
      </c>
      <c r="L307" t="s">
        <v>99</v>
      </c>
      <c r="M307" t="s">
        <v>10</v>
      </c>
      <c r="N307">
        <v>25.68</v>
      </c>
      <c r="O307" t="s">
        <v>10</v>
      </c>
      <c r="P307" t="s">
        <v>10</v>
      </c>
      <c r="Q307" t="s">
        <v>25</v>
      </c>
      <c r="R307">
        <v>6</v>
      </c>
      <c r="S307" t="s">
        <v>13</v>
      </c>
      <c r="T307" t="s">
        <v>10</v>
      </c>
      <c r="U307" t="s">
        <v>13</v>
      </c>
      <c r="V307" t="s">
        <v>13</v>
      </c>
      <c r="W307" t="s">
        <v>10</v>
      </c>
      <c r="X307" t="s">
        <v>10</v>
      </c>
      <c r="Y307" t="s">
        <v>10</v>
      </c>
      <c r="Z307" t="s">
        <v>10</v>
      </c>
      <c r="AA307" t="s">
        <v>21</v>
      </c>
      <c r="AB307" t="s">
        <v>10</v>
      </c>
      <c r="AC307" t="s">
        <v>26</v>
      </c>
      <c r="AD307">
        <v>99.65</v>
      </c>
      <c r="AE307">
        <v>2404.85</v>
      </c>
      <c r="AF307">
        <v>0</v>
      </c>
      <c r="AG307">
        <v>0</v>
      </c>
      <c r="AH307">
        <v>616.32000000000005</v>
      </c>
      <c r="AI307">
        <v>3021.17</v>
      </c>
      <c r="AJ307" t="s">
        <v>17</v>
      </c>
      <c r="AM307" t="str">
        <f t="shared" si="12"/>
        <v>Stayed</v>
      </c>
      <c r="AN307" t="str">
        <f t="shared" si="13"/>
        <v>No</v>
      </c>
      <c r="AO307" t="str" cm="1">
        <f t="array" ref="AO307">_xlfn.IFS($C307&lt;36,"Youth", $C307&lt;66, "Middle_age", $C307&gt;65, "Old")</f>
        <v>Middle_age</v>
      </c>
      <c r="AP307" t="str">
        <f t="shared" si="14"/>
        <v>2 năm</v>
      </c>
    </row>
    <row r="308" spans="1:42" x14ac:dyDescent="0.35">
      <c r="A308" t="s">
        <v>582</v>
      </c>
      <c r="B308" t="s">
        <v>19</v>
      </c>
      <c r="C308">
        <v>32</v>
      </c>
      <c r="D308" t="s">
        <v>13</v>
      </c>
      <c r="E308">
        <v>0</v>
      </c>
      <c r="F308" t="s">
        <v>583</v>
      </c>
      <c r="G308">
        <v>94301</v>
      </c>
      <c r="H308">
        <v>37.444313999999999</v>
      </c>
      <c r="I308">
        <v>-122.149996</v>
      </c>
      <c r="J308">
        <v>0</v>
      </c>
      <c r="K308" s="1">
        <v>33</v>
      </c>
      <c r="L308" t="s">
        <v>99</v>
      </c>
      <c r="M308" t="s">
        <v>10</v>
      </c>
      <c r="N308">
        <v>34.85</v>
      </c>
      <c r="O308" t="s">
        <v>13</v>
      </c>
      <c r="P308" t="s">
        <v>10</v>
      </c>
      <c r="Q308" t="s">
        <v>25</v>
      </c>
      <c r="R308">
        <v>27</v>
      </c>
      <c r="S308" t="s">
        <v>13</v>
      </c>
      <c r="T308" t="s">
        <v>10</v>
      </c>
      <c r="U308" t="s">
        <v>13</v>
      </c>
      <c r="V308" t="s">
        <v>10</v>
      </c>
      <c r="W308" t="s">
        <v>13</v>
      </c>
      <c r="X308" t="s">
        <v>13</v>
      </c>
      <c r="Y308" t="s">
        <v>13</v>
      </c>
      <c r="Z308" t="s">
        <v>10</v>
      </c>
      <c r="AA308" t="s">
        <v>43</v>
      </c>
      <c r="AB308" t="s">
        <v>13</v>
      </c>
      <c r="AC308" t="s">
        <v>26</v>
      </c>
      <c r="AD308">
        <v>80.599999999999994</v>
      </c>
      <c r="AE308">
        <v>2651.1</v>
      </c>
      <c r="AF308">
        <v>0</v>
      </c>
      <c r="AG308">
        <v>0</v>
      </c>
      <c r="AH308">
        <v>1150.05</v>
      </c>
      <c r="AI308">
        <v>3801.15</v>
      </c>
      <c r="AJ308" t="s">
        <v>17</v>
      </c>
      <c r="AM308" t="str">
        <f t="shared" si="12"/>
        <v>VIP</v>
      </c>
      <c r="AN308" t="str">
        <f t="shared" si="13"/>
        <v>No</v>
      </c>
      <c r="AO308" t="str" cm="1">
        <f t="array" ref="AO308">_xlfn.IFS($C308&lt;36,"Youth", $C308&lt;66, "Middle_age", $C308&gt;65, "Old")</f>
        <v>Youth</v>
      </c>
      <c r="AP308" t="str">
        <f t="shared" si="14"/>
        <v>3 năm</v>
      </c>
    </row>
    <row r="309" spans="1:42" x14ac:dyDescent="0.35">
      <c r="A309" t="s">
        <v>584</v>
      </c>
      <c r="B309" t="s">
        <v>19</v>
      </c>
      <c r="C309">
        <v>58</v>
      </c>
      <c r="D309" t="s">
        <v>10</v>
      </c>
      <c r="E309">
        <v>0</v>
      </c>
      <c r="F309" t="s">
        <v>585</v>
      </c>
      <c r="G309">
        <v>95327</v>
      </c>
      <c r="H309">
        <v>37.847709999999999</v>
      </c>
      <c r="I309">
        <v>-120.486589</v>
      </c>
      <c r="J309">
        <v>1</v>
      </c>
      <c r="K309" s="1">
        <v>66</v>
      </c>
      <c r="L309" t="s">
        <v>12</v>
      </c>
      <c r="M309" t="s">
        <v>10</v>
      </c>
      <c r="N309">
        <v>42.85</v>
      </c>
      <c r="O309" t="s">
        <v>10</v>
      </c>
      <c r="P309" t="s">
        <v>10</v>
      </c>
      <c r="Q309" t="s">
        <v>49</v>
      </c>
      <c r="R309">
        <v>21</v>
      </c>
      <c r="S309" t="s">
        <v>10</v>
      </c>
      <c r="T309" t="s">
        <v>10</v>
      </c>
      <c r="U309" t="s">
        <v>13</v>
      </c>
      <c r="V309" t="s">
        <v>10</v>
      </c>
      <c r="W309" t="s">
        <v>10</v>
      </c>
      <c r="X309" t="s">
        <v>10</v>
      </c>
      <c r="Y309" t="s">
        <v>10</v>
      </c>
      <c r="Z309" t="s">
        <v>10</v>
      </c>
      <c r="AA309" t="s">
        <v>43</v>
      </c>
      <c r="AB309" t="s">
        <v>13</v>
      </c>
      <c r="AC309" t="s">
        <v>26</v>
      </c>
      <c r="AD309">
        <v>85.25</v>
      </c>
      <c r="AE309">
        <v>5538.35</v>
      </c>
      <c r="AF309">
        <v>0</v>
      </c>
      <c r="AG309">
        <v>0</v>
      </c>
      <c r="AH309">
        <v>2828.1</v>
      </c>
      <c r="AI309">
        <v>8366.4500000000007</v>
      </c>
      <c r="AJ309" t="s">
        <v>17</v>
      </c>
      <c r="AM309" t="str">
        <f t="shared" si="12"/>
        <v>VIP</v>
      </c>
      <c r="AN309" t="str">
        <f t="shared" si="13"/>
        <v>No</v>
      </c>
      <c r="AO309" t="str" cm="1">
        <f t="array" ref="AO309">_xlfn.IFS($C309&lt;36,"Youth", $C309&lt;66, "Middle_age", $C309&gt;65, "Old")</f>
        <v>Middle_age</v>
      </c>
      <c r="AP309" t="str">
        <f t="shared" si="14"/>
        <v>6 năm</v>
      </c>
    </row>
    <row r="310" spans="1:42" x14ac:dyDescent="0.35">
      <c r="A310" t="s">
        <v>586</v>
      </c>
      <c r="B310" t="s">
        <v>9</v>
      </c>
      <c r="C310">
        <v>61</v>
      </c>
      <c r="D310" t="s">
        <v>10</v>
      </c>
      <c r="E310">
        <v>2</v>
      </c>
      <c r="F310" t="s">
        <v>587</v>
      </c>
      <c r="G310">
        <v>95008</v>
      </c>
      <c r="H310">
        <v>37.279688999999998</v>
      </c>
      <c r="I310">
        <v>-121.954567</v>
      </c>
      <c r="J310">
        <v>3</v>
      </c>
      <c r="K310" s="1">
        <v>3</v>
      </c>
      <c r="L310" t="s">
        <v>12</v>
      </c>
      <c r="M310" t="s">
        <v>10</v>
      </c>
      <c r="N310">
        <v>1.67</v>
      </c>
      <c r="O310" t="s">
        <v>13</v>
      </c>
      <c r="P310" t="s">
        <v>10</v>
      </c>
      <c r="Q310" t="s">
        <v>25</v>
      </c>
      <c r="R310">
        <v>19</v>
      </c>
      <c r="S310" t="s">
        <v>13</v>
      </c>
      <c r="T310" t="s">
        <v>13</v>
      </c>
      <c r="U310" t="s">
        <v>13</v>
      </c>
      <c r="V310" t="s">
        <v>13</v>
      </c>
      <c r="W310" t="s">
        <v>13</v>
      </c>
      <c r="X310" t="s">
        <v>13</v>
      </c>
      <c r="Y310" t="s">
        <v>13</v>
      </c>
      <c r="Z310" t="s">
        <v>10</v>
      </c>
      <c r="AA310" t="s">
        <v>21</v>
      </c>
      <c r="AB310" t="s">
        <v>10</v>
      </c>
      <c r="AC310" t="s">
        <v>26</v>
      </c>
      <c r="AD310">
        <v>69.55</v>
      </c>
      <c r="AE310">
        <v>200.2</v>
      </c>
      <c r="AF310">
        <v>33.799999999999997</v>
      </c>
      <c r="AG310">
        <v>0</v>
      </c>
      <c r="AH310">
        <v>5.01</v>
      </c>
      <c r="AI310">
        <v>171.41</v>
      </c>
      <c r="AJ310" t="s">
        <v>68</v>
      </c>
      <c r="AM310" t="str">
        <f t="shared" si="12"/>
        <v>Joined</v>
      </c>
      <c r="AN310" t="str">
        <f t="shared" si="13"/>
        <v>Yes</v>
      </c>
      <c r="AO310" t="str" cm="1">
        <f t="array" ref="AO310">_xlfn.IFS($C310&lt;36,"Youth", $C310&lt;66, "Middle_age", $C310&gt;65, "Old")</f>
        <v>Middle_age</v>
      </c>
      <c r="AP310" t="str">
        <f t="shared" si="14"/>
        <v>1 năm</v>
      </c>
    </row>
    <row r="311" spans="1:42" x14ac:dyDescent="0.35">
      <c r="A311" t="s">
        <v>588</v>
      </c>
      <c r="B311" t="s">
        <v>9</v>
      </c>
      <c r="C311">
        <v>58</v>
      </c>
      <c r="D311" t="s">
        <v>13</v>
      </c>
      <c r="E311">
        <v>0</v>
      </c>
      <c r="F311" t="s">
        <v>589</v>
      </c>
      <c r="G311">
        <v>95511</v>
      </c>
      <c r="H311">
        <v>40.166027999999997</v>
      </c>
      <c r="I311">
        <v>-123.58414399999999</v>
      </c>
      <c r="J311">
        <v>0</v>
      </c>
      <c r="K311" s="1">
        <v>13</v>
      </c>
      <c r="L311" t="s">
        <v>32</v>
      </c>
      <c r="M311" t="s">
        <v>13</v>
      </c>
      <c r="P311" t="s">
        <v>10</v>
      </c>
      <c r="Q311" t="s">
        <v>14</v>
      </c>
      <c r="R311">
        <v>13</v>
      </c>
      <c r="S311" t="s">
        <v>13</v>
      </c>
      <c r="T311" t="s">
        <v>13</v>
      </c>
      <c r="U311" t="s">
        <v>10</v>
      </c>
      <c r="V311" t="s">
        <v>10</v>
      </c>
      <c r="W311" t="s">
        <v>13</v>
      </c>
      <c r="X311" t="s">
        <v>13</v>
      </c>
      <c r="Y311" t="s">
        <v>13</v>
      </c>
      <c r="Z311" t="s">
        <v>13</v>
      </c>
      <c r="AA311" t="s">
        <v>43</v>
      </c>
      <c r="AB311" t="s">
        <v>13</v>
      </c>
      <c r="AC311" t="s">
        <v>16</v>
      </c>
      <c r="AD311">
        <v>35.4</v>
      </c>
      <c r="AE311">
        <v>450.4</v>
      </c>
      <c r="AF311">
        <v>0</v>
      </c>
      <c r="AG311">
        <v>100</v>
      </c>
      <c r="AH311">
        <v>0</v>
      </c>
      <c r="AI311">
        <v>550.4</v>
      </c>
      <c r="AJ311" t="s">
        <v>17</v>
      </c>
      <c r="AM311" t="str">
        <f t="shared" si="12"/>
        <v>Stayed</v>
      </c>
      <c r="AN311" t="str">
        <f t="shared" si="13"/>
        <v>No</v>
      </c>
      <c r="AO311" t="str" cm="1">
        <f t="array" ref="AO311">_xlfn.IFS($C311&lt;36,"Youth", $C311&lt;66, "Middle_age", $C311&gt;65, "Old")</f>
        <v>Middle_age</v>
      </c>
      <c r="AP311" t="str">
        <f t="shared" si="14"/>
        <v>2 năm</v>
      </c>
    </row>
    <row r="312" spans="1:42" x14ac:dyDescent="0.35">
      <c r="A312" t="s">
        <v>590</v>
      </c>
      <c r="B312" t="s">
        <v>19</v>
      </c>
      <c r="C312">
        <v>19</v>
      </c>
      <c r="D312" t="s">
        <v>10</v>
      </c>
      <c r="E312">
        <v>0</v>
      </c>
      <c r="F312" t="s">
        <v>279</v>
      </c>
      <c r="G312">
        <v>92843</v>
      </c>
      <c r="H312">
        <v>33.764018</v>
      </c>
      <c r="I312">
        <v>-117.931507</v>
      </c>
      <c r="J312">
        <v>1</v>
      </c>
      <c r="K312" s="1">
        <v>63</v>
      </c>
      <c r="L312" t="s">
        <v>12</v>
      </c>
      <c r="M312" t="s">
        <v>10</v>
      </c>
      <c r="N312">
        <v>13.45</v>
      </c>
      <c r="O312" t="s">
        <v>10</v>
      </c>
      <c r="P312" t="s">
        <v>10</v>
      </c>
      <c r="Q312" t="s">
        <v>49</v>
      </c>
      <c r="R312">
        <v>69</v>
      </c>
      <c r="S312" t="s">
        <v>10</v>
      </c>
      <c r="T312" t="s">
        <v>10</v>
      </c>
      <c r="U312" t="s">
        <v>10</v>
      </c>
      <c r="V312" t="s">
        <v>13</v>
      </c>
      <c r="W312" t="s">
        <v>10</v>
      </c>
      <c r="X312" t="s">
        <v>10</v>
      </c>
      <c r="Y312" t="s">
        <v>10</v>
      </c>
      <c r="Z312" t="s">
        <v>10</v>
      </c>
      <c r="AA312" t="s">
        <v>43</v>
      </c>
      <c r="AB312" t="s">
        <v>13</v>
      </c>
      <c r="AC312" t="s">
        <v>16</v>
      </c>
      <c r="AD312">
        <v>83.5</v>
      </c>
      <c r="AE312">
        <v>5435</v>
      </c>
      <c r="AF312">
        <v>0</v>
      </c>
      <c r="AG312">
        <v>0</v>
      </c>
      <c r="AH312">
        <v>847.35</v>
      </c>
      <c r="AI312">
        <v>6282.35</v>
      </c>
      <c r="AJ312" t="s">
        <v>17</v>
      </c>
      <c r="AM312" t="str">
        <f t="shared" si="12"/>
        <v>VIP</v>
      </c>
      <c r="AN312" t="str">
        <f t="shared" si="13"/>
        <v>No</v>
      </c>
      <c r="AO312" t="str" cm="1">
        <f t="array" ref="AO312">_xlfn.IFS($C312&lt;36,"Youth", $C312&lt;66, "Middle_age", $C312&gt;65, "Old")</f>
        <v>Youth</v>
      </c>
      <c r="AP312" t="str">
        <f t="shared" si="14"/>
        <v>6 năm</v>
      </c>
    </row>
    <row r="313" spans="1:42" x14ac:dyDescent="0.35">
      <c r="A313" t="s">
        <v>591</v>
      </c>
      <c r="B313" t="s">
        <v>9</v>
      </c>
      <c r="C313">
        <v>45</v>
      </c>
      <c r="D313" t="s">
        <v>10</v>
      </c>
      <c r="E313">
        <v>0</v>
      </c>
      <c r="F313" t="s">
        <v>592</v>
      </c>
      <c r="G313">
        <v>96069</v>
      </c>
      <c r="H313">
        <v>40.689242999999998</v>
      </c>
      <c r="I313">
        <v>-122.037023</v>
      </c>
      <c r="J313">
        <v>0</v>
      </c>
      <c r="K313" s="1">
        <v>23</v>
      </c>
      <c r="L313" t="s">
        <v>12</v>
      </c>
      <c r="M313" t="s">
        <v>10</v>
      </c>
      <c r="N313">
        <v>38.81</v>
      </c>
      <c r="O313" t="s">
        <v>13</v>
      </c>
      <c r="P313" t="s">
        <v>10</v>
      </c>
      <c r="Q313" t="s">
        <v>25</v>
      </c>
      <c r="R313">
        <v>28</v>
      </c>
      <c r="S313" t="s">
        <v>13</v>
      </c>
      <c r="T313" t="s">
        <v>10</v>
      </c>
      <c r="U313" t="s">
        <v>10</v>
      </c>
      <c r="V313" t="s">
        <v>10</v>
      </c>
      <c r="W313" t="s">
        <v>13</v>
      </c>
      <c r="X313" t="s">
        <v>13</v>
      </c>
      <c r="Y313" t="s">
        <v>13</v>
      </c>
      <c r="Z313" t="s">
        <v>10</v>
      </c>
      <c r="AA313" t="s">
        <v>21</v>
      </c>
      <c r="AB313" t="s">
        <v>13</v>
      </c>
      <c r="AC313" t="s">
        <v>26</v>
      </c>
      <c r="AD313">
        <v>83.8</v>
      </c>
      <c r="AE313">
        <v>1900.25</v>
      </c>
      <c r="AF313">
        <v>0</v>
      </c>
      <c r="AG313">
        <v>0</v>
      </c>
      <c r="AH313">
        <v>892.63</v>
      </c>
      <c r="AI313">
        <v>2792.88</v>
      </c>
      <c r="AJ313" t="s">
        <v>27</v>
      </c>
      <c r="AK313" t="s">
        <v>91</v>
      </c>
      <c r="AL313" t="s">
        <v>165</v>
      </c>
      <c r="AM313" t="str">
        <f t="shared" si="12"/>
        <v>Churned</v>
      </c>
      <c r="AN313" t="str">
        <f t="shared" si="13"/>
        <v>No</v>
      </c>
      <c r="AO313" t="str" cm="1">
        <f t="array" ref="AO313">_xlfn.IFS($C313&lt;36,"Youth", $C313&lt;66, "Middle_age", $C313&gt;65, "Old")</f>
        <v>Middle_age</v>
      </c>
      <c r="AP313" t="str">
        <f t="shared" si="14"/>
        <v>2 năm</v>
      </c>
    </row>
    <row r="314" spans="1:42" x14ac:dyDescent="0.35">
      <c r="A314" t="s">
        <v>593</v>
      </c>
      <c r="B314" t="s">
        <v>19</v>
      </c>
      <c r="C314">
        <v>26</v>
      </c>
      <c r="D314" t="s">
        <v>13</v>
      </c>
      <c r="E314">
        <v>1</v>
      </c>
      <c r="F314" t="s">
        <v>594</v>
      </c>
      <c r="G314">
        <v>95653</v>
      </c>
      <c r="H314">
        <v>38.674275999999999</v>
      </c>
      <c r="I314">
        <v>-121.961866</v>
      </c>
      <c r="J314">
        <v>0</v>
      </c>
      <c r="K314" s="1">
        <v>52</v>
      </c>
      <c r="L314" t="s">
        <v>12</v>
      </c>
      <c r="M314" t="s">
        <v>10</v>
      </c>
      <c r="N314">
        <v>23.12</v>
      </c>
      <c r="O314" t="s">
        <v>10</v>
      </c>
      <c r="P314" t="s">
        <v>13</v>
      </c>
      <c r="AA314" t="s">
        <v>43</v>
      </c>
      <c r="AB314" t="s">
        <v>13</v>
      </c>
      <c r="AC314" t="s">
        <v>16</v>
      </c>
      <c r="AD314">
        <v>25.6</v>
      </c>
      <c r="AE314">
        <v>1334.5</v>
      </c>
      <c r="AF314">
        <v>0</v>
      </c>
      <c r="AG314">
        <v>0</v>
      </c>
      <c r="AH314">
        <v>1202.24</v>
      </c>
      <c r="AI314">
        <v>2536.7399999999998</v>
      </c>
      <c r="AJ314" t="s">
        <v>17</v>
      </c>
      <c r="AM314" t="str">
        <f t="shared" si="12"/>
        <v>Stayed</v>
      </c>
      <c r="AN314" t="str">
        <f t="shared" si="13"/>
        <v>Yes</v>
      </c>
      <c r="AO314" t="str" cm="1">
        <f t="array" ref="AO314">_xlfn.IFS($C314&lt;36,"Youth", $C314&lt;66, "Middle_age", $C314&gt;65, "Old")</f>
        <v>Youth</v>
      </c>
      <c r="AP314" t="str">
        <f t="shared" si="14"/>
        <v>5 năm</v>
      </c>
    </row>
    <row r="315" spans="1:42" x14ac:dyDescent="0.35">
      <c r="A315" t="s">
        <v>595</v>
      </c>
      <c r="B315" t="s">
        <v>19</v>
      </c>
      <c r="C315">
        <v>23</v>
      </c>
      <c r="D315" t="s">
        <v>13</v>
      </c>
      <c r="E315">
        <v>0</v>
      </c>
      <c r="F315" t="s">
        <v>596</v>
      </c>
      <c r="G315">
        <v>91406</v>
      </c>
      <c r="H315">
        <v>34.195684999999997</v>
      </c>
      <c r="I315">
        <v>-118.490752</v>
      </c>
      <c r="J315">
        <v>0</v>
      </c>
      <c r="K315" s="1">
        <v>3</v>
      </c>
      <c r="L315" t="s">
        <v>24</v>
      </c>
      <c r="M315" t="s">
        <v>10</v>
      </c>
      <c r="N315">
        <v>16.39</v>
      </c>
      <c r="O315" t="s">
        <v>13</v>
      </c>
      <c r="P315" t="s">
        <v>13</v>
      </c>
      <c r="AA315" t="s">
        <v>21</v>
      </c>
      <c r="AB315" t="s">
        <v>10</v>
      </c>
      <c r="AC315" t="s">
        <v>16</v>
      </c>
      <c r="AD315">
        <v>20.75</v>
      </c>
      <c r="AE315">
        <v>67.099999999999994</v>
      </c>
      <c r="AF315">
        <v>0</v>
      </c>
      <c r="AG315">
        <v>0</v>
      </c>
      <c r="AH315">
        <v>49.17</v>
      </c>
      <c r="AI315">
        <v>116.27</v>
      </c>
      <c r="AJ315" t="s">
        <v>68</v>
      </c>
      <c r="AM315" t="str">
        <f t="shared" si="12"/>
        <v>Joined</v>
      </c>
      <c r="AN315" t="str">
        <f t="shared" si="13"/>
        <v>No</v>
      </c>
      <c r="AO315" t="str" cm="1">
        <f t="array" ref="AO315">_xlfn.IFS($C315&lt;36,"Youth", $C315&lt;66, "Middle_age", $C315&gt;65, "Old")</f>
        <v>Youth</v>
      </c>
      <c r="AP315" t="str">
        <f t="shared" si="14"/>
        <v>1 năm</v>
      </c>
    </row>
    <row r="316" spans="1:42" x14ac:dyDescent="0.35">
      <c r="A316" t="s">
        <v>597</v>
      </c>
      <c r="B316" t="s">
        <v>19</v>
      </c>
      <c r="C316">
        <v>23</v>
      </c>
      <c r="D316" t="s">
        <v>13</v>
      </c>
      <c r="E316">
        <v>0</v>
      </c>
      <c r="F316" t="s">
        <v>286</v>
      </c>
      <c r="G316">
        <v>92026</v>
      </c>
      <c r="H316">
        <v>33.21846</v>
      </c>
      <c r="I316">
        <v>-117.116916</v>
      </c>
      <c r="J316">
        <v>0</v>
      </c>
      <c r="K316" s="1">
        <v>10</v>
      </c>
      <c r="L316" t="s">
        <v>12</v>
      </c>
      <c r="M316" t="s">
        <v>10</v>
      </c>
      <c r="N316">
        <v>30.3</v>
      </c>
      <c r="O316" t="s">
        <v>13</v>
      </c>
      <c r="P316" t="s">
        <v>10</v>
      </c>
      <c r="Q316" t="s">
        <v>49</v>
      </c>
      <c r="R316">
        <v>73</v>
      </c>
      <c r="S316" t="s">
        <v>13</v>
      </c>
      <c r="T316" t="s">
        <v>13</v>
      </c>
      <c r="U316" t="s">
        <v>13</v>
      </c>
      <c r="V316" t="s">
        <v>13</v>
      </c>
      <c r="W316" t="s">
        <v>13</v>
      </c>
      <c r="X316" t="s">
        <v>10</v>
      </c>
      <c r="Y316" t="s">
        <v>10</v>
      </c>
      <c r="Z316" t="s">
        <v>13</v>
      </c>
      <c r="AA316" t="s">
        <v>21</v>
      </c>
      <c r="AB316" t="s">
        <v>10</v>
      </c>
      <c r="AC316" t="s">
        <v>26</v>
      </c>
      <c r="AD316">
        <v>56.75</v>
      </c>
      <c r="AE316">
        <v>503.25</v>
      </c>
      <c r="AF316">
        <v>0</v>
      </c>
      <c r="AG316">
        <v>30</v>
      </c>
      <c r="AH316">
        <v>303</v>
      </c>
      <c r="AI316">
        <v>836.25</v>
      </c>
      <c r="AJ316" t="s">
        <v>17</v>
      </c>
      <c r="AM316" t="str">
        <f t="shared" si="12"/>
        <v>Stayed</v>
      </c>
      <c r="AN316" t="str">
        <f t="shared" si="13"/>
        <v>No</v>
      </c>
      <c r="AO316" t="str" cm="1">
        <f t="array" ref="AO316">_xlfn.IFS($C316&lt;36,"Youth", $C316&lt;66, "Middle_age", $C316&gt;65, "Old")</f>
        <v>Youth</v>
      </c>
      <c r="AP316" t="str">
        <f t="shared" si="14"/>
        <v>1 năm</v>
      </c>
    </row>
    <row r="317" spans="1:42" x14ac:dyDescent="0.35">
      <c r="A317" t="s">
        <v>598</v>
      </c>
      <c r="B317" t="s">
        <v>9</v>
      </c>
      <c r="C317">
        <v>39</v>
      </c>
      <c r="D317" t="s">
        <v>10</v>
      </c>
      <c r="E317">
        <v>2</v>
      </c>
      <c r="F317" t="s">
        <v>599</v>
      </c>
      <c r="G317">
        <v>96104</v>
      </c>
      <c r="H317">
        <v>41.505915999999999</v>
      </c>
      <c r="I317">
        <v>-120.152505</v>
      </c>
      <c r="J317">
        <v>10</v>
      </c>
      <c r="K317" s="1">
        <v>72</v>
      </c>
      <c r="L317" t="s">
        <v>12</v>
      </c>
      <c r="M317" t="s">
        <v>10</v>
      </c>
      <c r="N317">
        <v>14.17</v>
      </c>
      <c r="O317" t="s">
        <v>13</v>
      </c>
      <c r="P317" t="s">
        <v>13</v>
      </c>
      <c r="AA317" t="s">
        <v>43</v>
      </c>
      <c r="AB317" t="s">
        <v>13</v>
      </c>
      <c r="AC317" t="s">
        <v>26</v>
      </c>
      <c r="AD317">
        <v>20.100000000000001</v>
      </c>
      <c r="AE317">
        <v>1460.85</v>
      </c>
      <c r="AF317">
        <v>0</v>
      </c>
      <c r="AG317">
        <v>0</v>
      </c>
      <c r="AH317">
        <v>1020.24</v>
      </c>
      <c r="AI317">
        <v>2481.09</v>
      </c>
      <c r="AJ317" t="s">
        <v>17</v>
      </c>
      <c r="AM317" t="str">
        <f t="shared" si="12"/>
        <v>Stayed</v>
      </c>
      <c r="AN317" t="str">
        <f t="shared" si="13"/>
        <v>Yes</v>
      </c>
      <c r="AO317" t="str" cm="1">
        <f t="array" ref="AO317">_xlfn.IFS($C317&lt;36,"Youth", $C317&lt;66, "Middle_age", $C317&gt;65, "Old")</f>
        <v>Middle_age</v>
      </c>
      <c r="AP317" t="str">
        <f t="shared" si="14"/>
        <v>6 năm</v>
      </c>
    </row>
    <row r="318" spans="1:42" x14ac:dyDescent="0.35">
      <c r="A318" t="s">
        <v>600</v>
      </c>
      <c r="B318" t="s">
        <v>19</v>
      </c>
      <c r="C318">
        <v>62</v>
      </c>
      <c r="D318" t="s">
        <v>13</v>
      </c>
      <c r="E318">
        <v>0</v>
      </c>
      <c r="F318" t="s">
        <v>601</v>
      </c>
      <c r="G318">
        <v>90717</v>
      </c>
      <c r="H318">
        <v>33.794209000000002</v>
      </c>
      <c r="I318">
        <v>-118.31735399999999</v>
      </c>
      <c r="J318">
        <v>0</v>
      </c>
      <c r="K318" s="1">
        <v>29</v>
      </c>
      <c r="L318" t="s">
        <v>99</v>
      </c>
      <c r="M318" t="s">
        <v>10</v>
      </c>
      <c r="N318">
        <v>48.2</v>
      </c>
      <c r="O318" t="s">
        <v>13</v>
      </c>
      <c r="P318" t="s">
        <v>10</v>
      </c>
      <c r="Q318" t="s">
        <v>25</v>
      </c>
      <c r="R318">
        <v>19</v>
      </c>
      <c r="S318" t="s">
        <v>13</v>
      </c>
      <c r="T318" t="s">
        <v>13</v>
      </c>
      <c r="U318" t="s">
        <v>10</v>
      </c>
      <c r="V318" t="s">
        <v>10</v>
      </c>
      <c r="W318" t="s">
        <v>10</v>
      </c>
      <c r="X318" t="s">
        <v>10</v>
      </c>
      <c r="Y318" t="s">
        <v>10</v>
      </c>
      <c r="Z318" t="s">
        <v>10</v>
      </c>
      <c r="AA318" t="s">
        <v>21</v>
      </c>
      <c r="AB318" t="s">
        <v>10</v>
      </c>
      <c r="AC318" t="s">
        <v>16</v>
      </c>
      <c r="AD318">
        <v>98.8</v>
      </c>
      <c r="AE318">
        <v>2807.1</v>
      </c>
      <c r="AF318">
        <v>0</v>
      </c>
      <c r="AG318">
        <v>0</v>
      </c>
      <c r="AH318">
        <v>1397.8</v>
      </c>
      <c r="AI318">
        <v>4204.8999999999996</v>
      </c>
      <c r="AJ318" t="s">
        <v>17</v>
      </c>
      <c r="AM318" t="str">
        <f t="shared" si="12"/>
        <v>VIP</v>
      </c>
      <c r="AN318" t="str">
        <f t="shared" si="13"/>
        <v>No</v>
      </c>
      <c r="AO318" t="str" cm="1">
        <f t="array" ref="AO318">_xlfn.IFS($C318&lt;36,"Youth", $C318&lt;66, "Middle_age", $C318&gt;65, "Old")</f>
        <v>Middle_age</v>
      </c>
      <c r="AP318" t="str">
        <f t="shared" si="14"/>
        <v>3 năm</v>
      </c>
    </row>
    <row r="319" spans="1:42" x14ac:dyDescent="0.35">
      <c r="A319" t="s">
        <v>602</v>
      </c>
      <c r="B319" t="s">
        <v>9</v>
      </c>
      <c r="C319">
        <v>70</v>
      </c>
      <c r="D319" t="s">
        <v>10</v>
      </c>
      <c r="E319">
        <v>0</v>
      </c>
      <c r="F319" t="s">
        <v>603</v>
      </c>
      <c r="G319">
        <v>95451</v>
      </c>
      <c r="H319">
        <v>38.934959999999997</v>
      </c>
      <c r="I319">
        <v>-122.792243</v>
      </c>
      <c r="J319">
        <v>8</v>
      </c>
      <c r="K319" s="1">
        <v>62</v>
      </c>
      <c r="L319" t="s">
        <v>46</v>
      </c>
      <c r="M319" t="s">
        <v>10</v>
      </c>
      <c r="N319">
        <v>22.74</v>
      </c>
      <c r="O319" t="s">
        <v>10</v>
      </c>
      <c r="P319" t="s">
        <v>10</v>
      </c>
      <c r="Q319" t="s">
        <v>25</v>
      </c>
      <c r="R319">
        <v>18</v>
      </c>
      <c r="S319" t="s">
        <v>10</v>
      </c>
      <c r="T319" t="s">
        <v>13</v>
      </c>
      <c r="U319" t="s">
        <v>10</v>
      </c>
      <c r="V319" t="s">
        <v>13</v>
      </c>
      <c r="W319" t="s">
        <v>10</v>
      </c>
      <c r="X319" t="s">
        <v>10</v>
      </c>
      <c r="Y319" t="s">
        <v>10</v>
      </c>
      <c r="Z319" t="s">
        <v>10</v>
      </c>
      <c r="AA319" t="s">
        <v>15</v>
      </c>
      <c r="AB319" t="s">
        <v>10</v>
      </c>
      <c r="AC319" t="s">
        <v>26</v>
      </c>
      <c r="AD319">
        <v>104.85</v>
      </c>
      <c r="AE319">
        <v>6312.9</v>
      </c>
      <c r="AF319">
        <v>0</v>
      </c>
      <c r="AG319">
        <v>0</v>
      </c>
      <c r="AH319">
        <v>1409.88</v>
      </c>
      <c r="AI319">
        <v>7722.78</v>
      </c>
      <c r="AJ319" t="s">
        <v>17</v>
      </c>
      <c r="AM319" t="str">
        <f t="shared" si="12"/>
        <v>VIP</v>
      </c>
      <c r="AN319" t="str">
        <f t="shared" si="13"/>
        <v>No</v>
      </c>
      <c r="AO319" t="str" cm="1">
        <f t="array" ref="AO319">_xlfn.IFS($C319&lt;36,"Youth", $C319&lt;66, "Middle_age", $C319&gt;65, "Old")</f>
        <v>Old</v>
      </c>
      <c r="AP319" t="str">
        <f t="shared" si="14"/>
        <v>6 năm</v>
      </c>
    </row>
    <row r="320" spans="1:42" x14ac:dyDescent="0.35">
      <c r="A320" t="s">
        <v>604</v>
      </c>
      <c r="B320" t="s">
        <v>19</v>
      </c>
      <c r="C320">
        <v>34</v>
      </c>
      <c r="D320" t="s">
        <v>10</v>
      </c>
      <c r="E320">
        <v>0</v>
      </c>
      <c r="F320" t="s">
        <v>605</v>
      </c>
      <c r="G320">
        <v>95662</v>
      </c>
      <c r="H320">
        <v>38.689174000000001</v>
      </c>
      <c r="I320">
        <v>-121.218435</v>
      </c>
      <c r="J320">
        <v>1</v>
      </c>
      <c r="K320" s="1">
        <v>41</v>
      </c>
      <c r="L320" t="s">
        <v>12</v>
      </c>
      <c r="M320" t="s">
        <v>10</v>
      </c>
      <c r="N320">
        <v>15.91</v>
      </c>
      <c r="O320" t="s">
        <v>10</v>
      </c>
      <c r="P320" t="s">
        <v>10</v>
      </c>
      <c r="Q320" t="s">
        <v>49</v>
      </c>
      <c r="R320">
        <v>29</v>
      </c>
      <c r="S320" t="s">
        <v>13</v>
      </c>
      <c r="T320" t="s">
        <v>13</v>
      </c>
      <c r="U320" t="s">
        <v>10</v>
      </c>
      <c r="V320" t="s">
        <v>13</v>
      </c>
      <c r="W320" t="s">
        <v>10</v>
      </c>
      <c r="X320" t="s">
        <v>10</v>
      </c>
      <c r="Y320" t="s">
        <v>10</v>
      </c>
      <c r="Z320" t="s">
        <v>10</v>
      </c>
      <c r="AA320" t="s">
        <v>15</v>
      </c>
      <c r="AB320" t="s">
        <v>10</v>
      </c>
      <c r="AC320" t="s">
        <v>26</v>
      </c>
      <c r="AD320">
        <v>73</v>
      </c>
      <c r="AE320">
        <v>3001.2</v>
      </c>
      <c r="AF320">
        <v>0</v>
      </c>
      <c r="AG320">
        <v>0</v>
      </c>
      <c r="AH320">
        <v>652.30999999999995</v>
      </c>
      <c r="AI320">
        <v>3653.51</v>
      </c>
      <c r="AJ320" t="s">
        <v>27</v>
      </c>
      <c r="AK320" t="s">
        <v>28</v>
      </c>
      <c r="AL320" t="s">
        <v>173</v>
      </c>
      <c r="AM320" t="str">
        <f t="shared" si="12"/>
        <v>Churned</v>
      </c>
      <c r="AN320" t="str">
        <f t="shared" si="13"/>
        <v>No</v>
      </c>
      <c r="AO320" t="str" cm="1">
        <f t="array" ref="AO320">_xlfn.IFS($C320&lt;36,"Youth", $C320&lt;66, "Middle_age", $C320&gt;65, "Old")</f>
        <v>Youth</v>
      </c>
      <c r="AP320" t="str">
        <f t="shared" si="14"/>
        <v>4 năm</v>
      </c>
    </row>
    <row r="321" spans="1:42" x14ac:dyDescent="0.35">
      <c r="A321" t="s">
        <v>606</v>
      </c>
      <c r="B321" t="s">
        <v>19</v>
      </c>
      <c r="C321">
        <v>47</v>
      </c>
      <c r="D321" t="s">
        <v>13</v>
      </c>
      <c r="E321">
        <v>0</v>
      </c>
      <c r="F321" t="s">
        <v>607</v>
      </c>
      <c r="G321">
        <v>95364</v>
      </c>
      <c r="H321">
        <v>38.224868999999998</v>
      </c>
      <c r="I321">
        <v>-119.755729</v>
      </c>
      <c r="J321">
        <v>0</v>
      </c>
      <c r="K321" s="1">
        <v>43</v>
      </c>
      <c r="L321" t="s">
        <v>46</v>
      </c>
      <c r="M321" t="s">
        <v>10</v>
      </c>
      <c r="N321">
        <v>49.13</v>
      </c>
      <c r="O321" t="s">
        <v>10</v>
      </c>
      <c r="P321" t="s">
        <v>10</v>
      </c>
      <c r="Q321" t="s">
        <v>25</v>
      </c>
      <c r="R321">
        <v>25</v>
      </c>
      <c r="S321" t="s">
        <v>13</v>
      </c>
      <c r="T321" t="s">
        <v>10</v>
      </c>
      <c r="U321" t="s">
        <v>13</v>
      </c>
      <c r="V321" t="s">
        <v>13</v>
      </c>
      <c r="W321" t="s">
        <v>13</v>
      </c>
      <c r="X321" t="s">
        <v>13</v>
      </c>
      <c r="Y321" t="s">
        <v>13</v>
      </c>
      <c r="Z321" t="s">
        <v>10</v>
      </c>
      <c r="AA321" t="s">
        <v>21</v>
      </c>
      <c r="AB321" t="s">
        <v>10</v>
      </c>
      <c r="AC321" t="s">
        <v>26</v>
      </c>
      <c r="AD321">
        <v>77.849999999999994</v>
      </c>
      <c r="AE321">
        <v>3365.85</v>
      </c>
      <c r="AF321">
        <v>0</v>
      </c>
      <c r="AG321">
        <v>0</v>
      </c>
      <c r="AH321">
        <v>2112.59</v>
      </c>
      <c r="AI321">
        <v>5478.44</v>
      </c>
      <c r="AJ321" t="s">
        <v>27</v>
      </c>
      <c r="AK321" t="s">
        <v>87</v>
      </c>
      <c r="AL321" t="s">
        <v>210</v>
      </c>
      <c r="AM321" t="str">
        <f t="shared" si="12"/>
        <v>Churned</v>
      </c>
      <c r="AN321" t="str">
        <f t="shared" si="13"/>
        <v>No</v>
      </c>
      <c r="AO321" t="str" cm="1">
        <f t="array" ref="AO321">_xlfn.IFS($C321&lt;36,"Youth", $C321&lt;66, "Middle_age", $C321&gt;65, "Old")</f>
        <v>Middle_age</v>
      </c>
      <c r="AP321" t="str">
        <f t="shared" si="14"/>
        <v>4 năm</v>
      </c>
    </row>
    <row r="322" spans="1:42" x14ac:dyDescent="0.35">
      <c r="A322" t="s">
        <v>608</v>
      </c>
      <c r="B322" t="s">
        <v>9</v>
      </c>
      <c r="C322">
        <v>63</v>
      </c>
      <c r="D322" t="s">
        <v>13</v>
      </c>
      <c r="E322">
        <v>1</v>
      </c>
      <c r="F322" t="s">
        <v>330</v>
      </c>
      <c r="G322">
        <v>92672</v>
      </c>
      <c r="H322">
        <v>33.429487999999999</v>
      </c>
      <c r="I322">
        <v>-117.609432</v>
      </c>
      <c r="J322">
        <v>0</v>
      </c>
      <c r="K322" s="1">
        <v>26</v>
      </c>
      <c r="L322" t="s">
        <v>99</v>
      </c>
      <c r="M322" t="s">
        <v>10</v>
      </c>
      <c r="N322">
        <v>2.48</v>
      </c>
      <c r="O322" t="s">
        <v>13</v>
      </c>
      <c r="P322" t="s">
        <v>10</v>
      </c>
      <c r="Q322" t="s">
        <v>25</v>
      </c>
      <c r="R322">
        <v>19</v>
      </c>
      <c r="S322" t="s">
        <v>13</v>
      </c>
      <c r="T322" t="s">
        <v>10</v>
      </c>
      <c r="U322" t="s">
        <v>10</v>
      </c>
      <c r="V322" t="s">
        <v>10</v>
      </c>
      <c r="W322" t="s">
        <v>10</v>
      </c>
      <c r="X322" t="s">
        <v>10</v>
      </c>
      <c r="Y322" t="s">
        <v>10</v>
      </c>
      <c r="Z322" t="s">
        <v>10</v>
      </c>
      <c r="AA322" t="s">
        <v>43</v>
      </c>
      <c r="AB322" t="s">
        <v>10</v>
      </c>
      <c r="AC322" t="s">
        <v>26</v>
      </c>
      <c r="AD322">
        <v>105.45</v>
      </c>
      <c r="AE322">
        <v>2715.3</v>
      </c>
      <c r="AF322">
        <v>0</v>
      </c>
      <c r="AG322">
        <v>0</v>
      </c>
      <c r="AH322">
        <v>64.48</v>
      </c>
      <c r="AI322">
        <v>2779.78</v>
      </c>
      <c r="AJ322" t="s">
        <v>17</v>
      </c>
      <c r="AM322" t="str">
        <f t="shared" si="12"/>
        <v>Stayed</v>
      </c>
      <c r="AN322" t="str">
        <f t="shared" si="13"/>
        <v>Yes</v>
      </c>
      <c r="AO322" t="str" cm="1">
        <f t="array" ref="AO322">_xlfn.IFS($C322&lt;36,"Youth", $C322&lt;66, "Middle_age", $C322&gt;65, "Old")</f>
        <v>Middle_age</v>
      </c>
      <c r="AP322" t="str">
        <f t="shared" si="14"/>
        <v>3 năm</v>
      </c>
    </row>
    <row r="323" spans="1:42" x14ac:dyDescent="0.35">
      <c r="A323" t="s">
        <v>609</v>
      </c>
      <c r="B323" t="s">
        <v>9</v>
      </c>
      <c r="C323">
        <v>58</v>
      </c>
      <c r="D323" t="s">
        <v>10</v>
      </c>
      <c r="E323">
        <v>0</v>
      </c>
      <c r="F323" t="s">
        <v>610</v>
      </c>
      <c r="G323">
        <v>95903</v>
      </c>
      <c r="H323">
        <v>39.125311000000004</v>
      </c>
      <c r="I323">
        <v>-121.39228300000001</v>
      </c>
      <c r="J323">
        <v>9</v>
      </c>
      <c r="K323" s="1">
        <v>19</v>
      </c>
      <c r="L323" t="s">
        <v>32</v>
      </c>
      <c r="M323" t="s">
        <v>10</v>
      </c>
      <c r="N323">
        <v>10.68</v>
      </c>
      <c r="O323" t="s">
        <v>13</v>
      </c>
      <c r="P323" t="s">
        <v>10</v>
      </c>
      <c r="Q323" t="s">
        <v>25</v>
      </c>
      <c r="R323">
        <v>23</v>
      </c>
      <c r="S323" t="s">
        <v>13</v>
      </c>
      <c r="T323" t="s">
        <v>13</v>
      </c>
      <c r="U323" t="s">
        <v>10</v>
      </c>
      <c r="V323" t="s">
        <v>13</v>
      </c>
      <c r="W323" t="s">
        <v>10</v>
      </c>
      <c r="X323" t="s">
        <v>10</v>
      </c>
      <c r="Y323" t="s">
        <v>10</v>
      </c>
      <c r="Z323" t="s">
        <v>10</v>
      </c>
      <c r="AA323" t="s">
        <v>21</v>
      </c>
      <c r="AB323" t="s">
        <v>10</v>
      </c>
      <c r="AC323" t="s">
        <v>26</v>
      </c>
      <c r="AD323">
        <v>96.8</v>
      </c>
      <c r="AE323">
        <v>1743.05</v>
      </c>
      <c r="AF323">
        <v>0</v>
      </c>
      <c r="AG323">
        <v>0</v>
      </c>
      <c r="AH323">
        <v>202.92</v>
      </c>
      <c r="AI323">
        <v>1945.97</v>
      </c>
      <c r="AJ323" t="s">
        <v>17</v>
      </c>
      <c r="AM323" t="str">
        <f t="shared" ref="AM323:AM386" si="15">IF($AJ323="Churned",$AJ323,IF($AI323&gt;AVERAGE($AI:$AI),"VIP",$AJ323))</f>
        <v>Stayed</v>
      </c>
      <c r="AN323" t="str">
        <f t="shared" ref="AN323:AN386" si="16">IF($E323&gt;0,"Yes","No")</f>
        <v>No</v>
      </c>
      <c r="AO323" t="str" cm="1">
        <f t="array" ref="AO323">_xlfn.IFS($C323&lt;36,"Youth", $C323&lt;66, "Middle_age", $C323&gt;65, "Old")</f>
        <v>Middle_age</v>
      </c>
      <c r="AP323" t="str">
        <f t="shared" ref="AP323:AP386" si="17">IF($K323&lt;=12, "1 năm", IF($K323&lt;=24, "2 năm", IF($K323&lt;=36, "3 năm", IF($K323&lt;=48, "4 năm", IF($K323&lt;=60, "5 năm", IF($K323&lt;=72, "6 năm"))))))</f>
        <v>2 năm</v>
      </c>
    </row>
    <row r="324" spans="1:42" x14ac:dyDescent="0.35">
      <c r="A324" t="s">
        <v>611</v>
      </c>
      <c r="B324" t="s">
        <v>9</v>
      </c>
      <c r="C324">
        <v>42</v>
      </c>
      <c r="D324" t="s">
        <v>10</v>
      </c>
      <c r="E324">
        <v>3</v>
      </c>
      <c r="F324" t="s">
        <v>292</v>
      </c>
      <c r="G324">
        <v>95835</v>
      </c>
      <c r="H324">
        <v>38.685068999999999</v>
      </c>
      <c r="I324">
        <v>-121.54370900000001</v>
      </c>
      <c r="J324">
        <v>8</v>
      </c>
      <c r="K324" s="1">
        <v>72</v>
      </c>
      <c r="L324" t="s">
        <v>12</v>
      </c>
      <c r="M324" t="s">
        <v>10</v>
      </c>
      <c r="N324">
        <v>47.6</v>
      </c>
      <c r="O324" t="s">
        <v>10</v>
      </c>
      <c r="P324" t="s">
        <v>13</v>
      </c>
      <c r="AA324" t="s">
        <v>43</v>
      </c>
      <c r="AB324" t="s">
        <v>13</v>
      </c>
      <c r="AC324" t="s">
        <v>16</v>
      </c>
      <c r="AD324">
        <v>24.25</v>
      </c>
      <c r="AE324">
        <v>1784.5</v>
      </c>
      <c r="AF324">
        <v>49.76</v>
      </c>
      <c r="AG324">
        <v>0</v>
      </c>
      <c r="AH324">
        <v>3427.2</v>
      </c>
      <c r="AI324">
        <v>5161.9399999999996</v>
      </c>
      <c r="AJ324" t="s">
        <v>17</v>
      </c>
      <c r="AM324" t="str">
        <f t="shared" si="15"/>
        <v>VIP</v>
      </c>
      <c r="AN324" t="str">
        <f t="shared" si="16"/>
        <v>Yes</v>
      </c>
      <c r="AO324" t="str" cm="1">
        <f t="array" ref="AO324">_xlfn.IFS($C324&lt;36,"Youth", $C324&lt;66, "Middle_age", $C324&gt;65, "Old")</f>
        <v>Middle_age</v>
      </c>
      <c r="AP324" t="str">
        <f t="shared" si="17"/>
        <v>6 năm</v>
      </c>
    </row>
    <row r="325" spans="1:42" x14ac:dyDescent="0.35">
      <c r="A325" t="s">
        <v>612</v>
      </c>
      <c r="B325" t="s">
        <v>9</v>
      </c>
      <c r="C325">
        <v>74</v>
      </c>
      <c r="D325" t="s">
        <v>13</v>
      </c>
      <c r="E325">
        <v>0</v>
      </c>
      <c r="F325" t="s">
        <v>613</v>
      </c>
      <c r="G325">
        <v>95947</v>
      </c>
      <c r="H325">
        <v>40.160386000000003</v>
      </c>
      <c r="I325">
        <v>-120.83542799999999</v>
      </c>
      <c r="J325">
        <v>0</v>
      </c>
      <c r="K325" s="1">
        <v>45</v>
      </c>
      <c r="L325" t="s">
        <v>46</v>
      </c>
      <c r="M325" t="s">
        <v>10</v>
      </c>
      <c r="N325">
        <v>34.119999999999997</v>
      </c>
      <c r="O325" t="s">
        <v>10</v>
      </c>
      <c r="P325" t="s">
        <v>10</v>
      </c>
      <c r="Q325" t="s">
        <v>25</v>
      </c>
      <c r="R325">
        <v>15</v>
      </c>
      <c r="S325" t="s">
        <v>13</v>
      </c>
      <c r="T325" t="s">
        <v>13</v>
      </c>
      <c r="U325" t="s">
        <v>10</v>
      </c>
      <c r="V325" t="s">
        <v>13</v>
      </c>
      <c r="W325" t="s">
        <v>10</v>
      </c>
      <c r="X325" t="s">
        <v>10</v>
      </c>
      <c r="Y325" t="s">
        <v>13</v>
      </c>
      <c r="Z325" t="s">
        <v>10</v>
      </c>
      <c r="AA325" t="s">
        <v>15</v>
      </c>
      <c r="AB325" t="s">
        <v>10</v>
      </c>
      <c r="AC325" t="s">
        <v>26</v>
      </c>
      <c r="AD325">
        <v>102.15</v>
      </c>
      <c r="AE325">
        <v>4735.3500000000004</v>
      </c>
      <c r="AF325">
        <v>0</v>
      </c>
      <c r="AG325">
        <v>0</v>
      </c>
      <c r="AH325">
        <v>1535.4</v>
      </c>
      <c r="AI325">
        <v>6270.75</v>
      </c>
      <c r="AJ325" t="s">
        <v>17</v>
      </c>
      <c r="AM325" t="str">
        <f t="shared" si="15"/>
        <v>VIP</v>
      </c>
      <c r="AN325" t="str">
        <f t="shared" si="16"/>
        <v>No</v>
      </c>
      <c r="AO325" t="str" cm="1">
        <f t="array" ref="AO325">_xlfn.IFS($C325&lt;36,"Youth", $C325&lt;66, "Middle_age", $C325&gt;65, "Old")</f>
        <v>Old</v>
      </c>
      <c r="AP325" t="str">
        <f t="shared" si="17"/>
        <v>4 năm</v>
      </c>
    </row>
    <row r="326" spans="1:42" x14ac:dyDescent="0.35">
      <c r="A326" t="s">
        <v>614</v>
      </c>
      <c r="B326" t="s">
        <v>19</v>
      </c>
      <c r="C326">
        <v>43</v>
      </c>
      <c r="D326" t="s">
        <v>13</v>
      </c>
      <c r="E326">
        <v>0</v>
      </c>
      <c r="F326" t="s">
        <v>615</v>
      </c>
      <c r="G326">
        <v>95437</v>
      </c>
      <c r="H326">
        <v>39.455554999999997</v>
      </c>
      <c r="I326">
        <v>-123.68397899999999</v>
      </c>
      <c r="J326">
        <v>0</v>
      </c>
      <c r="K326" s="1">
        <v>32</v>
      </c>
      <c r="L326" t="s">
        <v>12</v>
      </c>
      <c r="M326" t="s">
        <v>10</v>
      </c>
      <c r="N326">
        <v>15.52</v>
      </c>
      <c r="O326" t="s">
        <v>13</v>
      </c>
      <c r="P326" t="s">
        <v>10</v>
      </c>
      <c r="Q326" t="s">
        <v>49</v>
      </c>
      <c r="R326">
        <v>12</v>
      </c>
      <c r="S326" t="s">
        <v>13</v>
      </c>
      <c r="T326" t="s">
        <v>13</v>
      </c>
      <c r="U326" t="s">
        <v>13</v>
      </c>
      <c r="V326" t="s">
        <v>13</v>
      </c>
      <c r="W326" t="s">
        <v>10</v>
      </c>
      <c r="X326" t="s">
        <v>10</v>
      </c>
      <c r="Y326" t="s">
        <v>10</v>
      </c>
      <c r="Z326" t="s">
        <v>10</v>
      </c>
      <c r="AA326" t="s">
        <v>15</v>
      </c>
      <c r="AB326" t="s">
        <v>10</v>
      </c>
      <c r="AC326" t="s">
        <v>26</v>
      </c>
      <c r="AD326">
        <v>64.849999999999994</v>
      </c>
      <c r="AE326">
        <v>2010.95</v>
      </c>
      <c r="AF326">
        <v>0</v>
      </c>
      <c r="AG326">
        <v>0</v>
      </c>
      <c r="AH326">
        <v>496.64</v>
      </c>
      <c r="AI326">
        <v>2507.59</v>
      </c>
      <c r="AJ326" t="s">
        <v>17</v>
      </c>
      <c r="AM326" t="str">
        <f t="shared" si="15"/>
        <v>Stayed</v>
      </c>
      <c r="AN326" t="str">
        <f t="shared" si="16"/>
        <v>No</v>
      </c>
      <c r="AO326" t="str" cm="1">
        <f t="array" ref="AO326">_xlfn.IFS($C326&lt;36,"Youth", $C326&lt;66, "Middle_age", $C326&gt;65, "Old")</f>
        <v>Middle_age</v>
      </c>
      <c r="AP326" t="str">
        <f t="shared" si="17"/>
        <v>3 năm</v>
      </c>
    </row>
    <row r="327" spans="1:42" x14ac:dyDescent="0.35">
      <c r="A327" t="s">
        <v>616</v>
      </c>
      <c r="B327" t="s">
        <v>19</v>
      </c>
      <c r="C327">
        <v>23</v>
      </c>
      <c r="D327" t="s">
        <v>13</v>
      </c>
      <c r="E327">
        <v>0</v>
      </c>
      <c r="F327" t="s">
        <v>569</v>
      </c>
      <c r="G327">
        <v>94954</v>
      </c>
      <c r="H327">
        <v>38.235021000000003</v>
      </c>
      <c r="I327">
        <v>-122.557332</v>
      </c>
      <c r="J327">
        <v>0</v>
      </c>
      <c r="K327" s="1">
        <v>41</v>
      </c>
      <c r="L327" t="s">
        <v>12</v>
      </c>
      <c r="M327" t="s">
        <v>10</v>
      </c>
      <c r="N327">
        <v>41.21</v>
      </c>
      <c r="O327" t="s">
        <v>10</v>
      </c>
      <c r="P327" t="s">
        <v>13</v>
      </c>
      <c r="AA327" t="s">
        <v>21</v>
      </c>
      <c r="AB327" t="s">
        <v>10</v>
      </c>
      <c r="AC327" t="s">
        <v>26</v>
      </c>
      <c r="AD327">
        <v>25.25</v>
      </c>
      <c r="AE327">
        <v>996.45</v>
      </c>
      <c r="AF327">
        <v>0</v>
      </c>
      <c r="AG327">
        <v>0</v>
      </c>
      <c r="AH327">
        <v>1689.61</v>
      </c>
      <c r="AI327">
        <v>2686.06</v>
      </c>
      <c r="AJ327" t="s">
        <v>17</v>
      </c>
      <c r="AM327" t="str">
        <f t="shared" si="15"/>
        <v>Stayed</v>
      </c>
      <c r="AN327" t="str">
        <f t="shared" si="16"/>
        <v>No</v>
      </c>
      <c r="AO327" t="str" cm="1">
        <f t="array" ref="AO327">_xlfn.IFS($C327&lt;36,"Youth", $C327&lt;66, "Middle_age", $C327&gt;65, "Old")</f>
        <v>Youth</v>
      </c>
      <c r="AP327" t="str">
        <f t="shared" si="17"/>
        <v>4 năm</v>
      </c>
    </row>
    <row r="328" spans="1:42" x14ac:dyDescent="0.35">
      <c r="A328" t="s">
        <v>617</v>
      </c>
      <c r="B328" t="s">
        <v>19</v>
      </c>
      <c r="C328">
        <v>52</v>
      </c>
      <c r="D328" t="s">
        <v>10</v>
      </c>
      <c r="E328">
        <v>2</v>
      </c>
      <c r="F328" t="s">
        <v>618</v>
      </c>
      <c r="G328">
        <v>92254</v>
      </c>
      <c r="H328">
        <v>33.543835000000001</v>
      </c>
      <c r="I328">
        <v>-115.993906</v>
      </c>
      <c r="J328">
        <v>4</v>
      </c>
      <c r="K328" s="1">
        <v>65</v>
      </c>
      <c r="L328" t="s">
        <v>12</v>
      </c>
      <c r="M328" t="s">
        <v>10</v>
      </c>
      <c r="N328">
        <v>36.5</v>
      </c>
      <c r="O328" t="s">
        <v>10</v>
      </c>
      <c r="P328" t="s">
        <v>13</v>
      </c>
      <c r="AA328" t="s">
        <v>43</v>
      </c>
      <c r="AB328" t="s">
        <v>13</v>
      </c>
      <c r="AC328" t="s">
        <v>16</v>
      </c>
      <c r="AD328">
        <v>24.75</v>
      </c>
      <c r="AE328">
        <v>1715.1</v>
      </c>
      <c r="AF328">
        <v>0</v>
      </c>
      <c r="AG328">
        <v>0</v>
      </c>
      <c r="AH328">
        <v>2372.5</v>
      </c>
      <c r="AI328">
        <v>4087.6</v>
      </c>
      <c r="AJ328" t="s">
        <v>17</v>
      </c>
      <c r="AM328" t="str">
        <f t="shared" si="15"/>
        <v>VIP</v>
      </c>
      <c r="AN328" t="str">
        <f t="shared" si="16"/>
        <v>Yes</v>
      </c>
      <c r="AO328" t="str" cm="1">
        <f t="array" ref="AO328">_xlfn.IFS($C328&lt;36,"Youth", $C328&lt;66, "Middle_age", $C328&gt;65, "Old")</f>
        <v>Middle_age</v>
      </c>
      <c r="AP328" t="str">
        <f t="shared" si="17"/>
        <v>6 năm</v>
      </c>
    </row>
    <row r="329" spans="1:42" x14ac:dyDescent="0.35">
      <c r="A329" t="s">
        <v>619</v>
      </c>
      <c r="B329" t="s">
        <v>19</v>
      </c>
      <c r="C329">
        <v>37</v>
      </c>
      <c r="D329" t="s">
        <v>10</v>
      </c>
      <c r="E329">
        <v>1</v>
      </c>
      <c r="F329" t="s">
        <v>620</v>
      </c>
      <c r="G329">
        <v>90504</v>
      </c>
      <c r="H329">
        <v>33.867257000000002</v>
      </c>
      <c r="I329">
        <v>-118.330794</v>
      </c>
      <c r="J329">
        <v>0</v>
      </c>
      <c r="K329" s="1">
        <v>55</v>
      </c>
      <c r="L329" t="s">
        <v>12</v>
      </c>
      <c r="M329" t="s">
        <v>10</v>
      </c>
      <c r="N329">
        <v>49.06</v>
      </c>
      <c r="O329" t="s">
        <v>10</v>
      </c>
      <c r="P329" t="s">
        <v>10</v>
      </c>
      <c r="Q329" t="s">
        <v>25</v>
      </c>
      <c r="R329">
        <v>27</v>
      </c>
      <c r="S329" t="s">
        <v>10</v>
      </c>
      <c r="T329" t="s">
        <v>10</v>
      </c>
      <c r="U329" t="s">
        <v>13</v>
      </c>
      <c r="V329" t="s">
        <v>13</v>
      </c>
      <c r="W329" t="s">
        <v>10</v>
      </c>
      <c r="X329" t="s">
        <v>13</v>
      </c>
      <c r="Y329" t="s">
        <v>13</v>
      </c>
      <c r="Z329" t="s">
        <v>10</v>
      </c>
      <c r="AA329" t="s">
        <v>21</v>
      </c>
      <c r="AB329" t="s">
        <v>10</v>
      </c>
      <c r="AC329" t="s">
        <v>26</v>
      </c>
      <c r="AD329">
        <v>96.75</v>
      </c>
      <c r="AE329">
        <v>5238.8999999999996</v>
      </c>
      <c r="AF329">
        <v>0</v>
      </c>
      <c r="AG329">
        <v>0</v>
      </c>
      <c r="AH329">
        <v>2698.3</v>
      </c>
      <c r="AI329">
        <v>7937.2</v>
      </c>
      <c r="AJ329" t="s">
        <v>27</v>
      </c>
      <c r="AK329" t="s">
        <v>87</v>
      </c>
      <c r="AL329" t="s">
        <v>88</v>
      </c>
      <c r="AM329" t="str">
        <f t="shared" si="15"/>
        <v>Churned</v>
      </c>
      <c r="AN329" t="str">
        <f t="shared" si="16"/>
        <v>Yes</v>
      </c>
      <c r="AO329" t="str" cm="1">
        <f t="array" ref="AO329">_xlfn.IFS($C329&lt;36,"Youth", $C329&lt;66, "Middle_age", $C329&gt;65, "Old")</f>
        <v>Middle_age</v>
      </c>
      <c r="AP329" t="str">
        <f t="shared" si="17"/>
        <v>5 năm</v>
      </c>
    </row>
    <row r="330" spans="1:42" x14ac:dyDescent="0.35">
      <c r="A330" t="s">
        <v>621</v>
      </c>
      <c r="B330" t="s">
        <v>19</v>
      </c>
      <c r="C330">
        <v>48</v>
      </c>
      <c r="D330" t="s">
        <v>10</v>
      </c>
      <c r="E330">
        <v>2</v>
      </c>
      <c r="F330" t="s">
        <v>622</v>
      </c>
      <c r="G330">
        <v>92394</v>
      </c>
      <c r="H330">
        <v>34.567058000000003</v>
      </c>
      <c r="I330">
        <v>-117.362329</v>
      </c>
      <c r="J330">
        <v>2</v>
      </c>
      <c r="K330" s="1">
        <v>11</v>
      </c>
      <c r="L330" t="s">
        <v>32</v>
      </c>
      <c r="M330" t="s">
        <v>10</v>
      </c>
      <c r="N330">
        <v>40.76</v>
      </c>
      <c r="O330" t="s">
        <v>13</v>
      </c>
      <c r="P330" t="s">
        <v>13</v>
      </c>
      <c r="AA330" t="s">
        <v>43</v>
      </c>
      <c r="AB330" t="s">
        <v>13</v>
      </c>
      <c r="AC330" t="s">
        <v>16</v>
      </c>
      <c r="AD330">
        <v>19.649999999999999</v>
      </c>
      <c r="AE330">
        <v>225.75</v>
      </c>
      <c r="AF330">
        <v>0</v>
      </c>
      <c r="AG330">
        <v>0</v>
      </c>
      <c r="AH330">
        <v>448.36</v>
      </c>
      <c r="AI330">
        <v>674.11</v>
      </c>
      <c r="AJ330" t="s">
        <v>17</v>
      </c>
      <c r="AM330" t="str">
        <f t="shared" si="15"/>
        <v>Stayed</v>
      </c>
      <c r="AN330" t="str">
        <f t="shared" si="16"/>
        <v>Yes</v>
      </c>
      <c r="AO330" t="str" cm="1">
        <f t="array" ref="AO330">_xlfn.IFS($C330&lt;36,"Youth", $C330&lt;66, "Middle_age", $C330&gt;65, "Old")</f>
        <v>Middle_age</v>
      </c>
      <c r="AP330" t="str">
        <f t="shared" si="17"/>
        <v>1 năm</v>
      </c>
    </row>
    <row r="331" spans="1:42" x14ac:dyDescent="0.35">
      <c r="A331" t="s">
        <v>623</v>
      </c>
      <c r="B331" t="s">
        <v>9</v>
      </c>
      <c r="C331">
        <v>58</v>
      </c>
      <c r="D331" t="s">
        <v>13</v>
      </c>
      <c r="E331">
        <v>0</v>
      </c>
      <c r="F331" t="s">
        <v>624</v>
      </c>
      <c r="G331">
        <v>92064</v>
      </c>
      <c r="H331">
        <v>32.984394999999999</v>
      </c>
      <c r="I331">
        <v>-117.013454</v>
      </c>
      <c r="J331">
        <v>0</v>
      </c>
      <c r="K331" s="1">
        <v>49</v>
      </c>
      <c r="L331" t="s">
        <v>46</v>
      </c>
      <c r="M331" t="s">
        <v>10</v>
      </c>
      <c r="N331">
        <v>7.51</v>
      </c>
      <c r="O331" t="s">
        <v>13</v>
      </c>
      <c r="P331" t="s">
        <v>10</v>
      </c>
      <c r="Q331" t="s">
        <v>49</v>
      </c>
      <c r="R331">
        <v>13</v>
      </c>
      <c r="S331" t="s">
        <v>13</v>
      </c>
      <c r="T331" t="s">
        <v>13</v>
      </c>
      <c r="U331" t="s">
        <v>10</v>
      </c>
      <c r="V331" t="s">
        <v>10</v>
      </c>
      <c r="W331" t="s">
        <v>10</v>
      </c>
      <c r="X331" t="s">
        <v>10</v>
      </c>
      <c r="Y331" t="s">
        <v>10</v>
      </c>
      <c r="Z331" t="s">
        <v>10</v>
      </c>
      <c r="AA331" t="s">
        <v>43</v>
      </c>
      <c r="AB331" t="s">
        <v>10</v>
      </c>
      <c r="AC331" t="s">
        <v>26</v>
      </c>
      <c r="AD331">
        <v>74.45</v>
      </c>
      <c r="AE331">
        <v>3721.9</v>
      </c>
      <c r="AF331">
        <v>0</v>
      </c>
      <c r="AG331">
        <v>0</v>
      </c>
      <c r="AH331">
        <v>367.99</v>
      </c>
      <c r="AI331">
        <v>4089.89</v>
      </c>
      <c r="AJ331" t="s">
        <v>17</v>
      </c>
      <c r="AM331" t="str">
        <f t="shared" si="15"/>
        <v>VIP</v>
      </c>
      <c r="AN331" t="str">
        <f t="shared" si="16"/>
        <v>No</v>
      </c>
      <c r="AO331" t="str" cm="1">
        <f t="array" ref="AO331">_xlfn.IFS($C331&lt;36,"Youth", $C331&lt;66, "Middle_age", $C331&gt;65, "Old")</f>
        <v>Middle_age</v>
      </c>
      <c r="AP331" t="str">
        <f t="shared" si="17"/>
        <v>5 năm</v>
      </c>
    </row>
    <row r="332" spans="1:42" x14ac:dyDescent="0.35">
      <c r="A332" t="s">
        <v>625</v>
      </c>
      <c r="B332" t="s">
        <v>19</v>
      </c>
      <c r="C332">
        <v>49</v>
      </c>
      <c r="D332" t="s">
        <v>10</v>
      </c>
      <c r="E332">
        <v>0</v>
      </c>
      <c r="F332" t="s">
        <v>626</v>
      </c>
      <c r="G332">
        <v>95041</v>
      </c>
      <c r="H332">
        <v>37.051166000000002</v>
      </c>
      <c r="I332">
        <v>-122.056194</v>
      </c>
      <c r="J332">
        <v>1</v>
      </c>
      <c r="K332" s="1">
        <v>61</v>
      </c>
      <c r="L332" t="s">
        <v>12</v>
      </c>
      <c r="M332" t="s">
        <v>10</v>
      </c>
      <c r="N332">
        <v>15.15</v>
      </c>
      <c r="O332" t="s">
        <v>10</v>
      </c>
      <c r="P332" t="s">
        <v>10</v>
      </c>
      <c r="Q332" t="s">
        <v>25</v>
      </c>
      <c r="R332">
        <v>28</v>
      </c>
      <c r="S332" t="s">
        <v>10</v>
      </c>
      <c r="T332" t="s">
        <v>13</v>
      </c>
      <c r="U332" t="s">
        <v>10</v>
      </c>
      <c r="V332" t="s">
        <v>10</v>
      </c>
      <c r="W332" t="s">
        <v>10</v>
      </c>
      <c r="X332" t="s">
        <v>13</v>
      </c>
      <c r="Y332" t="s">
        <v>13</v>
      </c>
      <c r="Z332" t="s">
        <v>10</v>
      </c>
      <c r="AA332" t="s">
        <v>21</v>
      </c>
      <c r="AB332" t="s">
        <v>13</v>
      </c>
      <c r="AC332" t="s">
        <v>26</v>
      </c>
      <c r="AD332">
        <v>99.4</v>
      </c>
      <c r="AE332">
        <v>5943.65</v>
      </c>
      <c r="AF332">
        <v>0</v>
      </c>
      <c r="AG332">
        <v>0</v>
      </c>
      <c r="AH332">
        <v>924.15</v>
      </c>
      <c r="AI332">
        <v>6867.8</v>
      </c>
      <c r="AJ332" t="s">
        <v>17</v>
      </c>
      <c r="AM332" t="str">
        <f t="shared" si="15"/>
        <v>VIP</v>
      </c>
      <c r="AN332" t="str">
        <f t="shared" si="16"/>
        <v>No</v>
      </c>
      <c r="AO332" t="str" cm="1">
        <f t="array" ref="AO332">_xlfn.IFS($C332&lt;36,"Youth", $C332&lt;66, "Middle_age", $C332&gt;65, "Old")</f>
        <v>Middle_age</v>
      </c>
      <c r="AP332" t="str">
        <f t="shared" si="17"/>
        <v>6 năm</v>
      </c>
    </row>
    <row r="333" spans="1:42" x14ac:dyDescent="0.35">
      <c r="A333" t="s">
        <v>627</v>
      </c>
      <c r="B333" t="s">
        <v>19</v>
      </c>
      <c r="C333">
        <v>49</v>
      </c>
      <c r="D333" t="s">
        <v>10</v>
      </c>
      <c r="E333">
        <v>2</v>
      </c>
      <c r="F333" t="s">
        <v>628</v>
      </c>
      <c r="G333">
        <v>93109</v>
      </c>
      <c r="H333">
        <v>34.406255999999999</v>
      </c>
      <c r="I333">
        <v>-119.72693599999999</v>
      </c>
      <c r="J333">
        <v>5</v>
      </c>
      <c r="K333" s="1">
        <v>25</v>
      </c>
      <c r="L333" t="s">
        <v>12</v>
      </c>
      <c r="M333" t="s">
        <v>10</v>
      </c>
      <c r="N333">
        <v>19.09</v>
      </c>
      <c r="O333" t="s">
        <v>13</v>
      </c>
      <c r="P333" t="s">
        <v>13</v>
      </c>
      <c r="AA333" t="s">
        <v>21</v>
      </c>
      <c r="AB333" t="s">
        <v>10</v>
      </c>
      <c r="AC333" t="s">
        <v>16</v>
      </c>
      <c r="AD333">
        <v>19.149999999999999</v>
      </c>
      <c r="AE333">
        <v>477.6</v>
      </c>
      <c r="AF333">
        <v>0</v>
      </c>
      <c r="AG333">
        <v>0</v>
      </c>
      <c r="AH333">
        <v>477.25</v>
      </c>
      <c r="AI333">
        <v>954.85</v>
      </c>
      <c r="AJ333" t="s">
        <v>17</v>
      </c>
      <c r="AM333" t="str">
        <f t="shared" si="15"/>
        <v>Stayed</v>
      </c>
      <c r="AN333" t="str">
        <f t="shared" si="16"/>
        <v>Yes</v>
      </c>
      <c r="AO333" t="str" cm="1">
        <f t="array" ref="AO333">_xlfn.IFS($C333&lt;36,"Youth", $C333&lt;66, "Middle_age", $C333&gt;65, "Old")</f>
        <v>Middle_age</v>
      </c>
      <c r="AP333" t="str">
        <f t="shared" si="17"/>
        <v>3 năm</v>
      </c>
    </row>
    <row r="334" spans="1:42" x14ac:dyDescent="0.35">
      <c r="A334" t="s">
        <v>629</v>
      </c>
      <c r="B334" t="s">
        <v>9</v>
      </c>
      <c r="C334">
        <v>41</v>
      </c>
      <c r="D334" t="s">
        <v>13</v>
      </c>
      <c r="E334">
        <v>0</v>
      </c>
      <c r="F334" t="s">
        <v>630</v>
      </c>
      <c r="G334">
        <v>95983</v>
      </c>
      <c r="H334">
        <v>40.053683999999997</v>
      </c>
      <c r="I334">
        <v>-120.743116</v>
      </c>
      <c r="J334">
        <v>0</v>
      </c>
      <c r="K334" s="1">
        <v>1</v>
      </c>
      <c r="L334" t="s">
        <v>12</v>
      </c>
      <c r="M334" t="s">
        <v>10</v>
      </c>
      <c r="N334">
        <v>8.31</v>
      </c>
      <c r="O334" t="s">
        <v>13</v>
      </c>
      <c r="P334" t="s">
        <v>10</v>
      </c>
      <c r="Q334" t="s">
        <v>25</v>
      </c>
      <c r="R334">
        <v>27</v>
      </c>
      <c r="S334" t="s">
        <v>13</v>
      </c>
      <c r="T334" t="s">
        <v>13</v>
      </c>
      <c r="U334" t="s">
        <v>13</v>
      </c>
      <c r="V334" t="s">
        <v>13</v>
      </c>
      <c r="W334" t="s">
        <v>13</v>
      </c>
      <c r="X334" t="s">
        <v>13</v>
      </c>
      <c r="Y334" t="s">
        <v>13</v>
      </c>
      <c r="Z334" t="s">
        <v>10</v>
      </c>
      <c r="AA334" t="s">
        <v>21</v>
      </c>
      <c r="AB334" t="s">
        <v>10</v>
      </c>
      <c r="AC334" t="s">
        <v>26</v>
      </c>
      <c r="AD334">
        <v>69.5</v>
      </c>
      <c r="AE334">
        <v>69.5</v>
      </c>
      <c r="AF334">
        <v>0</v>
      </c>
      <c r="AG334">
        <v>0</v>
      </c>
      <c r="AH334">
        <v>8.31</v>
      </c>
      <c r="AI334">
        <v>77.81</v>
      </c>
      <c r="AJ334" t="s">
        <v>27</v>
      </c>
      <c r="AK334" t="s">
        <v>33</v>
      </c>
      <c r="AL334" t="s">
        <v>34</v>
      </c>
      <c r="AM334" t="str">
        <f t="shared" si="15"/>
        <v>Churned</v>
      </c>
      <c r="AN334" t="str">
        <f t="shared" si="16"/>
        <v>No</v>
      </c>
      <c r="AO334" t="str" cm="1">
        <f t="array" ref="AO334">_xlfn.IFS($C334&lt;36,"Youth", $C334&lt;66, "Middle_age", $C334&gt;65, "Old")</f>
        <v>Middle_age</v>
      </c>
      <c r="AP334" t="str">
        <f t="shared" si="17"/>
        <v>1 năm</v>
      </c>
    </row>
    <row r="335" spans="1:42" x14ac:dyDescent="0.35">
      <c r="A335" t="s">
        <v>631</v>
      </c>
      <c r="B335" t="s">
        <v>9</v>
      </c>
      <c r="C335">
        <v>61</v>
      </c>
      <c r="D335" t="s">
        <v>13</v>
      </c>
      <c r="E335">
        <v>3</v>
      </c>
      <c r="F335" t="s">
        <v>86</v>
      </c>
      <c r="G335">
        <v>95550</v>
      </c>
      <c r="H335">
        <v>40.766599999999997</v>
      </c>
      <c r="I335">
        <v>-123.80458</v>
      </c>
      <c r="J335">
        <v>0</v>
      </c>
      <c r="K335" s="1">
        <v>23</v>
      </c>
      <c r="L335" t="s">
        <v>32</v>
      </c>
      <c r="M335" t="s">
        <v>10</v>
      </c>
      <c r="N335">
        <v>25.85</v>
      </c>
      <c r="O335" t="s">
        <v>13</v>
      </c>
      <c r="P335" t="s">
        <v>10</v>
      </c>
      <c r="Q335" t="s">
        <v>14</v>
      </c>
      <c r="R335">
        <v>53</v>
      </c>
      <c r="S335" t="s">
        <v>13</v>
      </c>
      <c r="T335" t="s">
        <v>13</v>
      </c>
      <c r="U335" t="s">
        <v>13</v>
      </c>
      <c r="V335" t="s">
        <v>10</v>
      </c>
      <c r="W335" t="s">
        <v>13</v>
      </c>
      <c r="X335" t="s">
        <v>13</v>
      </c>
      <c r="Y335" t="s">
        <v>13</v>
      </c>
      <c r="Z335" t="s">
        <v>10</v>
      </c>
      <c r="AA335" t="s">
        <v>15</v>
      </c>
      <c r="AB335" t="s">
        <v>10</v>
      </c>
      <c r="AC335" t="s">
        <v>26</v>
      </c>
      <c r="AD335">
        <v>49.45</v>
      </c>
      <c r="AE335">
        <v>1119.3499999999999</v>
      </c>
      <c r="AF335">
        <v>0</v>
      </c>
      <c r="AG335">
        <v>0</v>
      </c>
      <c r="AH335">
        <v>594.54999999999995</v>
      </c>
      <c r="AI335">
        <v>1713.9</v>
      </c>
      <c r="AJ335" t="s">
        <v>17</v>
      </c>
      <c r="AM335" t="str">
        <f t="shared" si="15"/>
        <v>Stayed</v>
      </c>
      <c r="AN335" t="str">
        <f t="shared" si="16"/>
        <v>Yes</v>
      </c>
      <c r="AO335" t="str" cm="1">
        <f t="array" ref="AO335">_xlfn.IFS($C335&lt;36,"Youth", $C335&lt;66, "Middle_age", $C335&gt;65, "Old")</f>
        <v>Middle_age</v>
      </c>
      <c r="AP335" t="str">
        <f t="shared" si="17"/>
        <v>2 năm</v>
      </c>
    </row>
    <row r="336" spans="1:42" x14ac:dyDescent="0.35">
      <c r="A336" t="s">
        <v>632</v>
      </c>
      <c r="B336" t="s">
        <v>19</v>
      </c>
      <c r="C336">
        <v>28</v>
      </c>
      <c r="D336" t="s">
        <v>13</v>
      </c>
      <c r="E336">
        <v>0</v>
      </c>
      <c r="F336" t="s">
        <v>633</v>
      </c>
      <c r="G336">
        <v>91962</v>
      </c>
      <c r="H336">
        <v>32.800671000000001</v>
      </c>
      <c r="I336">
        <v>-116.483363</v>
      </c>
      <c r="J336">
        <v>0</v>
      </c>
      <c r="K336" s="1">
        <v>21</v>
      </c>
      <c r="L336" t="s">
        <v>32</v>
      </c>
      <c r="M336" t="s">
        <v>10</v>
      </c>
      <c r="N336">
        <v>28.54</v>
      </c>
      <c r="O336" t="s">
        <v>10</v>
      </c>
      <c r="P336" t="s">
        <v>10</v>
      </c>
      <c r="Q336" t="s">
        <v>25</v>
      </c>
      <c r="R336">
        <v>42</v>
      </c>
      <c r="S336" t="s">
        <v>13</v>
      </c>
      <c r="T336" t="s">
        <v>13</v>
      </c>
      <c r="U336" t="s">
        <v>13</v>
      </c>
      <c r="V336" t="s">
        <v>13</v>
      </c>
      <c r="W336" t="s">
        <v>13</v>
      </c>
      <c r="X336" t="s">
        <v>13</v>
      </c>
      <c r="Y336" t="s">
        <v>10</v>
      </c>
      <c r="Z336" t="s">
        <v>10</v>
      </c>
      <c r="AA336" t="s">
        <v>21</v>
      </c>
      <c r="AB336" t="s">
        <v>10</v>
      </c>
      <c r="AC336" t="s">
        <v>26</v>
      </c>
      <c r="AD336">
        <v>73.7</v>
      </c>
      <c r="AE336">
        <v>1558.7</v>
      </c>
      <c r="AF336">
        <v>0</v>
      </c>
      <c r="AG336">
        <v>0</v>
      </c>
      <c r="AH336">
        <v>599.34</v>
      </c>
      <c r="AI336">
        <v>2158.04</v>
      </c>
      <c r="AJ336" t="s">
        <v>17</v>
      </c>
      <c r="AM336" t="str">
        <f t="shared" si="15"/>
        <v>Stayed</v>
      </c>
      <c r="AN336" t="str">
        <f t="shared" si="16"/>
        <v>No</v>
      </c>
      <c r="AO336" t="str" cm="1">
        <f t="array" ref="AO336">_xlfn.IFS($C336&lt;36,"Youth", $C336&lt;66, "Middle_age", $C336&gt;65, "Old")</f>
        <v>Youth</v>
      </c>
      <c r="AP336" t="str">
        <f t="shared" si="17"/>
        <v>2 năm</v>
      </c>
    </row>
    <row r="337" spans="1:42" x14ac:dyDescent="0.35">
      <c r="A337" t="s">
        <v>634</v>
      </c>
      <c r="B337" t="s">
        <v>9</v>
      </c>
      <c r="C337">
        <v>39</v>
      </c>
      <c r="D337" t="s">
        <v>13</v>
      </c>
      <c r="E337">
        <v>0</v>
      </c>
      <c r="F337" t="s">
        <v>125</v>
      </c>
      <c r="G337">
        <v>95401</v>
      </c>
      <c r="H337">
        <v>38.460517000000003</v>
      </c>
      <c r="I337">
        <v>-122.790335</v>
      </c>
      <c r="J337">
        <v>0</v>
      </c>
      <c r="K337" s="1">
        <v>1</v>
      </c>
      <c r="L337" t="s">
        <v>12</v>
      </c>
      <c r="M337" t="s">
        <v>10</v>
      </c>
      <c r="N337">
        <v>33.880000000000003</v>
      </c>
      <c r="O337" t="s">
        <v>13</v>
      </c>
      <c r="P337" t="s">
        <v>10</v>
      </c>
      <c r="Q337" t="s">
        <v>25</v>
      </c>
      <c r="R337">
        <v>26</v>
      </c>
      <c r="S337" t="s">
        <v>13</v>
      </c>
      <c r="T337" t="s">
        <v>13</v>
      </c>
      <c r="U337" t="s">
        <v>13</v>
      </c>
      <c r="V337" t="s">
        <v>13</v>
      </c>
      <c r="W337" t="s">
        <v>13</v>
      </c>
      <c r="X337" t="s">
        <v>10</v>
      </c>
      <c r="Y337" t="s">
        <v>10</v>
      </c>
      <c r="Z337" t="s">
        <v>10</v>
      </c>
      <c r="AA337" t="s">
        <v>21</v>
      </c>
      <c r="AB337" t="s">
        <v>10</v>
      </c>
      <c r="AC337" t="s">
        <v>26</v>
      </c>
      <c r="AD337">
        <v>79.7</v>
      </c>
      <c r="AE337">
        <v>79.7</v>
      </c>
      <c r="AF337">
        <v>0</v>
      </c>
      <c r="AG337">
        <v>0</v>
      </c>
      <c r="AH337">
        <v>33.880000000000003</v>
      </c>
      <c r="AI337">
        <v>113.58</v>
      </c>
      <c r="AJ337" t="s">
        <v>27</v>
      </c>
      <c r="AK337" t="s">
        <v>33</v>
      </c>
      <c r="AL337" t="s">
        <v>561</v>
      </c>
      <c r="AM337" t="str">
        <f t="shared" si="15"/>
        <v>Churned</v>
      </c>
      <c r="AN337" t="str">
        <f t="shared" si="16"/>
        <v>No</v>
      </c>
      <c r="AO337" t="str" cm="1">
        <f t="array" ref="AO337">_xlfn.IFS($C337&lt;36,"Youth", $C337&lt;66, "Middle_age", $C337&gt;65, "Old")</f>
        <v>Middle_age</v>
      </c>
      <c r="AP337" t="str">
        <f t="shared" si="17"/>
        <v>1 năm</v>
      </c>
    </row>
    <row r="338" spans="1:42" x14ac:dyDescent="0.35">
      <c r="A338" t="s">
        <v>635</v>
      </c>
      <c r="B338" t="s">
        <v>19</v>
      </c>
      <c r="C338">
        <v>78</v>
      </c>
      <c r="D338" t="s">
        <v>10</v>
      </c>
      <c r="E338">
        <v>0</v>
      </c>
      <c r="F338" t="s">
        <v>636</v>
      </c>
      <c r="G338">
        <v>94021</v>
      </c>
      <c r="H338">
        <v>37.266387999999999</v>
      </c>
      <c r="I338">
        <v>-122.26308</v>
      </c>
      <c r="J338">
        <v>1</v>
      </c>
      <c r="K338" s="1">
        <v>5</v>
      </c>
      <c r="L338" t="s">
        <v>12</v>
      </c>
      <c r="M338" t="s">
        <v>10</v>
      </c>
      <c r="N338">
        <v>6.66</v>
      </c>
      <c r="O338" t="s">
        <v>10</v>
      </c>
      <c r="P338" t="s">
        <v>10</v>
      </c>
      <c r="Q338" t="s">
        <v>25</v>
      </c>
      <c r="R338">
        <v>14</v>
      </c>
      <c r="S338" t="s">
        <v>13</v>
      </c>
      <c r="T338" t="s">
        <v>13</v>
      </c>
      <c r="U338" t="s">
        <v>10</v>
      </c>
      <c r="V338" t="s">
        <v>13</v>
      </c>
      <c r="W338" t="s">
        <v>13</v>
      </c>
      <c r="X338" t="s">
        <v>13</v>
      </c>
      <c r="Y338" t="s">
        <v>13</v>
      </c>
      <c r="Z338" t="s">
        <v>13</v>
      </c>
      <c r="AA338" t="s">
        <v>21</v>
      </c>
      <c r="AB338" t="s">
        <v>10</v>
      </c>
      <c r="AC338" t="s">
        <v>26</v>
      </c>
      <c r="AD338">
        <v>-1</v>
      </c>
      <c r="AE338">
        <v>343.95</v>
      </c>
      <c r="AF338">
        <v>0</v>
      </c>
      <c r="AG338">
        <v>20</v>
      </c>
      <c r="AH338">
        <v>33.299999999999997</v>
      </c>
      <c r="AI338">
        <v>397.25</v>
      </c>
      <c r="AJ338" t="s">
        <v>27</v>
      </c>
      <c r="AK338" t="s">
        <v>28</v>
      </c>
      <c r="AL338" t="s">
        <v>184</v>
      </c>
      <c r="AM338" t="str">
        <f t="shared" si="15"/>
        <v>Churned</v>
      </c>
      <c r="AN338" t="str">
        <f t="shared" si="16"/>
        <v>No</v>
      </c>
      <c r="AO338" t="str" cm="1">
        <f t="array" ref="AO338">_xlfn.IFS($C338&lt;36,"Youth", $C338&lt;66, "Middle_age", $C338&gt;65, "Old")</f>
        <v>Old</v>
      </c>
      <c r="AP338" t="str">
        <f t="shared" si="17"/>
        <v>1 năm</v>
      </c>
    </row>
    <row r="339" spans="1:42" x14ac:dyDescent="0.35">
      <c r="A339" t="s">
        <v>637</v>
      </c>
      <c r="B339" t="s">
        <v>19</v>
      </c>
      <c r="C339">
        <v>61</v>
      </c>
      <c r="D339" t="s">
        <v>10</v>
      </c>
      <c r="E339">
        <v>0</v>
      </c>
      <c r="F339" t="s">
        <v>638</v>
      </c>
      <c r="G339">
        <v>95914</v>
      </c>
      <c r="H339">
        <v>39.396585000000002</v>
      </c>
      <c r="I339">
        <v>-121.38029</v>
      </c>
      <c r="J339">
        <v>10</v>
      </c>
      <c r="K339" s="1">
        <v>24</v>
      </c>
      <c r="L339" t="s">
        <v>99</v>
      </c>
      <c r="M339" t="s">
        <v>10</v>
      </c>
      <c r="N339">
        <v>32.86</v>
      </c>
      <c r="O339" t="s">
        <v>13</v>
      </c>
      <c r="P339" t="s">
        <v>10</v>
      </c>
      <c r="Q339" t="s">
        <v>14</v>
      </c>
      <c r="R339">
        <v>30</v>
      </c>
      <c r="S339" t="s">
        <v>10</v>
      </c>
      <c r="T339" t="s">
        <v>13</v>
      </c>
      <c r="U339" t="s">
        <v>13</v>
      </c>
      <c r="V339" t="s">
        <v>10</v>
      </c>
      <c r="W339" t="s">
        <v>10</v>
      </c>
      <c r="X339" t="s">
        <v>10</v>
      </c>
      <c r="Y339" t="s">
        <v>10</v>
      </c>
      <c r="Z339" t="s">
        <v>10</v>
      </c>
      <c r="AA339" t="s">
        <v>15</v>
      </c>
      <c r="AB339" t="s">
        <v>13</v>
      </c>
      <c r="AC339" t="s">
        <v>26</v>
      </c>
      <c r="AD339">
        <v>74.400000000000006</v>
      </c>
      <c r="AE339">
        <v>1712.9</v>
      </c>
      <c r="AF339">
        <v>0</v>
      </c>
      <c r="AG339">
        <v>0</v>
      </c>
      <c r="AH339">
        <v>788.64</v>
      </c>
      <c r="AI339">
        <v>2501.54</v>
      </c>
      <c r="AJ339" t="s">
        <v>17</v>
      </c>
      <c r="AM339" t="str">
        <f t="shared" si="15"/>
        <v>Stayed</v>
      </c>
      <c r="AN339" t="str">
        <f t="shared" si="16"/>
        <v>No</v>
      </c>
      <c r="AO339" t="str" cm="1">
        <f t="array" ref="AO339">_xlfn.IFS($C339&lt;36,"Youth", $C339&lt;66, "Middle_age", $C339&gt;65, "Old")</f>
        <v>Middle_age</v>
      </c>
      <c r="AP339" t="str">
        <f t="shared" si="17"/>
        <v>2 năm</v>
      </c>
    </row>
    <row r="340" spans="1:42" x14ac:dyDescent="0.35">
      <c r="A340" t="s">
        <v>639</v>
      </c>
      <c r="B340" t="s">
        <v>9</v>
      </c>
      <c r="C340">
        <v>72</v>
      </c>
      <c r="D340" t="s">
        <v>13</v>
      </c>
      <c r="E340">
        <v>0</v>
      </c>
      <c r="F340" t="s">
        <v>640</v>
      </c>
      <c r="G340">
        <v>95637</v>
      </c>
      <c r="H340">
        <v>38.830739000000001</v>
      </c>
      <c r="I340">
        <v>-122.196202</v>
      </c>
      <c r="J340">
        <v>0</v>
      </c>
      <c r="K340" s="1">
        <v>27</v>
      </c>
      <c r="L340" t="s">
        <v>12</v>
      </c>
      <c r="M340" t="s">
        <v>10</v>
      </c>
      <c r="N340">
        <v>16.940000000000001</v>
      </c>
      <c r="O340" t="s">
        <v>10</v>
      </c>
      <c r="P340" t="s">
        <v>10</v>
      </c>
      <c r="Q340" t="s">
        <v>25</v>
      </c>
      <c r="R340">
        <v>11</v>
      </c>
      <c r="S340" t="s">
        <v>13</v>
      </c>
      <c r="T340" t="s">
        <v>13</v>
      </c>
      <c r="U340" t="s">
        <v>10</v>
      </c>
      <c r="V340" t="s">
        <v>13</v>
      </c>
      <c r="W340" t="s">
        <v>13</v>
      </c>
      <c r="X340" t="s">
        <v>10</v>
      </c>
      <c r="Y340" t="s">
        <v>13</v>
      </c>
      <c r="Z340" t="s">
        <v>10</v>
      </c>
      <c r="AA340" t="s">
        <v>21</v>
      </c>
      <c r="AB340" t="s">
        <v>13</v>
      </c>
      <c r="AC340" t="s">
        <v>16</v>
      </c>
      <c r="AD340">
        <v>88.3</v>
      </c>
      <c r="AE340">
        <v>2467.75</v>
      </c>
      <c r="AF340">
        <v>0</v>
      </c>
      <c r="AG340">
        <v>0</v>
      </c>
      <c r="AH340">
        <v>457.38</v>
      </c>
      <c r="AI340">
        <v>2925.13</v>
      </c>
      <c r="AJ340" t="s">
        <v>27</v>
      </c>
      <c r="AK340" t="s">
        <v>79</v>
      </c>
      <c r="AL340" t="s">
        <v>80</v>
      </c>
      <c r="AM340" t="str">
        <f t="shared" si="15"/>
        <v>Churned</v>
      </c>
      <c r="AN340" t="str">
        <f t="shared" si="16"/>
        <v>No</v>
      </c>
      <c r="AO340" t="str" cm="1">
        <f t="array" ref="AO340">_xlfn.IFS($C340&lt;36,"Youth", $C340&lt;66, "Middle_age", $C340&gt;65, "Old")</f>
        <v>Old</v>
      </c>
      <c r="AP340" t="str">
        <f t="shared" si="17"/>
        <v>3 năm</v>
      </c>
    </row>
    <row r="341" spans="1:42" x14ac:dyDescent="0.35">
      <c r="A341" t="s">
        <v>641</v>
      </c>
      <c r="B341" t="s">
        <v>9</v>
      </c>
      <c r="C341">
        <v>41</v>
      </c>
      <c r="D341" t="s">
        <v>10</v>
      </c>
      <c r="E341">
        <v>0</v>
      </c>
      <c r="F341" t="s">
        <v>513</v>
      </c>
      <c r="G341">
        <v>92508</v>
      </c>
      <c r="H341">
        <v>33.885499000000003</v>
      </c>
      <c r="I341">
        <v>-117.32495900000001</v>
      </c>
      <c r="J341">
        <v>7</v>
      </c>
      <c r="K341" s="1">
        <v>70</v>
      </c>
      <c r="L341" t="s">
        <v>42</v>
      </c>
      <c r="M341" t="s">
        <v>10</v>
      </c>
      <c r="N341">
        <v>11.71</v>
      </c>
      <c r="O341" t="s">
        <v>13</v>
      </c>
      <c r="P341" t="s">
        <v>13</v>
      </c>
      <c r="AA341" t="s">
        <v>43</v>
      </c>
      <c r="AB341" t="s">
        <v>13</v>
      </c>
      <c r="AC341" t="s">
        <v>26</v>
      </c>
      <c r="AD341">
        <v>19.8</v>
      </c>
      <c r="AE341">
        <v>1397.65</v>
      </c>
      <c r="AF341">
        <v>0</v>
      </c>
      <c r="AG341">
        <v>0</v>
      </c>
      <c r="AH341">
        <v>819.7</v>
      </c>
      <c r="AI341">
        <v>2217.35</v>
      </c>
      <c r="AJ341" t="s">
        <v>17</v>
      </c>
      <c r="AM341" t="str">
        <f t="shared" si="15"/>
        <v>Stayed</v>
      </c>
      <c r="AN341" t="str">
        <f t="shared" si="16"/>
        <v>No</v>
      </c>
      <c r="AO341" t="str" cm="1">
        <f t="array" ref="AO341">_xlfn.IFS($C341&lt;36,"Youth", $C341&lt;66, "Middle_age", $C341&gt;65, "Old")</f>
        <v>Middle_age</v>
      </c>
      <c r="AP341" t="str">
        <f t="shared" si="17"/>
        <v>6 năm</v>
      </c>
    </row>
    <row r="342" spans="1:42" x14ac:dyDescent="0.35">
      <c r="A342" t="s">
        <v>642</v>
      </c>
      <c r="B342" t="s">
        <v>9</v>
      </c>
      <c r="C342">
        <v>78</v>
      </c>
      <c r="D342" t="s">
        <v>13</v>
      </c>
      <c r="E342">
        <v>0</v>
      </c>
      <c r="F342" t="s">
        <v>643</v>
      </c>
      <c r="G342">
        <v>95742</v>
      </c>
      <c r="H342">
        <v>38.591133999999997</v>
      </c>
      <c r="I342">
        <v>-121.161585</v>
      </c>
      <c r="J342">
        <v>0</v>
      </c>
      <c r="K342" s="1">
        <v>5</v>
      </c>
      <c r="L342" t="s">
        <v>12</v>
      </c>
      <c r="M342" t="s">
        <v>10</v>
      </c>
      <c r="N342">
        <v>42.33</v>
      </c>
      <c r="O342" t="s">
        <v>13</v>
      </c>
      <c r="P342" t="s">
        <v>10</v>
      </c>
      <c r="Q342" t="s">
        <v>25</v>
      </c>
      <c r="R342">
        <v>9</v>
      </c>
      <c r="S342" t="s">
        <v>13</v>
      </c>
      <c r="T342" t="s">
        <v>13</v>
      </c>
      <c r="U342" t="s">
        <v>10</v>
      </c>
      <c r="V342" t="s">
        <v>13</v>
      </c>
      <c r="W342" t="s">
        <v>13</v>
      </c>
      <c r="X342" t="s">
        <v>13</v>
      </c>
      <c r="Y342" t="s">
        <v>13</v>
      </c>
      <c r="Z342" t="s">
        <v>10</v>
      </c>
      <c r="AA342" t="s">
        <v>21</v>
      </c>
      <c r="AB342" t="s">
        <v>10</v>
      </c>
      <c r="AC342" t="s">
        <v>16</v>
      </c>
      <c r="AD342">
        <v>75.55</v>
      </c>
      <c r="AE342">
        <v>349.65</v>
      </c>
      <c r="AF342">
        <v>0</v>
      </c>
      <c r="AG342">
        <v>0</v>
      </c>
      <c r="AH342">
        <v>211.65</v>
      </c>
      <c r="AI342">
        <v>561.29999999999995</v>
      </c>
      <c r="AJ342" t="s">
        <v>27</v>
      </c>
      <c r="AK342" t="s">
        <v>28</v>
      </c>
      <c r="AL342" t="s">
        <v>29</v>
      </c>
      <c r="AM342" t="str">
        <f t="shared" si="15"/>
        <v>Churned</v>
      </c>
      <c r="AN342" t="str">
        <f t="shared" si="16"/>
        <v>No</v>
      </c>
      <c r="AO342" t="str" cm="1">
        <f t="array" ref="AO342">_xlfn.IFS($C342&lt;36,"Youth", $C342&lt;66, "Middle_age", $C342&gt;65, "Old")</f>
        <v>Old</v>
      </c>
      <c r="AP342" t="str">
        <f t="shared" si="17"/>
        <v>1 năm</v>
      </c>
    </row>
    <row r="343" spans="1:42" x14ac:dyDescent="0.35">
      <c r="A343" t="s">
        <v>644</v>
      </c>
      <c r="B343" t="s">
        <v>19</v>
      </c>
      <c r="C343">
        <v>54</v>
      </c>
      <c r="D343" t="s">
        <v>10</v>
      </c>
      <c r="E343">
        <v>1</v>
      </c>
      <c r="F343" t="s">
        <v>645</v>
      </c>
      <c r="G343">
        <v>93666</v>
      </c>
      <c r="H343">
        <v>36.545352999999999</v>
      </c>
      <c r="I343">
        <v>-119.33853499999999</v>
      </c>
      <c r="J343">
        <v>1</v>
      </c>
      <c r="K343" s="1">
        <v>46</v>
      </c>
      <c r="L343" t="s">
        <v>12</v>
      </c>
      <c r="M343" t="s">
        <v>10</v>
      </c>
      <c r="N343">
        <v>45.92</v>
      </c>
      <c r="O343" t="s">
        <v>13</v>
      </c>
      <c r="P343" t="s">
        <v>13</v>
      </c>
      <c r="AA343" t="s">
        <v>43</v>
      </c>
      <c r="AB343" t="s">
        <v>10</v>
      </c>
      <c r="AC343" t="s">
        <v>16</v>
      </c>
      <c r="AD343">
        <v>20.2</v>
      </c>
      <c r="AE343">
        <v>917.45</v>
      </c>
      <c r="AF343">
        <v>0</v>
      </c>
      <c r="AG343">
        <v>0</v>
      </c>
      <c r="AH343">
        <v>2112.3200000000002</v>
      </c>
      <c r="AI343">
        <v>3029.77</v>
      </c>
      <c r="AJ343" t="s">
        <v>17</v>
      </c>
      <c r="AM343" t="str">
        <f t="shared" si="15"/>
        <v>Stayed</v>
      </c>
      <c r="AN343" t="str">
        <f t="shared" si="16"/>
        <v>Yes</v>
      </c>
      <c r="AO343" t="str" cm="1">
        <f t="array" ref="AO343">_xlfn.IFS($C343&lt;36,"Youth", $C343&lt;66, "Middle_age", $C343&gt;65, "Old")</f>
        <v>Middle_age</v>
      </c>
      <c r="AP343" t="str">
        <f t="shared" si="17"/>
        <v>4 năm</v>
      </c>
    </row>
    <row r="344" spans="1:42" x14ac:dyDescent="0.35">
      <c r="A344" t="s">
        <v>646</v>
      </c>
      <c r="B344" t="s">
        <v>9</v>
      </c>
      <c r="C344">
        <v>33</v>
      </c>
      <c r="D344" t="s">
        <v>10</v>
      </c>
      <c r="E344">
        <v>1</v>
      </c>
      <c r="F344" t="s">
        <v>647</v>
      </c>
      <c r="G344">
        <v>92310</v>
      </c>
      <c r="H344">
        <v>35.349240999999999</v>
      </c>
      <c r="I344">
        <v>-116.770281</v>
      </c>
      <c r="J344">
        <v>5</v>
      </c>
      <c r="K344" s="1">
        <v>2</v>
      </c>
      <c r="L344" t="s">
        <v>12</v>
      </c>
      <c r="M344" t="s">
        <v>10</v>
      </c>
      <c r="N344">
        <v>29.03</v>
      </c>
      <c r="O344" t="s">
        <v>13</v>
      </c>
      <c r="P344" t="s">
        <v>10</v>
      </c>
      <c r="Q344" t="s">
        <v>25</v>
      </c>
      <c r="R344">
        <v>10</v>
      </c>
      <c r="S344" t="s">
        <v>13</v>
      </c>
      <c r="T344" t="s">
        <v>13</v>
      </c>
      <c r="U344" t="s">
        <v>13</v>
      </c>
      <c r="V344" t="s">
        <v>13</v>
      </c>
      <c r="W344" t="s">
        <v>13</v>
      </c>
      <c r="X344" t="s">
        <v>13</v>
      </c>
      <c r="Y344" t="s">
        <v>13</v>
      </c>
      <c r="Z344" t="s">
        <v>10</v>
      </c>
      <c r="AA344" t="s">
        <v>21</v>
      </c>
      <c r="AB344" t="s">
        <v>10</v>
      </c>
      <c r="AC344" t="s">
        <v>26</v>
      </c>
      <c r="AD344">
        <v>71.650000000000006</v>
      </c>
      <c r="AE344">
        <v>135.75</v>
      </c>
      <c r="AF344">
        <v>0</v>
      </c>
      <c r="AG344">
        <v>0</v>
      </c>
      <c r="AH344">
        <v>58.06</v>
      </c>
      <c r="AI344">
        <v>193.81</v>
      </c>
      <c r="AJ344" t="s">
        <v>68</v>
      </c>
      <c r="AM344" t="str">
        <f t="shared" si="15"/>
        <v>Joined</v>
      </c>
      <c r="AN344" t="str">
        <f t="shared" si="16"/>
        <v>Yes</v>
      </c>
      <c r="AO344" t="str" cm="1">
        <f t="array" ref="AO344">_xlfn.IFS($C344&lt;36,"Youth", $C344&lt;66, "Middle_age", $C344&gt;65, "Old")</f>
        <v>Youth</v>
      </c>
      <c r="AP344" t="str">
        <f t="shared" si="17"/>
        <v>1 năm</v>
      </c>
    </row>
    <row r="345" spans="1:42" x14ac:dyDescent="0.35">
      <c r="A345" t="s">
        <v>648</v>
      </c>
      <c r="B345" t="s">
        <v>9</v>
      </c>
      <c r="C345">
        <v>32</v>
      </c>
      <c r="D345" t="s">
        <v>10</v>
      </c>
      <c r="E345">
        <v>3</v>
      </c>
      <c r="F345" t="s">
        <v>59</v>
      </c>
      <c r="G345">
        <v>91941</v>
      </c>
      <c r="H345">
        <v>32.759326999999999</v>
      </c>
      <c r="I345">
        <v>-116.99726</v>
      </c>
      <c r="J345">
        <v>9</v>
      </c>
      <c r="K345" s="1">
        <v>57</v>
      </c>
      <c r="L345" t="s">
        <v>46</v>
      </c>
      <c r="M345" t="s">
        <v>10</v>
      </c>
      <c r="N345">
        <v>26.67</v>
      </c>
      <c r="O345" t="s">
        <v>13</v>
      </c>
      <c r="P345" t="s">
        <v>13</v>
      </c>
      <c r="AA345" t="s">
        <v>43</v>
      </c>
      <c r="AB345" t="s">
        <v>10</v>
      </c>
      <c r="AC345" t="s">
        <v>26</v>
      </c>
      <c r="AD345">
        <v>20.100000000000001</v>
      </c>
      <c r="AE345">
        <v>1087.7</v>
      </c>
      <c r="AF345">
        <v>0</v>
      </c>
      <c r="AG345">
        <v>0</v>
      </c>
      <c r="AH345">
        <v>1520.19</v>
      </c>
      <c r="AI345">
        <v>2607.89</v>
      </c>
      <c r="AJ345" t="s">
        <v>17</v>
      </c>
      <c r="AM345" t="str">
        <f t="shared" si="15"/>
        <v>Stayed</v>
      </c>
      <c r="AN345" t="str">
        <f t="shared" si="16"/>
        <v>Yes</v>
      </c>
      <c r="AO345" t="str" cm="1">
        <f t="array" ref="AO345">_xlfn.IFS($C345&lt;36,"Youth", $C345&lt;66, "Middle_age", $C345&gt;65, "Old")</f>
        <v>Youth</v>
      </c>
      <c r="AP345" t="str">
        <f t="shared" si="17"/>
        <v>5 năm</v>
      </c>
    </row>
    <row r="346" spans="1:42" x14ac:dyDescent="0.35">
      <c r="A346" t="s">
        <v>649</v>
      </c>
      <c r="B346" t="s">
        <v>9</v>
      </c>
      <c r="C346">
        <v>41</v>
      </c>
      <c r="D346" t="s">
        <v>13</v>
      </c>
      <c r="E346">
        <v>0</v>
      </c>
      <c r="F346" t="s">
        <v>650</v>
      </c>
      <c r="G346">
        <v>95923</v>
      </c>
      <c r="H346">
        <v>40.171312</v>
      </c>
      <c r="I346">
        <v>-121.120605</v>
      </c>
      <c r="J346">
        <v>0</v>
      </c>
      <c r="K346" s="1">
        <v>1</v>
      </c>
      <c r="L346" t="s">
        <v>24</v>
      </c>
      <c r="M346" t="s">
        <v>10</v>
      </c>
      <c r="N346">
        <v>10.19</v>
      </c>
      <c r="O346" t="s">
        <v>13</v>
      </c>
      <c r="P346" t="s">
        <v>10</v>
      </c>
      <c r="Q346" t="s">
        <v>25</v>
      </c>
      <c r="R346">
        <v>9</v>
      </c>
      <c r="S346" t="s">
        <v>13</v>
      </c>
      <c r="T346" t="s">
        <v>13</v>
      </c>
      <c r="U346" t="s">
        <v>13</v>
      </c>
      <c r="V346" t="s">
        <v>13</v>
      </c>
      <c r="W346" t="s">
        <v>13</v>
      </c>
      <c r="X346" t="s">
        <v>13</v>
      </c>
      <c r="Y346" t="s">
        <v>13</v>
      </c>
      <c r="Z346" t="s">
        <v>10</v>
      </c>
      <c r="AA346" t="s">
        <v>21</v>
      </c>
      <c r="AB346" t="s">
        <v>13</v>
      </c>
      <c r="AC346" t="s">
        <v>153</v>
      </c>
      <c r="AD346">
        <v>71.099999999999994</v>
      </c>
      <c r="AE346">
        <v>71.099999999999994</v>
      </c>
      <c r="AF346">
        <v>0</v>
      </c>
      <c r="AG346">
        <v>0</v>
      </c>
      <c r="AH346">
        <v>10.19</v>
      </c>
      <c r="AI346">
        <v>81.290000000000006</v>
      </c>
      <c r="AJ346" t="s">
        <v>27</v>
      </c>
      <c r="AK346" t="s">
        <v>28</v>
      </c>
      <c r="AL346" t="s">
        <v>74</v>
      </c>
      <c r="AM346" t="str">
        <f t="shared" si="15"/>
        <v>Churned</v>
      </c>
      <c r="AN346" t="str">
        <f t="shared" si="16"/>
        <v>No</v>
      </c>
      <c r="AO346" t="str" cm="1">
        <f t="array" ref="AO346">_xlfn.IFS($C346&lt;36,"Youth", $C346&lt;66, "Middle_age", $C346&gt;65, "Old")</f>
        <v>Middle_age</v>
      </c>
      <c r="AP346" t="str">
        <f t="shared" si="17"/>
        <v>1 năm</v>
      </c>
    </row>
    <row r="347" spans="1:42" x14ac:dyDescent="0.35">
      <c r="A347" t="s">
        <v>651</v>
      </c>
      <c r="B347" t="s">
        <v>9</v>
      </c>
      <c r="C347">
        <v>74</v>
      </c>
      <c r="D347" t="s">
        <v>10</v>
      </c>
      <c r="E347">
        <v>0</v>
      </c>
      <c r="F347" t="s">
        <v>90</v>
      </c>
      <c r="G347">
        <v>92060</v>
      </c>
      <c r="H347">
        <v>33.309851999999999</v>
      </c>
      <c r="I347">
        <v>-116.82309100000001</v>
      </c>
      <c r="J347">
        <v>3</v>
      </c>
      <c r="K347" s="1">
        <v>60</v>
      </c>
      <c r="L347" t="s">
        <v>12</v>
      </c>
      <c r="M347" t="s">
        <v>10</v>
      </c>
      <c r="N347">
        <v>27.68</v>
      </c>
      <c r="O347" t="s">
        <v>10</v>
      </c>
      <c r="P347" t="s">
        <v>10</v>
      </c>
      <c r="Q347" t="s">
        <v>25</v>
      </c>
      <c r="R347">
        <v>26</v>
      </c>
      <c r="S347" t="s">
        <v>13</v>
      </c>
      <c r="T347" t="s">
        <v>13</v>
      </c>
      <c r="U347" t="s">
        <v>10</v>
      </c>
      <c r="V347" t="s">
        <v>13</v>
      </c>
      <c r="W347" t="s">
        <v>10</v>
      </c>
      <c r="X347" t="s">
        <v>10</v>
      </c>
      <c r="Y347" t="s">
        <v>13</v>
      </c>
      <c r="Z347" t="s">
        <v>10</v>
      </c>
      <c r="AA347" t="s">
        <v>15</v>
      </c>
      <c r="AB347" t="s">
        <v>10</v>
      </c>
      <c r="AC347" t="s">
        <v>16</v>
      </c>
      <c r="AD347">
        <v>100.5</v>
      </c>
      <c r="AE347">
        <v>6029</v>
      </c>
      <c r="AF347">
        <v>0</v>
      </c>
      <c r="AG347">
        <v>0</v>
      </c>
      <c r="AH347">
        <v>1660.8</v>
      </c>
      <c r="AI347">
        <v>7689.8</v>
      </c>
      <c r="AJ347" t="s">
        <v>17</v>
      </c>
      <c r="AM347" t="str">
        <f t="shared" si="15"/>
        <v>VIP</v>
      </c>
      <c r="AN347" t="str">
        <f t="shared" si="16"/>
        <v>No</v>
      </c>
      <c r="AO347" t="str" cm="1">
        <f t="array" ref="AO347">_xlfn.IFS($C347&lt;36,"Youth", $C347&lt;66, "Middle_age", $C347&gt;65, "Old")</f>
        <v>Old</v>
      </c>
      <c r="AP347" t="str">
        <f t="shared" si="17"/>
        <v>5 năm</v>
      </c>
    </row>
    <row r="348" spans="1:42" x14ac:dyDescent="0.35">
      <c r="A348" t="s">
        <v>652</v>
      </c>
      <c r="B348" t="s">
        <v>19</v>
      </c>
      <c r="C348">
        <v>57</v>
      </c>
      <c r="D348" t="s">
        <v>10</v>
      </c>
      <c r="E348">
        <v>0</v>
      </c>
      <c r="F348" t="s">
        <v>53</v>
      </c>
      <c r="G348">
        <v>92091</v>
      </c>
      <c r="H348">
        <v>32.993560000000002</v>
      </c>
      <c r="I348">
        <v>-117.207121</v>
      </c>
      <c r="J348">
        <v>6</v>
      </c>
      <c r="K348" s="1">
        <v>37</v>
      </c>
      <c r="L348" t="s">
        <v>12</v>
      </c>
      <c r="M348" t="s">
        <v>10</v>
      </c>
      <c r="N348">
        <v>4.5</v>
      </c>
      <c r="O348" t="s">
        <v>10</v>
      </c>
      <c r="P348" t="s">
        <v>10</v>
      </c>
      <c r="Q348" t="s">
        <v>49</v>
      </c>
      <c r="R348">
        <v>9</v>
      </c>
      <c r="S348" t="s">
        <v>10</v>
      </c>
      <c r="T348" t="s">
        <v>13</v>
      </c>
      <c r="U348" t="s">
        <v>10</v>
      </c>
      <c r="V348" t="s">
        <v>10</v>
      </c>
      <c r="W348" t="s">
        <v>13</v>
      </c>
      <c r="X348" t="s">
        <v>13</v>
      </c>
      <c r="Y348" t="s">
        <v>13</v>
      </c>
      <c r="Z348" t="s">
        <v>10</v>
      </c>
      <c r="AA348" t="s">
        <v>43</v>
      </c>
      <c r="AB348" t="s">
        <v>10</v>
      </c>
      <c r="AC348" t="s">
        <v>16</v>
      </c>
      <c r="AD348">
        <v>62.8</v>
      </c>
      <c r="AE348">
        <v>2278.75</v>
      </c>
      <c r="AF348">
        <v>16.97</v>
      </c>
      <c r="AG348">
        <v>0</v>
      </c>
      <c r="AH348">
        <v>166.5</v>
      </c>
      <c r="AI348">
        <v>2428.2800000000002</v>
      </c>
      <c r="AJ348" t="s">
        <v>17</v>
      </c>
      <c r="AM348" t="str">
        <f t="shared" si="15"/>
        <v>Stayed</v>
      </c>
      <c r="AN348" t="str">
        <f t="shared" si="16"/>
        <v>No</v>
      </c>
      <c r="AO348" t="str" cm="1">
        <f t="array" ref="AO348">_xlfn.IFS($C348&lt;36,"Youth", $C348&lt;66, "Middle_age", $C348&gt;65, "Old")</f>
        <v>Middle_age</v>
      </c>
      <c r="AP348" t="str">
        <f t="shared" si="17"/>
        <v>4 năm</v>
      </c>
    </row>
    <row r="349" spans="1:42" x14ac:dyDescent="0.35">
      <c r="A349" t="s">
        <v>653</v>
      </c>
      <c r="B349" t="s">
        <v>19</v>
      </c>
      <c r="C349">
        <v>42</v>
      </c>
      <c r="D349" t="s">
        <v>13</v>
      </c>
      <c r="E349">
        <v>0</v>
      </c>
      <c r="F349" t="s">
        <v>127</v>
      </c>
      <c r="G349">
        <v>95116</v>
      </c>
      <c r="H349">
        <v>37.350284000000002</v>
      </c>
      <c r="I349">
        <v>-121.85285500000001</v>
      </c>
      <c r="J349">
        <v>0</v>
      </c>
      <c r="K349" s="1">
        <v>1</v>
      </c>
      <c r="L349" t="s">
        <v>12</v>
      </c>
      <c r="M349" t="s">
        <v>10</v>
      </c>
      <c r="N349">
        <v>42.87</v>
      </c>
      <c r="O349" t="s">
        <v>13</v>
      </c>
      <c r="P349" t="s">
        <v>10</v>
      </c>
      <c r="Q349" t="s">
        <v>25</v>
      </c>
      <c r="R349">
        <v>8</v>
      </c>
      <c r="S349" t="s">
        <v>13</v>
      </c>
      <c r="T349" t="s">
        <v>13</v>
      </c>
      <c r="U349" t="s">
        <v>13</v>
      </c>
      <c r="V349" t="s">
        <v>13</v>
      </c>
      <c r="W349" t="s">
        <v>13</v>
      </c>
      <c r="X349" t="s">
        <v>13</v>
      </c>
      <c r="Y349" t="s">
        <v>13</v>
      </c>
      <c r="Z349" t="s">
        <v>13</v>
      </c>
      <c r="AA349" t="s">
        <v>21</v>
      </c>
      <c r="AB349" t="s">
        <v>10</v>
      </c>
      <c r="AC349" t="s">
        <v>16</v>
      </c>
      <c r="AD349">
        <v>70.45</v>
      </c>
      <c r="AE349">
        <v>70.45</v>
      </c>
      <c r="AF349">
        <v>0</v>
      </c>
      <c r="AG349">
        <v>10</v>
      </c>
      <c r="AH349">
        <v>42.87</v>
      </c>
      <c r="AI349">
        <v>123.32</v>
      </c>
      <c r="AJ349" t="s">
        <v>27</v>
      </c>
      <c r="AK349" t="s">
        <v>28</v>
      </c>
      <c r="AL349" t="s">
        <v>29</v>
      </c>
      <c r="AM349" t="str">
        <f t="shared" si="15"/>
        <v>Churned</v>
      </c>
      <c r="AN349" t="str">
        <f t="shared" si="16"/>
        <v>No</v>
      </c>
      <c r="AO349" t="str" cm="1">
        <f t="array" ref="AO349">_xlfn.IFS($C349&lt;36,"Youth", $C349&lt;66, "Middle_age", $C349&gt;65, "Old")</f>
        <v>Middle_age</v>
      </c>
      <c r="AP349" t="str">
        <f t="shared" si="17"/>
        <v>1 năm</v>
      </c>
    </row>
    <row r="350" spans="1:42" x14ac:dyDescent="0.35">
      <c r="A350" t="s">
        <v>654</v>
      </c>
      <c r="B350" t="s">
        <v>19</v>
      </c>
      <c r="C350">
        <v>39</v>
      </c>
      <c r="D350" t="s">
        <v>10</v>
      </c>
      <c r="E350">
        <v>2</v>
      </c>
      <c r="F350" t="s">
        <v>655</v>
      </c>
      <c r="G350">
        <v>90290</v>
      </c>
      <c r="H350">
        <v>34.115192</v>
      </c>
      <c r="I350">
        <v>-118.61017</v>
      </c>
      <c r="J350">
        <v>8</v>
      </c>
      <c r="K350" s="1">
        <v>28</v>
      </c>
      <c r="L350" t="s">
        <v>12</v>
      </c>
      <c r="M350" t="s">
        <v>10</v>
      </c>
      <c r="N350">
        <v>7.73</v>
      </c>
      <c r="O350" t="s">
        <v>13</v>
      </c>
      <c r="P350" t="s">
        <v>10</v>
      </c>
      <c r="Q350" t="s">
        <v>25</v>
      </c>
      <c r="R350">
        <v>13</v>
      </c>
      <c r="S350" t="s">
        <v>13</v>
      </c>
      <c r="T350" t="s">
        <v>10</v>
      </c>
      <c r="U350" t="s">
        <v>10</v>
      </c>
      <c r="V350" t="s">
        <v>13</v>
      </c>
      <c r="W350" t="s">
        <v>10</v>
      </c>
      <c r="X350" t="s">
        <v>10</v>
      </c>
      <c r="Y350" t="s">
        <v>10</v>
      </c>
      <c r="Z350" t="s">
        <v>10</v>
      </c>
      <c r="AA350" t="s">
        <v>15</v>
      </c>
      <c r="AB350" t="s">
        <v>13</v>
      </c>
      <c r="AC350" t="s">
        <v>26</v>
      </c>
      <c r="AD350">
        <v>100.35</v>
      </c>
      <c r="AE350">
        <v>2799</v>
      </c>
      <c r="AF350">
        <v>0</v>
      </c>
      <c r="AG350">
        <v>0</v>
      </c>
      <c r="AH350">
        <v>216.44</v>
      </c>
      <c r="AI350">
        <v>3015.44</v>
      </c>
      <c r="AJ350" t="s">
        <v>17</v>
      </c>
      <c r="AM350" t="str">
        <f t="shared" si="15"/>
        <v>Stayed</v>
      </c>
      <c r="AN350" t="str">
        <f t="shared" si="16"/>
        <v>Yes</v>
      </c>
      <c r="AO350" t="str" cm="1">
        <f t="array" ref="AO350">_xlfn.IFS($C350&lt;36,"Youth", $C350&lt;66, "Middle_age", $C350&gt;65, "Old")</f>
        <v>Middle_age</v>
      </c>
      <c r="AP350" t="str">
        <f t="shared" si="17"/>
        <v>3 năm</v>
      </c>
    </row>
    <row r="351" spans="1:42" x14ac:dyDescent="0.35">
      <c r="A351" t="s">
        <v>656</v>
      </c>
      <c r="B351" t="s">
        <v>9</v>
      </c>
      <c r="C351">
        <v>78</v>
      </c>
      <c r="D351" t="s">
        <v>13</v>
      </c>
      <c r="E351">
        <v>0</v>
      </c>
      <c r="F351" t="s">
        <v>657</v>
      </c>
      <c r="G351">
        <v>95607</v>
      </c>
      <c r="H351">
        <v>38.681651000000002</v>
      </c>
      <c r="I351">
        <v>-122.13056899999999</v>
      </c>
      <c r="J351">
        <v>0</v>
      </c>
      <c r="K351" s="1">
        <v>24</v>
      </c>
      <c r="L351" t="s">
        <v>12</v>
      </c>
      <c r="M351" t="s">
        <v>10</v>
      </c>
      <c r="N351">
        <v>18.39</v>
      </c>
      <c r="O351" t="s">
        <v>13</v>
      </c>
      <c r="P351" t="s">
        <v>13</v>
      </c>
      <c r="AA351" t="s">
        <v>43</v>
      </c>
      <c r="AB351" t="s">
        <v>10</v>
      </c>
      <c r="AC351" t="s">
        <v>16</v>
      </c>
      <c r="AD351">
        <v>20.3</v>
      </c>
      <c r="AE351">
        <v>459.95</v>
      </c>
      <c r="AF351">
        <v>0</v>
      </c>
      <c r="AG351">
        <v>0</v>
      </c>
      <c r="AH351">
        <v>441.36</v>
      </c>
      <c r="AI351">
        <v>901.31</v>
      </c>
      <c r="AJ351" t="s">
        <v>17</v>
      </c>
      <c r="AM351" t="str">
        <f t="shared" si="15"/>
        <v>Stayed</v>
      </c>
      <c r="AN351" t="str">
        <f t="shared" si="16"/>
        <v>No</v>
      </c>
      <c r="AO351" t="str" cm="1">
        <f t="array" ref="AO351">_xlfn.IFS($C351&lt;36,"Youth", $C351&lt;66, "Middle_age", $C351&gt;65, "Old")</f>
        <v>Old</v>
      </c>
      <c r="AP351" t="str">
        <f t="shared" si="17"/>
        <v>2 năm</v>
      </c>
    </row>
    <row r="352" spans="1:42" x14ac:dyDescent="0.35">
      <c r="A352" t="s">
        <v>658</v>
      </c>
      <c r="B352" t="s">
        <v>9</v>
      </c>
      <c r="C352">
        <v>27</v>
      </c>
      <c r="D352" t="s">
        <v>13</v>
      </c>
      <c r="E352">
        <v>0</v>
      </c>
      <c r="F352" t="s">
        <v>283</v>
      </c>
      <c r="G352">
        <v>93033</v>
      </c>
      <c r="H352">
        <v>34.156629000000002</v>
      </c>
      <c r="I352">
        <v>-119.11721799999999</v>
      </c>
      <c r="J352">
        <v>0</v>
      </c>
      <c r="K352" s="1">
        <v>62</v>
      </c>
      <c r="L352" t="s">
        <v>12</v>
      </c>
      <c r="M352" t="s">
        <v>10</v>
      </c>
      <c r="N352">
        <v>23.88</v>
      </c>
      <c r="O352" t="s">
        <v>10</v>
      </c>
      <c r="P352" t="s">
        <v>10</v>
      </c>
      <c r="Q352" t="s">
        <v>25</v>
      </c>
      <c r="R352">
        <v>47</v>
      </c>
      <c r="S352" t="s">
        <v>10</v>
      </c>
      <c r="T352" t="s">
        <v>10</v>
      </c>
      <c r="U352" t="s">
        <v>10</v>
      </c>
      <c r="V352" t="s">
        <v>13</v>
      </c>
      <c r="W352" t="s">
        <v>13</v>
      </c>
      <c r="X352" t="s">
        <v>13</v>
      </c>
      <c r="Y352" t="s">
        <v>13</v>
      </c>
      <c r="Z352" t="s">
        <v>10</v>
      </c>
      <c r="AA352" t="s">
        <v>15</v>
      </c>
      <c r="AB352" t="s">
        <v>10</v>
      </c>
      <c r="AC352" t="s">
        <v>26</v>
      </c>
      <c r="AD352">
        <v>92.05</v>
      </c>
      <c r="AE352">
        <v>5755.8</v>
      </c>
      <c r="AF352">
        <v>14.21</v>
      </c>
      <c r="AG352">
        <v>0</v>
      </c>
      <c r="AH352">
        <v>1480.56</v>
      </c>
      <c r="AI352">
        <v>7222.15</v>
      </c>
      <c r="AJ352" t="s">
        <v>17</v>
      </c>
      <c r="AM352" t="str">
        <f t="shared" si="15"/>
        <v>VIP</v>
      </c>
      <c r="AN352" t="str">
        <f t="shared" si="16"/>
        <v>No</v>
      </c>
      <c r="AO352" t="str" cm="1">
        <f t="array" ref="AO352">_xlfn.IFS($C352&lt;36,"Youth", $C352&lt;66, "Middle_age", $C352&gt;65, "Old")</f>
        <v>Youth</v>
      </c>
      <c r="AP352" t="str">
        <f t="shared" si="17"/>
        <v>6 năm</v>
      </c>
    </row>
    <row r="353" spans="1:42" x14ac:dyDescent="0.35">
      <c r="A353" t="s">
        <v>659</v>
      </c>
      <c r="B353" t="s">
        <v>9</v>
      </c>
      <c r="C353">
        <v>39</v>
      </c>
      <c r="D353" t="s">
        <v>13</v>
      </c>
      <c r="E353">
        <v>0</v>
      </c>
      <c r="F353" t="s">
        <v>660</v>
      </c>
      <c r="G353">
        <v>90680</v>
      </c>
      <c r="H353">
        <v>33.801869000000003</v>
      </c>
      <c r="I353">
        <v>-117.995068</v>
      </c>
      <c r="J353">
        <v>0</v>
      </c>
      <c r="K353" s="1">
        <v>18</v>
      </c>
      <c r="L353" t="s">
        <v>32</v>
      </c>
      <c r="M353" t="s">
        <v>10</v>
      </c>
      <c r="N353">
        <v>8.9499999999999993</v>
      </c>
      <c r="O353" t="s">
        <v>13</v>
      </c>
      <c r="P353" t="s">
        <v>13</v>
      </c>
      <c r="AA353" t="s">
        <v>15</v>
      </c>
      <c r="AB353" t="s">
        <v>13</v>
      </c>
      <c r="AC353" t="s">
        <v>26</v>
      </c>
      <c r="AD353">
        <v>20.149999999999999</v>
      </c>
      <c r="AE353">
        <v>390.85</v>
      </c>
      <c r="AF353">
        <v>0</v>
      </c>
      <c r="AG353">
        <v>0</v>
      </c>
      <c r="AH353">
        <v>161.1</v>
      </c>
      <c r="AI353">
        <v>551.95000000000005</v>
      </c>
      <c r="AJ353" t="s">
        <v>27</v>
      </c>
      <c r="AK353" t="s">
        <v>91</v>
      </c>
      <c r="AL353" t="s">
        <v>165</v>
      </c>
      <c r="AM353" t="str">
        <f t="shared" si="15"/>
        <v>Churned</v>
      </c>
      <c r="AN353" t="str">
        <f t="shared" si="16"/>
        <v>No</v>
      </c>
      <c r="AO353" t="str" cm="1">
        <f t="array" ref="AO353">_xlfn.IFS($C353&lt;36,"Youth", $C353&lt;66, "Middle_age", $C353&gt;65, "Old")</f>
        <v>Middle_age</v>
      </c>
      <c r="AP353" t="str">
        <f t="shared" si="17"/>
        <v>2 năm</v>
      </c>
    </row>
    <row r="354" spans="1:42" x14ac:dyDescent="0.35">
      <c r="A354" t="s">
        <v>661</v>
      </c>
      <c r="B354" t="s">
        <v>9</v>
      </c>
      <c r="C354">
        <v>21</v>
      </c>
      <c r="D354" t="s">
        <v>13</v>
      </c>
      <c r="E354">
        <v>0</v>
      </c>
      <c r="F354" t="s">
        <v>292</v>
      </c>
      <c r="G354">
        <v>95818</v>
      </c>
      <c r="H354">
        <v>38.556305999999999</v>
      </c>
      <c r="I354">
        <v>-121.495817</v>
      </c>
      <c r="J354">
        <v>0</v>
      </c>
      <c r="K354" s="1">
        <v>5</v>
      </c>
      <c r="L354" t="s">
        <v>12</v>
      </c>
      <c r="M354" t="s">
        <v>10</v>
      </c>
      <c r="N354">
        <v>3.61</v>
      </c>
      <c r="O354" t="s">
        <v>13</v>
      </c>
      <c r="P354" t="s">
        <v>10</v>
      </c>
      <c r="Q354" t="s">
        <v>49</v>
      </c>
      <c r="R354">
        <v>69</v>
      </c>
      <c r="S354" t="s">
        <v>10</v>
      </c>
      <c r="T354" t="s">
        <v>13</v>
      </c>
      <c r="U354" t="s">
        <v>13</v>
      </c>
      <c r="V354" t="s">
        <v>10</v>
      </c>
      <c r="W354" t="s">
        <v>13</v>
      </c>
      <c r="X354" t="s">
        <v>13</v>
      </c>
      <c r="Y354" t="s">
        <v>13</v>
      </c>
      <c r="Z354" t="s">
        <v>10</v>
      </c>
      <c r="AA354" t="s">
        <v>21</v>
      </c>
      <c r="AB354" t="s">
        <v>13</v>
      </c>
      <c r="AC354" t="s">
        <v>26</v>
      </c>
      <c r="AD354">
        <v>54.2</v>
      </c>
      <c r="AE354">
        <v>308.25</v>
      </c>
      <c r="AF354">
        <v>0</v>
      </c>
      <c r="AG354">
        <v>0</v>
      </c>
      <c r="AH354">
        <v>18.05</v>
      </c>
      <c r="AI354">
        <v>326.3</v>
      </c>
      <c r="AJ354" t="s">
        <v>27</v>
      </c>
      <c r="AK354" t="s">
        <v>33</v>
      </c>
      <c r="AL354" t="s">
        <v>37</v>
      </c>
      <c r="AM354" t="str">
        <f t="shared" si="15"/>
        <v>Churned</v>
      </c>
      <c r="AN354" t="str">
        <f t="shared" si="16"/>
        <v>No</v>
      </c>
      <c r="AO354" t="str" cm="1">
        <f t="array" ref="AO354">_xlfn.IFS($C354&lt;36,"Youth", $C354&lt;66, "Middle_age", $C354&gt;65, "Old")</f>
        <v>Youth</v>
      </c>
      <c r="AP354" t="str">
        <f t="shared" si="17"/>
        <v>1 năm</v>
      </c>
    </row>
    <row r="355" spans="1:42" x14ac:dyDescent="0.35">
      <c r="A355" t="s">
        <v>662</v>
      </c>
      <c r="B355" t="s">
        <v>9</v>
      </c>
      <c r="C355">
        <v>58</v>
      </c>
      <c r="D355" t="s">
        <v>10</v>
      </c>
      <c r="E355">
        <v>3</v>
      </c>
      <c r="F355" t="s">
        <v>114</v>
      </c>
      <c r="G355">
        <v>95219</v>
      </c>
      <c r="H355">
        <v>38.029729000000003</v>
      </c>
      <c r="I355">
        <v>-121.38799899999999</v>
      </c>
      <c r="J355">
        <v>9</v>
      </c>
      <c r="K355" s="1">
        <v>20</v>
      </c>
      <c r="L355" t="s">
        <v>12</v>
      </c>
      <c r="M355" t="s">
        <v>10</v>
      </c>
      <c r="N355">
        <v>42.46</v>
      </c>
      <c r="O355" t="s">
        <v>13</v>
      </c>
      <c r="P355" t="s">
        <v>13</v>
      </c>
      <c r="AA355" t="s">
        <v>21</v>
      </c>
      <c r="AB355" t="s">
        <v>13</v>
      </c>
      <c r="AC355" t="s">
        <v>16</v>
      </c>
      <c r="AD355">
        <v>20.350000000000001</v>
      </c>
      <c r="AE355">
        <v>442.6</v>
      </c>
      <c r="AF355">
        <v>0</v>
      </c>
      <c r="AG355">
        <v>0</v>
      </c>
      <c r="AH355">
        <v>849.2</v>
      </c>
      <c r="AI355">
        <v>1291.8</v>
      </c>
      <c r="AJ355" t="s">
        <v>17</v>
      </c>
      <c r="AM355" t="str">
        <f t="shared" si="15"/>
        <v>Stayed</v>
      </c>
      <c r="AN355" t="str">
        <f t="shared" si="16"/>
        <v>Yes</v>
      </c>
      <c r="AO355" t="str" cm="1">
        <f t="array" ref="AO355">_xlfn.IFS($C355&lt;36,"Youth", $C355&lt;66, "Middle_age", $C355&gt;65, "Old")</f>
        <v>Middle_age</v>
      </c>
      <c r="AP355" t="str">
        <f t="shared" si="17"/>
        <v>2 năm</v>
      </c>
    </row>
    <row r="356" spans="1:42" x14ac:dyDescent="0.35">
      <c r="A356" t="s">
        <v>663</v>
      </c>
      <c r="B356" t="s">
        <v>9</v>
      </c>
      <c r="C356">
        <v>56</v>
      </c>
      <c r="D356" t="s">
        <v>13</v>
      </c>
      <c r="E356">
        <v>0</v>
      </c>
      <c r="F356" t="s">
        <v>664</v>
      </c>
      <c r="G356">
        <v>95018</v>
      </c>
      <c r="H356">
        <v>37.089111000000003</v>
      </c>
      <c r="I356">
        <v>-122.062213</v>
      </c>
      <c r="J356">
        <v>0</v>
      </c>
      <c r="K356" s="1">
        <v>1</v>
      </c>
      <c r="L356" t="s">
        <v>12</v>
      </c>
      <c r="M356" t="s">
        <v>10</v>
      </c>
      <c r="N356">
        <v>26</v>
      </c>
      <c r="O356" t="s">
        <v>13</v>
      </c>
      <c r="P356" t="s">
        <v>10</v>
      </c>
      <c r="Q356" t="s">
        <v>25</v>
      </c>
      <c r="R356">
        <v>8</v>
      </c>
      <c r="S356" t="s">
        <v>13</v>
      </c>
      <c r="T356" t="s">
        <v>13</v>
      </c>
      <c r="U356" t="s">
        <v>13</v>
      </c>
      <c r="V356" t="s">
        <v>13</v>
      </c>
      <c r="W356" t="s">
        <v>13</v>
      </c>
      <c r="X356" t="s">
        <v>13</v>
      </c>
      <c r="Y356" t="s">
        <v>13</v>
      </c>
      <c r="Z356" t="s">
        <v>10</v>
      </c>
      <c r="AA356" t="s">
        <v>21</v>
      </c>
      <c r="AB356" t="s">
        <v>13</v>
      </c>
      <c r="AC356" t="s">
        <v>153</v>
      </c>
      <c r="AD356">
        <v>70.75</v>
      </c>
      <c r="AE356">
        <v>70.75</v>
      </c>
      <c r="AF356">
        <v>0</v>
      </c>
      <c r="AG356">
        <v>0</v>
      </c>
      <c r="AH356">
        <v>26</v>
      </c>
      <c r="AI356">
        <v>96.75</v>
      </c>
      <c r="AJ356" t="s">
        <v>27</v>
      </c>
      <c r="AK356" t="s">
        <v>33</v>
      </c>
      <c r="AL356" t="s">
        <v>403</v>
      </c>
      <c r="AM356" t="str">
        <f t="shared" si="15"/>
        <v>Churned</v>
      </c>
      <c r="AN356" t="str">
        <f t="shared" si="16"/>
        <v>No</v>
      </c>
      <c r="AO356" t="str" cm="1">
        <f t="array" ref="AO356">_xlfn.IFS($C356&lt;36,"Youth", $C356&lt;66, "Middle_age", $C356&gt;65, "Old")</f>
        <v>Middle_age</v>
      </c>
      <c r="AP356" t="str">
        <f t="shared" si="17"/>
        <v>1 năm</v>
      </c>
    </row>
    <row r="357" spans="1:42" x14ac:dyDescent="0.35">
      <c r="A357" t="s">
        <v>665</v>
      </c>
      <c r="B357" t="s">
        <v>19</v>
      </c>
      <c r="C357">
        <v>26</v>
      </c>
      <c r="D357" t="s">
        <v>13</v>
      </c>
      <c r="E357">
        <v>0</v>
      </c>
      <c r="F357" t="s">
        <v>666</v>
      </c>
      <c r="G357">
        <v>96052</v>
      </c>
      <c r="H357">
        <v>40.704293</v>
      </c>
      <c r="I357">
        <v>-122.803899</v>
      </c>
      <c r="J357">
        <v>0</v>
      </c>
      <c r="K357" s="1">
        <v>35</v>
      </c>
      <c r="L357" t="s">
        <v>12</v>
      </c>
      <c r="M357" t="s">
        <v>10</v>
      </c>
      <c r="N357">
        <v>39.840000000000003</v>
      </c>
      <c r="O357" t="s">
        <v>13</v>
      </c>
      <c r="P357" t="s">
        <v>10</v>
      </c>
      <c r="Q357" t="s">
        <v>25</v>
      </c>
      <c r="R357">
        <v>48</v>
      </c>
      <c r="S357" t="s">
        <v>13</v>
      </c>
      <c r="T357" t="s">
        <v>10</v>
      </c>
      <c r="U357" t="s">
        <v>10</v>
      </c>
      <c r="V357" t="s">
        <v>13</v>
      </c>
      <c r="W357" t="s">
        <v>10</v>
      </c>
      <c r="X357" t="s">
        <v>10</v>
      </c>
      <c r="Y357" t="s">
        <v>10</v>
      </c>
      <c r="Z357" t="s">
        <v>10</v>
      </c>
      <c r="AA357" t="s">
        <v>15</v>
      </c>
      <c r="AB357" t="s">
        <v>10</v>
      </c>
      <c r="AC357" t="s">
        <v>26</v>
      </c>
      <c r="AD357">
        <v>102.35</v>
      </c>
      <c r="AE357">
        <v>3626.1</v>
      </c>
      <c r="AF357">
        <v>0</v>
      </c>
      <c r="AG357">
        <v>0</v>
      </c>
      <c r="AH357">
        <v>1394.4</v>
      </c>
      <c r="AI357">
        <v>5020.5</v>
      </c>
      <c r="AJ357" t="s">
        <v>27</v>
      </c>
      <c r="AK357" t="s">
        <v>87</v>
      </c>
      <c r="AL357" t="s">
        <v>436</v>
      </c>
      <c r="AM357" t="str">
        <f t="shared" si="15"/>
        <v>Churned</v>
      </c>
      <c r="AN357" t="str">
        <f t="shared" si="16"/>
        <v>No</v>
      </c>
      <c r="AO357" t="str" cm="1">
        <f t="array" ref="AO357">_xlfn.IFS($C357&lt;36,"Youth", $C357&lt;66, "Middle_age", $C357&gt;65, "Old")</f>
        <v>Youth</v>
      </c>
      <c r="AP357" t="str">
        <f t="shared" si="17"/>
        <v>3 năm</v>
      </c>
    </row>
    <row r="358" spans="1:42" x14ac:dyDescent="0.35">
      <c r="A358" t="s">
        <v>667</v>
      </c>
      <c r="B358" t="s">
        <v>9</v>
      </c>
      <c r="C358">
        <v>78</v>
      </c>
      <c r="D358" t="s">
        <v>13</v>
      </c>
      <c r="E358">
        <v>0</v>
      </c>
      <c r="F358" t="s">
        <v>668</v>
      </c>
      <c r="G358">
        <v>91352</v>
      </c>
      <c r="H358">
        <v>34.231053000000003</v>
      </c>
      <c r="I358">
        <v>-118.338307</v>
      </c>
      <c r="J358">
        <v>0</v>
      </c>
      <c r="K358" s="1">
        <v>52</v>
      </c>
      <c r="L358" t="s">
        <v>12</v>
      </c>
      <c r="M358" t="s">
        <v>13</v>
      </c>
      <c r="P358" t="s">
        <v>10</v>
      </c>
      <c r="Q358" t="s">
        <v>49</v>
      </c>
      <c r="R358">
        <v>23</v>
      </c>
      <c r="S358" t="s">
        <v>13</v>
      </c>
      <c r="T358" t="s">
        <v>10</v>
      </c>
      <c r="U358" t="s">
        <v>10</v>
      </c>
      <c r="V358" t="s">
        <v>10</v>
      </c>
      <c r="W358" t="s">
        <v>10</v>
      </c>
      <c r="X358" t="s">
        <v>13</v>
      </c>
      <c r="Y358" t="s">
        <v>13</v>
      </c>
      <c r="Z358" t="s">
        <v>10</v>
      </c>
      <c r="AA358" t="s">
        <v>43</v>
      </c>
      <c r="AB358" t="s">
        <v>10</v>
      </c>
      <c r="AC358" t="s">
        <v>26</v>
      </c>
      <c r="AD358">
        <v>50.5</v>
      </c>
      <c r="AE358">
        <v>2566.3000000000002</v>
      </c>
      <c r="AF358">
        <v>0</v>
      </c>
      <c r="AG358">
        <v>0</v>
      </c>
      <c r="AH358">
        <v>0</v>
      </c>
      <c r="AI358">
        <v>2566.3000000000002</v>
      </c>
      <c r="AJ358" t="s">
        <v>17</v>
      </c>
      <c r="AM358" t="str">
        <f t="shared" si="15"/>
        <v>Stayed</v>
      </c>
      <c r="AN358" t="str">
        <f t="shared" si="16"/>
        <v>No</v>
      </c>
      <c r="AO358" t="str" cm="1">
        <f t="array" ref="AO358">_xlfn.IFS($C358&lt;36,"Youth", $C358&lt;66, "Middle_age", $C358&gt;65, "Old")</f>
        <v>Old</v>
      </c>
      <c r="AP358" t="str">
        <f t="shared" si="17"/>
        <v>5 năm</v>
      </c>
    </row>
    <row r="359" spans="1:42" x14ac:dyDescent="0.35">
      <c r="A359" t="s">
        <v>669</v>
      </c>
      <c r="B359" t="s">
        <v>9</v>
      </c>
      <c r="C359">
        <v>25</v>
      </c>
      <c r="D359" t="s">
        <v>10</v>
      </c>
      <c r="E359">
        <v>0</v>
      </c>
      <c r="F359" t="s">
        <v>670</v>
      </c>
      <c r="G359">
        <v>92539</v>
      </c>
      <c r="H359">
        <v>33.527605000000001</v>
      </c>
      <c r="I359">
        <v>-116.666551</v>
      </c>
      <c r="J359">
        <v>1</v>
      </c>
      <c r="K359" s="1">
        <v>30</v>
      </c>
      <c r="L359" t="s">
        <v>99</v>
      </c>
      <c r="M359" t="s">
        <v>10</v>
      </c>
      <c r="N359">
        <v>4.82</v>
      </c>
      <c r="O359" t="s">
        <v>10</v>
      </c>
      <c r="P359" t="s">
        <v>10</v>
      </c>
      <c r="Q359" t="s">
        <v>25</v>
      </c>
      <c r="R359">
        <v>41</v>
      </c>
      <c r="S359" t="s">
        <v>13</v>
      </c>
      <c r="T359" t="s">
        <v>13</v>
      </c>
      <c r="U359" t="s">
        <v>13</v>
      </c>
      <c r="V359" t="s">
        <v>13</v>
      </c>
      <c r="W359" t="s">
        <v>13</v>
      </c>
      <c r="X359" t="s">
        <v>10</v>
      </c>
      <c r="Y359" t="s">
        <v>10</v>
      </c>
      <c r="Z359" t="s">
        <v>10</v>
      </c>
      <c r="AA359" t="s">
        <v>21</v>
      </c>
      <c r="AB359" t="s">
        <v>10</v>
      </c>
      <c r="AC359" t="s">
        <v>26</v>
      </c>
      <c r="AD359">
        <v>85</v>
      </c>
      <c r="AE359">
        <v>2624.25</v>
      </c>
      <c r="AF359">
        <v>0</v>
      </c>
      <c r="AG359">
        <v>0</v>
      </c>
      <c r="AH359">
        <v>144.6</v>
      </c>
      <c r="AI359">
        <v>2768.85</v>
      </c>
      <c r="AJ359" t="s">
        <v>27</v>
      </c>
      <c r="AK359" t="s">
        <v>79</v>
      </c>
      <c r="AL359" t="s">
        <v>80</v>
      </c>
      <c r="AM359" t="str">
        <f t="shared" si="15"/>
        <v>Churned</v>
      </c>
      <c r="AN359" t="str">
        <f t="shared" si="16"/>
        <v>No</v>
      </c>
      <c r="AO359" t="str" cm="1">
        <f t="array" ref="AO359">_xlfn.IFS($C359&lt;36,"Youth", $C359&lt;66, "Middle_age", $C359&gt;65, "Old")</f>
        <v>Youth</v>
      </c>
      <c r="AP359" t="str">
        <f t="shared" si="17"/>
        <v>3 năm</v>
      </c>
    </row>
    <row r="360" spans="1:42" x14ac:dyDescent="0.35">
      <c r="A360" t="s">
        <v>671</v>
      </c>
      <c r="B360" t="s">
        <v>19</v>
      </c>
      <c r="C360">
        <v>36</v>
      </c>
      <c r="D360" t="s">
        <v>10</v>
      </c>
      <c r="E360">
        <v>0</v>
      </c>
      <c r="F360" t="s">
        <v>672</v>
      </c>
      <c r="G360">
        <v>90201</v>
      </c>
      <c r="H360">
        <v>33.970343</v>
      </c>
      <c r="I360">
        <v>-118.171368</v>
      </c>
      <c r="J360">
        <v>7</v>
      </c>
      <c r="K360" s="1">
        <v>72</v>
      </c>
      <c r="L360" t="s">
        <v>42</v>
      </c>
      <c r="M360" t="s">
        <v>13</v>
      </c>
      <c r="P360" t="s">
        <v>10</v>
      </c>
      <c r="Q360" t="s">
        <v>14</v>
      </c>
      <c r="R360">
        <v>17</v>
      </c>
      <c r="S360" t="s">
        <v>10</v>
      </c>
      <c r="T360" t="s">
        <v>10</v>
      </c>
      <c r="U360" t="s">
        <v>10</v>
      </c>
      <c r="V360" t="s">
        <v>13</v>
      </c>
      <c r="W360" t="s">
        <v>13</v>
      </c>
      <c r="X360" t="s">
        <v>13</v>
      </c>
      <c r="Y360" t="s">
        <v>13</v>
      </c>
      <c r="Z360" t="s">
        <v>10</v>
      </c>
      <c r="AA360" t="s">
        <v>43</v>
      </c>
      <c r="AB360" t="s">
        <v>13</v>
      </c>
      <c r="AC360" t="s">
        <v>26</v>
      </c>
      <c r="AD360">
        <v>42.1</v>
      </c>
      <c r="AE360">
        <v>2962</v>
      </c>
      <c r="AF360">
        <v>0</v>
      </c>
      <c r="AG360">
        <v>0</v>
      </c>
      <c r="AH360">
        <v>0</v>
      </c>
      <c r="AI360">
        <v>2962</v>
      </c>
      <c r="AJ360" t="s">
        <v>17</v>
      </c>
      <c r="AM360" t="str">
        <f t="shared" si="15"/>
        <v>Stayed</v>
      </c>
      <c r="AN360" t="str">
        <f t="shared" si="16"/>
        <v>No</v>
      </c>
      <c r="AO360" t="str" cm="1">
        <f t="array" ref="AO360">_xlfn.IFS($C360&lt;36,"Youth", $C360&lt;66, "Middle_age", $C360&gt;65, "Old")</f>
        <v>Middle_age</v>
      </c>
      <c r="AP360" t="str">
        <f t="shared" si="17"/>
        <v>6 năm</v>
      </c>
    </row>
    <row r="361" spans="1:42" x14ac:dyDescent="0.35">
      <c r="A361" t="s">
        <v>673</v>
      </c>
      <c r="B361" t="s">
        <v>19</v>
      </c>
      <c r="C361">
        <v>70</v>
      </c>
      <c r="D361" t="s">
        <v>13</v>
      </c>
      <c r="E361">
        <v>0</v>
      </c>
      <c r="F361" t="s">
        <v>674</v>
      </c>
      <c r="G361">
        <v>95942</v>
      </c>
      <c r="H361">
        <v>40.077027999999999</v>
      </c>
      <c r="I361">
        <v>-121.494168</v>
      </c>
      <c r="J361">
        <v>0</v>
      </c>
      <c r="K361" s="1">
        <v>15</v>
      </c>
      <c r="L361" t="s">
        <v>32</v>
      </c>
      <c r="M361" t="s">
        <v>10</v>
      </c>
      <c r="N361">
        <v>46.38</v>
      </c>
      <c r="O361" t="s">
        <v>10</v>
      </c>
      <c r="P361" t="s">
        <v>10</v>
      </c>
      <c r="Q361" t="s">
        <v>25</v>
      </c>
      <c r="R361">
        <v>19</v>
      </c>
      <c r="S361" t="s">
        <v>13</v>
      </c>
      <c r="T361" t="s">
        <v>13</v>
      </c>
      <c r="U361" t="s">
        <v>13</v>
      </c>
      <c r="V361" t="s">
        <v>13</v>
      </c>
      <c r="W361" t="s">
        <v>13</v>
      </c>
      <c r="X361" t="s">
        <v>13</v>
      </c>
      <c r="Y361" t="s">
        <v>13</v>
      </c>
      <c r="Z361" t="s">
        <v>10</v>
      </c>
      <c r="AA361" t="s">
        <v>21</v>
      </c>
      <c r="AB361" t="s">
        <v>13</v>
      </c>
      <c r="AC361" t="s">
        <v>26</v>
      </c>
      <c r="AD361">
        <v>75.650000000000006</v>
      </c>
      <c r="AE361">
        <v>1146.6500000000001</v>
      </c>
      <c r="AF361">
        <v>0</v>
      </c>
      <c r="AG361">
        <v>0</v>
      </c>
      <c r="AH361">
        <v>695.7</v>
      </c>
      <c r="AI361">
        <v>1842.35</v>
      </c>
      <c r="AJ361" t="s">
        <v>27</v>
      </c>
      <c r="AK361" t="s">
        <v>91</v>
      </c>
      <c r="AL361" t="s">
        <v>165</v>
      </c>
      <c r="AM361" t="str">
        <f t="shared" si="15"/>
        <v>Churned</v>
      </c>
      <c r="AN361" t="str">
        <f t="shared" si="16"/>
        <v>No</v>
      </c>
      <c r="AO361" t="str" cm="1">
        <f t="array" ref="AO361">_xlfn.IFS($C361&lt;36,"Youth", $C361&lt;66, "Middle_age", $C361&gt;65, "Old")</f>
        <v>Old</v>
      </c>
      <c r="AP361" t="str">
        <f t="shared" si="17"/>
        <v>2 năm</v>
      </c>
    </row>
    <row r="362" spans="1:42" x14ac:dyDescent="0.35">
      <c r="A362" t="s">
        <v>675</v>
      </c>
      <c r="B362" t="s">
        <v>19</v>
      </c>
      <c r="C362">
        <v>36</v>
      </c>
      <c r="D362" t="s">
        <v>13</v>
      </c>
      <c r="E362">
        <v>2</v>
      </c>
      <c r="F362" t="s">
        <v>676</v>
      </c>
      <c r="G362">
        <v>91935</v>
      </c>
      <c r="H362">
        <v>32.695681</v>
      </c>
      <c r="I362">
        <v>-116.79838599999999</v>
      </c>
      <c r="J362">
        <v>0</v>
      </c>
      <c r="K362" s="1">
        <v>70</v>
      </c>
      <c r="L362" t="s">
        <v>42</v>
      </c>
      <c r="M362" t="s">
        <v>10</v>
      </c>
      <c r="N362">
        <v>26.67</v>
      </c>
      <c r="O362" t="s">
        <v>10</v>
      </c>
      <c r="P362" t="s">
        <v>10</v>
      </c>
      <c r="Q362" t="s">
        <v>25</v>
      </c>
      <c r="R362">
        <v>17</v>
      </c>
      <c r="S362" t="s">
        <v>10</v>
      </c>
      <c r="T362" t="s">
        <v>10</v>
      </c>
      <c r="U362" t="s">
        <v>10</v>
      </c>
      <c r="V362" t="s">
        <v>10</v>
      </c>
      <c r="W362" t="s">
        <v>10</v>
      </c>
      <c r="X362" t="s">
        <v>10</v>
      </c>
      <c r="Y362" t="s">
        <v>10</v>
      </c>
      <c r="Z362" t="s">
        <v>10</v>
      </c>
      <c r="AA362" t="s">
        <v>43</v>
      </c>
      <c r="AB362" t="s">
        <v>10</v>
      </c>
      <c r="AC362" t="s">
        <v>26</v>
      </c>
      <c r="AD362">
        <v>114.6</v>
      </c>
      <c r="AE362">
        <v>7882.5</v>
      </c>
      <c r="AF362">
        <v>0</v>
      </c>
      <c r="AG362">
        <v>0</v>
      </c>
      <c r="AH362">
        <v>1866.9</v>
      </c>
      <c r="AI362">
        <v>9749.4</v>
      </c>
      <c r="AJ362" t="s">
        <v>17</v>
      </c>
      <c r="AM362" t="str">
        <f t="shared" si="15"/>
        <v>VIP</v>
      </c>
      <c r="AN362" t="str">
        <f t="shared" si="16"/>
        <v>Yes</v>
      </c>
      <c r="AO362" t="str" cm="1">
        <f t="array" ref="AO362">_xlfn.IFS($C362&lt;36,"Youth", $C362&lt;66, "Middle_age", $C362&gt;65, "Old")</f>
        <v>Middle_age</v>
      </c>
      <c r="AP362" t="str">
        <f t="shared" si="17"/>
        <v>6 năm</v>
      </c>
    </row>
    <row r="363" spans="1:42" x14ac:dyDescent="0.35">
      <c r="A363" t="s">
        <v>677</v>
      </c>
      <c r="B363" t="s">
        <v>19</v>
      </c>
      <c r="C363">
        <v>37</v>
      </c>
      <c r="D363" t="s">
        <v>13</v>
      </c>
      <c r="E363">
        <v>2</v>
      </c>
      <c r="F363" t="s">
        <v>678</v>
      </c>
      <c r="G363">
        <v>91702</v>
      </c>
      <c r="H363">
        <v>34.174492999999998</v>
      </c>
      <c r="I363">
        <v>-117.87067999999999</v>
      </c>
      <c r="J363">
        <v>0</v>
      </c>
      <c r="K363" s="1">
        <v>66</v>
      </c>
      <c r="L363" t="s">
        <v>12</v>
      </c>
      <c r="M363" t="s">
        <v>10</v>
      </c>
      <c r="N363">
        <v>32.119999999999997</v>
      </c>
      <c r="O363" t="s">
        <v>10</v>
      </c>
      <c r="P363" t="s">
        <v>10</v>
      </c>
      <c r="Q363" t="s">
        <v>49</v>
      </c>
      <c r="R363">
        <v>17</v>
      </c>
      <c r="S363" t="s">
        <v>10</v>
      </c>
      <c r="T363" t="s">
        <v>10</v>
      </c>
      <c r="U363" t="s">
        <v>13</v>
      </c>
      <c r="V363" t="s">
        <v>10</v>
      </c>
      <c r="W363" t="s">
        <v>13</v>
      </c>
      <c r="X363" t="s">
        <v>13</v>
      </c>
      <c r="Y363" t="s">
        <v>13</v>
      </c>
      <c r="Z363" t="s">
        <v>10</v>
      </c>
      <c r="AA363" t="s">
        <v>43</v>
      </c>
      <c r="AB363" t="s">
        <v>13</v>
      </c>
      <c r="AC363" t="s">
        <v>26</v>
      </c>
      <c r="AD363">
        <v>65.7</v>
      </c>
      <c r="AE363">
        <v>4378.8999999999996</v>
      </c>
      <c r="AF363">
        <v>0</v>
      </c>
      <c r="AG363">
        <v>0</v>
      </c>
      <c r="AH363">
        <v>2119.92</v>
      </c>
      <c r="AI363">
        <v>6498.82</v>
      </c>
      <c r="AJ363" t="s">
        <v>17</v>
      </c>
      <c r="AM363" t="str">
        <f t="shared" si="15"/>
        <v>VIP</v>
      </c>
      <c r="AN363" t="str">
        <f t="shared" si="16"/>
        <v>Yes</v>
      </c>
      <c r="AO363" t="str" cm="1">
        <f t="array" ref="AO363">_xlfn.IFS($C363&lt;36,"Youth", $C363&lt;66, "Middle_age", $C363&gt;65, "Old")</f>
        <v>Middle_age</v>
      </c>
      <c r="AP363" t="str">
        <f t="shared" si="17"/>
        <v>6 năm</v>
      </c>
    </row>
    <row r="364" spans="1:42" x14ac:dyDescent="0.35">
      <c r="A364" t="s">
        <v>679</v>
      </c>
      <c r="B364" t="s">
        <v>19</v>
      </c>
      <c r="C364">
        <v>68</v>
      </c>
      <c r="D364" t="s">
        <v>10</v>
      </c>
      <c r="E364">
        <v>0</v>
      </c>
      <c r="F364" t="s">
        <v>215</v>
      </c>
      <c r="G364">
        <v>92028</v>
      </c>
      <c r="H364">
        <v>33.362575</v>
      </c>
      <c r="I364">
        <v>-117.299644</v>
      </c>
      <c r="J364">
        <v>6</v>
      </c>
      <c r="K364" s="1">
        <v>55</v>
      </c>
      <c r="L364" t="s">
        <v>12</v>
      </c>
      <c r="M364" t="s">
        <v>10</v>
      </c>
      <c r="N364">
        <v>42.9</v>
      </c>
      <c r="O364" t="s">
        <v>10</v>
      </c>
      <c r="P364" t="s">
        <v>10</v>
      </c>
      <c r="Q364" t="s">
        <v>25</v>
      </c>
      <c r="R364">
        <v>27</v>
      </c>
      <c r="S364" t="s">
        <v>13</v>
      </c>
      <c r="T364" t="s">
        <v>13</v>
      </c>
      <c r="U364" t="s">
        <v>13</v>
      </c>
      <c r="V364" t="s">
        <v>13</v>
      </c>
      <c r="W364" t="s">
        <v>13</v>
      </c>
      <c r="X364" t="s">
        <v>13</v>
      </c>
      <c r="Y364" t="s">
        <v>13</v>
      </c>
      <c r="Z364" t="s">
        <v>10</v>
      </c>
      <c r="AA364" t="s">
        <v>43</v>
      </c>
      <c r="AB364" t="s">
        <v>10</v>
      </c>
      <c r="AC364" t="s">
        <v>26</v>
      </c>
      <c r="AD364">
        <v>74</v>
      </c>
      <c r="AE364">
        <v>4052.4</v>
      </c>
      <c r="AF364">
        <v>0</v>
      </c>
      <c r="AG364">
        <v>0</v>
      </c>
      <c r="AH364">
        <v>2359.5</v>
      </c>
      <c r="AI364">
        <v>6411.9</v>
      </c>
      <c r="AJ364" t="s">
        <v>17</v>
      </c>
      <c r="AM364" t="str">
        <f t="shared" si="15"/>
        <v>VIP</v>
      </c>
      <c r="AN364" t="str">
        <f t="shared" si="16"/>
        <v>No</v>
      </c>
      <c r="AO364" t="str" cm="1">
        <f t="array" ref="AO364">_xlfn.IFS($C364&lt;36,"Youth", $C364&lt;66, "Middle_age", $C364&gt;65, "Old")</f>
        <v>Old</v>
      </c>
      <c r="AP364" t="str">
        <f t="shared" si="17"/>
        <v>5 năm</v>
      </c>
    </row>
    <row r="365" spans="1:42" x14ac:dyDescent="0.35">
      <c r="A365" t="s">
        <v>680</v>
      </c>
      <c r="B365" t="s">
        <v>9</v>
      </c>
      <c r="C365">
        <v>66</v>
      </c>
      <c r="D365" t="s">
        <v>10</v>
      </c>
      <c r="E365">
        <v>0</v>
      </c>
      <c r="F365" t="s">
        <v>121</v>
      </c>
      <c r="G365">
        <v>92122</v>
      </c>
      <c r="H365">
        <v>32.857230000000001</v>
      </c>
      <c r="I365">
        <v>-117.209774</v>
      </c>
      <c r="J365">
        <v>2</v>
      </c>
      <c r="K365" s="1">
        <v>55</v>
      </c>
      <c r="L365" t="s">
        <v>46</v>
      </c>
      <c r="M365" t="s">
        <v>10</v>
      </c>
      <c r="N365">
        <v>42.82</v>
      </c>
      <c r="O365" t="s">
        <v>10</v>
      </c>
      <c r="P365" t="s">
        <v>10</v>
      </c>
      <c r="Q365" t="s">
        <v>25</v>
      </c>
      <c r="R365">
        <v>27</v>
      </c>
      <c r="S365" t="s">
        <v>13</v>
      </c>
      <c r="T365" t="s">
        <v>10</v>
      </c>
      <c r="U365" t="s">
        <v>10</v>
      </c>
      <c r="V365" t="s">
        <v>13</v>
      </c>
      <c r="W365" t="s">
        <v>13</v>
      </c>
      <c r="X365" t="s">
        <v>13</v>
      </c>
      <c r="Y365" t="s">
        <v>13</v>
      </c>
      <c r="Z365" t="s">
        <v>13</v>
      </c>
      <c r="AA365" t="s">
        <v>21</v>
      </c>
      <c r="AB365" t="s">
        <v>10</v>
      </c>
      <c r="AC365" t="s">
        <v>26</v>
      </c>
      <c r="AD365">
        <v>85.45</v>
      </c>
      <c r="AE365">
        <v>4874.7</v>
      </c>
      <c r="AF365">
        <v>0</v>
      </c>
      <c r="AG365">
        <v>90</v>
      </c>
      <c r="AH365">
        <v>2355.1</v>
      </c>
      <c r="AI365">
        <v>7319.8</v>
      </c>
      <c r="AJ365" t="s">
        <v>27</v>
      </c>
      <c r="AK365" t="s">
        <v>28</v>
      </c>
      <c r="AL365" t="s">
        <v>74</v>
      </c>
      <c r="AM365" t="str">
        <f t="shared" si="15"/>
        <v>Churned</v>
      </c>
      <c r="AN365" t="str">
        <f t="shared" si="16"/>
        <v>No</v>
      </c>
      <c r="AO365" t="str" cm="1">
        <f t="array" ref="AO365">_xlfn.IFS($C365&lt;36,"Youth", $C365&lt;66, "Middle_age", $C365&gt;65, "Old")</f>
        <v>Old</v>
      </c>
      <c r="AP365" t="str">
        <f t="shared" si="17"/>
        <v>5 năm</v>
      </c>
    </row>
    <row r="366" spans="1:42" x14ac:dyDescent="0.35">
      <c r="A366" t="s">
        <v>681</v>
      </c>
      <c r="B366" t="s">
        <v>19</v>
      </c>
      <c r="C366">
        <v>72</v>
      </c>
      <c r="D366" t="s">
        <v>10</v>
      </c>
      <c r="E366">
        <v>0</v>
      </c>
      <c r="F366" t="s">
        <v>682</v>
      </c>
      <c r="G366">
        <v>96065</v>
      </c>
      <c r="H366">
        <v>40.877552000000001</v>
      </c>
      <c r="I366">
        <v>-121.885884</v>
      </c>
      <c r="J366">
        <v>2</v>
      </c>
      <c r="K366" s="1">
        <v>57</v>
      </c>
      <c r="L366" t="s">
        <v>12</v>
      </c>
      <c r="M366" t="s">
        <v>10</v>
      </c>
      <c r="N366">
        <v>48.16</v>
      </c>
      <c r="O366" t="s">
        <v>10</v>
      </c>
      <c r="P366" t="s">
        <v>10</v>
      </c>
      <c r="Q366" t="s">
        <v>49</v>
      </c>
      <c r="R366">
        <v>10</v>
      </c>
      <c r="S366" t="s">
        <v>13</v>
      </c>
      <c r="T366" t="s">
        <v>10</v>
      </c>
      <c r="U366" t="s">
        <v>10</v>
      </c>
      <c r="V366" t="s">
        <v>13</v>
      </c>
      <c r="W366" t="s">
        <v>10</v>
      </c>
      <c r="X366" t="s">
        <v>13</v>
      </c>
      <c r="Y366" t="s">
        <v>13</v>
      </c>
      <c r="Z366" t="s">
        <v>10</v>
      </c>
      <c r="AA366" t="s">
        <v>15</v>
      </c>
      <c r="AB366" t="s">
        <v>10</v>
      </c>
      <c r="AC366" t="s">
        <v>16</v>
      </c>
      <c r="AD366">
        <v>71.099999999999994</v>
      </c>
      <c r="AE366">
        <v>4140.1000000000004</v>
      </c>
      <c r="AF366">
        <v>0</v>
      </c>
      <c r="AG366">
        <v>0</v>
      </c>
      <c r="AH366">
        <v>2745.12</v>
      </c>
      <c r="AI366">
        <v>6885.22</v>
      </c>
      <c r="AJ366" t="s">
        <v>17</v>
      </c>
      <c r="AM366" t="str">
        <f t="shared" si="15"/>
        <v>VIP</v>
      </c>
      <c r="AN366" t="str">
        <f t="shared" si="16"/>
        <v>No</v>
      </c>
      <c r="AO366" t="str" cm="1">
        <f t="array" ref="AO366">_xlfn.IFS($C366&lt;36,"Youth", $C366&lt;66, "Middle_age", $C366&gt;65, "Old")</f>
        <v>Old</v>
      </c>
      <c r="AP366" t="str">
        <f t="shared" si="17"/>
        <v>5 năm</v>
      </c>
    </row>
    <row r="367" spans="1:42" x14ac:dyDescent="0.35">
      <c r="A367" t="s">
        <v>683</v>
      </c>
      <c r="B367" t="s">
        <v>9</v>
      </c>
      <c r="C367">
        <v>34</v>
      </c>
      <c r="D367" t="s">
        <v>10</v>
      </c>
      <c r="E367">
        <v>0</v>
      </c>
      <c r="F367" t="s">
        <v>133</v>
      </c>
      <c r="G367">
        <v>95242</v>
      </c>
      <c r="H367">
        <v>38.128087000000001</v>
      </c>
      <c r="I367">
        <v>-121.40779999999999</v>
      </c>
      <c r="J367">
        <v>9</v>
      </c>
      <c r="K367" s="1">
        <v>72</v>
      </c>
      <c r="L367" t="s">
        <v>12</v>
      </c>
      <c r="M367" t="s">
        <v>10</v>
      </c>
      <c r="N367">
        <v>44.2</v>
      </c>
      <c r="O367" t="s">
        <v>10</v>
      </c>
      <c r="P367" t="s">
        <v>10</v>
      </c>
      <c r="Q367" t="s">
        <v>25</v>
      </c>
      <c r="R367">
        <v>2</v>
      </c>
      <c r="S367" t="s">
        <v>10</v>
      </c>
      <c r="T367" t="s">
        <v>10</v>
      </c>
      <c r="U367" t="s">
        <v>10</v>
      </c>
      <c r="V367" t="s">
        <v>13</v>
      </c>
      <c r="W367" t="s">
        <v>10</v>
      </c>
      <c r="X367" t="s">
        <v>10</v>
      </c>
      <c r="Y367" t="s">
        <v>10</v>
      </c>
      <c r="Z367" t="s">
        <v>10</v>
      </c>
      <c r="AA367" t="s">
        <v>43</v>
      </c>
      <c r="AB367" t="s">
        <v>10</v>
      </c>
      <c r="AC367" t="s">
        <v>26</v>
      </c>
      <c r="AD367">
        <v>109.55</v>
      </c>
      <c r="AE367">
        <v>8165.1</v>
      </c>
      <c r="AF367">
        <v>0</v>
      </c>
      <c r="AG367">
        <v>0</v>
      </c>
      <c r="AH367">
        <v>3182.4</v>
      </c>
      <c r="AI367">
        <v>11347.5</v>
      </c>
      <c r="AJ367" t="s">
        <v>17</v>
      </c>
      <c r="AM367" t="str">
        <f t="shared" si="15"/>
        <v>VIP</v>
      </c>
      <c r="AN367" t="str">
        <f t="shared" si="16"/>
        <v>No</v>
      </c>
      <c r="AO367" t="str" cm="1">
        <f t="array" ref="AO367">_xlfn.IFS($C367&lt;36,"Youth", $C367&lt;66, "Middle_age", $C367&gt;65, "Old")</f>
        <v>Youth</v>
      </c>
      <c r="AP367" t="str">
        <f t="shared" si="17"/>
        <v>6 năm</v>
      </c>
    </row>
    <row r="368" spans="1:42" x14ac:dyDescent="0.35">
      <c r="A368" t="s">
        <v>684</v>
      </c>
      <c r="B368" t="s">
        <v>9</v>
      </c>
      <c r="C368">
        <v>27</v>
      </c>
      <c r="D368" t="s">
        <v>10</v>
      </c>
      <c r="E368">
        <v>0</v>
      </c>
      <c r="F368" t="s">
        <v>685</v>
      </c>
      <c r="G368">
        <v>95585</v>
      </c>
      <c r="H368">
        <v>39.873370999999999</v>
      </c>
      <c r="I368">
        <v>-123.741474</v>
      </c>
      <c r="J368">
        <v>3</v>
      </c>
      <c r="K368" s="1">
        <v>28</v>
      </c>
      <c r="L368" t="s">
        <v>12</v>
      </c>
      <c r="M368" t="s">
        <v>10</v>
      </c>
      <c r="N368">
        <v>42.33</v>
      </c>
      <c r="O368" t="s">
        <v>13</v>
      </c>
      <c r="P368" t="s">
        <v>13</v>
      </c>
      <c r="AA368" t="s">
        <v>21</v>
      </c>
      <c r="AB368" t="s">
        <v>13</v>
      </c>
      <c r="AC368" t="s">
        <v>16</v>
      </c>
      <c r="AD368">
        <v>20.5</v>
      </c>
      <c r="AE368">
        <v>563.04999999999995</v>
      </c>
      <c r="AF368">
        <v>0</v>
      </c>
      <c r="AG368">
        <v>0</v>
      </c>
      <c r="AH368">
        <v>1185.24</v>
      </c>
      <c r="AI368">
        <v>1748.29</v>
      </c>
      <c r="AJ368" t="s">
        <v>17</v>
      </c>
      <c r="AM368" t="str">
        <f t="shared" si="15"/>
        <v>Stayed</v>
      </c>
      <c r="AN368" t="str">
        <f t="shared" si="16"/>
        <v>No</v>
      </c>
      <c r="AO368" t="str" cm="1">
        <f t="array" ref="AO368">_xlfn.IFS($C368&lt;36,"Youth", $C368&lt;66, "Middle_age", $C368&gt;65, "Old")</f>
        <v>Youth</v>
      </c>
      <c r="AP368" t="str">
        <f t="shared" si="17"/>
        <v>3 năm</v>
      </c>
    </row>
    <row r="369" spans="1:42" x14ac:dyDescent="0.35">
      <c r="A369" t="s">
        <v>686</v>
      </c>
      <c r="B369" t="s">
        <v>19</v>
      </c>
      <c r="C369">
        <v>48</v>
      </c>
      <c r="D369" t="s">
        <v>10</v>
      </c>
      <c r="E369">
        <v>0</v>
      </c>
      <c r="F369" t="s">
        <v>687</v>
      </c>
      <c r="G369">
        <v>95975</v>
      </c>
      <c r="H369">
        <v>39.225633999999999</v>
      </c>
      <c r="I369">
        <v>-121.15616300000001</v>
      </c>
      <c r="J369">
        <v>8</v>
      </c>
      <c r="K369" s="1">
        <v>54</v>
      </c>
      <c r="L369" t="s">
        <v>12</v>
      </c>
      <c r="M369" t="s">
        <v>10</v>
      </c>
      <c r="N369">
        <v>14.18</v>
      </c>
      <c r="O369" t="s">
        <v>13</v>
      </c>
      <c r="P369" t="s">
        <v>10</v>
      </c>
      <c r="Q369" t="s">
        <v>49</v>
      </c>
      <c r="R369">
        <v>25</v>
      </c>
      <c r="S369" t="s">
        <v>10</v>
      </c>
      <c r="T369" t="s">
        <v>10</v>
      </c>
      <c r="U369" t="s">
        <v>13</v>
      </c>
      <c r="V369" t="s">
        <v>13</v>
      </c>
      <c r="W369" t="s">
        <v>10</v>
      </c>
      <c r="X369" t="s">
        <v>10</v>
      </c>
      <c r="Y369" t="s">
        <v>10</v>
      </c>
      <c r="Z369" t="s">
        <v>10</v>
      </c>
      <c r="AA369" t="s">
        <v>43</v>
      </c>
      <c r="AB369" t="s">
        <v>10</v>
      </c>
      <c r="AC369" t="s">
        <v>26</v>
      </c>
      <c r="AD369">
        <v>74.55</v>
      </c>
      <c r="AE369">
        <v>4191.45</v>
      </c>
      <c r="AF369">
        <v>0</v>
      </c>
      <c r="AG369">
        <v>0</v>
      </c>
      <c r="AH369">
        <v>765.72</v>
      </c>
      <c r="AI369">
        <v>4957.17</v>
      </c>
      <c r="AJ369" t="s">
        <v>17</v>
      </c>
      <c r="AM369" t="str">
        <f t="shared" si="15"/>
        <v>VIP</v>
      </c>
      <c r="AN369" t="str">
        <f t="shared" si="16"/>
        <v>No</v>
      </c>
      <c r="AO369" t="str" cm="1">
        <f t="array" ref="AO369">_xlfn.IFS($C369&lt;36,"Youth", $C369&lt;66, "Middle_age", $C369&gt;65, "Old")</f>
        <v>Middle_age</v>
      </c>
      <c r="AP369" t="str">
        <f t="shared" si="17"/>
        <v>5 năm</v>
      </c>
    </row>
    <row r="370" spans="1:42" x14ac:dyDescent="0.35">
      <c r="A370" t="s">
        <v>688</v>
      </c>
      <c r="B370" t="s">
        <v>19</v>
      </c>
      <c r="C370">
        <v>66</v>
      </c>
      <c r="D370" t="s">
        <v>10</v>
      </c>
      <c r="E370">
        <v>2</v>
      </c>
      <c r="F370" t="s">
        <v>569</v>
      </c>
      <c r="G370">
        <v>94952</v>
      </c>
      <c r="H370">
        <v>38.237017999999999</v>
      </c>
      <c r="I370">
        <v>-122.77872000000001</v>
      </c>
      <c r="J370">
        <v>6</v>
      </c>
      <c r="K370" s="1">
        <v>24</v>
      </c>
      <c r="L370" t="s">
        <v>99</v>
      </c>
      <c r="M370" t="s">
        <v>10</v>
      </c>
      <c r="N370">
        <v>4.0599999999999996</v>
      </c>
      <c r="O370" t="s">
        <v>10</v>
      </c>
      <c r="P370" t="s">
        <v>10</v>
      </c>
      <c r="Q370" t="s">
        <v>25</v>
      </c>
      <c r="R370">
        <v>28</v>
      </c>
      <c r="S370" t="s">
        <v>10</v>
      </c>
      <c r="T370" t="s">
        <v>13</v>
      </c>
      <c r="U370" t="s">
        <v>13</v>
      </c>
      <c r="V370" t="s">
        <v>13</v>
      </c>
      <c r="W370" t="s">
        <v>13</v>
      </c>
      <c r="X370" t="s">
        <v>13</v>
      </c>
      <c r="Y370" t="s">
        <v>13</v>
      </c>
      <c r="Z370" t="s">
        <v>10</v>
      </c>
      <c r="AA370" t="s">
        <v>43</v>
      </c>
      <c r="AB370" t="s">
        <v>10</v>
      </c>
      <c r="AC370" t="s">
        <v>26</v>
      </c>
      <c r="AD370">
        <v>79.849999999999994</v>
      </c>
      <c r="AE370">
        <v>1857.75</v>
      </c>
      <c r="AF370">
        <v>0</v>
      </c>
      <c r="AG370">
        <v>0</v>
      </c>
      <c r="AH370">
        <v>97.44</v>
      </c>
      <c r="AI370">
        <v>1955.19</v>
      </c>
      <c r="AJ370" t="s">
        <v>17</v>
      </c>
      <c r="AM370" t="str">
        <f t="shared" si="15"/>
        <v>Stayed</v>
      </c>
      <c r="AN370" t="str">
        <f t="shared" si="16"/>
        <v>Yes</v>
      </c>
      <c r="AO370" t="str" cm="1">
        <f t="array" ref="AO370">_xlfn.IFS($C370&lt;36,"Youth", $C370&lt;66, "Middle_age", $C370&gt;65, "Old")</f>
        <v>Old</v>
      </c>
      <c r="AP370" t="str">
        <f t="shared" si="17"/>
        <v>2 năm</v>
      </c>
    </row>
    <row r="371" spans="1:42" x14ac:dyDescent="0.35">
      <c r="A371" t="s">
        <v>689</v>
      </c>
      <c r="B371" t="s">
        <v>9</v>
      </c>
      <c r="C371">
        <v>59</v>
      </c>
      <c r="D371" t="s">
        <v>10</v>
      </c>
      <c r="E371">
        <v>0</v>
      </c>
      <c r="F371" t="s">
        <v>690</v>
      </c>
      <c r="G371">
        <v>95325</v>
      </c>
      <c r="H371">
        <v>37.479925999999999</v>
      </c>
      <c r="I371">
        <v>-120.230424</v>
      </c>
      <c r="J371">
        <v>6</v>
      </c>
      <c r="K371" s="1">
        <v>2</v>
      </c>
      <c r="L371" t="s">
        <v>24</v>
      </c>
      <c r="M371" t="s">
        <v>10</v>
      </c>
      <c r="N371">
        <v>48.39</v>
      </c>
      <c r="O371" t="s">
        <v>13</v>
      </c>
      <c r="P371" t="s">
        <v>10</v>
      </c>
      <c r="Q371" t="s">
        <v>14</v>
      </c>
      <c r="R371">
        <v>24</v>
      </c>
      <c r="S371" t="s">
        <v>10</v>
      </c>
      <c r="T371" t="s">
        <v>13</v>
      </c>
      <c r="U371" t="s">
        <v>13</v>
      </c>
      <c r="V371" t="s">
        <v>13</v>
      </c>
      <c r="W371" t="s">
        <v>13</v>
      </c>
      <c r="X371" t="s">
        <v>10</v>
      </c>
      <c r="Y371" t="s">
        <v>10</v>
      </c>
      <c r="Z371" t="s">
        <v>10</v>
      </c>
      <c r="AA371" t="s">
        <v>21</v>
      </c>
      <c r="AB371" t="s">
        <v>10</v>
      </c>
      <c r="AC371" t="s">
        <v>153</v>
      </c>
      <c r="AD371">
        <v>62.15</v>
      </c>
      <c r="AE371">
        <v>113.1</v>
      </c>
      <c r="AF371">
        <v>0</v>
      </c>
      <c r="AG371">
        <v>0</v>
      </c>
      <c r="AH371">
        <v>96.78</v>
      </c>
      <c r="AI371">
        <v>209.88</v>
      </c>
      <c r="AJ371" t="s">
        <v>68</v>
      </c>
      <c r="AM371" t="str">
        <f t="shared" si="15"/>
        <v>Joined</v>
      </c>
      <c r="AN371" t="str">
        <f t="shared" si="16"/>
        <v>No</v>
      </c>
      <c r="AO371" t="str" cm="1">
        <f t="array" ref="AO371">_xlfn.IFS($C371&lt;36,"Youth", $C371&lt;66, "Middle_age", $C371&gt;65, "Old")</f>
        <v>Middle_age</v>
      </c>
      <c r="AP371" t="str">
        <f t="shared" si="17"/>
        <v>1 năm</v>
      </c>
    </row>
    <row r="372" spans="1:42" x14ac:dyDescent="0.35">
      <c r="A372" t="s">
        <v>691</v>
      </c>
      <c r="B372" t="s">
        <v>19</v>
      </c>
      <c r="C372">
        <v>19</v>
      </c>
      <c r="D372" t="s">
        <v>13</v>
      </c>
      <c r="E372">
        <v>2</v>
      </c>
      <c r="F372" t="s">
        <v>692</v>
      </c>
      <c r="G372">
        <v>95620</v>
      </c>
      <c r="H372">
        <v>38.392820999999998</v>
      </c>
      <c r="I372">
        <v>-121.79991699999999</v>
      </c>
      <c r="J372">
        <v>0</v>
      </c>
      <c r="K372" s="1">
        <v>12</v>
      </c>
      <c r="L372" t="s">
        <v>32</v>
      </c>
      <c r="M372" t="s">
        <v>10</v>
      </c>
      <c r="N372">
        <v>19.38</v>
      </c>
      <c r="O372" t="s">
        <v>13</v>
      </c>
      <c r="P372" t="s">
        <v>13</v>
      </c>
      <c r="AA372" t="s">
        <v>21</v>
      </c>
      <c r="AB372" t="s">
        <v>13</v>
      </c>
      <c r="AC372" t="s">
        <v>16</v>
      </c>
      <c r="AD372">
        <v>21.05</v>
      </c>
      <c r="AE372">
        <v>235.8</v>
      </c>
      <c r="AF372">
        <v>0</v>
      </c>
      <c r="AG372">
        <v>0</v>
      </c>
      <c r="AH372">
        <v>232.56</v>
      </c>
      <c r="AI372">
        <v>468.36</v>
      </c>
      <c r="AJ372" t="s">
        <v>17</v>
      </c>
      <c r="AM372" t="str">
        <f t="shared" si="15"/>
        <v>Stayed</v>
      </c>
      <c r="AN372" t="str">
        <f t="shared" si="16"/>
        <v>Yes</v>
      </c>
      <c r="AO372" t="str" cm="1">
        <f t="array" ref="AO372">_xlfn.IFS($C372&lt;36,"Youth", $C372&lt;66, "Middle_age", $C372&gt;65, "Old")</f>
        <v>Youth</v>
      </c>
      <c r="AP372" t="str">
        <f t="shared" si="17"/>
        <v>1 năm</v>
      </c>
    </row>
    <row r="373" spans="1:42" x14ac:dyDescent="0.35">
      <c r="A373" t="s">
        <v>693</v>
      </c>
      <c r="B373" t="s">
        <v>19</v>
      </c>
      <c r="C373">
        <v>69</v>
      </c>
      <c r="D373" t="s">
        <v>13</v>
      </c>
      <c r="E373">
        <v>0</v>
      </c>
      <c r="F373" t="s">
        <v>694</v>
      </c>
      <c r="G373">
        <v>96029</v>
      </c>
      <c r="H373">
        <v>39.847839999999998</v>
      </c>
      <c r="I373">
        <v>-122.544556</v>
      </c>
      <c r="J373">
        <v>0</v>
      </c>
      <c r="K373" s="1">
        <v>51</v>
      </c>
      <c r="L373" t="s">
        <v>12</v>
      </c>
      <c r="M373" t="s">
        <v>10</v>
      </c>
      <c r="N373">
        <v>24.92</v>
      </c>
      <c r="O373" t="s">
        <v>10</v>
      </c>
      <c r="P373" t="s">
        <v>10</v>
      </c>
      <c r="Q373" t="s">
        <v>25</v>
      </c>
      <c r="R373">
        <v>11</v>
      </c>
      <c r="S373" t="s">
        <v>13</v>
      </c>
      <c r="T373" t="s">
        <v>10</v>
      </c>
      <c r="U373" t="s">
        <v>13</v>
      </c>
      <c r="V373" t="s">
        <v>13</v>
      </c>
      <c r="W373" t="s">
        <v>13</v>
      </c>
      <c r="X373" t="s">
        <v>13</v>
      </c>
      <c r="Y373" t="s">
        <v>13</v>
      </c>
      <c r="Z373" t="s">
        <v>10</v>
      </c>
      <c r="AA373" t="s">
        <v>15</v>
      </c>
      <c r="AB373" t="s">
        <v>10</v>
      </c>
      <c r="AC373" t="s">
        <v>26</v>
      </c>
      <c r="AD373">
        <v>79.599999999999994</v>
      </c>
      <c r="AE373">
        <v>3974.7</v>
      </c>
      <c r="AF373">
        <v>16.73</v>
      </c>
      <c r="AG373">
        <v>0</v>
      </c>
      <c r="AH373">
        <v>1270.92</v>
      </c>
      <c r="AI373">
        <v>5228.8900000000003</v>
      </c>
      <c r="AJ373" t="s">
        <v>17</v>
      </c>
      <c r="AM373" t="str">
        <f t="shared" si="15"/>
        <v>VIP</v>
      </c>
      <c r="AN373" t="str">
        <f t="shared" si="16"/>
        <v>No</v>
      </c>
      <c r="AO373" t="str" cm="1">
        <f t="array" ref="AO373">_xlfn.IFS($C373&lt;36,"Youth", $C373&lt;66, "Middle_age", $C373&gt;65, "Old")</f>
        <v>Old</v>
      </c>
      <c r="AP373" t="str">
        <f t="shared" si="17"/>
        <v>5 năm</v>
      </c>
    </row>
    <row r="374" spans="1:42" x14ac:dyDescent="0.35">
      <c r="A374" t="s">
        <v>695</v>
      </c>
      <c r="B374" t="s">
        <v>19</v>
      </c>
      <c r="C374">
        <v>64</v>
      </c>
      <c r="D374" t="s">
        <v>13</v>
      </c>
      <c r="E374">
        <v>0</v>
      </c>
      <c r="F374" t="s">
        <v>696</v>
      </c>
      <c r="G374">
        <v>92274</v>
      </c>
      <c r="H374">
        <v>33.53604</v>
      </c>
      <c r="I374">
        <v>-116.11922199999999</v>
      </c>
      <c r="J374">
        <v>0</v>
      </c>
      <c r="K374" s="1">
        <v>13</v>
      </c>
      <c r="L374" t="s">
        <v>12</v>
      </c>
      <c r="M374" t="s">
        <v>10</v>
      </c>
      <c r="N374">
        <v>40.99</v>
      </c>
      <c r="O374" t="s">
        <v>13</v>
      </c>
      <c r="P374" t="s">
        <v>10</v>
      </c>
      <c r="Q374" t="s">
        <v>49</v>
      </c>
      <c r="R374">
        <v>21</v>
      </c>
      <c r="S374" t="s">
        <v>13</v>
      </c>
      <c r="T374" t="s">
        <v>10</v>
      </c>
      <c r="U374" t="s">
        <v>13</v>
      </c>
      <c r="V374" t="s">
        <v>10</v>
      </c>
      <c r="W374" t="s">
        <v>10</v>
      </c>
      <c r="X374" t="s">
        <v>10</v>
      </c>
      <c r="Y374" t="s">
        <v>10</v>
      </c>
      <c r="Z374" t="s">
        <v>10</v>
      </c>
      <c r="AA374" t="s">
        <v>21</v>
      </c>
      <c r="AB374" t="s">
        <v>13</v>
      </c>
      <c r="AC374" t="s">
        <v>153</v>
      </c>
      <c r="AD374">
        <v>73.349999999999994</v>
      </c>
      <c r="AE374">
        <v>931.55</v>
      </c>
      <c r="AF374">
        <v>49.02</v>
      </c>
      <c r="AG374">
        <v>0</v>
      </c>
      <c r="AH374">
        <v>532.87</v>
      </c>
      <c r="AI374">
        <v>1415.4</v>
      </c>
      <c r="AJ374" t="s">
        <v>17</v>
      </c>
      <c r="AM374" t="str">
        <f t="shared" si="15"/>
        <v>Stayed</v>
      </c>
      <c r="AN374" t="str">
        <f t="shared" si="16"/>
        <v>No</v>
      </c>
      <c r="AO374" t="str" cm="1">
        <f t="array" ref="AO374">_xlfn.IFS($C374&lt;36,"Youth", $C374&lt;66, "Middle_age", $C374&gt;65, "Old")</f>
        <v>Middle_age</v>
      </c>
      <c r="AP374" t="str">
        <f t="shared" si="17"/>
        <v>2 năm</v>
      </c>
    </row>
    <row r="375" spans="1:42" x14ac:dyDescent="0.35">
      <c r="A375" t="s">
        <v>697</v>
      </c>
      <c r="B375" t="s">
        <v>19</v>
      </c>
      <c r="C375">
        <v>26</v>
      </c>
      <c r="D375" t="s">
        <v>13</v>
      </c>
      <c r="E375">
        <v>0</v>
      </c>
      <c r="F375" t="s">
        <v>698</v>
      </c>
      <c r="G375">
        <v>94549</v>
      </c>
      <c r="H375">
        <v>37.907777000000003</v>
      </c>
      <c r="I375">
        <v>-122.127161</v>
      </c>
      <c r="J375">
        <v>0</v>
      </c>
      <c r="K375" s="1">
        <v>58</v>
      </c>
      <c r="L375" t="s">
        <v>46</v>
      </c>
      <c r="M375" t="s">
        <v>10</v>
      </c>
      <c r="N375">
        <v>47.47</v>
      </c>
      <c r="O375" t="s">
        <v>13</v>
      </c>
      <c r="P375" t="s">
        <v>10</v>
      </c>
      <c r="Q375" t="s">
        <v>49</v>
      </c>
      <c r="R375">
        <v>69</v>
      </c>
      <c r="S375" t="s">
        <v>13</v>
      </c>
      <c r="T375" t="s">
        <v>10</v>
      </c>
      <c r="U375" t="s">
        <v>10</v>
      </c>
      <c r="V375" t="s">
        <v>10</v>
      </c>
      <c r="W375" t="s">
        <v>10</v>
      </c>
      <c r="X375" t="s">
        <v>13</v>
      </c>
      <c r="Y375" t="s">
        <v>13</v>
      </c>
      <c r="Z375" t="s">
        <v>10</v>
      </c>
      <c r="AA375" t="s">
        <v>43</v>
      </c>
      <c r="AB375" t="s">
        <v>13</v>
      </c>
      <c r="AC375" t="s">
        <v>26</v>
      </c>
      <c r="AD375">
        <v>70.099999999999994</v>
      </c>
      <c r="AE375">
        <v>4048.95</v>
      </c>
      <c r="AF375">
        <v>0</v>
      </c>
      <c r="AG375">
        <v>0</v>
      </c>
      <c r="AH375">
        <v>2753.26</v>
      </c>
      <c r="AI375">
        <v>6802.21</v>
      </c>
      <c r="AJ375" t="s">
        <v>17</v>
      </c>
      <c r="AM375" t="str">
        <f t="shared" si="15"/>
        <v>VIP</v>
      </c>
      <c r="AN375" t="str">
        <f t="shared" si="16"/>
        <v>No</v>
      </c>
      <c r="AO375" t="str" cm="1">
        <f t="array" ref="AO375">_xlfn.IFS($C375&lt;36,"Youth", $C375&lt;66, "Middle_age", $C375&gt;65, "Old")</f>
        <v>Youth</v>
      </c>
      <c r="AP375" t="str">
        <f t="shared" si="17"/>
        <v>5 năm</v>
      </c>
    </row>
    <row r="376" spans="1:42" x14ac:dyDescent="0.35">
      <c r="A376" t="s">
        <v>699</v>
      </c>
      <c r="B376" t="s">
        <v>9</v>
      </c>
      <c r="C376">
        <v>43</v>
      </c>
      <c r="D376" t="s">
        <v>10</v>
      </c>
      <c r="E376">
        <v>0</v>
      </c>
      <c r="F376" t="s">
        <v>511</v>
      </c>
      <c r="G376">
        <v>90210</v>
      </c>
      <c r="H376">
        <v>34.099891</v>
      </c>
      <c r="I376">
        <v>-118.414338</v>
      </c>
      <c r="J376">
        <v>2</v>
      </c>
      <c r="K376" s="1">
        <v>18</v>
      </c>
      <c r="L376" t="s">
        <v>32</v>
      </c>
      <c r="M376" t="s">
        <v>10</v>
      </c>
      <c r="N376">
        <v>44.97</v>
      </c>
      <c r="O376" t="s">
        <v>13</v>
      </c>
      <c r="P376" t="s">
        <v>10</v>
      </c>
      <c r="Q376" t="s">
        <v>14</v>
      </c>
      <c r="R376">
        <v>7</v>
      </c>
      <c r="S376" t="s">
        <v>13</v>
      </c>
      <c r="T376" t="s">
        <v>13</v>
      </c>
      <c r="U376" t="s">
        <v>10</v>
      </c>
      <c r="V376" t="s">
        <v>10</v>
      </c>
      <c r="W376" t="s">
        <v>13</v>
      </c>
      <c r="X376" t="s">
        <v>13</v>
      </c>
      <c r="Y376" t="s">
        <v>13</v>
      </c>
      <c r="Z376" t="s">
        <v>10</v>
      </c>
      <c r="AA376" t="s">
        <v>15</v>
      </c>
      <c r="AB376" t="s">
        <v>10</v>
      </c>
      <c r="AC376" t="s">
        <v>16</v>
      </c>
      <c r="AD376">
        <v>54.4</v>
      </c>
      <c r="AE376">
        <v>957.1</v>
      </c>
      <c r="AF376">
        <v>0</v>
      </c>
      <c r="AG376">
        <v>0</v>
      </c>
      <c r="AH376">
        <v>809.46</v>
      </c>
      <c r="AI376">
        <v>1766.56</v>
      </c>
      <c r="AJ376" t="s">
        <v>17</v>
      </c>
      <c r="AM376" t="str">
        <f t="shared" si="15"/>
        <v>Stayed</v>
      </c>
      <c r="AN376" t="str">
        <f t="shared" si="16"/>
        <v>No</v>
      </c>
      <c r="AO376" t="str" cm="1">
        <f t="array" ref="AO376">_xlfn.IFS($C376&lt;36,"Youth", $C376&lt;66, "Middle_age", $C376&gt;65, "Old")</f>
        <v>Middle_age</v>
      </c>
      <c r="AP376" t="str">
        <f t="shared" si="17"/>
        <v>2 năm</v>
      </c>
    </row>
    <row r="377" spans="1:42" x14ac:dyDescent="0.35">
      <c r="A377" t="s">
        <v>700</v>
      </c>
      <c r="B377" t="s">
        <v>9</v>
      </c>
      <c r="C377">
        <v>44</v>
      </c>
      <c r="D377" t="s">
        <v>10</v>
      </c>
      <c r="E377">
        <v>0</v>
      </c>
      <c r="F377" t="s">
        <v>701</v>
      </c>
      <c r="G377">
        <v>94588</v>
      </c>
      <c r="H377">
        <v>37.685051999999999</v>
      </c>
      <c r="I377">
        <v>-121.91206099999999</v>
      </c>
      <c r="J377">
        <v>6</v>
      </c>
      <c r="K377" s="1">
        <v>29</v>
      </c>
      <c r="L377" t="s">
        <v>99</v>
      </c>
      <c r="M377" t="s">
        <v>10</v>
      </c>
      <c r="N377">
        <v>49.96</v>
      </c>
      <c r="O377" t="s">
        <v>13</v>
      </c>
      <c r="P377" t="s">
        <v>13</v>
      </c>
      <c r="AA377" t="s">
        <v>43</v>
      </c>
      <c r="AB377" t="s">
        <v>10</v>
      </c>
      <c r="AC377" t="s">
        <v>16</v>
      </c>
      <c r="AD377">
        <v>19.55</v>
      </c>
      <c r="AE377">
        <v>521.79999999999995</v>
      </c>
      <c r="AF377">
        <v>0</v>
      </c>
      <c r="AG377">
        <v>0</v>
      </c>
      <c r="AH377">
        <v>1448.84</v>
      </c>
      <c r="AI377">
        <v>1970.64</v>
      </c>
      <c r="AJ377" t="s">
        <v>17</v>
      </c>
      <c r="AM377" t="str">
        <f t="shared" si="15"/>
        <v>Stayed</v>
      </c>
      <c r="AN377" t="str">
        <f t="shared" si="16"/>
        <v>No</v>
      </c>
      <c r="AO377" t="str" cm="1">
        <f t="array" ref="AO377">_xlfn.IFS($C377&lt;36,"Youth", $C377&lt;66, "Middle_age", $C377&gt;65, "Old")</f>
        <v>Middle_age</v>
      </c>
      <c r="AP377" t="str">
        <f t="shared" si="17"/>
        <v>3 năm</v>
      </c>
    </row>
    <row r="378" spans="1:42" x14ac:dyDescent="0.35">
      <c r="A378" t="s">
        <v>702</v>
      </c>
      <c r="B378" t="s">
        <v>9</v>
      </c>
      <c r="C378">
        <v>61</v>
      </c>
      <c r="D378" t="s">
        <v>10</v>
      </c>
      <c r="E378">
        <v>3</v>
      </c>
      <c r="F378" t="s">
        <v>703</v>
      </c>
      <c r="G378">
        <v>96096</v>
      </c>
      <c r="H378">
        <v>40.637104999999998</v>
      </c>
      <c r="I378">
        <v>-121.906949</v>
      </c>
      <c r="J378">
        <v>9</v>
      </c>
      <c r="K378" s="1">
        <v>72</v>
      </c>
      <c r="L378" t="s">
        <v>12</v>
      </c>
      <c r="M378" t="s">
        <v>10</v>
      </c>
      <c r="N378">
        <v>21.84</v>
      </c>
      <c r="O378" t="s">
        <v>10</v>
      </c>
      <c r="P378" t="s">
        <v>10</v>
      </c>
      <c r="Q378" t="s">
        <v>49</v>
      </c>
      <c r="R378">
        <v>30</v>
      </c>
      <c r="S378" t="s">
        <v>10</v>
      </c>
      <c r="T378" t="s">
        <v>10</v>
      </c>
      <c r="U378" t="s">
        <v>13</v>
      </c>
      <c r="V378" t="s">
        <v>10</v>
      </c>
      <c r="W378" t="s">
        <v>10</v>
      </c>
      <c r="X378" t="s">
        <v>13</v>
      </c>
      <c r="Y378" t="s">
        <v>13</v>
      </c>
      <c r="Z378" t="s">
        <v>10</v>
      </c>
      <c r="AA378" t="s">
        <v>43</v>
      </c>
      <c r="AB378" t="s">
        <v>13</v>
      </c>
      <c r="AC378" t="s">
        <v>16</v>
      </c>
      <c r="AD378">
        <v>74.55</v>
      </c>
      <c r="AE378">
        <v>5430.65</v>
      </c>
      <c r="AF378">
        <v>0</v>
      </c>
      <c r="AG378">
        <v>0</v>
      </c>
      <c r="AH378">
        <v>1572.48</v>
      </c>
      <c r="AI378">
        <v>7003.13</v>
      </c>
      <c r="AJ378" t="s">
        <v>17</v>
      </c>
      <c r="AM378" t="str">
        <f t="shared" si="15"/>
        <v>VIP</v>
      </c>
      <c r="AN378" t="str">
        <f t="shared" si="16"/>
        <v>Yes</v>
      </c>
      <c r="AO378" t="str" cm="1">
        <f t="array" ref="AO378">_xlfn.IFS($C378&lt;36,"Youth", $C378&lt;66, "Middle_age", $C378&gt;65, "Old")</f>
        <v>Middle_age</v>
      </c>
      <c r="AP378" t="str">
        <f t="shared" si="17"/>
        <v>6 năm</v>
      </c>
    </row>
    <row r="379" spans="1:42" x14ac:dyDescent="0.35">
      <c r="A379" t="s">
        <v>704</v>
      </c>
      <c r="B379" t="s">
        <v>19</v>
      </c>
      <c r="C379">
        <v>39</v>
      </c>
      <c r="D379" t="s">
        <v>10</v>
      </c>
      <c r="E379">
        <v>1</v>
      </c>
      <c r="F379" t="s">
        <v>705</v>
      </c>
      <c r="G379">
        <v>94502</v>
      </c>
      <c r="H379">
        <v>37.724817000000002</v>
      </c>
      <c r="I379">
        <v>-122.224363</v>
      </c>
      <c r="J379">
        <v>9</v>
      </c>
      <c r="K379" s="1">
        <v>71</v>
      </c>
      <c r="L379" t="s">
        <v>42</v>
      </c>
      <c r="M379" t="s">
        <v>10</v>
      </c>
      <c r="N379">
        <v>18.989999999999998</v>
      </c>
      <c r="O379" t="s">
        <v>10</v>
      </c>
      <c r="P379" t="s">
        <v>13</v>
      </c>
      <c r="AA379" t="s">
        <v>43</v>
      </c>
      <c r="AB379" t="s">
        <v>13</v>
      </c>
      <c r="AC379" t="s">
        <v>16</v>
      </c>
      <c r="AD379">
        <v>23.9</v>
      </c>
      <c r="AE379">
        <v>1626.4</v>
      </c>
      <c r="AF379">
        <v>0</v>
      </c>
      <c r="AG379">
        <v>0</v>
      </c>
      <c r="AH379">
        <v>1348.29</v>
      </c>
      <c r="AI379">
        <v>2974.69</v>
      </c>
      <c r="AJ379" t="s">
        <v>17</v>
      </c>
      <c r="AM379" t="str">
        <f t="shared" si="15"/>
        <v>Stayed</v>
      </c>
      <c r="AN379" t="str">
        <f t="shared" si="16"/>
        <v>Yes</v>
      </c>
      <c r="AO379" t="str" cm="1">
        <f t="array" ref="AO379">_xlfn.IFS($C379&lt;36,"Youth", $C379&lt;66, "Middle_age", $C379&gt;65, "Old")</f>
        <v>Middle_age</v>
      </c>
      <c r="AP379" t="str">
        <f t="shared" si="17"/>
        <v>6 năm</v>
      </c>
    </row>
    <row r="380" spans="1:42" x14ac:dyDescent="0.35">
      <c r="A380" t="s">
        <v>706</v>
      </c>
      <c r="B380" t="s">
        <v>9</v>
      </c>
      <c r="C380">
        <v>62</v>
      </c>
      <c r="D380" t="s">
        <v>13</v>
      </c>
      <c r="E380">
        <v>0</v>
      </c>
      <c r="F380" t="s">
        <v>707</v>
      </c>
      <c r="G380">
        <v>95638</v>
      </c>
      <c r="H380">
        <v>38.313446999999996</v>
      </c>
      <c r="I380">
        <v>-121.123886</v>
      </c>
      <c r="J380">
        <v>0</v>
      </c>
      <c r="K380" s="1">
        <v>70</v>
      </c>
      <c r="L380" t="s">
        <v>42</v>
      </c>
      <c r="M380" t="s">
        <v>13</v>
      </c>
      <c r="P380" t="s">
        <v>10</v>
      </c>
      <c r="Q380" t="s">
        <v>49</v>
      </c>
      <c r="R380">
        <v>11</v>
      </c>
      <c r="S380" t="s">
        <v>10</v>
      </c>
      <c r="T380" t="s">
        <v>10</v>
      </c>
      <c r="U380" t="s">
        <v>10</v>
      </c>
      <c r="V380" t="s">
        <v>10</v>
      </c>
      <c r="W380" t="s">
        <v>13</v>
      </c>
      <c r="X380" t="s">
        <v>13</v>
      </c>
      <c r="Y380" t="s">
        <v>13</v>
      </c>
      <c r="Z380" t="s">
        <v>10</v>
      </c>
      <c r="AA380" t="s">
        <v>43</v>
      </c>
      <c r="AB380" t="s">
        <v>10</v>
      </c>
      <c r="AC380" t="s">
        <v>26</v>
      </c>
      <c r="AD380">
        <v>44.6</v>
      </c>
      <c r="AE380">
        <v>3058.15</v>
      </c>
      <c r="AF380">
        <v>0</v>
      </c>
      <c r="AG380">
        <v>0</v>
      </c>
      <c r="AH380">
        <v>0</v>
      </c>
      <c r="AI380">
        <v>3058.15</v>
      </c>
      <c r="AJ380" t="s">
        <v>17</v>
      </c>
      <c r="AM380" t="str">
        <f t="shared" si="15"/>
        <v>VIP</v>
      </c>
      <c r="AN380" t="str">
        <f t="shared" si="16"/>
        <v>No</v>
      </c>
      <c r="AO380" t="str" cm="1">
        <f t="array" ref="AO380">_xlfn.IFS($C380&lt;36,"Youth", $C380&lt;66, "Middle_age", $C380&gt;65, "Old")</f>
        <v>Middle_age</v>
      </c>
      <c r="AP380" t="str">
        <f t="shared" si="17"/>
        <v>6 năm</v>
      </c>
    </row>
    <row r="381" spans="1:42" x14ac:dyDescent="0.35">
      <c r="A381" t="s">
        <v>708</v>
      </c>
      <c r="B381" t="s">
        <v>19</v>
      </c>
      <c r="C381">
        <v>45</v>
      </c>
      <c r="D381" t="s">
        <v>13</v>
      </c>
      <c r="E381">
        <v>0</v>
      </c>
      <c r="F381" t="s">
        <v>709</v>
      </c>
      <c r="G381">
        <v>95446</v>
      </c>
      <c r="H381">
        <v>38.525759999999998</v>
      </c>
      <c r="I381">
        <v>-123.013347</v>
      </c>
      <c r="J381">
        <v>0</v>
      </c>
      <c r="K381" s="1">
        <v>9</v>
      </c>
      <c r="L381" t="s">
        <v>12</v>
      </c>
      <c r="M381" t="s">
        <v>10</v>
      </c>
      <c r="N381">
        <v>19.22</v>
      </c>
      <c r="O381" t="s">
        <v>10</v>
      </c>
      <c r="P381" t="s">
        <v>10</v>
      </c>
      <c r="Q381" t="s">
        <v>25</v>
      </c>
      <c r="R381">
        <v>10</v>
      </c>
      <c r="S381" t="s">
        <v>13</v>
      </c>
      <c r="T381" t="s">
        <v>13</v>
      </c>
      <c r="U381" t="s">
        <v>13</v>
      </c>
      <c r="V381" t="s">
        <v>13</v>
      </c>
      <c r="W381" t="s">
        <v>10</v>
      </c>
      <c r="X381" t="s">
        <v>10</v>
      </c>
      <c r="Y381" t="s">
        <v>10</v>
      </c>
      <c r="Z381" t="s">
        <v>10</v>
      </c>
      <c r="AA381" t="s">
        <v>21</v>
      </c>
      <c r="AB381" t="s">
        <v>10</v>
      </c>
      <c r="AC381" t="s">
        <v>26</v>
      </c>
      <c r="AD381">
        <v>95.5</v>
      </c>
      <c r="AE381">
        <v>829.1</v>
      </c>
      <c r="AF381">
        <v>0</v>
      </c>
      <c r="AG381">
        <v>0</v>
      </c>
      <c r="AH381">
        <v>172.98</v>
      </c>
      <c r="AI381">
        <v>1002.08</v>
      </c>
      <c r="AJ381" t="s">
        <v>27</v>
      </c>
      <c r="AK381" t="s">
        <v>33</v>
      </c>
      <c r="AL381" t="s">
        <v>71</v>
      </c>
      <c r="AM381" t="str">
        <f t="shared" si="15"/>
        <v>Churned</v>
      </c>
      <c r="AN381" t="str">
        <f t="shared" si="16"/>
        <v>No</v>
      </c>
      <c r="AO381" t="str" cm="1">
        <f t="array" ref="AO381">_xlfn.IFS($C381&lt;36,"Youth", $C381&lt;66, "Middle_age", $C381&gt;65, "Old")</f>
        <v>Middle_age</v>
      </c>
      <c r="AP381" t="str">
        <f t="shared" si="17"/>
        <v>1 năm</v>
      </c>
    </row>
    <row r="382" spans="1:42" x14ac:dyDescent="0.35">
      <c r="A382" t="s">
        <v>710</v>
      </c>
      <c r="B382" t="s">
        <v>9</v>
      </c>
      <c r="C382">
        <v>28</v>
      </c>
      <c r="D382" t="s">
        <v>10</v>
      </c>
      <c r="E382">
        <v>2</v>
      </c>
      <c r="F382" t="s">
        <v>711</v>
      </c>
      <c r="G382">
        <v>91932</v>
      </c>
      <c r="H382">
        <v>32.579134000000003</v>
      </c>
      <c r="I382">
        <v>-117.11900900000001</v>
      </c>
      <c r="J382">
        <v>5</v>
      </c>
      <c r="K382" s="1">
        <v>20</v>
      </c>
      <c r="L382" t="s">
        <v>12</v>
      </c>
      <c r="M382" t="s">
        <v>10</v>
      </c>
      <c r="N382">
        <v>38.71</v>
      </c>
      <c r="O382" t="s">
        <v>10</v>
      </c>
      <c r="P382" t="s">
        <v>10</v>
      </c>
      <c r="Q382" t="s">
        <v>25</v>
      </c>
      <c r="R382">
        <v>48</v>
      </c>
      <c r="S382" t="s">
        <v>13</v>
      </c>
      <c r="T382" t="s">
        <v>13</v>
      </c>
      <c r="U382" t="s">
        <v>10</v>
      </c>
      <c r="V382" t="s">
        <v>10</v>
      </c>
      <c r="W382" t="s">
        <v>13</v>
      </c>
      <c r="X382" t="s">
        <v>10</v>
      </c>
      <c r="Y382" t="s">
        <v>10</v>
      </c>
      <c r="Z382" t="s">
        <v>10</v>
      </c>
      <c r="AA382" t="s">
        <v>21</v>
      </c>
      <c r="AB382" t="s">
        <v>10</v>
      </c>
      <c r="AC382" t="s">
        <v>26</v>
      </c>
      <c r="AD382">
        <v>95.5</v>
      </c>
      <c r="AE382">
        <v>1916.2</v>
      </c>
      <c r="AF382">
        <v>0</v>
      </c>
      <c r="AG382">
        <v>0</v>
      </c>
      <c r="AH382">
        <v>774.2</v>
      </c>
      <c r="AI382">
        <v>2690.4</v>
      </c>
      <c r="AJ382" t="s">
        <v>17</v>
      </c>
      <c r="AM382" t="str">
        <f t="shared" si="15"/>
        <v>Stayed</v>
      </c>
      <c r="AN382" t="str">
        <f t="shared" si="16"/>
        <v>Yes</v>
      </c>
      <c r="AO382" t="str" cm="1">
        <f t="array" ref="AO382">_xlfn.IFS($C382&lt;36,"Youth", $C382&lt;66, "Middle_age", $C382&gt;65, "Old")</f>
        <v>Youth</v>
      </c>
      <c r="AP382" t="str">
        <f t="shared" si="17"/>
        <v>2 năm</v>
      </c>
    </row>
    <row r="383" spans="1:42" x14ac:dyDescent="0.35">
      <c r="A383" t="s">
        <v>712</v>
      </c>
      <c r="B383" t="s">
        <v>19</v>
      </c>
      <c r="C383">
        <v>51</v>
      </c>
      <c r="D383" t="s">
        <v>13</v>
      </c>
      <c r="E383">
        <v>0</v>
      </c>
      <c r="F383" t="s">
        <v>121</v>
      </c>
      <c r="G383">
        <v>92117</v>
      </c>
      <c r="H383">
        <v>32.825085999999999</v>
      </c>
      <c r="I383">
        <v>-117.19942399999999</v>
      </c>
      <c r="J383">
        <v>0</v>
      </c>
      <c r="K383" s="1">
        <v>69</v>
      </c>
      <c r="L383" t="s">
        <v>42</v>
      </c>
      <c r="M383" t="s">
        <v>10</v>
      </c>
      <c r="N383">
        <v>29.38</v>
      </c>
      <c r="O383" t="s">
        <v>10</v>
      </c>
      <c r="P383" t="s">
        <v>10</v>
      </c>
      <c r="Q383" t="s">
        <v>49</v>
      </c>
      <c r="R383">
        <v>9</v>
      </c>
      <c r="S383" t="s">
        <v>10</v>
      </c>
      <c r="T383" t="s">
        <v>10</v>
      </c>
      <c r="U383" t="s">
        <v>10</v>
      </c>
      <c r="V383" t="s">
        <v>10</v>
      </c>
      <c r="W383" t="s">
        <v>13</v>
      </c>
      <c r="X383" t="s">
        <v>10</v>
      </c>
      <c r="Y383" t="s">
        <v>10</v>
      </c>
      <c r="Z383" t="s">
        <v>10</v>
      </c>
      <c r="AA383" t="s">
        <v>15</v>
      </c>
      <c r="AB383" t="s">
        <v>10</v>
      </c>
      <c r="AC383" t="s">
        <v>16</v>
      </c>
      <c r="AD383">
        <v>78.599999999999994</v>
      </c>
      <c r="AE383">
        <v>5356.45</v>
      </c>
      <c r="AF383">
        <v>0</v>
      </c>
      <c r="AG383">
        <v>0</v>
      </c>
      <c r="AH383">
        <v>2027.22</v>
      </c>
      <c r="AI383">
        <v>7383.67</v>
      </c>
      <c r="AJ383" t="s">
        <v>27</v>
      </c>
      <c r="AK383" t="s">
        <v>28</v>
      </c>
      <c r="AL383" t="s">
        <v>74</v>
      </c>
      <c r="AM383" t="str">
        <f t="shared" si="15"/>
        <v>Churned</v>
      </c>
      <c r="AN383" t="str">
        <f t="shared" si="16"/>
        <v>No</v>
      </c>
      <c r="AO383" t="str" cm="1">
        <f t="array" ref="AO383">_xlfn.IFS($C383&lt;36,"Youth", $C383&lt;66, "Middle_age", $C383&gt;65, "Old")</f>
        <v>Middle_age</v>
      </c>
      <c r="AP383" t="str">
        <f t="shared" si="17"/>
        <v>6 năm</v>
      </c>
    </row>
    <row r="384" spans="1:42" x14ac:dyDescent="0.35">
      <c r="A384" t="s">
        <v>713</v>
      </c>
      <c r="B384" t="s">
        <v>19</v>
      </c>
      <c r="C384">
        <v>26</v>
      </c>
      <c r="D384" t="s">
        <v>13</v>
      </c>
      <c r="E384">
        <v>0</v>
      </c>
      <c r="F384" t="s">
        <v>714</v>
      </c>
      <c r="G384">
        <v>94510</v>
      </c>
      <c r="H384">
        <v>38.113532999999997</v>
      </c>
      <c r="I384">
        <v>-122.11926</v>
      </c>
      <c r="J384">
        <v>0</v>
      </c>
      <c r="K384" s="1">
        <v>63</v>
      </c>
      <c r="L384" t="s">
        <v>12</v>
      </c>
      <c r="M384" t="s">
        <v>10</v>
      </c>
      <c r="N384">
        <v>21.45</v>
      </c>
      <c r="O384" t="s">
        <v>10</v>
      </c>
      <c r="P384" t="s">
        <v>10</v>
      </c>
      <c r="Q384" t="s">
        <v>25</v>
      </c>
      <c r="R384">
        <v>85</v>
      </c>
      <c r="S384" t="s">
        <v>10</v>
      </c>
      <c r="T384" t="s">
        <v>10</v>
      </c>
      <c r="U384" t="s">
        <v>10</v>
      </c>
      <c r="V384" t="s">
        <v>10</v>
      </c>
      <c r="W384" t="s">
        <v>10</v>
      </c>
      <c r="X384" t="s">
        <v>13</v>
      </c>
      <c r="Y384" t="s">
        <v>13</v>
      </c>
      <c r="Z384" t="s">
        <v>10</v>
      </c>
      <c r="AA384" t="s">
        <v>15</v>
      </c>
      <c r="AB384" t="s">
        <v>13</v>
      </c>
      <c r="AC384" t="s">
        <v>16</v>
      </c>
      <c r="AD384">
        <v>104.5</v>
      </c>
      <c r="AE384">
        <v>6590.8</v>
      </c>
      <c r="AF384">
        <v>0</v>
      </c>
      <c r="AG384">
        <v>0</v>
      </c>
      <c r="AH384">
        <v>1351.35</v>
      </c>
      <c r="AI384">
        <v>7942.15</v>
      </c>
      <c r="AJ384" t="s">
        <v>17</v>
      </c>
      <c r="AM384" t="str">
        <f t="shared" si="15"/>
        <v>VIP</v>
      </c>
      <c r="AN384" t="str">
        <f t="shared" si="16"/>
        <v>No</v>
      </c>
      <c r="AO384" t="str" cm="1">
        <f t="array" ref="AO384">_xlfn.IFS($C384&lt;36,"Youth", $C384&lt;66, "Middle_age", $C384&gt;65, "Old")</f>
        <v>Youth</v>
      </c>
      <c r="AP384" t="str">
        <f t="shared" si="17"/>
        <v>6 năm</v>
      </c>
    </row>
    <row r="385" spans="1:42" x14ac:dyDescent="0.35">
      <c r="A385" t="s">
        <v>715</v>
      </c>
      <c r="B385" t="s">
        <v>9</v>
      </c>
      <c r="C385">
        <v>38</v>
      </c>
      <c r="D385" t="s">
        <v>13</v>
      </c>
      <c r="E385">
        <v>0</v>
      </c>
      <c r="F385" t="s">
        <v>716</v>
      </c>
      <c r="G385">
        <v>93606</v>
      </c>
      <c r="H385">
        <v>36.798881999999999</v>
      </c>
      <c r="I385">
        <v>-120.01951099999999</v>
      </c>
      <c r="J385">
        <v>0</v>
      </c>
      <c r="K385" s="1">
        <v>7</v>
      </c>
      <c r="L385" t="s">
        <v>12</v>
      </c>
      <c r="M385" t="s">
        <v>10</v>
      </c>
      <c r="N385">
        <v>15.84</v>
      </c>
      <c r="O385" t="s">
        <v>13</v>
      </c>
      <c r="P385" t="s">
        <v>10</v>
      </c>
      <c r="Q385" t="s">
        <v>49</v>
      </c>
      <c r="R385">
        <v>14</v>
      </c>
      <c r="S385" t="s">
        <v>10</v>
      </c>
      <c r="T385" t="s">
        <v>10</v>
      </c>
      <c r="U385" t="s">
        <v>10</v>
      </c>
      <c r="V385" t="s">
        <v>13</v>
      </c>
      <c r="W385" t="s">
        <v>13</v>
      </c>
      <c r="X385" t="s">
        <v>13</v>
      </c>
      <c r="Y385" t="s">
        <v>13</v>
      </c>
      <c r="Z385" t="s">
        <v>10</v>
      </c>
      <c r="AA385" t="s">
        <v>21</v>
      </c>
      <c r="AB385" t="s">
        <v>13</v>
      </c>
      <c r="AC385" t="s">
        <v>26</v>
      </c>
      <c r="AD385">
        <v>61.4</v>
      </c>
      <c r="AE385">
        <v>438.9</v>
      </c>
      <c r="AF385">
        <v>0</v>
      </c>
      <c r="AG385">
        <v>0</v>
      </c>
      <c r="AH385">
        <v>110.88</v>
      </c>
      <c r="AI385">
        <v>549.78</v>
      </c>
      <c r="AJ385" t="s">
        <v>17</v>
      </c>
      <c r="AM385" t="str">
        <f t="shared" si="15"/>
        <v>Stayed</v>
      </c>
      <c r="AN385" t="str">
        <f t="shared" si="16"/>
        <v>No</v>
      </c>
      <c r="AO385" t="str" cm="1">
        <f t="array" ref="AO385">_xlfn.IFS($C385&lt;36,"Youth", $C385&lt;66, "Middle_age", $C385&gt;65, "Old")</f>
        <v>Middle_age</v>
      </c>
      <c r="AP385" t="str">
        <f t="shared" si="17"/>
        <v>1 năm</v>
      </c>
    </row>
    <row r="386" spans="1:42" x14ac:dyDescent="0.35">
      <c r="A386" t="s">
        <v>717</v>
      </c>
      <c r="B386" t="s">
        <v>9</v>
      </c>
      <c r="C386">
        <v>19</v>
      </c>
      <c r="D386" t="s">
        <v>10</v>
      </c>
      <c r="E386">
        <v>1</v>
      </c>
      <c r="F386" t="s">
        <v>105</v>
      </c>
      <c r="G386">
        <v>90049</v>
      </c>
      <c r="H386">
        <v>34.091828999999997</v>
      </c>
      <c r="I386">
        <v>-118.49124399999999</v>
      </c>
      <c r="J386">
        <v>7</v>
      </c>
      <c r="K386" s="1">
        <v>69</v>
      </c>
      <c r="L386" t="s">
        <v>12</v>
      </c>
      <c r="M386" t="s">
        <v>13</v>
      </c>
      <c r="P386" t="s">
        <v>10</v>
      </c>
      <c r="Q386" t="s">
        <v>49</v>
      </c>
      <c r="R386">
        <v>59</v>
      </c>
      <c r="S386" t="s">
        <v>10</v>
      </c>
      <c r="T386" t="s">
        <v>13</v>
      </c>
      <c r="U386" t="s">
        <v>10</v>
      </c>
      <c r="V386" t="s">
        <v>13</v>
      </c>
      <c r="W386" t="s">
        <v>13</v>
      </c>
      <c r="X386" t="s">
        <v>10</v>
      </c>
      <c r="Y386" t="s">
        <v>10</v>
      </c>
      <c r="Z386" t="s">
        <v>10</v>
      </c>
      <c r="AA386" t="s">
        <v>43</v>
      </c>
      <c r="AB386" t="s">
        <v>10</v>
      </c>
      <c r="AC386" t="s">
        <v>16</v>
      </c>
      <c r="AD386">
        <v>43.95</v>
      </c>
      <c r="AE386">
        <v>2960.1</v>
      </c>
      <c r="AF386">
        <v>0</v>
      </c>
      <c r="AG386">
        <v>0</v>
      </c>
      <c r="AH386">
        <v>0</v>
      </c>
      <c r="AI386">
        <v>2960.1</v>
      </c>
      <c r="AJ386" t="s">
        <v>17</v>
      </c>
      <c r="AM386" t="str">
        <f t="shared" si="15"/>
        <v>Stayed</v>
      </c>
      <c r="AN386" t="str">
        <f t="shared" si="16"/>
        <v>Yes</v>
      </c>
      <c r="AO386" t="str" cm="1">
        <f t="array" ref="AO386">_xlfn.IFS($C386&lt;36,"Youth", $C386&lt;66, "Middle_age", $C386&gt;65, "Old")</f>
        <v>Youth</v>
      </c>
      <c r="AP386" t="str">
        <f t="shared" si="17"/>
        <v>6 năm</v>
      </c>
    </row>
    <row r="387" spans="1:42" x14ac:dyDescent="0.35">
      <c r="A387" t="s">
        <v>718</v>
      </c>
      <c r="B387" t="s">
        <v>19</v>
      </c>
      <c r="C387">
        <v>34</v>
      </c>
      <c r="D387" t="s">
        <v>10</v>
      </c>
      <c r="E387">
        <v>1</v>
      </c>
      <c r="F387" t="s">
        <v>361</v>
      </c>
      <c r="G387">
        <v>94112</v>
      </c>
      <c r="H387">
        <v>37.720497999999999</v>
      </c>
      <c r="I387">
        <v>-122.443119</v>
      </c>
      <c r="J387">
        <v>1</v>
      </c>
      <c r="K387" s="1">
        <v>5</v>
      </c>
      <c r="L387" t="s">
        <v>24</v>
      </c>
      <c r="M387" t="s">
        <v>10</v>
      </c>
      <c r="N387">
        <v>40.049999999999997</v>
      </c>
      <c r="O387" t="s">
        <v>10</v>
      </c>
      <c r="P387" t="s">
        <v>13</v>
      </c>
      <c r="AA387" t="s">
        <v>21</v>
      </c>
      <c r="AB387" t="s">
        <v>10</v>
      </c>
      <c r="AC387" t="s">
        <v>26</v>
      </c>
      <c r="AD387">
        <v>25.9</v>
      </c>
      <c r="AE387">
        <v>135</v>
      </c>
      <c r="AF387">
        <v>0</v>
      </c>
      <c r="AG387">
        <v>0</v>
      </c>
      <c r="AH387">
        <v>200.25</v>
      </c>
      <c r="AI387">
        <v>335.25</v>
      </c>
      <c r="AJ387" t="s">
        <v>27</v>
      </c>
      <c r="AK387" t="s">
        <v>79</v>
      </c>
      <c r="AL387" t="s">
        <v>314</v>
      </c>
      <c r="AM387" t="str">
        <f t="shared" ref="AM387:AM450" si="18">IF($AJ387="Churned",$AJ387,IF($AI387&gt;AVERAGE($AI:$AI),"VIP",$AJ387))</f>
        <v>Churned</v>
      </c>
      <c r="AN387" t="str">
        <f t="shared" ref="AN387:AN450" si="19">IF($E387&gt;0,"Yes","No")</f>
        <v>Yes</v>
      </c>
      <c r="AO387" t="str" cm="1">
        <f t="array" ref="AO387">_xlfn.IFS($C387&lt;36,"Youth", $C387&lt;66, "Middle_age", $C387&gt;65, "Old")</f>
        <v>Youth</v>
      </c>
      <c r="AP387" t="str">
        <f t="shared" ref="AP387:AP450" si="20">IF($K387&lt;=12, "1 năm", IF($K387&lt;=24, "2 năm", IF($K387&lt;=36, "3 năm", IF($K387&lt;=48, "4 năm", IF($K387&lt;=60, "5 năm", IF($K387&lt;=72, "6 năm"))))))</f>
        <v>1 năm</v>
      </c>
    </row>
    <row r="388" spans="1:42" x14ac:dyDescent="0.35">
      <c r="A388" t="s">
        <v>719</v>
      </c>
      <c r="B388" t="s">
        <v>9</v>
      </c>
      <c r="C388">
        <v>38</v>
      </c>
      <c r="D388" t="s">
        <v>13</v>
      </c>
      <c r="E388">
        <v>0</v>
      </c>
      <c r="F388" t="s">
        <v>440</v>
      </c>
      <c r="G388">
        <v>96007</v>
      </c>
      <c r="H388">
        <v>40.448632000000003</v>
      </c>
      <c r="I388">
        <v>-122.306657</v>
      </c>
      <c r="J388">
        <v>0</v>
      </c>
      <c r="K388" s="1">
        <v>9</v>
      </c>
      <c r="L388" t="s">
        <v>12</v>
      </c>
      <c r="M388" t="s">
        <v>10</v>
      </c>
      <c r="N388">
        <v>32.57</v>
      </c>
      <c r="O388" t="s">
        <v>13</v>
      </c>
      <c r="P388" t="s">
        <v>10</v>
      </c>
      <c r="Q388" t="s">
        <v>25</v>
      </c>
      <c r="R388">
        <v>13</v>
      </c>
      <c r="S388" t="s">
        <v>13</v>
      </c>
      <c r="T388" t="s">
        <v>10</v>
      </c>
      <c r="U388" t="s">
        <v>10</v>
      </c>
      <c r="V388" t="s">
        <v>13</v>
      </c>
      <c r="W388" t="s">
        <v>13</v>
      </c>
      <c r="X388" t="s">
        <v>13</v>
      </c>
      <c r="Y388" t="s">
        <v>13</v>
      </c>
      <c r="Z388" t="s">
        <v>10</v>
      </c>
      <c r="AA388" t="s">
        <v>21</v>
      </c>
      <c r="AB388" t="s">
        <v>13</v>
      </c>
      <c r="AC388" t="s">
        <v>26</v>
      </c>
      <c r="AD388">
        <v>80.55</v>
      </c>
      <c r="AE388">
        <v>653.9</v>
      </c>
      <c r="AF388">
        <v>2.2799999999999998</v>
      </c>
      <c r="AG388">
        <v>0</v>
      </c>
      <c r="AH388">
        <v>293.13</v>
      </c>
      <c r="AI388">
        <v>944.75</v>
      </c>
      <c r="AJ388" t="s">
        <v>17</v>
      </c>
      <c r="AM388" t="str">
        <f t="shared" si="18"/>
        <v>Stayed</v>
      </c>
      <c r="AN388" t="str">
        <f t="shared" si="19"/>
        <v>No</v>
      </c>
      <c r="AO388" t="str" cm="1">
        <f t="array" ref="AO388">_xlfn.IFS($C388&lt;36,"Youth", $C388&lt;66, "Middle_age", $C388&gt;65, "Old")</f>
        <v>Middle_age</v>
      </c>
      <c r="AP388" t="str">
        <f t="shared" si="20"/>
        <v>1 năm</v>
      </c>
    </row>
    <row r="389" spans="1:42" x14ac:dyDescent="0.35">
      <c r="A389" t="s">
        <v>720</v>
      </c>
      <c r="B389" t="s">
        <v>9</v>
      </c>
      <c r="C389">
        <v>32</v>
      </c>
      <c r="D389" t="s">
        <v>10</v>
      </c>
      <c r="E389">
        <v>1</v>
      </c>
      <c r="F389" t="s">
        <v>721</v>
      </c>
      <c r="G389">
        <v>96020</v>
      </c>
      <c r="H389">
        <v>40.243493999999998</v>
      </c>
      <c r="I389">
        <v>-121.15473299999999</v>
      </c>
      <c r="J389">
        <v>10</v>
      </c>
      <c r="K389" s="1">
        <v>46</v>
      </c>
      <c r="L389" t="s">
        <v>46</v>
      </c>
      <c r="M389" t="s">
        <v>10</v>
      </c>
      <c r="N389">
        <v>49.26</v>
      </c>
      <c r="O389" t="s">
        <v>10</v>
      </c>
      <c r="P389" t="s">
        <v>10</v>
      </c>
      <c r="Q389" t="s">
        <v>25</v>
      </c>
      <c r="R389">
        <v>18</v>
      </c>
      <c r="S389" t="s">
        <v>10</v>
      </c>
      <c r="T389" t="s">
        <v>13</v>
      </c>
      <c r="U389" t="s">
        <v>10</v>
      </c>
      <c r="V389" t="s">
        <v>10</v>
      </c>
      <c r="W389" t="s">
        <v>13</v>
      </c>
      <c r="X389" t="s">
        <v>10</v>
      </c>
      <c r="Y389" t="s">
        <v>10</v>
      </c>
      <c r="Z389" t="s">
        <v>10</v>
      </c>
      <c r="AA389" t="s">
        <v>43</v>
      </c>
      <c r="AB389" t="s">
        <v>13</v>
      </c>
      <c r="AC389" t="s">
        <v>16</v>
      </c>
      <c r="AD389">
        <v>99.65</v>
      </c>
      <c r="AE389">
        <v>4630.2</v>
      </c>
      <c r="AF389">
        <v>9.35</v>
      </c>
      <c r="AG389">
        <v>0</v>
      </c>
      <c r="AH389">
        <v>2265.96</v>
      </c>
      <c r="AI389">
        <v>6886.81</v>
      </c>
      <c r="AJ389" t="s">
        <v>17</v>
      </c>
      <c r="AM389" t="str">
        <f t="shared" si="18"/>
        <v>VIP</v>
      </c>
      <c r="AN389" t="str">
        <f t="shared" si="19"/>
        <v>Yes</v>
      </c>
      <c r="AO389" t="str" cm="1">
        <f t="array" ref="AO389">_xlfn.IFS($C389&lt;36,"Youth", $C389&lt;66, "Middle_age", $C389&gt;65, "Old")</f>
        <v>Youth</v>
      </c>
      <c r="AP389" t="str">
        <f t="shared" si="20"/>
        <v>4 năm</v>
      </c>
    </row>
    <row r="390" spans="1:42" x14ac:dyDescent="0.35">
      <c r="A390" t="s">
        <v>722</v>
      </c>
      <c r="B390" t="s">
        <v>19</v>
      </c>
      <c r="C390">
        <v>76</v>
      </c>
      <c r="D390" t="s">
        <v>10</v>
      </c>
      <c r="E390">
        <v>0</v>
      </c>
      <c r="F390" t="s">
        <v>723</v>
      </c>
      <c r="G390">
        <v>95324</v>
      </c>
      <c r="H390">
        <v>37.394536000000002</v>
      </c>
      <c r="I390">
        <v>-120.890747</v>
      </c>
      <c r="J390">
        <v>10</v>
      </c>
      <c r="K390" s="1">
        <v>60</v>
      </c>
      <c r="L390" t="s">
        <v>46</v>
      </c>
      <c r="M390" t="s">
        <v>10</v>
      </c>
      <c r="N390">
        <v>17.05</v>
      </c>
      <c r="O390" t="s">
        <v>13</v>
      </c>
      <c r="P390" t="s">
        <v>10</v>
      </c>
      <c r="Q390" t="s">
        <v>25</v>
      </c>
      <c r="R390">
        <v>21</v>
      </c>
      <c r="S390" t="s">
        <v>13</v>
      </c>
      <c r="T390" t="s">
        <v>10</v>
      </c>
      <c r="U390" t="s">
        <v>10</v>
      </c>
      <c r="V390" t="s">
        <v>13</v>
      </c>
      <c r="W390" t="s">
        <v>10</v>
      </c>
      <c r="X390" t="s">
        <v>10</v>
      </c>
      <c r="Y390" t="s">
        <v>13</v>
      </c>
      <c r="Z390" t="s">
        <v>10</v>
      </c>
      <c r="AA390" t="s">
        <v>15</v>
      </c>
      <c r="AB390" t="s">
        <v>10</v>
      </c>
      <c r="AC390" t="s">
        <v>26</v>
      </c>
      <c r="AD390">
        <v>97.95</v>
      </c>
      <c r="AE390">
        <v>5867</v>
      </c>
      <c r="AF390">
        <v>0</v>
      </c>
      <c r="AG390">
        <v>0</v>
      </c>
      <c r="AH390">
        <v>1023</v>
      </c>
      <c r="AI390">
        <v>6890</v>
      </c>
      <c r="AJ390" t="s">
        <v>17</v>
      </c>
      <c r="AM390" t="str">
        <f t="shared" si="18"/>
        <v>VIP</v>
      </c>
      <c r="AN390" t="str">
        <f t="shared" si="19"/>
        <v>No</v>
      </c>
      <c r="AO390" t="str" cm="1">
        <f t="array" ref="AO390">_xlfn.IFS($C390&lt;36,"Youth", $C390&lt;66, "Middle_age", $C390&gt;65, "Old")</f>
        <v>Old</v>
      </c>
      <c r="AP390" t="str">
        <f t="shared" si="20"/>
        <v>5 năm</v>
      </c>
    </row>
    <row r="391" spans="1:42" x14ac:dyDescent="0.35">
      <c r="A391" t="s">
        <v>724</v>
      </c>
      <c r="B391" t="s">
        <v>19</v>
      </c>
      <c r="C391">
        <v>70</v>
      </c>
      <c r="D391" t="s">
        <v>10</v>
      </c>
      <c r="E391">
        <v>0</v>
      </c>
      <c r="F391" t="s">
        <v>94</v>
      </c>
      <c r="G391">
        <v>93648</v>
      </c>
      <c r="H391">
        <v>36.622236999999998</v>
      </c>
      <c r="I391">
        <v>-119.521126</v>
      </c>
      <c r="J391">
        <v>1</v>
      </c>
      <c r="K391" s="1">
        <v>27</v>
      </c>
      <c r="L391" t="s">
        <v>12</v>
      </c>
      <c r="M391" t="s">
        <v>10</v>
      </c>
      <c r="N391">
        <v>39.49</v>
      </c>
      <c r="O391" t="s">
        <v>10</v>
      </c>
      <c r="P391" t="s">
        <v>10</v>
      </c>
      <c r="Q391" t="s">
        <v>25</v>
      </c>
      <c r="R391">
        <v>7</v>
      </c>
      <c r="S391" t="s">
        <v>13</v>
      </c>
      <c r="T391" t="s">
        <v>10</v>
      </c>
      <c r="U391" t="s">
        <v>10</v>
      </c>
      <c r="V391" t="s">
        <v>13</v>
      </c>
      <c r="W391" t="s">
        <v>13</v>
      </c>
      <c r="X391" t="s">
        <v>10</v>
      </c>
      <c r="Y391" t="s">
        <v>10</v>
      </c>
      <c r="Z391" t="s">
        <v>10</v>
      </c>
      <c r="AA391" t="s">
        <v>21</v>
      </c>
      <c r="AB391" t="s">
        <v>10</v>
      </c>
      <c r="AC391" t="s">
        <v>26</v>
      </c>
      <c r="AD391">
        <v>95.55</v>
      </c>
      <c r="AE391">
        <v>2510.1999999999998</v>
      </c>
      <c r="AF391">
        <v>0</v>
      </c>
      <c r="AG391">
        <v>0</v>
      </c>
      <c r="AH391">
        <v>1066.23</v>
      </c>
      <c r="AI391">
        <v>3576.43</v>
      </c>
      <c r="AJ391" t="s">
        <v>27</v>
      </c>
      <c r="AK391" t="s">
        <v>33</v>
      </c>
      <c r="AL391" t="s">
        <v>403</v>
      </c>
      <c r="AM391" t="str">
        <f t="shared" si="18"/>
        <v>Churned</v>
      </c>
      <c r="AN391" t="str">
        <f t="shared" si="19"/>
        <v>No</v>
      </c>
      <c r="AO391" t="str" cm="1">
        <f t="array" ref="AO391">_xlfn.IFS($C391&lt;36,"Youth", $C391&lt;66, "Middle_age", $C391&gt;65, "Old")</f>
        <v>Old</v>
      </c>
      <c r="AP391" t="str">
        <f t="shared" si="20"/>
        <v>3 năm</v>
      </c>
    </row>
    <row r="392" spans="1:42" x14ac:dyDescent="0.35">
      <c r="A392" t="s">
        <v>725</v>
      </c>
      <c r="B392" t="s">
        <v>9</v>
      </c>
      <c r="C392">
        <v>19</v>
      </c>
      <c r="D392" t="s">
        <v>10</v>
      </c>
      <c r="E392">
        <v>0</v>
      </c>
      <c r="F392" t="s">
        <v>127</v>
      </c>
      <c r="G392">
        <v>95133</v>
      </c>
      <c r="H392">
        <v>37.371862</v>
      </c>
      <c r="I392">
        <v>-121.860349</v>
      </c>
      <c r="J392">
        <v>2</v>
      </c>
      <c r="K392" s="1">
        <v>16</v>
      </c>
      <c r="L392" t="s">
        <v>32</v>
      </c>
      <c r="M392" t="s">
        <v>10</v>
      </c>
      <c r="N392">
        <v>27.83</v>
      </c>
      <c r="O392" t="s">
        <v>10</v>
      </c>
      <c r="P392" t="s">
        <v>10</v>
      </c>
      <c r="Q392" t="s">
        <v>25</v>
      </c>
      <c r="R392">
        <v>52</v>
      </c>
      <c r="S392" t="s">
        <v>10</v>
      </c>
      <c r="T392" t="s">
        <v>10</v>
      </c>
      <c r="U392" t="s">
        <v>10</v>
      </c>
      <c r="V392" t="s">
        <v>13</v>
      </c>
      <c r="W392" t="s">
        <v>13</v>
      </c>
      <c r="X392" t="s">
        <v>13</v>
      </c>
      <c r="Y392" t="s">
        <v>10</v>
      </c>
      <c r="Z392" t="s">
        <v>10</v>
      </c>
      <c r="AA392" t="s">
        <v>21</v>
      </c>
      <c r="AB392" t="s">
        <v>13</v>
      </c>
      <c r="AC392" t="s">
        <v>26</v>
      </c>
      <c r="AD392">
        <v>90.7</v>
      </c>
      <c r="AE392">
        <v>1374.9</v>
      </c>
      <c r="AF392">
        <v>0</v>
      </c>
      <c r="AG392">
        <v>0</v>
      </c>
      <c r="AH392">
        <v>445.28</v>
      </c>
      <c r="AI392">
        <v>1820.18</v>
      </c>
      <c r="AJ392" t="s">
        <v>17</v>
      </c>
      <c r="AM392" t="str">
        <f t="shared" si="18"/>
        <v>Stayed</v>
      </c>
      <c r="AN392" t="str">
        <f t="shared" si="19"/>
        <v>No</v>
      </c>
      <c r="AO392" t="str" cm="1">
        <f t="array" ref="AO392">_xlfn.IFS($C392&lt;36,"Youth", $C392&lt;66, "Middle_age", $C392&gt;65, "Old")</f>
        <v>Youth</v>
      </c>
      <c r="AP392" t="str">
        <f t="shared" si="20"/>
        <v>2 năm</v>
      </c>
    </row>
    <row r="393" spans="1:42" x14ac:dyDescent="0.35">
      <c r="A393" t="s">
        <v>726</v>
      </c>
      <c r="B393" t="s">
        <v>9</v>
      </c>
      <c r="C393">
        <v>23</v>
      </c>
      <c r="D393" t="s">
        <v>10</v>
      </c>
      <c r="E393">
        <v>0</v>
      </c>
      <c r="F393" t="s">
        <v>727</v>
      </c>
      <c r="G393">
        <v>92273</v>
      </c>
      <c r="H393">
        <v>32.790281999999998</v>
      </c>
      <c r="I393">
        <v>-115.689559</v>
      </c>
      <c r="J393">
        <v>4</v>
      </c>
      <c r="K393" s="1">
        <v>22</v>
      </c>
      <c r="L393" t="s">
        <v>12</v>
      </c>
      <c r="M393" t="s">
        <v>10</v>
      </c>
      <c r="N393">
        <v>4.01</v>
      </c>
      <c r="O393" t="s">
        <v>13</v>
      </c>
      <c r="P393" t="s">
        <v>10</v>
      </c>
      <c r="Q393" t="s">
        <v>14</v>
      </c>
      <c r="R393">
        <v>53</v>
      </c>
      <c r="S393" t="s">
        <v>13</v>
      </c>
      <c r="T393" t="s">
        <v>10</v>
      </c>
      <c r="U393" t="s">
        <v>13</v>
      </c>
      <c r="V393" t="s">
        <v>13</v>
      </c>
      <c r="W393" t="s">
        <v>13</v>
      </c>
      <c r="X393" t="s">
        <v>10</v>
      </c>
      <c r="Y393" t="s">
        <v>10</v>
      </c>
      <c r="Z393" t="s">
        <v>10</v>
      </c>
      <c r="AA393" t="s">
        <v>21</v>
      </c>
      <c r="AB393" t="s">
        <v>13</v>
      </c>
      <c r="AC393" t="s">
        <v>26</v>
      </c>
      <c r="AD393">
        <v>83.3</v>
      </c>
      <c r="AE393">
        <v>1845.9</v>
      </c>
      <c r="AF393">
        <v>0</v>
      </c>
      <c r="AG393">
        <v>0</v>
      </c>
      <c r="AH393">
        <v>88.22</v>
      </c>
      <c r="AI393">
        <v>1934.12</v>
      </c>
      <c r="AJ393" t="s">
        <v>27</v>
      </c>
      <c r="AK393" t="s">
        <v>28</v>
      </c>
      <c r="AL393" t="s">
        <v>29</v>
      </c>
      <c r="AM393" t="str">
        <f t="shared" si="18"/>
        <v>Churned</v>
      </c>
      <c r="AN393" t="str">
        <f t="shared" si="19"/>
        <v>No</v>
      </c>
      <c r="AO393" t="str" cm="1">
        <f t="array" ref="AO393">_xlfn.IFS($C393&lt;36,"Youth", $C393&lt;66, "Middle_age", $C393&gt;65, "Old")</f>
        <v>Youth</v>
      </c>
      <c r="AP393" t="str">
        <f t="shared" si="20"/>
        <v>2 năm</v>
      </c>
    </row>
    <row r="394" spans="1:42" x14ac:dyDescent="0.35">
      <c r="A394" t="s">
        <v>728</v>
      </c>
      <c r="B394" t="s">
        <v>9</v>
      </c>
      <c r="C394">
        <v>21</v>
      </c>
      <c r="D394" t="s">
        <v>10</v>
      </c>
      <c r="E394">
        <v>1</v>
      </c>
      <c r="F394" t="s">
        <v>513</v>
      </c>
      <c r="G394">
        <v>92503</v>
      </c>
      <c r="H394">
        <v>33.890045999999998</v>
      </c>
      <c r="I394">
        <v>-117.455583</v>
      </c>
      <c r="J394">
        <v>7</v>
      </c>
      <c r="K394" s="1">
        <v>41</v>
      </c>
      <c r="L394" t="s">
        <v>46</v>
      </c>
      <c r="M394" t="s">
        <v>10</v>
      </c>
      <c r="N394">
        <v>14.73</v>
      </c>
      <c r="O394" t="s">
        <v>10</v>
      </c>
      <c r="P394" t="s">
        <v>10</v>
      </c>
      <c r="Q394" t="s">
        <v>25</v>
      </c>
      <c r="R394">
        <v>82</v>
      </c>
      <c r="S394" t="s">
        <v>10</v>
      </c>
      <c r="T394" t="s">
        <v>10</v>
      </c>
      <c r="U394" t="s">
        <v>10</v>
      </c>
      <c r="V394" t="s">
        <v>13</v>
      </c>
      <c r="W394" t="s">
        <v>13</v>
      </c>
      <c r="X394" t="s">
        <v>10</v>
      </c>
      <c r="Y394" t="s">
        <v>10</v>
      </c>
      <c r="Z394" t="s">
        <v>10</v>
      </c>
      <c r="AA394" t="s">
        <v>15</v>
      </c>
      <c r="AB394" t="s">
        <v>10</v>
      </c>
      <c r="AC394" t="s">
        <v>26</v>
      </c>
      <c r="AD394">
        <v>101.6</v>
      </c>
      <c r="AE394">
        <v>3930.55</v>
      </c>
      <c r="AF394">
        <v>0</v>
      </c>
      <c r="AG394">
        <v>0</v>
      </c>
      <c r="AH394">
        <v>603.92999999999995</v>
      </c>
      <c r="AI394">
        <v>4534.4799999999996</v>
      </c>
      <c r="AJ394" t="s">
        <v>17</v>
      </c>
      <c r="AM394" t="str">
        <f t="shared" si="18"/>
        <v>VIP</v>
      </c>
      <c r="AN394" t="str">
        <f t="shared" si="19"/>
        <v>Yes</v>
      </c>
      <c r="AO394" t="str" cm="1">
        <f t="array" ref="AO394">_xlfn.IFS($C394&lt;36,"Youth", $C394&lt;66, "Middle_age", $C394&gt;65, "Old")</f>
        <v>Youth</v>
      </c>
      <c r="AP394" t="str">
        <f t="shared" si="20"/>
        <v>4 năm</v>
      </c>
    </row>
    <row r="395" spans="1:42" x14ac:dyDescent="0.35">
      <c r="A395" t="s">
        <v>729</v>
      </c>
      <c r="B395" t="s">
        <v>9</v>
      </c>
      <c r="C395">
        <v>76</v>
      </c>
      <c r="D395" t="s">
        <v>13</v>
      </c>
      <c r="E395">
        <v>0</v>
      </c>
      <c r="F395" t="s">
        <v>730</v>
      </c>
      <c r="G395">
        <v>95946</v>
      </c>
      <c r="H395">
        <v>39.203817000000001</v>
      </c>
      <c r="I395">
        <v>-121.19584</v>
      </c>
      <c r="J395">
        <v>0</v>
      </c>
      <c r="K395" s="1">
        <v>4</v>
      </c>
      <c r="L395" t="s">
        <v>12</v>
      </c>
      <c r="M395" t="s">
        <v>10</v>
      </c>
      <c r="N395">
        <v>35.67</v>
      </c>
      <c r="O395" t="s">
        <v>13</v>
      </c>
      <c r="P395" t="s">
        <v>10</v>
      </c>
      <c r="Q395" t="s">
        <v>25</v>
      </c>
      <c r="R395">
        <v>8</v>
      </c>
      <c r="S395" t="s">
        <v>13</v>
      </c>
      <c r="T395" t="s">
        <v>10</v>
      </c>
      <c r="U395" t="s">
        <v>13</v>
      </c>
      <c r="V395" t="s">
        <v>13</v>
      </c>
      <c r="W395" t="s">
        <v>13</v>
      </c>
      <c r="X395" t="s">
        <v>13</v>
      </c>
      <c r="Y395" t="s">
        <v>13</v>
      </c>
      <c r="Z395" t="s">
        <v>10</v>
      </c>
      <c r="AA395" t="s">
        <v>43</v>
      </c>
      <c r="AB395" t="s">
        <v>13</v>
      </c>
      <c r="AC395" t="s">
        <v>26</v>
      </c>
      <c r="AD395">
        <v>72.75</v>
      </c>
      <c r="AE395">
        <v>317.75</v>
      </c>
      <c r="AF395">
        <v>0</v>
      </c>
      <c r="AG395">
        <v>0</v>
      </c>
      <c r="AH395">
        <v>142.68</v>
      </c>
      <c r="AI395">
        <v>460.43</v>
      </c>
      <c r="AJ395" t="s">
        <v>17</v>
      </c>
      <c r="AM395" t="str">
        <f t="shared" si="18"/>
        <v>Stayed</v>
      </c>
      <c r="AN395" t="str">
        <f t="shared" si="19"/>
        <v>No</v>
      </c>
      <c r="AO395" t="str" cm="1">
        <f t="array" ref="AO395">_xlfn.IFS($C395&lt;36,"Youth", $C395&lt;66, "Middle_age", $C395&gt;65, "Old")</f>
        <v>Old</v>
      </c>
      <c r="AP395" t="str">
        <f t="shared" si="20"/>
        <v>1 năm</v>
      </c>
    </row>
    <row r="396" spans="1:42" x14ac:dyDescent="0.35">
      <c r="A396" t="s">
        <v>731</v>
      </c>
      <c r="B396" t="s">
        <v>9</v>
      </c>
      <c r="C396">
        <v>63</v>
      </c>
      <c r="D396" t="s">
        <v>13</v>
      </c>
      <c r="E396">
        <v>0</v>
      </c>
      <c r="F396" t="s">
        <v>127</v>
      </c>
      <c r="G396">
        <v>95148</v>
      </c>
      <c r="H396">
        <v>37.339533000000003</v>
      </c>
      <c r="I396">
        <v>-121.777179</v>
      </c>
      <c r="J396">
        <v>0</v>
      </c>
      <c r="K396" s="1">
        <v>24</v>
      </c>
      <c r="L396" t="s">
        <v>99</v>
      </c>
      <c r="M396" t="s">
        <v>10</v>
      </c>
      <c r="N396">
        <v>44.09</v>
      </c>
      <c r="O396" t="s">
        <v>10</v>
      </c>
      <c r="P396" t="s">
        <v>10</v>
      </c>
      <c r="Q396" t="s">
        <v>25</v>
      </c>
      <c r="R396">
        <v>9</v>
      </c>
      <c r="S396" t="s">
        <v>13</v>
      </c>
      <c r="T396" t="s">
        <v>13</v>
      </c>
      <c r="U396" t="s">
        <v>10</v>
      </c>
      <c r="V396" t="s">
        <v>13</v>
      </c>
      <c r="W396" t="s">
        <v>10</v>
      </c>
      <c r="X396" t="s">
        <v>13</v>
      </c>
      <c r="Y396" t="s">
        <v>13</v>
      </c>
      <c r="Z396" t="s">
        <v>10</v>
      </c>
      <c r="AA396" t="s">
        <v>21</v>
      </c>
      <c r="AB396" t="s">
        <v>10</v>
      </c>
      <c r="AC396" t="s">
        <v>16</v>
      </c>
      <c r="AD396">
        <v>88.95</v>
      </c>
      <c r="AE396">
        <v>2072.75</v>
      </c>
      <c r="AF396">
        <v>0</v>
      </c>
      <c r="AG396">
        <v>0</v>
      </c>
      <c r="AH396">
        <v>1058.1600000000001</v>
      </c>
      <c r="AI396">
        <v>3130.91</v>
      </c>
      <c r="AJ396" t="s">
        <v>17</v>
      </c>
      <c r="AM396" t="str">
        <f t="shared" si="18"/>
        <v>VIP</v>
      </c>
      <c r="AN396" t="str">
        <f t="shared" si="19"/>
        <v>No</v>
      </c>
      <c r="AO396" t="str" cm="1">
        <f t="array" ref="AO396">_xlfn.IFS($C396&lt;36,"Youth", $C396&lt;66, "Middle_age", $C396&gt;65, "Old")</f>
        <v>Middle_age</v>
      </c>
      <c r="AP396" t="str">
        <f t="shared" si="20"/>
        <v>2 năm</v>
      </c>
    </row>
    <row r="397" spans="1:42" x14ac:dyDescent="0.35">
      <c r="A397" t="s">
        <v>732</v>
      </c>
      <c r="B397" t="s">
        <v>9</v>
      </c>
      <c r="C397">
        <v>43</v>
      </c>
      <c r="D397" t="s">
        <v>13</v>
      </c>
      <c r="E397">
        <v>0</v>
      </c>
      <c r="F397" t="s">
        <v>733</v>
      </c>
      <c r="G397">
        <v>93304</v>
      </c>
      <c r="H397">
        <v>35.339796</v>
      </c>
      <c r="I397">
        <v>-119.023552</v>
      </c>
      <c r="J397">
        <v>0</v>
      </c>
      <c r="K397" s="1">
        <v>38</v>
      </c>
      <c r="L397" t="s">
        <v>12</v>
      </c>
      <c r="M397" t="s">
        <v>10</v>
      </c>
      <c r="N397">
        <v>43.19</v>
      </c>
      <c r="O397" t="s">
        <v>13</v>
      </c>
      <c r="P397" t="s">
        <v>13</v>
      </c>
      <c r="AA397" t="s">
        <v>43</v>
      </c>
      <c r="AB397" t="s">
        <v>13</v>
      </c>
      <c r="AC397" t="s">
        <v>16</v>
      </c>
      <c r="AD397">
        <v>20.3</v>
      </c>
      <c r="AE397">
        <v>743.05</v>
      </c>
      <c r="AF397">
        <v>0</v>
      </c>
      <c r="AG397">
        <v>0</v>
      </c>
      <c r="AH397">
        <v>1641.22</v>
      </c>
      <c r="AI397">
        <v>2384.27</v>
      </c>
      <c r="AJ397" t="s">
        <v>17</v>
      </c>
      <c r="AM397" t="str">
        <f t="shared" si="18"/>
        <v>Stayed</v>
      </c>
      <c r="AN397" t="str">
        <f t="shared" si="19"/>
        <v>No</v>
      </c>
      <c r="AO397" t="str" cm="1">
        <f t="array" ref="AO397">_xlfn.IFS($C397&lt;36,"Youth", $C397&lt;66, "Middle_age", $C397&gt;65, "Old")</f>
        <v>Middle_age</v>
      </c>
      <c r="AP397" t="str">
        <f t="shared" si="20"/>
        <v>4 năm</v>
      </c>
    </row>
    <row r="398" spans="1:42" x14ac:dyDescent="0.35">
      <c r="A398" t="s">
        <v>734</v>
      </c>
      <c r="B398" t="s">
        <v>9</v>
      </c>
      <c r="C398">
        <v>19</v>
      </c>
      <c r="D398" t="s">
        <v>13</v>
      </c>
      <c r="E398">
        <v>0</v>
      </c>
      <c r="F398" t="s">
        <v>630</v>
      </c>
      <c r="G398">
        <v>95983</v>
      </c>
      <c r="H398">
        <v>40.053683999999997</v>
      </c>
      <c r="I398">
        <v>-120.743116</v>
      </c>
      <c r="J398">
        <v>0</v>
      </c>
      <c r="K398" s="1">
        <v>25</v>
      </c>
      <c r="L398" t="s">
        <v>12</v>
      </c>
      <c r="M398" t="s">
        <v>10</v>
      </c>
      <c r="N398">
        <v>28.05</v>
      </c>
      <c r="O398" t="s">
        <v>10</v>
      </c>
      <c r="P398" t="s">
        <v>10</v>
      </c>
      <c r="Q398" t="s">
        <v>14</v>
      </c>
      <c r="R398">
        <v>85</v>
      </c>
      <c r="S398" t="s">
        <v>10</v>
      </c>
      <c r="T398" t="s">
        <v>10</v>
      </c>
      <c r="U398" t="s">
        <v>10</v>
      </c>
      <c r="V398" t="s">
        <v>10</v>
      </c>
      <c r="W398" t="s">
        <v>10</v>
      </c>
      <c r="X398" t="s">
        <v>13</v>
      </c>
      <c r="Y398" t="s">
        <v>13</v>
      </c>
      <c r="Z398" t="s">
        <v>10</v>
      </c>
      <c r="AA398" t="s">
        <v>21</v>
      </c>
      <c r="AB398" t="s">
        <v>10</v>
      </c>
      <c r="AC398" t="s">
        <v>26</v>
      </c>
      <c r="AD398">
        <v>78.349999999999994</v>
      </c>
      <c r="AE398">
        <v>1837.9</v>
      </c>
      <c r="AF398">
        <v>0</v>
      </c>
      <c r="AG398">
        <v>0</v>
      </c>
      <c r="AH398">
        <v>701.25</v>
      </c>
      <c r="AI398">
        <v>2539.15</v>
      </c>
      <c r="AJ398" t="s">
        <v>17</v>
      </c>
      <c r="AM398" t="str">
        <f t="shared" si="18"/>
        <v>Stayed</v>
      </c>
      <c r="AN398" t="str">
        <f t="shared" si="19"/>
        <v>No</v>
      </c>
      <c r="AO398" t="str" cm="1">
        <f t="array" ref="AO398">_xlfn.IFS($C398&lt;36,"Youth", $C398&lt;66, "Middle_age", $C398&gt;65, "Old")</f>
        <v>Youth</v>
      </c>
      <c r="AP398" t="str">
        <f t="shared" si="20"/>
        <v>3 năm</v>
      </c>
    </row>
    <row r="399" spans="1:42" x14ac:dyDescent="0.35">
      <c r="A399" t="s">
        <v>735</v>
      </c>
      <c r="B399" t="s">
        <v>19</v>
      </c>
      <c r="C399">
        <v>41</v>
      </c>
      <c r="D399" t="s">
        <v>10</v>
      </c>
      <c r="E399">
        <v>0</v>
      </c>
      <c r="F399" t="s">
        <v>736</v>
      </c>
      <c r="G399">
        <v>96027</v>
      </c>
      <c r="H399">
        <v>41.405192999999997</v>
      </c>
      <c r="I399">
        <v>-123.008567</v>
      </c>
      <c r="J399">
        <v>8</v>
      </c>
      <c r="K399" s="1">
        <v>40</v>
      </c>
      <c r="L399" t="s">
        <v>46</v>
      </c>
      <c r="M399" t="s">
        <v>10</v>
      </c>
      <c r="N399">
        <v>39.22</v>
      </c>
      <c r="O399" t="s">
        <v>13</v>
      </c>
      <c r="P399" t="s">
        <v>10</v>
      </c>
      <c r="Q399" t="s">
        <v>25</v>
      </c>
      <c r="R399">
        <v>27</v>
      </c>
      <c r="S399" t="s">
        <v>13</v>
      </c>
      <c r="T399" t="s">
        <v>10</v>
      </c>
      <c r="U399" t="s">
        <v>10</v>
      </c>
      <c r="V399" t="s">
        <v>13</v>
      </c>
      <c r="W399" t="s">
        <v>13</v>
      </c>
      <c r="X399" t="s">
        <v>13</v>
      </c>
      <c r="Y399" t="s">
        <v>13</v>
      </c>
      <c r="Z399" t="s">
        <v>10</v>
      </c>
      <c r="AA399" t="s">
        <v>21</v>
      </c>
      <c r="AB399" t="s">
        <v>10</v>
      </c>
      <c r="AC399" t="s">
        <v>26</v>
      </c>
      <c r="AD399">
        <v>80</v>
      </c>
      <c r="AE399">
        <v>3168.75</v>
      </c>
      <c r="AF399">
        <v>41.74</v>
      </c>
      <c r="AG399">
        <v>0</v>
      </c>
      <c r="AH399">
        <v>1568.8</v>
      </c>
      <c r="AI399">
        <v>4695.8100000000004</v>
      </c>
      <c r="AJ399" t="s">
        <v>17</v>
      </c>
      <c r="AM399" t="str">
        <f t="shared" si="18"/>
        <v>VIP</v>
      </c>
      <c r="AN399" t="str">
        <f t="shared" si="19"/>
        <v>No</v>
      </c>
      <c r="AO399" t="str" cm="1">
        <f t="array" ref="AO399">_xlfn.IFS($C399&lt;36,"Youth", $C399&lt;66, "Middle_age", $C399&gt;65, "Old")</f>
        <v>Middle_age</v>
      </c>
      <c r="AP399" t="str">
        <f t="shared" si="20"/>
        <v>4 năm</v>
      </c>
    </row>
    <row r="400" spans="1:42" x14ac:dyDescent="0.35">
      <c r="A400" t="s">
        <v>737</v>
      </c>
      <c r="B400" t="s">
        <v>9</v>
      </c>
      <c r="C400">
        <v>48</v>
      </c>
      <c r="D400" t="s">
        <v>13</v>
      </c>
      <c r="E400">
        <v>0</v>
      </c>
      <c r="F400" t="s">
        <v>738</v>
      </c>
      <c r="G400">
        <v>95988</v>
      </c>
      <c r="H400">
        <v>39.493991000000001</v>
      </c>
      <c r="I400">
        <v>-122.28636299999999</v>
      </c>
      <c r="J400">
        <v>0</v>
      </c>
      <c r="K400" s="1">
        <v>8</v>
      </c>
      <c r="L400" t="s">
        <v>12</v>
      </c>
      <c r="M400" t="s">
        <v>10</v>
      </c>
      <c r="N400">
        <v>37.79</v>
      </c>
      <c r="O400" t="s">
        <v>13</v>
      </c>
      <c r="P400" t="s">
        <v>10</v>
      </c>
      <c r="Q400" t="s">
        <v>14</v>
      </c>
      <c r="R400">
        <v>25</v>
      </c>
      <c r="S400" t="s">
        <v>10</v>
      </c>
      <c r="T400" t="s">
        <v>13</v>
      </c>
      <c r="U400" t="s">
        <v>13</v>
      </c>
      <c r="V400" t="s">
        <v>13</v>
      </c>
      <c r="W400" t="s">
        <v>13</v>
      </c>
      <c r="X400" t="s">
        <v>13</v>
      </c>
      <c r="Y400" t="s">
        <v>13</v>
      </c>
      <c r="Z400" t="s">
        <v>13</v>
      </c>
      <c r="AA400" t="s">
        <v>21</v>
      </c>
      <c r="AB400" t="s">
        <v>10</v>
      </c>
      <c r="AC400" t="s">
        <v>26</v>
      </c>
      <c r="AD400">
        <v>49.85</v>
      </c>
      <c r="AE400">
        <v>365.55</v>
      </c>
      <c r="AF400">
        <v>13.01</v>
      </c>
      <c r="AG400">
        <v>10</v>
      </c>
      <c r="AH400">
        <v>302.32</v>
      </c>
      <c r="AI400">
        <v>664.86</v>
      </c>
      <c r="AJ400" t="s">
        <v>27</v>
      </c>
      <c r="AK400" t="s">
        <v>28</v>
      </c>
      <c r="AL400" t="s">
        <v>173</v>
      </c>
      <c r="AM400" t="str">
        <f t="shared" si="18"/>
        <v>Churned</v>
      </c>
      <c r="AN400" t="str">
        <f t="shared" si="19"/>
        <v>No</v>
      </c>
      <c r="AO400" t="str" cm="1">
        <f t="array" ref="AO400">_xlfn.IFS($C400&lt;36,"Youth", $C400&lt;66, "Middle_age", $C400&gt;65, "Old")</f>
        <v>Middle_age</v>
      </c>
      <c r="AP400" t="str">
        <f t="shared" si="20"/>
        <v>1 năm</v>
      </c>
    </row>
    <row r="401" spans="1:42" x14ac:dyDescent="0.35">
      <c r="A401" t="s">
        <v>739</v>
      </c>
      <c r="B401" t="s">
        <v>19</v>
      </c>
      <c r="C401">
        <v>35</v>
      </c>
      <c r="D401" t="s">
        <v>10</v>
      </c>
      <c r="E401">
        <v>3</v>
      </c>
      <c r="F401" t="s">
        <v>740</v>
      </c>
      <c r="G401">
        <v>95655</v>
      </c>
      <c r="H401">
        <v>38.549821999999999</v>
      </c>
      <c r="I401">
        <v>-121.26672499999999</v>
      </c>
      <c r="J401">
        <v>1</v>
      </c>
      <c r="K401" s="1">
        <v>13</v>
      </c>
      <c r="L401" t="s">
        <v>32</v>
      </c>
      <c r="M401" t="s">
        <v>10</v>
      </c>
      <c r="N401">
        <v>40.200000000000003</v>
      </c>
      <c r="O401" t="s">
        <v>13</v>
      </c>
      <c r="P401" t="s">
        <v>13</v>
      </c>
      <c r="AA401" t="s">
        <v>21</v>
      </c>
      <c r="AB401" t="s">
        <v>10</v>
      </c>
      <c r="AC401" t="s">
        <v>16</v>
      </c>
      <c r="AD401">
        <v>19.850000000000001</v>
      </c>
      <c r="AE401">
        <v>252</v>
      </c>
      <c r="AF401">
        <v>0</v>
      </c>
      <c r="AG401">
        <v>0</v>
      </c>
      <c r="AH401">
        <v>522.6</v>
      </c>
      <c r="AI401">
        <v>774.6</v>
      </c>
      <c r="AJ401" t="s">
        <v>17</v>
      </c>
      <c r="AM401" t="str">
        <f t="shared" si="18"/>
        <v>Stayed</v>
      </c>
      <c r="AN401" t="str">
        <f t="shared" si="19"/>
        <v>Yes</v>
      </c>
      <c r="AO401" t="str" cm="1">
        <f t="array" ref="AO401">_xlfn.IFS($C401&lt;36,"Youth", $C401&lt;66, "Middle_age", $C401&gt;65, "Old")</f>
        <v>Youth</v>
      </c>
      <c r="AP401" t="str">
        <f t="shared" si="20"/>
        <v>2 năm</v>
      </c>
    </row>
    <row r="402" spans="1:42" x14ac:dyDescent="0.35">
      <c r="A402" t="s">
        <v>741</v>
      </c>
      <c r="B402" t="s">
        <v>19</v>
      </c>
      <c r="C402">
        <v>21</v>
      </c>
      <c r="D402" t="s">
        <v>10</v>
      </c>
      <c r="E402">
        <v>1</v>
      </c>
      <c r="F402" t="s">
        <v>742</v>
      </c>
      <c r="G402">
        <v>94930</v>
      </c>
      <c r="H402">
        <v>37.971750999999998</v>
      </c>
      <c r="I402">
        <v>-122.611873</v>
      </c>
      <c r="J402">
        <v>0</v>
      </c>
      <c r="K402" s="1">
        <v>64</v>
      </c>
      <c r="L402" t="s">
        <v>12</v>
      </c>
      <c r="M402" t="s">
        <v>10</v>
      </c>
      <c r="N402">
        <v>34.58</v>
      </c>
      <c r="O402" t="s">
        <v>10</v>
      </c>
      <c r="P402" t="s">
        <v>10</v>
      </c>
      <c r="Q402" t="s">
        <v>25</v>
      </c>
      <c r="R402">
        <v>27</v>
      </c>
      <c r="S402" t="s">
        <v>10</v>
      </c>
      <c r="T402" t="s">
        <v>10</v>
      </c>
      <c r="U402" t="s">
        <v>10</v>
      </c>
      <c r="V402" t="s">
        <v>13</v>
      </c>
      <c r="W402" t="s">
        <v>13</v>
      </c>
      <c r="X402" t="s">
        <v>13</v>
      </c>
      <c r="Y402" t="s">
        <v>13</v>
      </c>
      <c r="Z402" t="s">
        <v>10</v>
      </c>
      <c r="AA402" t="s">
        <v>21</v>
      </c>
      <c r="AB402" t="s">
        <v>10</v>
      </c>
      <c r="AC402" t="s">
        <v>26</v>
      </c>
      <c r="AD402">
        <v>91.8</v>
      </c>
      <c r="AE402">
        <v>5960.5</v>
      </c>
      <c r="AF402">
        <v>0</v>
      </c>
      <c r="AG402">
        <v>0</v>
      </c>
      <c r="AH402">
        <v>2213.12</v>
      </c>
      <c r="AI402">
        <v>8173.62</v>
      </c>
      <c r="AJ402" t="s">
        <v>17</v>
      </c>
      <c r="AM402" t="str">
        <f t="shared" si="18"/>
        <v>VIP</v>
      </c>
      <c r="AN402" t="str">
        <f t="shared" si="19"/>
        <v>Yes</v>
      </c>
      <c r="AO402" t="str" cm="1">
        <f t="array" ref="AO402">_xlfn.IFS($C402&lt;36,"Youth", $C402&lt;66, "Middle_age", $C402&gt;65, "Old")</f>
        <v>Youth</v>
      </c>
      <c r="AP402" t="str">
        <f t="shared" si="20"/>
        <v>6 năm</v>
      </c>
    </row>
    <row r="403" spans="1:42" x14ac:dyDescent="0.35">
      <c r="A403" t="s">
        <v>743</v>
      </c>
      <c r="B403" t="s">
        <v>9</v>
      </c>
      <c r="C403">
        <v>32</v>
      </c>
      <c r="D403" t="s">
        <v>10</v>
      </c>
      <c r="E403">
        <v>0</v>
      </c>
      <c r="F403" t="s">
        <v>744</v>
      </c>
      <c r="G403">
        <v>95547</v>
      </c>
      <c r="H403">
        <v>40.557313999999998</v>
      </c>
      <c r="I403">
        <v>-124.08166199999999</v>
      </c>
      <c r="J403">
        <v>1</v>
      </c>
      <c r="K403" s="1">
        <v>62</v>
      </c>
      <c r="L403" t="s">
        <v>12</v>
      </c>
      <c r="M403" t="s">
        <v>10</v>
      </c>
      <c r="N403">
        <v>48.58</v>
      </c>
      <c r="O403" t="s">
        <v>13</v>
      </c>
      <c r="P403" t="s">
        <v>10</v>
      </c>
      <c r="Q403" t="s">
        <v>25</v>
      </c>
      <c r="R403">
        <v>13</v>
      </c>
      <c r="S403" t="s">
        <v>13</v>
      </c>
      <c r="T403" t="s">
        <v>10</v>
      </c>
      <c r="U403" t="s">
        <v>10</v>
      </c>
      <c r="V403" t="s">
        <v>13</v>
      </c>
      <c r="W403" t="s">
        <v>10</v>
      </c>
      <c r="X403" t="s">
        <v>10</v>
      </c>
      <c r="Y403" t="s">
        <v>10</v>
      </c>
      <c r="Z403" t="s">
        <v>10</v>
      </c>
      <c r="AA403" t="s">
        <v>21</v>
      </c>
      <c r="AB403" t="s">
        <v>10</v>
      </c>
      <c r="AC403" t="s">
        <v>26</v>
      </c>
      <c r="AD403">
        <v>100.15</v>
      </c>
      <c r="AE403">
        <v>6283.3</v>
      </c>
      <c r="AF403">
        <v>0</v>
      </c>
      <c r="AG403">
        <v>0</v>
      </c>
      <c r="AH403">
        <v>3011.96</v>
      </c>
      <c r="AI403">
        <v>9295.26</v>
      </c>
      <c r="AJ403" t="s">
        <v>27</v>
      </c>
      <c r="AK403" t="s">
        <v>28</v>
      </c>
      <c r="AL403" t="s">
        <v>29</v>
      </c>
      <c r="AM403" t="str">
        <f t="shared" si="18"/>
        <v>Churned</v>
      </c>
      <c r="AN403" t="str">
        <f t="shared" si="19"/>
        <v>No</v>
      </c>
      <c r="AO403" t="str" cm="1">
        <f t="array" ref="AO403">_xlfn.IFS($C403&lt;36,"Youth", $C403&lt;66, "Middle_age", $C403&gt;65, "Old")</f>
        <v>Youth</v>
      </c>
      <c r="AP403" t="str">
        <f t="shared" si="20"/>
        <v>6 năm</v>
      </c>
    </row>
    <row r="404" spans="1:42" x14ac:dyDescent="0.35">
      <c r="A404" t="s">
        <v>745</v>
      </c>
      <c r="B404" t="s">
        <v>9</v>
      </c>
      <c r="C404">
        <v>51</v>
      </c>
      <c r="D404" t="s">
        <v>10</v>
      </c>
      <c r="E404">
        <v>0</v>
      </c>
      <c r="F404" t="s">
        <v>746</v>
      </c>
      <c r="G404">
        <v>95444</v>
      </c>
      <c r="H404">
        <v>38.434362</v>
      </c>
      <c r="I404">
        <v>-122.86891</v>
      </c>
      <c r="J404">
        <v>0</v>
      </c>
      <c r="K404" s="1">
        <v>20</v>
      </c>
      <c r="L404" t="s">
        <v>12</v>
      </c>
      <c r="M404" t="s">
        <v>10</v>
      </c>
      <c r="N404">
        <v>43.49</v>
      </c>
      <c r="O404" t="s">
        <v>13</v>
      </c>
      <c r="P404" t="s">
        <v>10</v>
      </c>
      <c r="Q404" t="s">
        <v>25</v>
      </c>
      <c r="R404">
        <v>28</v>
      </c>
      <c r="S404" t="s">
        <v>13</v>
      </c>
      <c r="T404" t="s">
        <v>13</v>
      </c>
      <c r="U404" t="s">
        <v>13</v>
      </c>
      <c r="V404" t="s">
        <v>13</v>
      </c>
      <c r="W404" t="s">
        <v>13</v>
      </c>
      <c r="X404" t="s">
        <v>13</v>
      </c>
      <c r="Y404" t="s">
        <v>13</v>
      </c>
      <c r="Z404" t="s">
        <v>10</v>
      </c>
      <c r="AA404" t="s">
        <v>21</v>
      </c>
      <c r="AB404" t="s">
        <v>10</v>
      </c>
      <c r="AC404" t="s">
        <v>26</v>
      </c>
      <c r="AD404">
        <v>69.8</v>
      </c>
      <c r="AE404">
        <v>1540.35</v>
      </c>
      <c r="AF404">
        <v>0</v>
      </c>
      <c r="AG404">
        <v>0</v>
      </c>
      <c r="AH404">
        <v>869.8</v>
      </c>
      <c r="AI404">
        <v>2410.15</v>
      </c>
      <c r="AJ404" t="s">
        <v>17</v>
      </c>
      <c r="AM404" t="str">
        <f t="shared" si="18"/>
        <v>Stayed</v>
      </c>
      <c r="AN404" t="str">
        <f t="shared" si="19"/>
        <v>No</v>
      </c>
      <c r="AO404" t="str" cm="1">
        <f t="array" ref="AO404">_xlfn.IFS($C404&lt;36,"Youth", $C404&lt;66, "Middle_age", $C404&gt;65, "Old")</f>
        <v>Middle_age</v>
      </c>
      <c r="AP404" t="str">
        <f t="shared" si="20"/>
        <v>2 năm</v>
      </c>
    </row>
    <row r="405" spans="1:42" x14ac:dyDescent="0.35">
      <c r="A405" t="s">
        <v>747</v>
      </c>
      <c r="B405" t="s">
        <v>19</v>
      </c>
      <c r="C405">
        <v>53</v>
      </c>
      <c r="D405" t="s">
        <v>10</v>
      </c>
      <c r="E405">
        <v>0</v>
      </c>
      <c r="F405" t="s">
        <v>748</v>
      </c>
      <c r="G405">
        <v>93263</v>
      </c>
      <c r="H405">
        <v>35.490704999999998</v>
      </c>
      <c r="I405">
        <v>-119.286833</v>
      </c>
      <c r="J405">
        <v>1</v>
      </c>
      <c r="K405" s="1">
        <v>14</v>
      </c>
      <c r="L405" t="s">
        <v>32</v>
      </c>
      <c r="M405" t="s">
        <v>13</v>
      </c>
      <c r="P405" t="s">
        <v>10</v>
      </c>
      <c r="Q405" t="s">
        <v>49</v>
      </c>
      <c r="R405">
        <v>12</v>
      </c>
      <c r="S405" t="s">
        <v>13</v>
      </c>
      <c r="T405" t="s">
        <v>13</v>
      </c>
      <c r="U405" t="s">
        <v>13</v>
      </c>
      <c r="V405" t="s">
        <v>13</v>
      </c>
      <c r="W405" t="s">
        <v>10</v>
      </c>
      <c r="X405" t="s">
        <v>10</v>
      </c>
      <c r="Y405" t="s">
        <v>10</v>
      </c>
      <c r="Z405" t="s">
        <v>10</v>
      </c>
      <c r="AA405" t="s">
        <v>21</v>
      </c>
      <c r="AB405" t="s">
        <v>13</v>
      </c>
      <c r="AC405" t="s">
        <v>26</v>
      </c>
      <c r="AD405">
        <v>46.35</v>
      </c>
      <c r="AE405">
        <v>667.7</v>
      </c>
      <c r="AF405">
        <v>0</v>
      </c>
      <c r="AG405">
        <v>0</v>
      </c>
      <c r="AH405">
        <v>0</v>
      </c>
      <c r="AI405">
        <v>667.7</v>
      </c>
      <c r="AJ405" t="s">
        <v>27</v>
      </c>
      <c r="AK405" t="s">
        <v>91</v>
      </c>
      <c r="AL405" t="s">
        <v>92</v>
      </c>
      <c r="AM405" t="str">
        <f t="shared" si="18"/>
        <v>Churned</v>
      </c>
      <c r="AN405" t="str">
        <f t="shared" si="19"/>
        <v>No</v>
      </c>
      <c r="AO405" t="str" cm="1">
        <f t="array" ref="AO405">_xlfn.IFS($C405&lt;36,"Youth", $C405&lt;66, "Middle_age", $C405&gt;65, "Old")</f>
        <v>Middle_age</v>
      </c>
      <c r="AP405" t="str">
        <f t="shared" si="20"/>
        <v>2 năm</v>
      </c>
    </row>
    <row r="406" spans="1:42" x14ac:dyDescent="0.35">
      <c r="A406" t="s">
        <v>749</v>
      </c>
      <c r="B406" t="s">
        <v>9</v>
      </c>
      <c r="C406">
        <v>21</v>
      </c>
      <c r="D406" t="s">
        <v>13</v>
      </c>
      <c r="E406">
        <v>0</v>
      </c>
      <c r="F406" t="s">
        <v>215</v>
      </c>
      <c r="G406">
        <v>92028</v>
      </c>
      <c r="H406">
        <v>33.362575</v>
      </c>
      <c r="I406">
        <v>-117.299644</v>
      </c>
      <c r="J406">
        <v>0</v>
      </c>
      <c r="K406" s="1">
        <v>57</v>
      </c>
      <c r="L406" t="s">
        <v>12</v>
      </c>
      <c r="M406" t="s">
        <v>10</v>
      </c>
      <c r="N406">
        <v>36.14</v>
      </c>
      <c r="O406" t="s">
        <v>13</v>
      </c>
      <c r="P406" t="s">
        <v>10</v>
      </c>
      <c r="Q406" t="s">
        <v>14</v>
      </c>
      <c r="R406">
        <v>48</v>
      </c>
      <c r="S406" t="s">
        <v>13</v>
      </c>
      <c r="T406" t="s">
        <v>10</v>
      </c>
      <c r="U406" t="s">
        <v>10</v>
      </c>
      <c r="V406" t="s">
        <v>10</v>
      </c>
      <c r="W406" t="s">
        <v>10</v>
      </c>
      <c r="X406" t="s">
        <v>13</v>
      </c>
      <c r="Y406" t="s">
        <v>10</v>
      </c>
      <c r="Z406" t="s">
        <v>10</v>
      </c>
      <c r="AA406" t="s">
        <v>43</v>
      </c>
      <c r="AB406" t="s">
        <v>13</v>
      </c>
      <c r="AC406" t="s">
        <v>153</v>
      </c>
      <c r="AD406">
        <v>69.75</v>
      </c>
      <c r="AE406">
        <v>3894.4</v>
      </c>
      <c r="AF406">
        <v>0</v>
      </c>
      <c r="AG406">
        <v>0</v>
      </c>
      <c r="AH406">
        <v>2059.98</v>
      </c>
      <c r="AI406">
        <v>5954.38</v>
      </c>
      <c r="AJ406" t="s">
        <v>17</v>
      </c>
      <c r="AM406" t="str">
        <f t="shared" si="18"/>
        <v>VIP</v>
      </c>
      <c r="AN406" t="str">
        <f t="shared" si="19"/>
        <v>No</v>
      </c>
      <c r="AO406" t="str" cm="1">
        <f t="array" ref="AO406">_xlfn.IFS($C406&lt;36,"Youth", $C406&lt;66, "Middle_age", $C406&gt;65, "Old")</f>
        <v>Youth</v>
      </c>
      <c r="AP406" t="str">
        <f t="shared" si="20"/>
        <v>5 năm</v>
      </c>
    </row>
    <row r="407" spans="1:42" x14ac:dyDescent="0.35">
      <c r="A407" t="s">
        <v>750</v>
      </c>
      <c r="B407" t="s">
        <v>19</v>
      </c>
      <c r="C407">
        <v>41</v>
      </c>
      <c r="D407" t="s">
        <v>13</v>
      </c>
      <c r="E407">
        <v>1</v>
      </c>
      <c r="F407" t="s">
        <v>538</v>
      </c>
      <c r="G407">
        <v>90601</v>
      </c>
      <c r="H407">
        <v>34.007353000000002</v>
      </c>
      <c r="I407">
        <v>-118.033683</v>
      </c>
      <c r="J407">
        <v>0</v>
      </c>
      <c r="K407" s="1">
        <v>12</v>
      </c>
      <c r="L407" t="s">
        <v>32</v>
      </c>
      <c r="M407" t="s">
        <v>10</v>
      </c>
      <c r="N407">
        <v>27.07</v>
      </c>
      <c r="O407" t="s">
        <v>13</v>
      </c>
      <c r="P407" t="s">
        <v>10</v>
      </c>
      <c r="Q407" t="s">
        <v>14</v>
      </c>
      <c r="R407">
        <v>29</v>
      </c>
      <c r="S407" t="s">
        <v>10</v>
      </c>
      <c r="T407" t="s">
        <v>13</v>
      </c>
      <c r="U407" t="s">
        <v>13</v>
      </c>
      <c r="V407" t="s">
        <v>13</v>
      </c>
      <c r="W407" t="s">
        <v>10</v>
      </c>
      <c r="X407" t="s">
        <v>10</v>
      </c>
      <c r="Y407" t="s">
        <v>10</v>
      </c>
      <c r="Z407" t="s">
        <v>10</v>
      </c>
      <c r="AA407" t="s">
        <v>21</v>
      </c>
      <c r="AB407" t="s">
        <v>10</v>
      </c>
      <c r="AC407" t="s">
        <v>153</v>
      </c>
      <c r="AD407">
        <v>69.849999999999994</v>
      </c>
      <c r="AE407">
        <v>837.5</v>
      </c>
      <c r="AF407">
        <v>0</v>
      </c>
      <c r="AG407">
        <v>0</v>
      </c>
      <c r="AH407">
        <v>324.83999999999997</v>
      </c>
      <c r="AI407">
        <v>1162.3399999999999</v>
      </c>
      <c r="AJ407" t="s">
        <v>17</v>
      </c>
      <c r="AM407" t="str">
        <f t="shared" si="18"/>
        <v>Stayed</v>
      </c>
      <c r="AN407" t="str">
        <f t="shared" si="19"/>
        <v>Yes</v>
      </c>
      <c r="AO407" t="str" cm="1">
        <f t="array" ref="AO407">_xlfn.IFS($C407&lt;36,"Youth", $C407&lt;66, "Middle_age", $C407&gt;65, "Old")</f>
        <v>Middle_age</v>
      </c>
      <c r="AP407" t="str">
        <f t="shared" si="20"/>
        <v>1 năm</v>
      </c>
    </row>
    <row r="408" spans="1:42" x14ac:dyDescent="0.35">
      <c r="A408" t="s">
        <v>751</v>
      </c>
      <c r="B408" t="s">
        <v>9</v>
      </c>
      <c r="C408">
        <v>40</v>
      </c>
      <c r="D408" t="s">
        <v>10</v>
      </c>
      <c r="E408">
        <v>2</v>
      </c>
      <c r="F408" t="s">
        <v>752</v>
      </c>
      <c r="G408">
        <v>93452</v>
      </c>
      <c r="H408">
        <v>35.746484000000002</v>
      </c>
      <c r="I408">
        <v>-121.223355</v>
      </c>
      <c r="J408">
        <v>0</v>
      </c>
      <c r="K408" s="1">
        <v>59</v>
      </c>
      <c r="L408" t="s">
        <v>46</v>
      </c>
      <c r="M408" t="s">
        <v>10</v>
      </c>
      <c r="N408">
        <v>42.37</v>
      </c>
      <c r="O408" t="s">
        <v>10</v>
      </c>
      <c r="P408" t="s">
        <v>13</v>
      </c>
      <c r="AA408" t="s">
        <v>43</v>
      </c>
      <c r="AB408" t="s">
        <v>13</v>
      </c>
      <c r="AC408" t="s">
        <v>16</v>
      </c>
      <c r="AD408">
        <v>25.45</v>
      </c>
      <c r="AE408">
        <v>1534.05</v>
      </c>
      <c r="AF408">
        <v>0</v>
      </c>
      <c r="AG408">
        <v>0</v>
      </c>
      <c r="AH408">
        <v>2499.83</v>
      </c>
      <c r="AI408">
        <v>4033.88</v>
      </c>
      <c r="AJ408" t="s">
        <v>17</v>
      </c>
      <c r="AM408" t="str">
        <f t="shared" si="18"/>
        <v>VIP</v>
      </c>
      <c r="AN408" t="str">
        <f t="shared" si="19"/>
        <v>Yes</v>
      </c>
      <c r="AO408" t="str" cm="1">
        <f t="array" ref="AO408">_xlfn.IFS($C408&lt;36,"Youth", $C408&lt;66, "Middle_age", $C408&gt;65, "Old")</f>
        <v>Middle_age</v>
      </c>
      <c r="AP408" t="str">
        <f t="shared" si="20"/>
        <v>5 năm</v>
      </c>
    </row>
    <row r="409" spans="1:42" x14ac:dyDescent="0.35">
      <c r="A409" t="s">
        <v>753</v>
      </c>
      <c r="B409" t="s">
        <v>9</v>
      </c>
      <c r="C409">
        <v>40</v>
      </c>
      <c r="D409" t="s">
        <v>10</v>
      </c>
      <c r="E409">
        <v>0</v>
      </c>
      <c r="F409" t="s">
        <v>754</v>
      </c>
      <c r="G409">
        <v>94552</v>
      </c>
      <c r="H409">
        <v>37.722726999999999</v>
      </c>
      <c r="I409">
        <v>-122.02157</v>
      </c>
      <c r="J409">
        <v>4</v>
      </c>
      <c r="K409" s="1">
        <v>59</v>
      </c>
      <c r="L409" t="s">
        <v>46</v>
      </c>
      <c r="M409" t="s">
        <v>10</v>
      </c>
      <c r="N409">
        <v>8.2799999999999994</v>
      </c>
      <c r="O409" t="s">
        <v>13</v>
      </c>
      <c r="P409" t="s">
        <v>10</v>
      </c>
      <c r="Q409" t="s">
        <v>49</v>
      </c>
      <c r="R409">
        <v>22</v>
      </c>
      <c r="S409" t="s">
        <v>13</v>
      </c>
      <c r="T409" t="s">
        <v>10</v>
      </c>
      <c r="U409" t="s">
        <v>13</v>
      </c>
      <c r="V409" t="s">
        <v>10</v>
      </c>
      <c r="W409" t="s">
        <v>10</v>
      </c>
      <c r="X409" t="s">
        <v>10</v>
      </c>
      <c r="Y409" t="s">
        <v>10</v>
      </c>
      <c r="Z409" t="s">
        <v>10</v>
      </c>
      <c r="AA409" t="s">
        <v>43</v>
      </c>
      <c r="AB409" t="s">
        <v>10</v>
      </c>
      <c r="AC409" t="s">
        <v>16</v>
      </c>
      <c r="AD409">
        <v>75.95</v>
      </c>
      <c r="AE409">
        <v>4542.3500000000004</v>
      </c>
      <c r="AF409">
        <v>0</v>
      </c>
      <c r="AG409">
        <v>0</v>
      </c>
      <c r="AH409">
        <v>488.52</v>
      </c>
      <c r="AI409">
        <v>5030.87</v>
      </c>
      <c r="AJ409" t="s">
        <v>17</v>
      </c>
      <c r="AM409" t="str">
        <f t="shared" si="18"/>
        <v>VIP</v>
      </c>
      <c r="AN409" t="str">
        <f t="shared" si="19"/>
        <v>No</v>
      </c>
      <c r="AO409" t="str" cm="1">
        <f t="array" ref="AO409">_xlfn.IFS($C409&lt;36,"Youth", $C409&lt;66, "Middle_age", $C409&gt;65, "Old")</f>
        <v>Middle_age</v>
      </c>
      <c r="AP409" t="str">
        <f t="shared" si="20"/>
        <v>5 năm</v>
      </c>
    </row>
    <row r="410" spans="1:42" x14ac:dyDescent="0.35">
      <c r="A410" t="s">
        <v>755</v>
      </c>
      <c r="B410" t="s">
        <v>19</v>
      </c>
      <c r="C410">
        <v>62</v>
      </c>
      <c r="D410" t="s">
        <v>13</v>
      </c>
      <c r="E410">
        <v>0</v>
      </c>
      <c r="F410" t="s">
        <v>756</v>
      </c>
      <c r="G410">
        <v>95961</v>
      </c>
      <c r="H410">
        <v>39.082568000000002</v>
      </c>
      <c r="I410">
        <v>-121.55325000000001</v>
      </c>
      <c r="J410">
        <v>0</v>
      </c>
      <c r="K410" s="1">
        <v>53</v>
      </c>
      <c r="L410" t="s">
        <v>46</v>
      </c>
      <c r="M410" t="s">
        <v>10</v>
      </c>
      <c r="N410">
        <v>26.21</v>
      </c>
      <c r="O410" t="s">
        <v>13</v>
      </c>
      <c r="P410" t="s">
        <v>13</v>
      </c>
      <c r="AA410" t="s">
        <v>43</v>
      </c>
      <c r="AB410" t="s">
        <v>13</v>
      </c>
      <c r="AC410" t="s">
        <v>26</v>
      </c>
      <c r="AD410">
        <v>19.75</v>
      </c>
      <c r="AE410">
        <v>1052.3499999999999</v>
      </c>
      <c r="AF410">
        <v>0</v>
      </c>
      <c r="AG410">
        <v>0</v>
      </c>
      <c r="AH410">
        <v>1389.13</v>
      </c>
      <c r="AI410">
        <v>2441.48</v>
      </c>
      <c r="AJ410" t="s">
        <v>27</v>
      </c>
      <c r="AK410" t="s">
        <v>87</v>
      </c>
      <c r="AL410" t="s">
        <v>88</v>
      </c>
      <c r="AM410" t="str">
        <f t="shared" si="18"/>
        <v>Churned</v>
      </c>
      <c r="AN410" t="str">
        <f t="shared" si="19"/>
        <v>No</v>
      </c>
      <c r="AO410" t="str" cm="1">
        <f t="array" ref="AO410">_xlfn.IFS($C410&lt;36,"Youth", $C410&lt;66, "Middle_age", $C410&gt;65, "Old")</f>
        <v>Middle_age</v>
      </c>
      <c r="AP410" t="str">
        <f t="shared" si="20"/>
        <v>5 năm</v>
      </c>
    </row>
    <row r="411" spans="1:42" x14ac:dyDescent="0.35">
      <c r="A411" t="s">
        <v>757</v>
      </c>
      <c r="B411" t="s">
        <v>19</v>
      </c>
      <c r="C411">
        <v>33</v>
      </c>
      <c r="D411" t="s">
        <v>10</v>
      </c>
      <c r="E411">
        <v>0</v>
      </c>
      <c r="F411" t="s">
        <v>758</v>
      </c>
      <c r="G411">
        <v>92066</v>
      </c>
      <c r="H411">
        <v>33.215251000000002</v>
      </c>
      <c r="I411">
        <v>-116.53633000000001</v>
      </c>
      <c r="J411">
        <v>3</v>
      </c>
      <c r="K411" s="1">
        <v>45</v>
      </c>
      <c r="L411" t="s">
        <v>12</v>
      </c>
      <c r="M411" t="s">
        <v>10</v>
      </c>
      <c r="N411">
        <v>39.82</v>
      </c>
      <c r="O411" t="s">
        <v>10</v>
      </c>
      <c r="P411" t="s">
        <v>10</v>
      </c>
      <c r="Q411" t="s">
        <v>49</v>
      </c>
      <c r="R411">
        <v>13</v>
      </c>
      <c r="S411" t="s">
        <v>13</v>
      </c>
      <c r="T411" t="s">
        <v>10</v>
      </c>
      <c r="U411" t="s">
        <v>10</v>
      </c>
      <c r="V411" t="s">
        <v>13</v>
      </c>
      <c r="W411" t="s">
        <v>10</v>
      </c>
      <c r="X411" t="s">
        <v>10</v>
      </c>
      <c r="Y411" t="s">
        <v>10</v>
      </c>
      <c r="Z411" t="s">
        <v>10</v>
      </c>
      <c r="AA411" t="s">
        <v>15</v>
      </c>
      <c r="AB411" t="s">
        <v>13</v>
      </c>
      <c r="AC411" t="s">
        <v>16</v>
      </c>
      <c r="AD411">
        <v>78.75</v>
      </c>
      <c r="AE411">
        <v>3600.65</v>
      </c>
      <c r="AF411">
        <v>0</v>
      </c>
      <c r="AG411">
        <v>0</v>
      </c>
      <c r="AH411">
        <v>1791.9</v>
      </c>
      <c r="AI411">
        <v>5392.55</v>
      </c>
      <c r="AJ411" t="s">
        <v>17</v>
      </c>
      <c r="AM411" t="str">
        <f t="shared" si="18"/>
        <v>VIP</v>
      </c>
      <c r="AN411" t="str">
        <f t="shared" si="19"/>
        <v>No</v>
      </c>
      <c r="AO411" t="str" cm="1">
        <f t="array" ref="AO411">_xlfn.IFS($C411&lt;36,"Youth", $C411&lt;66, "Middle_age", $C411&gt;65, "Old")</f>
        <v>Youth</v>
      </c>
      <c r="AP411" t="str">
        <f t="shared" si="20"/>
        <v>4 năm</v>
      </c>
    </row>
    <row r="412" spans="1:42" x14ac:dyDescent="0.35">
      <c r="A412" t="s">
        <v>759</v>
      </c>
      <c r="B412" t="s">
        <v>19</v>
      </c>
      <c r="C412">
        <v>55</v>
      </c>
      <c r="D412" t="s">
        <v>10</v>
      </c>
      <c r="E412">
        <v>0</v>
      </c>
      <c r="F412" t="s">
        <v>760</v>
      </c>
      <c r="G412">
        <v>93621</v>
      </c>
      <c r="H412">
        <v>36.789212999999997</v>
      </c>
      <c r="I412">
        <v>-119.140338</v>
      </c>
      <c r="J412">
        <v>5</v>
      </c>
      <c r="K412" s="1">
        <v>50</v>
      </c>
      <c r="L412" t="s">
        <v>46</v>
      </c>
      <c r="M412" t="s">
        <v>10</v>
      </c>
      <c r="N412">
        <v>1.87</v>
      </c>
      <c r="O412" t="s">
        <v>13</v>
      </c>
      <c r="P412" t="s">
        <v>13</v>
      </c>
      <c r="AA412" t="s">
        <v>43</v>
      </c>
      <c r="AB412" t="s">
        <v>13</v>
      </c>
      <c r="AC412" t="s">
        <v>26</v>
      </c>
      <c r="AD412">
        <v>19.8</v>
      </c>
      <c r="AE412">
        <v>1013.2</v>
      </c>
      <c r="AF412">
        <v>0</v>
      </c>
      <c r="AG412">
        <v>0</v>
      </c>
      <c r="AH412">
        <v>93.5</v>
      </c>
      <c r="AI412">
        <v>1106.7</v>
      </c>
      <c r="AJ412" t="s">
        <v>17</v>
      </c>
      <c r="AM412" t="str">
        <f t="shared" si="18"/>
        <v>Stayed</v>
      </c>
      <c r="AN412" t="str">
        <f t="shared" si="19"/>
        <v>No</v>
      </c>
      <c r="AO412" t="str" cm="1">
        <f t="array" ref="AO412">_xlfn.IFS($C412&lt;36,"Youth", $C412&lt;66, "Middle_age", $C412&gt;65, "Old")</f>
        <v>Middle_age</v>
      </c>
      <c r="AP412" t="str">
        <f t="shared" si="20"/>
        <v>5 năm</v>
      </c>
    </row>
    <row r="413" spans="1:42" x14ac:dyDescent="0.35">
      <c r="A413" t="s">
        <v>761</v>
      </c>
      <c r="B413" t="s">
        <v>19</v>
      </c>
      <c r="C413">
        <v>35</v>
      </c>
      <c r="D413" t="s">
        <v>10</v>
      </c>
      <c r="E413">
        <v>0</v>
      </c>
      <c r="F413" t="s">
        <v>762</v>
      </c>
      <c r="G413">
        <v>95427</v>
      </c>
      <c r="H413">
        <v>39.239818</v>
      </c>
      <c r="I413">
        <v>-123.565432</v>
      </c>
      <c r="J413">
        <v>1</v>
      </c>
      <c r="K413" s="1">
        <v>20</v>
      </c>
      <c r="L413" t="s">
        <v>32</v>
      </c>
      <c r="M413" t="s">
        <v>10</v>
      </c>
      <c r="N413">
        <v>18.05</v>
      </c>
      <c r="O413" t="s">
        <v>13</v>
      </c>
      <c r="P413" t="s">
        <v>10</v>
      </c>
      <c r="Q413" t="s">
        <v>25</v>
      </c>
      <c r="R413">
        <v>5</v>
      </c>
      <c r="S413" t="s">
        <v>13</v>
      </c>
      <c r="T413" t="s">
        <v>13</v>
      </c>
      <c r="U413" t="s">
        <v>13</v>
      </c>
      <c r="V413" t="s">
        <v>13</v>
      </c>
      <c r="W413" t="s">
        <v>10</v>
      </c>
      <c r="X413" t="s">
        <v>10</v>
      </c>
      <c r="Y413" t="s">
        <v>10</v>
      </c>
      <c r="Z413" t="s">
        <v>10</v>
      </c>
      <c r="AA413" t="s">
        <v>21</v>
      </c>
      <c r="AB413" t="s">
        <v>10</v>
      </c>
      <c r="AC413" t="s">
        <v>16</v>
      </c>
      <c r="AD413">
        <v>89</v>
      </c>
      <c r="AE413">
        <v>1820.45</v>
      </c>
      <c r="AF413">
        <v>0</v>
      </c>
      <c r="AG413">
        <v>0</v>
      </c>
      <c r="AH413">
        <v>361</v>
      </c>
      <c r="AI413">
        <v>2181.4499999999998</v>
      </c>
      <c r="AJ413" t="s">
        <v>27</v>
      </c>
      <c r="AK413" t="s">
        <v>33</v>
      </c>
      <c r="AL413" t="s">
        <v>403</v>
      </c>
      <c r="AM413" t="str">
        <f t="shared" si="18"/>
        <v>Churned</v>
      </c>
      <c r="AN413" t="str">
        <f t="shared" si="19"/>
        <v>No</v>
      </c>
      <c r="AO413" t="str" cm="1">
        <f t="array" ref="AO413">_xlfn.IFS($C413&lt;36,"Youth", $C413&lt;66, "Middle_age", $C413&gt;65, "Old")</f>
        <v>Youth</v>
      </c>
      <c r="AP413" t="str">
        <f t="shared" si="20"/>
        <v>2 năm</v>
      </c>
    </row>
    <row r="414" spans="1:42" x14ac:dyDescent="0.35">
      <c r="A414" t="s">
        <v>763</v>
      </c>
      <c r="B414" t="s">
        <v>9</v>
      </c>
      <c r="C414">
        <v>77</v>
      </c>
      <c r="D414" t="s">
        <v>13</v>
      </c>
      <c r="E414">
        <v>0</v>
      </c>
      <c r="F414" t="s">
        <v>764</v>
      </c>
      <c r="G414">
        <v>92084</v>
      </c>
      <c r="H414">
        <v>33.22784</v>
      </c>
      <c r="I414">
        <v>-117.200024</v>
      </c>
      <c r="J414">
        <v>0</v>
      </c>
      <c r="K414" s="1">
        <v>1</v>
      </c>
      <c r="L414" t="s">
        <v>24</v>
      </c>
      <c r="M414" t="s">
        <v>13</v>
      </c>
      <c r="P414" t="s">
        <v>10</v>
      </c>
      <c r="Q414" t="s">
        <v>49</v>
      </c>
      <c r="R414">
        <v>15</v>
      </c>
      <c r="S414" t="s">
        <v>13</v>
      </c>
      <c r="T414" t="s">
        <v>13</v>
      </c>
      <c r="U414" t="s">
        <v>13</v>
      </c>
      <c r="V414" t="s">
        <v>13</v>
      </c>
      <c r="W414" t="s">
        <v>13</v>
      </c>
      <c r="X414" t="s">
        <v>13</v>
      </c>
      <c r="Y414" t="s">
        <v>13</v>
      </c>
      <c r="Z414" t="s">
        <v>10</v>
      </c>
      <c r="AA414" t="s">
        <v>21</v>
      </c>
      <c r="AB414" t="s">
        <v>13</v>
      </c>
      <c r="AC414" t="s">
        <v>26</v>
      </c>
      <c r="AD414">
        <v>25.25</v>
      </c>
      <c r="AE414">
        <v>25.25</v>
      </c>
      <c r="AF414">
        <v>0</v>
      </c>
      <c r="AG414">
        <v>0</v>
      </c>
      <c r="AH414">
        <v>0</v>
      </c>
      <c r="AI414">
        <v>25.25</v>
      </c>
      <c r="AJ414" t="s">
        <v>27</v>
      </c>
      <c r="AK414" t="s">
        <v>87</v>
      </c>
      <c r="AL414" t="s">
        <v>436</v>
      </c>
      <c r="AM414" t="str">
        <f t="shared" si="18"/>
        <v>Churned</v>
      </c>
      <c r="AN414" t="str">
        <f t="shared" si="19"/>
        <v>No</v>
      </c>
      <c r="AO414" t="str" cm="1">
        <f t="array" ref="AO414">_xlfn.IFS($C414&lt;36,"Youth", $C414&lt;66, "Middle_age", $C414&gt;65, "Old")</f>
        <v>Old</v>
      </c>
      <c r="AP414" t="str">
        <f t="shared" si="20"/>
        <v>1 năm</v>
      </c>
    </row>
    <row r="415" spans="1:42" x14ac:dyDescent="0.35">
      <c r="A415" t="s">
        <v>765</v>
      </c>
      <c r="B415" t="s">
        <v>9</v>
      </c>
      <c r="C415">
        <v>38</v>
      </c>
      <c r="D415" t="s">
        <v>10</v>
      </c>
      <c r="E415">
        <v>3</v>
      </c>
      <c r="F415" t="s">
        <v>766</v>
      </c>
      <c r="G415">
        <v>95073</v>
      </c>
      <c r="H415">
        <v>37.023668999999998</v>
      </c>
      <c r="I415">
        <v>-121.946461</v>
      </c>
      <c r="J415">
        <v>1</v>
      </c>
      <c r="K415" s="1">
        <v>70</v>
      </c>
      <c r="L415" t="s">
        <v>12</v>
      </c>
      <c r="M415" t="s">
        <v>10</v>
      </c>
      <c r="N415">
        <v>38.630000000000003</v>
      </c>
      <c r="O415" t="s">
        <v>13</v>
      </c>
      <c r="P415" t="s">
        <v>13</v>
      </c>
      <c r="AA415" t="s">
        <v>43</v>
      </c>
      <c r="AB415" t="s">
        <v>10</v>
      </c>
      <c r="AC415" t="s">
        <v>16</v>
      </c>
      <c r="AD415">
        <v>19.2</v>
      </c>
      <c r="AE415">
        <v>1401.4</v>
      </c>
      <c r="AF415">
        <v>0</v>
      </c>
      <c r="AG415">
        <v>0</v>
      </c>
      <c r="AH415">
        <v>2704.1</v>
      </c>
      <c r="AI415">
        <v>4105.5</v>
      </c>
      <c r="AJ415" t="s">
        <v>17</v>
      </c>
      <c r="AM415" t="str">
        <f t="shared" si="18"/>
        <v>VIP</v>
      </c>
      <c r="AN415" t="str">
        <f t="shared" si="19"/>
        <v>Yes</v>
      </c>
      <c r="AO415" t="str" cm="1">
        <f t="array" ref="AO415">_xlfn.IFS($C415&lt;36,"Youth", $C415&lt;66, "Middle_age", $C415&gt;65, "Old")</f>
        <v>Middle_age</v>
      </c>
      <c r="AP415" t="str">
        <f t="shared" si="20"/>
        <v>6 năm</v>
      </c>
    </row>
    <row r="416" spans="1:42" x14ac:dyDescent="0.35">
      <c r="A416" t="s">
        <v>767</v>
      </c>
      <c r="B416" t="s">
        <v>19</v>
      </c>
      <c r="C416">
        <v>74</v>
      </c>
      <c r="D416" t="s">
        <v>10</v>
      </c>
      <c r="E416">
        <v>0</v>
      </c>
      <c r="F416" t="s">
        <v>768</v>
      </c>
      <c r="G416">
        <v>96019</v>
      </c>
      <c r="H416">
        <v>40.692523000000001</v>
      </c>
      <c r="I416">
        <v>-122.369876</v>
      </c>
      <c r="J416">
        <v>1</v>
      </c>
      <c r="K416" s="1">
        <v>1</v>
      </c>
      <c r="L416" t="s">
        <v>24</v>
      </c>
      <c r="M416" t="s">
        <v>13</v>
      </c>
      <c r="P416" t="s">
        <v>10</v>
      </c>
      <c r="Q416" t="s">
        <v>14</v>
      </c>
      <c r="R416">
        <v>18</v>
      </c>
      <c r="S416" t="s">
        <v>13</v>
      </c>
      <c r="T416" t="s">
        <v>13</v>
      </c>
      <c r="U416" t="s">
        <v>13</v>
      </c>
      <c r="V416" t="s">
        <v>13</v>
      </c>
      <c r="W416" t="s">
        <v>13</v>
      </c>
      <c r="X416" t="s">
        <v>13</v>
      </c>
      <c r="Y416" t="s">
        <v>13</v>
      </c>
      <c r="Z416" t="s">
        <v>10</v>
      </c>
      <c r="AA416" t="s">
        <v>21</v>
      </c>
      <c r="AB416" t="s">
        <v>13</v>
      </c>
      <c r="AC416" t="s">
        <v>26</v>
      </c>
      <c r="AD416">
        <v>25.05</v>
      </c>
      <c r="AE416">
        <v>25.05</v>
      </c>
      <c r="AF416">
        <v>0</v>
      </c>
      <c r="AG416">
        <v>0</v>
      </c>
      <c r="AH416">
        <v>0</v>
      </c>
      <c r="AI416">
        <v>25.05</v>
      </c>
      <c r="AJ416" t="s">
        <v>27</v>
      </c>
      <c r="AK416" t="s">
        <v>28</v>
      </c>
      <c r="AL416" t="s">
        <v>29</v>
      </c>
      <c r="AM416" t="str">
        <f t="shared" si="18"/>
        <v>Churned</v>
      </c>
      <c r="AN416" t="str">
        <f t="shared" si="19"/>
        <v>No</v>
      </c>
      <c r="AO416" t="str" cm="1">
        <f t="array" ref="AO416">_xlfn.IFS($C416&lt;36,"Youth", $C416&lt;66, "Middle_age", $C416&gt;65, "Old")</f>
        <v>Old</v>
      </c>
      <c r="AP416" t="str">
        <f t="shared" si="20"/>
        <v>1 năm</v>
      </c>
    </row>
    <row r="417" spans="1:42" x14ac:dyDescent="0.35">
      <c r="A417" t="s">
        <v>769</v>
      </c>
      <c r="B417" t="s">
        <v>9</v>
      </c>
      <c r="C417">
        <v>61</v>
      </c>
      <c r="D417" t="s">
        <v>10</v>
      </c>
      <c r="E417">
        <v>0</v>
      </c>
      <c r="F417" t="s">
        <v>770</v>
      </c>
      <c r="G417">
        <v>91343</v>
      </c>
      <c r="H417">
        <v>34.238802</v>
      </c>
      <c r="I417">
        <v>-118.48229600000001</v>
      </c>
      <c r="J417">
        <v>5</v>
      </c>
      <c r="K417" s="1">
        <v>64</v>
      </c>
      <c r="L417" t="s">
        <v>12</v>
      </c>
      <c r="M417" t="s">
        <v>13</v>
      </c>
      <c r="P417" t="s">
        <v>10</v>
      </c>
      <c r="Q417" t="s">
        <v>49</v>
      </c>
      <c r="R417">
        <v>27</v>
      </c>
      <c r="S417" t="s">
        <v>10</v>
      </c>
      <c r="T417" t="s">
        <v>13</v>
      </c>
      <c r="U417" t="s">
        <v>10</v>
      </c>
      <c r="V417" t="s">
        <v>10</v>
      </c>
      <c r="W417" t="s">
        <v>13</v>
      </c>
      <c r="X417" t="s">
        <v>10</v>
      </c>
      <c r="Y417" t="s">
        <v>10</v>
      </c>
      <c r="Z417" t="s">
        <v>10</v>
      </c>
      <c r="AA417" t="s">
        <v>43</v>
      </c>
      <c r="AB417" t="s">
        <v>13</v>
      </c>
      <c r="AC417" t="s">
        <v>26</v>
      </c>
      <c r="AD417">
        <v>47.85</v>
      </c>
      <c r="AE417">
        <v>3147.5</v>
      </c>
      <c r="AF417">
        <v>0</v>
      </c>
      <c r="AG417">
        <v>0</v>
      </c>
      <c r="AH417">
        <v>0</v>
      </c>
      <c r="AI417">
        <v>3147.5</v>
      </c>
      <c r="AJ417" t="s">
        <v>27</v>
      </c>
      <c r="AK417" t="s">
        <v>28</v>
      </c>
      <c r="AL417" t="s">
        <v>74</v>
      </c>
      <c r="AM417" t="str">
        <f t="shared" si="18"/>
        <v>Churned</v>
      </c>
      <c r="AN417" t="str">
        <f t="shared" si="19"/>
        <v>No</v>
      </c>
      <c r="AO417" t="str" cm="1">
        <f t="array" ref="AO417">_xlfn.IFS($C417&lt;36,"Youth", $C417&lt;66, "Middle_age", $C417&gt;65, "Old")</f>
        <v>Middle_age</v>
      </c>
      <c r="AP417" t="str">
        <f t="shared" si="20"/>
        <v>6 năm</v>
      </c>
    </row>
    <row r="418" spans="1:42" x14ac:dyDescent="0.35">
      <c r="A418" t="s">
        <v>771</v>
      </c>
      <c r="B418" t="s">
        <v>19</v>
      </c>
      <c r="C418">
        <v>62</v>
      </c>
      <c r="D418" t="s">
        <v>13</v>
      </c>
      <c r="E418">
        <v>0</v>
      </c>
      <c r="F418" t="s">
        <v>643</v>
      </c>
      <c r="G418">
        <v>95670</v>
      </c>
      <c r="H418">
        <v>38.602722999999997</v>
      </c>
      <c r="I418">
        <v>-121.27991299999999</v>
      </c>
      <c r="J418">
        <v>0</v>
      </c>
      <c r="K418" s="1">
        <v>49</v>
      </c>
      <c r="L418" t="s">
        <v>12</v>
      </c>
      <c r="M418" t="s">
        <v>10</v>
      </c>
      <c r="N418">
        <v>19.079999999999998</v>
      </c>
      <c r="O418" t="s">
        <v>10</v>
      </c>
      <c r="P418" t="s">
        <v>10</v>
      </c>
      <c r="Q418" t="s">
        <v>25</v>
      </c>
      <c r="R418">
        <v>24</v>
      </c>
      <c r="S418" t="s">
        <v>13</v>
      </c>
      <c r="T418" t="s">
        <v>13</v>
      </c>
      <c r="U418" t="s">
        <v>13</v>
      </c>
      <c r="V418" t="s">
        <v>13</v>
      </c>
      <c r="W418" t="s">
        <v>13</v>
      </c>
      <c r="X418" t="s">
        <v>13</v>
      </c>
      <c r="Y418" t="s">
        <v>13</v>
      </c>
      <c r="Z418" t="s">
        <v>13</v>
      </c>
      <c r="AA418" t="s">
        <v>21</v>
      </c>
      <c r="AB418" t="s">
        <v>13</v>
      </c>
      <c r="AC418" t="s">
        <v>16</v>
      </c>
      <c r="AD418">
        <v>75.2</v>
      </c>
      <c r="AE418">
        <v>3678.3</v>
      </c>
      <c r="AF418">
        <v>0</v>
      </c>
      <c r="AG418">
        <v>20</v>
      </c>
      <c r="AH418">
        <v>934.92</v>
      </c>
      <c r="AI418">
        <v>4633.22</v>
      </c>
      <c r="AJ418" t="s">
        <v>27</v>
      </c>
      <c r="AK418" t="s">
        <v>87</v>
      </c>
      <c r="AL418" t="s">
        <v>772</v>
      </c>
      <c r="AM418" t="str">
        <f t="shared" si="18"/>
        <v>Churned</v>
      </c>
      <c r="AN418" t="str">
        <f t="shared" si="19"/>
        <v>No</v>
      </c>
      <c r="AO418" t="str" cm="1">
        <f t="array" ref="AO418">_xlfn.IFS($C418&lt;36,"Youth", $C418&lt;66, "Middle_age", $C418&gt;65, "Old")</f>
        <v>Middle_age</v>
      </c>
      <c r="AP418" t="str">
        <f t="shared" si="20"/>
        <v>5 năm</v>
      </c>
    </row>
    <row r="419" spans="1:42" x14ac:dyDescent="0.35">
      <c r="A419" t="s">
        <v>773</v>
      </c>
      <c r="B419" t="s">
        <v>19</v>
      </c>
      <c r="C419">
        <v>60</v>
      </c>
      <c r="D419" t="s">
        <v>13</v>
      </c>
      <c r="E419">
        <v>0</v>
      </c>
      <c r="F419" t="s">
        <v>774</v>
      </c>
      <c r="G419">
        <v>93280</v>
      </c>
      <c r="H419">
        <v>35.652242000000001</v>
      </c>
      <c r="I419">
        <v>-119.4464</v>
      </c>
      <c r="J419">
        <v>0</v>
      </c>
      <c r="K419" s="1">
        <v>28</v>
      </c>
      <c r="L419" t="s">
        <v>99</v>
      </c>
      <c r="M419" t="s">
        <v>10</v>
      </c>
      <c r="N419">
        <v>44.28</v>
      </c>
      <c r="O419" t="s">
        <v>13</v>
      </c>
      <c r="P419" t="s">
        <v>10</v>
      </c>
      <c r="Q419" t="s">
        <v>25</v>
      </c>
      <c r="R419">
        <v>5</v>
      </c>
      <c r="S419" t="s">
        <v>10</v>
      </c>
      <c r="T419" t="s">
        <v>13</v>
      </c>
      <c r="U419" t="s">
        <v>13</v>
      </c>
      <c r="V419" t="s">
        <v>13</v>
      </c>
      <c r="W419" t="s">
        <v>13</v>
      </c>
      <c r="X419" t="s">
        <v>13</v>
      </c>
      <c r="Y419" t="s">
        <v>13</v>
      </c>
      <c r="Z419" t="s">
        <v>10</v>
      </c>
      <c r="AA419" t="s">
        <v>21</v>
      </c>
      <c r="AB419" t="s">
        <v>10</v>
      </c>
      <c r="AC419" t="s">
        <v>26</v>
      </c>
      <c r="AD419">
        <v>74.900000000000006</v>
      </c>
      <c r="AE419">
        <v>2068.5500000000002</v>
      </c>
      <c r="AF419">
        <v>0</v>
      </c>
      <c r="AG419">
        <v>0</v>
      </c>
      <c r="AH419">
        <v>1239.8399999999999</v>
      </c>
      <c r="AI419">
        <v>3308.39</v>
      </c>
      <c r="AJ419" t="s">
        <v>27</v>
      </c>
      <c r="AK419" t="s">
        <v>87</v>
      </c>
      <c r="AL419" t="s">
        <v>88</v>
      </c>
      <c r="AM419" t="str">
        <f t="shared" si="18"/>
        <v>Churned</v>
      </c>
      <c r="AN419" t="str">
        <f t="shared" si="19"/>
        <v>No</v>
      </c>
      <c r="AO419" t="str" cm="1">
        <f t="array" ref="AO419">_xlfn.IFS($C419&lt;36,"Youth", $C419&lt;66, "Middle_age", $C419&gt;65, "Old")</f>
        <v>Middle_age</v>
      </c>
      <c r="AP419" t="str">
        <f t="shared" si="20"/>
        <v>3 năm</v>
      </c>
    </row>
    <row r="420" spans="1:42" x14ac:dyDescent="0.35">
      <c r="A420" t="s">
        <v>775</v>
      </c>
      <c r="B420" t="s">
        <v>19</v>
      </c>
      <c r="C420">
        <v>32</v>
      </c>
      <c r="D420" t="s">
        <v>10</v>
      </c>
      <c r="E420">
        <v>0</v>
      </c>
      <c r="F420" t="s">
        <v>279</v>
      </c>
      <c r="G420">
        <v>92840</v>
      </c>
      <c r="H420">
        <v>33.787165000000002</v>
      </c>
      <c r="I420">
        <v>-117.931889</v>
      </c>
      <c r="J420">
        <v>1</v>
      </c>
      <c r="K420" s="1">
        <v>72</v>
      </c>
      <c r="L420" t="s">
        <v>12</v>
      </c>
      <c r="M420" t="s">
        <v>10</v>
      </c>
      <c r="N420">
        <v>47.83</v>
      </c>
      <c r="O420" t="s">
        <v>10</v>
      </c>
      <c r="P420" t="s">
        <v>10</v>
      </c>
      <c r="Q420" t="s">
        <v>25</v>
      </c>
      <c r="R420">
        <v>27</v>
      </c>
      <c r="S420" t="s">
        <v>10</v>
      </c>
      <c r="T420" t="s">
        <v>13</v>
      </c>
      <c r="U420" t="s">
        <v>10</v>
      </c>
      <c r="V420" t="s">
        <v>10</v>
      </c>
      <c r="W420" t="s">
        <v>10</v>
      </c>
      <c r="X420" t="s">
        <v>10</v>
      </c>
      <c r="Y420" t="s">
        <v>10</v>
      </c>
      <c r="Z420" t="s">
        <v>10</v>
      </c>
      <c r="AA420" t="s">
        <v>43</v>
      </c>
      <c r="AB420" t="s">
        <v>10</v>
      </c>
      <c r="AC420" t="s">
        <v>16</v>
      </c>
      <c r="AD420">
        <v>111.9</v>
      </c>
      <c r="AE420">
        <v>8071.05</v>
      </c>
      <c r="AF420">
        <v>0</v>
      </c>
      <c r="AG420">
        <v>0</v>
      </c>
      <c r="AH420">
        <v>3443.76</v>
      </c>
      <c r="AI420">
        <v>11514.81</v>
      </c>
      <c r="AJ420" t="s">
        <v>17</v>
      </c>
      <c r="AM420" t="str">
        <f t="shared" si="18"/>
        <v>VIP</v>
      </c>
      <c r="AN420" t="str">
        <f t="shared" si="19"/>
        <v>No</v>
      </c>
      <c r="AO420" t="str" cm="1">
        <f t="array" ref="AO420">_xlfn.IFS($C420&lt;36,"Youth", $C420&lt;66, "Middle_age", $C420&gt;65, "Old")</f>
        <v>Youth</v>
      </c>
      <c r="AP420" t="str">
        <f t="shared" si="20"/>
        <v>6 năm</v>
      </c>
    </row>
    <row r="421" spans="1:42" x14ac:dyDescent="0.35">
      <c r="A421" t="s">
        <v>776</v>
      </c>
      <c r="B421" t="s">
        <v>9</v>
      </c>
      <c r="C421">
        <v>47</v>
      </c>
      <c r="D421" t="s">
        <v>13</v>
      </c>
      <c r="E421">
        <v>0</v>
      </c>
      <c r="F421" t="s">
        <v>777</v>
      </c>
      <c r="G421">
        <v>91103</v>
      </c>
      <c r="H421">
        <v>34.167465</v>
      </c>
      <c r="I421">
        <v>-118.165327</v>
      </c>
      <c r="J421">
        <v>0</v>
      </c>
      <c r="K421" s="1">
        <v>13</v>
      </c>
      <c r="L421" t="s">
        <v>12</v>
      </c>
      <c r="M421" t="s">
        <v>10</v>
      </c>
      <c r="N421">
        <v>34.18</v>
      </c>
      <c r="O421" t="s">
        <v>13</v>
      </c>
      <c r="P421" t="s">
        <v>10</v>
      </c>
      <c r="Q421" t="s">
        <v>25</v>
      </c>
      <c r="R421">
        <v>19</v>
      </c>
      <c r="S421" t="s">
        <v>13</v>
      </c>
      <c r="T421" t="s">
        <v>13</v>
      </c>
      <c r="U421" t="s">
        <v>13</v>
      </c>
      <c r="V421" t="s">
        <v>13</v>
      </c>
      <c r="W421" t="s">
        <v>10</v>
      </c>
      <c r="X421" t="s">
        <v>13</v>
      </c>
      <c r="Y421" t="s">
        <v>13</v>
      </c>
      <c r="Z421" t="s">
        <v>10</v>
      </c>
      <c r="AA421" t="s">
        <v>21</v>
      </c>
      <c r="AB421" t="s">
        <v>10</v>
      </c>
      <c r="AC421" t="s">
        <v>16</v>
      </c>
      <c r="AD421">
        <v>81.900000000000006</v>
      </c>
      <c r="AE421">
        <v>1028.9000000000001</v>
      </c>
      <c r="AF421">
        <v>0</v>
      </c>
      <c r="AG421">
        <v>0</v>
      </c>
      <c r="AH421">
        <v>444.34</v>
      </c>
      <c r="AI421">
        <v>1473.24</v>
      </c>
      <c r="AJ421" t="s">
        <v>17</v>
      </c>
      <c r="AM421" t="str">
        <f t="shared" si="18"/>
        <v>Stayed</v>
      </c>
      <c r="AN421" t="str">
        <f t="shared" si="19"/>
        <v>No</v>
      </c>
      <c r="AO421" t="str" cm="1">
        <f t="array" ref="AO421">_xlfn.IFS($C421&lt;36,"Youth", $C421&lt;66, "Middle_age", $C421&gt;65, "Old")</f>
        <v>Middle_age</v>
      </c>
      <c r="AP421" t="str">
        <f t="shared" si="20"/>
        <v>2 năm</v>
      </c>
    </row>
    <row r="422" spans="1:42" x14ac:dyDescent="0.35">
      <c r="A422" t="s">
        <v>778</v>
      </c>
      <c r="B422" t="s">
        <v>19</v>
      </c>
      <c r="C422">
        <v>41</v>
      </c>
      <c r="D422" t="s">
        <v>10</v>
      </c>
      <c r="E422">
        <v>1</v>
      </c>
      <c r="F422" t="s">
        <v>592</v>
      </c>
      <c r="G422">
        <v>96069</v>
      </c>
      <c r="H422">
        <v>40.689242999999998</v>
      </c>
      <c r="I422">
        <v>-122.037023</v>
      </c>
      <c r="J422">
        <v>1</v>
      </c>
      <c r="K422" s="1">
        <v>4</v>
      </c>
      <c r="L422" t="s">
        <v>24</v>
      </c>
      <c r="M422" t="s">
        <v>10</v>
      </c>
      <c r="N422">
        <v>39.04</v>
      </c>
      <c r="O422" t="s">
        <v>13</v>
      </c>
      <c r="P422" t="s">
        <v>13</v>
      </c>
      <c r="AA422" t="s">
        <v>21</v>
      </c>
      <c r="AB422" t="s">
        <v>13</v>
      </c>
      <c r="AC422" t="s">
        <v>16</v>
      </c>
      <c r="AD422">
        <v>18.850000000000001</v>
      </c>
      <c r="AE422">
        <v>84.2</v>
      </c>
      <c r="AF422">
        <v>0</v>
      </c>
      <c r="AG422">
        <v>0</v>
      </c>
      <c r="AH422">
        <v>156.16</v>
      </c>
      <c r="AI422">
        <v>240.36</v>
      </c>
      <c r="AJ422" t="s">
        <v>17</v>
      </c>
      <c r="AM422" t="str">
        <f t="shared" si="18"/>
        <v>Stayed</v>
      </c>
      <c r="AN422" t="str">
        <f t="shared" si="19"/>
        <v>Yes</v>
      </c>
      <c r="AO422" t="str" cm="1">
        <f t="array" ref="AO422">_xlfn.IFS($C422&lt;36,"Youth", $C422&lt;66, "Middle_age", $C422&gt;65, "Old")</f>
        <v>Middle_age</v>
      </c>
      <c r="AP422" t="str">
        <f t="shared" si="20"/>
        <v>1 năm</v>
      </c>
    </row>
    <row r="423" spans="1:42" x14ac:dyDescent="0.35">
      <c r="A423" t="s">
        <v>779</v>
      </c>
      <c r="B423" t="s">
        <v>9</v>
      </c>
      <c r="C423">
        <v>62</v>
      </c>
      <c r="D423" t="s">
        <v>13</v>
      </c>
      <c r="E423">
        <v>0</v>
      </c>
      <c r="F423" t="s">
        <v>476</v>
      </c>
      <c r="G423">
        <v>95228</v>
      </c>
      <c r="H423">
        <v>37.943953999999998</v>
      </c>
      <c r="I423">
        <v>-120.67108</v>
      </c>
      <c r="J423">
        <v>0</v>
      </c>
      <c r="K423" s="1">
        <v>53</v>
      </c>
      <c r="L423" t="s">
        <v>46</v>
      </c>
      <c r="M423" t="s">
        <v>10</v>
      </c>
      <c r="N423">
        <v>10.32</v>
      </c>
      <c r="O423" t="s">
        <v>13</v>
      </c>
      <c r="P423" t="s">
        <v>13</v>
      </c>
      <c r="AA423" t="s">
        <v>43</v>
      </c>
      <c r="AB423" t="s">
        <v>13</v>
      </c>
      <c r="AC423" t="s">
        <v>153</v>
      </c>
      <c r="AD423">
        <v>18.7</v>
      </c>
      <c r="AE423">
        <v>1005.7</v>
      </c>
      <c r="AF423">
        <v>0</v>
      </c>
      <c r="AG423">
        <v>0</v>
      </c>
      <c r="AH423">
        <v>546.96</v>
      </c>
      <c r="AI423">
        <v>1552.66</v>
      </c>
      <c r="AJ423" t="s">
        <v>17</v>
      </c>
      <c r="AM423" t="str">
        <f t="shared" si="18"/>
        <v>Stayed</v>
      </c>
      <c r="AN423" t="str">
        <f t="shared" si="19"/>
        <v>No</v>
      </c>
      <c r="AO423" t="str" cm="1">
        <f t="array" ref="AO423">_xlfn.IFS($C423&lt;36,"Youth", $C423&lt;66, "Middle_age", $C423&gt;65, "Old")</f>
        <v>Middle_age</v>
      </c>
      <c r="AP423" t="str">
        <f t="shared" si="20"/>
        <v>5 năm</v>
      </c>
    </row>
    <row r="424" spans="1:42" x14ac:dyDescent="0.35">
      <c r="A424" t="s">
        <v>780</v>
      </c>
      <c r="B424" t="s">
        <v>9</v>
      </c>
      <c r="C424">
        <v>54</v>
      </c>
      <c r="D424" t="s">
        <v>10</v>
      </c>
      <c r="E424">
        <v>0</v>
      </c>
      <c r="F424" t="s">
        <v>257</v>
      </c>
      <c r="G424">
        <v>92618</v>
      </c>
      <c r="H424">
        <v>33.667144999999998</v>
      </c>
      <c r="I424">
        <v>-117.732135</v>
      </c>
      <c r="J424">
        <v>1</v>
      </c>
      <c r="K424" s="1">
        <v>63</v>
      </c>
      <c r="L424" t="s">
        <v>46</v>
      </c>
      <c r="M424" t="s">
        <v>10</v>
      </c>
      <c r="N424">
        <v>21.15</v>
      </c>
      <c r="O424" t="s">
        <v>10</v>
      </c>
      <c r="P424" t="s">
        <v>10</v>
      </c>
      <c r="Q424" t="s">
        <v>25</v>
      </c>
      <c r="R424">
        <v>24</v>
      </c>
      <c r="S424" t="s">
        <v>13</v>
      </c>
      <c r="T424" t="s">
        <v>10</v>
      </c>
      <c r="U424" t="s">
        <v>13</v>
      </c>
      <c r="V424" t="s">
        <v>13</v>
      </c>
      <c r="W424" t="s">
        <v>13</v>
      </c>
      <c r="X424" t="s">
        <v>13</v>
      </c>
      <c r="Y424" t="s">
        <v>13</v>
      </c>
      <c r="Z424" t="s">
        <v>10</v>
      </c>
      <c r="AA424" t="s">
        <v>21</v>
      </c>
      <c r="AB424" t="s">
        <v>10</v>
      </c>
      <c r="AC424" t="s">
        <v>26</v>
      </c>
      <c r="AD424">
        <v>81.55</v>
      </c>
      <c r="AE424">
        <v>5029.05</v>
      </c>
      <c r="AF424">
        <v>0</v>
      </c>
      <c r="AG424">
        <v>0</v>
      </c>
      <c r="AH424">
        <v>1332.45</v>
      </c>
      <c r="AI424">
        <v>6361.5</v>
      </c>
      <c r="AJ424" t="s">
        <v>17</v>
      </c>
      <c r="AM424" t="str">
        <f t="shared" si="18"/>
        <v>VIP</v>
      </c>
      <c r="AN424" t="str">
        <f t="shared" si="19"/>
        <v>No</v>
      </c>
      <c r="AO424" t="str" cm="1">
        <f t="array" ref="AO424">_xlfn.IFS($C424&lt;36,"Youth", $C424&lt;66, "Middle_age", $C424&gt;65, "Old")</f>
        <v>Middle_age</v>
      </c>
      <c r="AP424" t="str">
        <f t="shared" si="20"/>
        <v>6 năm</v>
      </c>
    </row>
    <row r="425" spans="1:42" x14ac:dyDescent="0.35">
      <c r="A425" t="s">
        <v>781</v>
      </c>
      <c r="B425" t="s">
        <v>9</v>
      </c>
      <c r="C425">
        <v>41</v>
      </c>
      <c r="D425" t="s">
        <v>13</v>
      </c>
      <c r="E425">
        <v>0</v>
      </c>
      <c r="F425" t="s">
        <v>149</v>
      </c>
      <c r="G425">
        <v>91602</v>
      </c>
      <c r="H425">
        <v>34.151359999999997</v>
      </c>
      <c r="I425">
        <v>-118.364786</v>
      </c>
      <c r="J425">
        <v>0</v>
      </c>
      <c r="K425" s="1">
        <v>10</v>
      </c>
      <c r="L425" t="s">
        <v>32</v>
      </c>
      <c r="M425" t="s">
        <v>13</v>
      </c>
      <c r="P425" t="s">
        <v>10</v>
      </c>
      <c r="Q425" t="s">
        <v>14</v>
      </c>
      <c r="R425">
        <v>29</v>
      </c>
      <c r="S425" t="s">
        <v>13</v>
      </c>
      <c r="T425" t="s">
        <v>13</v>
      </c>
      <c r="U425" t="s">
        <v>13</v>
      </c>
      <c r="V425" t="s">
        <v>10</v>
      </c>
      <c r="W425" t="s">
        <v>13</v>
      </c>
      <c r="X425" t="s">
        <v>13</v>
      </c>
      <c r="Y425" t="s">
        <v>13</v>
      </c>
      <c r="Z425" t="s">
        <v>10</v>
      </c>
      <c r="AA425" t="s">
        <v>43</v>
      </c>
      <c r="AB425" t="s">
        <v>10</v>
      </c>
      <c r="AC425" t="s">
        <v>153</v>
      </c>
      <c r="AD425">
        <v>29.6</v>
      </c>
      <c r="AE425">
        <v>299.05</v>
      </c>
      <c r="AF425">
        <v>0</v>
      </c>
      <c r="AG425">
        <v>0</v>
      </c>
      <c r="AH425">
        <v>0</v>
      </c>
      <c r="AI425">
        <v>299.05</v>
      </c>
      <c r="AJ425" t="s">
        <v>17</v>
      </c>
      <c r="AM425" t="str">
        <f t="shared" si="18"/>
        <v>Stayed</v>
      </c>
      <c r="AN425" t="str">
        <f t="shared" si="19"/>
        <v>No</v>
      </c>
      <c r="AO425" t="str" cm="1">
        <f t="array" ref="AO425">_xlfn.IFS($C425&lt;36,"Youth", $C425&lt;66, "Middle_age", $C425&gt;65, "Old")</f>
        <v>Middle_age</v>
      </c>
      <c r="AP425" t="str">
        <f t="shared" si="20"/>
        <v>1 năm</v>
      </c>
    </row>
    <row r="426" spans="1:42" x14ac:dyDescent="0.35">
      <c r="A426" t="s">
        <v>782</v>
      </c>
      <c r="B426" t="s">
        <v>19</v>
      </c>
      <c r="C426">
        <v>29</v>
      </c>
      <c r="D426" t="s">
        <v>10</v>
      </c>
      <c r="E426">
        <v>0</v>
      </c>
      <c r="F426" t="s">
        <v>783</v>
      </c>
      <c r="G426">
        <v>90270</v>
      </c>
      <c r="H426">
        <v>33.988571999999998</v>
      </c>
      <c r="I426">
        <v>-118.186565</v>
      </c>
      <c r="J426">
        <v>0</v>
      </c>
      <c r="K426" s="1">
        <v>56</v>
      </c>
      <c r="L426" t="s">
        <v>12</v>
      </c>
      <c r="M426" t="s">
        <v>10</v>
      </c>
      <c r="N426">
        <v>48.87</v>
      </c>
      <c r="O426" t="s">
        <v>13</v>
      </c>
      <c r="P426" t="s">
        <v>13</v>
      </c>
      <c r="AA426" t="s">
        <v>15</v>
      </c>
      <c r="AB426" t="s">
        <v>13</v>
      </c>
      <c r="AC426" t="s">
        <v>16</v>
      </c>
      <c r="AD426">
        <v>19.95</v>
      </c>
      <c r="AE426">
        <v>1126.75</v>
      </c>
      <c r="AF426">
        <v>0</v>
      </c>
      <c r="AG426">
        <v>0</v>
      </c>
      <c r="AH426">
        <v>2736.72</v>
      </c>
      <c r="AI426">
        <v>3863.47</v>
      </c>
      <c r="AJ426" t="s">
        <v>17</v>
      </c>
      <c r="AM426" t="str">
        <f t="shared" si="18"/>
        <v>VIP</v>
      </c>
      <c r="AN426" t="str">
        <f t="shared" si="19"/>
        <v>No</v>
      </c>
      <c r="AO426" t="str" cm="1">
        <f t="array" ref="AO426">_xlfn.IFS($C426&lt;36,"Youth", $C426&lt;66, "Middle_age", $C426&gt;65, "Old")</f>
        <v>Youth</v>
      </c>
      <c r="AP426" t="str">
        <f t="shared" si="20"/>
        <v>5 năm</v>
      </c>
    </row>
    <row r="427" spans="1:42" x14ac:dyDescent="0.35">
      <c r="A427" t="s">
        <v>784</v>
      </c>
      <c r="B427" t="s">
        <v>19</v>
      </c>
      <c r="C427">
        <v>28</v>
      </c>
      <c r="D427" t="s">
        <v>13</v>
      </c>
      <c r="E427">
        <v>0</v>
      </c>
      <c r="F427" t="s">
        <v>785</v>
      </c>
      <c r="G427">
        <v>91321</v>
      </c>
      <c r="H427">
        <v>34.370378000000002</v>
      </c>
      <c r="I427">
        <v>-118.50411800000001</v>
      </c>
      <c r="J427">
        <v>0</v>
      </c>
      <c r="K427" s="1">
        <v>10</v>
      </c>
      <c r="L427" t="s">
        <v>32</v>
      </c>
      <c r="M427" t="s">
        <v>10</v>
      </c>
      <c r="N427">
        <v>34.44</v>
      </c>
      <c r="O427" t="s">
        <v>13</v>
      </c>
      <c r="P427" t="s">
        <v>10</v>
      </c>
      <c r="Q427" t="s">
        <v>14</v>
      </c>
      <c r="R427">
        <v>69</v>
      </c>
      <c r="S427" t="s">
        <v>13</v>
      </c>
      <c r="T427" t="s">
        <v>13</v>
      </c>
      <c r="U427" t="s">
        <v>13</v>
      </c>
      <c r="V427" t="s">
        <v>13</v>
      </c>
      <c r="W427" t="s">
        <v>13</v>
      </c>
      <c r="X427" t="s">
        <v>13</v>
      </c>
      <c r="Y427" t="s">
        <v>10</v>
      </c>
      <c r="Z427" t="s">
        <v>10</v>
      </c>
      <c r="AA427" t="s">
        <v>21</v>
      </c>
      <c r="AB427" t="s">
        <v>10</v>
      </c>
      <c r="AC427" t="s">
        <v>26</v>
      </c>
      <c r="AD427">
        <v>45.55</v>
      </c>
      <c r="AE427">
        <v>402.6</v>
      </c>
      <c r="AF427">
        <v>0</v>
      </c>
      <c r="AG427">
        <v>0</v>
      </c>
      <c r="AH427">
        <v>344.4</v>
      </c>
      <c r="AI427">
        <v>747</v>
      </c>
      <c r="AJ427" t="s">
        <v>27</v>
      </c>
      <c r="AK427" t="s">
        <v>91</v>
      </c>
      <c r="AL427" t="s">
        <v>165</v>
      </c>
      <c r="AM427" t="str">
        <f t="shared" si="18"/>
        <v>Churned</v>
      </c>
      <c r="AN427" t="str">
        <f t="shared" si="19"/>
        <v>No</v>
      </c>
      <c r="AO427" t="str" cm="1">
        <f t="array" ref="AO427">_xlfn.IFS($C427&lt;36,"Youth", $C427&lt;66, "Middle_age", $C427&gt;65, "Old")</f>
        <v>Youth</v>
      </c>
      <c r="AP427" t="str">
        <f t="shared" si="20"/>
        <v>1 năm</v>
      </c>
    </row>
    <row r="428" spans="1:42" x14ac:dyDescent="0.35">
      <c r="A428" t="s">
        <v>786</v>
      </c>
      <c r="B428" t="s">
        <v>19</v>
      </c>
      <c r="C428">
        <v>50</v>
      </c>
      <c r="D428" t="s">
        <v>13</v>
      </c>
      <c r="E428">
        <v>0</v>
      </c>
      <c r="F428" t="s">
        <v>787</v>
      </c>
      <c r="G428">
        <v>95247</v>
      </c>
      <c r="H428">
        <v>38.147852</v>
      </c>
      <c r="I428">
        <v>-120.440124</v>
      </c>
      <c r="J428">
        <v>0</v>
      </c>
      <c r="K428" s="1">
        <v>65</v>
      </c>
      <c r="L428" t="s">
        <v>46</v>
      </c>
      <c r="M428" t="s">
        <v>10</v>
      </c>
      <c r="N428">
        <v>2.72</v>
      </c>
      <c r="O428" t="s">
        <v>10</v>
      </c>
      <c r="P428" t="s">
        <v>10</v>
      </c>
      <c r="Q428" t="s">
        <v>25</v>
      </c>
      <c r="R428">
        <v>16</v>
      </c>
      <c r="S428" t="s">
        <v>10</v>
      </c>
      <c r="T428" t="s">
        <v>13</v>
      </c>
      <c r="U428" t="s">
        <v>13</v>
      </c>
      <c r="V428" t="s">
        <v>10</v>
      </c>
      <c r="W428" t="s">
        <v>13</v>
      </c>
      <c r="X428" t="s">
        <v>10</v>
      </c>
      <c r="Y428" t="s">
        <v>10</v>
      </c>
      <c r="Z428" t="s">
        <v>13</v>
      </c>
      <c r="AA428" t="s">
        <v>15</v>
      </c>
      <c r="AB428" t="s">
        <v>13</v>
      </c>
      <c r="AC428" t="s">
        <v>26</v>
      </c>
      <c r="AD428">
        <v>93.55</v>
      </c>
      <c r="AE428">
        <v>6069.25</v>
      </c>
      <c r="AF428">
        <v>0</v>
      </c>
      <c r="AG428">
        <v>30</v>
      </c>
      <c r="AH428">
        <v>176.8</v>
      </c>
      <c r="AI428">
        <v>6276.05</v>
      </c>
      <c r="AJ428" t="s">
        <v>17</v>
      </c>
      <c r="AM428" t="str">
        <f t="shared" si="18"/>
        <v>VIP</v>
      </c>
      <c r="AN428" t="str">
        <f t="shared" si="19"/>
        <v>No</v>
      </c>
      <c r="AO428" t="str" cm="1">
        <f t="array" ref="AO428">_xlfn.IFS($C428&lt;36,"Youth", $C428&lt;66, "Middle_age", $C428&gt;65, "Old")</f>
        <v>Middle_age</v>
      </c>
      <c r="AP428" t="str">
        <f t="shared" si="20"/>
        <v>6 năm</v>
      </c>
    </row>
    <row r="429" spans="1:42" x14ac:dyDescent="0.35">
      <c r="A429" t="s">
        <v>788</v>
      </c>
      <c r="B429" t="s">
        <v>9</v>
      </c>
      <c r="C429">
        <v>63</v>
      </c>
      <c r="D429" t="s">
        <v>13</v>
      </c>
      <c r="E429">
        <v>0</v>
      </c>
      <c r="F429" t="s">
        <v>330</v>
      </c>
      <c r="G429">
        <v>92673</v>
      </c>
      <c r="H429">
        <v>33.472499999999997</v>
      </c>
      <c r="I429">
        <v>-117.584273</v>
      </c>
      <c r="J429">
        <v>0</v>
      </c>
      <c r="K429" s="1">
        <v>1</v>
      </c>
      <c r="L429" t="s">
        <v>12</v>
      </c>
      <c r="M429" t="s">
        <v>10</v>
      </c>
      <c r="N429">
        <v>16.420000000000002</v>
      </c>
      <c r="O429" t="s">
        <v>13</v>
      </c>
      <c r="P429" t="s">
        <v>10</v>
      </c>
      <c r="Q429" t="s">
        <v>14</v>
      </c>
      <c r="R429">
        <v>21</v>
      </c>
      <c r="S429" t="s">
        <v>10</v>
      </c>
      <c r="T429" t="s">
        <v>13</v>
      </c>
      <c r="U429" t="s">
        <v>13</v>
      </c>
      <c r="V429" t="s">
        <v>13</v>
      </c>
      <c r="W429" t="s">
        <v>13</v>
      </c>
      <c r="X429" t="s">
        <v>13</v>
      </c>
      <c r="Y429" t="s">
        <v>13</v>
      </c>
      <c r="Z429" t="s">
        <v>10</v>
      </c>
      <c r="AA429" t="s">
        <v>21</v>
      </c>
      <c r="AB429" t="s">
        <v>10</v>
      </c>
      <c r="AC429" t="s">
        <v>26</v>
      </c>
      <c r="AD429">
        <v>48.45</v>
      </c>
      <c r="AE429">
        <v>48.45</v>
      </c>
      <c r="AF429">
        <v>0</v>
      </c>
      <c r="AG429">
        <v>0</v>
      </c>
      <c r="AH429">
        <v>16.420000000000002</v>
      </c>
      <c r="AI429">
        <v>64.87</v>
      </c>
      <c r="AJ429" t="s">
        <v>68</v>
      </c>
      <c r="AM429" t="str">
        <f t="shared" si="18"/>
        <v>Joined</v>
      </c>
      <c r="AN429" t="str">
        <f t="shared" si="19"/>
        <v>No</v>
      </c>
      <c r="AO429" t="str" cm="1">
        <f t="array" ref="AO429">_xlfn.IFS($C429&lt;36,"Youth", $C429&lt;66, "Middle_age", $C429&gt;65, "Old")</f>
        <v>Middle_age</v>
      </c>
      <c r="AP429" t="str">
        <f t="shared" si="20"/>
        <v>1 năm</v>
      </c>
    </row>
    <row r="430" spans="1:42" x14ac:dyDescent="0.35">
      <c r="A430" t="s">
        <v>789</v>
      </c>
      <c r="B430" t="s">
        <v>9</v>
      </c>
      <c r="C430">
        <v>77</v>
      </c>
      <c r="D430" t="s">
        <v>13</v>
      </c>
      <c r="E430">
        <v>0</v>
      </c>
      <c r="F430" t="s">
        <v>121</v>
      </c>
      <c r="G430">
        <v>92122</v>
      </c>
      <c r="H430">
        <v>32.857230000000001</v>
      </c>
      <c r="I430">
        <v>-117.209774</v>
      </c>
      <c r="J430">
        <v>0</v>
      </c>
      <c r="K430" s="1">
        <v>21</v>
      </c>
      <c r="L430" t="s">
        <v>12</v>
      </c>
      <c r="M430" t="s">
        <v>13</v>
      </c>
      <c r="P430" t="s">
        <v>10</v>
      </c>
      <c r="Q430" t="s">
        <v>14</v>
      </c>
      <c r="R430">
        <v>8</v>
      </c>
      <c r="S430" t="s">
        <v>10</v>
      </c>
      <c r="T430" t="s">
        <v>13</v>
      </c>
      <c r="U430" t="s">
        <v>13</v>
      </c>
      <c r="V430" t="s">
        <v>13</v>
      </c>
      <c r="W430" t="s">
        <v>10</v>
      </c>
      <c r="X430" t="s">
        <v>13</v>
      </c>
      <c r="Y430" t="s">
        <v>13</v>
      </c>
      <c r="Z430" t="s">
        <v>10</v>
      </c>
      <c r="AA430" t="s">
        <v>21</v>
      </c>
      <c r="AB430" t="s">
        <v>10</v>
      </c>
      <c r="AC430" t="s">
        <v>26</v>
      </c>
      <c r="AD430">
        <v>-10</v>
      </c>
      <c r="AE430">
        <v>840.1</v>
      </c>
      <c r="AF430">
        <v>0</v>
      </c>
      <c r="AG430">
        <v>0</v>
      </c>
      <c r="AH430">
        <v>0</v>
      </c>
      <c r="AI430">
        <v>840.1</v>
      </c>
      <c r="AJ430" t="s">
        <v>27</v>
      </c>
      <c r="AK430" t="s">
        <v>28</v>
      </c>
      <c r="AL430" t="s">
        <v>74</v>
      </c>
      <c r="AM430" t="str">
        <f t="shared" si="18"/>
        <v>Churned</v>
      </c>
      <c r="AN430" t="str">
        <f t="shared" si="19"/>
        <v>No</v>
      </c>
      <c r="AO430" t="str" cm="1">
        <f t="array" ref="AO430">_xlfn.IFS($C430&lt;36,"Youth", $C430&lt;66, "Middle_age", $C430&gt;65, "Old")</f>
        <v>Old</v>
      </c>
      <c r="AP430" t="str">
        <f t="shared" si="20"/>
        <v>2 năm</v>
      </c>
    </row>
    <row r="431" spans="1:42" x14ac:dyDescent="0.35">
      <c r="A431" t="s">
        <v>790</v>
      </c>
      <c r="B431" t="s">
        <v>9</v>
      </c>
      <c r="C431">
        <v>40</v>
      </c>
      <c r="D431" t="s">
        <v>10</v>
      </c>
      <c r="E431">
        <v>1</v>
      </c>
      <c r="F431" t="s">
        <v>791</v>
      </c>
      <c r="G431">
        <v>95536</v>
      </c>
      <c r="H431">
        <v>40.478499999999997</v>
      </c>
      <c r="I431">
        <v>-124.301372</v>
      </c>
      <c r="J431">
        <v>5</v>
      </c>
      <c r="K431" s="1">
        <v>29</v>
      </c>
      <c r="L431" t="s">
        <v>99</v>
      </c>
      <c r="M431" t="s">
        <v>10</v>
      </c>
      <c r="N431">
        <v>34.44</v>
      </c>
      <c r="O431" t="s">
        <v>13</v>
      </c>
      <c r="P431" t="s">
        <v>13</v>
      </c>
      <c r="AA431" t="s">
        <v>43</v>
      </c>
      <c r="AB431" t="s">
        <v>13</v>
      </c>
      <c r="AC431" t="s">
        <v>16</v>
      </c>
      <c r="AD431">
        <v>20.2</v>
      </c>
      <c r="AE431">
        <v>558.79999999999995</v>
      </c>
      <c r="AF431">
        <v>0</v>
      </c>
      <c r="AG431">
        <v>0</v>
      </c>
      <c r="AH431">
        <v>998.76</v>
      </c>
      <c r="AI431">
        <v>1557.56</v>
      </c>
      <c r="AJ431" t="s">
        <v>17</v>
      </c>
      <c r="AM431" t="str">
        <f t="shared" si="18"/>
        <v>Stayed</v>
      </c>
      <c r="AN431" t="str">
        <f t="shared" si="19"/>
        <v>Yes</v>
      </c>
      <c r="AO431" t="str" cm="1">
        <f t="array" ref="AO431">_xlfn.IFS($C431&lt;36,"Youth", $C431&lt;66, "Middle_age", $C431&gt;65, "Old")</f>
        <v>Middle_age</v>
      </c>
      <c r="AP431" t="str">
        <f t="shared" si="20"/>
        <v>3 năm</v>
      </c>
    </row>
    <row r="432" spans="1:42" x14ac:dyDescent="0.35">
      <c r="A432" t="s">
        <v>792</v>
      </c>
      <c r="B432" t="s">
        <v>9</v>
      </c>
      <c r="C432">
        <v>55</v>
      </c>
      <c r="D432" t="s">
        <v>10</v>
      </c>
      <c r="E432">
        <v>0</v>
      </c>
      <c r="F432" t="s">
        <v>793</v>
      </c>
      <c r="G432">
        <v>95521</v>
      </c>
      <c r="H432">
        <v>40.839958000000003</v>
      </c>
      <c r="I432">
        <v>-124.00375699999999</v>
      </c>
      <c r="J432">
        <v>7</v>
      </c>
      <c r="K432" s="1">
        <v>72</v>
      </c>
      <c r="L432" t="s">
        <v>12</v>
      </c>
      <c r="M432" t="s">
        <v>10</v>
      </c>
      <c r="N432">
        <v>37.979999999999997</v>
      </c>
      <c r="O432" t="s">
        <v>10</v>
      </c>
      <c r="P432" t="s">
        <v>13</v>
      </c>
      <c r="AA432" t="s">
        <v>43</v>
      </c>
      <c r="AB432" t="s">
        <v>10</v>
      </c>
      <c r="AC432" t="s">
        <v>16</v>
      </c>
      <c r="AD432">
        <v>24.15</v>
      </c>
      <c r="AE432">
        <v>1776.45</v>
      </c>
      <c r="AF432">
        <v>0</v>
      </c>
      <c r="AG432">
        <v>0</v>
      </c>
      <c r="AH432">
        <v>2734.56</v>
      </c>
      <c r="AI432">
        <v>4511.01</v>
      </c>
      <c r="AJ432" t="s">
        <v>17</v>
      </c>
      <c r="AM432" t="str">
        <f t="shared" si="18"/>
        <v>VIP</v>
      </c>
      <c r="AN432" t="str">
        <f t="shared" si="19"/>
        <v>No</v>
      </c>
      <c r="AO432" t="str" cm="1">
        <f t="array" ref="AO432">_xlfn.IFS($C432&lt;36,"Youth", $C432&lt;66, "Middle_age", $C432&gt;65, "Old")</f>
        <v>Middle_age</v>
      </c>
      <c r="AP432" t="str">
        <f t="shared" si="20"/>
        <v>6 năm</v>
      </c>
    </row>
    <row r="433" spans="1:42" x14ac:dyDescent="0.35">
      <c r="A433" t="s">
        <v>794</v>
      </c>
      <c r="B433" t="s">
        <v>19</v>
      </c>
      <c r="C433">
        <v>49</v>
      </c>
      <c r="D433" t="s">
        <v>10</v>
      </c>
      <c r="E433">
        <v>0</v>
      </c>
      <c r="F433" t="s">
        <v>213</v>
      </c>
      <c r="G433">
        <v>92592</v>
      </c>
      <c r="H433">
        <v>33.507255000000001</v>
      </c>
      <c r="I433">
        <v>-117.029473</v>
      </c>
      <c r="J433">
        <v>1</v>
      </c>
      <c r="K433" s="1">
        <v>22</v>
      </c>
      <c r="L433" t="s">
        <v>12</v>
      </c>
      <c r="M433" t="s">
        <v>10</v>
      </c>
      <c r="N433">
        <v>19.8</v>
      </c>
      <c r="O433" t="s">
        <v>13</v>
      </c>
      <c r="P433" t="s">
        <v>10</v>
      </c>
      <c r="Q433" t="s">
        <v>14</v>
      </c>
      <c r="R433">
        <v>17</v>
      </c>
      <c r="S433" t="s">
        <v>10</v>
      </c>
      <c r="T433" t="s">
        <v>13</v>
      </c>
      <c r="U433" t="s">
        <v>10</v>
      </c>
      <c r="V433" t="s">
        <v>10</v>
      </c>
      <c r="W433" t="s">
        <v>10</v>
      </c>
      <c r="X433" t="s">
        <v>13</v>
      </c>
      <c r="Y433" t="s">
        <v>13</v>
      </c>
      <c r="Z433" t="s">
        <v>10</v>
      </c>
      <c r="AA433" t="s">
        <v>15</v>
      </c>
      <c r="AB433" t="s">
        <v>10</v>
      </c>
      <c r="AC433" t="s">
        <v>26</v>
      </c>
      <c r="AD433">
        <v>67.5</v>
      </c>
      <c r="AE433">
        <v>1544.05</v>
      </c>
      <c r="AF433">
        <v>0</v>
      </c>
      <c r="AG433">
        <v>0</v>
      </c>
      <c r="AH433">
        <v>435.6</v>
      </c>
      <c r="AI433">
        <v>1979.65</v>
      </c>
      <c r="AJ433" t="s">
        <v>27</v>
      </c>
      <c r="AK433" t="s">
        <v>79</v>
      </c>
      <c r="AL433" t="s">
        <v>80</v>
      </c>
      <c r="AM433" t="str">
        <f t="shared" si="18"/>
        <v>Churned</v>
      </c>
      <c r="AN433" t="str">
        <f t="shared" si="19"/>
        <v>No</v>
      </c>
      <c r="AO433" t="str" cm="1">
        <f t="array" ref="AO433">_xlfn.IFS($C433&lt;36,"Youth", $C433&lt;66, "Middle_age", $C433&gt;65, "Old")</f>
        <v>Middle_age</v>
      </c>
      <c r="AP433" t="str">
        <f t="shared" si="20"/>
        <v>2 năm</v>
      </c>
    </row>
    <row r="434" spans="1:42" x14ac:dyDescent="0.35">
      <c r="A434" t="s">
        <v>795</v>
      </c>
      <c r="B434" t="s">
        <v>9</v>
      </c>
      <c r="C434">
        <v>64</v>
      </c>
      <c r="D434" t="s">
        <v>13</v>
      </c>
      <c r="E434">
        <v>0</v>
      </c>
      <c r="F434" t="s">
        <v>324</v>
      </c>
      <c r="G434">
        <v>94960</v>
      </c>
      <c r="H434">
        <v>37.992719999999998</v>
      </c>
      <c r="I434">
        <v>-122.57502599999999</v>
      </c>
      <c r="J434">
        <v>0</v>
      </c>
      <c r="K434" s="1">
        <v>23</v>
      </c>
      <c r="L434" t="s">
        <v>12</v>
      </c>
      <c r="M434" t="s">
        <v>10</v>
      </c>
      <c r="N434">
        <v>3.55</v>
      </c>
      <c r="O434" t="s">
        <v>10</v>
      </c>
      <c r="P434" t="s">
        <v>10</v>
      </c>
      <c r="Q434" t="s">
        <v>25</v>
      </c>
      <c r="R434">
        <v>4</v>
      </c>
      <c r="S434" t="s">
        <v>10</v>
      </c>
      <c r="T434" t="s">
        <v>13</v>
      </c>
      <c r="U434" t="s">
        <v>13</v>
      </c>
      <c r="V434" t="s">
        <v>13</v>
      </c>
      <c r="W434" t="s">
        <v>10</v>
      </c>
      <c r="X434" t="s">
        <v>13</v>
      </c>
      <c r="Y434" t="s">
        <v>13</v>
      </c>
      <c r="Z434" t="s">
        <v>10</v>
      </c>
      <c r="AA434" t="s">
        <v>21</v>
      </c>
      <c r="AB434" t="s">
        <v>10</v>
      </c>
      <c r="AC434" t="s">
        <v>26</v>
      </c>
      <c r="AD434">
        <v>90.05</v>
      </c>
      <c r="AE434">
        <v>2169.8000000000002</v>
      </c>
      <c r="AF434">
        <v>27.38</v>
      </c>
      <c r="AG434">
        <v>0</v>
      </c>
      <c r="AH434">
        <v>81.650000000000006</v>
      </c>
      <c r="AI434">
        <v>2224.0700000000002</v>
      </c>
      <c r="AJ434" t="s">
        <v>27</v>
      </c>
      <c r="AK434" t="s">
        <v>28</v>
      </c>
      <c r="AL434" t="s">
        <v>173</v>
      </c>
      <c r="AM434" t="str">
        <f t="shared" si="18"/>
        <v>Churned</v>
      </c>
      <c r="AN434" t="str">
        <f t="shared" si="19"/>
        <v>No</v>
      </c>
      <c r="AO434" t="str" cm="1">
        <f t="array" ref="AO434">_xlfn.IFS($C434&lt;36,"Youth", $C434&lt;66, "Middle_age", $C434&gt;65, "Old")</f>
        <v>Middle_age</v>
      </c>
      <c r="AP434" t="str">
        <f t="shared" si="20"/>
        <v>2 năm</v>
      </c>
    </row>
    <row r="435" spans="1:42" x14ac:dyDescent="0.35">
      <c r="A435" t="s">
        <v>796</v>
      </c>
      <c r="B435" t="s">
        <v>19</v>
      </c>
      <c r="C435">
        <v>33</v>
      </c>
      <c r="D435" t="s">
        <v>10</v>
      </c>
      <c r="E435">
        <v>0</v>
      </c>
      <c r="F435" t="s">
        <v>797</v>
      </c>
      <c r="G435">
        <v>95307</v>
      </c>
      <c r="H435">
        <v>37.553469</v>
      </c>
      <c r="I435">
        <v>-120.952825</v>
      </c>
      <c r="J435">
        <v>0</v>
      </c>
      <c r="K435" s="1">
        <v>40</v>
      </c>
      <c r="L435" t="s">
        <v>46</v>
      </c>
      <c r="M435" t="s">
        <v>10</v>
      </c>
      <c r="N435">
        <v>23.74</v>
      </c>
      <c r="O435" t="s">
        <v>10</v>
      </c>
      <c r="P435" t="s">
        <v>10</v>
      </c>
      <c r="Q435" t="s">
        <v>49</v>
      </c>
      <c r="R435">
        <v>22</v>
      </c>
      <c r="S435" t="s">
        <v>13</v>
      </c>
      <c r="T435" t="s">
        <v>10</v>
      </c>
      <c r="U435" t="s">
        <v>13</v>
      </c>
      <c r="V435" t="s">
        <v>10</v>
      </c>
      <c r="W435" t="s">
        <v>10</v>
      </c>
      <c r="X435" t="s">
        <v>13</v>
      </c>
      <c r="Y435" t="s">
        <v>13</v>
      </c>
      <c r="Z435" t="s">
        <v>10</v>
      </c>
      <c r="AA435" t="s">
        <v>15</v>
      </c>
      <c r="AB435" t="s">
        <v>13</v>
      </c>
      <c r="AC435" t="s">
        <v>16</v>
      </c>
      <c r="AD435">
        <v>70.75</v>
      </c>
      <c r="AE435">
        <v>2921.75</v>
      </c>
      <c r="AF435">
        <v>0</v>
      </c>
      <c r="AG435">
        <v>0</v>
      </c>
      <c r="AH435">
        <v>949.6</v>
      </c>
      <c r="AI435">
        <v>3871.35</v>
      </c>
      <c r="AJ435" t="s">
        <v>17</v>
      </c>
      <c r="AM435" t="str">
        <f t="shared" si="18"/>
        <v>VIP</v>
      </c>
      <c r="AN435" t="str">
        <f t="shared" si="19"/>
        <v>No</v>
      </c>
      <c r="AO435" t="str" cm="1">
        <f t="array" ref="AO435">_xlfn.IFS($C435&lt;36,"Youth", $C435&lt;66, "Middle_age", $C435&gt;65, "Old")</f>
        <v>Youth</v>
      </c>
      <c r="AP435" t="str">
        <f t="shared" si="20"/>
        <v>4 năm</v>
      </c>
    </row>
    <row r="436" spans="1:42" x14ac:dyDescent="0.35">
      <c r="A436" t="s">
        <v>798</v>
      </c>
      <c r="B436" t="s">
        <v>19</v>
      </c>
      <c r="C436">
        <v>30</v>
      </c>
      <c r="D436" t="s">
        <v>13</v>
      </c>
      <c r="E436">
        <v>0</v>
      </c>
      <c r="F436" t="s">
        <v>799</v>
      </c>
      <c r="G436">
        <v>95758</v>
      </c>
      <c r="H436">
        <v>38.353630000000003</v>
      </c>
      <c r="I436">
        <v>-121.44195000000001</v>
      </c>
      <c r="J436">
        <v>0</v>
      </c>
      <c r="K436" s="1">
        <v>2</v>
      </c>
      <c r="L436" t="s">
        <v>24</v>
      </c>
      <c r="M436" t="s">
        <v>10</v>
      </c>
      <c r="N436">
        <v>17.22</v>
      </c>
      <c r="O436" t="s">
        <v>10</v>
      </c>
      <c r="P436" t="s">
        <v>10</v>
      </c>
      <c r="Q436" t="s">
        <v>25</v>
      </c>
      <c r="R436">
        <v>30</v>
      </c>
      <c r="S436" t="s">
        <v>13</v>
      </c>
      <c r="T436" t="s">
        <v>13</v>
      </c>
      <c r="U436" t="s">
        <v>13</v>
      </c>
      <c r="V436" t="s">
        <v>13</v>
      </c>
      <c r="W436" t="s">
        <v>13</v>
      </c>
      <c r="X436" t="s">
        <v>13</v>
      </c>
      <c r="Y436" t="s">
        <v>13</v>
      </c>
      <c r="Z436" t="s">
        <v>10</v>
      </c>
      <c r="AA436" t="s">
        <v>21</v>
      </c>
      <c r="AB436" t="s">
        <v>10</v>
      </c>
      <c r="AC436" t="s">
        <v>26</v>
      </c>
      <c r="AD436">
        <v>76.5</v>
      </c>
      <c r="AE436">
        <v>162.44999999999999</v>
      </c>
      <c r="AF436">
        <v>0</v>
      </c>
      <c r="AG436">
        <v>0</v>
      </c>
      <c r="AH436">
        <v>34.44</v>
      </c>
      <c r="AI436">
        <v>196.89</v>
      </c>
      <c r="AJ436" t="s">
        <v>27</v>
      </c>
      <c r="AK436" t="s">
        <v>79</v>
      </c>
      <c r="AL436" t="s">
        <v>80</v>
      </c>
      <c r="AM436" t="str">
        <f t="shared" si="18"/>
        <v>Churned</v>
      </c>
      <c r="AN436" t="str">
        <f t="shared" si="19"/>
        <v>No</v>
      </c>
      <c r="AO436" t="str" cm="1">
        <f t="array" ref="AO436">_xlfn.IFS($C436&lt;36,"Youth", $C436&lt;66, "Middle_age", $C436&gt;65, "Old")</f>
        <v>Youth</v>
      </c>
      <c r="AP436" t="str">
        <f t="shared" si="20"/>
        <v>1 năm</v>
      </c>
    </row>
    <row r="437" spans="1:42" x14ac:dyDescent="0.35">
      <c r="A437" t="s">
        <v>800</v>
      </c>
      <c r="B437" t="s">
        <v>19</v>
      </c>
      <c r="C437">
        <v>40</v>
      </c>
      <c r="D437" t="s">
        <v>10</v>
      </c>
      <c r="E437">
        <v>0</v>
      </c>
      <c r="F437" t="s">
        <v>801</v>
      </c>
      <c r="G437">
        <v>95693</v>
      </c>
      <c r="H437">
        <v>38.392558999999999</v>
      </c>
      <c r="I437">
        <v>-121.225093</v>
      </c>
      <c r="J437">
        <v>5</v>
      </c>
      <c r="K437" s="1">
        <v>13</v>
      </c>
      <c r="L437" t="s">
        <v>32</v>
      </c>
      <c r="M437" t="s">
        <v>10</v>
      </c>
      <c r="N437">
        <v>29.92</v>
      </c>
      <c r="O437" t="s">
        <v>13</v>
      </c>
      <c r="P437" t="s">
        <v>10</v>
      </c>
      <c r="Q437" t="s">
        <v>25</v>
      </c>
      <c r="R437">
        <v>21</v>
      </c>
      <c r="S437" t="s">
        <v>10</v>
      </c>
      <c r="T437" t="s">
        <v>13</v>
      </c>
      <c r="U437" t="s">
        <v>13</v>
      </c>
      <c r="V437" t="s">
        <v>13</v>
      </c>
      <c r="W437" t="s">
        <v>13</v>
      </c>
      <c r="X437" t="s">
        <v>10</v>
      </c>
      <c r="Y437" t="s">
        <v>10</v>
      </c>
      <c r="Z437" t="s">
        <v>10</v>
      </c>
      <c r="AA437" t="s">
        <v>21</v>
      </c>
      <c r="AB437" t="s">
        <v>13</v>
      </c>
      <c r="AC437" t="s">
        <v>26</v>
      </c>
      <c r="AD437">
        <v>84.05</v>
      </c>
      <c r="AE437">
        <v>1095.3</v>
      </c>
      <c r="AF437">
        <v>23.97</v>
      </c>
      <c r="AG437">
        <v>0</v>
      </c>
      <c r="AH437">
        <v>388.96</v>
      </c>
      <c r="AI437">
        <v>1460.29</v>
      </c>
      <c r="AJ437" t="s">
        <v>27</v>
      </c>
      <c r="AK437" t="s">
        <v>28</v>
      </c>
      <c r="AL437" t="s">
        <v>173</v>
      </c>
      <c r="AM437" t="str">
        <f t="shared" si="18"/>
        <v>Churned</v>
      </c>
      <c r="AN437" t="str">
        <f t="shared" si="19"/>
        <v>No</v>
      </c>
      <c r="AO437" t="str" cm="1">
        <f t="array" ref="AO437">_xlfn.IFS($C437&lt;36,"Youth", $C437&lt;66, "Middle_age", $C437&gt;65, "Old")</f>
        <v>Middle_age</v>
      </c>
      <c r="AP437" t="str">
        <f t="shared" si="20"/>
        <v>2 năm</v>
      </c>
    </row>
    <row r="438" spans="1:42" x14ac:dyDescent="0.35">
      <c r="A438" t="s">
        <v>802</v>
      </c>
      <c r="B438" t="s">
        <v>9</v>
      </c>
      <c r="C438">
        <v>39</v>
      </c>
      <c r="D438" t="s">
        <v>13</v>
      </c>
      <c r="E438">
        <v>0</v>
      </c>
      <c r="F438" t="s">
        <v>803</v>
      </c>
      <c r="G438">
        <v>96024</v>
      </c>
      <c r="H438">
        <v>40.586587999999999</v>
      </c>
      <c r="I438">
        <v>-122.903677</v>
      </c>
      <c r="J438">
        <v>0</v>
      </c>
      <c r="K438" s="1">
        <v>16</v>
      </c>
      <c r="L438" t="s">
        <v>32</v>
      </c>
      <c r="M438" t="s">
        <v>10</v>
      </c>
      <c r="N438">
        <v>18.989999999999998</v>
      </c>
      <c r="O438" t="s">
        <v>10</v>
      </c>
      <c r="P438" t="s">
        <v>10</v>
      </c>
      <c r="Q438" t="s">
        <v>25</v>
      </c>
      <c r="R438">
        <v>30</v>
      </c>
      <c r="S438" t="s">
        <v>13</v>
      </c>
      <c r="T438" t="s">
        <v>10</v>
      </c>
      <c r="U438" t="s">
        <v>10</v>
      </c>
      <c r="V438" t="s">
        <v>13</v>
      </c>
      <c r="W438" t="s">
        <v>13</v>
      </c>
      <c r="X438" t="s">
        <v>10</v>
      </c>
      <c r="Y438" t="s">
        <v>10</v>
      </c>
      <c r="Z438" t="s">
        <v>10</v>
      </c>
      <c r="AA438" t="s">
        <v>21</v>
      </c>
      <c r="AB438" t="s">
        <v>10</v>
      </c>
      <c r="AC438" t="s">
        <v>16</v>
      </c>
      <c r="AD438">
        <v>95.6</v>
      </c>
      <c r="AE438">
        <v>1555.65</v>
      </c>
      <c r="AF438">
        <v>0</v>
      </c>
      <c r="AG438">
        <v>0</v>
      </c>
      <c r="AH438">
        <v>303.83999999999997</v>
      </c>
      <c r="AI438">
        <v>1859.49</v>
      </c>
      <c r="AJ438" t="s">
        <v>27</v>
      </c>
      <c r="AK438" t="s">
        <v>91</v>
      </c>
      <c r="AL438" t="s">
        <v>92</v>
      </c>
      <c r="AM438" t="str">
        <f t="shared" si="18"/>
        <v>Churned</v>
      </c>
      <c r="AN438" t="str">
        <f t="shared" si="19"/>
        <v>No</v>
      </c>
      <c r="AO438" t="str" cm="1">
        <f t="array" ref="AO438">_xlfn.IFS($C438&lt;36,"Youth", $C438&lt;66, "Middle_age", $C438&gt;65, "Old")</f>
        <v>Middle_age</v>
      </c>
      <c r="AP438" t="str">
        <f t="shared" si="20"/>
        <v>2 năm</v>
      </c>
    </row>
    <row r="439" spans="1:42" x14ac:dyDescent="0.35">
      <c r="A439" t="s">
        <v>804</v>
      </c>
      <c r="B439" t="s">
        <v>9</v>
      </c>
      <c r="C439">
        <v>28</v>
      </c>
      <c r="D439" t="s">
        <v>13</v>
      </c>
      <c r="E439">
        <v>0</v>
      </c>
      <c r="F439" t="s">
        <v>805</v>
      </c>
      <c r="G439">
        <v>92282</v>
      </c>
      <c r="H439">
        <v>33.972293000000001</v>
      </c>
      <c r="I439">
        <v>-116.654195</v>
      </c>
      <c r="J439">
        <v>0</v>
      </c>
      <c r="K439" s="1">
        <v>67</v>
      </c>
      <c r="L439" t="s">
        <v>42</v>
      </c>
      <c r="M439" t="s">
        <v>10</v>
      </c>
      <c r="N439">
        <v>37.5</v>
      </c>
      <c r="O439" t="s">
        <v>10</v>
      </c>
      <c r="P439" t="s">
        <v>10</v>
      </c>
      <c r="Q439" t="s">
        <v>25</v>
      </c>
      <c r="R439">
        <v>30</v>
      </c>
      <c r="S439" t="s">
        <v>10</v>
      </c>
      <c r="T439" t="s">
        <v>10</v>
      </c>
      <c r="U439" t="s">
        <v>10</v>
      </c>
      <c r="V439" t="s">
        <v>13</v>
      </c>
      <c r="W439" t="s">
        <v>10</v>
      </c>
      <c r="X439" t="s">
        <v>13</v>
      </c>
      <c r="Y439" t="s">
        <v>13</v>
      </c>
      <c r="Z439" t="s">
        <v>10</v>
      </c>
      <c r="AA439" t="s">
        <v>21</v>
      </c>
      <c r="AB439" t="s">
        <v>10</v>
      </c>
      <c r="AC439" t="s">
        <v>16</v>
      </c>
      <c r="AD439">
        <v>102.95</v>
      </c>
      <c r="AE439">
        <v>6886.25</v>
      </c>
      <c r="AF439">
        <v>0</v>
      </c>
      <c r="AG439">
        <v>0</v>
      </c>
      <c r="AH439">
        <v>2512.5</v>
      </c>
      <c r="AI439">
        <v>9398.75</v>
      </c>
      <c r="AJ439" t="s">
        <v>27</v>
      </c>
      <c r="AK439" t="s">
        <v>28</v>
      </c>
      <c r="AL439" t="s">
        <v>184</v>
      </c>
      <c r="AM439" t="str">
        <f t="shared" si="18"/>
        <v>Churned</v>
      </c>
      <c r="AN439" t="str">
        <f t="shared" si="19"/>
        <v>No</v>
      </c>
      <c r="AO439" t="str" cm="1">
        <f t="array" ref="AO439">_xlfn.IFS($C439&lt;36,"Youth", $C439&lt;66, "Middle_age", $C439&gt;65, "Old")</f>
        <v>Youth</v>
      </c>
      <c r="AP439" t="str">
        <f t="shared" si="20"/>
        <v>6 năm</v>
      </c>
    </row>
    <row r="440" spans="1:42" x14ac:dyDescent="0.35">
      <c r="A440" t="s">
        <v>806</v>
      </c>
      <c r="B440" t="s">
        <v>19</v>
      </c>
      <c r="C440">
        <v>19</v>
      </c>
      <c r="D440" t="s">
        <v>10</v>
      </c>
      <c r="E440">
        <v>1</v>
      </c>
      <c r="F440" t="s">
        <v>807</v>
      </c>
      <c r="G440">
        <v>95977</v>
      </c>
      <c r="H440">
        <v>39.176594999999999</v>
      </c>
      <c r="I440">
        <v>-121.291692</v>
      </c>
      <c r="J440">
        <v>3</v>
      </c>
      <c r="K440" s="1">
        <v>72</v>
      </c>
      <c r="L440" t="s">
        <v>42</v>
      </c>
      <c r="M440" t="s">
        <v>10</v>
      </c>
      <c r="N440">
        <v>5.7</v>
      </c>
      <c r="O440" t="s">
        <v>13</v>
      </c>
      <c r="P440" t="s">
        <v>13</v>
      </c>
      <c r="AA440" t="s">
        <v>43</v>
      </c>
      <c r="AB440" t="s">
        <v>13</v>
      </c>
      <c r="AC440" t="s">
        <v>26</v>
      </c>
      <c r="AD440">
        <v>21</v>
      </c>
      <c r="AE440">
        <v>1493.75</v>
      </c>
      <c r="AF440">
        <v>0</v>
      </c>
      <c r="AG440">
        <v>0</v>
      </c>
      <c r="AH440">
        <v>410.4</v>
      </c>
      <c r="AI440">
        <v>1904.15</v>
      </c>
      <c r="AJ440" t="s">
        <v>17</v>
      </c>
      <c r="AM440" t="str">
        <f t="shared" si="18"/>
        <v>Stayed</v>
      </c>
      <c r="AN440" t="str">
        <f t="shared" si="19"/>
        <v>Yes</v>
      </c>
      <c r="AO440" t="str" cm="1">
        <f t="array" ref="AO440">_xlfn.IFS($C440&lt;36,"Youth", $C440&lt;66, "Middle_age", $C440&gt;65, "Old")</f>
        <v>Youth</v>
      </c>
      <c r="AP440" t="str">
        <f t="shared" si="20"/>
        <v>6 năm</v>
      </c>
    </row>
    <row r="441" spans="1:42" x14ac:dyDescent="0.35">
      <c r="A441" t="s">
        <v>808</v>
      </c>
      <c r="B441" t="s">
        <v>19</v>
      </c>
      <c r="C441">
        <v>61</v>
      </c>
      <c r="D441" t="s">
        <v>13</v>
      </c>
      <c r="E441">
        <v>0</v>
      </c>
      <c r="F441" t="s">
        <v>809</v>
      </c>
      <c r="G441">
        <v>93614</v>
      </c>
      <c r="H441">
        <v>37.212190999999997</v>
      </c>
      <c r="I441">
        <v>-119.749323</v>
      </c>
      <c r="J441">
        <v>0</v>
      </c>
      <c r="K441" s="1">
        <v>3</v>
      </c>
      <c r="L441" t="s">
        <v>12</v>
      </c>
      <c r="M441" t="s">
        <v>10</v>
      </c>
      <c r="N441">
        <v>44.97</v>
      </c>
      <c r="O441" t="s">
        <v>13</v>
      </c>
      <c r="P441" t="s">
        <v>10</v>
      </c>
      <c r="Q441" t="s">
        <v>25</v>
      </c>
      <c r="R441">
        <v>16</v>
      </c>
      <c r="S441" t="s">
        <v>10</v>
      </c>
      <c r="T441" t="s">
        <v>13</v>
      </c>
      <c r="U441" t="s">
        <v>13</v>
      </c>
      <c r="V441" t="s">
        <v>10</v>
      </c>
      <c r="W441" t="s">
        <v>13</v>
      </c>
      <c r="X441" t="s">
        <v>13</v>
      </c>
      <c r="Y441" t="s">
        <v>13</v>
      </c>
      <c r="Z441" t="s">
        <v>13</v>
      </c>
      <c r="AA441" t="s">
        <v>21</v>
      </c>
      <c r="AB441" t="s">
        <v>10</v>
      </c>
      <c r="AC441" t="s">
        <v>16</v>
      </c>
      <c r="AD441">
        <v>82.3</v>
      </c>
      <c r="AE441">
        <v>214.4</v>
      </c>
      <c r="AF441">
        <v>0</v>
      </c>
      <c r="AG441">
        <v>20</v>
      </c>
      <c r="AH441">
        <v>134.91</v>
      </c>
      <c r="AI441">
        <v>369.31</v>
      </c>
      <c r="AJ441" t="s">
        <v>68</v>
      </c>
      <c r="AM441" t="str">
        <f t="shared" si="18"/>
        <v>Joined</v>
      </c>
      <c r="AN441" t="str">
        <f t="shared" si="19"/>
        <v>No</v>
      </c>
      <c r="AO441" t="str" cm="1">
        <f t="array" ref="AO441">_xlfn.IFS($C441&lt;36,"Youth", $C441&lt;66, "Middle_age", $C441&gt;65, "Old")</f>
        <v>Middle_age</v>
      </c>
      <c r="AP441" t="str">
        <f t="shared" si="20"/>
        <v>1 năm</v>
      </c>
    </row>
    <row r="442" spans="1:42" x14ac:dyDescent="0.35">
      <c r="A442" t="s">
        <v>810</v>
      </c>
      <c r="B442" t="s">
        <v>9</v>
      </c>
      <c r="C442">
        <v>73</v>
      </c>
      <c r="D442" t="s">
        <v>10</v>
      </c>
      <c r="E442">
        <v>0</v>
      </c>
      <c r="F442" t="s">
        <v>678</v>
      </c>
      <c r="G442">
        <v>91702</v>
      </c>
      <c r="H442">
        <v>34.174492999999998</v>
      </c>
      <c r="I442">
        <v>-117.87067999999999</v>
      </c>
      <c r="J442">
        <v>1</v>
      </c>
      <c r="K442" s="1">
        <v>47</v>
      </c>
      <c r="L442" t="s">
        <v>12</v>
      </c>
      <c r="M442" t="s">
        <v>10</v>
      </c>
      <c r="N442">
        <v>38.31</v>
      </c>
      <c r="O442" t="s">
        <v>10</v>
      </c>
      <c r="P442" t="s">
        <v>10</v>
      </c>
      <c r="Q442" t="s">
        <v>25</v>
      </c>
      <c r="R442">
        <v>7</v>
      </c>
      <c r="S442" t="s">
        <v>10</v>
      </c>
      <c r="T442" t="s">
        <v>13</v>
      </c>
      <c r="U442" t="s">
        <v>13</v>
      </c>
      <c r="V442" t="s">
        <v>13</v>
      </c>
      <c r="W442" t="s">
        <v>13</v>
      </c>
      <c r="X442" t="s">
        <v>13</v>
      </c>
      <c r="Y442" t="s">
        <v>13</v>
      </c>
      <c r="Z442" t="s">
        <v>13</v>
      </c>
      <c r="AA442" t="s">
        <v>21</v>
      </c>
      <c r="AB442" t="s">
        <v>13</v>
      </c>
      <c r="AC442" t="s">
        <v>26</v>
      </c>
      <c r="AD442">
        <v>80.349999999999994</v>
      </c>
      <c r="AE442">
        <v>3825.85</v>
      </c>
      <c r="AF442">
        <v>0</v>
      </c>
      <c r="AG442">
        <v>90</v>
      </c>
      <c r="AH442">
        <v>1800.57</v>
      </c>
      <c r="AI442">
        <v>5716.42</v>
      </c>
      <c r="AJ442" t="s">
        <v>27</v>
      </c>
      <c r="AK442" t="s">
        <v>33</v>
      </c>
      <c r="AL442" t="s">
        <v>37</v>
      </c>
      <c r="AM442" t="str">
        <f t="shared" si="18"/>
        <v>Churned</v>
      </c>
      <c r="AN442" t="str">
        <f t="shared" si="19"/>
        <v>No</v>
      </c>
      <c r="AO442" t="str" cm="1">
        <f t="array" ref="AO442">_xlfn.IFS($C442&lt;36,"Youth", $C442&lt;66, "Middle_age", $C442&gt;65, "Old")</f>
        <v>Old</v>
      </c>
      <c r="AP442" t="str">
        <f t="shared" si="20"/>
        <v>4 năm</v>
      </c>
    </row>
    <row r="443" spans="1:42" x14ac:dyDescent="0.35">
      <c r="A443" t="s">
        <v>811</v>
      </c>
      <c r="B443" t="s">
        <v>19</v>
      </c>
      <c r="C443">
        <v>69</v>
      </c>
      <c r="D443" t="s">
        <v>13</v>
      </c>
      <c r="E443">
        <v>0</v>
      </c>
      <c r="F443" t="s">
        <v>812</v>
      </c>
      <c r="G443">
        <v>95348</v>
      </c>
      <c r="H443">
        <v>37.401220000000002</v>
      </c>
      <c r="I443">
        <v>-120.514191</v>
      </c>
      <c r="J443">
        <v>0</v>
      </c>
      <c r="K443" s="1">
        <v>4</v>
      </c>
      <c r="L443" t="s">
        <v>24</v>
      </c>
      <c r="M443" t="s">
        <v>10</v>
      </c>
      <c r="N443">
        <v>6.18</v>
      </c>
      <c r="O443" t="s">
        <v>13</v>
      </c>
      <c r="P443" t="s">
        <v>10</v>
      </c>
      <c r="Q443" t="s">
        <v>25</v>
      </c>
      <c r="R443">
        <v>12</v>
      </c>
      <c r="S443" t="s">
        <v>13</v>
      </c>
      <c r="T443" t="s">
        <v>13</v>
      </c>
      <c r="U443" t="s">
        <v>13</v>
      </c>
      <c r="V443" t="s">
        <v>13</v>
      </c>
      <c r="W443" t="s">
        <v>13</v>
      </c>
      <c r="X443" t="s">
        <v>13</v>
      </c>
      <c r="Y443" t="s">
        <v>13</v>
      </c>
      <c r="Z443" t="s">
        <v>10</v>
      </c>
      <c r="AA443" t="s">
        <v>21</v>
      </c>
      <c r="AB443" t="s">
        <v>10</v>
      </c>
      <c r="AC443" t="s">
        <v>26</v>
      </c>
      <c r="AD443">
        <v>70.650000000000006</v>
      </c>
      <c r="AE443">
        <v>293.85000000000002</v>
      </c>
      <c r="AF443">
        <v>0</v>
      </c>
      <c r="AG443">
        <v>0</v>
      </c>
      <c r="AH443">
        <v>24.72</v>
      </c>
      <c r="AI443">
        <v>318.57</v>
      </c>
      <c r="AJ443" t="s">
        <v>17</v>
      </c>
      <c r="AM443" t="str">
        <f t="shared" si="18"/>
        <v>Stayed</v>
      </c>
      <c r="AN443" t="str">
        <f t="shared" si="19"/>
        <v>No</v>
      </c>
      <c r="AO443" t="str" cm="1">
        <f t="array" ref="AO443">_xlfn.IFS($C443&lt;36,"Youth", $C443&lt;66, "Middle_age", $C443&gt;65, "Old")</f>
        <v>Old</v>
      </c>
      <c r="AP443" t="str">
        <f t="shared" si="20"/>
        <v>1 năm</v>
      </c>
    </row>
    <row r="444" spans="1:42" x14ac:dyDescent="0.35">
      <c r="A444" t="s">
        <v>813</v>
      </c>
      <c r="B444" t="s">
        <v>9</v>
      </c>
      <c r="C444">
        <v>71</v>
      </c>
      <c r="D444" t="s">
        <v>13</v>
      </c>
      <c r="E444">
        <v>0</v>
      </c>
      <c r="F444" t="s">
        <v>814</v>
      </c>
      <c r="G444">
        <v>92536</v>
      </c>
      <c r="H444">
        <v>33.482242999999997</v>
      </c>
      <c r="I444">
        <v>-116.827173</v>
      </c>
      <c r="J444">
        <v>0</v>
      </c>
      <c r="K444" s="1">
        <v>18</v>
      </c>
      <c r="L444" t="s">
        <v>12</v>
      </c>
      <c r="M444" t="s">
        <v>10</v>
      </c>
      <c r="N444">
        <v>7.51</v>
      </c>
      <c r="O444" t="s">
        <v>13</v>
      </c>
      <c r="P444" t="s">
        <v>10</v>
      </c>
      <c r="Q444" t="s">
        <v>25</v>
      </c>
      <c r="R444">
        <v>24</v>
      </c>
      <c r="S444" t="s">
        <v>13</v>
      </c>
      <c r="T444" t="s">
        <v>10</v>
      </c>
      <c r="U444" t="s">
        <v>13</v>
      </c>
      <c r="V444" t="s">
        <v>13</v>
      </c>
      <c r="W444" t="s">
        <v>13</v>
      </c>
      <c r="X444" t="s">
        <v>13</v>
      </c>
      <c r="Y444" t="s">
        <v>13</v>
      </c>
      <c r="Z444" t="s">
        <v>10</v>
      </c>
      <c r="AA444" t="s">
        <v>43</v>
      </c>
      <c r="AB444" t="s">
        <v>10</v>
      </c>
      <c r="AC444" t="s">
        <v>26</v>
      </c>
      <c r="AD444">
        <v>73.55</v>
      </c>
      <c r="AE444">
        <v>1359.45</v>
      </c>
      <c r="AF444">
        <v>0</v>
      </c>
      <c r="AG444">
        <v>0</v>
      </c>
      <c r="AH444">
        <v>135.18</v>
      </c>
      <c r="AI444">
        <v>1494.63</v>
      </c>
      <c r="AJ444" t="s">
        <v>17</v>
      </c>
      <c r="AM444" t="str">
        <f t="shared" si="18"/>
        <v>Stayed</v>
      </c>
      <c r="AN444" t="str">
        <f t="shared" si="19"/>
        <v>No</v>
      </c>
      <c r="AO444" t="str" cm="1">
        <f t="array" ref="AO444">_xlfn.IFS($C444&lt;36,"Youth", $C444&lt;66, "Middle_age", $C444&gt;65, "Old")</f>
        <v>Old</v>
      </c>
      <c r="AP444" t="str">
        <f t="shared" si="20"/>
        <v>2 năm</v>
      </c>
    </row>
    <row r="445" spans="1:42" x14ac:dyDescent="0.35">
      <c r="A445" t="s">
        <v>815</v>
      </c>
      <c r="B445" t="s">
        <v>19</v>
      </c>
      <c r="C445">
        <v>45</v>
      </c>
      <c r="D445" t="s">
        <v>10</v>
      </c>
      <c r="E445">
        <v>0</v>
      </c>
      <c r="F445" t="s">
        <v>571</v>
      </c>
      <c r="G445">
        <v>93501</v>
      </c>
      <c r="H445">
        <v>35.097323000000003</v>
      </c>
      <c r="I445">
        <v>-118.171288</v>
      </c>
      <c r="J445">
        <v>1</v>
      </c>
      <c r="K445" s="1">
        <v>21</v>
      </c>
      <c r="L445" t="s">
        <v>32</v>
      </c>
      <c r="M445" t="s">
        <v>10</v>
      </c>
      <c r="N445">
        <v>42.65</v>
      </c>
      <c r="O445" t="s">
        <v>10</v>
      </c>
      <c r="P445" t="s">
        <v>10</v>
      </c>
      <c r="Q445" t="s">
        <v>25</v>
      </c>
      <c r="R445">
        <v>3</v>
      </c>
      <c r="S445" t="s">
        <v>13</v>
      </c>
      <c r="T445" t="s">
        <v>10</v>
      </c>
      <c r="U445" t="s">
        <v>10</v>
      </c>
      <c r="V445" t="s">
        <v>13</v>
      </c>
      <c r="W445" t="s">
        <v>10</v>
      </c>
      <c r="X445" t="s">
        <v>10</v>
      </c>
      <c r="Y445" t="s">
        <v>10</v>
      </c>
      <c r="Z445" t="s">
        <v>10</v>
      </c>
      <c r="AA445" t="s">
        <v>21</v>
      </c>
      <c r="AB445" t="s">
        <v>13</v>
      </c>
      <c r="AC445" t="s">
        <v>26</v>
      </c>
      <c r="AD445">
        <v>104.4</v>
      </c>
      <c r="AE445">
        <v>2157.9499999999998</v>
      </c>
      <c r="AF445">
        <v>0</v>
      </c>
      <c r="AG445">
        <v>0</v>
      </c>
      <c r="AH445">
        <v>895.65</v>
      </c>
      <c r="AI445">
        <v>3053.6</v>
      </c>
      <c r="AJ445" t="s">
        <v>27</v>
      </c>
      <c r="AK445" t="s">
        <v>91</v>
      </c>
      <c r="AL445" t="s">
        <v>165</v>
      </c>
      <c r="AM445" t="str">
        <f t="shared" si="18"/>
        <v>Churned</v>
      </c>
      <c r="AN445" t="str">
        <f t="shared" si="19"/>
        <v>No</v>
      </c>
      <c r="AO445" t="str" cm="1">
        <f t="array" ref="AO445">_xlfn.IFS($C445&lt;36,"Youth", $C445&lt;66, "Middle_age", $C445&gt;65, "Old")</f>
        <v>Middle_age</v>
      </c>
      <c r="AP445" t="str">
        <f t="shared" si="20"/>
        <v>2 năm</v>
      </c>
    </row>
    <row r="446" spans="1:42" x14ac:dyDescent="0.35">
      <c r="A446" t="s">
        <v>816</v>
      </c>
      <c r="B446" t="s">
        <v>9</v>
      </c>
      <c r="C446">
        <v>58</v>
      </c>
      <c r="D446" t="s">
        <v>10</v>
      </c>
      <c r="E446">
        <v>2</v>
      </c>
      <c r="F446" t="s">
        <v>372</v>
      </c>
      <c r="G446">
        <v>94060</v>
      </c>
      <c r="H446">
        <v>37.225650000000002</v>
      </c>
      <c r="I446">
        <v>-122.297533</v>
      </c>
      <c r="J446">
        <v>5</v>
      </c>
      <c r="K446" s="1">
        <v>62</v>
      </c>
      <c r="L446" t="s">
        <v>12</v>
      </c>
      <c r="M446" t="s">
        <v>10</v>
      </c>
      <c r="N446">
        <v>42.05</v>
      </c>
      <c r="O446" t="s">
        <v>13</v>
      </c>
      <c r="P446" t="s">
        <v>10</v>
      </c>
      <c r="Q446" t="s">
        <v>49</v>
      </c>
      <c r="R446">
        <v>20</v>
      </c>
      <c r="S446" t="s">
        <v>10</v>
      </c>
      <c r="T446" t="s">
        <v>13</v>
      </c>
      <c r="U446" t="s">
        <v>10</v>
      </c>
      <c r="V446" t="s">
        <v>10</v>
      </c>
      <c r="W446" t="s">
        <v>10</v>
      </c>
      <c r="X446" t="s">
        <v>13</v>
      </c>
      <c r="Y446" t="s">
        <v>13</v>
      </c>
      <c r="Z446" t="s">
        <v>10</v>
      </c>
      <c r="AA446" t="s">
        <v>15</v>
      </c>
      <c r="AB446" t="s">
        <v>10</v>
      </c>
      <c r="AC446" t="s">
        <v>26</v>
      </c>
      <c r="AD446">
        <v>70.75</v>
      </c>
      <c r="AE446">
        <v>4263.45</v>
      </c>
      <c r="AF446">
        <v>0</v>
      </c>
      <c r="AG446">
        <v>0</v>
      </c>
      <c r="AH446">
        <v>2607.1</v>
      </c>
      <c r="AI446">
        <v>6870.55</v>
      </c>
      <c r="AJ446" t="s">
        <v>17</v>
      </c>
      <c r="AM446" t="str">
        <f t="shared" si="18"/>
        <v>VIP</v>
      </c>
      <c r="AN446" t="str">
        <f t="shared" si="19"/>
        <v>Yes</v>
      </c>
      <c r="AO446" t="str" cm="1">
        <f t="array" ref="AO446">_xlfn.IFS($C446&lt;36,"Youth", $C446&lt;66, "Middle_age", $C446&gt;65, "Old")</f>
        <v>Middle_age</v>
      </c>
      <c r="AP446" t="str">
        <f t="shared" si="20"/>
        <v>6 năm</v>
      </c>
    </row>
    <row r="447" spans="1:42" x14ac:dyDescent="0.35">
      <c r="A447" t="s">
        <v>817</v>
      </c>
      <c r="B447" t="s">
        <v>19</v>
      </c>
      <c r="C447">
        <v>32</v>
      </c>
      <c r="D447" t="s">
        <v>13</v>
      </c>
      <c r="E447">
        <v>0</v>
      </c>
      <c r="F447" t="s">
        <v>818</v>
      </c>
      <c r="G447">
        <v>95002</v>
      </c>
      <c r="H447">
        <v>37.449536999999999</v>
      </c>
      <c r="I447">
        <v>-121.99481299999999</v>
      </c>
      <c r="J447">
        <v>0</v>
      </c>
      <c r="K447" s="1">
        <v>7</v>
      </c>
      <c r="L447" t="s">
        <v>24</v>
      </c>
      <c r="M447" t="s">
        <v>10</v>
      </c>
      <c r="N447">
        <v>9.25</v>
      </c>
      <c r="O447" t="s">
        <v>10</v>
      </c>
      <c r="P447" t="s">
        <v>10</v>
      </c>
      <c r="Q447" t="s">
        <v>25</v>
      </c>
      <c r="R447">
        <v>29</v>
      </c>
      <c r="S447" t="s">
        <v>13</v>
      </c>
      <c r="T447" t="s">
        <v>13</v>
      </c>
      <c r="U447" t="s">
        <v>10</v>
      </c>
      <c r="V447" t="s">
        <v>13</v>
      </c>
      <c r="W447" t="s">
        <v>10</v>
      </c>
      <c r="X447" t="s">
        <v>10</v>
      </c>
      <c r="Y447" t="s">
        <v>10</v>
      </c>
      <c r="Z447" t="s">
        <v>10</v>
      </c>
      <c r="AA447" t="s">
        <v>21</v>
      </c>
      <c r="AB447" t="s">
        <v>10</v>
      </c>
      <c r="AC447" t="s">
        <v>26</v>
      </c>
      <c r="AD447">
        <v>98.05</v>
      </c>
      <c r="AE447">
        <v>713</v>
      </c>
      <c r="AF447">
        <v>0</v>
      </c>
      <c r="AG447">
        <v>0</v>
      </c>
      <c r="AH447">
        <v>64.75</v>
      </c>
      <c r="AI447">
        <v>777.75</v>
      </c>
      <c r="AJ447" t="s">
        <v>27</v>
      </c>
      <c r="AK447" t="s">
        <v>28</v>
      </c>
      <c r="AL447" t="s">
        <v>29</v>
      </c>
      <c r="AM447" t="str">
        <f t="shared" si="18"/>
        <v>Churned</v>
      </c>
      <c r="AN447" t="str">
        <f t="shared" si="19"/>
        <v>No</v>
      </c>
      <c r="AO447" t="str" cm="1">
        <f t="array" ref="AO447">_xlfn.IFS($C447&lt;36,"Youth", $C447&lt;66, "Middle_age", $C447&gt;65, "Old")</f>
        <v>Youth</v>
      </c>
      <c r="AP447" t="str">
        <f t="shared" si="20"/>
        <v>1 năm</v>
      </c>
    </row>
    <row r="448" spans="1:42" x14ac:dyDescent="0.35">
      <c r="A448" t="s">
        <v>819</v>
      </c>
      <c r="B448" t="s">
        <v>19</v>
      </c>
      <c r="C448">
        <v>34</v>
      </c>
      <c r="D448" t="s">
        <v>13</v>
      </c>
      <c r="E448">
        <v>0</v>
      </c>
      <c r="F448" t="s">
        <v>820</v>
      </c>
      <c r="G448">
        <v>92264</v>
      </c>
      <c r="H448">
        <v>33.745745999999997</v>
      </c>
      <c r="I448">
        <v>-116.51421499999999</v>
      </c>
      <c r="J448">
        <v>0</v>
      </c>
      <c r="K448" s="1">
        <v>29</v>
      </c>
      <c r="L448" t="s">
        <v>99</v>
      </c>
      <c r="M448" t="s">
        <v>10</v>
      </c>
      <c r="N448">
        <v>10.06</v>
      </c>
      <c r="O448" t="s">
        <v>13</v>
      </c>
      <c r="P448" t="s">
        <v>10</v>
      </c>
      <c r="Q448" t="s">
        <v>49</v>
      </c>
      <c r="R448">
        <v>25</v>
      </c>
      <c r="S448" t="s">
        <v>13</v>
      </c>
      <c r="T448" t="s">
        <v>13</v>
      </c>
      <c r="U448" t="s">
        <v>10</v>
      </c>
      <c r="V448" t="s">
        <v>13</v>
      </c>
      <c r="W448" t="s">
        <v>13</v>
      </c>
      <c r="X448" t="s">
        <v>13</v>
      </c>
      <c r="Y448" t="s">
        <v>13</v>
      </c>
      <c r="Z448" t="s">
        <v>10</v>
      </c>
      <c r="AA448" t="s">
        <v>21</v>
      </c>
      <c r="AB448" t="s">
        <v>13</v>
      </c>
      <c r="AC448" t="s">
        <v>26</v>
      </c>
      <c r="AD448">
        <v>48.95</v>
      </c>
      <c r="AE448">
        <v>1323.7</v>
      </c>
      <c r="AF448">
        <v>0</v>
      </c>
      <c r="AG448">
        <v>0</v>
      </c>
      <c r="AH448">
        <v>291.74</v>
      </c>
      <c r="AI448">
        <v>1615.44</v>
      </c>
      <c r="AJ448" t="s">
        <v>17</v>
      </c>
      <c r="AM448" t="str">
        <f t="shared" si="18"/>
        <v>Stayed</v>
      </c>
      <c r="AN448" t="str">
        <f t="shared" si="19"/>
        <v>No</v>
      </c>
      <c r="AO448" t="str" cm="1">
        <f t="array" ref="AO448">_xlfn.IFS($C448&lt;36,"Youth", $C448&lt;66, "Middle_age", $C448&gt;65, "Old")</f>
        <v>Youth</v>
      </c>
      <c r="AP448" t="str">
        <f t="shared" si="20"/>
        <v>3 năm</v>
      </c>
    </row>
    <row r="449" spans="1:42" x14ac:dyDescent="0.35">
      <c r="A449" t="s">
        <v>821</v>
      </c>
      <c r="B449" t="s">
        <v>9</v>
      </c>
      <c r="C449">
        <v>35</v>
      </c>
      <c r="D449" t="s">
        <v>10</v>
      </c>
      <c r="E449">
        <v>0</v>
      </c>
      <c r="F449" t="s">
        <v>822</v>
      </c>
      <c r="G449">
        <v>91739</v>
      </c>
      <c r="H449">
        <v>34.133808999999999</v>
      </c>
      <c r="I449">
        <v>-117.523724</v>
      </c>
      <c r="J449">
        <v>1</v>
      </c>
      <c r="K449" s="1">
        <v>48</v>
      </c>
      <c r="L449" t="s">
        <v>46</v>
      </c>
      <c r="M449" t="s">
        <v>10</v>
      </c>
      <c r="N449">
        <v>44.72</v>
      </c>
      <c r="O449" t="s">
        <v>10</v>
      </c>
      <c r="P449" t="s">
        <v>10</v>
      </c>
      <c r="Q449" t="s">
        <v>49</v>
      </c>
      <c r="R449">
        <v>13</v>
      </c>
      <c r="S449" t="s">
        <v>10</v>
      </c>
      <c r="T449" t="s">
        <v>13</v>
      </c>
      <c r="U449" t="s">
        <v>13</v>
      </c>
      <c r="V449" t="s">
        <v>10</v>
      </c>
      <c r="W449" t="s">
        <v>13</v>
      </c>
      <c r="X449" t="s">
        <v>13</v>
      </c>
      <c r="Y449" t="s">
        <v>13</v>
      </c>
      <c r="Z449" t="s">
        <v>13</v>
      </c>
      <c r="AA449" t="s">
        <v>15</v>
      </c>
      <c r="AB449" t="s">
        <v>10</v>
      </c>
      <c r="AC449" t="s">
        <v>26</v>
      </c>
      <c r="AD449">
        <v>60.6</v>
      </c>
      <c r="AE449">
        <v>2985.25</v>
      </c>
      <c r="AF449">
        <v>0</v>
      </c>
      <c r="AG449">
        <v>100</v>
      </c>
      <c r="AH449">
        <v>2146.56</v>
      </c>
      <c r="AI449">
        <v>5231.8100000000004</v>
      </c>
      <c r="AJ449" t="s">
        <v>17</v>
      </c>
      <c r="AM449" t="str">
        <f t="shared" si="18"/>
        <v>VIP</v>
      </c>
      <c r="AN449" t="str">
        <f t="shared" si="19"/>
        <v>No</v>
      </c>
      <c r="AO449" t="str" cm="1">
        <f t="array" ref="AO449">_xlfn.IFS($C449&lt;36,"Youth", $C449&lt;66, "Middle_age", $C449&gt;65, "Old")</f>
        <v>Youth</v>
      </c>
      <c r="AP449" t="str">
        <f t="shared" si="20"/>
        <v>4 năm</v>
      </c>
    </row>
    <row r="450" spans="1:42" x14ac:dyDescent="0.35">
      <c r="A450" t="s">
        <v>823</v>
      </c>
      <c r="B450" t="s">
        <v>19</v>
      </c>
      <c r="C450">
        <v>43</v>
      </c>
      <c r="D450" t="s">
        <v>10</v>
      </c>
      <c r="E450">
        <v>3</v>
      </c>
      <c r="F450" t="s">
        <v>824</v>
      </c>
      <c r="G450">
        <v>93955</v>
      </c>
      <c r="H450">
        <v>36.625114000000004</v>
      </c>
      <c r="I450">
        <v>-121.823565</v>
      </c>
      <c r="J450">
        <v>7</v>
      </c>
      <c r="K450" s="1">
        <v>53</v>
      </c>
      <c r="L450" t="s">
        <v>12</v>
      </c>
      <c r="M450" t="s">
        <v>10</v>
      </c>
      <c r="N450">
        <v>31.86</v>
      </c>
      <c r="O450" t="s">
        <v>10</v>
      </c>
      <c r="P450" t="s">
        <v>10</v>
      </c>
      <c r="Q450" t="s">
        <v>49</v>
      </c>
      <c r="R450">
        <v>56</v>
      </c>
      <c r="S450" t="s">
        <v>13</v>
      </c>
      <c r="T450" t="s">
        <v>13</v>
      </c>
      <c r="U450" t="s">
        <v>10</v>
      </c>
      <c r="V450" t="s">
        <v>10</v>
      </c>
      <c r="W450" t="s">
        <v>10</v>
      </c>
      <c r="X450" t="s">
        <v>10</v>
      </c>
      <c r="Y450" t="s">
        <v>10</v>
      </c>
      <c r="Z450" t="s">
        <v>10</v>
      </c>
      <c r="AA450" t="s">
        <v>15</v>
      </c>
      <c r="AB450" t="s">
        <v>10</v>
      </c>
      <c r="AC450" t="s">
        <v>16</v>
      </c>
      <c r="AD450">
        <v>78.75</v>
      </c>
      <c r="AE450">
        <v>3942.45</v>
      </c>
      <c r="AF450">
        <v>0</v>
      </c>
      <c r="AG450">
        <v>0</v>
      </c>
      <c r="AH450">
        <v>1688.58</v>
      </c>
      <c r="AI450">
        <v>5631.03</v>
      </c>
      <c r="AJ450" t="s">
        <v>17</v>
      </c>
      <c r="AM450" t="str">
        <f t="shared" si="18"/>
        <v>VIP</v>
      </c>
      <c r="AN450" t="str">
        <f t="shared" si="19"/>
        <v>Yes</v>
      </c>
      <c r="AO450" t="str" cm="1">
        <f t="array" ref="AO450">_xlfn.IFS($C450&lt;36,"Youth", $C450&lt;66, "Middle_age", $C450&gt;65, "Old")</f>
        <v>Middle_age</v>
      </c>
      <c r="AP450" t="str">
        <f t="shared" si="20"/>
        <v>5 năm</v>
      </c>
    </row>
    <row r="451" spans="1:42" x14ac:dyDescent="0.35">
      <c r="A451" t="s">
        <v>825</v>
      </c>
      <c r="B451" t="s">
        <v>9</v>
      </c>
      <c r="C451">
        <v>38</v>
      </c>
      <c r="D451" t="s">
        <v>10</v>
      </c>
      <c r="E451">
        <v>3</v>
      </c>
      <c r="F451" t="s">
        <v>177</v>
      </c>
      <c r="G451">
        <v>96084</v>
      </c>
      <c r="H451">
        <v>40.923558</v>
      </c>
      <c r="I451">
        <v>-122.059933</v>
      </c>
      <c r="J451">
        <v>0</v>
      </c>
      <c r="K451" s="1">
        <v>6</v>
      </c>
      <c r="L451" t="s">
        <v>12</v>
      </c>
      <c r="M451" t="s">
        <v>10</v>
      </c>
      <c r="N451">
        <v>30.01</v>
      </c>
      <c r="O451" t="s">
        <v>13</v>
      </c>
      <c r="P451" t="s">
        <v>13</v>
      </c>
      <c r="AA451" t="s">
        <v>15</v>
      </c>
      <c r="AB451" t="s">
        <v>13</v>
      </c>
      <c r="AC451" t="s">
        <v>16</v>
      </c>
      <c r="AD451">
        <v>19</v>
      </c>
      <c r="AE451">
        <v>105.5</v>
      </c>
      <c r="AF451">
        <v>0</v>
      </c>
      <c r="AG451">
        <v>0</v>
      </c>
      <c r="AH451">
        <v>180.06</v>
      </c>
      <c r="AI451">
        <v>285.56</v>
      </c>
      <c r="AJ451" t="s">
        <v>17</v>
      </c>
      <c r="AM451" t="str">
        <f t="shared" ref="AM451:AM514" si="21">IF($AJ451="Churned",$AJ451,IF($AI451&gt;AVERAGE($AI:$AI),"VIP",$AJ451))</f>
        <v>Stayed</v>
      </c>
      <c r="AN451" t="str">
        <f t="shared" ref="AN451:AN514" si="22">IF($E451&gt;0,"Yes","No")</f>
        <v>Yes</v>
      </c>
      <c r="AO451" t="str" cm="1">
        <f t="array" ref="AO451">_xlfn.IFS($C451&lt;36,"Youth", $C451&lt;66, "Middle_age", $C451&gt;65, "Old")</f>
        <v>Middle_age</v>
      </c>
      <c r="AP451" t="str">
        <f t="shared" ref="AP451:AP514" si="23">IF($K451&lt;=12, "1 năm", IF($K451&lt;=24, "2 năm", IF($K451&lt;=36, "3 năm", IF($K451&lt;=48, "4 năm", IF($K451&lt;=60, "5 năm", IF($K451&lt;=72, "6 năm"))))))</f>
        <v>1 năm</v>
      </c>
    </row>
    <row r="452" spans="1:42" x14ac:dyDescent="0.35">
      <c r="A452" t="s">
        <v>826</v>
      </c>
      <c r="B452" t="s">
        <v>19</v>
      </c>
      <c r="C452">
        <v>56</v>
      </c>
      <c r="D452" t="s">
        <v>10</v>
      </c>
      <c r="E452">
        <v>0</v>
      </c>
      <c r="F452" t="s">
        <v>827</v>
      </c>
      <c r="G452">
        <v>95556</v>
      </c>
      <c r="H452">
        <v>41.269520999999997</v>
      </c>
      <c r="I452">
        <v>-123.546958</v>
      </c>
      <c r="J452">
        <v>8</v>
      </c>
      <c r="K452" s="1">
        <v>22</v>
      </c>
      <c r="L452" t="s">
        <v>32</v>
      </c>
      <c r="M452" t="s">
        <v>10</v>
      </c>
      <c r="N452">
        <v>7.68</v>
      </c>
      <c r="O452" t="s">
        <v>13</v>
      </c>
      <c r="P452" t="s">
        <v>10</v>
      </c>
      <c r="Q452" t="s">
        <v>49</v>
      </c>
      <c r="R452">
        <v>7</v>
      </c>
      <c r="S452" t="s">
        <v>10</v>
      </c>
      <c r="T452" t="s">
        <v>13</v>
      </c>
      <c r="U452" t="s">
        <v>13</v>
      </c>
      <c r="V452" t="s">
        <v>10</v>
      </c>
      <c r="W452" t="s">
        <v>13</v>
      </c>
      <c r="X452" t="s">
        <v>13</v>
      </c>
      <c r="Y452" t="s">
        <v>13</v>
      </c>
      <c r="Z452" t="s">
        <v>13</v>
      </c>
      <c r="AA452" t="s">
        <v>15</v>
      </c>
      <c r="AB452" t="s">
        <v>10</v>
      </c>
      <c r="AC452" t="s">
        <v>16</v>
      </c>
      <c r="AD452">
        <v>56.25</v>
      </c>
      <c r="AE452">
        <v>1292.2</v>
      </c>
      <c r="AF452">
        <v>0</v>
      </c>
      <c r="AG452">
        <v>100</v>
      </c>
      <c r="AH452">
        <v>168.96</v>
      </c>
      <c r="AI452">
        <v>1561.16</v>
      </c>
      <c r="AJ452" t="s">
        <v>17</v>
      </c>
      <c r="AM452" t="str">
        <f t="shared" si="21"/>
        <v>Stayed</v>
      </c>
      <c r="AN452" t="str">
        <f t="shared" si="22"/>
        <v>No</v>
      </c>
      <c r="AO452" t="str" cm="1">
        <f t="array" ref="AO452">_xlfn.IFS($C452&lt;36,"Youth", $C452&lt;66, "Middle_age", $C452&gt;65, "Old")</f>
        <v>Middle_age</v>
      </c>
      <c r="AP452" t="str">
        <f t="shared" si="23"/>
        <v>2 năm</v>
      </c>
    </row>
    <row r="453" spans="1:42" x14ac:dyDescent="0.35">
      <c r="A453" t="s">
        <v>828</v>
      </c>
      <c r="B453" t="s">
        <v>9</v>
      </c>
      <c r="C453">
        <v>76</v>
      </c>
      <c r="D453" t="s">
        <v>13</v>
      </c>
      <c r="E453">
        <v>0</v>
      </c>
      <c r="F453" t="s">
        <v>829</v>
      </c>
      <c r="G453">
        <v>95959</v>
      </c>
      <c r="H453">
        <v>39.333736999999999</v>
      </c>
      <c r="I453">
        <v>-120.858667</v>
      </c>
      <c r="J453">
        <v>0</v>
      </c>
      <c r="K453" s="1">
        <v>1</v>
      </c>
      <c r="L453" t="s">
        <v>12</v>
      </c>
      <c r="M453" t="s">
        <v>13</v>
      </c>
      <c r="P453" t="s">
        <v>10</v>
      </c>
      <c r="Q453" t="s">
        <v>49</v>
      </c>
      <c r="R453">
        <v>26</v>
      </c>
      <c r="S453" t="s">
        <v>13</v>
      </c>
      <c r="T453" t="s">
        <v>13</v>
      </c>
      <c r="U453" t="s">
        <v>13</v>
      </c>
      <c r="V453" t="s">
        <v>13</v>
      </c>
      <c r="W453" t="s">
        <v>13</v>
      </c>
      <c r="X453" t="s">
        <v>13</v>
      </c>
      <c r="Y453" t="s">
        <v>13</v>
      </c>
      <c r="Z453" t="s">
        <v>13</v>
      </c>
      <c r="AA453" t="s">
        <v>21</v>
      </c>
      <c r="AB453" t="s">
        <v>10</v>
      </c>
      <c r="AC453" t="s">
        <v>153</v>
      </c>
      <c r="AD453">
        <v>25.8</v>
      </c>
      <c r="AE453">
        <v>25.8</v>
      </c>
      <c r="AF453">
        <v>0</v>
      </c>
      <c r="AG453">
        <v>20</v>
      </c>
      <c r="AH453">
        <v>0</v>
      </c>
      <c r="AI453">
        <v>45.8</v>
      </c>
      <c r="AJ453" t="s">
        <v>27</v>
      </c>
      <c r="AK453" t="s">
        <v>28</v>
      </c>
      <c r="AL453" t="s">
        <v>29</v>
      </c>
      <c r="AM453" t="str">
        <f t="shared" si="21"/>
        <v>Churned</v>
      </c>
      <c r="AN453" t="str">
        <f t="shared" si="22"/>
        <v>No</v>
      </c>
      <c r="AO453" t="str" cm="1">
        <f t="array" ref="AO453">_xlfn.IFS($C453&lt;36,"Youth", $C453&lt;66, "Middle_age", $C453&gt;65, "Old")</f>
        <v>Old</v>
      </c>
      <c r="AP453" t="str">
        <f t="shared" si="23"/>
        <v>1 năm</v>
      </c>
    </row>
    <row r="454" spans="1:42" x14ac:dyDescent="0.35">
      <c r="A454" t="s">
        <v>830</v>
      </c>
      <c r="B454" t="s">
        <v>19</v>
      </c>
      <c r="C454">
        <v>21</v>
      </c>
      <c r="D454" t="s">
        <v>10</v>
      </c>
      <c r="E454">
        <v>0</v>
      </c>
      <c r="F454" t="s">
        <v>831</v>
      </c>
      <c r="G454">
        <v>95462</v>
      </c>
      <c r="H454">
        <v>38.471049000000001</v>
      </c>
      <c r="I454">
        <v>-123.01554899999999</v>
      </c>
      <c r="J454">
        <v>7</v>
      </c>
      <c r="K454" s="1">
        <v>72</v>
      </c>
      <c r="L454" t="s">
        <v>12</v>
      </c>
      <c r="M454" t="s">
        <v>10</v>
      </c>
      <c r="N454">
        <v>34.950000000000003</v>
      </c>
      <c r="O454" t="s">
        <v>10</v>
      </c>
      <c r="P454" t="s">
        <v>10</v>
      </c>
      <c r="Q454" t="s">
        <v>25</v>
      </c>
      <c r="R454">
        <v>48</v>
      </c>
      <c r="S454" t="s">
        <v>13</v>
      </c>
      <c r="T454" t="s">
        <v>10</v>
      </c>
      <c r="U454" t="s">
        <v>13</v>
      </c>
      <c r="V454" t="s">
        <v>13</v>
      </c>
      <c r="W454" t="s">
        <v>10</v>
      </c>
      <c r="X454" t="s">
        <v>10</v>
      </c>
      <c r="Y454" t="s">
        <v>10</v>
      </c>
      <c r="Z454" t="s">
        <v>10</v>
      </c>
      <c r="AA454" t="s">
        <v>43</v>
      </c>
      <c r="AB454" t="s">
        <v>10</v>
      </c>
      <c r="AC454" t="s">
        <v>26</v>
      </c>
      <c r="AD454">
        <v>99.4</v>
      </c>
      <c r="AE454">
        <v>7285.7</v>
      </c>
      <c r="AF454">
        <v>0</v>
      </c>
      <c r="AG454">
        <v>0</v>
      </c>
      <c r="AH454">
        <v>2516.4</v>
      </c>
      <c r="AI454">
        <v>9802.1</v>
      </c>
      <c r="AJ454" t="s">
        <v>17</v>
      </c>
      <c r="AM454" t="str">
        <f t="shared" si="21"/>
        <v>VIP</v>
      </c>
      <c r="AN454" t="str">
        <f t="shared" si="22"/>
        <v>No</v>
      </c>
      <c r="AO454" t="str" cm="1">
        <f t="array" ref="AO454">_xlfn.IFS($C454&lt;36,"Youth", $C454&lt;66, "Middle_age", $C454&gt;65, "Old")</f>
        <v>Youth</v>
      </c>
      <c r="AP454" t="str">
        <f t="shared" si="23"/>
        <v>6 năm</v>
      </c>
    </row>
    <row r="455" spans="1:42" x14ac:dyDescent="0.35">
      <c r="A455" t="s">
        <v>832</v>
      </c>
      <c r="B455" t="s">
        <v>19</v>
      </c>
      <c r="C455">
        <v>80</v>
      </c>
      <c r="D455" t="s">
        <v>10</v>
      </c>
      <c r="E455">
        <v>0</v>
      </c>
      <c r="F455" t="s">
        <v>168</v>
      </c>
      <c r="G455">
        <v>92256</v>
      </c>
      <c r="H455">
        <v>34.097862999999997</v>
      </c>
      <c r="I455">
        <v>-116.594561</v>
      </c>
      <c r="J455">
        <v>4</v>
      </c>
      <c r="K455" s="1">
        <v>34</v>
      </c>
      <c r="L455" t="s">
        <v>99</v>
      </c>
      <c r="M455" t="s">
        <v>10</v>
      </c>
      <c r="N455">
        <v>29.66</v>
      </c>
      <c r="O455" t="s">
        <v>13</v>
      </c>
      <c r="P455" t="s">
        <v>10</v>
      </c>
      <c r="Q455" t="s">
        <v>25</v>
      </c>
      <c r="R455">
        <v>29</v>
      </c>
      <c r="S455" t="s">
        <v>13</v>
      </c>
      <c r="T455" t="s">
        <v>13</v>
      </c>
      <c r="U455" t="s">
        <v>10</v>
      </c>
      <c r="V455" t="s">
        <v>13</v>
      </c>
      <c r="W455" t="s">
        <v>10</v>
      </c>
      <c r="X455" t="s">
        <v>13</v>
      </c>
      <c r="Y455" t="s">
        <v>13</v>
      </c>
      <c r="Z455" t="s">
        <v>10</v>
      </c>
      <c r="AA455" t="s">
        <v>21</v>
      </c>
      <c r="AB455" t="s">
        <v>10</v>
      </c>
      <c r="AC455" t="s">
        <v>16</v>
      </c>
      <c r="AD455">
        <v>85.2</v>
      </c>
      <c r="AE455">
        <v>2874.45</v>
      </c>
      <c r="AF455">
        <v>0</v>
      </c>
      <c r="AG455">
        <v>0</v>
      </c>
      <c r="AH455">
        <v>1008.44</v>
      </c>
      <c r="AI455">
        <v>3882.89</v>
      </c>
      <c r="AJ455" t="s">
        <v>17</v>
      </c>
      <c r="AM455" t="str">
        <f t="shared" si="21"/>
        <v>VIP</v>
      </c>
      <c r="AN455" t="str">
        <f t="shared" si="22"/>
        <v>No</v>
      </c>
      <c r="AO455" t="str" cm="1">
        <f t="array" ref="AO455">_xlfn.IFS($C455&lt;36,"Youth", $C455&lt;66, "Middle_age", $C455&gt;65, "Old")</f>
        <v>Old</v>
      </c>
      <c r="AP455" t="str">
        <f t="shared" si="23"/>
        <v>3 năm</v>
      </c>
    </row>
    <row r="456" spans="1:42" x14ac:dyDescent="0.35">
      <c r="A456" t="s">
        <v>833</v>
      </c>
      <c r="B456" t="s">
        <v>9</v>
      </c>
      <c r="C456">
        <v>45</v>
      </c>
      <c r="D456" t="s">
        <v>10</v>
      </c>
      <c r="E456">
        <v>0</v>
      </c>
      <c r="F456" t="s">
        <v>133</v>
      </c>
      <c r="G456">
        <v>95240</v>
      </c>
      <c r="H456">
        <v>38.123544000000003</v>
      </c>
      <c r="I456">
        <v>-121.15907799999999</v>
      </c>
      <c r="J456">
        <v>3</v>
      </c>
      <c r="K456" s="1">
        <v>48</v>
      </c>
      <c r="L456" t="s">
        <v>12</v>
      </c>
      <c r="M456" t="s">
        <v>10</v>
      </c>
      <c r="N456">
        <v>17.03</v>
      </c>
      <c r="O456" t="s">
        <v>10</v>
      </c>
      <c r="P456" t="s">
        <v>10</v>
      </c>
      <c r="Q456" t="s">
        <v>49</v>
      </c>
      <c r="R456">
        <v>15</v>
      </c>
      <c r="S456" t="s">
        <v>13</v>
      </c>
      <c r="T456" t="s">
        <v>13</v>
      </c>
      <c r="U456" t="s">
        <v>10</v>
      </c>
      <c r="V456" t="s">
        <v>10</v>
      </c>
      <c r="W456" t="s">
        <v>13</v>
      </c>
      <c r="X456" t="s">
        <v>10</v>
      </c>
      <c r="Y456" t="s">
        <v>10</v>
      </c>
      <c r="Z456" t="s">
        <v>10</v>
      </c>
      <c r="AA456" t="s">
        <v>15</v>
      </c>
      <c r="AB456" t="s">
        <v>10</v>
      </c>
      <c r="AC456" t="s">
        <v>16</v>
      </c>
      <c r="AD456">
        <v>69.55</v>
      </c>
      <c r="AE456">
        <v>3435.6</v>
      </c>
      <c r="AF456">
        <v>0</v>
      </c>
      <c r="AG456">
        <v>0</v>
      </c>
      <c r="AH456">
        <v>817.44</v>
      </c>
      <c r="AI456">
        <v>4253.04</v>
      </c>
      <c r="AJ456" t="s">
        <v>17</v>
      </c>
      <c r="AM456" t="str">
        <f t="shared" si="21"/>
        <v>VIP</v>
      </c>
      <c r="AN456" t="str">
        <f t="shared" si="22"/>
        <v>No</v>
      </c>
      <c r="AO456" t="str" cm="1">
        <f t="array" ref="AO456">_xlfn.IFS($C456&lt;36,"Youth", $C456&lt;66, "Middle_age", $C456&gt;65, "Old")</f>
        <v>Middle_age</v>
      </c>
      <c r="AP456" t="str">
        <f t="shared" si="23"/>
        <v>4 năm</v>
      </c>
    </row>
    <row r="457" spans="1:42" x14ac:dyDescent="0.35">
      <c r="A457" t="s">
        <v>834</v>
      </c>
      <c r="B457" t="s">
        <v>9</v>
      </c>
      <c r="C457">
        <v>20</v>
      </c>
      <c r="D457" t="s">
        <v>10</v>
      </c>
      <c r="E457">
        <v>0</v>
      </c>
      <c r="F457" t="s">
        <v>125</v>
      </c>
      <c r="G457">
        <v>95405</v>
      </c>
      <c r="H457">
        <v>38.439695999999998</v>
      </c>
      <c r="I457">
        <v>-122.668817</v>
      </c>
      <c r="J457">
        <v>8</v>
      </c>
      <c r="K457" s="1">
        <v>21</v>
      </c>
      <c r="L457" t="s">
        <v>32</v>
      </c>
      <c r="M457" t="s">
        <v>13</v>
      </c>
      <c r="P457" t="s">
        <v>10</v>
      </c>
      <c r="Q457" t="s">
        <v>49</v>
      </c>
      <c r="R457">
        <v>59</v>
      </c>
      <c r="S457" t="s">
        <v>10</v>
      </c>
      <c r="T457" t="s">
        <v>13</v>
      </c>
      <c r="U457" t="s">
        <v>13</v>
      </c>
      <c r="V457" t="s">
        <v>13</v>
      </c>
      <c r="W457" t="s">
        <v>13</v>
      </c>
      <c r="X457" t="s">
        <v>13</v>
      </c>
      <c r="Y457" t="s">
        <v>13</v>
      </c>
      <c r="Z457" t="s">
        <v>10</v>
      </c>
      <c r="AA457" t="s">
        <v>21</v>
      </c>
      <c r="AB457" t="s">
        <v>13</v>
      </c>
      <c r="AC457" t="s">
        <v>26</v>
      </c>
      <c r="AD457">
        <v>28.5</v>
      </c>
      <c r="AE457">
        <v>629.35</v>
      </c>
      <c r="AF457">
        <v>0</v>
      </c>
      <c r="AG457">
        <v>0</v>
      </c>
      <c r="AH457">
        <v>0</v>
      </c>
      <c r="AI457">
        <v>629.35</v>
      </c>
      <c r="AJ457" t="s">
        <v>17</v>
      </c>
      <c r="AM457" t="str">
        <f t="shared" si="21"/>
        <v>Stayed</v>
      </c>
      <c r="AN457" t="str">
        <f t="shared" si="22"/>
        <v>No</v>
      </c>
      <c r="AO457" t="str" cm="1">
        <f t="array" ref="AO457">_xlfn.IFS($C457&lt;36,"Youth", $C457&lt;66, "Middle_age", $C457&gt;65, "Old")</f>
        <v>Youth</v>
      </c>
      <c r="AP457" t="str">
        <f t="shared" si="23"/>
        <v>2 năm</v>
      </c>
    </row>
    <row r="458" spans="1:42" x14ac:dyDescent="0.35">
      <c r="A458" t="s">
        <v>835</v>
      </c>
      <c r="B458" t="s">
        <v>19</v>
      </c>
      <c r="C458">
        <v>47</v>
      </c>
      <c r="D458" t="s">
        <v>13</v>
      </c>
      <c r="E458">
        <v>0</v>
      </c>
      <c r="F458" t="s">
        <v>836</v>
      </c>
      <c r="G458">
        <v>91709</v>
      </c>
      <c r="H458">
        <v>33.942895</v>
      </c>
      <c r="I458">
        <v>-117.725644</v>
      </c>
      <c r="J458">
        <v>0</v>
      </c>
      <c r="K458" s="1">
        <v>71</v>
      </c>
      <c r="L458" t="s">
        <v>12</v>
      </c>
      <c r="M458" t="s">
        <v>10</v>
      </c>
      <c r="N458">
        <v>16.57</v>
      </c>
      <c r="O458" t="s">
        <v>10</v>
      </c>
      <c r="P458" t="s">
        <v>10</v>
      </c>
      <c r="Q458" t="s">
        <v>25</v>
      </c>
      <c r="R458">
        <v>5</v>
      </c>
      <c r="S458" t="s">
        <v>10</v>
      </c>
      <c r="T458" t="s">
        <v>13</v>
      </c>
      <c r="U458" t="s">
        <v>13</v>
      </c>
      <c r="V458" t="s">
        <v>10</v>
      </c>
      <c r="W458" t="s">
        <v>13</v>
      </c>
      <c r="X458" t="s">
        <v>10</v>
      </c>
      <c r="Y458" t="s">
        <v>10</v>
      </c>
      <c r="Z458" t="s">
        <v>10</v>
      </c>
      <c r="AA458" t="s">
        <v>15</v>
      </c>
      <c r="AB458" t="s">
        <v>13</v>
      </c>
      <c r="AC458" t="s">
        <v>16</v>
      </c>
      <c r="AD458">
        <v>97.65</v>
      </c>
      <c r="AE458">
        <v>6687.85</v>
      </c>
      <c r="AF458">
        <v>0</v>
      </c>
      <c r="AG458">
        <v>0</v>
      </c>
      <c r="AH458">
        <v>1176.47</v>
      </c>
      <c r="AI458">
        <v>7864.32</v>
      </c>
      <c r="AJ458" t="s">
        <v>17</v>
      </c>
      <c r="AM458" t="str">
        <f t="shared" si="21"/>
        <v>VIP</v>
      </c>
      <c r="AN458" t="str">
        <f t="shared" si="22"/>
        <v>No</v>
      </c>
      <c r="AO458" t="str" cm="1">
        <f t="array" ref="AO458">_xlfn.IFS($C458&lt;36,"Youth", $C458&lt;66, "Middle_age", $C458&gt;65, "Old")</f>
        <v>Middle_age</v>
      </c>
      <c r="AP458" t="str">
        <f t="shared" si="23"/>
        <v>6 năm</v>
      </c>
    </row>
    <row r="459" spans="1:42" x14ac:dyDescent="0.35">
      <c r="A459" t="s">
        <v>837</v>
      </c>
      <c r="B459" t="s">
        <v>9</v>
      </c>
      <c r="C459">
        <v>42</v>
      </c>
      <c r="D459" t="s">
        <v>13</v>
      </c>
      <c r="E459">
        <v>0</v>
      </c>
      <c r="F459" t="s">
        <v>838</v>
      </c>
      <c r="G459">
        <v>93610</v>
      </c>
      <c r="H459">
        <v>37.100948000000002</v>
      </c>
      <c r="I459">
        <v>-120.27013599999999</v>
      </c>
      <c r="J459">
        <v>0</v>
      </c>
      <c r="K459" s="1">
        <v>1</v>
      </c>
      <c r="L459" t="s">
        <v>24</v>
      </c>
      <c r="M459" t="s">
        <v>10</v>
      </c>
      <c r="N459">
        <v>28.18</v>
      </c>
      <c r="O459" t="s">
        <v>13</v>
      </c>
      <c r="P459" t="s">
        <v>13</v>
      </c>
      <c r="AA459" t="s">
        <v>21</v>
      </c>
      <c r="AB459" t="s">
        <v>10</v>
      </c>
      <c r="AC459" t="s">
        <v>16</v>
      </c>
      <c r="AD459">
        <v>20.25</v>
      </c>
      <c r="AE459">
        <v>20.25</v>
      </c>
      <c r="AF459">
        <v>0</v>
      </c>
      <c r="AG459">
        <v>0</v>
      </c>
      <c r="AH459">
        <v>28.18</v>
      </c>
      <c r="AI459">
        <v>48.43</v>
      </c>
      <c r="AJ459" t="s">
        <v>68</v>
      </c>
      <c r="AM459" t="str">
        <f t="shared" si="21"/>
        <v>Joined</v>
      </c>
      <c r="AN459" t="str">
        <f t="shared" si="22"/>
        <v>No</v>
      </c>
      <c r="AO459" t="str" cm="1">
        <f t="array" ref="AO459">_xlfn.IFS($C459&lt;36,"Youth", $C459&lt;66, "Middle_age", $C459&gt;65, "Old")</f>
        <v>Middle_age</v>
      </c>
      <c r="AP459" t="str">
        <f t="shared" si="23"/>
        <v>1 năm</v>
      </c>
    </row>
    <row r="460" spans="1:42" x14ac:dyDescent="0.35">
      <c r="A460" t="s">
        <v>839</v>
      </c>
      <c r="B460" t="s">
        <v>19</v>
      </c>
      <c r="C460">
        <v>26</v>
      </c>
      <c r="D460" t="s">
        <v>13</v>
      </c>
      <c r="E460">
        <v>0</v>
      </c>
      <c r="F460" t="s">
        <v>840</v>
      </c>
      <c r="G460">
        <v>92371</v>
      </c>
      <c r="H460">
        <v>34.441122999999997</v>
      </c>
      <c r="I460">
        <v>-117.537886</v>
      </c>
      <c r="J460">
        <v>0</v>
      </c>
      <c r="K460" s="1">
        <v>1</v>
      </c>
      <c r="L460" t="s">
        <v>12</v>
      </c>
      <c r="M460" t="s">
        <v>10</v>
      </c>
      <c r="N460">
        <v>30.09</v>
      </c>
      <c r="O460" t="s">
        <v>13</v>
      </c>
      <c r="P460" t="s">
        <v>13</v>
      </c>
      <c r="AA460" t="s">
        <v>21</v>
      </c>
      <c r="AB460" t="s">
        <v>13</v>
      </c>
      <c r="AC460" t="s">
        <v>16</v>
      </c>
      <c r="AD460">
        <v>20.45</v>
      </c>
      <c r="AE460">
        <v>20.45</v>
      </c>
      <c r="AF460">
        <v>0</v>
      </c>
      <c r="AG460">
        <v>0</v>
      </c>
      <c r="AH460">
        <v>30.09</v>
      </c>
      <c r="AI460">
        <v>50.54</v>
      </c>
      <c r="AJ460" t="s">
        <v>68</v>
      </c>
      <c r="AM460" t="str">
        <f t="shared" si="21"/>
        <v>Joined</v>
      </c>
      <c r="AN460" t="str">
        <f t="shared" si="22"/>
        <v>No</v>
      </c>
      <c r="AO460" t="str" cm="1">
        <f t="array" ref="AO460">_xlfn.IFS($C460&lt;36,"Youth", $C460&lt;66, "Middle_age", $C460&gt;65, "Old")</f>
        <v>Youth</v>
      </c>
      <c r="AP460" t="str">
        <f t="shared" si="23"/>
        <v>1 năm</v>
      </c>
    </row>
    <row r="461" spans="1:42" x14ac:dyDescent="0.35">
      <c r="A461" t="s">
        <v>841</v>
      </c>
      <c r="B461" t="s">
        <v>19</v>
      </c>
      <c r="C461">
        <v>78</v>
      </c>
      <c r="D461" t="s">
        <v>10</v>
      </c>
      <c r="E461">
        <v>0</v>
      </c>
      <c r="F461" t="s">
        <v>842</v>
      </c>
      <c r="G461">
        <v>95432</v>
      </c>
      <c r="H461">
        <v>39.108252</v>
      </c>
      <c r="I461">
        <v>-123.645121</v>
      </c>
      <c r="J461">
        <v>9</v>
      </c>
      <c r="K461" s="1">
        <v>32</v>
      </c>
      <c r="L461" t="s">
        <v>99</v>
      </c>
      <c r="M461" t="s">
        <v>10</v>
      </c>
      <c r="N461">
        <v>43.54</v>
      </c>
      <c r="O461" t="s">
        <v>10</v>
      </c>
      <c r="P461" t="s">
        <v>10</v>
      </c>
      <c r="Q461" t="s">
        <v>25</v>
      </c>
      <c r="R461">
        <v>3</v>
      </c>
      <c r="S461" t="s">
        <v>13</v>
      </c>
      <c r="T461" t="s">
        <v>10</v>
      </c>
      <c r="U461" t="s">
        <v>10</v>
      </c>
      <c r="V461" t="s">
        <v>13</v>
      </c>
      <c r="W461" t="s">
        <v>13</v>
      </c>
      <c r="X461" t="s">
        <v>10</v>
      </c>
      <c r="Y461" t="s">
        <v>13</v>
      </c>
      <c r="Z461" t="s">
        <v>10</v>
      </c>
      <c r="AA461" t="s">
        <v>43</v>
      </c>
      <c r="AB461" t="s">
        <v>10</v>
      </c>
      <c r="AC461" t="s">
        <v>26</v>
      </c>
      <c r="AD461">
        <v>93.5</v>
      </c>
      <c r="AE461">
        <v>2970.8</v>
      </c>
      <c r="AF461">
        <v>0</v>
      </c>
      <c r="AG461">
        <v>0</v>
      </c>
      <c r="AH461">
        <v>1393.28</v>
      </c>
      <c r="AI461">
        <v>4364.08</v>
      </c>
      <c r="AJ461" t="s">
        <v>17</v>
      </c>
      <c r="AM461" t="str">
        <f t="shared" si="21"/>
        <v>VIP</v>
      </c>
      <c r="AN461" t="str">
        <f t="shared" si="22"/>
        <v>No</v>
      </c>
      <c r="AO461" t="str" cm="1">
        <f t="array" ref="AO461">_xlfn.IFS($C461&lt;36,"Youth", $C461&lt;66, "Middle_age", $C461&gt;65, "Old")</f>
        <v>Old</v>
      </c>
      <c r="AP461" t="str">
        <f t="shared" si="23"/>
        <v>3 năm</v>
      </c>
    </row>
    <row r="462" spans="1:42" x14ac:dyDescent="0.35">
      <c r="A462" t="s">
        <v>843</v>
      </c>
      <c r="B462" t="s">
        <v>9</v>
      </c>
      <c r="C462">
        <v>41</v>
      </c>
      <c r="D462" t="s">
        <v>13</v>
      </c>
      <c r="E462">
        <v>0</v>
      </c>
      <c r="F462" t="s">
        <v>105</v>
      </c>
      <c r="G462">
        <v>90065</v>
      </c>
      <c r="H462">
        <v>34.108832999999997</v>
      </c>
      <c r="I462">
        <v>-118.229715</v>
      </c>
      <c r="J462">
        <v>0</v>
      </c>
      <c r="K462" s="1">
        <v>1</v>
      </c>
      <c r="L462" t="s">
        <v>12</v>
      </c>
      <c r="M462" t="s">
        <v>10</v>
      </c>
      <c r="N462">
        <v>36.33</v>
      </c>
      <c r="O462" t="s">
        <v>13</v>
      </c>
      <c r="P462" t="s">
        <v>10</v>
      </c>
      <c r="Q462" t="s">
        <v>49</v>
      </c>
      <c r="R462">
        <v>4</v>
      </c>
      <c r="S462" t="s">
        <v>13</v>
      </c>
      <c r="T462" t="s">
        <v>13</v>
      </c>
      <c r="U462" t="s">
        <v>13</v>
      </c>
      <c r="V462" t="s">
        <v>13</v>
      </c>
      <c r="W462" t="s">
        <v>10</v>
      </c>
      <c r="X462" t="s">
        <v>13</v>
      </c>
      <c r="Y462" t="s">
        <v>13</v>
      </c>
      <c r="Z462" t="s">
        <v>10</v>
      </c>
      <c r="AA462" t="s">
        <v>21</v>
      </c>
      <c r="AB462" t="s">
        <v>10</v>
      </c>
      <c r="AC462" t="s">
        <v>26</v>
      </c>
      <c r="AD462">
        <v>54.65</v>
      </c>
      <c r="AE462">
        <v>54.65</v>
      </c>
      <c r="AF462">
        <v>0</v>
      </c>
      <c r="AG462">
        <v>0</v>
      </c>
      <c r="AH462">
        <v>36.33</v>
      </c>
      <c r="AI462">
        <v>90.98</v>
      </c>
      <c r="AJ462" t="s">
        <v>68</v>
      </c>
      <c r="AM462" t="str">
        <f t="shared" si="21"/>
        <v>Joined</v>
      </c>
      <c r="AN462" t="str">
        <f t="shared" si="22"/>
        <v>No</v>
      </c>
      <c r="AO462" t="str" cm="1">
        <f t="array" ref="AO462">_xlfn.IFS($C462&lt;36,"Youth", $C462&lt;66, "Middle_age", $C462&gt;65, "Old")</f>
        <v>Middle_age</v>
      </c>
      <c r="AP462" t="str">
        <f t="shared" si="23"/>
        <v>1 năm</v>
      </c>
    </row>
    <row r="463" spans="1:42" x14ac:dyDescent="0.35">
      <c r="A463" t="s">
        <v>844</v>
      </c>
      <c r="B463" t="s">
        <v>19</v>
      </c>
      <c r="C463">
        <v>20</v>
      </c>
      <c r="D463" t="s">
        <v>13</v>
      </c>
      <c r="E463">
        <v>0</v>
      </c>
      <c r="F463" t="s">
        <v>733</v>
      </c>
      <c r="G463">
        <v>93308</v>
      </c>
      <c r="H463">
        <v>35.559617000000003</v>
      </c>
      <c r="I463">
        <v>-118.925185</v>
      </c>
      <c r="J463">
        <v>0</v>
      </c>
      <c r="K463" s="1">
        <v>63</v>
      </c>
      <c r="L463" t="s">
        <v>46</v>
      </c>
      <c r="M463" t="s">
        <v>10</v>
      </c>
      <c r="N463">
        <v>42.59</v>
      </c>
      <c r="O463" t="s">
        <v>10</v>
      </c>
      <c r="P463" t="s">
        <v>10</v>
      </c>
      <c r="Q463" t="s">
        <v>49</v>
      </c>
      <c r="R463">
        <v>85</v>
      </c>
      <c r="S463" t="s">
        <v>10</v>
      </c>
      <c r="T463" t="s">
        <v>13</v>
      </c>
      <c r="U463" t="s">
        <v>10</v>
      </c>
      <c r="V463" t="s">
        <v>10</v>
      </c>
      <c r="W463" t="s">
        <v>13</v>
      </c>
      <c r="X463" t="s">
        <v>10</v>
      </c>
      <c r="Y463" t="s">
        <v>10</v>
      </c>
      <c r="Z463" t="s">
        <v>10</v>
      </c>
      <c r="AA463" t="s">
        <v>43</v>
      </c>
      <c r="AB463" t="s">
        <v>10</v>
      </c>
      <c r="AC463" t="s">
        <v>26</v>
      </c>
      <c r="AD463">
        <v>71.900000000000006</v>
      </c>
      <c r="AE463">
        <v>4479.2</v>
      </c>
      <c r="AF463">
        <v>0</v>
      </c>
      <c r="AG463">
        <v>0</v>
      </c>
      <c r="AH463">
        <v>2683.17</v>
      </c>
      <c r="AI463">
        <v>7162.37</v>
      </c>
      <c r="AJ463" t="s">
        <v>17</v>
      </c>
      <c r="AM463" t="str">
        <f t="shared" si="21"/>
        <v>VIP</v>
      </c>
      <c r="AN463" t="str">
        <f t="shared" si="22"/>
        <v>No</v>
      </c>
      <c r="AO463" t="str" cm="1">
        <f t="array" ref="AO463">_xlfn.IFS($C463&lt;36,"Youth", $C463&lt;66, "Middle_age", $C463&gt;65, "Old")</f>
        <v>Youth</v>
      </c>
      <c r="AP463" t="str">
        <f t="shared" si="23"/>
        <v>6 năm</v>
      </c>
    </row>
    <row r="464" spans="1:42" x14ac:dyDescent="0.35">
      <c r="A464" t="s">
        <v>845</v>
      </c>
      <c r="B464" t="s">
        <v>9</v>
      </c>
      <c r="C464">
        <v>61</v>
      </c>
      <c r="D464" t="s">
        <v>10</v>
      </c>
      <c r="E464">
        <v>2</v>
      </c>
      <c r="F464" t="s">
        <v>846</v>
      </c>
      <c r="G464">
        <v>92870</v>
      </c>
      <c r="H464">
        <v>33.881157999999999</v>
      </c>
      <c r="I464">
        <v>-117.854783</v>
      </c>
      <c r="J464">
        <v>1</v>
      </c>
      <c r="K464" s="1">
        <v>72</v>
      </c>
      <c r="L464" t="s">
        <v>42</v>
      </c>
      <c r="M464" t="s">
        <v>10</v>
      </c>
      <c r="N464">
        <v>28.86</v>
      </c>
      <c r="O464" t="s">
        <v>10</v>
      </c>
      <c r="P464" t="s">
        <v>10</v>
      </c>
      <c r="Q464" t="s">
        <v>25</v>
      </c>
      <c r="R464">
        <v>20</v>
      </c>
      <c r="S464" t="s">
        <v>10</v>
      </c>
      <c r="T464" t="s">
        <v>10</v>
      </c>
      <c r="U464" t="s">
        <v>10</v>
      </c>
      <c r="V464" t="s">
        <v>10</v>
      </c>
      <c r="W464" t="s">
        <v>10</v>
      </c>
      <c r="X464" t="s">
        <v>10</v>
      </c>
      <c r="Y464" t="s">
        <v>10</v>
      </c>
      <c r="Z464" t="s">
        <v>10</v>
      </c>
      <c r="AA464" t="s">
        <v>43</v>
      </c>
      <c r="AB464" t="s">
        <v>10</v>
      </c>
      <c r="AC464" t="s">
        <v>16</v>
      </c>
      <c r="AD464">
        <v>116.4</v>
      </c>
      <c r="AE464">
        <v>8543.25</v>
      </c>
      <c r="AF464">
        <v>0</v>
      </c>
      <c r="AG464">
        <v>0</v>
      </c>
      <c r="AH464">
        <v>2077.92</v>
      </c>
      <c r="AI464">
        <v>10621.17</v>
      </c>
      <c r="AJ464" t="s">
        <v>17</v>
      </c>
      <c r="AM464" t="str">
        <f t="shared" si="21"/>
        <v>VIP</v>
      </c>
      <c r="AN464" t="str">
        <f t="shared" si="22"/>
        <v>Yes</v>
      </c>
      <c r="AO464" t="str" cm="1">
        <f t="array" ref="AO464">_xlfn.IFS($C464&lt;36,"Youth", $C464&lt;66, "Middle_age", $C464&gt;65, "Old")</f>
        <v>Middle_age</v>
      </c>
      <c r="AP464" t="str">
        <f t="shared" si="23"/>
        <v>6 năm</v>
      </c>
    </row>
    <row r="465" spans="1:42" x14ac:dyDescent="0.35">
      <c r="A465" t="s">
        <v>847</v>
      </c>
      <c r="B465" t="s">
        <v>9</v>
      </c>
      <c r="C465">
        <v>33</v>
      </c>
      <c r="D465" t="s">
        <v>13</v>
      </c>
      <c r="E465">
        <v>0</v>
      </c>
      <c r="F465" t="s">
        <v>245</v>
      </c>
      <c r="G465">
        <v>94065</v>
      </c>
      <c r="H465">
        <v>37.527496999999997</v>
      </c>
      <c r="I465">
        <v>-122.230941</v>
      </c>
      <c r="J465">
        <v>0</v>
      </c>
      <c r="K465" s="1">
        <v>53</v>
      </c>
      <c r="L465" t="s">
        <v>46</v>
      </c>
      <c r="M465" t="s">
        <v>10</v>
      </c>
      <c r="N465">
        <v>12.92</v>
      </c>
      <c r="O465" t="s">
        <v>10</v>
      </c>
      <c r="P465" t="s">
        <v>10</v>
      </c>
      <c r="Q465" t="s">
        <v>25</v>
      </c>
      <c r="R465">
        <v>19</v>
      </c>
      <c r="S465" t="s">
        <v>13</v>
      </c>
      <c r="T465" t="s">
        <v>10</v>
      </c>
      <c r="U465" t="s">
        <v>10</v>
      </c>
      <c r="V465" t="s">
        <v>13</v>
      </c>
      <c r="W465" t="s">
        <v>10</v>
      </c>
      <c r="X465" t="s">
        <v>10</v>
      </c>
      <c r="Y465" t="s">
        <v>10</v>
      </c>
      <c r="Z465" t="s">
        <v>10</v>
      </c>
      <c r="AA465" t="s">
        <v>43</v>
      </c>
      <c r="AB465" t="s">
        <v>13</v>
      </c>
      <c r="AC465" t="s">
        <v>26</v>
      </c>
      <c r="AD465">
        <v>105.55</v>
      </c>
      <c r="AE465">
        <v>5682.25</v>
      </c>
      <c r="AF465">
        <v>0</v>
      </c>
      <c r="AG465">
        <v>0</v>
      </c>
      <c r="AH465">
        <v>684.76</v>
      </c>
      <c r="AI465">
        <v>6367.01</v>
      </c>
      <c r="AJ465" t="s">
        <v>17</v>
      </c>
      <c r="AM465" t="str">
        <f t="shared" si="21"/>
        <v>VIP</v>
      </c>
      <c r="AN465" t="str">
        <f t="shared" si="22"/>
        <v>No</v>
      </c>
      <c r="AO465" t="str" cm="1">
        <f t="array" ref="AO465">_xlfn.IFS($C465&lt;36,"Youth", $C465&lt;66, "Middle_age", $C465&gt;65, "Old")</f>
        <v>Youth</v>
      </c>
      <c r="AP465" t="str">
        <f t="shared" si="23"/>
        <v>5 năm</v>
      </c>
    </row>
    <row r="466" spans="1:42" x14ac:dyDescent="0.35">
      <c r="A466" t="s">
        <v>848</v>
      </c>
      <c r="B466" t="s">
        <v>9</v>
      </c>
      <c r="C466">
        <v>73</v>
      </c>
      <c r="D466" t="s">
        <v>10</v>
      </c>
      <c r="E466">
        <v>0</v>
      </c>
      <c r="F466" t="s">
        <v>849</v>
      </c>
      <c r="G466">
        <v>95417</v>
      </c>
      <c r="H466">
        <v>39.710591000000001</v>
      </c>
      <c r="I466">
        <v>-123.682799</v>
      </c>
      <c r="J466">
        <v>1</v>
      </c>
      <c r="K466" s="1">
        <v>1</v>
      </c>
      <c r="L466" t="s">
        <v>12</v>
      </c>
      <c r="M466" t="s">
        <v>10</v>
      </c>
      <c r="N466">
        <v>37.299999999999997</v>
      </c>
      <c r="O466" t="s">
        <v>13</v>
      </c>
      <c r="P466" t="s">
        <v>10</v>
      </c>
      <c r="Q466" t="s">
        <v>25</v>
      </c>
      <c r="R466">
        <v>8</v>
      </c>
      <c r="S466" t="s">
        <v>13</v>
      </c>
      <c r="T466" t="s">
        <v>13</v>
      </c>
      <c r="U466" t="s">
        <v>13</v>
      </c>
      <c r="V466" t="s">
        <v>13</v>
      </c>
      <c r="W466" t="s">
        <v>13</v>
      </c>
      <c r="X466" t="s">
        <v>13</v>
      </c>
      <c r="Y466" t="s">
        <v>13</v>
      </c>
      <c r="Z466" t="s">
        <v>10</v>
      </c>
      <c r="AA466" t="s">
        <v>21</v>
      </c>
      <c r="AB466" t="s">
        <v>10</v>
      </c>
      <c r="AC466" t="s">
        <v>26</v>
      </c>
      <c r="AD466">
        <v>69.25</v>
      </c>
      <c r="AE466">
        <v>69.25</v>
      </c>
      <c r="AF466">
        <v>0</v>
      </c>
      <c r="AG466">
        <v>0</v>
      </c>
      <c r="AH466">
        <v>37.299999999999997</v>
      </c>
      <c r="AI466">
        <v>106.55</v>
      </c>
      <c r="AJ466" t="s">
        <v>27</v>
      </c>
      <c r="AK466" t="s">
        <v>28</v>
      </c>
      <c r="AL466" t="s">
        <v>29</v>
      </c>
      <c r="AM466" t="str">
        <f t="shared" si="21"/>
        <v>Churned</v>
      </c>
      <c r="AN466" t="str">
        <f t="shared" si="22"/>
        <v>No</v>
      </c>
      <c r="AO466" t="str" cm="1">
        <f t="array" ref="AO466">_xlfn.IFS($C466&lt;36,"Youth", $C466&lt;66, "Middle_age", $C466&gt;65, "Old")</f>
        <v>Old</v>
      </c>
      <c r="AP466" t="str">
        <f t="shared" si="23"/>
        <v>1 năm</v>
      </c>
    </row>
    <row r="467" spans="1:42" x14ac:dyDescent="0.35">
      <c r="A467" t="s">
        <v>850</v>
      </c>
      <c r="B467" t="s">
        <v>19</v>
      </c>
      <c r="C467">
        <v>29</v>
      </c>
      <c r="D467" t="s">
        <v>10</v>
      </c>
      <c r="E467">
        <v>1</v>
      </c>
      <c r="F467" t="s">
        <v>181</v>
      </c>
      <c r="G467">
        <v>93727</v>
      </c>
      <c r="H467">
        <v>36.751488999999999</v>
      </c>
      <c r="I467">
        <v>-119.68071999999999</v>
      </c>
      <c r="J467">
        <v>1</v>
      </c>
      <c r="K467" s="1">
        <v>50</v>
      </c>
      <c r="L467" t="s">
        <v>12</v>
      </c>
      <c r="M467" t="s">
        <v>10</v>
      </c>
      <c r="N467">
        <v>31.83</v>
      </c>
      <c r="O467" t="s">
        <v>13</v>
      </c>
      <c r="P467" t="s">
        <v>10</v>
      </c>
      <c r="Q467" t="s">
        <v>14</v>
      </c>
      <c r="R467">
        <v>47</v>
      </c>
      <c r="S467" t="s">
        <v>10</v>
      </c>
      <c r="T467" t="s">
        <v>13</v>
      </c>
      <c r="U467" t="s">
        <v>13</v>
      </c>
      <c r="V467" t="s">
        <v>10</v>
      </c>
      <c r="W467" t="s">
        <v>10</v>
      </c>
      <c r="X467" t="s">
        <v>10</v>
      </c>
      <c r="Y467" t="s">
        <v>10</v>
      </c>
      <c r="Z467" t="s">
        <v>13</v>
      </c>
      <c r="AA467" t="s">
        <v>15</v>
      </c>
      <c r="AB467" t="s">
        <v>13</v>
      </c>
      <c r="AC467" t="s">
        <v>26</v>
      </c>
      <c r="AD467">
        <v>75.5</v>
      </c>
      <c r="AE467">
        <v>4025.6</v>
      </c>
      <c r="AF467">
        <v>0</v>
      </c>
      <c r="AG467">
        <v>100</v>
      </c>
      <c r="AH467">
        <v>1591.5</v>
      </c>
      <c r="AI467">
        <v>5717.1</v>
      </c>
      <c r="AJ467" t="s">
        <v>17</v>
      </c>
      <c r="AM467" t="str">
        <f t="shared" si="21"/>
        <v>VIP</v>
      </c>
      <c r="AN467" t="str">
        <f t="shared" si="22"/>
        <v>Yes</v>
      </c>
      <c r="AO467" t="str" cm="1">
        <f t="array" ref="AO467">_xlfn.IFS($C467&lt;36,"Youth", $C467&lt;66, "Middle_age", $C467&gt;65, "Old")</f>
        <v>Youth</v>
      </c>
      <c r="AP467" t="str">
        <f t="shared" si="23"/>
        <v>5 năm</v>
      </c>
    </row>
    <row r="468" spans="1:42" x14ac:dyDescent="0.35">
      <c r="A468" t="s">
        <v>851</v>
      </c>
      <c r="B468" t="s">
        <v>19</v>
      </c>
      <c r="C468">
        <v>62</v>
      </c>
      <c r="D468" t="s">
        <v>10</v>
      </c>
      <c r="E468">
        <v>0</v>
      </c>
      <c r="F468" t="s">
        <v>852</v>
      </c>
      <c r="G468">
        <v>95694</v>
      </c>
      <c r="H468">
        <v>38.578603999999999</v>
      </c>
      <c r="I468">
        <v>-122.024579</v>
      </c>
      <c r="J468">
        <v>1</v>
      </c>
      <c r="K468" s="1">
        <v>15</v>
      </c>
      <c r="L468" t="s">
        <v>12</v>
      </c>
      <c r="M468" t="s">
        <v>10</v>
      </c>
      <c r="N468">
        <v>40.700000000000003</v>
      </c>
      <c r="O468" t="s">
        <v>10</v>
      </c>
      <c r="P468" t="s">
        <v>10</v>
      </c>
      <c r="Q468" t="s">
        <v>25</v>
      </c>
      <c r="R468">
        <v>29</v>
      </c>
      <c r="S468" t="s">
        <v>13</v>
      </c>
      <c r="T468" t="s">
        <v>13</v>
      </c>
      <c r="U468" t="s">
        <v>10</v>
      </c>
      <c r="V468" t="s">
        <v>13</v>
      </c>
      <c r="W468" t="s">
        <v>10</v>
      </c>
      <c r="X468" t="s">
        <v>10</v>
      </c>
      <c r="Y468" t="s">
        <v>10</v>
      </c>
      <c r="Z468" t="s">
        <v>10</v>
      </c>
      <c r="AA468" t="s">
        <v>21</v>
      </c>
      <c r="AB468" t="s">
        <v>10</v>
      </c>
      <c r="AC468" t="s">
        <v>26</v>
      </c>
      <c r="AD468">
        <v>101.1</v>
      </c>
      <c r="AE468">
        <v>1504.05</v>
      </c>
      <c r="AF468">
        <v>0</v>
      </c>
      <c r="AG468">
        <v>0</v>
      </c>
      <c r="AH468">
        <v>610.5</v>
      </c>
      <c r="AI468">
        <v>2114.5500000000002</v>
      </c>
      <c r="AJ468" t="s">
        <v>27</v>
      </c>
      <c r="AK468" t="s">
        <v>28</v>
      </c>
      <c r="AL468" t="s">
        <v>184</v>
      </c>
      <c r="AM468" t="str">
        <f t="shared" si="21"/>
        <v>Churned</v>
      </c>
      <c r="AN468" t="str">
        <f t="shared" si="22"/>
        <v>No</v>
      </c>
      <c r="AO468" t="str" cm="1">
        <f t="array" ref="AO468">_xlfn.IFS($C468&lt;36,"Youth", $C468&lt;66, "Middle_age", $C468&gt;65, "Old")</f>
        <v>Middle_age</v>
      </c>
      <c r="AP468" t="str">
        <f t="shared" si="23"/>
        <v>2 năm</v>
      </c>
    </row>
    <row r="469" spans="1:42" x14ac:dyDescent="0.35">
      <c r="A469" t="s">
        <v>853</v>
      </c>
      <c r="B469" t="s">
        <v>9</v>
      </c>
      <c r="C469">
        <v>40</v>
      </c>
      <c r="D469" t="s">
        <v>10</v>
      </c>
      <c r="E469">
        <v>0</v>
      </c>
      <c r="F469" t="s">
        <v>854</v>
      </c>
      <c r="G469">
        <v>91765</v>
      </c>
      <c r="H469">
        <v>33.992415999999999</v>
      </c>
      <c r="I469">
        <v>-117.807874</v>
      </c>
      <c r="J469">
        <v>7</v>
      </c>
      <c r="K469" s="1">
        <v>21</v>
      </c>
      <c r="L469" t="s">
        <v>12</v>
      </c>
      <c r="M469" t="s">
        <v>10</v>
      </c>
      <c r="N469">
        <v>14.81</v>
      </c>
      <c r="O469" t="s">
        <v>13</v>
      </c>
      <c r="P469" t="s">
        <v>10</v>
      </c>
      <c r="Q469" t="s">
        <v>25</v>
      </c>
      <c r="R469">
        <v>25</v>
      </c>
      <c r="S469" t="s">
        <v>13</v>
      </c>
      <c r="T469" t="s">
        <v>13</v>
      </c>
      <c r="U469" t="s">
        <v>13</v>
      </c>
      <c r="V469" t="s">
        <v>10</v>
      </c>
      <c r="W469" t="s">
        <v>10</v>
      </c>
      <c r="X469" t="s">
        <v>13</v>
      </c>
      <c r="Y469" t="s">
        <v>13</v>
      </c>
      <c r="Z469" t="s">
        <v>10</v>
      </c>
      <c r="AA469" t="s">
        <v>21</v>
      </c>
      <c r="AB469" t="s">
        <v>10</v>
      </c>
      <c r="AC469" t="s">
        <v>26</v>
      </c>
      <c r="AD469">
        <v>86.05</v>
      </c>
      <c r="AE469">
        <v>1818.9</v>
      </c>
      <c r="AF469">
        <v>0</v>
      </c>
      <c r="AG469">
        <v>0</v>
      </c>
      <c r="AH469">
        <v>311.01</v>
      </c>
      <c r="AI469">
        <v>2129.91</v>
      </c>
      <c r="AJ469" t="s">
        <v>17</v>
      </c>
      <c r="AM469" t="str">
        <f t="shared" si="21"/>
        <v>Stayed</v>
      </c>
      <c r="AN469" t="str">
        <f t="shared" si="22"/>
        <v>No</v>
      </c>
      <c r="AO469" t="str" cm="1">
        <f t="array" ref="AO469">_xlfn.IFS($C469&lt;36,"Youth", $C469&lt;66, "Middle_age", $C469&gt;65, "Old")</f>
        <v>Middle_age</v>
      </c>
      <c r="AP469" t="str">
        <f t="shared" si="23"/>
        <v>2 năm</v>
      </c>
    </row>
    <row r="470" spans="1:42" x14ac:dyDescent="0.35">
      <c r="A470" t="s">
        <v>855</v>
      </c>
      <c r="B470" t="s">
        <v>19</v>
      </c>
      <c r="C470">
        <v>42</v>
      </c>
      <c r="D470" t="s">
        <v>10</v>
      </c>
      <c r="E470">
        <v>0</v>
      </c>
      <c r="F470" t="s">
        <v>856</v>
      </c>
      <c r="G470">
        <v>92368</v>
      </c>
      <c r="H470">
        <v>34.647959</v>
      </c>
      <c r="I470">
        <v>-117.29695700000001</v>
      </c>
      <c r="J470">
        <v>1</v>
      </c>
      <c r="K470" s="1">
        <v>1</v>
      </c>
      <c r="L470" t="s">
        <v>12</v>
      </c>
      <c r="M470" t="s">
        <v>10</v>
      </c>
      <c r="N470">
        <v>12.04</v>
      </c>
      <c r="O470" t="s">
        <v>13</v>
      </c>
      <c r="P470" t="s">
        <v>10</v>
      </c>
      <c r="Q470" t="s">
        <v>14</v>
      </c>
      <c r="R470">
        <v>5</v>
      </c>
      <c r="S470" t="s">
        <v>10</v>
      </c>
      <c r="T470" t="s">
        <v>13</v>
      </c>
      <c r="U470" t="s">
        <v>13</v>
      </c>
      <c r="V470" t="s">
        <v>13</v>
      </c>
      <c r="W470" t="s">
        <v>10</v>
      </c>
      <c r="X470" t="s">
        <v>10</v>
      </c>
      <c r="Y470" t="s">
        <v>10</v>
      </c>
      <c r="Z470" t="s">
        <v>10</v>
      </c>
      <c r="AA470" t="s">
        <v>21</v>
      </c>
      <c r="AB470" t="s">
        <v>10</v>
      </c>
      <c r="AC470" t="s">
        <v>26</v>
      </c>
      <c r="AD470">
        <v>95</v>
      </c>
      <c r="AE470">
        <v>95</v>
      </c>
      <c r="AF470">
        <v>0</v>
      </c>
      <c r="AG470">
        <v>0</v>
      </c>
      <c r="AH470">
        <v>12.04</v>
      </c>
      <c r="AI470">
        <v>107.04</v>
      </c>
      <c r="AJ470" t="s">
        <v>27</v>
      </c>
      <c r="AK470" t="s">
        <v>33</v>
      </c>
      <c r="AL470" t="s">
        <v>37</v>
      </c>
      <c r="AM470" t="str">
        <f t="shared" si="21"/>
        <v>Churned</v>
      </c>
      <c r="AN470" t="str">
        <f t="shared" si="22"/>
        <v>No</v>
      </c>
      <c r="AO470" t="str" cm="1">
        <f t="array" ref="AO470">_xlfn.IFS($C470&lt;36,"Youth", $C470&lt;66, "Middle_age", $C470&gt;65, "Old")</f>
        <v>Middle_age</v>
      </c>
      <c r="AP470" t="str">
        <f t="shared" si="23"/>
        <v>1 năm</v>
      </c>
    </row>
    <row r="471" spans="1:42" x14ac:dyDescent="0.35">
      <c r="A471" t="s">
        <v>857</v>
      </c>
      <c r="B471" t="s">
        <v>9</v>
      </c>
      <c r="C471">
        <v>74</v>
      </c>
      <c r="D471" t="s">
        <v>13</v>
      </c>
      <c r="E471">
        <v>0</v>
      </c>
      <c r="F471" t="s">
        <v>858</v>
      </c>
      <c r="G471">
        <v>90620</v>
      </c>
      <c r="H471">
        <v>33.845706</v>
      </c>
      <c r="I471">
        <v>-118.012204</v>
      </c>
      <c r="J471">
        <v>0</v>
      </c>
      <c r="K471" s="1">
        <v>2</v>
      </c>
      <c r="L471" t="s">
        <v>24</v>
      </c>
      <c r="M471" t="s">
        <v>10</v>
      </c>
      <c r="N471">
        <v>9.86</v>
      </c>
      <c r="O471" t="s">
        <v>13</v>
      </c>
      <c r="P471" t="s">
        <v>10</v>
      </c>
      <c r="Q471" t="s">
        <v>25</v>
      </c>
      <c r="R471">
        <v>21</v>
      </c>
      <c r="S471" t="s">
        <v>13</v>
      </c>
      <c r="T471" t="s">
        <v>13</v>
      </c>
      <c r="U471" t="s">
        <v>13</v>
      </c>
      <c r="V471" t="s">
        <v>13</v>
      </c>
      <c r="W471" t="s">
        <v>13</v>
      </c>
      <c r="X471" t="s">
        <v>13</v>
      </c>
      <c r="Y471" t="s">
        <v>13</v>
      </c>
      <c r="Z471" t="s">
        <v>10</v>
      </c>
      <c r="AA471" t="s">
        <v>21</v>
      </c>
      <c r="AB471" t="s">
        <v>13</v>
      </c>
      <c r="AC471" t="s">
        <v>26</v>
      </c>
      <c r="AD471">
        <v>70.75</v>
      </c>
      <c r="AE471">
        <v>154.85</v>
      </c>
      <c r="AF471">
        <v>0</v>
      </c>
      <c r="AG471">
        <v>0</v>
      </c>
      <c r="AH471">
        <v>19.72</v>
      </c>
      <c r="AI471">
        <v>174.57</v>
      </c>
      <c r="AJ471" t="s">
        <v>27</v>
      </c>
      <c r="AK471" t="s">
        <v>87</v>
      </c>
      <c r="AL471" t="s">
        <v>88</v>
      </c>
      <c r="AM471" t="str">
        <f t="shared" si="21"/>
        <v>Churned</v>
      </c>
      <c r="AN471" t="str">
        <f t="shared" si="22"/>
        <v>No</v>
      </c>
      <c r="AO471" t="str" cm="1">
        <f t="array" ref="AO471">_xlfn.IFS($C471&lt;36,"Youth", $C471&lt;66, "Middle_age", $C471&gt;65, "Old")</f>
        <v>Old</v>
      </c>
      <c r="AP471" t="str">
        <f t="shared" si="23"/>
        <v>1 năm</v>
      </c>
    </row>
    <row r="472" spans="1:42" x14ac:dyDescent="0.35">
      <c r="A472" t="s">
        <v>859</v>
      </c>
      <c r="B472" t="s">
        <v>19</v>
      </c>
      <c r="C472">
        <v>24</v>
      </c>
      <c r="D472" t="s">
        <v>10</v>
      </c>
      <c r="E472">
        <v>0</v>
      </c>
      <c r="F472" t="s">
        <v>860</v>
      </c>
      <c r="G472">
        <v>94805</v>
      </c>
      <c r="H472">
        <v>37.941456000000002</v>
      </c>
      <c r="I472">
        <v>-122.32096799999999</v>
      </c>
      <c r="J472">
        <v>1</v>
      </c>
      <c r="K472" s="1">
        <v>65</v>
      </c>
      <c r="L472" t="s">
        <v>46</v>
      </c>
      <c r="M472" t="s">
        <v>10</v>
      </c>
      <c r="N472">
        <v>26.75</v>
      </c>
      <c r="O472" t="s">
        <v>10</v>
      </c>
      <c r="P472" t="s">
        <v>10</v>
      </c>
      <c r="Q472" t="s">
        <v>14</v>
      </c>
      <c r="R472">
        <v>51</v>
      </c>
      <c r="S472" t="s">
        <v>10</v>
      </c>
      <c r="T472" t="s">
        <v>10</v>
      </c>
      <c r="U472" t="s">
        <v>10</v>
      </c>
      <c r="V472" t="s">
        <v>13</v>
      </c>
      <c r="W472" t="s">
        <v>13</v>
      </c>
      <c r="X472" t="s">
        <v>10</v>
      </c>
      <c r="Y472" t="s">
        <v>10</v>
      </c>
      <c r="Z472" t="s">
        <v>10</v>
      </c>
      <c r="AA472" t="s">
        <v>15</v>
      </c>
      <c r="AB472" t="s">
        <v>13</v>
      </c>
      <c r="AC472" t="s">
        <v>16</v>
      </c>
      <c r="AD472">
        <v>72.45</v>
      </c>
      <c r="AE472">
        <v>4653.8500000000004</v>
      </c>
      <c r="AF472">
        <v>14.23</v>
      </c>
      <c r="AG472">
        <v>0</v>
      </c>
      <c r="AH472">
        <v>1738.75</v>
      </c>
      <c r="AI472">
        <v>6378.37</v>
      </c>
      <c r="AJ472" t="s">
        <v>27</v>
      </c>
      <c r="AK472" t="s">
        <v>28</v>
      </c>
      <c r="AL472" t="s">
        <v>184</v>
      </c>
      <c r="AM472" t="str">
        <f t="shared" si="21"/>
        <v>Churned</v>
      </c>
      <c r="AN472" t="str">
        <f t="shared" si="22"/>
        <v>No</v>
      </c>
      <c r="AO472" t="str" cm="1">
        <f t="array" ref="AO472">_xlfn.IFS($C472&lt;36,"Youth", $C472&lt;66, "Middle_age", $C472&gt;65, "Old")</f>
        <v>Youth</v>
      </c>
      <c r="AP472" t="str">
        <f t="shared" si="23"/>
        <v>6 năm</v>
      </c>
    </row>
    <row r="473" spans="1:42" x14ac:dyDescent="0.35">
      <c r="A473" t="s">
        <v>861</v>
      </c>
      <c r="B473" t="s">
        <v>9</v>
      </c>
      <c r="C473">
        <v>61</v>
      </c>
      <c r="D473" t="s">
        <v>10</v>
      </c>
      <c r="E473">
        <v>1</v>
      </c>
      <c r="F473" t="s">
        <v>862</v>
      </c>
      <c r="G473">
        <v>96097</v>
      </c>
      <c r="H473">
        <v>41.764868999999997</v>
      </c>
      <c r="I473">
        <v>-122.671316</v>
      </c>
      <c r="J473">
        <v>3</v>
      </c>
      <c r="K473" s="1">
        <v>52</v>
      </c>
      <c r="L473" t="s">
        <v>46</v>
      </c>
      <c r="M473" t="s">
        <v>10</v>
      </c>
      <c r="N473">
        <v>16.87</v>
      </c>
      <c r="O473" t="s">
        <v>13</v>
      </c>
      <c r="P473" t="s">
        <v>10</v>
      </c>
      <c r="Q473" t="s">
        <v>25</v>
      </c>
      <c r="R473">
        <v>24</v>
      </c>
      <c r="S473" t="s">
        <v>13</v>
      </c>
      <c r="T473" t="s">
        <v>10</v>
      </c>
      <c r="U473" t="s">
        <v>10</v>
      </c>
      <c r="V473" t="s">
        <v>10</v>
      </c>
      <c r="W473" t="s">
        <v>13</v>
      </c>
      <c r="X473" t="s">
        <v>13</v>
      </c>
      <c r="Y473" t="s">
        <v>13</v>
      </c>
      <c r="Z473" t="s">
        <v>10</v>
      </c>
      <c r="AA473" t="s">
        <v>21</v>
      </c>
      <c r="AB473" t="s">
        <v>13</v>
      </c>
      <c r="AC473" t="s">
        <v>26</v>
      </c>
      <c r="AD473">
        <v>85.8</v>
      </c>
      <c r="AE473">
        <v>4433.3</v>
      </c>
      <c r="AF473">
        <v>0</v>
      </c>
      <c r="AG473">
        <v>0</v>
      </c>
      <c r="AH473">
        <v>877.24</v>
      </c>
      <c r="AI473">
        <v>5310.54</v>
      </c>
      <c r="AJ473" t="s">
        <v>17</v>
      </c>
      <c r="AM473" t="str">
        <f t="shared" si="21"/>
        <v>VIP</v>
      </c>
      <c r="AN473" t="str">
        <f t="shared" si="22"/>
        <v>Yes</v>
      </c>
      <c r="AO473" t="str" cm="1">
        <f t="array" ref="AO473">_xlfn.IFS($C473&lt;36,"Youth", $C473&lt;66, "Middle_age", $C473&gt;65, "Old")</f>
        <v>Middle_age</v>
      </c>
      <c r="AP473" t="str">
        <f t="shared" si="23"/>
        <v>5 năm</v>
      </c>
    </row>
    <row r="474" spans="1:42" x14ac:dyDescent="0.35">
      <c r="A474" t="s">
        <v>863</v>
      </c>
      <c r="B474" t="s">
        <v>19</v>
      </c>
      <c r="C474">
        <v>42</v>
      </c>
      <c r="D474" t="s">
        <v>13</v>
      </c>
      <c r="E474">
        <v>0</v>
      </c>
      <c r="F474" t="s">
        <v>105</v>
      </c>
      <c r="G474">
        <v>90066</v>
      </c>
      <c r="H474">
        <v>34.002028000000003</v>
      </c>
      <c r="I474">
        <v>-118.430656</v>
      </c>
      <c r="J474">
        <v>0</v>
      </c>
      <c r="K474" s="1">
        <v>13</v>
      </c>
      <c r="L474" t="s">
        <v>32</v>
      </c>
      <c r="M474" t="s">
        <v>10</v>
      </c>
      <c r="N474">
        <v>35.4</v>
      </c>
      <c r="O474" t="s">
        <v>13</v>
      </c>
      <c r="P474" t="s">
        <v>10</v>
      </c>
      <c r="Q474" t="s">
        <v>25</v>
      </c>
      <c r="R474">
        <v>18</v>
      </c>
      <c r="S474" t="s">
        <v>13</v>
      </c>
      <c r="T474" t="s">
        <v>13</v>
      </c>
      <c r="U474" t="s">
        <v>10</v>
      </c>
      <c r="V474" t="s">
        <v>13</v>
      </c>
      <c r="W474" t="s">
        <v>10</v>
      </c>
      <c r="X474" t="s">
        <v>13</v>
      </c>
      <c r="Y474" t="s">
        <v>13</v>
      </c>
      <c r="Z474" t="s">
        <v>10</v>
      </c>
      <c r="AA474" t="s">
        <v>21</v>
      </c>
      <c r="AB474" t="s">
        <v>10</v>
      </c>
      <c r="AC474" t="s">
        <v>26</v>
      </c>
      <c r="AD474">
        <v>83.2</v>
      </c>
      <c r="AE474">
        <v>1060.5999999999999</v>
      </c>
      <c r="AF474">
        <v>0</v>
      </c>
      <c r="AG474">
        <v>0</v>
      </c>
      <c r="AH474">
        <v>460.2</v>
      </c>
      <c r="AI474">
        <v>1520.8</v>
      </c>
      <c r="AJ474" t="s">
        <v>27</v>
      </c>
      <c r="AK474" t="s">
        <v>91</v>
      </c>
      <c r="AL474" t="s">
        <v>165</v>
      </c>
      <c r="AM474" t="str">
        <f t="shared" si="21"/>
        <v>Churned</v>
      </c>
      <c r="AN474" t="str">
        <f t="shared" si="22"/>
        <v>No</v>
      </c>
      <c r="AO474" t="str" cm="1">
        <f t="array" ref="AO474">_xlfn.IFS($C474&lt;36,"Youth", $C474&lt;66, "Middle_age", $C474&gt;65, "Old")</f>
        <v>Middle_age</v>
      </c>
      <c r="AP474" t="str">
        <f t="shared" si="23"/>
        <v>2 năm</v>
      </c>
    </row>
    <row r="475" spans="1:42" x14ac:dyDescent="0.35">
      <c r="A475" t="s">
        <v>864</v>
      </c>
      <c r="B475" t="s">
        <v>19</v>
      </c>
      <c r="C475">
        <v>20</v>
      </c>
      <c r="D475" t="s">
        <v>13</v>
      </c>
      <c r="E475">
        <v>0</v>
      </c>
      <c r="F475" t="s">
        <v>114</v>
      </c>
      <c r="G475">
        <v>95203</v>
      </c>
      <c r="H475">
        <v>37.954089000000003</v>
      </c>
      <c r="I475">
        <v>-121.329761</v>
      </c>
      <c r="J475">
        <v>0</v>
      </c>
      <c r="K475" s="1">
        <v>4</v>
      </c>
      <c r="L475" t="s">
        <v>24</v>
      </c>
      <c r="M475" t="s">
        <v>10</v>
      </c>
      <c r="N475">
        <v>18.28</v>
      </c>
      <c r="O475" t="s">
        <v>13</v>
      </c>
      <c r="P475" t="s">
        <v>13</v>
      </c>
      <c r="AA475" t="s">
        <v>21</v>
      </c>
      <c r="AB475" t="s">
        <v>10</v>
      </c>
      <c r="AC475" t="s">
        <v>16</v>
      </c>
      <c r="AD475">
        <v>19.649999999999999</v>
      </c>
      <c r="AE475">
        <v>67.55</v>
      </c>
      <c r="AF475">
        <v>0</v>
      </c>
      <c r="AG475">
        <v>0</v>
      </c>
      <c r="AH475">
        <v>73.12</v>
      </c>
      <c r="AI475">
        <v>140.66999999999999</v>
      </c>
      <c r="AJ475" t="s">
        <v>17</v>
      </c>
      <c r="AM475" t="str">
        <f t="shared" si="21"/>
        <v>Stayed</v>
      </c>
      <c r="AN475" t="str">
        <f t="shared" si="22"/>
        <v>No</v>
      </c>
      <c r="AO475" t="str" cm="1">
        <f t="array" ref="AO475">_xlfn.IFS($C475&lt;36,"Youth", $C475&lt;66, "Middle_age", $C475&gt;65, "Old")</f>
        <v>Youth</v>
      </c>
      <c r="AP475" t="str">
        <f t="shared" si="23"/>
        <v>1 năm</v>
      </c>
    </row>
    <row r="476" spans="1:42" x14ac:dyDescent="0.35">
      <c r="A476" t="s">
        <v>865</v>
      </c>
      <c r="B476" t="s">
        <v>9</v>
      </c>
      <c r="C476">
        <v>65</v>
      </c>
      <c r="D476" t="s">
        <v>13</v>
      </c>
      <c r="E476">
        <v>0</v>
      </c>
      <c r="F476" t="s">
        <v>716</v>
      </c>
      <c r="G476">
        <v>93606</v>
      </c>
      <c r="H476">
        <v>36.798881999999999</v>
      </c>
      <c r="I476">
        <v>-120.01951099999999</v>
      </c>
      <c r="J476">
        <v>0</v>
      </c>
      <c r="K476" s="1">
        <v>46</v>
      </c>
      <c r="L476" t="s">
        <v>12</v>
      </c>
      <c r="M476" t="s">
        <v>10</v>
      </c>
      <c r="N476">
        <v>2.37</v>
      </c>
      <c r="O476" t="s">
        <v>10</v>
      </c>
      <c r="P476" t="s">
        <v>10</v>
      </c>
      <c r="Q476" t="s">
        <v>25</v>
      </c>
      <c r="R476">
        <v>20</v>
      </c>
      <c r="S476" t="s">
        <v>10</v>
      </c>
      <c r="T476" t="s">
        <v>10</v>
      </c>
      <c r="U476" t="s">
        <v>10</v>
      </c>
      <c r="V476" t="s">
        <v>13</v>
      </c>
      <c r="W476" t="s">
        <v>10</v>
      </c>
      <c r="X476" t="s">
        <v>10</v>
      </c>
      <c r="Y476" t="s">
        <v>10</v>
      </c>
      <c r="Z476" t="s">
        <v>10</v>
      </c>
      <c r="AA476" t="s">
        <v>15</v>
      </c>
      <c r="AB476" t="s">
        <v>10</v>
      </c>
      <c r="AC476" t="s">
        <v>26</v>
      </c>
      <c r="AD476">
        <v>110</v>
      </c>
      <c r="AE476">
        <v>4874.8</v>
      </c>
      <c r="AF476">
        <v>0</v>
      </c>
      <c r="AG476">
        <v>0</v>
      </c>
      <c r="AH476">
        <v>109.02</v>
      </c>
      <c r="AI476">
        <v>4983.82</v>
      </c>
      <c r="AJ476" t="s">
        <v>27</v>
      </c>
      <c r="AK476" t="s">
        <v>28</v>
      </c>
      <c r="AL476" t="s">
        <v>74</v>
      </c>
      <c r="AM476" t="str">
        <f t="shared" si="21"/>
        <v>Churned</v>
      </c>
      <c r="AN476" t="str">
        <f t="shared" si="22"/>
        <v>No</v>
      </c>
      <c r="AO476" t="str" cm="1">
        <f t="array" ref="AO476">_xlfn.IFS($C476&lt;36,"Youth", $C476&lt;66, "Middle_age", $C476&gt;65, "Old")</f>
        <v>Middle_age</v>
      </c>
      <c r="AP476" t="str">
        <f t="shared" si="23"/>
        <v>4 năm</v>
      </c>
    </row>
    <row r="477" spans="1:42" x14ac:dyDescent="0.35">
      <c r="A477" t="s">
        <v>866</v>
      </c>
      <c r="B477" t="s">
        <v>9</v>
      </c>
      <c r="C477">
        <v>24</v>
      </c>
      <c r="D477" t="s">
        <v>10</v>
      </c>
      <c r="E477">
        <v>0</v>
      </c>
      <c r="F477" t="s">
        <v>777</v>
      </c>
      <c r="G477">
        <v>91103</v>
      </c>
      <c r="H477">
        <v>34.167465</v>
      </c>
      <c r="I477">
        <v>-118.165327</v>
      </c>
      <c r="J477">
        <v>5</v>
      </c>
      <c r="K477" s="1">
        <v>53</v>
      </c>
      <c r="L477" t="s">
        <v>12</v>
      </c>
      <c r="M477" t="s">
        <v>10</v>
      </c>
      <c r="N477">
        <v>40.619999999999997</v>
      </c>
      <c r="O477" t="s">
        <v>13</v>
      </c>
      <c r="P477" t="s">
        <v>10</v>
      </c>
      <c r="Q477" t="s">
        <v>25</v>
      </c>
      <c r="R477">
        <v>73</v>
      </c>
      <c r="S477" t="s">
        <v>13</v>
      </c>
      <c r="T477" t="s">
        <v>13</v>
      </c>
      <c r="U477" t="s">
        <v>10</v>
      </c>
      <c r="V477" t="s">
        <v>13</v>
      </c>
      <c r="W477" t="s">
        <v>10</v>
      </c>
      <c r="X477" t="s">
        <v>10</v>
      </c>
      <c r="Y477" t="s">
        <v>10</v>
      </c>
      <c r="Z477" t="s">
        <v>10</v>
      </c>
      <c r="AA477" t="s">
        <v>15</v>
      </c>
      <c r="AB477" t="s">
        <v>10</v>
      </c>
      <c r="AC477" t="s">
        <v>26</v>
      </c>
      <c r="AD477">
        <v>94.85</v>
      </c>
      <c r="AE477">
        <v>5000.2</v>
      </c>
      <c r="AF477">
        <v>18.55</v>
      </c>
      <c r="AG477">
        <v>0</v>
      </c>
      <c r="AH477">
        <v>2152.86</v>
      </c>
      <c r="AI477">
        <v>7134.51</v>
      </c>
      <c r="AJ477" t="s">
        <v>27</v>
      </c>
      <c r="AK477" t="s">
        <v>28</v>
      </c>
      <c r="AL477" t="s">
        <v>29</v>
      </c>
      <c r="AM477" t="str">
        <f t="shared" si="21"/>
        <v>Churned</v>
      </c>
      <c r="AN477" t="str">
        <f t="shared" si="22"/>
        <v>No</v>
      </c>
      <c r="AO477" t="str" cm="1">
        <f t="array" ref="AO477">_xlfn.IFS($C477&lt;36,"Youth", $C477&lt;66, "Middle_age", $C477&gt;65, "Old")</f>
        <v>Youth</v>
      </c>
      <c r="AP477" t="str">
        <f t="shared" si="23"/>
        <v>5 năm</v>
      </c>
    </row>
    <row r="478" spans="1:42" x14ac:dyDescent="0.35">
      <c r="A478" t="s">
        <v>867</v>
      </c>
      <c r="B478" t="s">
        <v>9</v>
      </c>
      <c r="C478">
        <v>41</v>
      </c>
      <c r="D478" t="s">
        <v>13</v>
      </c>
      <c r="E478">
        <v>0</v>
      </c>
      <c r="F478" t="s">
        <v>868</v>
      </c>
      <c r="G478">
        <v>95626</v>
      </c>
      <c r="H478">
        <v>38.734997</v>
      </c>
      <c r="I478">
        <v>-121.463719</v>
      </c>
      <c r="J478">
        <v>0</v>
      </c>
      <c r="K478" s="1">
        <v>40</v>
      </c>
      <c r="L478" t="s">
        <v>46</v>
      </c>
      <c r="M478" t="s">
        <v>10</v>
      </c>
      <c r="N478">
        <v>16.73</v>
      </c>
      <c r="O478" t="s">
        <v>10</v>
      </c>
      <c r="P478" t="s">
        <v>10</v>
      </c>
      <c r="Q478" t="s">
        <v>25</v>
      </c>
      <c r="R478">
        <v>14</v>
      </c>
      <c r="S478" t="s">
        <v>13</v>
      </c>
      <c r="T478" t="s">
        <v>13</v>
      </c>
      <c r="U478" t="s">
        <v>10</v>
      </c>
      <c r="V478" t="s">
        <v>10</v>
      </c>
      <c r="W478" t="s">
        <v>10</v>
      </c>
      <c r="X478" t="s">
        <v>10</v>
      </c>
      <c r="Y478" t="s">
        <v>10</v>
      </c>
      <c r="Z478" t="s">
        <v>10</v>
      </c>
      <c r="AA478" t="s">
        <v>15</v>
      </c>
      <c r="AB478" t="s">
        <v>10</v>
      </c>
      <c r="AC478" t="s">
        <v>16</v>
      </c>
      <c r="AD478">
        <v>105.95</v>
      </c>
      <c r="AE478">
        <v>4335.2</v>
      </c>
      <c r="AF478">
        <v>0</v>
      </c>
      <c r="AG478">
        <v>0</v>
      </c>
      <c r="AH478">
        <v>669.2</v>
      </c>
      <c r="AI478">
        <v>5004.3999999999996</v>
      </c>
      <c r="AJ478" t="s">
        <v>17</v>
      </c>
      <c r="AM478" t="str">
        <f t="shared" si="21"/>
        <v>VIP</v>
      </c>
      <c r="AN478" t="str">
        <f t="shared" si="22"/>
        <v>No</v>
      </c>
      <c r="AO478" t="str" cm="1">
        <f t="array" ref="AO478">_xlfn.IFS($C478&lt;36,"Youth", $C478&lt;66, "Middle_age", $C478&gt;65, "Old")</f>
        <v>Middle_age</v>
      </c>
      <c r="AP478" t="str">
        <f t="shared" si="23"/>
        <v>4 năm</v>
      </c>
    </row>
    <row r="479" spans="1:42" x14ac:dyDescent="0.35">
      <c r="A479" t="s">
        <v>869</v>
      </c>
      <c r="B479" t="s">
        <v>19</v>
      </c>
      <c r="C479">
        <v>64</v>
      </c>
      <c r="D479" t="s">
        <v>13</v>
      </c>
      <c r="E479">
        <v>1</v>
      </c>
      <c r="F479" t="s">
        <v>770</v>
      </c>
      <c r="G479">
        <v>91343</v>
      </c>
      <c r="H479">
        <v>34.238802</v>
      </c>
      <c r="I479">
        <v>-118.48229600000001</v>
      </c>
      <c r="J479">
        <v>0</v>
      </c>
      <c r="K479" s="1">
        <v>23</v>
      </c>
      <c r="L479" t="s">
        <v>12</v>
      </c>
      <c r="M479" t="s">
        <v>10</v>
      </c>
      <c r="N479">
        <v>8.4</v>
      </c>
      <c r="O479" t="s">
        <v>13</v>
      </c>
      <c r="P479" t="s">
        <v>10</v>
      </c>
      <c r="Q479" t="s">
        <v>14</v>
      </c>
      <c r="R479">
        <v>27</v>
      </c>
      <c r="S479" t="s">
        <v>13</v>
      </c>
      <c r="T479" t="s">
        <v>10</v>
      </c>
      <c r="U479" t="s">
        <v>13</v>
      </c>
      <c r="V479" t="s">
        <v>10</v>
      </c>
      <c r="W479" t="s">
        <v>13</v>
      </c>
      <c r="X479" t="s">
        <v>13</v>
      </c>
      <c r="Y479" t="s">
        <v>13</v>
      </c>
      <c r="Z479" t="s">
        <v>13</v>
      </c>
      <c r="AA479" t="s">
        <v>21</v>
      </c>
      <c r="AB479" t="s">
        <v>13</v>
      </c>
      <c r="AC479" t="s">
        <v>26</v>
      </c>
      <c r="AD479">
        <v>54.15</v>
      </c>
      <c r="AE479">
        <v>1312.45</v>
      </c>
      <c r="AF479">
        <v>0</v>
      </c>
      <c r="AG479">
        <v>40</v>
      </c>
      <c r="AH479">
        <v>193.2</v>
      </c>
      <c r="AI479">
        <v>1545.65</v>
      </c>
      <c r="AJ479" t="s">
        <v>17</v>
      </c>
      <c r="AM479" t="str">
        <f t="shared" si="21"/>
        <v>Stayed</v>
      </c>
      <c r="AN479" t="str">
        <f t="shared" si="22"/>
        <v>Yes</v>
      </c>
      <c r="AO479" t="str" cm="1">
        <f t="array" ref="AO479">_xlfn.IFS($C479&lt;36,"Youth", $C479&lt;66, "Middle_age", $C479&gt;65, "Old")</f>
        <v>Middle_age</v>
      </c>
      <c r="AP479" t="str">
        <f t="shared" si="23"/>
        <v>2 năm</v>
      </c>
    </row>
    <row r="480" spans="1:42" x14ac:dyDescent="0.35">
      <c r="A480" t="s">
        <v>870</v>
      </c>
      <c r="B480" t="s">
        <v>19</v>
      </c>
      <c r="C480">
        <v>19</v>
      </c>
      <c r="D480" t="s">
        <v>13</v>
      </c>
      <c r="E480">
        <v>0</v>
      </c>
      <c r="F480" t="s">
        <v>105</v>
      </c>
      <c r="G480">
        <v>90023</v>
      </c>
      <c r="H480">
        <v>34.017696999999998</v>
      </c>
      <c r="I480">
        <v>-118.200577</v>
      </c>
      <c r="J480">
        <v>0</v>
      </c>
      <c r="K480" s="1">
        <v>4</v>
      </c>
      <c r="L480" t="s">
        <v>12</v>
      </c>
      <c r="M480" t="s">
        <v>10</v>
      </c>
      <c r="N480">
        <v>6.91</v>
      </c>
      <c r="O480" t="s">
        <v>10</v>
      </c>
      <c r="P480" t="s">
        <v>10</v>
      </c>
      <c r="Q480" t="s">
        <v>25</v>
      </c>
      <c r="R480">
        <v>53</v>
      </c>
      <c r="S480" t="s">
        <v>13</v>
      </c>
      <c r="T480" t="s">
        <v>13</v>
      </c>
      <c r="U480" t="s">
        <v>13</v>
      </c>
      <c r="V480" t="s">
        <v>13</v>
      </c>
      <c r="W480" t="s">
        <v>13</v>
      </c>
      <c r="X480" t="s">
        <v>10</v>
      </c>
      <c r="Y480" t="s">
        <v>10</v>
      </c>
      <c r="Z480" t="s">
        <v>10</v>
      </c>
      <c r="AA480" t="s">
        <v>21</v>
      </c>
      <c r="AB480" t="s">
        <v>10</v>
      </c>
      <c r="AC480" t="s">
        <v>26</v>
      </c>
      <c r="AD480">
        <v>85.65</v>
      </c>
      <c r="AE480">
        <v>338.9</v>
      </c>
      <c r="AF480">
        <v>0</v>
      </c>
      <c r="AG480">
        <v>0</v>
      </c>
      <c r="AH480">
        <v>27.64</v>
      </c>
      <c r="AI480">
        <v>366.54</v>
      </c>
      <c r="AJ480" t="s">
        <v>27</v>
      </c>
      <c r="AK480" t="s">
        <v>33</v>
      </c>
      <c r="AL480" t="s">
        <v>71</v>
      </c>
      <c r="AM480" t="str">
        <f t="shared" si="21"/>
        <v>Churned</v>
      </c>
      <c r="AN480" t="str">
        <f t="shared" si="22"/>
        <v>No</v>
      </c>
      <c r="AO480" t="str" cm="1">
        <f t="array" ref="AO480">_xlfn.IFS($C480&lt;36,"Youth", $C480&lt;66, "Middle_age", $C480&gt;65, "Old")</f>
        <v>Youth</v>
      </c>
      <c r="AP480" t="str">
        <f t="shared" si="23"/>
        <v>1 năm</v>
      </c>
    </row>
    <row r="481" spans="1:42" x14ac:dyDescent="0.35">
      <c r="A481" t="s">
        <v>871</v>
      </c>
      <c r="B481" t="s">
        <v>9</v>
      </c>
      <c r="C481">
        <v>45</v>
      </c>
      <c r="D481" t="s">
        <v>10</v>
      </c>
      <c r="E481">
        <v>0</v>
      </c>
      <c r="F481" t="s">
        <v>872</v>
      </c>
      <c r="G481">
        <v>91361</v>
      </c>
      <c r="H481">
        <v>34.130991999999999</v>
      </c>
      <c r="I481">
        <v>-118.894673</v>
      </c>
      <c r="J481">
        <v>1</v>
      </c>
      <c r="K481" s="1">
        <v>57</v>
      </c>
      <c r="L481" t="s">
        <v>46</v>
      </c>
      <c r="M481" t="s">
        <v>13</v>
      </c>
      <c r="P481" t="s">
        <v>10</v>
      </c>
      <c r="Q481" t="s">
        <v>14</v>
      </c>
      <c r="R481">
        <v>22</v>
      </c>
      <c r="S481" t="s">
        <v>10</v>
      </c>
      <c r="T481" t="s">
        <v>10</v>
      </c>
      <c r="U481" t="s">
        <v>10</v>
      </c>
      <c r="V481" t="s">
        <v>13</v>
      </c>
      <c r="W481" t="s">
        <v>10</v>
      </c>
      <c r="X481" t="s">
        <v>10</v>
      </c>
      <c r="Y481" t="s">
        <v>10</v>
      </c>
      <c r="Z481" t="s">
        <v>10</v>
      </c>
      <c r="AA481" t="s">
        <v>21</v>
      </c>
      <c r="AB481" t="s">
        <v>10</v>
      </c>
      <c r="AC481" t="s">
        <v>26</v>
      </c>
      <c r="AD481">
        <v>58.75</v>
      </c>
      <c r="AE481">
        <v>3437.45</v>
      </c>
      <c r="AF481">
        <v>0</v>
      </c>
      <c r="AG481">
        <v>0</v>
      </c>
      <c r="AH481">
        <v>0</v>
      </c>
      <c r="AI481">
        <v>3437.45</v>
      </c>
      <c r="AJ481" t="s">
        <v>17</v>
      </c>
      <c r="AM481" t="str">
        <f t="shared" si="21"/>
        <v>VIP</v>
      </c>
      <c r="AN481" t="str">
        <f t="shared" si="22"/>
        <v>No</v>
      </c>
      <c r="AO481" t="str" cm="1">
        <f t="array" ref="AO481">_xlfn.IFS($C481&lt;36,"Youth", $C481&lt;66, "Middle_age", $C481&gt;65, "Old")</f>
        <v>Middle_age</v>
      </c>
      <c r="AP481" t="str">
        <f t="shared" si="23"/>
        <v>5 năm</v>
      </c>
    </row>
    <row r="482" spans="1:42" x14ac:dyDescent="0.35">
      <c r="A482" t="s">
        <v>873</v>
      </c>
      <c r="B482" t="s">
        <v>9</v>
      </c>
      <c r="C482">
        <v>56</v>
      </c>
      <c r="D482" t="s">
        <v>10</v>
      </c>
      <c r="E482">
        <v>6</v>
      </c>
      <c r="F482" t="s">
        <v>59</v>
      </c>
      <c r="G482">
        <v>91941</v>
      </c>
      <c r="H482">
        <v>32.759326999999999</v>
      </c>
      <c r="I482">
        <v>-116.99726</v>
      </c>
      <c r="J482">
        <v>6</v>
      </c>
      <c r="K482" s="1">
        <v>49</v>
      </c>
      <c r="L482" t="s">
        <v>46</v>
      </c>
      <c r="M482" t="s">
        <v>10</v>
      </c>
      <c r="N482">
        <v>8.18</v>
      </c>
      <c r="O482" t="s">
        <v>10</v>
      </c>
      <c r="P482" t="s">
        <v>10</v>
      </c>
      <c r="Q482" t="s">
        <v>25</v>
      </c>
      <c r="R482">
        <v>53</v>
      </c>
      <c r="S482" t="s">
        <v>13</v>
      </c>
      <c r="T482" t="s">
        <v>13</v>
      </c>
      <c r="U482" t="s">
        <v>13</v>
      </c>
      <c r="V482" t="s">
        <v>13</v>
      </c>
      <c r="W482" t="s">
        <v>10</v>
      </c>
      <c r="X482" t="s">
        <v>10</v>
      </c>
      <c r="Y482" t="s">
        <v>10</v>
      </c>
      <c r="Z482" t="s">
        <v>10</v>
      </c>
      <c r="AA482" t="s">
        <v>21</v>
      </c>
      <c r="AB482" t="s">
        <v>10</v>
      </c>
      <c r="AC482" t="s">
        <v>26</v>
      </c>
      <c r="AD482">
        <v>95.4</v>
      </c>
      <c r="AE482">
        <v>4613.95</v>
      </c>
      <c r="AF482">
        <v>0</v>
      </c>
      <c r="AG482">
        <v>0</v>
      </c>
      <c r="AH482">
        <v>400.82</v>
      </c>
      <c r="AI482">
        <v>5014.7700000000004</v>
      </c>
      <c r="AJ482" t="s">
        <v>17</v>
      </c>
      <c r="AM482" t="str">
        <f t="shared" si="21"/>
        <v>VIP</v>
      </c>
      <c r="AN482" t="str">
        <f t="shared" si="22"/>
        <v>Yes</v>
      </c>
      <c r="AO482" t="str" cm="1">
        <f t="array" ref="AO482">_xlfn.IFS($C482&lt;36,"Youth", $C482&lt;66, "Middle_age", $C482&gt;65, "Old")</f>
        <v>Middle_age</v>
      </c>
      <c r="AP482" t="str">
        <f t="shared" si="23"/>
        <v>5 năm</v>
      </c>
    </row>
    <row r="483" spans="1:42" x14ac:dyDescent="0.35">
      <c r="A483" t="s">
        <v>874</v>
      </c>
      <c r="B483" t="s">
        <v>19</v>
      </c>
      <c r="C483">
        <v>45</v>
      </c>
      <c r="D483" t="s">
        <v>13</v>
      </c>
      <c r="E483">
        <v>0</v>
      </c>
      <c r="F483" t="s">
        <v>628</v>
      </c>
      <c r="G483">
        <v>93105</v>
      </c>
      <c r="H483">
        <v>34.037342000000002</v>
      </c>
      <c r="I483">
        <v>-119.80079000000001</v>
      </c>
      <c r="J483">
        <v>0</v>
      </c>
      <c r="K483" s="1">
        <v>9</v>
      </c>
      <c r="L483" t="s">
        <v>24</v>
      </c>
      <c r="M483" t="s">
        <v>10</v>
      </c>
      <c r="N483">
        <v>32.31</v>
      </c>
      <c r="O483" t="s">
        <v>13</v>
      </c>
      <c r="P483" t="s">
        <v>10</v>
      </c>
      <c r="Q483" t="s">
        <v>14</v>
      </c>
      <c r="R483">
        <v>24</v>
      </c>
      <c r="S483" t="s">
        <v>10</v>
      </c>
      <c r="T483" t="s">
        <v>13</v>
      </c>
      <c r="U483" t="s">
        <v>10</v>
      </c>
      <c r="V483" t="s">
        <v>10</v>
      </c>
      <c r="W483" t="s">
        <v>13</v>
      </c>
      <c r="X483" t="s">
        <v>10</v>
      </c>
      <c r="Y483" t="s">
        <v>10</v>
      </c>
      <c r="Z483" t="s">
        <v>10</v>
      </c>
      <c r="AA483" t="s">
        <v>21</v>
      </c>
      <c r="AB483" t="s">
        <v>10</v>
      </c>
      <c r="AC483" t="s">
        <v>26</v>
      </c>
      <c r="AD483">
        <v>68.25</v>
      </c>
      <c r="AE483">
        <v>576.95000000000005</v>
      </c>
      <c r="AF483">
        <v>0</v>
      </c>
      <c r="AG483">
        <v>0</v>
      </c>
      <c r="AH483">
        <v>290.79000000000002</v>
      </c>
      <c r="AI483">
        <v>867.74</v>
      </c>
      <c r="AJ483" t="s">
        <v>17</v>
      </c>
      <c r="AM483" t="str">
        <f t="shared" si="21"/>
        <v>Stayed</v>
      </c>
      <c r="AN483" t="str">
        <f t="shared" si="22"/>
        <v>No</v>
      </c>
      <c r="AO483" t="str" cm="1">
        <f t="array" ref="AO483">_xlfn.IFS($C483&lt;36,"Youth", $C483&lt;66, "Middle_age", $C483&gt;65, "Old")</f>
        <v>Middle_age</v>
      </c>
      <c r="AP483" t="str">
        <f t="shared" si="23"/>
        <v>1 năm</v>
      </c>
    </row>
    <row r="484" spans="1:42" x14ac:dyDescent="0.35">
      <c r="A484" t="s">
        <v>875</v>
      </c>
      <c r="B484" t="s">
        <v>19</v>
      </c>
      <c r="C484">
        <v>28</v>
      </c>
      <c r="D484" t="s">
        <v>13</v>
      </c>
      <c r="E484">
        <v>0</v>
      </c>
      <c r="F484" t="s">
        <v>876</v>
      </c>
      <c r="G484">
        <v>95714</v>
      </c>
      <c r="H484">
        <v>39.197215</v>
      </c>
      <c r="I484">
        <v>-120.83678999999999</v>
      </c>
      <c r="J484">
        <v>0</v>
      </c>
      <c r="K484" s="1">
        <v>4</v>
      </c>
      <c r="L484" t="s">
        <v>24</v>
      </c>
      <c r="M484" t="s">
        <v>10</v>
      </c>
      <c r="N484">
        <v>26.16</v>
      </c>
      <c r="O484" t="s">
        <v>10</v>
      </c>
      <c r="P484" t="s">
        <v>10</v>
      </c>
      <c r="Q484" t="s">
        <v>25</v>
      </c>
      <c r="R484">
        <v>85</v>
      </c>
      <c r="S484" t="s">
        <v>13</v>
      </c>
      <c r="T484" t="s">
        <v>10</v>
      </c>
      <c r="U484" t="s">
        <v>13</v>
      </c>
      <c r="V484" t="s">
        <v>13</v>
      </c>
      <c r="W484" t="s">
        <v>10</v>
      </c>
      <c r="X484" t="s">
        <v>10</v>
      </c>
      <c r="Y484" t="s">
        <v>10</v>
      </c>
      <c r="Z484" t="s">
        <v>10</v>
      </c>
      <c r="AA484" t="s">
        <v>21</v>
      </c>
      <c r="AB484" t="s">
        <v>10</v>
      </c>
      <c r="AC484" t="s">
        <v>26</v>
      </c>
      <c r="AD484">
        <v>101.7</v>
      </c>
      <c r="AE484">
        <v>364.55</v>
      </c>
      <c r="AF484">
        <v>1.48</v>
      </c>
      <c r="AG484">
        <v>0</v>
      </c>
      <c r="AH484">
        <v>104.64</v>
      </c>
      <c r="AI484">
        <v>467.71</v>
      </c>
      <c r="AJ484" t="s">
        <v>27</v>
      </c>
      <c r="AK484" t="s">
        <v>28</v>
      </c>
      <c r="AL484" t="s">
        <v>74</v>
      </c>
      <c r="AM484" t="str">
        <f t="shared" si="21"/>
        <v>Churned</v>
      </c>
      <c r="AN484" t="str">
        <f t="shared" si="22"/>
        <v>No</v>
      </c>
      <c r="AO484" t="str" cm="1">
        <f t="array" ref="AO484">_xlfn.IFS($C484&lt;36,"Youth", $C484&lt;66, "Middle_age", $C484&gt;65, "Old")</f>
        <v>Youth</v>
      </c>
      <c r="AP484" t="str">
        <f t="shared" si="23"/>
        <v>1 năm</v>
      </c>
    </row>
    <row r="485" spans="1:42" x14ac:dyDescent="0.35">
      <c r="A485" t="s">
        <v>877</v>
      </c>
      <c r="B485" t="s">
        <v>9</v>
      </c>
      <c r="C485">
        <v>64</v>
      </c>
      <c r="D485" t="s">
        <v>10</v>
      </c>
      <c r="E485">
        <v>0</v>
      </c>
      <c r="F485" t="s">
        <v>121</v>
      </c>
      <c r="G485">
        <v>92103</v>
      </c>
      <c r="H485">
        <v>32.747484</v>
      </c>
      <c r="I485">
        <v>-117.166877</v>
      </c>
      <c r="J485">
        <v>1</v>
      </c>
      <c r="K485" s="1">
        <v>61</v>
      </c>
      <c r="L485" t="s">
        <v>12</v>
      </c>
      <c r="M485" t="s">
        <v>10</v>
      </c>
      <c r="N485">
        <v>10.94</v>
      </c>
      <c r="O485" t="s">
        <v>13</v>
      </c>
      <c r="P485" t="s">
        <v>13</v>
      </c>
      <c r="AA485" t="s">
        <v>43</v>
      </c>
      <c r="AB485" t="s">
        <v>13</v>
      </c>
      <c r="AC485" t="s">
        <v>16</v>
      </c>
      <c r="AD485">
        <v>20.25</v>
      </c>
      <c r="AE485">
        <v>1278.8</v>
      </c>
      <c r="AF485">
        <v>5.15</v>
      </c>
      <c r="AG485">
        <v>0</v>
      </c>
      <c r="AH485">
        <v>667.34</v>
      </c>
      <c r="AI485">
        <v>1940.99</v>
      </c>
      <c r="AJ485" t="s">
        <v>17</v>
      </c>
      <c r="AM485" t="str">
        <f t="shared" si="21"/>
        <v>Stayed</v>
      </c>
      <c r="AN485" t="str">
        <f t="shared" si="22"/>
        <v>No</v>
      </c>
      <c r="AO485" t="str" cm="1">
        <f t="array" ref="AO485">_xlfn.IFS($C485&lt;36,"Youth", $C485&lt;66, "Middle_age", $C485&gt;65, "Old")</f>
        <v>Middle_age</v>
      </c>
      <c r="AP485" t="str">
        <f t="shared" si="23"/>
        <v>6 năm</v>
      </c>
    </row>
    <row r="486" spans="1:42" x14ac:dyDescent="0.35">
      <c r="A486" t="s">
        <v>878</v>
      </c>
      <c r="B486" t="s">
        <v>9</v>
      </c>
      <c r="C486">
        <v>79</v>
      </c>
      <c r="D486" t="s">
        <v>13</v>
      </c>
      <c r="E486">
        <v>0</v>
      </c>
      <c r="F486" t="s">
        <v>879</v>
      </c>
      <c r="G486">
        <v>95346</v>
      </c>
      <c r="H486">
        <v>38.121600999999998</v>
      </c>
      <c r="I486">
        <v>-120.133915</v>
      </c>
      <c r="J486">
        <v>0</v>
      </c>
      <c r="K486" s="1">
        <v>70</v>
      </c>
      <c r="L486" t="s">
        <v>42</v>
      </c>
      <c r="M486" t="s">
        <v>10</v>
      </c>
      <c r="N486">
        <v>47.27</v>
      </c>
      <c r="O486" t="s">
        <v>10</v>
      </c>
      <c r="P486" t="s">
        <v>10</v>
      </c>
      <c r="Q486" t="s">
        <v>14</v>
      </c>
      <c r="R486">
        <v>3</v>
      </c>
      <c r="S486" t="s">
        <v>13</v>
      </c>
      <c r="T486" t="s">
        <v>10</v>
      </c>
      <c r="U486" t="s">
        <v>10</v>
      </c>
      <c r="V486" t="s">
        <v>10</v>
      </c>
      <c r="W486" t="s">
        <v>10</v>
      </c>
      <c r="X486" t="s">
        <v>13</v>
      </c>
      <c r="Y486" t="s">
        <v>13</v>
      </c>
      <c r="Z486" t="s">
        <v>10</v>
      </c>
      <c r="AA486" t="s">
        <v>43</v>
      </c>
      <c r="AB486" t="s">
        <v>10</v>
      </c>
      <c r="AC486" t="s">
        <v>26</v>
      </c>
      <c r="AD486">
        <v>75.5</v>
      </c>
      <c r="AE486">
        <v>5212.6499999999996</v>
      </c>
      <c r="AF486">
        <v>0</v>
      </c>
      <c r="AG486">
        <v>0</v>
      </c>
      <c r="AH486">
        <v>3308.9</v>
      </c>
      <c r="AI486">
        <v>8521.5499999999993</v>
      </c>
      <c r="AJ486" t="s">
        <v>17</v>
      </c>
      <c r="AM486" t="str">
        <f t="shared" si="21"/>
        <v>VIP</v>
      </c>
      <c r="AN486" t="str">
        <f t="shared" si="22"/>
        <v>No</v>
      </c>
      <c r="AO486" t="str" cm="1">
        <f t="array" ref="AO486">_xlfn.IFS($C486&lt;36,"Youth", $C486&lt;66, "Middle_age", $C486&gt;65, "Old")</f>
        <v>Old</v>
      </c>
      <c r="AP486" t="str">
        <f t="shared" si="23"/>
        <v>6 năm</v>
      </c>
    </row>
    <row r="487" spans="1:42" x14ac:dyDescent="0.35">
      <c r="A487" t="s">
        <v>880</v>
      </c>
      <c r="B487" t="s">
        <v>19</v>
      </c>
      <c r="C487">
        <v>56</v>
      </c>
      <c r="D487" t="s">
        <v>10</v>
      </c>
      <c r="E487">
        <v>0</v>
      </c>
      <c r="F487" t="s">
        <v>881</v>
      </c>
      <c r="G487">
        <v>95035</v>
      </c>
      <c r="H487">
        <v>37.441930999999997</v>
      </c>
      <c r="I487">
        <v>-121.878502</v>
      </c>
      <c r="J487">
        <v>1</v>
      </c>
      <c r="K487" s="1">
        <v>13</v>
      </c>
      <c r="L487" t="s">
        <v>32</v>
      </c>
      <c r="M487" t="s">
        <v>10</v>
      </c>
      <c r="N487">
        <v>14.32</v>
      </c>
      <c r="O487" t="s">
        <v>10</v>
      </c>
      <c r="P487" t="s">
        <v>10</v>
      </c>
      <c r="Q487" t="s">
        <v>49</v>
      </c>
      <c r="R487">
        <v>4</v>
      </c>
      <c r="S487" t="s">
        <v>10</v>
      </c>
      <c r="T487" t="s">
        <v>13</v>
      </c>
      <c r="U487" t="s">
        <v>13</v>
      </c>
      <c r="V487" t="s">
        <v>13</v>
      </c>
      <c r="W487" t="s">
        <v>13</v>
      </c>
      <c r="X487" t="s">
        <v>10</v>
      </c>
      <c r="Y487" t="s">
        <v>10</v>
      </c>
      <c r="Z487" t="s">
        <v>10</v>
      </c>
      <c r="AA487" t="s">
        <v>21</v>
      </c>
      <c r="AB487" t="s">
        <v>10</v>
      </c>
      <c r="AC487" t="s">
        <v>26</v>
      </c>
      <c r="AD487">
        <v>65.849999999999994</v>
      </c>
      <c r="AE487">
        <v>902.25</v>
      </c>
      <c r="AF487">
        <v>0</v>
      </c>
      <c r="AG487">
        <v>0</v>
      </c>
      <c r="AH487">
        <v>186.16</v>
      </c>
      <c r="AI487">
        <v>1088.4100000000001</v>
      </c>
      <c r="AJ487" t="s">
        <v>17</v>
      </c>
      <c r="AM487" t="str">
        <f t="shared" si="21"/>
        <v>Stayed</v>
      </c>
      <c r="AN487" t="str">
        <f t="shared" si="22"/>
        <v>No</v>
      </c>
      <c r="AO487" t="str" cm="1">
        <f t="array" ref="AO487">_xlfn.IFS($C487&lt;36,"Youth", $C487&lt;66, "Middle_age", $C487&gt;65, "Old")</f>
        <v>Middle_age</v>
      </c>
      <c r="AP487" t="str">
        <f t="shared" si="23"/>
        <v>2 năm</v>
      </c>
    </row>
    <row r="488" spans="1:42" x14ac:dyDescent="0.35">
      <c r="A488" t="s">
        <v>882</v>
      </c>
      <c r="B488" t="s">
        <v>9</v>
      </c>
      <c r="C488">
        <v>32</v>
      </c>
      <c r="D488" t="s">
        <v>13</v>
      </c>
      <c r="E488">
        <v>0</v>
      </c>
      <c r="F488" t="s">
        <v>883</v>
      </c>
      <c r="G488">
        <v>90069</v>
      </c>
      <c r="H488">
        <v>34.093781</v>
      </c>
      <c r="I488">
        <v>-118.381061</v>
      </c>
      <c r="J488">
        <v>0</v>
      </c>
      <c r="K488" s="1">
        <v>34</v>
      </c>
      <c r="L488" t="s">
        <v>99</v>
      </c>
      <c r="M488" t="s">
        <v>10</v>
      </c>
      <c r="N488">
        <v>45.28</v>
      </c>
      <c r="O488" t="s">
        <v>10</v>
      </c>
      <c r="P488" t="s">
        <v>10</v>
      </c>
      <c r="Q488" t="s">
        <v>14</v>
      </c>
      <c r="R488">
        <v>27</v>
      </c>
      <c r="S488" t="s">
        <v>13</v>
      </c>
      <c r="T488" t="s">
        <v>13</v>
      </c>
      <c r="U488" t="s">
        <v>13</v>
      </c>
      <c r="V488" t="s">
        <v>10</v>
      </c>
      <c r="W488" t="s">
        <v>10</v>
      </c>
      <c r="X488" t="s">
        <v>13</v>
      </c>
      <c r="Y488" t="s">
        <v>13</v>
      </c>
      <c r="Z488" t="s">
        <v>10</v>
      </c>
      <c r="AA488" t="s">
        <v>21</v>
      </c>
      <c r="AB488" t="s">
        <v>13</v>
      </c>
      <c r="AC488" t="s">
        <v>16</v>
      </c>
      <c r="AD488">
        <v>65</v>
      </c>
      <c r="AE488">
        <v>2157.5</v>
      </c>
      <c r="AF488">
        <v>0</v>
      </c>
      <c r="AG488">
        <v>0</v>
      </c>
      <c r="AH488">
        <v>1539.52</v>
      </c>
      <c r="AI488">
        <v>3697.02</v>
      </c>
      <c r="AJ488" t="s">
        <v>17</v>
      </c>
      <c r="AM488" t="str">
        <f t="shared" si="21"/>
        <v>VIP</v>
      </c>
      <c r="AN488" t="str">
        <f t="shared" si="22"/>
        <v>No</v>
      </c>
      <c r="AO488" t="str" cm="1">
        <f t="array" ref="AO488">_xlfn.IFS($C488&lt;36,"Youth", $C488&lt;66, "Middle_age", $C488&gt;65, "Old")</f>
        <v>Youth</v>
      </c>
      <c r="AP488" t="str">
        <f t="shared" si="23"/>
        <v>3 năm</v>
      </c>
    </row>
    <row r="489" spans="1:42" x14ac:dyDescent="0.35">
      <c r="A489" t="s">
        <v>884</v>
      </c>
      <c r="B489" t="s">
        <v>9</v>
      </c>
      <c r="C489">
        <v>70</v>
      </c>
      <c r="D489" t="s">
        <v>13</v>
      </c>
      <c r="E489">
        <v>0</v>
      </c>
      <c r="F489" t="s">
        <v>114</v>
      </c>
      <c r="G489">
        <v>95207</v>
      </c>
      <c r="H489">
        <v>38.002124999999999</v>
      </c>
      <c r="I489">
        <v>-121.324979</v>
      </c>
      <c r="J489">
        <v>0</v>
      </c>
      <c r="K489" s="1">
        <v>9</v>
      </c>
      <c r="L489" t="s">
        <v>12</v>
      </c>
      <c r="M489" t="s">
        <v>10</v>
      </c>
      <c r="N489">
        <v>17.559999999999999</v>
      </c>
      <c r="O489" t="s">
        <v>10</v>
      </c>
      <c r="P489" t="s">
        <v>10</v>
      </c>
      <c r="Q489" t="s">
        <v>25</v>
      </c>
      <c r="R489">
        <v>27</v>
      </c>
      <c r="S489" t="s">
        <v>13</v>
      </c>
      <c r="T489" t="s">
        <v>13</v>
      </c>
      <c r="U489" t="s">
        <v>13</v>
      </c>
      <c r="V489" t="s">
        <v>13</v>
      </c>
      <c r="W489" t="s">
        <v>13</v>
      </c>
      <c r="X489" t="s">
        <v>13</v>
      </c>
      <c r="Y489" t="s">
        <v>13</v>
      </c>
      <c r="Z489" t="s">
        <v>10</v>
      </c>
      <c r="AA489" t="s">
        <v>21</v>
      </c>
      <c r="AB489" t="s">
        <v>10</v>
      </c>
      <c r="AC489" t="s">
        <v>26</v>
      </c>
      <c r="AD489">
        <v>74.55</v>
      </c>
      <c r="AE489">
        <v>622.9</v>
      </c>
      <c r="AF489">
        <v>33.25</v>
      </c>
      <c r="AG489">
        <v>0</v>
      </c>
      <c r="AH489">
        <v>158.04</v>
      </c>
      <c r="AI489">
        <v>747.69</v>
      </c>
      <c r="AJ489" t="s">
        <v>27</v>
      </c>
      <c r="AK489" t="s">
        <v>28</v>
      </c>
      <c r="AL489" t="s">
        <v>29</v>
      </c>
      <c r="AM489" t="str">
        <f t="shared" si="21"/>
        <v>Churned</v>
      </c>
      <c r="AN489" t="str">
        <f t="shared" si="22"/>
        <v>No</v>
      </c>
      <c r="AO489" t="str" cm="1">
        <f t="array" ref="AO489">_xlfn.IFS($C489&lt;36,"Youth", $C489&lt;66, "Middle_age", $C489&gt;65, "Old")</f>
        <v>Old</v>
      </c>
      <c r="AP489" t="str">
        <f t="shared" si="23"/>
        <v>1 năm</v>
      </c>
    </row>
    <row r="490" spans="1:42" x14ac:dyDescent="0.35">
      <c r="A490" t="s">
        <v>885</v>
      </c>
      <c r="B490" t="s">
        <v>19</v>
      </c>
      <c r="C490">
        <v>77</v>
      </c>
      <c r="D490" t="s">
        <v>13</v>
      </c>
      <c r="E490">
        <v>0</v>
      </c>
      <c r="F490" t="s">
        <v>886</v>
      </c>
      <c r="G490">
        <v>93637</v>
      </c>
      <c r="H490">
        <v>36.902954000000001</v>
      </c>
      <c r="I490">
        <v>-120.19427399999999</v>
      </c>
      <c r="J490">
        <v>0</v>
      </c>
      <c r="K490" s="1">
        <v>57</v>
      </c>
      <c r="L490" t="s">
        <v>12</v>
      </c>
      <c r="M490" t="s">
        <v>10</v>
      </c>
      <c r="N490">
        <v>2.21</v>
      </c>
      <c r="O490" t="s">
        <v>10</v>
      </c>
      <c r="P490" t="s">
        <v>10</v>
      </c>
      <c r="Q490" t="s">
        <v>25</v>
      </c>
      <c r="R490">
        <v>11</v>
      </c>
      <c r="S490" t="s">
        <v>10</v>
      </c>
      <c r="T490" t="s">
        <v>13</v>
      </c>
      <c r="U490" t="s">
        <v>13</v>
      </c>
      <c r="V490" t="s">
        <v>10</v>
      </c>
      <c r="W490" t="s">
        <v>13</v>
      </c>
      <c r="X490" t="s">
        <v>10</v>
      </c>
      <c r="Y490" t="s">
        <v>10</v>
      </c>
      <c r="Z490" t="s">
        <v>10</v>
      </c>
      <c r="AA490" t="s">
        <v>43</v>
      </c>
      <c r="AB490" t="s">
        <v>13</v>
      </c>
      <c r="AC490" t="s">
        <v>26</v>
      </c>
      <c r="AD490">
        <v>93.75</v>
      </c>
      <c r="AE490">
        <v>5625.55</v>
      </c>
      <c r="AF490">
        <v>0</v>
      </c>
      <c r="AG490">
        <v>0</v>
      </c>
      <c r="AH490">
        <v>125.97</v>
      </c>
      <c r="AI490">
        <v>5751.52</v>
      </c>
      <c r="AJ490" t="s">
        <v>17</v>
      </c>
      <c r="AM490" t="str">
        <f t="shared" si="21"/>
        <v>VIP</v>
      </c>
      <c r="AN490" t="str">
        <f t="shared" si="22"/>
        <v>No</v>
      </c>
      <c r="AO490" t="str" cm="1">
        <f t="array" ref="AO490">_xlfn.IFS($C490&lt;36,"Youth", $C490&lt;66, "Middle_age", $C490&gt;65, "Old")</f>
        <v>Old</v>
      </c>
      <c r="AP490" t="str">
        <f t="shared" si="23"/>
        <v>5 năm</v>
      </c>
    </row>
    <row r="491" spans="1:42" x14ac:dyDescent="0.35">
      <c r="A491" t="s">
        <v>887</v>
      </c>
      <c r="B491" t="s">
        <v>9</v>
      </c>
      <c r="C491">
        <v>52</v>
      </c>
      <c r="D491" t="s">
        <v>13</v>
      </c>
      <c r="E491">
        <v>0</v>
      </c>
      <c r="F491" t="s">
        <v>466</v>
      </c>
      <c r="G491">
        <v>92860</v>
      </c>
      <c r="H491">
        <v>33.925832999999997</v>
      </c>
      <c r="I491">
        <v>-117.559639</v>
      </c>
      <c r="J491">
        <v>0</v>
      </c>
      <c r="K491" s="1">
        <v>12</v>
      </c>
      <c r="L491" t="s">
        <v>32</v>
      </c>
      <c r="M491" t="s">
        <v>10</v>
      </c>
      <c r="N491">
        <v>36.24</v>
      </c>
      <c r="O491" t="s">
        <v>10</v>
      </c>
      <c r="P491" t="s">
        <v>10</v>
      </c>
      <c r="Q491" t="s">
        <v>49</v>
      </c>
      <c r="R491">
        <v>30</v>
      </c>
      <c r="S491" t="s">
        <v>10</v>
      </c>
      <c r="T491" t="s">
        <v>13</v>
      </c>
      <c r="U491" t="s">
        <v>10</v>
      </c>
      <c r="V491" t="s">
        <v>10</v>
      </c>
      <c r="W491" t="s">
        <v>13</v>
      </c>
      <c r="X491" t="s">
        <v>13</v>
      </c>
      <c r="Y491" t="s">
        <v>13</v>
      </c>
      <c r="Z491" t="s">
        <v>10</v>
      </c>
      <c r="AA491" t="s">
        <v>21</v>
      </c>
      <c r="AB491" t="s">
        <v>10</v>
      </c>
      <c r="AC491" t="s">
        <v>153</v>
      </c>
      <c r="AD491">
        <v>61.65</v>
      </c>
      <c r="AE491">
        <v>713.75</v>
      </c>
      <c r="AF491">
        <v>0</v>
      </c>
      <c r="AG491">
        <v>0</v>
      </c>
      <c r="AH491">
        <v>434.88</v>
      </c>
      <c r="AI491">
        <v>1148.6300000000001</v>
      </c>
      <c r="AJ491" t="s">
        <v>27</v>
      </c>
      <c r="AK491" t="s">
        <v>28</v>
      </c>
      <c r="AL491" t="s">
        <v>173</v>
      </c>
      <c r="AM491" t="str">
        <f t="shared" si="21"/>
        <v>Churned</v>
      </c>
      <c r="AN491" t="str">
        <f t="shared" si="22"/>
        <v>No</v>
      </c>
      <c r="AO491" t="str" cm="1">
        <f t="array" ref="AO491">_xlfn.IFS($C491&lt;36,"Youth", $C491&lt;66, "Middle_age", $C491&gt;65, "Old")</f>
        <v>Middle_age</v>
      </c>
      <c r="AP491" t="str">
        <f t="shared" si="23"/>
        <v>1 năm</v>
      </c>
    </row>
    <row r="492" spans="1:42" x14ac:dyDescent="0.35">
      <c r="A492" t="s">
        <v>888</v>
      </c>
      <c r="B492" t="s">
        <v>9</v>
      </c>
      <c r="C492">
        <v>45</v>
      </c>
      <c r="D492" t="s">
        <v>13</v>
      </c>
      <c r="E492">
        <v>0</v>
      </c>
      <c r="F492" t="s">
        <v>889</v>
      </c>
      <c r="G492">
        <v>94019</v>
      </c>
      <c r="H492">
        <v>37.455669999999998</v>
      </c>
      <c r="I492">
        <v>-122.40799199999999</v>
      </c>
      <c r="J492">
        <v>0</v>
      </c>
      <c r="K492" s="1">
        <v>7</v>
      </c>
      <c r="L492" t="s">
        <v>12</v>
      </c>
      <c r="M492" t="s">
        <v>10</v>
      </c>
      <c r="N492">
        <v>39.020000000000003</v>
      </c>
      <c r="O492" t="s">
        <v>13</v>
      </c>
      <c r="P492" t="s">
        <v>10</v>
      </c>
      <c r="Q492" t="s">
        <v>25</v>
      </c>
      <c r="R492">
        <v>25</v>
      </c>
      <c r="S492" t="s">
        <v>13</v>
      </c>
      <c r="T492" t="s">
        <v>13</v>
      </c>
      <c r="U492" t="s">
        <v>10</v>
      </c>
      <c r="V492" t="s">
        <v>10</v>
      </c>
      <c r="W492" t="s">
        <v>10</v>
      </c>
      <c r="X492" t="s">
        <v>10</v>
      </c>
      <c r="Y492" t="s">
        <v>10</v>
      </c>
      <c r="Z492" t="s">
        <v>10</v>
      </c>
      <c r="AA492" t="s">
        <v>21</v>
      </c>
      <c r="AB492" t="s">
        <v>10</v>
      </c>
      <c r="AC492" t="s">
        <v>26</v>
      </c>
      <c r="AD492">
        <v>100.4</v>
      </c>
      <c r="AE492">
        <v>715</v>
      </c>
      <c r="AF492">
        <v>0</v>
      </c>
      <c r="AG492">
        <v>0</v>
      </c>
      <c r="AH492">
        <v>273.14</v>
      </c>
      <c r="AI492">
        <v>988.14</v>
      </c>
      <c r="AJ492" t="s">
        <v>17</v>
      </c>
      <c r="AM492" t="str">
        <f t="shared" si="21"/>
        <v>Stayed</v>
      </c>
      <c r="AN492" t="str">
        <f t="shared" si="22"/>
        <v>No</v>
      </c>
      <c r="AO492" t="str" cm="1">
        <f t="array" ref="AO492">_xlfn.IFS($C492&lt;36,"Youth", $C492&lt;66, "Middle_age", $C492&gt;65, "Old")</f>
        <v>Middle_age</v>
      </c>
      <c r="AP492" t="str">
        <f t="shared" si="23"/>
        <v>1 năm</v>
      </c>
    </row>
    <row r="493" spans="1:42" x14ac:dyDescent="0.35">
      <c r="A493" t="s">
        <v>890</v>
      </c>
      <c r="B493" t="s">
        <v>9</v>
      </c>
      <c r="C493">
        <v>68</v>
      </c>
      <c r="D493" t="s">
        <v>13</v>
      </c>
      <c r="E493">
        <v>0</v>
      </c>
      <c r="F493" t="s">
        <v>891</v>
      </c>
      <c r="G493">
        <v>95616</v>
      </c>
      <c r="H493">
        <v>38.508735000000001</v>
      </c>
      <c r="I493">
        <v>-121.67881300000001</v>
      </c>
      <c r="J493">
        <v>0</v>
      </c>
      <c r="K493" s="1">
        <v>4</v>
      </c>
      <c r="L493" t="s">
        <v>12</v>
      </c>
      <c r="M493" t="s">
        <v>10</v>
      </c>
      <c r="N493">
        <v>26.23</v>
      </c>
      <c r="O493" t="s">
        <v>10</v>
      </c>
      <c r="P493" t="s">
        <v>10</v>
      </c>
      <c r="Q493" t="s">
        <v>25</v>
      </c>
      <c r="R493">
        <v>29</v>
      </c>
      <c r="S493" t="s">
        <v>13</v>
      </c>
      <c r="T493" t="s">
        <v>13</v>
      </c>
      <c r="U493" t="s">
        <v>13</v>
      </c>
      <c r="V493" t="s">
        <v>13</v>
      </c>
      <c r="W493" t="s">
        <v>13</v>
      </c>
      <c r="X493" t="s">
        <v>13</v>
      </c>
      <c r="Y493" t="s">
        <v>13</v>
      </c>
      <c r="Z493" t="s">
        <v>10</v>
      </c>
      <c r="AA493" t="s">
        <v>21</v>
      </c>
      <c r="AB493" t="s">
        <v>10</v>
      </c>
      <c r="AC493" t="s">
        <v>26</v>
      </c>
      <c r="AD493">
        <v>74.900000000000006</v>
      </c>
      <c r="AE493">
        <v>321.75</v>
      </c>
      <c r="AF493">
        <v>0</v>
      </c>
      <c r="AG493">
        <v>0</v>
      </c>
      <c r="AH493">
        <v>104.92</v>
      </c>
      <c r="AI493">
        <v>426.67</v>
      </c>
      <c r="AJ493" t="s">
        <v>27</v>
      </c>
      <c r="AK493" t="s">
        <v>87</v>
      </c>
      <c r="AL493" t="s">
        <v>210</v>
      </c>
      <c r="AM493" t="str">
        <f t="shared" si="21"/>
        <v>Churned</v>
      </c>
      <c r="AN493" t="str">
        <f t="shared" si="22"/>
        <v>No</v>
      </c>
      <c r="AO493" t="str" cm="1">
        <f t="array" ref="AO493">_xlfn.IFS($C493&lt;36,"Youth", $C493&lt;66, "Middle_age", $C493&gt;65, "Old")</f>
        <v>Old</v>
      </c>
      <c r="AP493" t="str">
        <f t="shared" si="23"/>
        <v>1 năm</v>
      </c>
    </row>
    <row r="494" spans="1:42" x14ac:dyDescent="0.35">
      <c r="A494" t="s">
        <v>892</v>
      </c>
      <c r="B494" t="s">
        <v>9</v>
      </c>
      <c r="C494">
        <v>73</v>
      </c>
      <c r="D494" t="s">
        <v>10</v>
      </c>
      <c r="E494">
        <v>0</v>
      </c>
      <c r="F494" t="s">
        <v>215</v>
      </c>
      <c r="G494">
        <v>92028</v>
      </c>
      <c r="H494">
        <v>33.362575</v>
      </c>
      <c r="I494">
        <v>-117.299644</v>
      </c>
      <c r="J494">
        <v>1</v>
      </c>
      <c r="K494" s="1">
        <v>1</v>
      </c>
      <c r="L494" t="s">
        <v>12</v>
      </c>
      <c r="M494" t="s">
        <v>10</v>
      </c>
      <c r="N494">
        <v>31.27</v>
      </c>
      <c r="O494" t="s">
        <v>10</v>
      </c>
      <c r="P494" t="s">
        <v>10</v>
      </c>
      <c r="Q494" t="s">
        <v>25</v>
      </c>
      <c r="R494">
        <v>11</v>
      </c>
      <c r="S494" t="s">
        <v>13</v>
      </c>
      <c r="T494" t="s">
        <v>13</v>
      </c>
      <c r="U494" t="s">
        <v>13</v>
      </c>
      <c r="V494" t="s">
        <v>13</v>
      </c>
      <c r="W494" t="s">
        <v>13</v>
      </c>
      <c r="X494" t="s">
        <v>13</v>
      </c>
      <c r="Y494" t="s">
        <v>13</v>
      </c>
      <c r="Z494" t="s">
        <v>13</v>
      </c>
      <c r="AA494" t="s">
        <v>21</v>
      </c>
      <c r="AB494" t="s">
        <v>10</v>
      </c>
      <c r="AC494" t="s">
        <v>26</v>
      </c>
      <c r="AD494">
        <v>74.45</v>
      </c>
      <c r="AE494">
        <v>74.45</v>
      </c>
      <c r="AF494">
        <v>0</v>
      </c>
      <c r="AG494">
        <v>10</v>
      </c>
      <c r="AH494">
        <v>31.27</v>
      </c>
      <c r="AI494">
        <v>115.72</v>
      </c>
      <c r="AJ494" t="s">
        <v>27</v>
      </c>
      <c r="AK494" t="s">
        <v>79</v>
      </c>
      <c r="AL494" t="s">
        <v>80</v>
      </c>
      <c r="AM494" t="str">
        <f t="shared" si="21"/>
        <v>Churned</v>
      </c>
      <c r="AN494" t="str">
        <f t="shared" si="22"/>
        <v>No</v>
      </c>
      <c r="AO494" t="str" cm="1">
        <f t="array" ref="AO494">_xlfn.IFS($C494&lt;36,"Youth", $C494&lt;66, "Middle_age", $C494&gt;65, "Old")</f>
        <v>Old</v>
      </c>
      <c r="AP494" t="str">
        <f t="shared" si="23"/>
        <v>1 năm</v>
      </c>
    </row>
    <row r="495" spans="1:42" x14ac:dyDescent="0.35">
      <c r="A495" t="s">
        <v>893</v>
      </c>
      <c r="B495" t="s">
        <v>19</v>
      </c>
      <c r="C495">
        <v>54</v>
      </c>
      <c r="D495" t="s">
        <v>13</v>
      </c>
      <c r="E495">
        <v>0</v>
      </c>
      <c r="F495" t="s">
        <v>894</v>
      </c>
      <c r="G495">
        <v>95717</v>
      </c>
      <c r="H495">
        <v>39.170375999999997</v>
      </c>
      <c r="I495">
        <v>-120.838404</v>
      </c>
      <c r="J495">
        <v>0</v>
      </c>
      <c r="K495" s="1">
        <v>44</v>
      </c>
      <c r="L495" t="s">
        <v>46</v>
      </c>
      <c r="M495" t="s">
        <v>10</v>
      </c>
      <c r="N495">
        <v>49.57</v>
      </c>
      <c r="O495" t="s">
        <v>10</v>
      </c>
      <c r="P495" t="s">
        <v>10</v>
      </c>
      <c r="Q495" t="s">
        <v>14</v>
      </c>
      <c r="R495">
        <v>21</v>
      </c>
      <c r="S495" t="s">
        <v>13</v>
      </c>
      <c r="T495" t="s">
        <v>10</v>
      </c>
      <c r="U495" t="s">
        <v>10</v>
      </c>
      <c r="V495" t="s">
        <v>10</v>
      </c>
      <c r="W495" t="s">
        <v>10</v>
      </c>
      <c r="X495" t="s">
        <v>10</v>
      </c>
      <c r="Y495" t="s">
        <v>10</v>
      </c>
      <c r="Z495" t="s">
        <v>13</v>
      </c>
      <c r="AA495" t="s">
        <v>15</v>
      </c>
      <c r="AB495" t="s">
        <v>10</v>
      </c>
      <c r="AC495" t="s">
        <v>26</v>
      </c>
      <c r="AD495">
        <v>85.25</v>
      </c>
      <c r="AE495">
        <v>3704.15</v>
      </c>
      <c r="AF495">
        <v>0</v>
      </c>
      <c r="AG495">
        <v>100</v>
      </c>
      <c r="AH495">
        <v>2181.08</v>
      </c>
      <c r="AI495">
        <v>5985.23</v>
      </c>
      <c r="AJ495" t="s">
        <v>17</v>
      </c>
      <c r="AM495" t="str">
        <f t="shared" si="21"/>
        <v>VIP</v>
      </c>
      <c r="AN495" t="str">
        <f t="shared" si="22"/>
        <v>No</v>
      </c>
      <c r="AO495" t="str" cm="1">
        <f t="array" ref="AO495">_xlfn.IFS($C495&lt;36,"Youth", $C495&lt;66, "Middle_age", $C495&gt;65, "Old")</f>
        <v>Middle_age</v>
      </c>
      <c r="AP495" t="str">
        <f t="shared" si="23"/>
        <v>4 năm</v>
      </c>
    </row>
    <row r="496" spans="1:42" x14ac:dyDescent="0.35">
      <c r="A496" t="s">
        <v>895</v>
      </c>
      <c r="B496" t="s">
        <v>9</v>
      </c>
      <c r="C496">
        <v>67</v>
      </c>
      <c r="D496" t="s">
        <v>13</v>
      </c>
      <c r="E496">
        <v>0</v>
      </c>
      <c r="F496" t="s">
        <v>896</v>
      </c>
      <c r="G496">
        <v>95429</v>
      </c>
      <c r="H496">
        <v>39.756048999999997</v>
      </c>
      <c r="I496">
        <v>-123.358701</v>
      </c>
      <c r="J496">
        <v>0</v>
      </c>
      <c r="K496" s="1">
        <v>45</v>
      </c>
      <c r="L496" t="s">
        <v>46</v>
      </c>
      <c r="M496" t="s">
        <v>13</v>
      </c>
      <c r="P496" t="s">
        <v>10</v>
      </c>
      <c r="Q496" t="s">
        <v>14</v>
      </c>
      <c r="R496">
        <v>4</v>
      </c>
      <c r="S496" t="s">
        <v>13</v>
      </c>
      <c r="T496" t="s">
        <v>13</v>
      </c>
      <c r="U496" t="s">
        <v>13</v>
      </c>
      <c r="V496" t="s">
        <v>13</v>
      </c>
      <c r="W496" t="s">
        <v>13</v>
      </c>
      <c r="X496" t="s">
        <v>10</v>
      </c>
      <c r="Y496" t="s">
        <v>13</v>
      </c>
      <c r="Z496" t="s">
        <v>13</v>
      </c>
      <c r="AA496" t="s">
        <v>15</v>
      </c>
      <c r="AB496" t="s">
        <v>13</v>
      </c>
      <c r="AC496" t="s">
        <v>26</v>
      </c>
      <c r="AD496">
        <v>34.200000000000003</v>
      </c>
      <c r="AE496">
        <v>1596.6</v>
      </c>
      <c r="AF496">
        <v>0</v>
      </c>
      <c r="AG496">
        <v>0</v>
      </c>
      <c r="AH496">
        <v>0</v>
      </c>
      <c r="AI496">
        <v>1596.6</v>
      </c>
      <c r="AJ496" t="s">
        <v>17</v>
      </c>
      <c r="AM496" t="str">
        <f t="shared" si="21"/>
        <v>Stayed</v>
      </c>
      <c r="AN496" t="str">
        <f t="shared" si="22"/>
        <v>No</v>
      </c>
      <c r="AO496" t="str" cm="1">
        <f t="array" ref="AO496">_xlfn.IFS($C496&lt;36,"Youth", $C496&lt;66, "Middle_age", $C496&gt;65, "Old")</f>
        <v>Old</v>
      </c>
      <c r="AP496" t="str">
        <f t="shared" si="23"/>
        <v>4 năm</v>
      </c>
    </row>
    <row r="497" spans="1:42" x14ac:dyDescent="0.35">
      <c r="A497" t="s">
        <v>897</v>
      </c>
      <c r="B497" t="s">
        <v>9</v>
      </c>
      <c r="C497">
        <v>29</v>
      </c>
      <c r="D497" t="s">
        <v>13</v>
      </c>
      <c r="E497">
        <v>0</v>
      </c>
      <c r="F497" t="s">
        <v>898</v>
      </c>
      <c r="G497">
        <v>95337</v>
      </c>
      <c r="H497">
        <v>37.750821999999999</v>
      </c>
      <c r="I497">
        <v>-121.238423</v>
      </c>
      <c r="J497">
        <v>0</v>
      </c>
      <c r="K497" s="1">
        <v>36</v>
      </c>
      <c r="L497" t="s">
        <v>12</v>
      </c>
      <c r="M497" t="s">
        <v>10</v>
      </c>
      <c r="N497">
        <v>44.7</v>
      </c>
      <c r="O497" t="s">
        <v>10</v>
      </c>
      <c r="P497" t="s">
        <v>10</v>
      </c>
      <c r="Q497" t="s">
        <v>49</v>
      </c>
      <c r="R497">
        <v>59</v>
      </c>
      <c r="S497" t="s">
        <v>10</v>
      </c>
      <c r="T497" t="s">
        <v>13</v>
      </c>
      <c r="U497" t="s">
        <v>10</v>
      </c>
      <c r="V497" t="s">
        <v>10</v>
      </c>
      <c r="W497" t="s">
        <v>10</v>
      </c>
      <c r="X497" t="s">
        <v>10</v>
      </c>
      <c r="Y497" t="s">
        <v>10</v>
      </c>
      <c r="Z497" t="s">
        <v>10</v>
      </c>
      <c r="AA497" t="s">
        <v>15</v>
      </c>
      <c r="AB497" t="s">
        <v>10</v>
      </c>
      <c r="AC497" t="s">
        <v>16</v>
      </c>
      <c r="AD497">
        <v>89.65</v>
      </c>
      <c r="AE497">
        <v>3348.1</v>
      </c>
      <c r="AF497">
        <v>0</v>
      </c>
      <c r="AG497">
        <v>0</v>
      </c>
      <c r="AH497">
        <v>1609.2</v>
      </c>
      <c r="AI497">
        <v>4957.3</v>
      </c>
      <c r="AJ497" t="s">
        <v>17</v>
      </c>
      <c r="AM497" t="str">
        <f t="shared" si="21"/>
        <v>VIP</v>
      </c>
      <c r="AN497" t="str">
        <f t="shared" si="22"/>
        <v>No</v>
      </c>
      <c r="AO497" t="str" cm="1">
        <f t="array" ref="AO497">_xlfn.IFS($C497&lt;36,"Youth", $C497&lt;66, "Middle_age", $C497&gt;65, "Old")</f>
        <v>Youth</v>
      </c>
      <c r="AP497" t="str">
        <f t="shared" si="23"/>
        <v>3 năm</v>
      </c>
    </row>
    <row r="498" spans="1:42" x14ac:dyDescent="0.35">
      <c r="A498" t="s">
        <v>899</v>
      </c>
      <c r="B498" t="s">
        <v>9</v>
      </c>
      <c r="C498">
        <v>66</v>
      </c>
      <c r="D498" t="s">
        <v>13</v>
      </c>
      <c r="E498">
        <v>0</v>
      </c>
      <c r="F498" t="s">
        <v>181</v>
      </c>
      <c r="G498">
        <v>93706</v>
      </c>
      <c r="H498">
        <v>36.654614000000002</v>
      </c>
      <c r="I498">
        <v>-119.903674</v>
      </c>
      <c r="J498">
        <v>0</v>
      </c>
      <c r="K498" s="1">
        <v>55</v>
      </c>
      <c r="L498" t="s">
        <v>12</v>
      </c>
      <c r="M498" t="s">
        <v>10</v>
      </c>
      <c r="N498">
        <v>37.380000000000003</v>
      </c>
      <c r="O498" t="s">
        <v>10</v>
      </c>
      <c r="P498" t="s">
        <v>10</v>
      </c>
      <c r="Q498" t="s">
        <v>25</v>
      </c>
      <c r="R498">
        <v>7</v>
      </c>
      <c r="S498" t="s">
        <v>13</v>
      </c>
      <c r="T498" t="s">
        <v>13</v>
      </c>
      <c r="U498" t="s">
        <v>10</v>
      </c>
      <c r="V498" t="s">
        <v>13</v>
      </c>
      <c r="W498" t="s">
        <v>10</v>
      </c>
      <c r="X498" t="s">
        <v>10</v>
      </c>
      <c r="Y498" t="s">
        <v>10</v>
      </c>
      <c r="Z498" t="s">
        <v>13</v>
      </c>
      <c r="AA498" t="s">
        <v>15</v>
      </c>
      <c r="AB498" t="s">
        <v>10</v>
      </c>
      <c r="AC498" t="s">
        <v>26</v>
      </c>
      <c r="AD498">
        <v>100</v>
      </c>
      <c r="AE498">
        <v>5509.3</v>
      </c>
      <c r="AF498">
        <v>0</v>
      </c>
      <c r="AG498">
        <v>100</v>
      </c>
      <c r="AH498">
        <v>2055.9</v>
      </c>
      <c r="AI498">
        <v>7665.2</v>
      </c>
      <c r="AJ498" t="s">
        <v>27</v>
      </c>
      <c r="AK498" t="s">
        <v>28</v>
      </c>
      <c r="AL498" t="s">
        <v>173</v>
      </c>
      <c r="AM498" t="str">
        <f t="shared" si="21"/>
        <v>Churned</v>
      </c>
      <c r="AN498" t="str">
        <f t="shared" si="22"/>
        <v>No</v>
      </c>
      <c r="AO498" t="str" cm="1">
        <f t="array" ref="AO498">_xlfn.IFS($C498&lt;36,"Youth", $C498&lt;66, "Middle_age", $C498&gt;65, "Old")</f>
        <v>Old</v>
      </c>
      <c r="AP498" t="str">
        <f t="shared" si="23"/>
        <v>5 năm</v>
      </c>
    </row>
    <row r="499" spans="1:42" x14ac:dyDescent="0.35">
      <c r="A499" t="s">
        <v>900</v>
      </c>
      <c r="B499" t="s">
        <v>19</v>
      </c>
      <c r="C499">
        <v>41</v>
      </c>
      <c r="D499" t="s">
        <v>13</v>
      </c>
      <c r="E499">
        <v>0</v>
      </c>
      <c r="F499" t="s">
        <v>105</v>
      </c>
      <c r="G499">
        <v>90064</v>
      </c>
      <c r="H499">
        <v>34.037250999999998</v>
      </c>
      <c r="I499">
        <v>-118.423573</v>
      </c>
      <c r="J499">
        <v>0</v>
      </c>
      <c r="K499" s="1">
        <v>69</v>
      </c>
      <c r="L499" t="s">
        <v>42</v>
      </c>
      <c r="M499" t="s">
        <v>10</v>
      </c>
      <c r="N499">
        <v>49.35</v>
      </c>
      <c r="O499" t="s">
        <v>10</v>
      </c>
      <c r="P499" t="s">
        <v>10</v>
      </c>
      <c r="Q499" t="s">
        <v>25</v>
      </c>
      <c r="R499">
        <v>30</v>
      </c>
      <c r="S499" t="s">
        <v>13</v>
      </c>
      <c r="T499" t="s">
        <v>10</v>
      </c>
      <c r="U499" t="s">
        <v>10</v>
      </c>
      <c r="V499" t="s">
        <v>10</v>
      </c>
      <c r="W499" t="s">
        <v>10</v>
      </c>
      <c r="X499" t="s">
        <v>13</v>
      </c>
      <c r="Y499" t="s">
        <v>13</v>
      </c>
      <c r="Z499" t="s">
        <v>10</v>
      </c>
      <c r="AA499" t="s">
        <v>43</v>
      </c>
      <c r="AB499" t="s">
        <v>10</v>
      </c>
      <c r="AC499" t="s">
        <v>16</v>
      </c>
      <c r="AD499">
        <v>97.65</v>
      </c>
      <c r="AE499">
        <v>6743.55</v>
      </c>
      <c r="AF499">
        <v>0</v>
      </c>
      <c r="AG499">
        <v>0</v>
      </c>
      <c r="AH499">
        <v>3405.15</v>
      </c>
      <c r="AI499">
        <v>10148.700000000001</v>
      </c>
      <c r="AJ499" t="s">
        <v>17</v>
      </c>
      <c r="AM499" t="str">
        <f t="shared" si="21"/>
        <v>VIP</v>
      </c>
      <c r="AN499" t="str">
        <f t="shared" si="22"/>
        <v>No</v>
      </c>
      <c r="AO499" t="str" cm="1">
        <f t="array" ref="AO499">_xlfn.IFS($C499&lt;36,"Youth", $C499&lt;66, "Middle_age", $C499&gt;65, "Old")</f>
        <v>Middle_age</v>
      </c>
      <c r="AP499" t="str">
        <f t="shared" si="23"/>
        <v>6 năm</v>
      </c>
    </row>
    <row r="500" spans="1:42" x14ac:dyDescent="0.35">
      <c r="A500" t="s">
        <v>901</v>
      </c>
      <c r="B500" t="s">
        <v>19</v>
      </c>
      <c r="C500">
        <v>35</v>
      </c>
      <c r="D500" t="s">
        <v>10</v>
      </c>
      <c r="E500">
        <v>0</v>
      </c>
      <c r="F500" t="s">
        <v>119</v>
      </c>
      <c r="G500">
        <v>92398</v>
      </c>
      <c r="H500">
        <v>35.013299000000004</v>
      </c>
      <c r="I500">
        <v>-116.834092</v>
      </c>
      <c r="J500">
        <v>0</v>
      </c>
      <c r="K500" s="1">
        <v>9</v>
      </c>
      <c r="L500" t="s">
        <v>24</v>
      </c>
      <c r="M500" t="s">
        <v>10</v>
      </c>
      <c r="N500">
        <v>19.18</v>
      </c>
      <c r="O500" t="s">
        <v>13</v>
      </c>
      <c r="P500" t="s">
        <v>10</v>
      </c>
      <c r="Q500" t="s">
        <v>25</v>
      </c>
      <c r="R500">
        <v>27</v>
      </c>
      <c r="S500" t="s">
        <v>13</v>
      </c>
      <c r="T500" t="s">
        <v>10</v>
      </c>
      <c r="U500" t="s">
        <v>10</v>
      </c>
      <c r="V500" t="s">
        <v>13</v>
      </c>
      <c r="W500" t="s">
        <v>13</v>
      </c>
      <c r="X500" t="s">
        <v>13</v>
      </c>
      <c r="Y500" t="s">
        <v>13</v>
      </c>
      <c r="Z500" t="s">
        <v>10</v>
      </c>
      <c r="AA500" t="s">
        <v>21</v>
      </c>
      <c r="AB500" t="s">
        <v>10</v>
      </c>
      <c r="AC500" t="s">
        <v>26</v>
      </c>
      <c r="AD500">
        <v>79.900000000000006</v>
      </c>
      <c r="AE500">
        <v>741.7</v>
      </c>
      <c r="AF500">
        <v>0</v>
      </c>
      <c r="AG500">
        <v>0</v>
      </c>
      <c r="AH500">
        <v>172.62</v>
      </c>
      <c r="AI500">
        <v>914.32</v>
      </c>
      <c r="AJ500" t="s">
        <v>27</v>
      </c>
      <c r="AK500" t="s">
        <v>87</v>
      </c>
      <c r="AL500" t="s">
        <v>772</v>
      </c>
      <c r="AM500" t="str">
        <f t="shared" si="21"/>
        <v>Churned</v>
      </c>
      <c r="AN500" t="str">
        <f t="shared" si="22"/>
        <v>No</v>
      </c>
      <c r="AO500" t="str" cm="1">
        <f t="array" ref="AO500">_xlfn.IFS($C500&lt;36,"Youth", $C500&lt;66, "Middle_age", $C500&gt;65, "Old")</f>
        <v>Youth</v>
      </c>
      <c r="AP500" t="str">
        <f t="shared" si="23"/>
        <v>1 năm</v>
      </c>
    </row>
    <row r="501" spans="1:42" x14ac:dyDescent="0.35">
      <c r="A501" t="s">
        <v>902</v>
      </c>
      <c r="B501" t="s">
        <v>19</v>
      </c>
      <c r="C501">
        <v>48</v>
      </c>
      <c r="D501" t="s">
        <v>10</v>
      </c>
      <c r="E501">
        <v>3</v>
      </c>
      <c r="F501" t="s">
        <v>903</v>
      </c>
      <c r="G501">
        <v>93433</v>
      </c>
      <c r="H501">
        <v>35.120832999999998</v>
      </c>
      <c r="I501">
        <v>-120.61843</v>
      </c>
      <c r="J501">
        <v>1</v>
      </c>
      <c r="K501" s="1">
        <v>71</v>
      </c>
      <c r="L501" t="s">
        <v>42</v>
      </c>
      <c r="M501" t="s">
        <v>10</v>
      </c>
      <c r="N501">
        <v>15.71</v>
      </c>
      <c r="O501" t="s">
        <v>10</v>
      </c>
      <c r="P501" t="s">
        <v>10</v>
      </c>
      <c r="Q501" t="s">
        <v>49</v>
      </c>
      <c r="R501">
        <v>57</v>
      </c>
      <c r="S501" t="s">
        <v>10</v>
      </c>
      <c r="T501" t="s">
        <v>10</v>
      </c>
      <c r="U501" t="s">
        <v>10</v>
      </c>
      <c r="V501" t="s">
        <v>10</v>
      </c>
      <c r="W501" t="s">
        <v>10</v>
      </c>
      <c r="X501" t="s">
        <v>10</v>
      </c>
      <c r="Y501" t="s">
        <v>10</v>
      </c>
      <c r="Z501" t="s">
        <v>13</v>
      </c>
      <c r="AA501" t="s">
        <v>43</v>
      </c>
      <c r="AB501" t="s">
        <v>13</v>
      </c>
      <c r="AC501" t="s">
        <v>16</v>
      </c>
      <c r="AD501">
        <v>90.3</v>
      </c>
      <c r="AE501">
        <v>6287.3</v>
      </c>
      <c r="AF501">
        <v>0</v>
      </c>
      <c r="AG501">
        <v>100</v>
      </c>
      <c r="AH501">
        <v>1115.4100000000001</v>
      </c>
      <c r="AI501">
        <v>7502.71</v>
      </c>
      <c r="AJ501" t="s">
        <v>17</v>
      </c>
      <c r="AM501" t="str">
        <f t="shared" si="21"/>
        <v>VIP</v>
      </c>
      <c r="AN501" t="str">
        <f t="shared" si="22"/>
        <v>Yes</v>
      </c>
      <c r="AO501" t="str" cm="1">
        <f t="array" ref="AO501">_xlfn.IFS($C501&lt;36,"Youth", $C501&lt;66, "Middle_age", $C501&gt;65, "Old")</f>
        <v>Middle_age</v>
      </c>
      <c r="AP501" t="str">
        <f t="shared" si="23"/>
        <v>6 năm</v>
      </c>
    </row>
    <row r="502" spans="1:42" x14ac:dyDescent="0.35">
      <c r="A502" t="s">
        <v>904</v>
      </c>
      <c r="B502" t="s">
        <v>19</v>
      </c>
      <c r="C502">
        <v>53</v>
      </c>
      <c r="D502" t="s">
        <v>13</v>
      </c>
      <c r="E502">
        <v>0</v>
      </c>
      <c r="F502" t="s">
        <v>245</v>
      </c>
      <c r="G502">
        <v>94062</v>
      </c>
      <c r="H502">
        <v>37.410567</v>
      </c>
      <c r="I502">
        <v>-122.297152</v>
      </c>
      <c r="J502">
        <v>0</v>
      </c>
      <c r="K502" s="1">
        <v>30</v>
      </c>
      <c r="L502" t="s">
        <v>99</v>
      </c>
      <c r="M502" t="s">
        <v>10</v>
      </c>
      <c r="N502">
        <v>41.66</v>
      </c>
      <c r="O502" t="s">
        <v>10</v>
      </c>
      <c r="P502" t="s">
        <v>10</v>
      </c>
      <c r="Q502" t="s">
        <v>25</v>
      </c>
      <c r="R502">
        <v>28</v>
      </c>
      <c r="S502" t="s">
        <v>10</v>
      </c>
      <c r="T502" t="s">
        <v>10</v>
      </c>
      <c r="U502" t="s">
        <v>13</v>
      </c>
      <c r="V502" t="s">
        <v>13</v>
      </c>
      <c r="W502" t="s">
        <v>13</v>
      </c>
      <c r="X502" t="s">
        <v>10</v>
      </c>
      <c r="Y502" t="s">
        <v>10</v>
      </c>
      <c r="Z502" t="s">
        <v>10</v>
      </c>
      <c r="AA502" t="s">
        <v>21</v>
      </c>
      <c r="AB502" t="s">
        <v>10</v>
      </c>
      <c r="AC502" t="s">
        <v>16</v>
      </c>
      <c r="AD502">
        <v>94.3</v>
      </c>
      <c r="AE502">
        <v>2679.7</v>
      </c>
      <c r="AF502">
        <v>0</v>
      </c>
      <c r="AG502">
        <v>0</v>
      </c>
      <c r="AH502">
        <v>1249.8</v>
      </c>
      <c r="AI502">
        <v>3929.5</v>
      </c>
      <c r="AJ502" t="s">
        <v>17</v>
      </c>
      <c r="AM502" t="str">
        <f t="shared" si="21"/>
        <v>VIP</v>
      </c>
      <c r="AN502" t="str">
        <f t="shared" si="22"/>
        <v>No</v>
      </c>
      <c r="AO502" t="str" cm="1">
        <f t="array" ref="AO502">_xlfn.IFS($C502&lt;36,"Youth", $C502&lt;66, "Middle_age", $C502&gt;65, "Old")</f>
        <v>Middle_age</v>
      </c>
      <c r="AP502" t="str">
        <f t="shared" si="23"/>
        <v>3 năm</v>
      </c>
    </row>
    <row r="503" spans="1:42" x14ac:dyDescent="0.35">
      <c r="A503" t="s">
        <v>905</v>
      </c>
      <c r="B503" t="s">
        <v>9</v>
      </c>
      <c r="C503">
        <v>24</v>
      </c>
      <c r="D503" t="s">
        <v>10</v>
      </c>
      <c r="E503">
        <v>0</v>
      </c>
      <c r="F503" t="s">
        <v>333</v>
      </c>
      <c r="G503">
        <v>90240</v>
      </c>
      <c r="H503">
        <v>33.956228000000003</v>
      </c>
      <c r="I503">
        <v>-118.120993</v>
      </c>
      <c r="J503">
        <v>3</v>
      </c>
      <c r="K503" s="1">
        <v>52</v>
      </c>
      <c r="L503" t="s">
        <v>46</v>
      </c>
      <c r="M503" t="s">
        <v>10</v>
      </c>
      <c r="N503">
        <v>5.65</v>
      </c>
      <c r="O503" t="s">
        <v>13</v>
      </c>
      <c r="P503" t="s">
        <v>13</v>
      </c>
      <c r="AA503" t="s">
        <v>15</v>
      </c>
      <c r="AB503" t="s">
        <v>10</v>
      </c>
      <c r="AC503" t="s">
        <v>26</v>
      </c>
      <c r="AD503">
        <v>20.399999999999999</v>
      </c>
      <c r="AE503">
        <v>1090.6500000000001</v>
      </c>
      <c r="AF503">
        <v>0</v>
      </c>
      <c r="AG503">
        <v>0</v>
      </c>
      <c r="AH503">
        <v>293.8</v>
      </c>
      <c r="AI503">
        <v>1384.45</v>
      </c>
      <c r="AJ503" t="s">
        <v>17</v>
      </c>
      <c r="AM503" t="str">
        <f t="shared" si="21"/>
        <v>Stayed</v>
      </c>
      <c r="AN503" t="str">
        <f t="shared" si="22"/>
        <v>No</v>
      </c>
      <c r="AO503" t="str" cm="1">
        <f t="array" ref="AO503">_xlfn.IFS($C503&lt;36,"Youth", $C503&lt;66, "Middle_age", $C503&gt;65, "Old")</f>
        <v>Youth</v>
      </c>
      <c r="AP503" t="str">
        <f t="shared" si="23"/>
        <v>5 năm</v>
      </c>
    </row>
    <row r="504" spans="1:42" x14ac:dyDescent="0.35">
      <c r="A504" t="s">
        <v>906</v>
      </c>
      <c r="B504" t="s">
        <v>9</v>
      </c>
      <c r="C504">
        <v>30</v>
      </c>
      <c r="D504" t="s">
        <v>10</v>
      </c>
      <c r="E504">
        <v>0</v>
      </c>
      <c r="F504" t="s">
        <v>379</v>
      </c>
      <c r="G504">
        <v>92328</v>
      </c>
      <c r="H504">
        <v>36.276879999999998</v>
      </c>
      <c r="I504">
        <v>-117.033326</v>
      </c>
      <c r="J504">
        <v>10</v>
      </c>
      <c r="K504" s="1">
        <v>52</v>
      </c>
      <c r="L504" t="s">
        <v>46</v>
      </c>
      <c r="M504" t="s">
        <v>10</v>
      </c>
      <c r="N504">
        <v>5.32</v>
      </c>
      <c r="O504" t="s">
        <v>10</v>
      </c>
      <c r="P504" t="s">
        <v>13</v>
      </c>
      <c r="AA504" t="s">
        <v>43</v>
      </c>
      <c r="AB504" t="s">
        <v>10</v>
      </c>
      <c r="AC504" t="s">
        <v>26</v>
      </c>
      <c r="AD504">
        <v>25.05</v>
      </c>
      <c r="AE504">
        <v>1270.25</v>
      </c>
      <c r="AF504">
        <v>0</v>
      </c>
      <c r="AG504">
        <v>0</v>
      </c>
      <c r="AH504">
        <v>276.64</v>
      </c>
      <c r="AI504">
        <v>1546.89</v>
      </c>
      <c r="AJ504" t="s">
        <v>17</v>
      </c>
      <c r="AM504" t="str">
        <f t="shared" si="21"/>
        <v>Stayed</v>
      </c>
      <c r="AN504" t="str">
        <f t="shared" si="22"/>
        <v>No</v>
      </c>
      <c r="AO504" t="str" cm="1">
        <f t="array" ref="AO504">_xlfn.IFS($C504&lt;36,"Youth", $C504&lt;66, "Middle_age", $C504&gt;65, "Old")</f>
        <v>Youth</v>
      </c>
      <c r="AP504" t="str">
        <f t="shared" si="23"/>
        <v>5 năm</v>
      </c>
    </row>
    <row r="505" spans="1:42" x14ac:dyDescent="0.35">
      <c r="A505" t="s">
        <v>907</v>
      </c>
      <c r="B505" t="s">
        <v>19</v>
      </c>
      <c r="C505">
        <v>43</v>
      </c>
      <c r="D505" t="s">
        <v>13</v>
      </c>
      <c r="E505">
        <v>0</v>
      </c>
      <c r="F505" t="s">
        <v>361</v>
      </c>
      <c r="G505">
        <v>94114</v>
      </c>
      <c r="H505">
        <v>37.758085000000001</v>
      </c>
      <c r="I505">
        <v>-122.43480099999999</v>
      </c>
      <c r="J505">
        <v>0</v>
      </c>
      <c r="K505" s="1">
        <v>24</v>
      </c>
      <c r="L505" t="s">
        <v>12</v>
      </c>
      <c r="M505" t="s">
        <v>10</v>
      </c>
      <c r="N505">
        <v>8.99</v>
      </c>
      <c r="O505" t="s">
        <v>10</v>
      </c>
      <c r="P505" t="s">
        <v>10</v>
      </c>
      <c r="Q505" t="s">
        <v>49</v>
      </c>
      <c r="R505">
        <v>5</v>
      </c>
      <c r="S505" t="s">
        <v>10</v>
      </c>
      <c r="T505" t="s">
        <v>13</v>
      </c>
      <c r="U505" t="s">
        <v>13</v>
      </c>
      <c r="V505" t="s">
        <v>13</v>
      </c>
      <c r="W505" t="s">
        <v>13</v>
      </c>
      <c r="X505" t="s">
        <v>13</v>
      </c>
      <c r="Y505" t="s">
        <v>13</v>
      </c>
      <c r="Z505" t="s">
        <v>13</v>
      </c>
      <c r="AA505" t="s">
        <v>21</v>
      </c>
      <c r="AB505" t="s">
        <v>10</v>
      </c>
      <c r="AC505" t="s">
        <v>26</v>
      </c>
      <c r="AD505">
        <v>55.65</v>
      </c>
      <c r="AE505">
        <v>1400.55</v>
      </c>
      <c r="AF505">
        <v>0</v>
      </c>
      <c r="AG505">
        <v>60</v>
      </c>
      <c r="AH505">
        <v>215.76</v>
      </c>
      <c r="AI505">
        <v>1676.31</v>
      </c>
      <c r="AJ505" t="s">
        <v>27</v>
      </c>
      <c r="AK505" t="s">
        <v>28</v>
      </c>
      <c r="AL505" t="s">
        <v>29</v>
      </c>
      <c r="AM505" t="str">
        <f t="shared" si="21"/>
        <v>Churned</v>
      </c>
      <c r="AN505" t="str">
        <f t="shared" si="22"/>
        <v>No</v>
      </c>
      <c r="AO505" t="str" cm="1">
        <f t="array" ref="AO505">_xlfn.IFS($C505&lt;36,"Youth", $C505&lt;66, "Middle_age", $C505&gt;65, "Old")</f>
        <v>Middle_age</v>
      </c>
      <c r="AP505" t="str">
        <f t="shared" si="23"/>
        <v>2 năm</v>
      </c>
    </row>
    <row r="506" spans="1:42" x14ac:dyDescent="0.35">
      <c r="A506" t="s">
        <v>908</v>
      </c>
      <c r="B506" t="s">
        <v>19</v>
      </c>
      <c r="C506">
        <v>44</v>
      </c>
      <c r="D506" t="s">
        <v>13</v>
      </c>
      <c r="E506">
        <v>1</v>
      </c>
      <c r="F506" t="s">
        <v>424</v>
      </c>
      <c r="G506">
        <v>91722</v>
      </c>
      <c r="H506">
        <v>34.097344999999997</v>
      </c>
      <c r="I506">
        <v>-117.906736</v>
      </c>
      <c r="J506">
        <v>0</v>
      </c>
      <c r="K506" s="1">
        <v>3</v>
      </c>
      <c r="L506" t="s">
        <v>24</v>
      </c>
      <c r="M506" t="s">
        <v>10</v>
      </c>
      <c r="N506">
        <v>25.04</v>
      </c>
      <c r="O506" t="s">
        <v>13</v>
      </c>
      <c r="P506" t="s">
        <v>10</v>
      </c>
      <c r="Q506" t="s">
        <v>14</v>
      </c>
      <c r="R506">
        <v>17</v>
      </c>
      <c r="S506" t="s">
        <v>13</v>
      </c>
      <c r="T506" t="s">
        <v>13</v>
      </c>
      <c r="U506" t="s">
        <v>13</v>
      </c>
      <c r="V506" t="s">
        <v>10</v>
      </c>
      <c r="W506" t="s">
        <v>10</v>
      </c>
      <c r="X506" t="s">
        <v>10</v>
      </c>
      <c r="Y506" t="s">
        <v>10</v>
      </c>
      <c r="Z506" t="s">
        <v>10</v>
      </c>
      <c r="AA506" t="s">
        <v>21</v>
      </c>
      <c r="AB506" t="s">
        <v>13</v>
      </c>
      <c r="AC506" t="s">
        <v>16</v>
      </c>
      <c r="AD506">
        <v>70.7</v>
      </c>
      <c r="AE506">
        <v>225.65</v>
      </c>
      <c r="AF506">
        <v>0</v>
      </c>
      <c r="AG506">
        <v>0</v>
      </c>
      <c r="AH506">
        <v>75.12</v>
      </c>
      <c r="AI506">
        <v>300.77</v>
      </c>
      <c r="AJ506" t="s">
        <v>68</v>
      </c>
      <c r="AM506" t="str">
        <f t="shared" si="21"/>
        <v>Joined</v>
      </c>
      <c r="AN506" t="str">
        <f t="shared" si="22"/>
        <v>Yes</v>
      </c>
      <c r="AO506" t="str" cm="1">
        <f t="array" ref="AO506">_xlfn.IFS($C506&lt;36,"Youth", $C506&lt;66, "Middle_age", $C506&gt;65, "Old")</f>
        <v>Middle_age</v>
      </c>
      <c r="AP506" t="str">
        <f t="shared" si="23"/>
        <v>1 năm</v>
      </c>
    </row>
    <row r="507" spans="1:42" x14ac:dyDescent="0.35">
      <c r="A507" t="s">
        <v>909</v>
      </c>
      <c r="B507" t="s">
        <v>9</v>
      </c>
      <c r="C507">
        <v>61</v>
      </c>
      <c r="D507" t="s">
        <v>10</v>
      </c>
      <c r="E507">
        <v>1</v>
      </c>
      <c r="F507" t="s">
        <v>910</v>
      </c>
      <c r="G507">
        <v>94040</v>
      </c>
      <c r="H507">
        <v>37.380662000000001</v>
      </c>
      <c r="I507">
        <v>-122.086022</v>
      </c>
      <c r="J507">
        <v>10</v>
      </c>
      <c r="K507" s="1">
        <v>72</v>
      </c>
      <c r="L507" t="s">
        <v>42</v>
      </c>
      <c r="M507" t="s">
        <v>13</v>
      </c>
      <c r="P507" t="s">
        <v>10</v>
      </c>
      <c r="Q507" t="s">
        <v>14</v>
      </c>
      <c r="R507">
        <v>14</v>
      </c>
      <c r="S507" t="s">
        <v>10</v>
      </c>
      <c r="T507" t="s">
        <v>13</v>
      </c>
      <c r="U507" t="s">
        <v>10</v>
      </c>
      <c r="V507" t="s">
        <v>13</v>
      </c>
      <c r="W507" t="s">
        <v>10</v>
      </c>
      <c r="X507" t="s">
        <v>10</v>
      </c>
      <c r="Y507" t="s">
        <v>10</v>
      </c>
      <c r="Z507" t="s">
        <v>10</v>
      </c>
      <c r="AA507" t="s">
        <v>43</v>
      </c>
      <c r="AB507" t="s">
        <v>10</v>
      </c>
      <c r="AC507" t="s">
        <v>16</v>
      </c>
      <c r="AD507">
        <v>53.8</v>
      </c>
      <c r="AE507">
        <v>3952.45</v>
      </c>
      <c r="AF507">
        <v>0</v>
      </c>
      <c r="AG507">
        <v>0</v>
      </c>
      <c r="AH507">
        <v>0</v>
      </c>
      <c r="AI507">
        <v>3952.45</v>
      </c>
      <c r="AJ507" t="s">
        <v>17</v>
      </c>
      <c r="AM507" t="str">
        <f t="shared" si="21"/>
        <v>VIP</v>
      </c>
      <c r="AN507" t="str">
        <f t="shared" si="22"/>
        <v>Yes</v>
      </c>
      <c r="AO507" t="str" cm="1">
        <f t="array" ref="AO507">_xlfn.IFS($C507&lt;36,"Youth", $C507&lt;66, "Middle_age", $C507&gt;65, "Old")</f>
        <v>Middle_age</v>
      </c>
      <c r="AP507" t="str">
        <f t="shared" si="23"/>
        <v>6 năm</v>
      </c>
    </row>
    <row r="508" spans="1:42" x14ac:dyDescent="0.35">
      <c r="A508" t="s">
        <v>911</v>
      </c>
      <c r="B508" t="s">
        <v>19</v>
      </c>
      <c r="C508">
        <v>52</v>
      </c>
      <c r="D508" t="s">
        <v>10</v>
      </c>
      <c r="E508">
        <v>0</v>
      </c>
      <c r="F508" t="s">
        <v>912</v>
      </c>
      <c r="G508">
        <v>92833</v>
      </c>
      <c r="H508">
        <v>33.877639000000002</v>
      </c>
      <c r="I508">
        <v>-117.961212</v>
      </c>
      <c r="J508">
        <v>1</v>
      </c>
      <c r="K508" s="1">
        <v>72</v>
      </c>
      <c r="L508" t="s">
        <v>12</v>
      </c>
      <c r="M508" t="s">
        <v>10</v>
      </c>
      <c r="N508">
        <v>28.86</v>
      </c>
      <c r="O508" t="s">
        <v>10</v>
      </c>
      <c r="P508" t="s">
        <v>10</v>
      </c>
      <c r="Q508" t="s">
        <v>25</v>
      </c>
      <c r="R508">
        <v>8</v>
      </c>
      <c r="S508" t="s">
        <v>10</v>
      </c>
      <c r="T508" t="s">
        <v>10</v>
      </c>
      <c r="U508" t="s">
        <v>10</v>
      </c>
      <c r="V508" t="s">
        <v>13</v>
      </c>
      <c r="W508" t="s">
        <v>13</v>
      </c>
      <c r="X508" t="s">
        <v>10</v>
      </c>
      <c r="Y508" t="s">
        <v>10</v>
      </c>
      <c r="Z508" t="s">
        <v>10</v>
      </c>
      <c r="AA508" t="s">
        <v>43</v>
      </c>
      <c r="AB508" t="s">
        <v>10</v>
      </c>
      <c r="AC508" t="s">
        <v>26</v>
      </c>
      <c r="AD508">
        <v>99.15</v>
      </c>
      <c r="AE508">
        <v>7422.1</v>
      </c>
      <c r="AF508">
        <v>0</v>
      </c>
      <c r="AG508">
        <v>0</v>
      </c>
      <c r="AH508">
        <v>2077.92</v>
      </c>
      <c r="AI508">
        <v>9500.02</v>
      </c>
      <c r="AJ508" t="s">
        <v>17</v>
      </c>
      <c r="AM508" t="str">
        <f t="shared" si="21"/>
        <v>VIP</v>
      </c>
      <c r="AN508" t="str">
        <f t="shared" si="22"/>
        <v>No</v>
      </c>
      <c r="AO508" t="str" cm="1">
        <f t="array" ref="AO508">_xlfn.IFS($C508&lt;36,"Youth", $C508&lt;66, "Middle_age", $C508&gt;65, "Old")</f>
        <v>Middle_age</v>
      </c>
      <c r="AP508" t="str">
        <f t="shared" si="23"/>
        <v>6 năm</v>
      </c>
    </row>
    <row r="509" spans="1:42" x14ac:dyDescent="0.35">
      <c r="A509" t="s">
        <v>913</v>
      </c>
      <c r="B509" t="s">
        <v>19</v>
      </c>
      <c r="C509">
        <v>50</v>
      </c>
      <c r="D509" t="s">
        <v>10</v>
      </c>
      <c r="E509">
        <v>0</v>
      </c>
      <c r="F509" t="s">
        <v>215</v>
      </c>
      <c r="G509">
        <v>92028</v>
      </c>
      <c r="H509">
        <v>33.362575</v>
      </c>
      <c r="I509">
        <v>-117.299644</v>
      </c>
      <c r="J509">
        <v>2</v>
      </c>
      <c r="K509" s="1">
        <v>4</v>
      </c>
      <c r="L509" t="s">
        <v>12</v>
      </c>
      <c r="M509" t="s">
        <v>10</v>
      </c>
      <c r="N509">
        <v>9.67</v>
      </c>
      <c r="O509" t="s">
        <v>13</v>
      </c>
      <c r="P509" t="s">
        <v>10</v>
      </c>
      <c r="Q509" t="s">
        <v>14</v>
      </c>
      <c r="R509">
        <v>22</v>
      </c>
      <c r="S509" t="s">
        <v>13</v>
      </c>
      <c r="T509" t="s">
        <v>13</v>
      </c>
      <c r="U509" t="s">
        <v>13</v>
      </c>
      <c r="V509" t="s">
        <v>10</v>
      </c>
      <c r="W509" t="s">
        <v>13</v>
      </c>
      <c r="X509" t="s">
        <v>13</v>
      </c>
      <c r="Y509" t="s">
        <v>13</v>
      </c>
      <c r="Z509" t="s">
        <v>10</v>
      </c>
      <c r="AA509" t="s">
        <v>21</v>
      </c>
      <c r="AB509" t="s">
        <v>13</v>
      </c>
      <c r="AC509" t="s">
        <v>16</v>
      </c>
      <c r="AD509">
        <v>50.05</v>
      </c>
      <c r="AE509">
        <v>179.35</v>
      </c>
      <c r="AF509">
        <v>0</v>
      </c>
      <c r="AG509">
        <v>0</v>
      </c>
      <c r="AH509">
        <v>38.68</v>
      </c>
      <c r="AI509">
        <v>218.03</v>
      </c>
      <c r="AJ509" t="s">
        <v>27</v>
      </c>
      <c r="AK509" t="s">
        <v>28</v>
      </c>
      <c r="AL509" t="s">
        <v>74</v>
      </c>
      <c r="AM509" t="str">
        <f t="shared" si="21"/>
        <v>Churned</v>
      </c>
      <c r="AN509" t="str">
        <f t="shared" si="22"/>
        <v>No</v>
      </c>
      <c r="AO509" t="str" cm="1">
        <f t="array" ref="AO509">_xlfn.IFS($C509&lt;36,"Youth", $C509&lt;66, "Middle_age", $C509&gt;65, "Old")</f>
        <v>Middle_age</v>
      </c>
      <c r="AP509" t="str">
        <f t="shared" si="23"/>
        <v>1 năm</v>
      </c>
    </row>
    <row r="510" spans="1:42" x14ac:dyDescent="0.35">
      <c r="A510" t="s">
        <v>914</v>
      </c>
      <c r="B510" t="s">
        <v>9</v>
      </c>
      <c r="C510">
        <v>64</v>
      </c>
      <c r="D510" t="s">
        <v>13</v>
      </c>
      <c r="E510">
        <v>0</v>
      </c>
      <c r="F510" t="s">
        <v>915</v>
      </c>
      <c r="G510">
        <v>96006</v>
      </c>
      <c r="H510">
        <v>41.171577999999997</v>
      </c>
      <c r="I510">
        <v>-120.913161</v>
      </c>
      <c r="J510">
        <v>0</v>
      </c>
      <c r="K510" s="1">
        <v>1</v>
      </c>
      <c r="L510" t="s">
        <v>24</v>
      </c>
      <c r="M510" t="s">
        <v>10</v>
      </c>
      <c r="N510">
        <v>33.409999999999997</v>
      </c>
      <c r="O510" t="s">
        <v>13</v>
      </c>
      <c r="P510" t="s">
        <v>10</v>
      </c>
      <c r="Q510" t="s">
        <v>25</v>
      </c>
      <c r="R510">
        <v>28</v>
      </c>
      <c r="S510" t="s">
        <v>13</v>
      </c>
      <c r="T510" t="s">
        <v>10</v>
      </c>
      <c r="U510" t="s">
        <v>10</v>
      </c>
      <c r="V510" t="s">
        <v>13</v>
      </c>
      <c r="W510" t="s">
        <v>13</v>
      </c>
      <c r="X510" t="s">
        <v>13</v>
      </c>
      <c r="Y510" t="s">
        <v>13</v>
      </c>
      <c r="Z510" t="s">
        <v>10</v>
      </c>
      <c r="AA510" t="s">
        <v>21</v>
      </c>
      <c r="AB510" t="s">
        <v>10</v>
      </c>
      <c r="AC510" t="s">
        <v>26</v>
      </c>
      <c r="AD510">
        <v>82.3</v>
      </c>
      <c r="AE510">
        <v>82.3</v>
      </c>
      <c r="AF510">
        <v>0</v>
      </c>
      <c r="AG510">
        <v>0</v>
      </c>
      <c r="AH510">
        <v>33.409999999999997</v>
      </c>
      <c r="AI510">
        <v>115.71</v>
      </c>
      <c r="AJ510" t="s">
        <v>27</v>
      </c>
      <c r="AK510" t="s">
        <v>28</v>
      </c>
      <c r="AL510" t="s">
        <v>29</v>
      </c>
      <c r="AM510" t="str">
        <f t="shared" si="21"/>
        <v>Churned</v>
      </c>
      <c r="AN510" t="str">
        <f t="shared" si="22"/>
        <v>No</v>
      </c>
      <c r="AO510" t="str" cm="1">
        <f t="array" ref="AO510">_xlfn.IFS($C510&lt;36,"Youth", $C510&lt;66, "Middle_age", $C510&gt;65, "Old")</f>
        <v>Middle_age</v>
      </c>
      <c r="AP510" t="str">
        <f t="shared" si="23"/>
        <v>1 năm</v>
      </c>
    </row>
    <row r="511" spans="1:42" x14ac:dyDescent="0.35">
      <c r="A511" t="s">
        <v>916</v>
      </c>
      <c r="B511" t="s">
        <v>9</v>
      </c>
      <c r="C511">
        <v>50</v>
      </c>
      <c r="D511" t="s">
        <v>10</v>
      </c>
      <c r="E511">
        <v>0</v>
      </c>
      <c r="F511" t="s">
        <v>917</v>
      </c>
      <c r="G511">
        <v>95920</v>
      </c>
      <c r="H511">
        <v>39.449793999999997</v>
      </c>
      <c r="I511">
        <v>-121.93637200000001</v>
      </c>
      <c r="J511">
        <v>2</v>
      </c>
      <c r="K511" s="1">
        <v>51</v>
      </c>
      <c r="L511" t="s">
        <v>12</v>
      </c>
      <c r="M511" t="s">
        <v>10</v>
      </c>
      <c r="N511">
        <v>17.95</v>
      </c>
      <c r="O511" t="s">
        <v>13</v>
      </c>
      <c r="P511" t="s">
        <v>10</v>
      </c>
      <c r="Q511" t="s">
        <v>49</v>
      </c>
      <c r="R511">
        <v>14</v>
      </c>
      <c r="S511" t="s">
        <v>10</v>
      </c>
      <c r="T511" t="s">
        <v>10</v>
      </c>
      <c r="U511" t="s">
        <v>13</v>
      </c>
      <c r="V511" t="s">
        <v>10</v>
      </c>
      <c r="W511" t="s">
        <v>13</v>
      </c>
      <c r="X511" t="s">
        <v>10</v>
      </c>
      <c r="Y511" t="s">
        <v>10</v>
      </c>
      <c r="Z511" t="s">
        <v>10</v>
      </c>
      <c r="AA511" t="s">
        <v>15</v>
      </c>
      <c r="AB511" t="s">
        <v>10</v>
      </c>
      <c r="AC511" t="s">
        <v>16</v>
      </c>
      <c r="AD511">
        <v>69.75</v>
      </c>
      <c r="AE511">
        <v>3562.5</v>
      </c>
      <c r="AF511">
        <v>0</v>
      </c>
      <c r="AG511">
        <v>0</v>
      </c>
      <c r="AH511">
        <v>915.45</v>
      </c>
      <c r="AI511">
        <v>4477.95</v>
      </c>
      <c r="AJ511" t="s">
        <v>17</v>
      </c>
      <c r="AM511" t="str">
        <f t="shared" si="21"/>
        <v>VIP</v>
      </c>
      <c r="AN511" t="str">
        <f t="shared" si="22"/>
        <v>No</v>
      </c>
      <c r="AO511" t="str" cm="1">
        <f t="array" ref="AO511">_xlfn.IFS($C511&lt;36,"Youth", $C511&lt;66, "Middle_age", $C511&gt;65, "Old")</f>
        <v>Middle_age</v>
      </c>
      <c r="AP511" t="str">
        <f t="shared" si="23"/>
        <v>5 năm</v>
      </c>
    </row>
    <row r="512" spans="1:42" x14ac:dyDescent="0.35">
      <c r="A512" t="s">
        <v>918</v>
      </c>
      <c r="B512" t="s">
        <v>9</v>
      </c>
      <c r="C512">
        <v>42</v>
      </c>
      <c r="D512" t="s">
        <v>10</v>
      </c>
      <c r="E512">
        <v>3</v>
      </c>
      <c r="F512" t="s">
        <v>733</v>
      </c>
      <c r="G512">
        <v>93309</v>
      </c>
      <c r="H512">
        <v>35.342891000000002</v>
      </c>
      <c r="I512">
        <v>-119.064803</v>
      </c>
      <c r="J512">
        <v>4</v>
      </c>
      <c r="K512" s="1">
        <v>51</v>
      </c>
      <c r="L512" t="s">
        <v>12</v>
      </c>
      <c r="M512" t="s">
        <v>13</v>
      </c>
      <c r="P512" t="s">
        <v>10</v>
      </c>
      <c r="Q512" t="s">
        <v>49</v>
      </c>
      <c r="R512">
        <v>76</v>
      </c>
      <c r="S512" t="s">
        <v>13</v>
      </c>
      <c r="T512" t="s">
        <v>13</v>
      </c>
      <c r="U512" t="s">
        <v>10</v>
      </c>
      <c r="V512" t="s">
        <v>10</v>
      </c>
      <c r="W512" t="s">
        <v>10</v>
      </c>
      <c r="X512" t="s">
        <v>10</v>
      </c>
      <c r="Y512" t="s">
        <v>10</v>
      </c>
      <c r="Z512" t="s">
        <v>10</v>
      </c>
      <c r="AA512" t="s">
        <v>15</v>
      </c>
      <c r="AB512" t="s">
        <v>10</v>
      </c>
      <c r="AC512" t="s">
        <v>26</v>
      </c>
      <c r="AD512">
        <v>56.15</v>
      </c>
      <c r="AE512">
        <v>2898.95</v>
      </c>
      <c r="AF512">
        <v>0</v>
      </c>
      <c r="AG512">
        <v>0</v>
      </c>
      <c r="AH512">
        <v>0</v>
      </c>
      <c r="AI512">
        <v>2898.95</v>
      </c>
      <c r="AJ512" t="s">
        <v>17</v>
      </c>
      <c r="AM512" t="str">
        <f t="shared" si="21"/>
        <v>Stayed</v>
      </c>
      <c r="AN512" t="str">
        <f t="shared" si="22"/>
        <v>Yes</v>
      </c>
      <c r="AO512" t="str" cm="1">
        <f t="array" ref="AO512">_xlfn.IFS($C512&lt;36,"Youth", $C512&lt;66, "Middle_age", $C512&gt;65, "Old")</f>
        <v>Middle_age</v>
      </c>
      <c r="AP512" t="str">
        <f t="shared" si="23"/>
        <v>5 năm</v>
      </c>
    </row>
    <row r="513" spans="1:42" x14ac:dyDescent="0.35">
      <c r="A513" t="s">
        <v>919</v>
      </c>
      <c r="B513" t="s">
        <v>19</v>
      </c>
      <c r="C513">
        <v>39</v>
      </c>
      <c r="D513" t="s">
        <v>13</v>
      </c>
      <c r="E513">
        <v>0</v>
      </c>
      <c r="F513" t="s">
        <v>618</v>
      </c>
      <c r="G513">
        <v>92254</v>
      </c>
      <c r="H513">
        <v>33.543835000000001</v>
      </c>
      <c r="I513">
        <v>-115.993906</v>
      </c>
      <c r="J513">
        <v>0</v>
      </c>
      <c r="K513" s="1">
        <v>72</v>
      </c>
      <c r="L513" t="s">
        <v>42</v>
      </c>
      <c r="M513" t="s">
        <v>10</v>
      </c>
      <c r="N513">
        <v>11.41</v>
      </c>
      <c r="O513" t="s">
        <v>10</v>
      </c>
      <c r="P513" t="s">
        <v>10</v>
      </c>
      <c r="Q513" t="s">
        <v>49</v>
      </c>
      <c r="R513">
        <v>17</v>
      </c>
      <c r="S513" t="s">
        <v>10</v>
      </c>
      <c r="T513" t="s">
        <v>10</v>
      </c>
      <c r="U513" t="s">
        <v>10</v>
      </c>
      <c r="V513" t="s">
        <v>10</v>
      </c>
      <c r="W513" t="s">
        <v>10</v>
      </c>
      <c r="X513" t="s">
        <v>10</v>
      </c>
      <c r="Y513" t="s">
        <v>10</v>
      </c>
      <c r="Z513" t="s">
        <v>10</v>
      </c>
      <c r="AA513" t="s">
        <v>43</v>
      </c>
      <c r="AB513" t="s">
        <v>13</v>
      </c>
      <c r="AC513" t="s">
        <v>26</v>
      </c>
      <c r="AD513">
        <v>86.65</v>
      </c>
      <c r="AE513">
        <v>6224.8</v>
      </c>
      <c r="AF513">
        <v>0</v>
      </c>
      <c r="AG513">
        <v>0</v>
      </c>
      <c r="AH513">
        <v>821.52</v>
      </c>
      <c r="AI513">
        <v>7046.32</v>
      </c>
      <c r="AJ513" t="s">
        <v>17</v>
      </c>
      <c r="AM513" t="str">
        <f t="shared" si="21"/>
        <v>VIP</v>
      </c>
      <c r="AN513" t="str">
        <f t="shared" si="22"/>
        <v>No</v>
      </c>
      <c r="AO513" t="str" cm="1">
        <f t="array" ref="AO513">_xlfn.IFS($C513&lt;36,"Youth", $C513&lt;66, "Middle_age", $C513&gt;65, "Old")</f>
        <v>Middle_age</v>
      </c>
      <c r="AP513" t="str">
        <f t="shared" si="23"/>
        <v>6 năm</v>
      </c>
    </row>
    <row r="514" spans="1:42" x14ac:dyDescent="0.35">
      <c r="A514" t="s">
        <v>920</v>
      </c>
      <c r="B514" t="s">
        <v>9</v>
      </c>
      <c r="C514">
        <v>31</v>
      </c>
      <c r="D514" t="s">
        <v>10</v>
      </c>
      <c r="E514">
        <v>2</v>
      </c>
      <c r="F514" t="s">
        <v>369</v>
      </c>
      <c r="G514">
        <v>90305</v>
      </c>
      <c r="H514">
        <v>33.958134000000001</v>
      </c>
      <c r="I514">
        <v>-118.330905</v>
      </c>
      <c r="J514">
        <v>0</v>
      </c>
      <c r="K514" s="1">
        <v>64</v>
      </c>
      <c r="L514" t="s">
        <v>46</v>
      </c>
      <c r="M514" t="s">
        <v>10</v>
      </c>
      <c r="N514">
        <v>27.74</v>
      </c>
      <c r="O514" t="s">
        <v>10</v>
      </c>
      <c r="P514" t="s">
        <v>10</v>
      </c>
      <c r="Q514" t="s">
        <v>25</v>
      </c>
      <c r="R514">
        <v>12</v>
      </c>
      <c r="S514" t="s">
        <v>10</v>
      </c>
      <c r="T514" t="s">
        <v>13</v>
      </c>
      <c r="U514" t="s">
        <v>13</v>
      </c>
      <c r="V514" t="s">
        <v>10</v>
      </c>
      <c r="W514" t="s">
        <v>13</v>
      </c>
      <c r="X514" t="s">
        <v>13</v>
      </c>
      <c r="Y514" t="s">
        <v>13</v>
      </c>
      <c r="Z514" t="s">
        <v>10</v>
      </c>
      <c r="AA514" t="s">
        <v>21</v>
      </c>
      <c r="AB514" t="s">
        <v>10</v>
      </c>
      <c r="AC514" t="s">
        <v>26</v>
      </c>
      <c r="AD514">
        <v>86.8</v>
      </c>
      <c r="AE514">
        <v>5327.25</v>
      </c>
      <c r="AF514">
        <v>0</v>
      </c>
      <c r="AG514">
        <v>0</v>
      </c>
      <c r="AH514">
        <v>1775.36</v>
      </c>
      <c r="AI514">
        <v>7102.61</v>
      </c>
      <c r="AJ514" t="s">
        <v>17</v>
      </c>
      <c r="AM514" t="str">
        <f t="shared" si="21"/>
        <v>VIP</v>
      </c>
      <c r="AN514" t="str">
        <f t="shared" si="22"/>
        <v>Yes</v>
      </c>
      <c r="AO514" t="str" cm="1">
        <f t="array" ref="AO514">_xlfn.IFS($C514&lt;36,"Youth", $C514&lt;66, "Middle_age", $C514&gt;65, "Old")</f>
        <v>Youth</v>
      </c>
      <c r="AP514" t="str">
        <f t="shared" si="23"/>
        <v>6 năm</v>
      </c>
    </row>
    <row r="515" spans="1:42" x14ac:dyDescent="0.35">
      <c r="A515" t="s">
        <v>921</v>
      </c>
      <c r="B515" t="s">
        <v>19</v>
      </c>
      <c r="C515">
        <v>22</v>
      </c>
      <c r="D515" t="s">
        <v>13</v>
      </c>
      <c r="E515">
        <v>0</v>
      </c>
      <c r="F515" t="s">
        <v>922</v>
      </c>
      <c r="G515">
        <v>93631</v>
      </c>
      <c r="H515">
        <v>36.478239000000002</v>
      </c>
      <c r="I515">
        <v>-119.52137</v>
      </c>
      <c r="J515">
        <v>0</v>
      </c>
      <c r="K515" s="1">
        <v>2</v>
      </c>
      <c r="L515" t="s">
        <v>24</v>
      </c>
      <c r="M515" t="s">
        <v>13</v>
      </c>
      <c r="P515" t="s">
        <v>10</v>
      </c>
      <c r="Q515" t="s">
        <v>14</v>
      </c>
      <c r="R515">
        <v>73</v>
      </c>
      <c r="S515" t="s">
        <v>13</v>
      </c>
      <c r="T515" t="s">
        <v>13</v>
      </c>
      <c r="U515" t="s">
        <v>13</v>
      </c>
      <c r="V515" t="s">
        <v>13</v>
      </c>
      <c r="W515" t="s">
        <v>13</v>
      </c>
      <c r="X515" t="s">
        <v>13</v>
      </c>
      <c r="Y515" t="s">
        <v>10</v>
      </c>
      <c r="Z515" t="s">
        <v>10</v>
      </c>
      <c r="AA515" t="s">
        <v>21</v>
      </c>
      <c r="AB515" t="s">
        <v>10</v>
      </c>
      <c r="AC515" t="s">
        <v>26</v>
      </c>
      <c r="AD515">
        <v>25.05</v>
      </c>
      <c r="AE515">
        <v>56.35</v>
      </c>
      <c r="AF515">
        <v>0</v>
      </c>
      <c r="AG515">
        <v>0</v>
      </c>
      <c r="AH515">
        <v>0</v>
      </c>
      <c r="AI515">
        <v>56.35</v>
      </c>
      <c r="AJ515" t="s">
        <v>27</v>
      </c>
      <c r="AK515" t="s">
        <v>33</v>
      </c>
      <c r="AL515" t="s">
        <v>34</v>
      </c>
      <c r="AM515" t="str">
        <f t="shared" ref="AM515:AM578" si="24">IF($AJ515="Churned",$AJ515,IF($AI515&gt;AVERAGE($AI:$AI),"VIP",$AJ515))</f>
        <v>Churned</v>
      </c>
      <c r="AN515" t="str">
        <f t="shared" ref="AN515:AN578" si="25">IF($E515&gt;0,"Yes","No")</f>
        <v>No</v>
      </c>
      <c r="AO515" t="str" cm="1">
        <f t="array" ref="AO515">_xlfn.IFS($C515&lt;36,"Youth", $C515&lt;66, "Middle_age", $C515&gt;65, "Old")</f>
        <v>Youth</v>
      </c>
      <c r="AP515" t="str">
        <f t="shared" ref="AP515:AP578" si="26">IF($K515&lt;=12, "1 năm", IF($K515&lt;=24, "2 năm", IF($K515&lt;=36, "3 năm", IF($K515&lt;=48, "4 năm", IF($K515&lt;=60, "5 năm", IF($K515&lt;=72, "6 năm"))))))</f>
        <v>1 năm</v>
      </c>
    </row>
    <row r="516" spans="1:42" x14ac:dyDescent="0.35">
      <c r="A516" t="s">
        <v>923</v>
      </c>
      <c r="B516" t="s">
        <v>19</v>
      </c>
      <c r="C516">
        <v>38</v>
      </c>
      <c r="D516" t="s">
        <v>10</v>
      </c>
      <c r="E516">
        <v>0</v>
      </c>
      <c r="F516" t="s">
        <v>924</v>
      </c>
      <c r="G516">
        <v>91356</v>
      </c>
      <c r="H516">
        <v>34.157136999999999</v>
      </c>
      <c r="I516">
        <v>-118.548511</v>
      </c>
      <c r="J516">
        <v>1</v>
      </c>
      <c r="K516" s="1">
        <v>70</v>
      </c>
      <c r="L516" t="s">
        <v>12</v>
      </c>
      <c r="M516" t="s">
        <v>10</v>
      </c>
      <c r="N516">
        <v>39.630000000000003</v>
      </c>
      <c r="O516" t="s">
        <v>13</v>
      </c>
      <c r="P516" t="s">
        <v>10</v>
      </c>
      <c r="Q516" t="s">
        <v>25</v>
      </c>
      <c r="R516">
        <v>26</v>
      </c>
      <c r="S516" t="s">
        <v>10</v>
      </c>
      <c r="T516" t="s">
        <v>10</v>
      </c>
      <c r="U516" t="s">
        <v>10</v>
      </c>
      <c r="V516" t="s">
        <v>10</v>
      </c>
      <c r="W516" t="s">
        <v>10</v>
      </c>
      <c r="X516" t="s">
        <v>10</v>
      </c>
      <c r="Y516" t="s">
        <v>10</v>
      </c>
      <c r="Z516" t="s">
        <v>10</v>
      </c>
      <c r="AA516" t="s">
        <v>15</v>
      </c>
      <c r="AB516" t="s">
        <v>10</v>
      </c>
      <c r="AC516" t="s">
        <v>26</v>
      </c>
      <c r="AD516">
        <v>109.5</v>
      </c>
      <c r="AE516">
        <v>7534.65</v>
      </c>
      <c r="AF516">
        <v>0</v>
      </c>
      <c r="AG516">
        <v>0</v>
      </c>
      <c r="AH516">
        <v>2774.1</v>
      </c>
      <c r="AI516">
        <v>10308.75</v>
      </c>
      <c r="AJ516" t="s">
        <v>27</v>
      </c>
      <c r="AK516" t="s">
        <v>87</v>
      </c>
      <c r="AL516" t="s">
        <v>88</v>
      </c>
      <c r="AM516" t="str">
        <f t="shared" si="24"/>
        <v>Churned</v>
      </c>
      <c r="AN516" t="str">
        <f t="shared" si="25"/>
        <v>No</v>
      </c>
      <c r="AO516" t="str" cm="1">
        <f t="array" ref="AO516">_xlfn.IFS($C516&lt;36,"Youth", $C516&lt;66, "Middle_age", $C516&gt;65, "Old")</f>
        <v>Middle_age</v>
      </c>
      <c r="AP516" t="str">
        <f t="shared" si="26"/>
        <v>6 năm</v>
      </c>
    </row>
    <row r="517" spans="1:42" x14ac:dyDescent="0.35">
      <c r="A517" t="s">
        <v>925</v>
      </c>
      <c r="B517" t="s">
        <v>9</v>
      </c>
      <c r="C517">
        <v>68</v>
      </c>
      <c r="D517" t="s">
        <v>10</v>
      </c>
      <c r="E517">
        <v>0</v>
      </c>
      <c r="F517" t="s">
        <v>858</v>
      </c>
      <c r="G517">
        <v>90621</v>
      </c>
      <c r="H517">
        <v>33.874223999999998</v>
      </c>
      <c r="I517">
        <v>-117.993368</v>
      </c>
      <c r="J517">
        <v>5</v>
      </c>
      <c r="K517" s="1">
        <v>13</v>
      </c>
      <c r="L517" t="s">
        <v>12</v>
      </c>
      <c r="M517" t="s">
        <v>13</v>
      </c>
      <c r="P517" t="s">
        <v>10</v>
      </c>
      <c r="Q517" t="s">
        <v>49</v>
      </c>
      <c r="R517">
        <v>9</v>
      </c>
      <c r="S517" t="s">
        <v>13</v>
      </c>
      <c r="T517" t="s">
        <v>13</v>
      </c>
      <c r="U517" t="s">
        <v>13</v>
      </c>
      <c r="V517" t="s">
        <v>13</v>
      </c>
      <c r="W517" t="s">
        <v>10</v>
      </c>
      <c r="X517" t="s">
        <v>10</v>
      </c>
      <c r="Y517" t="s">
        <v>13</v>
      </c>
      <c r="Z517" t="s">
        <v>10</v>
      </c>
      <c r="AA517" t="s">
        <v>21</v>
      </c>
      <c r="AB517" t="s">
        <v>13</v>
      </c>
      <c r="AC517" t="s">
        <v>26</v>
      </c>
      <c r="AD517">
        <v>45.3</v>
      </c>
      <c r="AE517">
        <v>528.45000000000005</v>
      </c>
      <c r="AF517">
        <v>0</v>
      </c>
      <c r="AG517">
        <v>0</v>
      </c>
      <c r="AH517">
        <v>0</v>
      </c>
      <c r="AI517">
        <v>528.45000000000005</v>
      </c>
      <c r="AJ517" t="s">
        <v>17</v>
      </c>
      <c r="AM517" t="str">
        <f t="shared" si="24"/>
        <v>Stayed</v>
      </c>
      <c r="AN517" t="str">
        <f t="shared" si="25"/>
        <v>No</v>
      </c>
      <c r="AO517" t="str" cm="1">
        <f t="array" ref="AO517">_xlfn.IFS($C517&lt;36,"Youth", $C517&lt;66, "Middle_age", $C517&gt;65, "Old")</f>
        <v>Old</v>
      </c>
      <c r="AP517" t="str">
        <f t="shared" si="26"/>
        <v>2 năm</v>
      </c>
    </row>
    <row r="518" spans="1:42" x14ac:dyDescent="0.35">
      <c r="A518" t="s">
        <v>926</v>
      </c>
      <c r="B518" t="s">
        <v>19</v>
      </c>
      <c r="C518">
        <v>43</v>
      </c>
      <c r="D518" t="s">
        <v>13</v>
      </c>
      <c r="E518">
        <v>0</v>
      </c>
      <c r="F518" t="s">
        <v>213</v>
      </c>
      <c r="G518">
        <v>92590</v>
      </c>
      <c r="H518">
        <v>33.475493</v>
      </c>
      <c r="I518">
        <v>-117.219551</v>
      </c>
      <c r="J518">
        <v>0</v>
      </c>
      <c r="K518" s="1">
        <v>52</v>
      </c>
      <c r="L518" t="s">
        <v>46</v>
      </c>
      <c r="M518" t="s">
        <v>10</v>
      </c>
      <c r="N518">
        <v>31.31</v>
      </c>
      <c r="O518" t="s">
        <v>13</v>
      </c>
      <c r="P518" t="s">
        <v>10</v>
      </c>
      <c r="Q518" t="s">
        <v>25</v>
      </c>
      <c r="R518">
        <v>12</v>
      </c>
      <c r="S518" t="s">
        <v>10</v>
      </c>
      <c r="T518" t="s">
        <v>13</v>
      </c>
      <c r="U518" t="s">
        <v>10</v>
      </c>
      <c r="V518" t="s">
        <v>13</v>
      </c>
      <c r="W518" t="s">
        <v>10</v>
      </c>
      <c r="X518" t="s">
        <v>13</v>
      </c>
      <c r="Y518" t="s">
        <v>13</v>
      </c>
      <c r="Z518" t="s">
        <v>10</v>
      </c>
      <c r="AA518" t="s">
        <v>15</v>
      </c>
      <c r="AB518" t="s">
        <v>13</v>
      </c>
      <c r="AC518" t="s">
        <v>26</v>
      </c>
      <c r="AD518">
        <v>91.25</v>
      </c>
      <c r="AE518">
        <v>4738.3</v>
      </c>
      <c r="AF518">
        <v>0</v>
      </c>
      <c r="AG518">
        <v>0</v>
      </c>
      <c r="AH518">
        <v>1628.12</v>
      </c>
      <c r="AI518">
        <v>6366.42</v>
      </c>
      <c r="AJ518" t="s">
        <v>17</v>
      </c>
      <c r="AM518" t="str">
        <f t="shared" si="24"/>
        <v>VIP</v>
      </c>
      <c r="AN518" t="str">
        <f t="shared" si="25"/>
        <v>No</v>
      </c>
      <c r="AO518" t="str" cm="1">
        <f t="array" ref="AO518">_xlfn.IFS($C518&lt;36,"Youth", $C518&lt;66, "Middle_age", $C518&gt;65, "Old")</f>
        <v>Middle_age</v>
      </c>
      <c r="AP518" t="str">
        <f t="shared" si="26"/>
        <v>5 năm</v>
      </c>
    </row>
    <row r="519" spans="1:42" x14ac:dyDescent="0.35">
      <c r="A519" t="s">
        <v>927</v>
      </c>
      <c r="B519" t="s">
        <v>19</v>
      </c>
      <c r="C519">
        <v>44</v>
      </c>
      <c r="D519" t="s">
        <v>13</v>
      </c>
      <c r="E519">
        <v>0</v>
      </c>
      <c r="F519" t="s">
        <v>304</v>
      </c>
      <c r="G519">
        <v>96046</v>
      </c>
      <c r="H519">
        <v>40.648023999999999</v>
      </c>
      <c r="I519">
        <v>-123.46508799999999</v>
      </c>
      <c r="J519">
        <v>0</v>
      </c>
      <c r="K519" s="1">
        <v>7</v>
      </c>
      <c r="L519" t="s">
        <v>24</v>
      </c>
      <c r="M519" t="s">
        <v>10</v>
      </c>
      <c r="N519">
        <v>47.19</v>
      </c>
      <c r="O519" t="s">
        <v>13</v>
      </c>
      <c r="P519" t="s">
        <v>13</v>
      </c>
      <c r="AA519" t="s">
        <v>21</v>
      </c>
      <c r="AB519" t="s">
        <v>13</v>
      </c>
      <c r="AC519" t="s">
        <v>153</v>
      </c>
      <c r="AD519">
        <v>20.75</v>
      </c>
      <c r="AE519">
        <v>141.1</v>
      </c>
      <c r="AF519">
        <v>0</v>
      </c>
      <c r="AG519">
        <v>0</v>
      </c>
      <c r="AH519">
        <v>330.33</v>
      </c>
      <c r="AI519">
        <v>471.43</v>
      </c>
      <c r="AJ519" t="s">
        <v>17</v>
      </c>
      <c r="AM519" t="str">
        <f t="shared" si="24"/>
        <v>Stayed</v>
      </c>
      <c r="AN519" t="str">
        <f t="shared" si="25"/>
        <v>No</v>
      </c>
      <c r="AO519" t="str" cm="1">
        <f t="array" ref="AO519">_xlfn.IFS($C519&lt;36,"Youth", $C519&lt;66, "Middle_age", $C519&gt;65, "Old")</f>
        <v>Middle_age</v>
      </c>
      <c r="AP519" t="str">
        <f t="shared" si="26"/>
        <v>1 năm</v>
      </c>
    </row>
    <row r="520" spans="1:42" x14ac:dyDescent="0.35">
      <c r="A520" t="s">
        <v>928</v>
      </c>
      <c r="B520" t="s">
        <v>19</v>
      </c>
      <c r="C520">
        <v>25</v>
      </c>
      <c r="D520" t="s">
        <v>10</v>
      </c>
      <c r="E520">
        <v>1</v>
      </c>
      <c r="F520" t="s">
        <v>424</v>
      </c>
      <c r="G520">
        <v>91723</v>
      </c>
      <c r="H520">
        <v>34.084747</v>
      </c>
      <c r="I520">
        <v>-117.886844</v>
      </c>
      <c r="J520">
        <v>1</v>
      </c>
      <c r="K520" s="1">
        <v>4</v>
      </c>
      <c r="L520" t="s">
        <v>24</v>
      </c>
      <c r="M520" t="s">
        <v>10</v>
      </c>
      <c r="N520">
        <v>24.57</v>
      </c>
      <c r="O520" t="s">
        <v>13</v>
      </c>
      <c r="P520" t="s">
        <v>13</v>
      </c>
      <c r="AA520" t="s">
        <v>43</v>
      </c>
      <c r="AB520" t="s">
        <v>13</v>
      </c>
      <c r="AC520" t="s">
        <v>153</v>
      </c>
      <c r="AD520">
        <v>19.899999999999999</v>
      </c>
      <c r="AE520">
        <v>76.650000000000006</v>
      </c>
      <c r="AF520">
        <v>0</v>
      </c>
      <c r="AG520">
        <v>0</v>
      </c>
      <c r="AH520">
        <v>98.28</v>
      </c>
      <c r="AI520">
        <v>174.93</v>
      </c>
      <c r="AJ520" t="s">
        <v>17</v>
      </c>
      <c r="AM520" t="str">
        <f t="shared" si="24"/>
        <v>Stayed</v>
      </c>
      <c r="AN520" t="str">
        <f t="shared" si="25"/>
        <v>Yes</v>
      </c>
      <c r="AO520" t="str" cm="1">
        <f t="array" ref="AO520">_xlfn.IFS($C520&lt;36,"Youth", $C520&lt;66, "Middle_age", $C520&gt;65, "Old")</f>
        <v>Youth</v>
      </c>
      <c r="AP520" t="str">
        <f t="shared" si="26"/>
        <v>1 năm</v>
      </c>
    </row>
    <row r="521" spans="1:42" x14ac:dyDescent="0.35">
      <c r="A521" t="s">
        <v>929</v>
      </c>
      <c r="B521" t="s">
        <v>19</v>
      </c>
      <c r="C521">
        <v>63</v>
      </c>
      <c r="D521" t="s">
        <v>13</v>
      </c>
      <c r="E521">
        <v>0</v>
      </c>
      <c r="F521" t="s">
        <v>930</v>
      </c>
      <c r="G521">
        <v>95614</v>
      </c>
      <c r="H521">
        <v>38.880622000000002</v>
      </c>
      <c r="I521">
        <v>-120.973865</v>
      </c>
      <c r="J521">
        <v>0</v>
      </c>
      <c r="K521" s="1">
        <v>2</v>
      </c>
      <c r="L521" t="s">
        <v>12</v>
      </c>
      <c r="M521" t="s">
        <v>10</v>
      </c>
      <c r="N521">
        <v>37.43</v>
      </c>
      <c r="O521" t="s">
        <v>13</v>
      </c>
      <c r="P521" t="s">
        <v>10</v>
      </c>
      <c r="Q521" t="s">
        <v>25</v>
      </c>
      <c r="R521">
        <v>18</v>
      </c>
      <c r="S521" t="s">
        <v>13</v>
      </c>
      <c r="T521" t="s">
        <v>13</v>
      </c>
      <c r="U521" t="s">
        <v>10</v>
      </c>
      <c r="V521" t="s">
        <v>13</v>
      </c>
      <c r="W521" t="s">
        <v>10</v>
      </c>
      <c r="X521" t="s">
        <v>10</v>
      </c>
      <c r="Y521" t="s">
        <v>10</v>
      </c>
      <c r="Z521" t="s">
        <v>10</v>
      </c>
      <c r="AA521" t="s">
        <v>21</v>
      </c>
      <c r="AB521" t="s">
        <v>10</v>
      </c>
      <c r="AC521" t="s">
        <v>26</v>
      </c>
      <c r="AD521">
        <v>95.85</v>
      </c>
      <c r="AE521">
        <v>197.7</v>
      </c>
      <c r="AF521">
        <v>0</v>
      </c>
      <c r="AG521">
        <v>0</v>
      </c>
      <c r="AH521">
        <v>74.86</v>
      </c>
      <c r="AI521">
        <v>272.56</v>
      </c>
      <c r="AJ521" t="s">
        <v>27</v>
      </c>
      <c r="AK521" t="s">
        <v>28</v>
      </c>
      <c r="AL521" t="s">
        <v>29</v>
      </c>
      <c r="AM521" t="str">
        <f t="shared" si="24"/>
        <v>Churned</v>
      </c>
      <c r="AN521" t="str">
        <f t="shared" si="25"/>
        <v>No</v>
      </c>
      <c r="AO521" t="str" cm="1">
        <f t="array" ref="AO521">_xlfn.IFS($C521&lt;36,"Youth", $C521&lt;66, "Middle_age", $C521&gt;65, "Old")</f>
        <v>Middle_age</v>
      </c>
      <c r="AP521" t="str">
        <f t="shared" si="26"/>
        <v>1 năm</v>
      </c>
    </row>
    <row r="522" spans="1:42" x14ac:dyDescent="0.35">
      <c r="A522" t="s">
        <v>931</v>
      </c>
      <c r="B522" t="s">
        <v>19</v>
      </c>
      <c r="C522">
        <v>35</v>
      </c>
      <c r="D522" t="s">
        <v>13</v>
      </c>
      <c r="E522">
        <v>0</v>
      </c>
      <c r="F522" t="s">
        <v>932</v>
      </c>
      <c r="G522">
        <v>92061</v>
      </c>
      <c r="H522">
        <v>33.313828000000001</v>
      </c>
      <c r="I522">
        <v>-116.940501</v>
      </c>
      <c r="J522">
        <v>0</v>
      </c>
      <c r="K522" s="1">
        <v>46</v>
      </c>
      <c r="L522" t="s">
        <v>46</v>
      </c>
      <c r="M522" t="s">
        <v>13</v>
      </c>
      <c r="P522" t="s">
        <v>10</v>
      </c>
      <c r="Q522" t="s">
        <v>49</v>
      </c>
      <c r="R522">
        <v>18</v>
      </c>
      <c r="S522" t="s">
        <v>13</v>
      </c>
      <c r="T522" t="s">
        <v>13</v>
      </c>
      <c r="U522" t="s">
        <v>10</v>
      </c>
      <c r="V522" t="s">
        <v>10</v>
      </c>
      <c r="W522" t="s">
        <v>13</v>
      </c>
      <c r="X522" t="s">
        <v>13</v>
      </c>
      <c r="Y522" t="s">
        <v>13</v>
      </c>
      <c r="Z522" t="s">
        <v>10</v>
      </c>
      <c r="AA522" t="s">
        <v>15</v>
      </c>
      <c r="AB522" t="s">
        <v>13</v>
      </c>
      <c r="AC522" t="s">
        <v>16</v>
      </c>
      <c r="AD522">
        <v>33.700000000000003</v>
      </c>
      <c r="AE522">
        <v>1537.85</v>
      </c>
      <c r="AF522">
        <v>0</v>
      </c>
      <c r="AG522">
        <v>0</v>
      </c>
      <c r="AH522">
        <v>0</v>
      </c>
      <c r="AI522">
        <v>1537.85</v>
      </c>
      <c r="AJ522" t="s">
        <v>17</v>
      </c>
      <c r="AM522" t="str">
        <f t="shared" si="24"/>
        <v>Stayed</v>
      </c>
      <c r="AN522" t="str">
        <f t="shared" si="25"/>
        <v>No</v>
      </c>
      <c r="AO522" t="str" cm="1">
        <f t="array" ref="AO522">_xlfn.IFS($C522&lt;36,"Youth", $C522&lt;66, "Middle_age", $C522&gt;65, "Old")</f>
        <v>Youth</v>
      </c>
      <c r="AP522" t="str">
        <f t="shared" si="26"/>
        <v>4 năm</v>
      </c>
    </row>
    <row r="523" spans="1:42" x14ac:dyDescent="0.35">
      <c r="A523" t="s">
        <v>933</v>
      </c>
      <c r="B523" t="s">
        <v>19</v>
      </c>
      <c r="C523">
        <v>29</v>
      </c>
      <c r="D523" t="s">
        <v>10</v>
      </c>
      <c r="E523">
        <v>3</v>
      </c>
      <c r="F523" t="s">
        <v>934</v>
      </c>
      <c r="G523">
        <v>93529</v>
      </c>
      <c r="H523">
        <v>37.730269</v>
      </c>
      <c r="I523">
        <v>-119.055813</v>
      </c>
      <c r="J523">
        <v>1</v>
      </c>
      <c r="K523" s="1">
        <v>54</v>
      </c>
      <c r="L523" t="s">
        <v>46</v>
      </c>
      <c r="M523" t="s">
        <v>10</v>
      </c>
      <c r="N523">
        <v>36.090000000000003</v>
      </c>
      <c r="O523" t="s">
        <v>10</v>
      </c>
      <c r="P523" t="s">
        <v>10</v>
      </c>
      <c r="Q523" t="s">
        <v>49</v>
      </c>
      <c r="R523">
        <v>59</v>
      </c>
      <c r="S523" t="s">
        <v>13</v>
      </c>
      <c r="T523" t="s">
        <v>13</v>
      </c>
      <c r="U523" t="s">
        <v>10</v>
      </c>
      <c r="V523" t="s">
        <v>13</v>
      </c>
      <c r="W523" t="s">
        <v>13</v>
      </c>
      <c r="X523" t="s">
        <v>10</v>
      </c>
      <c r="Y523" t="s">
        <v>10</v>
      </c>
      <c r="Z523" t="s">
        <v>10</v>
      </c>
      <c r="AA523" t="s">
        <v>43</v>
      </c>
      <c r="AB523" t="s">
        <v>13</v>
      </c>
      <c r="AC523" t="s">
        <v>16</v>
      </c>
      <c r="AD523">
        <v>63.35</v>
      </c>
      <c r="AE523">
        <v>3409.1</v>
      </c>
      <c r="AF523">
        <v>0</v>
      </c>
      <c r="AG523">
        <v>0</v>
      </c>
      <c r="AH523">
        <v>1948.86</v>
      </c>
      <c r="AI523">
        <v>5357.96</v>
      </c>
      <c r="AJ523" t="s">
        <v>17</v>
      </c>
      <c r="AM523" t="str">
        <f t="shared" si="24"/>
        <v>VIP</v>
      </c>
      <c r="AN523" t="str">
        <f t="shared" si="25"/>
        <v>Yes</v>
      </c>
      <c r="AO523" t="str" cm="1">
        <f t="array" ref="AO523">_xlfn.IFS($C523&lt;36,"Youth", $C523&lt;66, "Middle_age", $C523&gt;65, "Old")</f>
        <v>Youth</v>
      </c>
      <c r="AP523" t="str">
        <f t="shared" si="26"/>
        <v>5 năm</v>
      </c>
    </row>
    <row r="524" spans="1:42" x14ac:dyDescent="0.35">
      <c r="A524" t="s">
        <v>935</v>
      </c>
      <c r="B524" t="s">
        <v>9</v>
      </c>
      <c r="C524">
        <v>58</v>
      </c>
      <c r="D524" t="s">
        <v>13</v>
      </c>
      <c r="E524">
        <v>0</v>
      </c>
      <c r="F524" t="s">
        <v>936</v>
      </c>
      <c r="G524">
        <v>92324</v>
      </c>
      <c r="H524">
        <v>34.030915</v>
      </c>
      <c r="I524">
        <v>-117.273201</v>
      </c>
      <c r="J524">
        <v>0</v>
      </c>
      <c r="K524" s="1">
        <v>1</v>
      </c>
      <c r="L524" t="s">
        <v>24</v>
      </c>
      <c r="M524" t="s">
        <v>10</v>
      </c>
      <c r="N524">
        <v>25.62</v>
      </c>
      <c r="O524" t="s">
        <v>13</v>
      </c>
      <c r="P524" t="s">
        <v>13</v>
      </c>
      <c r="AA524" t="s">
        <v>21</v>
      </c>
      <c r="AB524" t="s">
        <v>13</v>
      </c>
      <c r="AC524" t="s">
        <v>26</v>
      </c>
      <c r="AD524">
        <v>19.3</v>
      </c>
      <c r="AE524">
        <v>19.3</v>
      </c>
      <c r="AF524">
        <v>0</v>
      </c>
      <c r="AG524">
        <v>0</v>
      </c>
      <c r="AH524">
        <v>25.62</v>
      </c>
      <c r="AI524">
        <v>44.92</v>
      </c>
      <c r="AJ524" t="s">
        <v>27</v>
      </c>
      <c r="AK524" t="s">
        <v>91</v>
      </c>
      <c r="AL524" t="s">
        <v>165</v>
      </c>
      <c r="AM524" t="str">
        <f t="shared" si="24"/>
        <v>Churned</v>
      </c>
      <c r="AN524" t="str">
        <f t="shared" si="25"/>
        <v>No</v>
      </c>
      <c r="AO524" t="str" cm="1">
        <f t="array" ref="AO524">_xlfn.IFS($C524&lt;36,"Youth", $C524&lt;66, "Middle_age", $C524&gt;65, "Old")</f>
        <v>Middle_age</v>
      </c>
      <c r="AP524" t="str">
        <f t="shared" si="26"/>
        <v>1 năm</v>
      </c>
    </row>
    <row r="525" spans="1:42" x14ac:dyDescent="0.35">
      <c r="A525" t="s">
        <v>937</v>
      </c>
      <c r="B525" t="s">
        <v>9</v>
      </c>
      <c r="C525">
        <v>44</v>
      </c>
      <c r="D525" t="s">
        <v>10</v>
      </c>
      <c r="E525">
        <v>2</v>
      </c>
      <c r="F525" t="s">
        <v>938</v>
      </c>
      <c r="G525">
        <v>93924</v>
      </c>
      <c r="H525">
        <v>36.414611000000001</v>
      </c>
      <c r="I525">
        <v>-121.6386</v>
      </c>
      <c r="J525">
        <v>5</v>
      </c>
      <c r="K525" s="1">
        <v>72</v>
      </c>
      <c r="L525" t="s">
        <v>42</v>
      </c>
      <c r="M525" t="s">
        <v>13</v>
      </c>
      <c r="P525" t="s">
        <v>10</v>
      </c>
      <c r="Q525" t="s">
        <v>14</v>
      </c>
      <c r="R525">
        <v>23</v>
      </c>
      <c r="S525" t="s">
        <v>10</v>
      </c>
      <c r="T525" t="s">
        <v>10</v>
      </c>
      <c r="U525" t="s">
        <v>10</v>
      </c>
      <c r="V525" t="s">
        <v>10</v>
      </c>
      <c r="W525" t="s">
        <v>10</v>
      </c>
      <c r="X525" t="s">
        <v>10</v>
      </c>
      <c r="Y525" t="s">
        <v>10</v>
      </c>
      <c r="Z525" t="s">
        <v>10</v>
      </c>
      <c r="AA525" t="s">
        <v>43</v>
      </c>
      <c r="AB525" t="s">
        <v>13</v>
      </c>
      <c r="AC525" t="s">
        <v>26</v>
      </c>
      <c r="AD525">
        <v>65.7</v>
      </c>
      <c r="AE525">
        <v>4575.3500000000004</v>
      </c>
      <c r="AF525">
        <v>0</v>
      </c>
      <c r="AG525">
        <v>0</v>
      </c>
      <c r="AH525">
        <v>0</v>
      </c>
      <c r="AI525">
        <v>4575.3500000000004</v>
      </c>
      <c r="AJ525" t="s">
        <v>17</v>
      </c>
      <c r="AM525" t="str">
        <f t="shared" si="24"/>
        <v>VIP</v>
      </c>
      <c r="AN525" t="str">
        <f t="shared" si="25"/>
        <v>Yes</v>
      </c>
      <c r="AO525" t="str" cm="1">
        <f t="array" ref="AO525">_xlfn.IFS($C525&lt;36,"Youth", $C525&lt;66, "Middle_age", $C525&gt;65, "Old")</f>
        <v>Middle_age</v>
      </c>
      <c r="AP525" t="str">
        <f t="shared" si="26"/>
        <v>6 năm</v>
      </c>
    </row>
    <row r="526" spans="1:42" x14ac:dyDescent="0.35">
      <c r="A526" t="s">
        <v>939</v>
      </c>
      <c r="B526" t="s">
        <v>19</v>
      </c>
      <c r="C526">
        <v>56</v>
      </c>
      <c r="D526" t="s">
        <v>13</v>
      </c>
      <c r="E526">
        <v>0</v>
      </c>
      <c r="F526" t="s">
        <v>940</v>
      </c>
      <c r="G526">
        <v>92227</v>
      </c>
      <c r="H526">
        <v>33.03933</v>
      </c>
      <c r="I526">
        <v>-115.191857</v>
      </c>
      <c r="J526">
        <v>0</v>
      </c>
      <c r="K526" s="1">
        <v>66</v>
      </c>
      <c r="L526" t="s">
        <v>42</v>
      </c>
      <c r="M526" t="s">
        <v>10</v>
      </c>
      <c r="N526">
        <v>45.57</v>
      </c>
      <c r="O526" t="s">
        <v>10</v>
      </c>
      <c r="P526" t="s">
        <v>10</v>
      </c>
      <c r="Q526" t="s">
        <v>49</v>
      </c>
      <c r="R526">
        <v>11</v>
      </c>
      <c r="S526" t="s">
        <v>10</v>
      </c>
      <c r="T526" t="s">
        <v>10</v>
      </c>
      <c r="U526" t="s">
        <v>10</v>
      </c>
      <c r="V526" t="s">
        <v>13</v>
      </c>
      <c r="W526" t="s">
        <v>13</v>
      </c>
      <c r="X526" t="s">
        <v>10</v>
      </c>
      <c r="Y526" t="s">
        <v>10</v>
      </c>
      <c r="Z526" t="s">
        <v>10</v>
      </c>
      <c r="AA526" t="s">
        <v>43</v>
      </c>
      <c r="AB526" t="s">
        <v>10</v>
      </c>
      <c r="AC526" t="s">
        <v>16</v>
      </c>
      <c r="AD526">
        <v>74.599999999999994</v>
      </c>
      <c r="AE526">
        <v>4798.3999999999996</v>
      </c>
      <c r="AF526">
        <v>0</v>
      </c>
      <c r="AG526">
        <v>0</v>
      </c>
      <c r="AH526">
        <v>3007.62</v>
      </c>
      <c r="AI526">
        <v>7806.02</v>
      </c>
      <c r="AJ526" t="s">
        <v>17</v>
      </c>
      <c r="AM526" t="str">
        <f t="shared" si="24"/>
        <v>VIP</v>
      </c>
      <c r="AN526" t="str">
        <f t="shared" si="25"/>
        <v>No</v>
      </c>
      <c r="AO526" t="str" cm="1">
        <f t="array" ref="AO526">_xlfn.IFS($C526&lt;36,"Youth", $C526&lt;66, "Middle_age", $C526&gt;65, "Old")</f>
        <v>Middle_age</v>
      </c>
      <c r="AP526" t="str">
        <f t="shared" si="26"/>
        <v>6 năm</v>
      </c>
    </row>
    <row r="527" spans="1:42" x14ac:dyDescent="0.35">
      <c r="A527" t="s">
        <v>941</v>
      </c>
      <c r="B527" t="s">
        <v>9</v>
      </c>
      <c r="C527">
        <v>49</v>
      </c>
      <c r="D527" t="s">
        <v>10</v>
      </c>
      <c r="E527">
        <v>1</v>
      </c>
      <c r="F527" t="s">
        <v>942</v>
      </c>
      <c r="G527">
        <v>92315</v>
      </c>
      <c r="H527">
        <v>34.242058</v>
      </c>
      <c r="I527">
        <v>-116.89802</v>
      </c>
      <c r="J527">
        <v>8</v>
      </c>
      <c r="K527" s="1">
        <v>16</v>
      </c>
      <c r="L527" t="s">
        <v>32</v>
      </c>
      <c r="M527" t="s">
        <v>10</v>
      </c>
      <c r="N527">
        <v>46.45</v>
      </c>
      <c r="O527" t="s">
        <v>10</v>
      </c>
      <c r="P527" t="s">
        <v>10</v>
      </c>
      <c r="Q527" t="s">
        <v>25</v>
      </c>
      <c r="R527">
        <v>12</v>
      </c>
      <c r="S527" t="s">
        <v>10</v>
      </c>
      <c r="T527" t="s">
        <v>13</v>
      </c>
      <c r="U527" t="s">
        <v>10</v>
      </c>
      <c r="V527" t="s">
        <v>10</v>
      </c>
      <c r="W527" t="s">
        <v>10</v>
      </c>
      <c r="X527" t="s">
        <v>10</v>
      </c>
      <c r="Y527" t="s">
        <v>10</v>
      </c>
      <c r="Z527" t="s">
        <v>10</v>
      </c>
      <c r="AA527" t="s">
        <v>21</v>
      </c>
      <c r="AB527" t="s">
        <v>10</v>
      </c>
      <c r="AC527" t="s">
        <v>26</v>
      </c>
      <c r="AD527">
        <v>112.95</v>
      </c>
      <c r="AE527">
        <v>1882.55</v>
      </c>
      <c r="AF527">
        <v>0</v>
      </c>
      <c r="AG527">
        <v>0</v>
      </c>
      <c r="AH527">
        <v>743.2</v>
      </c>
      <c r="AI527">
        <v>2625.75</v>
      </c>
      <c r="AJ527" t="s">
        <v>17</v>
      </c>
      <c r="AM527" t="str">
        <f t="shared" si="24"/>
        <v>Stayed</v>
      </c>
      <c r="AN527" t="str">
        <f t="shared" si="25"/>
        <v>Yes</v>
      </c>
      <c r="AO527" t="str" cm="1">
        <f t="array" ref="AO527">_xlfn.IFS($C527&lt;36,"Youth", $C527&lt;66, "Middle_age", $C527&gt;65, "Old")</f>
        <v>Middle_age</v>
      </c>
      <c r="AP527" t="str">
        <f t="shared" si="26"/>
        <v>2 năm</v>
      </c>
    </row>
    <row r="528" spans="1:42" x14ac:dyDescent="0.35">
      <c r="A528" t="s">
        <v>943</v>
      </c>
      <c r="B528" t="s">
        <v>19</v>
      </c>
      <c r="C528">
        <v>33</v>
      </c>
      <c r="D528" t="s">
        <v>13</v>
      </c>
      <c r="E528">
        <v>0</v>
      </c>
      <c r="F528" t="s">
        <v>133</v>
      </c>
      <c r="G528">
        <v>95240</v>
      </c>
      <c r="H528">
        <v>38.123544000000003</v>
      </c>
      <c r="I528">
        <v>-121.15907799999999</v>
      </c>
      <c r="J528">
        <v>0</v>
      </c>
      <c r="K528" s="1">
        <v>3</v>
      </c>
      <c r="L528" t="s">
        <v>24</v>
      </c>
      <c r="M528" t="s">
        <v>10</v>
      </c>
      <c r="N528">
        <v>49.4</v>
      </c>
      <c r="O528" t="s">
        <v>13</v>
      </c>
      <c r="P528" t="s">
        <v>10</v>
      </c>
      <c r="Q528" t="s">
        <v>25</v>
      </c>
      <c r="R528">
        <v>10</v>
      </c>
      <c r="S528" t="s">
        <v>13</v>
      </c>
      <c r="T528" t="s">
        <v>13</v>
      </c>
      <c r="U528" t="s">
        <v>10</v>
      </c>
      <c r="V528" t="s">
        <v>10</v>
      </c>
      <c r="W528" t="s">
        <v>10</v>
      </c>
      <c r="X528" t="s">
        <v>13</v>
      </c>
      <c r="Y528" t="s">
        <v>13</v>
      </c>
      <c r="Z528" t="s">
        <v>10</v>
      </c>
      <c r="AA528" t="s">
        <v>21</v>
      </c>
      <c r="AB528" t="s">
        <v>10</v>
      </c>
      <c r="AC528" t="s">
        <v>16</v>
      </c>
      <c r="AD528">
        <v>88.35</v>
      </c>
      <c r="AE528">
        <v>262.05</v>
      </c>
      <c r="AF528">
        <v>0</v>
      </c>
      <c r="AG528">
        <v>0</v>
      </c>
      <c r="AH528">
        <v>148.19999999999999</v>
      </c>
      <c r="AI528">
        <v>410.25</v>
      </c>
      <c r="AJ528" t="s">
        <v>27</v>
      </c>
      <c r="AK528" t="s">
        <v>28</v>
      </c>
      <c r="AL528" t="s">
        <v>184</v>
      </c>
      <c r="AM528" t="str">
        <f t="shared" si="24"/>
        <v>Churned</v>
      </c>
      <c r="AN528" t="str">
        <f t="shared" si="25"/>
        <v>No</v>
      </c>
      <c r="AO528" t="str" cm="1">
        <f t="array" ref="AO528">_xlfn.IFS($C528&lt;36,"Youth", $C528&lt;66, "Middle_age", $C528&gt;65, "Old")</f>
        <v>Youth</v>
      </c>
      <c r="AP528" t="str">
        <f t="shared" si="26"/>
        <v>1 năm</v>
      </c>
    </row>
    <row r="529" spans="1:42" x14ac:dyDescent="0.35">
      <c r="A529" t="s">
        <v>944</v>
      </c>
      <c r="B529" t="s">
        <v>19</v>
      </c>
      <c r="C529">
        <v>19</v>
      </c>
      <c r="D529" t="s">
        <v>10</v>
      </c>
      <c r="E529">
        <v>2</v>
      </c>
      <c r="F529" t="s">
        <v>114</v>
      </c>
      <c r="G529">
        <v>95202</v>
      </c>
      <c r="H529">
        <v>37.959705999999997</v>
      </c>
      <c r="I529">
        <v>-121.28766899999999</v>
      </c>
      <c r="J529">
        <v>7</v>
      </c>
      <c r="K529" s="1">
        <v>11</v>
      </c>
      <c r="L529" t="s">
        <v>12</v>
      </c>
      <c r="M529" t="s">
        <v>10</v>
      </c>
      <c r="N529">
        <v>16.71</v>
      </c>
      <c r="O529" t="s">
        <v>10</v>
      </c>
      <c r="P529" t="s">
        <v>10</v>
      </c>
      <c r="Q529" t="s">
        <v>49</v>
      </c>
      <c r="R529">
        <v>59</v>
      </c>
      <c r="S529" t="s">
        <v>10</v>
      </c>
      <c r="T529" t="s">
        <v>13</v>
      </c>
      <c r="U529" t="s">
        <v>13</v>
      </c>
      <c r="V529" t="s">
        <v>13</v>
      </c>
      <c r="W529" t="s">
        <v>10</v>
      </c>
      <c r="X529" t="s">
        <v>13</v>
      </c>
      <c r="Y529" t="s">
        <v>13</v>
      </c>
      <c r="Z529" t="s">
        <v>10</v>
      </c>
      <c r="AA529" t="s">
        <v>21</v>
      </c>
      <c r="AB529" t="s">
        <v>10</v>
      </c>
      <c r="AC529" t="s">
        <v>26</v>
      </c>
      <c r="AD529">
        <v>65.150000000000006</v>
      </c>
      <c r="AE529">
        <v>723.35</v>
      </c>
      <c r="AF529">
        <v>0</v>
      </c>
      <c r="AG529">
        <v>0</v>
      </c>
      <c r="AH529">
        <v>183.81</v>
      </c>
      <c r="AI529">
        <v>907.16</v>
      </c>
      <c r="AJ529" t="s">
        <v>17</v>
      </c>
      <c r="AM529" t="str">
        <f t="shared" si="24"/>
        <v>Stayed</v>
      </c>
      <c r="AN529" t="str">
        <f t="shared" si="25"/>
        <v>Yes</v>
      </c>
      <c r="AO529" t="str" cm="1">
        <f t="array" ref="AO529">_xlfn.IFS($C529&lt;36,"Youth", $C529&lt;66, "Middle_age", $C529&gt;65, "Old")</f>
        <v>Youth</v>
      </c>
      <c r="AP529" t="str">
        <f t="shared" si="26"/>
        <v>1 năm</v>
      </c>
    </row>
    <row r="530" spans="1:42" x14ac:dyDescent="0.35">
      <c r="A530" t="s">
        <v>945</v>
      </c>
      <c r="B530" t="s">
        <v>9</v>
      </c>
      <c r="C530">
        <v>44</v>
      </c>
      <c r="D530" t="s">
        <v>10</v>
      </c>
      <c r="E530">
        <v>1</v>
      </c>
      <c r="F530" t="s">
        <v>946</v>
      </c>
      <c r="G530">
        <v>92059</v>
      </c>
      <c r="H530">
        <v>33.384345000000003</v>
      </c>
      <c r="I530">
        <v>-117.072619</v>
      </c>
      <c r="J530">
        <v>6</v>
      </c>
      <c r="K530" s="1">
        <v>71</v>
      </c>
      <c r="L530" t="s">
        <v>42</v>
      </c>
      <c r="M530" t="s">
        <v>13</v>
      </c>
      <c r="P530" t="s">
        <v>10</v>
      </c>
      <c r="Q530" t="s">
        <v>14</v>
      </c>
      <c r="R530">
        <v>19</v>
      </c>
      <c r="S530" t="s">
        <v>10</v>
      </c>
      <c r="T530" t="s">
        <v>10</v>
      </c>
      <c r="U530" t="s">
        <v>13</v>
      </c>
      <c r="V530" t="s">
        <v>10</v>
      </c>
      <c r="W530" t="s">
        <v>10</v>
      </c>
      <c r="X530" t="s">
        <v>10</v>
      </c>
      <c r="Y530" t="s">
        <v>10</v>
      </c>
      <c r="Z530" t="s">
        <v>10</v>
      </c>
      <c r="AA530" t="s">
        <v>43</v>
      </c>
      <c r="AB530" t="s">
        <v>13</v>
      </c>
      <c r="AC530" t="s">
        <v>26</v>
      </c>
      <c r="AD530">
        <v>59.7</v>
      </c>
      <c r="AE530">
        <v>4122.6499999999996</v>
      </c>
      <c r="AF530">
        <v>0</v>
      </c>
      <c r="AG530">
        <v>0</v>
      </c>
      <c r="AH530">
        <v>0</v>
      </c>
      <c r="AI530">
        <v>4122.6499999999996</v>
      </c>
      <c r="AJ530" t="s">
        <v>17</v>
      </c>
      <c r="AM530" t="str">
        <f t="shared" si="24"/>
        <v>VIP</v>
      </c>
      <c r="AN530" t="str">
        <f t="shared" si="25"/>
        <v>Yes</v>
      </c>
      <c r="AO530" t="str" cm="1">
        <f t="array" ref="AO530">_xlfn.IFS($C530&lt;36,"Youth", $C530&lt;66, "Middle_age", $C530&gt;65, "Old")</f>
        <v>Middle_age</v>
      </c>
      <c r="AP530" t="str">
        <f t="shared" si="26"/>
        <v>6 năm</v>
      </c>
    </row>
    <row r="531" spans="1:42" x14ac:dyDescent="0.35">
      <c r="A531" t="s">
        <v>947</v>
      </c>
      <c r="B531" t="s">
        <v>19</v>
      </c>
      <c r="C531">
        <v>43</v>
      </c>
      <c r="D531" t="s">
        <v>13</v>
      </c>
      <c r="E531">
        <v>0</v>
      </c>
      <c r="F531" t="s">
        <v>948</v>
      </c>
      <c r="G531">
        <v>92805</v>
      </c>
      <c r="H531">
        <v>33.830209000000004</v>
      </c>
      <c r="I531">
        <v>-117.906099</v>
      </c>
      <c r="J531">
        <v>0</v>
      </c>
      <c r="K531" s="1">
        <v>9</v>
      </c>
      <c r="L531" t="s">
        <v>12</v>
      </c>
      <c r="M531" t="s">
        <v>13</v>
      </c>
      <c r="P531" t="s">
        <v>10</v>
      </c>
      <c r="Q531" t="s">
        <v>49</v>
      </c>
      <c r="R531">
        <v>9</v>
      </c>
      <c r="S531" t="s">
        <v>13</v>
      </c>
      <c r="T531" t="s">
        <v>13</v>
      </c>
      <c r="U531" t="s">
        <v>13</v>
      </c>
      <c r="V531" t="s">
        <v>13</v>
      </c>
      <c r="W531" t="s">
        <v>10</v>
      </c>
      <c r="X531" t="s">
        <v>13</v>
      </c>
      <c r="Y531" t="s">
        <v>13</v>
      </c>
      <c r="Z531" t="s">
        <v>10</v>
      </c>
      <c r="AA531" t="s">
        <v>21</v>
      </c>
      <c r="AB531" t="s">
        <v>10</v>
      </c>
      <c r="AC531" t="s">
        <v>16</v>
      </c>
      <c r="AD531">
        <v>34.700000000000003</v>
      </c>
      <c r="AE531">
        <v>296.10000000000002</v>
      </c>
      <c r="AF531">
        <v>0</v>
      </c>
      <c r="AG531">
        <v>0</v>
      </c>
      <c r="AH531">
        <v>0</v>
      </c>
      <c r="AI531">
        <v>296.10000000000002</v>
      </c>
      <c r="AJ531" t="s">
        <v>27</v>
      </c>
      <c r="AK531" t="s">
        <v>28</v>
      </c>
      <c r="AL531" t="s">
        <v>173</v>
      </c>
      <c r="AM531" t="str">
        <f t="shared" si="24"/>
        <v>Churned</v>
      </c>
      <c r="AN531" t="str">
        <f t="shared" si="25"/>
        <v>No</v>
      </c>
      <c r="AO531" t="str" cm="1">
        <f t="array" ref="AO531">_xlfn.IFS($C531&lt;36,"Youth", $C531&lt;66, "Middle_age", $C531&gt;65, "Old")</f>
        <v>Middle_age</v>
      </c>
      <c r="AP531" t="str">
        <f t="shared" si="26"/>
        <v>1 năm</v>
      </c>
    </row>
    <row r="532" spans="1:42" x14ac:dyDescent="0.35">
      <c r="A532" t="s">
        <v>949</v>
      </c>
      <c r="B532" t="s">
        <v>19</v>
      </c>
      <c r="C532">
        <v>60</v>
      </c>
      <c r="D532" t="s">
        <v>13</v>
      </c>
      <c r="E532">
        <v>0</v>
      </c>
      <c r="F532" t="s">
        <v>322</v>
      </c>
      <c r="G532">
        <v>94618</v>
      </c>
      <c r="H532">
        <v>37.845509999999997</v>
      </c>
      <c r="I532">
        <v>-122.235181</v>
      </c>
      <c r="J532">
        <v>0</v>
      </c>
      <c r="K532" s="1">
        <v>57</v>
      </c>
      <c r="L532" t="s">
        <v>12</v>
      </c>
      <c r="M532" t="s">
        <v>10</v>
      </c>
      <c r="N532">
        <v>1.69</v>
      </c>
      <c r="O532" t="s">
        <v>13</v>
      </c>
      <c r="P532" t="s">
        <v>13</v>
      </c>
      <c r="AA532" t="s">
        <v>43</v>
      </c>
      <c r="AB532" t="s">
        <v>13</v>
      </c>
      <c r="AC532" t="s">
        <v>26</v>
      </c>
      <c r="AD532">
        <v>20.65</v>
      </c>
      <c r="AE532">
        <v>1125.5999999999999</v>
      </c>
      <c r="AF532">
        <v>0</v>
      </c>
      <c r="AG532">
        <v>0</v>
      </c>
      <c r="AH532">
        <v>96.33</v>
      </c>
      <c r="AI532">
        <v>1221.93</v>
      </c>
      <c r="AJ532" t="s">
        <v>17</v>
      </c>
      <c r="AM532" t="str">
        <f t="shared" si="24"/>
        <v>Stayed</v>
      </c>
      <c r="AN532" t="str">
        <f t="shared" si="25"/>
        <v>No</v>
      </c>
      <c r="AO532" t="str" cm="1">
        <f t="array" ref="AO532">_xlfn.IFS($C532&lt;36,"Youth", $C532&lt;66, "Middle_age", $C532&gt;65, "Old")</f>
        <v>Middle_age</v>
      </c>
      <c r="AP532" t="str">
        <f t="shared" si="26"/>
        <v>5 năm</v>
      </c>
    </row>
    <row r="533" spans="1:42" x14ac:dyDescent="0.35">
      <c r="A533" t="s">
        <v>950</v>
      </c>
      <c r="B533" t="s">
        <v>19</v>
      </c>
      <c r="C533">
        <v>65</v>
      </c>
      <c r="D533" t="s">
        <v>13</v>
      </c>
      <c r="E533">
        <v>0</v>
      </c>
      <c r="F533" t="s">
        <v>361</v>
      </c>
      <c r="G533">
        <v>94102</v>
      </c>
      <c r="H533">
        <v>37.779499999999999</v>
      </c>
      <c r="I533">
        <v>-122.41923300000001</v>
      </c>
      <c r="J533">
        <v>0</v>
      </c>
      <c r="K533" s="1">
        <v>9</v>
      </c>
      <c r="L533" t="s">
        <v>12</v>
      </c>
      <c r="M533" t="s">
        <v>10</v>
      </c>
      <c r="N533">
        <v>48.71</v>
      </c>
      <c r="O533" t="s">
        <v>10</v>
      </c>
      <c r="P533" t="s">
        <v>10</v>
      </c>
      <c r="Q533" t="s">
        <v>25</v>
      </c>
      <c r="R533">
        <v>15</v>
      </c>
      <c r="S533" t="s">
        <v>13</v>
      </c>
      <c r="T533" t="s">
        <v>13</v>
      </c>
      <c r="U533" t="s">
        <v>10</v>
      </c>
      <c r="V533" t="s">
        <v>13</v>
      </c>
      <c r="W533" t="s">
        <v>10</v>
      </c>
      <c r="X533" t="s">
        <v>10</v>
      </c>
      <c r="Y533" t="s">
        <v>10</v>
      </c>
      <c r="Z533" t="s">
        <v>10</v>
      </c>
      <c r="AA533" t="s">
        <v>21</v>
      </c>
      <c r="AB533" t="s">
        <v>10</v>
      </c>
      <c r="AC533" t="s">
        <v>26</v>
      </c>
      <c r="AD533">
        <v>100.5</v>
      </c>
      <c r="AE533">
        <v>918.6</v>
      </c>
      <c r="AF533">
        <v>0</v>
      </c>
      <c r="AG533">
        <v>0</v>
      </c>
      <c r="AH533">
        <v>438.39</v>
      </c>
      <c r="AI533">
        <v>1356.99</v>
      </c>
      <c r="AJ533" t="s">
        <v>27</v>
      </c>
      <c r="AK533" t="s">
        <v>28</v>
      </c>
      <c r="AL533" t="s">
        <v>29</v>
      </c>
      <c r="AM533" t="str">
        <f t="shared" si="24"/>
        <v>Churned</v>
      </c>
      <c r="AN533" t="str">
        <f t="shared" si="25"/>
        <v>No</v>
      </c>
      <c r="AO533" t="str" cm="1">
        <f t="array" ref="AO533">_xlfn.IFS($C533&lt;36,"Youth", $C533&lt;66, "Middle_age", $C533&gt;65, "Old")</f>
        <v>Middle_age</v>
      </c>
      <c r="AP533" t="str">
        <f t="shared" si="26"/>
        <v>1 năm</v>
      </c>
    </row>
    <row r="534" spans="1:42" x14ac:dyDescent="0.35">
      <c r="A534" t="s">
        <v>951</v>
      </c>
      <c r="B534" t="s">
        <v>19</v>
      </c>
      <c r="C534">
        <v>26</v>
      </c>
      <c r="D534" t="s">
        <v>10</v>
      </c>
      <c r="E534">
        <v>0</v>
      </c>
      <c r="F534" t="s">
        <v>952</v>
      </c>
      <c r="G534">
        <v>95360</v>
      </c>
      <c r="H534">
        <v>37.343845999999999</v>
      </c>
      <c r="I534">
        <v>-121.03939099999999</v>
      </c>
      <c r="J534">
        <v>6</v>
      </c>
      <c r="K534" s="1">
        <v>62</v>
      </c>
      <c r="L534" t="s">
        <v>12</v>
      </c>
      <c r="M534" t="s">
        <v>10</v>
      </c>
      <c r="N534">
        <v>32.28</v>
      </c>
      <c r="O534" t="s">
        <v>10</v>
      </c>
      <c r="P534" t="s">
        <v>13</v>
      </c>
      <c r="AA534" t="s">
        <v>15</v>
      </c>
      <c r="AB534" t="s">
        <v>10</v>
      </c>
      <c r="AC534" t="s">
        <v>16</v>
      </c>
      <c r="AD534">
        <v>23.75</v>
      </c>
      <c r="AE534">
        <v>1446.8</v>
      </c>
      <c r="AF534">
        <v>0</v>
      </c>
      <c r="AG534">
        <v>0</v>
      </c>
      <c r="AH534">
        <v>2001.36</v>
      </c>
      <c r="AI534">
        <v>3448.16</v>
      </c>
      <c r="AJ534" t="s">
        <v>17</v>
      </c>
      <c r="AM534" t="str">
        <f t="shared" si="24"/>
        <v>VIP</v>
      </c>
      <c r="AN534" t="str">
        <f t="shared" si="25"/>
        <v>No</v>
      </c>
      <c r="AO534" t="str" cm="1">
        <f t="array" ref="AO534">_xlfn.IFS($C534&lt;36,"Youth", $C534&lt;66, "Middle_age", $C534&gt;65, "Old")</f>
        <v>Youth</v>
      </c>
      <c r="AP534" t="str">
        <f t="shared" si="26"/>
        <v>6 năm</v>
      </c>
    </row>
    <row r="535" spans="1:42" x14ac:dyDescent="0.35">
      <c r="A535" t="s">
        <v>953</v>
      </c>
      <c r="B535" t="s">
        <v>19</v>
      </c>
      <c r="C535">
        <v>22</v>
      </c>
      <c r="D535" t="s">
        <v>13</v>
      </c>
      <c r="E535">
        <v>1</v>
      </c>
      <c r="F535" t="s">
        <v>531</v>
      </c>
      <c r="G535">
        <v>93962</v>
      </c>
      <c r="H535">
        <v>36.624640999999997</v>
      </c>
      <c r="I535">
        <v>-121.647195</v>
      </c>
      <c r="J535">
        <v>0</v>
      </c>
      <c r="K535" s="1">
        <v>72</v>
      </c>
      <c r="L535" t="s">
        <v>12</v>
      </c>
      <c r="M535" t="s">
        <v>10</v>
      </c>
      <c r="N535">
        <v>31.93</v>
      </c>
      <c r="O535" t="s">
        <v>13</v>
      </c>
      <c r="P535" t="s">
        <v>13</v>
      </c>
      <c r="AA535" t="s">
        <v>43</v>
      </c>
      <c r="AB535" t="s">
        <v>13</v>
      </c>
      <c r="AC535" t="s">
        <v>16</v>
      </c>
      <c r="AD535">
        <v>19.899999999999999</v>
      </c>
      <c r="AE535">
        <v>1529.65</v>
      </c>
      <c r="AF535">
        <v>0</v>
      </c>
      <c r="AG535">
        <v>0</v>
      </c>
      <c r="AH535">
        <v>2298.96</v>
      </c>
      <c r="AI535">
        <v>3828.61</v>
      </c>
      <c r="AJ535" t="s">
        <v>17</v>
      </c>
      <c r="AM535" t="str">
        <f t="shared" si="24"/>
        <v>VIP</v>
      </c>
      <c r="AN535" t="str">
        <f t="shared" si="25"/>
        <v>Yes</v>
      </c>
      <c r="AO535" t="str" cm="1">
        <f t="array" ref="AO535">_xlfn.IFS($C535&lt;36,"Youth", $C535&lt;66, "Middle_age", $C535&gt;65, "Old")</f>
        <v>Youth</v>
      </c>
      <c r="AP535" t="str">
        <f t="shared" si="26"/>
        <v>6 năm</v>
      </c>
    </row>
    <row r="536" spans="1:42" x14ac:dyDescent="0.35">
      <c r="A536" t="s">
        <v>954</v>
      </c>
      <c r="B536" t="s">
        <v>9</v>
      </c>
      <c r="C536">
        <v>72</v>
      </c>
      <c r="D536" t="s">
        <v>13</v>
      </c>
      <c r="E536">
        <v>0</v>
      </c>
      <c r="F536" t="s">
        <v>955</v>
      </c>
      <c r="G536">
        <v>91607</v>
      </c>
      <c r="H536">
        <v>34.165782999999998</v>
      </c>
      <c r="I536">
        <v>-118.399795</v>
      </c>
      <c r="J536">
        <v>0</v>
      </c>
      <c r="K536" s="1">
        <v>66</v>
      </c>
      <c r="L536" t="s">
        <v>12</v>
      </c>
      <c r="M536" t="s">
        <v>10</v>
      </c>
      <c r="N536">
        <v>3.57</v>
      </c>
      <c r="O536" t="s">
        <v>10</v>
      </c>
      <c r="P536" t="s">
        <v>10</v>
      </c>
      <c r="Q536" t="s">
        <v>25</v>
      </c>
      <c r="R536">
        <v>28</v>
      </c>
      <c r="S536" t="s">
        <v>13</v>
      </c>
      <c r="T536" t="s">
        <v>10</v>
      </c>
      <c r="U536" t="s">
        <v>10</v>
      </c>
      <c r="V536" t="s">
        <v>13</v>
      </c>
      <c r="W536" t="s">
        <v>10</v>
      </c>
      <c r="X536" t="s">
        <v>10</v>
      </c>
      <c r="Y536" t="s">
        <v>13</v>
      </c>
      <c r="Z536" t="s">
        <v>10</v>
      </c>
      <c r="AA536" t="s">
        <v>15</v>
      </c>
      <c r="AB536" t="s">
        <v>13</v>
      </c>
      <c r="AC536" t="s">
        <v>26</v>
      </c>
      <c r="AD536">
        <v>108.1</v>
      </c>
      <c r="AE536">
        <v>7238.6</v>
      </c>
      <c r="AF536">
        <v>0</v>
      </c>
      <c r="AG536">
        <v>0</v>
      </c>
      <c r="AH536">
        <v>235.62</v>
      </c>
      <c r="AI536">
        <v>7474.22</v>
      </c>
      <c r="AJ536" t="s">
        <v>17</v>
      </c>
      <c r="AM536" t="str">
        <f t="shared" si="24"/>
        <v>VIP</v>
      </c>
      <c r="AN536" t="str">
        <f t="shared" si="25"/>
        <v>No</v>
      </c>
      <c r="AO536" t="str" cm="1">
        <f t="array" ref="AO536">_xlfn.IFS($C536&lt;36,"Youth", $C536&lt;66, "Middle_age", $C536&gt;65, "Old")</f>
        <v>Old</v>
      </c>
      <c r="AP536" t="str">
        <f t="shared" si="26"/>
        <v>6 năm</v>
      </c>
    </row>
    <row r="537" spans="1:42" x14ac:dyDescent="0.35">
      <c r="A537" t="s">
        <v>956</v>
      </c>
      <c r="B537" t="s">
        <v>19</v>
      </c>
      <c r="C537">
        <v>68</v>
      </c>
      <c r="D537" t="s">
        <v>13</v>
      </c>
      <c r="E537">
        <v>0</v>
      </c>
      <c r="F537" t="s">
        <v>121</v>
      </c>
      <c r="G537">
        <v>92123</v>
      </c>
      <c r="H537">
        <v>32.808813999999998</v>
      </c>
      <c r="I537">
        <v>-117.134694</v>
      </c>
      <c r="J537">
        <v>0</v>
      </c>
      <c r="K537" s="1">
        <v>16</v>
      </c>
      <c r="L537" t="s">
        <v>12</v>
      </c>
      <c r="M537" t="s">
        <v>13</v>
      </c>
      <c r="P537" t="s">
        <v>10</v>
      </c>
      <c r="Q537" t="s">
        <v>49</v>
      </c>
      <c r="R537">
        <v>24</v>
      </c>
      <c r="S537" t="s">
        <v>13</v>
      </c>
      <c r="T537" t="s">
        <v>10</v>
      </c>
      <c r="U537" t="s">
        <v>13</v>
      </c>
      <c r="V537" t="s">
        <v>13</v>
      </c>
      <c r="W537" t="s">
        <v>10</v>
      </c>
      <c r="X537" t="s">
        <v>13</v>
      </c>
      <c r="Y537" t="s">
        <v>13</v>
      </c>
      <c r="Z537" t="s">
        <v>10</v>
      </c>
      <c r="AA537" t="s">
        <v>21</v>
      </c>
      <c r="AB537" t="s">
        <v>10</v>
      </c>
      <c r="AC537" t="s">
        <v>153</v>
      </c>
      <c r="AD537">
        <v>39</v>
      </c>
      <c r="AE537">
        <v>679.85</v>
      </c>
      <c r="AF537">
        <v>0</v>
      </c>
      <c r="AG537">
        <v>0</v>
      </c>
      <c r="AH537">
        <v>0</v>
      </c>
      <c r="AI537">
        <v>679.85</v>
      </c>
      <c r="AJ537" t="s">
        <v>27</v>
      </c>
      <c r="AK537" t="s">
        <v>28</v>
      </c>
      <c r="AL537" t="s">
        <v>29</v>
      </c>
      <c r="AM537" t="str">
        <f t="shared" si="24"/>
        <v>Churned</v>
      </c>
      <c r="AN537" t="str">
        <f t="shared" si="25"/>
        <v>No</v>
      </c>
      <c r="AO537" t="str" cm="1">
        <f t="array" ref="AO537">_xlfn.IFS($C537&lt;36,"Youth", $C537&lt;66, "Middle_age", $C537&gt;65, "Old")</f>
        <v>Old</v>
      </c>
      <c r="AP537" t="str">
        <f t="shared" si="26"/>
        <v>2 năm</v>
      </c>
    </row>
    <row r="538" spans="1:42" x14ac:dyDescent="0.35">
      <c r="A538" t="s">
        <v>957</v>
      </c>
      <c r="B538" t="s">
        <v>19</v>
      </c>
      <c r="C538">
        <v>36</v>
      </c>
      <c r="D538" t="s">
        <v>13</v>
      </c>
      <c r="E538">
        <v>0</v>
      </c>
      <c r="F538" t="s">
        <v>938</v>
      </c>
      <c r="G538">
        <v>93924</v>
      </c>
      <c r="H538">
        <v>36.414611000000001</v>
      </c>
      <c r="I538">
        <v>-121.6386</v>
      </c>
      <c r="J538">
        <v>0</v>
      </c>
      <c r="K538" s="1">
        <v>16</v>
      </c>
      <c r="L538" t="s">
        <v>32</v>
      </c>
      <c r="M538" t="s">
        <v>10</v>
      </c>
      <c r="N538">
        <v>33.44</v>
      </c>
      <c r="O538" t="s">
        <v>13</v>
      </c>
      <c r="P538" t="s">
        <v>13</v>
      </c>
      <c r="AA538" t="s">
        <v>21</v>
      </c>
      <c r="AB538" t="s">
        <v>10</v>
      </c>
      <c r="AC538" t="s">
        <v>16</v>
      </c>
      <c r="AD538">
        <v>20.6</v>
      </c>
      <c r="AE538">
        <v>330.25</v>
      </c>
      <c r="AF538">
        <v>0</v>
      </c>
      <c r="AG538">
        <v>0</v>
      </c>
      <c r="AH538">
        <v>535.04</v>
      </c>
      <c r="AI538">
        <v>865.29</v>
      </c>
      <c r="AJ538" t="s">
        <v>17</v>
      </c>
      <c r="AM538" t="str">
        <f t="shared" si="24"/>
        <v>Stayed</v>
      </c>
      <c r="AN538" t="str">
        <f t="shared" si="25"/>
        <v>No</v>
      </c>
      <c r="AO538" t="str" cm="1">
        <f t="array" ref="AO538">_xlfn.IFS($C538&lt;36,"Youth", $C538&lt;66, "Middle_age", $C538&gt;65, "Old")</f>
        <v>Middle_age</v>
      </c>
      <c r="AP538" t="str">
        <f t="shared" si="26"/>
        <v>2 năm</v>
      </c>
    </row>
    <row r="539" spans="1:42" x14ac:dyDescent="0.35">
      <c r="A539" t="s">
        <v>958</v>
      </c>
      <c r="B539" t="s">
        <v>19</v>
      </c>
      <c r="C539">
        <v>54</v>
      </c>
      <c r="D539" t="s">
        <v>10</v>
      </c>
      <c r="E539">
        <v>0</v>
      </c>
      <c r="F539" t="s">
        <v>959</v>
      </c>
      <c r="G539">
        <v>92780</v>
      </c>
      <c r="H539">
        <v>33.735802</v>
      </c>
      <c r="I539">
        <v>-117.818805</v>
      </c>
      <c r="J539">
        <v>3</v>
      </c>
      <c r="K539" s="1">
        <v>58</v>
      </c>
      <c r="L539" t="s">
        <v>46</v>
      </c>
      <c r="M539" t="s">
        <v>10</v>
      </c>
      <c r="N539">
        <v>27.93</v>
      </c>
      <c r="O539" t="s">
        <v>13</v>
      </c>
      <c r="P539" t="s">
        <v>13</v>
      </c>
      <c r="AA539" t="s">
        <v>15</v>
      </c>
      <c r="AB539" t="s">
        <v>10</v>
      </c>
      <c r="AC539" t="s">
        <v>26</v>
      </c>
      <c r="AD539">
        <v>19.55</v>
      </c>
      <c r="AE539">
        <v>1108.8</v>
      </c>
      <c r="AF539">
        <v>0</v>
      </c>
      <c r="AG539">
        <v>0</v>
      </c>
      <c r="AH539">
        <v>1619.94</v>
      </c>
      <c r="AI539">
        <v>2728.74</v>
      </c>
      <c r="AJ539" t="s">
        <v>17</v>
      </c>
      <c r="AM539" t="str">
        <f t="shared" si="24"/>
        <v>Stayed</v>
      </c>
      <c r="AN539" t="str">
        <f t="shared" si="25"/>
        <v>No</v>
      </c>
      <c r="AO539" t="str" cm="1">
        <f t="array" ref="AO539">_xlfn.IFS($C539&lt;36,"Youth", $C539&lt;66, "Middle_age", $C539&gt;65, "Old")</f>
        <v>Middle_age</v>
      </c>
      <c r="AP539" t="str">
        <f t="shared" si="26"/>
        <v>5 năm</v>
      </c>
    </row>
    <row r="540" spans="1:42" x14ac:dyDescent="0.35">
      <c r="A540" t="s">
        <v>960</v>
      </c>
      <c r="B540" t="s">
        <v>9</v>
      </c>
      <c r="C540">
        <v>27</v>
      </c>
      <c r="D540" t="s">
        <v>13</v>
      </c>
      <c r="E540">
        <v>0</v>
      </c>
      <c r="F540" t="s">
        <v>105</v>
      </c>
      <c r="G540">
        <v>90026</v>
      </c>
      <c r="H540">
        <v>34.078991000000002</v>
      </c>
      <c r="I540">
        <v>-118.26380399999999</v>
      </c>
      <c r="J540">
        <v>0</v>
      </c>
      <c r="K540" s="1">
        <v>4</v>
      </c>
      <c r="L540" t="s">
        <v>24</v>
      </c>
      <c r="M540" t="s">
        <v>10</v>
      </c>
      <c r="N540">
        <v>6.5</v>
      </c>
      <c r="O540" t="s">
        <v>10</v>
      </c>
      <c r="P540" t="s">
        <v>10</v>
      </c>
      <c r="Q540" t="s">
        <v>25</v>
      </c>
      <c r="R540">
        <v>73</v>
      </c>
      <c r="S540" t="s">
        <v>10</v>
      </c>
      <c r="T540" t="s">
        <v>13</v>
      </c>
      <c r="U540" t="s">
        <v>13</v>
      </c>
      <c r="V540" t="s">
        <v>13</v>
      </c>
      <c r="W540" t="s">
        <v>13</v>
      </c>
      <c r="X540" t="s">
        <v>13</v>
      </c>
      <c r="Y540" t="s">
        <v>13</v>
      </c>
      <c r="Z540" t="s">
        <v>10</v>
      </c>
      <c r="AA540" t="s">
        <v>21</v>
      </c>
      <c r="AB540" t="s">
        <v>10</v>
      </c>
      <c r="AC540" t="s">
        <v>26</v>
      </c>
      <c r="AD540">
        <v>80.150000000000006</v>
      </c>
      <c r="AE540">
        <v>319.85000000000002</v>
      </c>
      <c r="AF540">
        <v>0</v>
      </c>
      <c r="AG540">
        <v>0</v>
      </c>
      <c r="AH540">
        <v>26</v>
      </c>
      <c r="AI540">
        <v>345.85</v>
      </c>
      <c r="AJ540" t="s">
        <v>17</v>
      </c>
      <c r="AM540" t="str">
        <f t="shared" si="24"/>
        <v>Stayed</v>
      </c>
      <c r="AN540" t="str">
        <f t="shared" si="25"/>
        <v>No</v>
      </c>
      <c r="AO540" t="str" cm="1">
        <f t="array" ref="AO540">_xlfn.IFS($C540&lt;36,"Youth", $C540&lt;66, "Middle_age", $C540&gt;65, "Old")</f>
        <v>Youth</v>
      </c>
      <c r="AP540" t="str">
        <f t="shared" si="26"/>
        <v>1 năm</v>
      </c>
    </row>
    <row r="541" spans="1:42" x14ac:dyDescent="0.35">
      <c r="A541" t="s">
        <v>961</v>
      </c>
      <c r="B541" t="s">
        <v>19</v>
      </c>
      <c r="C541">
        <v>29</v>
      </c>
      <c r="D541" t="s">
        <v>10</v>
      </c>
      <c r="E541">
        <v>1</v>
      </c>
      <c r="F541" t="s">
        <v>777</v>
      </c>
      <c r="G541">
        <v>91101</v>
      </c>
      <c r="H541">
        <v>34.146635000000003</v>
      </c>
      <c r="I541">
        <v>-118.139225</v>
      </c>
      <c r="J541">
        <v>9</v>
      </c>
      <c r="K541" s="1">
        <v>72</v>
      </c>
      <c r="L541" t="s">
        <v>42</v>
      </c>
      <c r="M541" t="s">
        <v>10</v>
      </c>
      <c r="N541">
        <v>27.16</v>
      </c>
      <c r="O541" t="s">
        <v>13</v>
      </c>
      <c r="P541" t="s">
        <v>13</v>
      </c>
      <c r="AA541" t="s">
        <v>43</v>
      </c>
      <c r="AB541" t="s">
        <v>13</v>
      </c>
      <c r="AC541" t="s">
        <v>26</v>
      </c>
      <c r="AD541">
        <v>20.3</v>
      </c>
      <c r="AE541">
        <v>1401.15</v>
      </c>
      <c r="AF541">
        <v>0</v>
      </c>
      <c r="AG541">
        <v>0</v>
      </c>
      <c r="AH541">
        <v>1955.52</v>
      </c>
      <c r="AI541">
        <v>3356.67</v>
      </c>
      <c r="AJ541" t="s">
        <v>17</v>
      </c>
      <c r="AM541" t="str">
        <f t="shared" si="24"/>
        <v>VIP</v>
      </c>
      <c r="AN541" t="str">
        <f t="shared" si="25"/>
        <v>Yes</v>
      </c>
      <c r="AO541" t="str" cm="1">
        <f t="array" ref="AO541">_xlfn.IFS($C541&lt;36,"Youth", $C541&lt;66, "Middle_age", $C541&gt;65, "Old")</f>
        <v>Youth</v>
      </c>
      <c r="AP541" t="str">
        <f t="shared" si="26"/>
        <v>6 năm</v>
      </c>
    </row>
    <row r="542" spans="1:42" x14ac:dyDescent="0.35">
      <c r="A542" t="s">
        <v>962</v>
      </c>
      <c r="B542" t="s">
        <v>19</v>
      </c>
      <c r="C542">
        <v>36</v>
      </c>
      <c r="D542" t="s">
        <v>10</v>
      </c>
      <c r="E542">
        <v>0</v>
      </c>
      <c r="F542" t="s">
        <v>121</v>
      </c>
      <c r="G542">
        <v>92105</v>
      </c>
      <c r="H542">
        <v>32.741858999999998</v>
      </c>
      <c r="I542">
        <v>-117.09035299999999</v>
      </c>
      <c r="J542">
        <v>1</v>
      </c>
      <c r="K542" s="1">
        <v>67</v>
      </c>
      <c r="L542" t="s">
        <v>12</v>
      </c>
      <c r="M542" t="s">
        <v>10</v>
      </c>
      <c r="N542">
        <v>23.13</v>
      </c>
      <c r="O542" t="s">
        <v>10</v>
      </c>
      <c r="P542" t="s">
        <v>10</v>
      </c>
      <c r="Q542" t="s">
        <v>25</v>
      </c>
      <c r="R542">
        <v>24</v>
      </c>
      <c r="S542" t="s">
        <v>10</v>
      </c>
      <c r="T542" t="s">
        <v>10</v>
      </c>
      <c r="U542" t="s">
        <v>10</v>
      </c>
      <c r="V542" t="s">
        <v>13</v>
      </c>
      <c r="W542" t="s">
        <v>10</v>
      </c>
      <c r="X542" t="s">
        <v>10</v>
      </c>
      <c r="Y542" t="s">
        <v>10</v>
      </c>
      <c r="Z542" t="s">
        <v>10</v>
      </c>
      <c r="AA542" t="s">
        <v>15</v>
      </c>
      <c r="AB542" t="s">
        <v>13</v>
      </c>
      <c r="AC542" t="s">
        <v>16</v>
      </c>
      <c r="AD542">
        <v>109.9</v>
      </c>
      <c r="AE542">
        <v>7332.4</v>
      </c>
      <c r="AF542">
        <v>0</v>
      </c>
      <c r="AG542">
        <v>0</v>
      </c>
      <c r="AH542">
        <v>1549.71</v>
      </c>
      <c r="AI542">
        <v>8882.11</v>
      </c>
      <c r="AJ542" t="s">
        <v>17</v>
      </c>
      <c r="AM542" t="str">
        <f t="shared" si="24"/>
        <v>VIP</v>
      </c>
      <c r="AN542" t="str">
        <f t="shared" si="25"/>
        <v>No</v>
      </c>
      <c r="AO542" t="str" cm="1">
        <f t="array" ref="AO542">_xlfn.IFS($C542&lt;36,"Youth", $C542&lt;66, "Middle_age", $C542&gt;65, "Old")</f>
        <v>Middle_age</v>
      </c>
      <c r="AP542" t="str">
        <f t="shared" si="26"/>
        <v>6 năm</v>
      </c>
    </row>
    <row r="543" spans="1:42" x14ac:dyDescent="0.35">
      <c r="A543" t="s">
        <v>963</v>
      </c>
      <c r="B543" t="s">
        <v>19</v>
      </c>
      <c r="C543">
        <v>25</v>
      </c>
      <c r="D543" t="s">
        <v>10</v>
      </c>
      <c r="E543">
        <v>0</v>
      </c>
      <c r="F543" t="s">
        <v>912</v>
      </c>
      <c r="G543">
        <v>92835</v>
      </c>
      <c r="H543">
        <v>33.902211000000001</v>
      </c>
      <c r="I543">
        <v>-117.914922</v>
      </c>
      <c r="J543">
        <v>1</v>
      </c>
      <c r="K543" s="1">
        <v>71</v>
      </c>
      <c r="L543" t="s">
        <v>12</v>
      </c>
      <c r="M543" t="s">
        <v>10</v>
      </c>
      <c r="N543">
        <v>3.57</v>
      </c>
      <c r="O543" t="s">
        <v>10</v>
      </c>
      <c r="P543" t="s">
        <v>10</v>
      </c>
      <c r="Q543" t="s">
        <v>49</v>
      </c>
      <c r="R543">
        <v>52</v>
      </c>
      <c r="S543" t="s">
        <v>10</v>
      </c>
      <c r="T543" t="s">
        <v>10</v>
      </c>
      <c r="U543" t="s">
        <v>10</v>
      </c>
      <c r="V543" t="s">
        <v>10</v>
      </c>
      <c r="W543" t="s">
        <v>10</v>
      </c>
      <c r="X543" t="s">
        <v>10</v>
      </c>
      <c r="Y543" t="s">
        <v>10</v>
      </c>
      <c r="Z543" t="s">
        <v>10</v>
      </c>
      <c r="AA543" t="s">
        <v>43</v>
      </c>
      <c r="AB543" t="s">
        <v>13</v>
      </c>
      <c r="AC543" t="s">
        <v>26</v>
      </c>
      <c r="AD543">
        <v>90.4</v>
      </c>
      <c r="AE543">
        <v>6668.05</v>
      </c>
      <c r="AF543">
        <v>0</v>
      </c>
      <c r="AG543">
        <v>0</v>
      </c>
      <c r="AH543">
        <v>253.47</v>
      </c>
      <c r="AI543">
        <v>6921.52</v>
      </c>
      <c r="AJ543" t="s">
        <v>17</v>
      </c>
      <c r="AM543" t="str">
        <f t="shared" si="24"/>
        <v>VIP</v>
      </c>
      <c r="AN543" t="str">
        <f t="shared" si="25"/>
        <v>No</v>
      </c>
      <c r="AO543" t="str" cm="1">
        <f t="array" ref="AO543">_xlfn.IFS($C543&lt;36,"Youth", $C543&lt;66, "Middle_age", $C543&gt;65, "Old")</f>
        <v>Youth</v>
      </c>
      <c r="AP543" t="str">
        <f t="shared" si="26"/>
        <v>6 năm</v>
      </c>
    </row>
    <row r="544" spans="1:42" x14ac:dyDescent="0.35">
      <c r="A544" t="s">
        <v>964</v>
      </c>
      <c r="B544" t="s">
        <v>19</v>
      </c>
      <c r="C544">
        <v>80</v>
      </c>
      <c r="D544" t="s">
        <v>13</v>
      </c>
      <c r="E544">
        <v>0</v>
      </c>
      <c r="F544" t="s">
        <v>965</v>
      </c>
      <c r="G544">
        <v>93514</v>
      </c>
      <c r="H544">
        <v>37.045839999999998</v>
      </c>
      <c r="I544">
        <v>-118.39723600000001</v>
      </c>
      <c r="J544">
        <v>0</v>
      </c>
      <c r="K544" s="1">
        <v>72</v>
      </c>
      <c r="L544" t="s">
        <v>42</v>
      </c>
      <c r="M544" t="s">
        <v>10</v>
      </c>
      <c r="N544">
        <v>26.01</v>
      </c>
      <c r="O544" t="s">
        <v>10</v>
      </c>
      <c r="P544" t="s">
        <v>13</v>
      </c>
      <c r="AA544" t="s">
        <v>43</v>
      </c>
      <c r="AB544" t="s">
        <v>13</v>
      </c>
      <c r="AC544" t="s">
        <v>26</v>
      </c>
      <c r="AD544">
        <v>25.4</v>
      </c>
      <c r="AE544">
        <v>1809.35</v>
      </c>
      <c r="AF544">
        <v>0</v>
      </c>
      <c r="AG544">
        <v>0</v>
      </c>
      <c r="AH544">
        <v>1872.72</v>
      </c>
      <c r="AI544">
        <v>3682.07</v>
      </c>
      <c r="AJ544" t="s">
        <v>17</v>
      </c>
      <c r="AM544" t="str">
        <f t="shared" si="24"/>
        <v>VIP</v>
      </c>
      <c r="AN544" t="str">
        <f t="shared" si="25"/>
        <v>No</v>
      </c>
      <c r="AO544" t="str" cm="1">
        <f t="array" ref="AO544">_xlfn.IFS($C544&lt;36,"Youth", $C544&lt;66, "Middle_age", $C544&gt;65, "Old")</f>
        <v>Old</v>
      </c>
      <c r="AP544" t="str">
        <f t="shared" si="26"/>
        <v>6 năm</v>
      </c>
    </row>
    <row r="545" spans="1:42" x14ac:dyDescent="0.35">
      <c r="A545" t="s">
        <v>966</v>
      </c>
      <c r="B545" t="s">
        <v>9</v>
      </c>
      <c r="C545">
        <v>24</v>
      </c>
      <c r="D545" t="s">
        <v>10</v>
      </c>
      <c r="E545">
        <v>3</v>
      </c>
      <c r="F545" t="s">
        <v>967</v>
      </c>
      <c r="G545">
        <v>96038</v>
      </c>
      <c r="H545">
        <v>41.599978</v>
      </c>
      <c r="I545">
        <v>-122.53938100000001</v>
      </c>
      <c r="J545">
        <v>7</v>
      </c>
      <c r="K545" s="1">
        <v>15</v>
      </c>
      <c r="L545" t="s">
        <v>32</v>
      </c>
      <c r="M545" t="s">
        <v>10</v>
      </c>
      <c r="N545">
        <v>24.27</v>
      </c>
      <c r="O545" t="s">
        <v>13</v>
      </c>
      <c r="P545" t="s">
        <v>10</v>
      </c>
      <c r="Q545" t="s">
        <v>14</v>
      </c>
      <c r="R545">
        <v>27</v>
      </c>
      <c r="S545" t="s">
        <v>13</v>
      </c>
      <c r="T545" t="s">
        <v>13</v>
      </c>
      <c r="U545" t="s">
        <v>13</v>
      </c>
      <c r="V545" t="s">
        <v>13</v>
      </c>
      <c r="W545" t="s">
        <v>13</v>
      </c>
      <c r="X545" t="s">
        <v>13</v>
      </c>
      <c r="Y545" t="s">
        <v>13</v>
      </c>
      <c r="Z545" t="s">
        <v>10</v>
      </c>
      <c r="AA545" t="s">
        <v>21</v>
      </c>
      <c r="AB545" t="s">
        <v>13</v>
      </c>
      <c r="AC545" t="s">
        <v>26</v>
      </c>
      <c r="AD545">
        <v>46.3</v>
      </c>
      <c r="AE545">
        <v>639.45000000000005</v>
      </c>
      <c r="AF545">
        <v>0</v>
      </c>
      <c r="AG545">
        <v>0</v>
      </c>
      <c r="AH545">
        <v>364.05</v>
      </c>
      <c r="AI545">
        <v>1003.5</v>
      </c>
      <c r="AJ545" t="s">
        <v>17</v>
      </c>
      <c r="AM545" t="str">
        <f t="shared" si="24"/>
        <v>Stayed</v>
      </c>
      <c r="AN545" t="str">
        <f t="shared" si="25"/>
        <v>Yes</v>
      </c>
      <c r="AO545" t="str" cm="1">
        <f t="array" ref="AO545">_xlfn.IFS($C545&lt;36,"Youth", $C545&lt;66, "Middle_age", $C545&gt;65, "Old")</f>
        <v>Youth</v>
      </c>
      <c r="AP545" t="str">
        <f t="shared" si="26"/>
        <v>2 năm</v>
      </c>
    </row>
    <row r="546" spans="1:42" x14ac:dyDescent="0.35">
      <c r="A546" t="s">
        <v>968</v>
      </c>
      <c r="B546" t="s">
        <v>9</v>
      </c>
      <c r="C546">
        <v>49</v>
      </c>
      <c r="D546" t="s">
        <v>13</v>
      </c>
      <c r="E546">
        <v>1</v>
      </c>
      <c r="F546" t="s">
        <v>969</v>
      </c>
      <c r="G546">
        <v>92610</v>
      </c>
      <c r="H546">
        <v>33.698728000000003</v>
      </c>
      <c r="I546">
        <v>-117.67768</v>
      </c>
      <c r="J546">
        <v>0</v>
      </c>
      <c r="K546" s="1">
        <v>11</v>
      </c>
      <c r="L546" t="s">
        <v>12</v>
      </c>
      <c r="M546" t="s">
        <v>13</v>
      </c>
      <c r="P546" t="s">
        <v>10</v>
      </c>
      <c r="Q546" t="s">
        <v>49</v>
      </c>
      <c r="R546">
        <v>19</v>
      </c>
      <c r="S546" t="s">
        <v>13</v>
      </c>
      <c r="T546" t="s">
        <v>13</v>
      </c>
      <c r="U546" t="s">
        <v>13</v>
      </c>
      <c r="V546" t="s">
        <v>13</v>
      </c>
      <c r="W546" t="s">
        <v>13</v>
      </c>
      <c r="X546" t="s">
        <v>13</v>
      </c>
      <c r="Y546" t="s">
        <v>13</v>
      </c>
      <c r="Z546" t="s">
        <v>10</v>
      </c>
      <c r="AA546" t="s">
        <v>21</v>
      </c>
      <c r="AB546" t="s">
        <v>13</v>
      </c>
      <c r="AC546" t="s">
        <v>26</v>
      </c>
      <c r="AD546">
        <v>25.2</v>
      </c>
      <c r="AE546">
        <v>321.05</v>
      </c>
      <c r="AF546">
        <v>0</v>
      </c>
      <c r="AG546">
        <v>0</v>
      </c>
      <c r="AH546">
        <v>0</v>
      </c>
      <c r="AI546">
        <v>321.05</v>
      </c>
      <c r="AJ546" t="s">
        <v>17</v>
      </c>
      <c r="AM546" t="str">
        <f t="shared" si="24"/>
        <v>Stayed</v>
      </c>
      <c r="AN546" t="str">
        <f t="shared" si="25"/>
        <v>Yes</v>
      </c>
      <c r="AO546" t="str" cm="1">
        <f t="array" ref="AO546">_xlfn.IFS($C546&lt;36,"Youth", $C546&lt;66, "Middle_age", $C546&gt;65, "Old")</f>
        <v>Middle_age</v>
      </c>
      <c r="AP546" t="str">
        <f t="shared" si="26"/>
        <v>1 năm</v>
      </c>
    </row>
    <row r="547" spans="1:42" x14ac:dyDescent="0.35">
      <c r="A547" t="s">
        <v>970</v>
      </c>
      <c r="B547" t="s">
        <v>9</v>
      </c>
      <c r="C547">
        <v>59</v>
      </c>
      <c r="D547" t="s">
        <v>10</v>
      </c>
      <c r="E547">
        <v>1</v>
      </c>
      <c r="F547" t="s">
        <v>971</v>
      </c>
      <c r="G547">
        <v>92211</v>
      </c>
      <c r="H547">
        <v>33.762759000000003</v>
      </c>
      <c r="I547">
        <v>-116.324817</v>
      </c>
      <c r="J547">
        <v>9</v>
      </c>
      <c r="K547" s="1">
        <v>43</v>
      </c>
      <c r="L547" t="s">
        <v>46</v>
      </c>
      <c r="M547" t="s">
        <v>10</v>
      </c>
      <c r="N547">
        <v>28.03</v>
      </c>
      <c r="O547" t="s">
        <v>10</v>
      </c>
      <c r="P547" t="s">
        <v>13</v>
      </c>
      <c r="AA547" t="s">
        <v>15</v>
      </c>
      <c r="AB547" t="s">
        <v>10</v>
      </c>
      <c r="AC547" t="s">
        <v>26</v>
      </c>
      <c r="AD547">
        <v>24.45</v>
      </c>
      <c r="AE547">
        <v>993.15</v>
      </c>
      <c r="AF547">
        <v>41.33</v>
      </c>
      <c r="AG547">
        <v>0</v>
      </c>
      <c r="AH547">
        <v>1205.29</v>
      </c>
      <c r="AI547">
        <v>2157.11</v>
      </c>
      <c r="AJ547" t="s">
        <v>17</v>
      </c>
      <c r="AM547" t="str">
        <f t="shared" si="24"/>
        <v>Stayed</v>
      </c>
      <c r="AN547" t="str">
        <f t="shared" si="25"/>
        <v>Yes</v>
      </c>
      <c r="AO547" t="str" cm="1">
        <f t="array" ref="AO547">_xlfn.IFS($C547&lt;36,"Youth", $C547&lt;66, "Middle_age", $C547&gt;65, "Old")</f>
        <v>Middle_age</v>
      </c>
      <c r="AP547" t="str">
        <f t="shared" si="26"/>
        <v>4 năm</v>
      </c>
    </row>
    <row r="548" spans="1:42" x14ac:dyDescent="0.35">
      <c r="A548" t="s">
        <v>972</v>
      </c>
      <c r="B548" t="s">
        <v>9</v>
      </c>
      <c r="C548">
        <v>43</v>
      </c>
      <c r="D548" t="s">
        <v>13</v>
      </c>
      <c r="E548">
        <v>2</v>
      </c>
      <c r="F548" t="s">
        <v>973</v>
      </c>
      <c r="G548">
        <v>95776</v>
      </c>
      <c r="H548">
        <v>38.694080999999997</v>
      </c>
      <c r="I548">
        <v>-121.69443099999999</v>
      </c>
      <c r="J548">
        <v>0</v>
      </c>
      <c r="K548" s="1">
        <v>3</v>
      </c>
      <c r="L548" t="s">
        <v>24</v>
      </c>
      <c r="M548" t="s">
        <v>10</v>
      </c>
      <c r="N548">
        <v>26.04</v>
      </c>
      <c r="O548" t="s">
        <v>13</v>
      </c>
      <c r="P548" t="s">
        <v>10</v>
      </c>
      <c r="Q548" t="s">
        <v>14</v>
      </c>
      <c r="R548">
        <v>16</v>
      </c>
      <c r="S548" t="s">
        <v>10</v>
      </c>
      <c r="T548" t="s">
        <v>13</v>
      </c>
      <c r="U548" t="s">
        <v>13</v>
      </c>
      <c r="V548" t="s">
        <v>10</v>
      </c>
      <c r="W548" t="s">
        <v>13</v>
      </c>
      <c r="X548" t="s">
        <v>13</v>
      </c>
      <c r="Y548" t="s">
        <v>13</v>
      </c>
      <c r="Z548" t="s">
        <v>10</v>
      </c>
      <c r="AA548" t="s">
        <v>21</v>
      </c>
      <c r="AB548" t="s">
        <v>10</v>
      </c>
      <c r="AC548" t="s">
        <v>153</v>
      </c>
      <c r="AD548">
        <v>55.1</v>
      </c>
      <c r="AE548">
        <v>154.65</v>
      </c>
      <c r="AF548">
        <v>0</v>
      </c>
      <c r="AG548">
        <v>0</v>
      </c>
      <c r="AH548">
        <v>78.12</v>
      </c>
      <c r="AI548">
        <v>232.77</v>
      </c>
      <c r="AJ548" t="s">
        <v>27</v>
      </c>
      <c r="AK548" t="s">
        <v>28</v>
      </c>
      <c r="AL548" t="s">
        <v>173</v>
      </c>
      <c r="AM548" t="str">
        <f t="shared" si="24"/>
        <v>Churned</v>
      </c>
      <c r="AN548" t="str">
        <f t="shared" si="25"/>
        <v>Yes</v>
      </c>
      <c r="AO548" t="str" cm="1">
        <f t="array" ref="AO548">_xlfn.IFS($C548&lt;36,"Youth", $C548&lt;66, "Middle_age", $C548&gt;65, "Old")</f>
        <v>Middle_age</v>
      </c>
      <c r="AP548" t="str">
        <f t="shared" si="26"/>
        <v>1 năm</v>
      </c>
    </row>
    <row r="549" spans="1:42" x14ac:dyDescent="0.35">
      <c r="A549" t="s">
        <v>974</v>
      </c>
      <c r="B549" t="s">
        <v>9</v>
      </c>
      <c r="C549">
        <v>54</v>
      </c>
      <c r="D549" t="s">
        <v>10</v>
      </c>
      <c r="E549">
        <v>0</v>
      </c>
      <c r="F549" t="s">
        <v>838</v>
      </c>
      <c r="G549">
        <v>93610</v>
      </c>
      <c r="H549">
        <v>37.100948000000002</v>
      </c>
      <c r="I549">
        <v>-120.27013599999999</v>
      </c>
      <c r="J549">
        <v>4</v>
      </c>
      <c r="K549" s="1">
        <v>24</v>
      </c>
      <c r="L549" t="s">
        <v>12</v>
      </c>
      <c r="M549" t="s">
        <v>10</v>
      </c>
      <c r="N549">
        <v>31.62</v>
      </c>
      <c r="O549" t="s">
        <v>10</v>
      </c>
      <c r="P549" t="s">
        <v>10</v>
      </c>
      <c r="Q549" t="s">
        <v>49</v>
      </c>
      <c r="R549">
        <v>12</v>
      </c>
      <c r="S549" t="s">
        <v>10</v>
      </c>
      <c r="T549" t="s">
        <v>10</v>
      </c>
      <c r="U549" t="s">
        <v>13</v>
      </c>
      <c r="V549" t="s">
        <v>13</v>
      </c>
      <c r="W549" t="s">
        <v>10</v>
      </c>
      <c r="X549" t="s">
        <v>10</v>
      </c>
      <c r="Y549" t="s">
        <v>10</v>
      </c>
      <c r="Z549" t="s">
        <v>13</v>
      </c>
      <c r="AA549" t="s">
        <v>15</v>
      </c>
      <c r="AB549" t="s">
        <v>13</v>
      </c>
      <c r="AC549" t="s">
        <v>26</v>
      </c>
      <c r="AD549">
        <v>78.400000000000006</v>
      </c>
      <c r="AE549">
        <v>1832.4</v>
      </c>
      <c r="AF549">
        <v>0</v>
      </c>
      <c r="AG549">
        <v>130</v>
      </c>
      <c r="AH549">
        <v>758.88</v>
      </c>
      <c r="AI549">
        <v>2721.28</v>
      </c>
      <c r="AJ549" t="s">
        <v>17</v>
      </c>
      <c r="AM549" t="str">
        <f t="shared" si="24"/>
        <v>Stayed</v>
      </c>
      <c r="AN549" t="str">
        <f t="shared" si="25"/>
        <v>No</v>
      </c>
      <c r="AO549" t="str" cm="1">
        <f t="array" ref="AO549">_xlfn.IFS($C549&lt;36,"Youth", $C549&lt;66, "Middle_age", $C549&gt;65, "Old")</f>
        <v>Middle_age</v>
      </c>
      <c r="AP549" t="str">
        <f t="shared" si="26"/>
        <v>2 năm</v>
      </c>
    </row>
    <row r="550" spans="1:42" x14ac:dyDescent="0.35">
      <c r="A550" t="s">
        <v>975</v>
      </c>
      <c r="B550" t="s">
        <v>9</v>
      </c>
      <c r="C550">
        <v>31</v>
      </c>
      <c r="D550" t="s">
        <v>13</v>
      </c>
      <c r="E550">
        <v>0</v>
      </c>
      <c r="F550" t="s">
        <v>976</v>
      </c>
      <c r="G550">
        <v>94928</v>
      </c>
      <c r="H550">
        <v>38.347189999999998</v>
      </c>
      <c r="I550">
        <v>-122.697822</v>
      </c>
      <c r="J550">
        <v>0</v>
      </c>
      <c r="K550" s="1">
        <v>52</v>
      </c>
      <c r="L550" t="s">
        <v>12</v>
      </c>
      <c r="M550" t="s">
        <v>10</v>
      </c>
      <c r="N550">
        <v>21.38</v>
      </c>
      <c r="O550" t="s">
        <v>10</v>
      </c>
      <c r="P550" t="s">
        <v>10</v>
      </c>
      <c r="Q550" t="s">
        <v>14</v>
      </c>
      <c r="R550">
        <v>21</v>
      </c>
      <c r="S550" t="s">
        <v>10</v>
      </c>
      <c r="T550" t="s">
        <v>13</v>
      </c>
      <c r="U550" t="s">
        <v>10</v>
      </c>
      <c r="V550" t="s">
        <v>10</v>
      </c>
      <c r="W550" t="s">
        <v>10</v>
      </c>
      <c r="X550" t="s">
        <v>13</v>
      </c>
      <c r="Y550" t="s">
        <v>13</v>
      </c>
      <c r="Z550" t="s">
        <v>10</v>
      </c>
      <c r="AA550" t="s">
        <v>15</v>
      </c>
      <c r="AB550" t="s">
        <v>13</v>
      </c>
      <c r="AC550" t="s">
        <v>16</v>
      </c>
      <c r="AD550">
        <v>74</v>
      </c>
      <c r="AE550">
        <v>3877.65</v>
      </c>
      <c r="AF550">
        <v>0</v>
      </c>
      <c r="AG550">
        <v>0</v>
      </c>
      <c r="AH550">
        <v>1111.76</v>
      </c>
      <c r="AI550">
        <v>4989.41</v>
      </c>
      <c r="AJ550" t="s">
        <v>17</v>
      </c>
      <c r="AM550" t="str">
        <f t="shared" si="24"/>
        <v>VIP</v>
      </c>
      <c r="AN550" t="str">
        <f t="shared" si="25"/>
        <v>No</v>
      </c>
      <c r="AO550" t="str" cm="1">
        <f t="array" ref="AO550">_xlfn.IFS($C550&lt;36,"Youth", $C550&lt;66, "Middle_age", $C550&gt;65, "Old")</f>
        <v>Youth</v>
      </c>
      <c r="AP550" t="str">
        <f t="shared" si="26"/>
        <v>5 năm</v>
      </c>
    </row>
    <row r="551" spans="1:42" x14ac:dyDescent="0.35">
      <c r="A551" t="s">
        <v>977</v>
      </c>
      <c r="B551" t="s">
        <v>9</v>
      </c>
      <c r="C551">
        <v>50</v>
      </c>
      <c r="D551" t="s">
        <v>13</v>
      </c>
      <c r="E551">
        <v>2</v>
      </c>
      <c r="F551" t="s">
        <v>705</v>
      </c>
      <c r="G551">
        <v>94502</v>
      </c>
      <c r="H551">
        <v>37.724817000000002</v>
      </c>
      <c r="I551">
        <v>-122.224363</v>
      </c>
      <c r="J551">
        <v>0</v>
      </c>
      <c r="K551" s="1">
        <v>13</v>
      </c>
      <c r="L551" t="s">
        <v>12</v>
      </c>
      <c r="M551" t="s">
        <v>13</v>
      </c>
      <c r="P551" t="s">
        <v>10</v>
      </c>
      <c r="Q551" t="s">
        <v>14</v>
      </c>
      <c r="R551">
        <v>19</v>
      </c>
      <c r="S551" t="s">
        <v>13</v>
      </c>
      <c r="T551" t="s">
        <v>10</v>
      </c>
      <c r="U551" t="s">
        <v>13</v>
      </c>
      <c r="V551" t="s">
        <v>13</v>
      </c>
      <c r="W551" t="s">
        <v>13</v>
      </c>
      <c r="X551" t="s">
        <v>13</v>
      </c>
      <c r="Y551" t="s">
        <v>13</v>
      </c>
      <c r="Z551" t="s">
        <v>13</v>
      </c>
      <c r="AA551" t="s">
        <v>21</v>
      </c>
      <c r="AB551" t="s">
        <v>13</v>
      </c>
      <c r="AC551" t="s">
        <v>26</v>
      </c>
      <c r="AD551">
        <v>30.15</v>
      </c>
      <c r="AE551">
        <v>382.2</v>
      </c>
      <c r="AF551">
        <v>0</v>
      </c>
      <c r="AG551">
        <v>10</v>
      </c>
      <c r="AH551">
        <v>0</v>
      </c>
      <c r="AI551">
        <v>392.2</v>
      </c>
      <c r="AJ551" t="s">
        <v>17</v>
      </c>
      <c r="AM551" t="str">
        <f t="shared" si="24"/>
        <v>Stayed</v>
      </c>
      <c r="AN551" t="str">
        <f t="shared" si="25"/>
        <v>Yes</v>
      </c>
      <c r="AO551" t="str" cm="1">
        <f t="array" ref="AO551">_xlfn.IFS($C551&lt;36,"Youth", $C551&lt;66, "Middle_age", $C551&gt;65, "Old")</f>
        <v>Middle_age</v>
      </c>
      <c r="AP551" t="str">
        <f t="shared" si="26"/>
        <v>2 năm</v>
      </c>
    </row>
    <row r="552" spans="1:42" x14ac:dyDescent="0.35">
      <c r="A552" t="s">
        <v>978</v>
      </c>
      <c r="B552" t="s">
        <v>19</v>
      </c>
      <c r="C552">
        <v>65</v>
      </c>
      <c r="D552" t="s">
        <v>10</v>
      </c>
      <c r="E552">
        <v>0</v>
      </c>
      <c r="F552" t="s">
        <v>979</v>
      </c>
      <c r="G552">
        <v>92625</v>
      </c>
      <c r="H552">
        <v>33.600987000000003</v>
      </c>
      <c r="I552">
        <v>-117.862734</v>
      </c>
      <c r="J552">
        <v>1</v>
      </c>
      <c r="K552" s="1">
        <v>1</v>
      </c>
      <c r="L552" t="s">
        <v>24</v>
      </c>
      <c r="M552" t="s">
        <v>10</v>
      </c>
      <c r="N552">
        <v>49.6</v>
      </c>
      <c r="O552" t="s">
        <v>13</v>
      </c>
      <c r="P552" t="s">
        <v>10</v>
      </c>
      <c r="Q552" t="s">
        <v>25</v>
      </c>
      <c r="R552">
        <v>13</v>
      </c>
      <c r="S552" t="s">
        <v>13</v>
      </c>
      <c r="T552" t="s">
        <v>13</v>
      </c>
      <c r="U552" t="s">
        <v>13</v>
      </c>
      <c r="V552" t="s">
        <v>13</v>
      </c>
      <c r="W552" t="s">
        <v>13</v>
      </c>
      <c r="X552" t="s">
        <v>13</v>
      </c>
      <c r="Y552" t="s">
        <v>13</v>
      </c>
      <c r="Z552" t="s">
        <v>10</v>
      </c>
      <c r="AA552" t="s">
        <v>21</v>
      </c>
      <c r="AB552" t="s">
        <v>13</v>
      </c>
      <c r="AC552" t="s">
        <v>16</v>
      </c>
      <c r="AD552">
        <v>70.849999999999994</v>
      </c>
      <c r="AE552">
        <v>70.849999999999994</v>
      </c>
      <c r="AF552">
        <v>0</v>
      </c>
      <c r="AG552">
        <v>0</v>
      </c>
      <c r="AH552">
        <v>49.6</v>
      </c>
      <c r="AI552">
        <v>120.45</v>
      </c>
      <c r="AJ552" t="s">
        <v>27</v>
      </c>
      <c r="AK552" t="s">
        <v>87</v>
      </c>
      <c r="AL552" t="s">
        <v>88</v>
      </c>
      <c r="AM552" t="str">
        <f t="shared" si="24"/>
        <v>Churned</v>
      </c>
      <c r="AN552" t="str">
        <f t="shared" si="25"/>
        <v>No</v>
      </c>
      <c r="AO552" t="str" cm="1">
        <f t="array" ref="AO552">_xlfn.IFS($C552&lt;36,"Youth", $C552&lt;66, "Middle_age", $C552&gt;65, "Old")</f>
        <v>Middle_age</v>
      </c>
      <c r="AP552" t="str">
        <f t="shared" si="26"/>
        <v>1 năm</v>
      </c>
    </row>
    <row r="553" spans="1:42" x14ac:dyDescent="0.35">
      <c r="A553" t="s">
        <v>980</v>
      </c>
      <c r="B553" t="s">
        <v>19</v>
      </c>
      <c r="C553">
        <v>48</v>
      </c>
      <c r="D553" t="s">
        <v>13</v>
      </c>
      <c r="E553">
        <v>0</v>
      </c>
      <c r="F553" t="s">
        <v>589</v>
      </c>
      <c r="G553">
        <v>95511</v>
      </c>
      <c r="H553">
        <v>40.166027999999997</v>
      </c>
      <c r="I553">
        <v>-123.58414399999999</v>
      </c>
      <c r="J553">
        <v>0</v>
      </c>
      <c r="K553" s="1">
        <v>55</v>
      </c>
      <c r="L553" t="s">
        <v>12</v>
      </c>
      <c r="M553" t="s">
        <v>10</v>
      </c>
      <c r="N553">
        <v>26.3</v>
      </c>
      <c r="O553" t="s">
        <v>10</v>
      </c>
      <c r="P553" t="s">
        <v>10</v>
      </c>
      <c r="Q553" t="s">
        <v>49</v>
      </c>
      <c r="R553">
        <v>23</v>
      </c>
      <c r="S553" t="s">
        <v>13</v>
      </c>
      <c r="T553" t="s">
        <v>13</v>
      </c>
      <c r="U553" t="s">
        <v>10</v>
      </c>
      <c r="V553" t="s">
        <v>13</v>
      </c>
      <c r="W553" t="s">
        <v>10</v>
      </c>
      <c r="X553" t="s">
        <v>10</v>
      </c>
      <c r="Y553" t="s">
        <v>10</v>
      </c>
      <c r="Z553" t="s">
        <v>10</v>
      </c>
      <c r="AA553" t="s">
        <v>43</v>
      </c>
      <c r="AB553" t="s">
        <v>10</v>
      </c>
      <c r="AC553" t="s">
        <v>26</v>
      </c>
      <c r="AD553">
        <v>77.8</v>
      </c>
      <c r="AE553">
        <v>4323.3500000000004</v>
      </c>
      <c r="AF553">
        <v>0</v>
      </c>
      <c r="AG553">
        <v>0</v>
      </c>
      <c r="AH553">
        <v>1446.5</v>
      </c>
      <c r="AI553">
        <v>5769.85</v>
      </c>
      <c r="AJ553" t="s">
        <v>17</v>
      </c>
      <c r="AM553" t="str">
        <f t="shared" si="24"/>
        <v>VIP</v>
      </c>
      <c r="AN553" t="str">
        <f t="shared" si="25"/>
        <v>No</v>
      </c>
      <c r="AO553" t="str" cm="1">
        <f t="array" ref="AO553">_xlfn.IFS($C553&lt;36,"Youth", $C553&lt;66, "Middle_age", $C553&gt;65, "Old")</f>
        <v>Middle_age</v>
      </c>
      <c r="AP553" t="str">
        <f t="shared" si="26"/>
        <v>5 năm</v>
      </c>
    </row>
    <row r="554" spans="1:42" x14ac:dyDescent="0.35">
      <c r="A554" t="s">
        <v>981</v>
      </c>
      <c r="B554" t="s">
        <v>9</v>
      </c>
      <c r="C554">
        <v>54</v>
      </c>
      <c r="D554" t="s">
        <v>10</v>
      </c>
      <c r="E554">
        <v>0</v>
      </c>
      <c r="F554" t="s">
        <v>73</v>
      </c>
      <c r="G554">
        <v>95037</v>
      </c>
      <c r="H554">
        <v>37.161543999999999</v>
      </c>
      <c r="I554">
        <v>-121.649371</v>
      </c>
      <c r="J554">
        <v>9</v>
      </c>
      <c r="K554" s="1">
        <v>42</v>
      </c>
      <c r="L554" t="s">
        <v>12</v>
      </c>
      <c r="M554" t="s">
        <v>10</v>
      </c>
      <c r="N554">
        <v>1.31</v>
      </c>
      <c r="O554" t="s">
        <v>13</v>
      </c>
      <c r="P554" t="s">
        <v>10</v>
      </c>
      <c r="Q554" t="s">
        <v>25</v>
      </c>
      <c r="R554">
        <v>17</v>
      </c>
      <c r="S554" t="s">
        <v>13</v>
      </c>
      <c r="T554" t="s">
        <v>13</v>
      </c>
      <c r="U554" t="s">
        <v>10</v>
      </c>
      <c r="V554" t="s">
        <v>10</v>
      </c>
      <c r="W554" t="s">
        <v>10</v>
      </c>
      <c r="X554" t="s">
        <v>10</v>
      </c>
      <c r="Y554" t="s">
        <v>10</v>
      </c>
      <c r="Z554" t="s">
        <v>10</v>
      </c>
      <c r="AA554" t="s">
        <v>43</v>
      </c>
      <c r="AB554" t="s">
        <v>10</v>
      </c>
      <c r="AC554" t="s">
        <v>16</v>
      </c>
      <c r="AD554">
        <v>99</v>
      </c>
      <c r="AE554">
        <v>4135</v>
      </c>
      <c r="AF554">
        <v>0</v>
      </c>
      <c r="AG554">
        <v>0</v>
      </c>
      <c r="AH554">
        <v>55.02</v>
      </c>
      <c r="AI554">
        <v>4190.0200000000004</v>
      </c>
      <c r="AJ554" t="s">
        <v>17</v>
      </c>
      <c r="AM554" t="str">
        <f t="shared" si="24"/>
        <v>VIP</v>
      </c>
      <c r="AN554" t="str">
        <f t="shared" si="25"/>
        <v>No</v>
      </c>
      <c r="AO554" t="str" cm="1">
        <f t="array" ref="AO554">_xlfn.IFS($C554&lt;36,"Youth", $C554&lt;66, "Middle_age", $C554&gt;65, "Old")</f>
        <v>Middle_age</v>
      </c>
      <c r="AP554" t="str">
        <f t="shared" si="26"/>
        <v>4 năm</v>
      </c>
    </row>
    <row r="555" spans="1:42" x14ac:dyDescent="0.35">
      <c r="A555" t="s">
        <v>982</v>
      </c>
      <c r="B555" t="s">
        <v>19</v>
      </c>
      <c r="C555">
        <v>35</v>
      </c>
      <c r="D555" t="s">
        <v>13</v>
      </c>
      <c r="E555">
        <v>0</v>
      </c>
      <c r="F555" t="s">
        <v>983</v>
      </c>
      <c r="G555">
        <v>93239</v>
      </c>
      <c r="H555">
        <v>35.996923000000002</v>
      </c>
      <c r="I555">
        <v>-120.000951</v>
      </c>
      <c r="J555">
        <v>0</v>
      </c>
      <c r="K555" s="1">
        <v>2</v>
      </c>
      <c r="L555" t="s">
        <v>12</v>
      </c>
      <c r="M555" t="s">
        <v>10</v>
      </c>
      <c r="N555">
        <v>27.67</v>
      </c>
      <c r="O555" t="s">
        <v>13</v>
      </c>
      <c r="P555" t="s">
        <v>13</v>
      </c>
      <c r="AA555" t="s">
        <v>21</v>
      </c>
      <c r="AB555" t="s">
        <v>13</v>
      </c>
      <c r="AC555" t="s">
        <v>16</v>
      </c>
      <c r="AD555">
        <v>20.75</v>
      </c>
      <c r="AE555">
        <v>44.2</v>
      </c>
      <c r="AF555">
        <v>0</v>
      </c>
      <c r="AG555">
        <v>0</v>
      </c>
      <c r="AH555">
        <v>55.34</v>
      </c>
      <c r="AI555">
        <v>99.54</v>
      </c>
      <c r="AJ555" t="s">
        <v>68</v>
      </c>
      <c r="AM555" t="str">
        <f t="shared" si="24"/>
        <v>Joined</v>
      </c>
      <c r="AN555" t="str">
        <f t="shared" si="25"/>
        <v>No</v>
      </c>
      <c r="AO555" t="str" cm="1">
        <f t="array" ref="AO555">_xlfn.IFS($C555&lt;36,"Youth", $C555&lt;66, "Middle_age", $C555&gt;65, "Old")</f>
        <v>Youth</v>
      </c>
      <c r="AP555" t="str">
        <f t="shared" si="26"/>
        <v>1 năm</v>
      </c>
    </row>
    <row r="556" spans="1:42" x14ac:dyDescent="0.35">
      <c r="A556" t="s">
        <v>984</v>
      </c>
      <c r="B556" t="s">
        <v>19</v>
      </c>
      <c r="C556">
        <v>26</v>
      </c>
      <c r="D556" t="s">
        <v>13</v>
      </c>
      <c r="E556">
        <v>0</v>
      </c>
      <c r="F556" t="s">
        <v>985</v>
      </c>
      <c r="G556">
        <v>91001</v>
      </c>
      <c r="H556">
        <v>34.196837000000002</v>
      </c>
      <c r="I556">
        <v>-118.142236</v>
      </c>
      <c r="J556">
        <v>0</v>
      </c>
      <c r="K556" s="1">
        <v>1</v>
      </c>
      <c r="L556" t="s">
        <v>12</v>
      </c>
      <c r="M556" t="s">
        <v>10</v>
      </c>
      <c r="N556">
        <v>5.63</v>
      </c>
      <c r="O556" t="s">
        <v>13</v>
      </c>
      <c r="P556" t="s">
        <v>10</v>
      </c>
      <c r="Q556" t="s">
        <v>14</v>
      </c>
      <c r="R556">
        <v>52</v>
      </c>
      <c r="S556" t="s">
        <v>13</v>
      </c>
      <c r="T556" t="s">
        <v>13</v>
      </c>
      <c r="U556" t="s">
        <v>10</v>
      </c>
      <c r="V556" t="s">
        <v>10</v>
      </c>
      <c r="W556" t="s">
        <v>10</v>
      </c>
      <c r="X556" t="s">
        <v>10</v>
      </c>
      <c r="Y556" t="s">
        <v>10</v>
      </c>
      <c r="Z556" t="s">
        <v>10</v>
      </c>
      <c r="AA556" t="s">
        <v>21</v>
      </c>
      <c r="AB556" t="s">
        <v>10</v>
      </c>
      <c r="AC556" t="s">
        <v>26</v>
      </c>
      <c r="AD556">
        <v>75.5</v>
      </c>
      <c r="AE556">
        <v>75.5</v>
      </c>
      <c r="AF556">
        <v>0</v>
      </c>
      <c r="AG556">
        <v>0</v>
      </c>
      <c r="AH556">
        <v>5.63</v>
      </c>
      <c r="AI556">
        <v>81.13</v>
      </c>
      <c r="AJ556" t="s">
        <v>68</v>
      </c>
      <c r="AM556" t="str">
        <f t="shared" si="24"/>
        <v>Joined</v>
      </c>
      <c r="AN556" t="str">
        <f t="shared" si="25"/>
        <v>No</v>
      </c>
      <c r="AO556" t="str" cm="1">
        <f t="array" ref="AO556">_xlfn.IFS($C556&lt;36,"Youth", $C556&lt;66, "Middle_age", $C556&gt;65, "Old")</f>
        <v>Youth</v>
      </c>
      <c r="AP556" t="str">
        <f t="shared" si="26"/>
        <v>1 năm</v>
      </c>
    </row>
    <row r="557" spans="1:42" x14ac:dyDescent="0.35">
      <c r="A557" t="s">
        <v>986</v>
      </c>
      <c r="B557" t="s">
        <v>19</v>
      </c>
      <c r="C557">
        <v>80</v>
      </c>
      <c r="D557" t="s">
        <v>13</v>
      </c>
      <c r="E557">
        <v>0</v>
      </c>
      <c r="F557" t="s">
        <v>105</v>
      </c>
      <c r="G557">
        <v>90059</v>
      </c>
      <c r="H557">
        <v>33.927253999999998</v>
      </c>
      <c r="I557">
        <v>-118.249826</v>
      </c>
      <c r="J557">
        <v>0</v>
      </c>
      <c r="K557" s="1">
        <v>27</v>
      </c>
      <c r="L557" t="s">
        <v>12</v>
      </c>
      <c r="M557" t="s">
        <v>10</v>
      </c>
      <c r="N557">
        <v>42.91</v>
      </c>
      <c r="O557" t="s">
        <v>10</v>
      </c>
      <c r="P557" t="s">
        <v>10</v>
      </c>
      <c r="Q557" t="s">
        <v>25</v>
      </c>
      <c r="R557">
        <v>5</v>
      </c>
      <c r="S557" t="s">
        <v>13</v>
      </c>
      <c r="T557" t="s">
        <v>10</v>
      </c>
      <c r="U557" t="s">
        <v>13</v>
      </c>
      <c r="V557" t="s">
        <v>13</v>
      </c>
      <c r="W557" t="s">
        <v>13</v>
      </c>
      <c r="X557" t="s">
        <v>13</v>
      </c>
      <c r="Y557" t="s">
        <v>13</v>
      </c>
      <c r="Z557" t="s">
        <v>10</v>
      </c>
      <c r="AA557" t="s">
        <v>21</v>
      </c>
      <c r="AB557" t="s">
        <v>10</v>
      </c>
      <c r="AC557" t="s">
        <v>26</v>
      </c>
      <c r="AD557">
        <v>81.45</v>
      </c>
      <c r="AE557">
        <v>2122.0500000000002</v>
      </c>
      <c r="AF557">
        <v>0</v>
      </c>
      <c r="AG557">
        <v>0</v>
      </c>
      <c r="AH557">
        <v>1158.57</v>
      </c>
      <c r="AI557">
        <v>3280.62</v>
      </c>
      <c r="AJ557" t="s">
        <v>27</v>
      </c>
      <c r="AK557" t="s">
        <v>28</v>
      </c>
      <c r="AL557" t="s">
        <v>184</v>
      </c>
      <c r="AM557" t="str">
        <f t="shared" si="24"/>
        <v>Churned</v>
      </c>
      <c r="AN557" t="str">
        <f t="shared" si="25"/>
        <v>No</v>
      </c>
      <c r="AO557" t="str" cm="1">
        <f t="array" ref="AO557">_xlfn.IFS($C557&lt;36,"Youth", $C557&lt;66, "Middle_age", $C557&gt;65, "Old")</f>
        <v>Old</v>
      </c>
      <c r="AP557" t="str">
        <f t="shared" si="26"/>
        <v>3 năm</v>
      </c>
    </row>
    <row r="558" spans="1:42" x14ac:dyDescent="0.35">
      <c r="A558" t="s">
        <v>987</v>
      </c>
      <c r="B558" t="s">
        <v>19</v>
      </c>
      <c r="C558">
        <v>48</v>
      </c>
      <c r="D558" t="s">
        <v>10</v>
      </c>
      <c r="E558">
        <v>3</v>
      </c>
      <c r="F558" t="s">
        <v>698</v>
      </c>
      <c r="G558">
        <v>94549</v>
      </c>
      <c r="H558">
        <v>37.907777000000003</v>
      </c>
      <c r="I558">
        <v>-122.127161</v>
      </c>
      <c r="J558">
        <v>1</v>
      </c>
      <c r="K558" s="1">
        <v>17</v>
      </c>
      <c r="L558" t="s">
        <v>32</v>
      </c>
      <c r="M558" t="s">
        <v>10</v>
      </c>
      <c r="N558">
        <v>29.87</v>
      </c>
      <c r="O558" t="s">
        <v>10</v>
      </c>
      <c r="P558" t="s">
        <v>10</v>
      </c>
      <c r="Q558" t="s">
        <v>49</v>
      </c>
      <c r="R558">
        <v>53</v>
      </c>
      <c r="S558" t="s">
        <v>13</v>
      </c>
      <c r="T558" t="s">
        <v>10</v>
      </c>
      <c r="U558" t="s">
        <v>10</v>
      </c>
      <c r="V558" t="s">
        <v>10</v>
      </c>
      <c r="W558" t="s">
        <v>13</v>
      </c>
      <c r="X558" t="s">
        <v>13</v>
      </c>
      <c r="Y558" t="s">
        <v>13</v>
      </c>
      <c r="Z558" t="s">
        <v>10</v>
      </c>
      <c r="AA558" t="s">
        <v>21</v>
      </c>
      <c r="AB558" t="s">
        <v>10</v>
      </c>
      <c r="AC558" t="s">
        <v>153</v>
      </c>
      <c r="AD558">
        <v>66.7</v>
      </c>
      <c r="AE558">
        <v>1077.05</v>
      </c>
      <c r="AF558">
        <v>0</v>
      </c>
      <c r="AG558">
        <v>0</v>
      </c>
      <c r="AH558">
        <v>507.79</v>
      </c>
      <c r="AI558">
        <v>1584.84</v>
      </c>
      <c r="AJ558" t="s">
        <v>17</v>
      </c>
      <c r="AM558" t="str">
        <f t="shared" si="24"/>
        <v>Stayed</v>
      </c>
      <c r="AN558" t="str">
        <f t="shared" si="25"/>
        <v>Yes</v>
      </c>
      <c r="AO558" t="str" cm="1">
        <f t="array" ref="AO558">_xlfn.IFS($C558&lt;36,"Youth", $C558&lt;66, "Middle_age", $C558&gt;65, "Old")</f>
        <v>Middle_age</v>
      </c>
      <c r="AP558" t="str">
        <f t="shared" si="26"/>
        <v>2 năm</v>
      </c>
    </row>
    <row r="559" spans="1:42" x14ac:dyDescent="0.35">
      <c r="A559" t="s">
        <v>988</v>
      </c>
      <c r="B559" t="s">
        <v>9</v>
      </c>
      <c r="C559">
        <v>19</v>
      </c>
      <c r="D559" t="s">
        <v>13</v>
      </c>
      <c r="E559">
        <v>0</v>
      </c>
      <c r="F559" t="s">
        <v>989</v>
      </c>
      <c r="G559">
        <v>93260</v>
      </c>
      <c r="H559">
        <v>35.861927999999999</v>
      </c>
      <c r="I559">
        <v>-118.636698</v>
      </c>
      <c r="J559">
        <v>0</v>
      </c>
      <c r="K559" s="1">
        <v>2</v>
      </c>
      <c r="L559" t="s">
        <v>24</v>
      </c>
      <c r="M559" t="s">
        <v>13</v>
      </c>
      <c r="P559" t="s">
        <v>10</v>
      </c>
      <c r="Q559" t="s">
        <v>49</v>
      </c>
      <c r="R559">
        <v>76</v>
      </c>
      <c r="S559" t="s">
        <v>13</v>
      </c>
      <c r="T559" t="s">
        <v>13</v>
      </c>
      <c r="U559" t="s">
        <v>13</v>
      </c>
      <c r="V559" t="s">
        <v>13</v>
      </c>
      <c r="W559" t="s">
        <v>13</v>
      </c>
      <c r="X559" t="s">
        <v>10</v>
      </c>
      <c r="Y559" t="s">
        <v>10</v>
      </c>
      <c r="Z559" t="s">
        <v>10</v>
      </c>
      <c r="AA559" t="s">
        <v>21</v>
      </c>
      <c r="AB559" t="s">
        <v>10</v>
      </c>
      <c r="AC559" t="s">
        <v>26</v>
      </c>
      <c r="AD559">
        <v>34.700000000000003</v>
      </c>
      <c r="AE559">
        <v>62.25</v>
      </c>
      <c r="AF559">
        <v>0</v>
      </c>
      <c r="AG559">
        <v>0</v>
      </c>
      <c r="AH559">
        <v>0</v>
      </c>
      <c r="AI559">
        <v>62.25</v>
      </c>
      <c r="AJ559" t="s">
        <v>27</v>
      </c>
      <c r="AK559" t="s">
        <v>28</v>
      </c>
      <c r="AL559" t="s">
        <v>74</v>
      </c>
      <c r="AM559" t="str">
        <f t="shared" si="24"/>
        <v>Churned</v>
      </c>
      <c r="AN559" t="str">
        <f t="shared" si="25"/>
        <v>No</v>
      </c>
      <c r="AO559" t="str" cm="1">
        <f t="array" ref="AO559">_xlfn.IFS($C559&lt;36,"Youth", $C559&lt;66, "Middle_age", $C559&gt;65, "Old")</f>
        <v>Youth</v>
      </c>
      <c r="AP559" t="str">
        <f t="shared" si="26"/>
        <v>1 năm</v>
      </c>
    </row>
    <row r="560" spans="1:42" x14ac:dyDescent="0.35">
      <c r="A560" t="s">
        <v>990</v>
      </c>
      <c r="B560" t="s">
        <v>9</v>
      </c>
      <c r="C560">
        <v>76</v>
      </c>
      <c r="D560" t="s">
        <v>10</v>
      </c>
      <c r="E560">
        <v>0</v>
      </c>
      <c r="F560" t="s">
        <v>105</v>
      </c>
      <c r="G560">
        <v>90068</v>
      </c>
      <c r="H560">
        <v>34.137411</v>
      </c>
      <c r="I560">
        <v>-118.32891499999999</v>
      </c>
      <c r="J560">
        <v>5</v>
      </c>
      <c r="K560" s="1">
        <v>27</v>
      </c>
      <c r="L560" t="s">
        <v>99</v>
      </c>
      <c r="M560" t="s">
        <v>10</v>
      </c>
      <c r="N560">
        <v>3.43</v>
      </c>
      <c r="O560" t="s">
        <v>10</v>
      </c>
      <c r="P560" t="s">
        <v>10</v>
      </c>
      <c r="Q560" t="s">
        <v>49</v>
      </c>
      <c r="R560">
        <v>21</v>
      </c>
      <c r="S560" t="s">
        <v>13</v>
      </c>
      <c r="T560" t="s">
        <v>10</v>
      </c>
      <c r="U560" t="s">
        <v>10</v>
      </c>
      <c r="V560" t="s">
        <v>10</v>
      </c>
      <c r="W560" t="s">
        <v>10</v>
      </c>
      <c r="X560" t="s">
        <v>10</v>
      </c>
      <c r="Y560" t="s">
        <v>10</v>
      </c>
      <c r="Z560" t="s">
        <v>10</v>
      </c>
      <c r="AA560" t="s">
        <v>21</v>
      </c>
      <c r="AB560" t="s">
        <v>13</v>
      </c>
      <c r="AC560" t="s">
        <v>26</v>
      </c>
      <c r="AD560">
        <v>83.85</v>
      </c>
      <c r="AE560">
        <v>2310.1999999999998</v>
      </c>
      <c r="AF560">
        <v>0</v>
      </c>
      <c r="AG560">
        <v>0</v>
      </c>
      <c r="AH560">
        <v>92.61</v>
      </c>
      <c r="AI560">
        <v>2402.81</v>
      </c>
      <c r="AJ560" t="s">
        <v>17</v>
      </c>
      <c r="AM560" t="str">
        <f t="shared" si="24"/>
        <v>Stayed</v>
      </c>
      <c r="AN560" t="str">
        <f t="shared" si="25"/>
        <v>No</v>
      </c>
      <c r="AO560" t="str" cm="1">
        <f t="array" ref="AO560">_xlfn.IFS($C560&lt;36,"Youth", $C560&lt;66, "Middle_age", $C560&gt;65, "Old")</f>
        <v>Old</v>
      </c>
      <c r="AP560" t="str">
        <f t="shared" si="26"/>
        <v>3 năm</v>
      </c>
    </row>
    <row r="561" spans="1:42" x14ac:dyDescent="0.35">
      <c r="A561" t="s">
        <v>991</v>
      </c>
      <c r="B561" t="s">
        <v>19</v>
      </c>
      <c r="C561">
        <v>76</v>
      </c>
      <c r="D561" t="s">
        <v>13</v>
      </c>
      <c r="E561">
        <v>0</v>
      </c>
      <c r="F561" t="s">
        <v>213</v>
      </c>
      <c r="G561">
        <v>92592</v>
      </c>
      <c r="H561">
        <v>33.507255000000001</v>
      </c>
      <c r="I561">
        <v>-117.029473</v>
      </c>
      <c r="J561">
        <v>0</v>
      </c>
      <c r="K561" s="1">
        <v>52</v>
      </c>
      <c r="L561" t="s">
        <v>12</v>
      </c>
      <c r="M561" t="s">
        <v>13</v>
      </c>
      <c r="P561" t="s">
        <v>10</v>
      </c>
      <c r="Q561" t="s">
        <v>49</v>
      </c>
      <c r="R561">
        <v>18</v>
      </c>
      <c r="S561" t="s">
        <v>13</v>
      </c>
      <c r="T561" t="s">
        <v>10</v>
      </c>
      <c r="U561" t="s">
        <v>13</v>
      </c>
      <c r="V561" t="s">
        <v>13</v>
      </c>
      <c r="W561" t="s">
        <v>10</v>
      </c>
      <c r="X561" t="s">
        <v>10</v>
      </c>
      <c r="Y561" t="s">
        <v>10</v>
      </c>
      <c r="Z561" t="s">
        <v>13</v>
      </c>
      <c r="AA561" t="s">
        <v>21</v>
      </c>
      <c r="AB561" t="s">
        <v>10</v>
      </c>
      <c r="AC561" t="s">
        <v>26</v>
      </c>
      <c r="AD561">
        <v>49.15</v>
      </c>
      <c r="AE561">
        <v>2550.9</v>
      </c>
      <c r="AF561">
        <v>0</v>
      </c>
      <c r="AG561">
        <v>30</v>
      </c>
      <c r="AH561">
        <v>0</v>
      </c>
      <c r="AI561">
        <v>2580.9</v>
      </c>
      <c r="AJ561" t="s">
        <v>27</v>
      </c>
      <c r="AK561" t="s">
        <v>28</v>
      </c>
      <c r="AL561" t="s">
        <v>74</v>
      </c>
      <c r="AM561" t="str">
        <f t="shared" si="24"/>
        <v>Churned</v>
      </c>
      <c r="AN561" t="str">
        <f t="shared" si="25"/>
        <v>No</v>
      </c>
      <c r="AO561" t="str" cm="1">
        <f t="array" ref="AO561">_xlfn.IFS($C561&lt;36,"Youth", $C561&lt;66, "Middle_age", $C561&gt;65, "Old")</f>
        <v>Old</v>
      </c>
      <c r="AP561" t="str">
        <f t="shared" si="26"/>
        <v>5 năm</v>
      </c>
    </row>
    <row r="562" spans="1:42" x14ac:dyDescent="0.35">
      <c r="A562" t="s">
        <v>992</v>
      </c>
      <c r="B562" t="s">
        <v>9</v>
      </c>
      <c r="C562">
        <v>58</v>
      </c>
      <c r="D562" t="s">
        <v>13</v>
      </c>
      <c r="E562">
        <v>0</v>
      </c>
      <c r="F562" t="s">
        <v>264</v>
      </c>
      <c r="G562">
        <v>95519</v>
      </c>
      <c r="H562">
        <v>40.965010999999997</v>
      </c>
      <c r="I562">
        <v>-124.015255</v>
      </c>
      <c r="J562">
        <v>0</v>
      </c>
      <c r="K562" s="1">
        <v>45</v>
      </c>
      <c r="L562" t="s">
        <v>12</v>
      </c>
      <c r="M562" t="s">
        <v>10</v>
      </c>
      <c r="N562">
        <v>1.57</v>
      </c>
      <c r="O562" t="s">
        <v>10</v>
      </c>
      <c r="P562" t="s">
        <v>10</v>
      </c>
      <c r="Q562" t="s">
        <v>25</v>
      </c>
      <c r="R562">
        <v>30</v>
      </c>
      <c r="S562" t="s">
        <v>10</v>
      </c>
      <c r="T562" t="s">
        <v>10</v>
      </c>
      <c r="U562" t="s">
        <v>13</v>
      </c>
      <c r="V562" t="s">
        <v>13</v>
      </c>
      <c r="W562" t="s">
        <v>13</v>
      </c>
      <c r="X562" t="s">
        <v>10</v>
      </c>
      <c r="Y562" t="s">
        <v>10</v>
      </c>
      <c r="Z562" t="s">
        <v>10</v>
      </c>
      <c r="AA562" t="s">
        <v>15</v>
      </c>
      <c r="AB562" t="s">
        <v>13</v>
      </c>
      <c r="AC562" t="s">
        <v>26</v>
      </c>
      <c r="AD562">
        <v>96.75</v>
      </c>
      <c r="AE562">
        <v>4442.75</v>
      </c>
      <c r="AF562">
        <v>0</v>
      </c>
      <c r="AG562">
        <v>0</v>
      </c>
      <c r="AH562">
        <v>70.650000000000006</v>
      </c>
      <c r="AI562">
        <v>4513.3999999999996</v>
      </c>
      <c r="AJ562" t="s">
        <v>17</v>
      </c>
      <c r="AM562" t="str">
        <f t="shared" si="24"/>
        <v>VIP</v>
      </c>
      <c r="AN562" t="str">
        <f t="shared" si="25"/>
        <v>No</v>
      </c>
      <c r="AO562" t="str" cm="1">
        <f t="array" ref="AO562">_xlfn.IFS($C562&lt;36,"Youth", $C562&lt;66, "Middle_age", $C562&gt;65, "Old")</f>
        <v>Middle_age</v>
      </c>
      <c r="AP562" t="str">
        <f t="shared" si="26"/>
        <v>4 năm</v>
      </c>
    </row>
    <row r="563" spans="1:42" x14ac:dyDescent="0.35">
      <c r="A563" t="s">
        <v>993</v>
      </c>
      <c r="B563" t="s">
        <v>9</v>
      </c>
      <c r="C563">
        <v>26</v>
      </c>
      <c r="D563" t="s">
        <v>10</v>
      </c>
      <c r="E563">
        <v>0</v>
      </c>
      <c r="F563" t="s">
        <v>994</v>
      </c>
      <c r="G563">
        <v>95454</v>
      </c>
      <c r="H563">
        <v>39.806140999999997</v>
      </c>
      <c r="I563">
        <v>-123.531098</v>
      </c>
      <c r="J563">
        <v>2</v>
      </c>
      <c r="K563" s="1">
        <v>71</v>
      </c>
      <c r="L563" t="s">
        <v>12</v>
      </c>
      <c r="M563" t="s">
        <v>10</v>
      </c>
      <c r="N563">
        <v>39.44</v>
      </c>
      <c r="O563" t="s">
        <v>13</v>
      </c>
      <c r="P563" t="s">
        <v>13</v>
      </c>
      <c r="AA563" t="s">
        <v>43</v>
      </c>
      <c r="AB563" t="s">
        <v>13</v>
      </c>
      <c r="AC563" t="s">
        <v>16</v>
      </c>
      <c r="AD563">
        <v>19.100000000000001</v>
      </c>
      <c r="AE563">
        <v>1372.45</v>
      </c>
      <c r="AF563">
        <v>0</v>
      </c>
      <c r="AG563">
        <v>0</v>
      </c>
      <c r="AH563">
        <v>2800.24</v>
      </c>
      <c r="AI563">
        <v>4172.6899999999996</v>
      </c>
      <c r="AJ563" t="s">
        <v>17</v>
      </c>
      <c r="AM563" t="str">
        <f t="shared" si="24"/>
        <v>VIP</v>
      </c>
      <c r="AN563" t="str">
        <f t="shared" si="25"/>
        <v>No</v>
      </c>
      <c r="AO563" t="str" cm="1">
        <f t="array" ref="AO563">_xlfn.IFS($C563&lt;36,"Youth", $C563&lt;66, "Middle_age", $C563&gt;65, "Old")</f>
        <v>Youth</v>
      </c>
      <c r="AP563" t="str">
        <f t="shared" si="26"/>
        <v>6 năm</v>
      </c>
    </row>
    <row r="564" spans="1:42" x14ac:dyDescent="0.35">
      <c r="A564" t="s">
        <v>995</v>
      </c>
      <c r="B564" t="s">
        <v>19</v>
      </c>
      <c r="C564">
        <v>33</v>
      </c>
      <c r="D564" t="s">
        <v>13</v>
      </c>
      <c r="E564">
        <v>0</v>
      </c>
      <c r="F564" t="s">
        <v>105</v>
      </c>
      <c r="G564">
        <v>90047</v>
      </c>
      <c r="H564">
        <v>33.958148999999999</v>
      </c>
      <c r="I564">
        <v>-118.308441</v>
      </c>
      <c r="J564">
        <v>0</v>
      </c>
      <c r="K564" s="1">
        <v>36</v>
      </c>
      <c r="L564" t="s">
        <v>99</v>
      </c>
      <c r="M564" t="s">
        <v>10</v>
      </c>
      <c r="N564">
        <v>8.5</v>
      </c>
      <c r="O564" t="s">
        <v>13</v>
      </c>
      <c r="P564" t="s">
        <v>13</v>
      </c>
      <c r="AA564" t="s">
        <v>43</v>
      </c>
      <c r="AB564" t="s">
        <v>10</v>
      </c>
      <c r="AC564" t="s">
        <v>16</v>
      </c>
      <c r="AD564">
        <v>18.55</v>
      </c>
      <c r="AE564">
        <v>689</v>
      </c>
      <c r="AF564">
        <v>0</v>
      </c>
      <c r="AG564">
        <v>0</v>
      </c>
      <c r="AH564">
        <v>306</v>
      </c>
      <c r="AI564">
        <v>995</v>
      </c>
      <c r="AJ564" t="s">
        <v>17</v>
      </c>
      <c r="AM564" t="str">
        <f t="shared" si="24"/>
        <v>Stayed</v>
      </c>
      <c r="AN564" t="str">
        <f t="shared" si="25"/>
        <v>No</v>
      </c>
      <c r="AO564" t="str" cm="1">
        <f t="array" ref="AO564">_xlfn.IFS($C564&lt;36,"Youth", $C564&lt;66, "Middle_age", $C564&gt;65, "Old")</f>
        <v>Youth</v>
      </c>
      <c r="AP564" t="str">
        <f t="shared" si="26"/>
        <v>3 năm</v>
      </c>
    </row>
    <row r="565" spans="1:42" x14ac:dyDescent="0.35">
      <c r="A565" t="s">
        <v>996</v>
      </c>
      <c r="B565" t="s">
        <v>9</v>
      </c>
      <c r="C565">
        <v>58</v>
      </c>
      <c r="D565" t="s">
        <v>13</v>
      </c>
      <c r="E565">
        <v>0</v>
      </c>
      <c r="F565" t="s">
        <v>446</v>
      </c>
      <c r="G565">
        <v>92866</v>
      </c>
      <c r="H565">
        <v>33.784596999999998</v>
      </c>
      <c r="I565">
        <v>-117.84453499999999</v>
      </c>
      <c r="J565">
        <v>0</v>
      </c>
      <c r="K565" s="1">
        <v>15</v>
      </c>
      <c r="L565" t="s">
        <v>12</v>
      </c>
      <c r="M565" t="s">
        <v>10</v>
      </c>
      <c r="N565">
        <v>9.74</v>
      </c>
      <c r="O565" t="s">
        <v>13</v>
      </c>
      <c r="P565" t="s">
        <v>13</v>
      </c>
      <c r="AA565" t="s">
        <v>15</v>
      </c>
      <c r="AB565" t="s">
        <v>13</v>
      </c>
      <c r="AC565" t="s">
        <v>16</v>
      </c>
      <c r="AD565">
        <v>20.100000000000001</v>
      </c>
      <c r="AE565">
        <v>302.45</v>
      </c>
      <c r="AF565">
        <v>0</v>
      </c>
      <c r="AG565">
        <v>0</v>
      </c>
      <c r="AH565">
        <v>146.1</v>
      </c>
      <c r="AI565">
        <v>448.55</v>
      </c>
      <c r="AJ565" t="s">
        <v>17</v>
      </c>
      <c r="AM565" t="str">
        <f t="shared" si="24"/>
        <v>Stayed</v>
      </c>
      <c r="AN565" t="str">
        <f t="shared" si="25"/>
        <v>No</v>
      </c>
      <c r="AO565" t="str" cm="1">
        <f t="array" ref="AO565">_xlfn.IFS($C565&lt;36,"Youth", $C565&lt;66, "Middle_age", $C565&gt;65, "Old")</f>
        <v>Middle_age</v>
      </c>
      <c r="AP565" t="str">
        <f t="shared" si="26"/>
        <v>2 năm</v>
      </c>
    </row>
    <row r="566" spans="1:42" x14ac:dyDescent="0.35">
      <c r="A566" t="s">
        <v>997</v>
      </c>
      <c r="B566" t="s">
        <v>9</v>
      </c>
      <c r="C566">
        <v>48</v>
      </c>
      <c r="D566" t="s">
        <v>13</v>
      </c>
      <c r="E566">
        <v>0</v>
      </c>
      <c r="F566" t="s">
        <v>998</v>
      </c>
      <c r="G566">
        <v>93615</v>
      </c>
      <c r="H566">
        <v>36.497895</v>
      </c>
      <c r="I566">
        <v>-119.285484</v>
      </c>
      <c r="J566">
        <v>0</v>
      </c>
      <c r="K566" s="1">
        <v>20</v>
      </c>
      <c r="L566" t="s">
        <v>12</v>
      </c>
      <c r="M566" t="s">
        <v>10</v>
      </c>
      <c r="N566">
        <v>30.52</v>
      </c>
      <c r="O566" t="s">
        <v>13</v>
      </c>
      <c r="P566" t="s">
        <v>10</v>
      </c>
      <c r="Q566" t="s">
        <v>25</v>
      </c>
      <c r="R566">
        <v>21</v>
      </c>
      <c r="S566" t="s">
        <v>10</v>
      </c>
      <c r="T566" t="s">
        <v>13</v>
      </c>
      <c r="U566" t="s">
        <v>10</v>
      </c>
      <c r="V566" t="s">
        <v>13</v>
      </c>
      <c r="W566" t="s">
        <v>10</v>
      </c>
      <c r="X566" t="s">
        <v>13</v>
      </c>
      <c r="Y566" t="s">
        <v>13</v>
      </c>
      <c r="Z566" t="s">
        <v>10</v>
      </c>
      <c r="AA566" t="s">
        <v>21</v>
      </c>
      <c r="AB566" t="s">
        <v>10</v>
      </c>
      <c r="AC566" t="s">
        <v>26</v>
      </c>
      <c r="AD566">
        <v>89.4</v>
      </c>
      <c r="AE566">
        <v>1871.15</v>
      </c>
      <c r="AF566">
        <v>0</v>
      </c>
      <c r="AG566">
        <v>0</v>
      </c>
      <c r="AH566">
        <v>610.4</v>
      </c>
      <c r="AI566">
        <v>2481.5500000000002</v>
      </c>
      <c r="AJ566" t="s">
        <v>17</v>
      </c>
      <c r="AM566" t="str">
        <f t="shared" si="24"/>
        <v>Stayed</v>
      </c>
      <c r="AN566" t="str">
        <f t="shared" si="25"/>
        <v>No</v>
      </c>
      <c r="AO566" t="str" cm="1">
        <f t="array" ref="AO566">_xlfn.IFS($C566&lt;36,"Youth", $C566&lt;66, "Middle_age", $C566&gt;65, "Old")</f>
        <v>Middle_age</v>
      </c>
      <c r="AP566" t="str">
        <f t="shared" si="26"/>
        <v>2 năm</v>
      </c>
    </row>
    <row r="567" spans="1:42" x14ac:dyDescent="0.35">
      <c r="A567" t="s">
        <v>999</v>
      </c>
      <c r="B567" t="s">
        <v>19</v>
      </c>
      <c r="C567">
        <v>52</v>
      </c>
      <c r="D567" t="s">
        <v>10</v>
      </c>
      <c r="E567">
        <v>2</v>
      </c>
      <c r="F567" t="s">
        <v>127</v>
      </c>
      <c r="G567">
        <v>95148</v>
      </c>
      <c r="H567">
        <v>37.339533000000003</v>
      </c>
      <c r="I567">
        <v>-121.777179</v>
      </c>
      <c r="J567">
        <v>9</v>
      </c>
      <c r="K567" s="1">
        <v>71</v>
      </c>
      <c r="L567" t="s">
        <v>42</v>
      </c>
      <c r="M567" t="s">
        <v>10</v>
      </c>
      <c r="N567">
        <v>23.34</v>
      </c>
      <c r="O567" t="s">
        <v>13</v>
      </c>
      <c r="P567" t="s">
        <v>13</v>
      </c>
      <c r="AA567" t="s">
        <v>43</v>
      </c>
      <c r="AB567" t="s">
        <v>13</v>
      </c>
      <c r="AC567" t="s">
        <v>16</v>
      </c>
      <c r="AD567">
        <v>19.8</v>
      </c>
      <c r="AE567">
        <v>1396.25</v>
      </c>
      <c r="AF567">
        <v>0</v>
      </c>
      <c r="AG567">
        <v>0</v>
      </c>
      <c r="AH567">
        <v>1657.14</v>
      </c>
      <c r="AI567">
        <v>3053.39</v>
      </c>
      <c r="AJ567" t="s">
        <v>17</v>
      </c>
      <c r="AM567" t="str">
        <f t="shared" si="24"/>
        <v>VIP</v>
      </c>
      <c r="AN567" t="str">
        <f t="shared" si="25"/>
        <v>Yes</v>
      </c>
      <c r="AO567" t="str" cm="1">
        <f t="array" ref="AO567">_xlfn.IFS($C567&lt;36,"Youth", $C567&lt;66, "Middle_age", $C567&gt;65, "Old")</f>
        <v>Middle_age</v>
      </c>
      <c r="AP567" t="str">
        <f t="shared" si="26"/>
        <v>6 năm</v>
      </c>
    </row>
    <row r="568" spans="1:42" x14ac:dyDescent="0.35">
      <c r="A568" t="s">
        <v>1000</v>
      </c>
      <c r="B568" t="s">
        <v>9</v>
      </c>
      <c r="C568">
        <v>55</v>
      </c>
      <c r="D568" t="s">
        <v>13</v>
      </c>
      <c r="E568">
        <v>0</v>
      </c>
      <c r="F568" t="s">
        <v>705</v>
      </c>
      <c r="G568">
        <v>94501</v>
      </c>
      <c r="H568">
        <v>37.774633000000001</v>
      </c>
      <c r="I568">
        <v>-122.274434</v>
      </c>
      <c r="J568">
        <v>0</v>
      </c>
      <c r="K568" s="1">
        <v>24</v>
      </c>
      <c r="L568" t="s">
        <v>12</v>
      </c>
      <c r="M568" t="s">
        <v>10</v>
      </c>
      <c r="N568">
        <v>47.31</v>
      </c>
      <c r="O568" t="s">
        <v>13</v>
      </c>
      <c r="P568" t="s">
        <v>13</v>
      </c>
      <c r="AA568" t="s">
        <v>15</v>
      </c>
      <c r="AB568" t="s">
        <v>13</v>
      </c>
      <c r="AC568" t="s">
        <v>26</v>
      </c>
      <c r="AD568">
        <v>21.05</v>
      </c>
      <c r="AE568">
        <v>531.54999999999995</v>
      </c>
      <c r="AF568">
        <v>0</v>
      </c>
      <c r="AG568">
        <v>0</v>
      </c>
      <c r="AH568">
        <v>1135.44</v>
      </c>
      <c r="AI568">
        <v>1666.99</v>
      </c>
      <c r="AJ568" t="s">
        <v>17</v>
      </c>
      <c r="AM568" t="str">
        <f t="shared" si="24"/>
        <v>Stayed</v>
      </c>
      <c r="AN568" t="str">
        <f t="shared" si="25"/>
        <v>No</v>
      </c>
      <c r="AO568" t="str" cm="1">
        <f t="array" ref="AO568">_xlfn.IFS($C568&lt;36,"Youth", $C568&lt;66, "Middle_age", $C568&gt;65, "Old")</f>
        <v>Middle_age</v>
      </c>
      <c r="AP568" t="str">
        <f t="shared" si="26"/>
        <v>2 năm</v>
      </c>
    </row>
    <row r="569" spans="1:42" x14ac:dyDescent="0.35">
      <c r="A569" t="s">
        <v>1001</v>
      </c>
      <c r="B569" t="s">
        <v>9</v>
      </c>
      <c r="C569">
        <v>29</v>
      </c>
      <c r="D569" t="s">
        <v>13</v>
      </c>
      <c r="E569">
        <v>0</v>
      </c>
      <c r="F569" t="s">
        <v>361</v>
      </c>
      <c r="G569">
        <v>94107</v>
      </c>
      <c r="H569">
        <v>37.768881</v>
      </c>
      <c r="I569">
        <v>-122.395521</v>
      </c>
      <c r="J569">
        <v>0</v>
      </c>
      <c r="K569" s="1">
        <v>71</v>
      </c>
      <c r="L569" t="s">
        <v>12</v>
      </c>
      <c r="M569" t="s">
        <v>10</v>
      </c>
      <c r="N569">
        <v>41.92</v>
      </c>
      <c r="O569" t="s">
        <v>10</v>
      </c>
      <c r="P569" t="s">
        <v>10</v>
      </c>
      <c r="Q569" t="s">
        <v>25</v>
      </c>
      <c r="R569">
        <v>53</v>
      </c>
      <c r="S569" t="s">
        <v>13</v>
      </c>
      <c r="T569" t="s">
        <v>10</v>
      </c>
      <c r="U569" t="s">
        <v>10</v>
      </c>
      <c r="V569" t="s">
        <v>10</v>
      </c>
      <c r="W569" t="s">
        <v>10</v>
      </c>
      <c r="X569" t="s">
        <v>10</v>
      </c>
      <c r="Y569" t="s">
        <v>10</v>
      </c>
      <c r="Z569" t="s">
        <v>10</v>
      </c>
      <c r="AA569" t="s">
        <v>43</v>
      </c>
      <c r="AB569" t="s">
        <v>10</v>
      </c>
      <c r="AC569" t="s">
        <v>26</v>
      </c>
      <c r="AD569">
        <v>111.25</v>
      </c>
      <c r="AE569">
        <v>7984.15</v>
      </c>
      <c r="AF569">
        <v>0</v>
      </c>
      <c r="AG569">
        <v>0</v>
      </c>
      <c r="AH569">
        <v>2976.32</v>
      </c>
      <c r="AI569">
        <v>10960.47</v>
      </c>
      <c r="AJ569" t="s">
        <v>17</v>
      </c>
      <c r="AM569" t="str">
        <f t="shared" si="24"/>
        <v>VIP</v>
      </c>
      <c r="AN569" t="str">
        <f t="shared" si="25"/>
        <v>No</v>
      </c>
      <c r="AO569" t="str" cm="1">
        <f t="array" ref="AO569">_xlfn.IFS($C569&lt;36,"Youth", $C569&lt;66, "Middle_age", $C569&gt;65, "Old")</f>
        <v>Youth</v>
      </c>
      <c r="AP569" t="str">
        <f t="shared" si="26"/>
        <v>6 năm</v>
      </c>
    </row>
    <row r="570" spans="1:42" x14ac:dyDescent="0.35">
      <c r="A570" t="s">
        <v>1002</v>
      </c>
      <c r="B570" t="s">
        <v>19</v>
      </c>
      <c r="C570">
        <v>64</v>
      </c>
      <c r="D570" t="s">
        <v>10</v>
      </c>
      <c r="E570">
        <v>0</v>
      </c>
      <c r="F570" t="s">
        <v>121</v>
      </c>
      <c r="G570">
        <v>92128</v>
      </c>
      <c r="H570">
        <v>33.000269000000003</v>
      </c>
      <c r="I570">
        <v>-117.072093</v>
      </c>
      <c r="J570">
        <v>2</v>
      </c>
      <c r="K570" s="1">
        <v>9</v>
      </c>
      <c r="L570" t="s">
        <v>24</v>
      </c>
      <c r="M570" t="s">
        <v>13</v>
      </c>
      <c r="P570" t="s">
        <v>10</v>
      </c>
      <c r="Q570" t="s">
        <v>49</v>
      </c>
      <c r="R570">
        <v>26</v>
      </c>
      <c r="S570" t="s">
        <v>13</v>
      </c>
      <c r="T570" t="s">
        <v>13</v>
      </c>
      <c r="U570" t="s">
        <v>13</v>
      </c>
      <c r="V570" t="s">
        <v>10</v>
      </c>
      <c r="W570" t="s">
        <v>10</v>
      </c>
      <c r="X570" t="s">
        <v>13</v>
      </c>
      <c r="Y570" t="s">
        <v>13</v>
      </c>
      <c r="Z570" t="s">
        <v>10</v>
      </c>
      <c r="AA570" t="s">
        <v>21</v>
      </c>
      <c r="AB570" t="s">
        <v>13</v>
      </c>
      <c r="AC570" t="s">
        <v>153</v>
      </c>
      <c r="AD570">
        <v>40.65</v>
      </c>
      <c r="AE570">
        <v>328.95</v>
      </c>
      <c r="AF570">
        <v>0</v>
      </c>
      <c r="AG570">
        <v>0</v>
      </c>
      <c r="AH570">
        <v>0</v>
      </c>
      <c r="AI570">
        <v>328.95</v>
      </c>
      <c r="AJ570" t="s">
        <v>27</v>
      </c>
      <c r="AK570" t="s">
        <v>28</v>
      </c>
      <c r="AL570" t="s">
        <v>29</v>
      </c>
      <c r="AM570" t="str">
        <f t="shared" si="24"/>
        <v>Churned</v>
      </c>
      <c r="AN570" t="str">
        <f t="shared" si="25"/>
        <v>No</v>
      </c>
      <c r="AO570" t="str" cm="1">
        <f t="array" ref="AO570">_xlfn.IFS($C570&lt;36,"Youth", $C570&lt;66, "Middle_age", $C570&gt;65, "Old")</f>
        <v>Middle_age</v>
      </c>
      <c r="AP570" t="str">
        <f t="shared" si="26"/>
        <v>1 năm</v>
      </c>
    </row>
    <row r="571" spans="1:42" x14ac:dyDescent="0.35">
      <c r="A571" t="s">
        <v>1003</v>
      </c>
      <c r="B571" t="s">
        <v>9</v>
      </c>
      <c r="C571">
        <v>31</v>
      </c>
      <c r="D571" t="s">
        <v>10</v>
      </c>
      <c r="E571">
        <v>0</v>
      </c>
      <c r="F571" t="s">
        <v>1004</v>
      </c>
      <c r="G571">
        <v>92691</v>
      </c>
      <c r="H571">
        <v>33.611944999999999</v>
      </c>
      <c r="I571">
        <v>-117.66586700000001</v>
      </c>
      <c r="J571">
        <v>9</v>
      </c>
      <c r="K571" s="1">
        <v>66</v>
      </c>
      <c r="L571" t="s">
        <v>12</v>
      </c>
      <c r="M571" t="s">
        <v>10</v>
      </c>
      <c r="N571">
        <v>36.36</v>
      </c>
      <c r="O571" t="s">
        <v>10</v>
      </c>
      <c r="P571" t="s">
        <v>10</v>
      </c>
      <c r="Q571" t="s">
        <v>14</v>
      </c>
      <c r="R571">
        <v>3</v>
      </c>
      <c r="S571" t="s">
        <v>10</v>
      </c>
      <c r="T571" t="s">
        <v>10</v>
      </c>
      <c r="U571" t="s">
        <v>10</v>
      </c>
      <c r="V571" t="s">
        <v>10</v>
      </c>
      <c r="W571" t="s">
        <v>10</v>
      </c>
      <c r="X571" t="s">
        <v>10</v>
      </c>
      <c r="Y571" t="s">
        <v>10</v>
      </c>
      <c r="Z571" t="s">
        <v>10</v>
      </c>
      <c r="AA571" t="s">
        <v>43</v>
      </c>
      <c r="AB571" t="s">
        <v>13</v>
      </c>
      <c r="AC571" t="s">
        <v>16</v>
      </c>
      <c r="AD571">
        <v>89.9</v>
      </c>
      <c r="AE571">
        <v>5958.85</v>
      </c>
      <c r="AF571">
        <v>0</v>
      </c>
      <c r="AG571">
        <v>0</v>
      </c>
      <c r="AH571">
        <v>2399.7600000000002</v>
      </c>
      <c r="AI571">
        <v>8358.61</v>
      </c>
      <c r="AJ571" t="s">
        <v>17</v>
      </c>
      <c r="AM571" t="str">
        <f t="shared" si="24"/>
        <v>VIP</v>
      </c>
      <c r="AN571" t="str">
        <f t="shared" si="25"/>
        <v>No</v>
      </c>
      <c r="AO571" t="str" cm="1">
        <f t="array" ref="AO571">_xlfn.IFS($C571&lt;36,"Youth", $C571&lt;66, "Middle_age", $C571&gt;65, "Old")</f>
        <v>Youth</v>
      </c>
      <c r="AP571" t="str">
        <f t="shared" si="26"/>
        <v>6 năm</v>
      </c>
    </row>
    <row r="572" spans="1:42" x14ac:dyDescent="0.35">
      <c r="A572" t="s">
        <v>1005</v>
      </c>
      <c r="B572" t="s">
        <v>9</v>
      </c>
      <c r="C572">
        <v>35</v>
      </c>
      <c r="D572" t="s">
        <v>13</v>
      </c>
      <c r="E572">
        <v>0</v>
      </c>
      <c r="F572" t="s">
        <v>1006</v>
      </c>
      <c r="G572">
        <v>90743</v>
      </c>
      <c r="H572">
        <v>33.728273000000002</v>
      </c>
      <c r="I572">
        <v>-118.08530399999999</v>
      </c>
      <c r="J572">
        <v>0</v>
      </c>
      <c r="K572" s="1">
        <v>30</v>
      </c>
      <c r="L572" t="s">
        <v>12</v>
      </c>
      <c r="M572" t="s">
        <v>10</v>
      </c>
      <c r="N572">
        <v>9.27</v>
      </c>
      <c r="O572" t="s">
        <v>13</v>
      </c>
      <c r="P572" t="s">
        <v>13</v>
      </c>
      <c r="AA572" t="s">
        <v>43</v>
      </c>
      <c r="AB572" t="s">
        <v>13</v>
      </c>
      <c r="AC572" t="s">
        <v>16</v>
      </c>
      <c r="AD572">
        <v>19.399999999999999</v>
      </c>
      <c r="AE572">
        <v>578.5</v>
      </c>
      <c r="AF572">
        <v>0</v>
      </c>
      <c r="AG572">
        <v>0</v>
      </c>
      <c r="AH572">
        <v>278.10000000000002</v>
      </c>
      <c r="AI572">
        <v>856.6</v>
      </c>
      <c r="AJ572" t="s">
        <v>17</v>
      </c>
      <c r="AM572" t="str">
        <f t="shared" si="24"/>
        <v>Stayed</v>
      </c>
      <c r="AN572" t="str">
        <f t="shared" si="25"/>
        <v>No</v>
      </c>
      <c r="AO572" t="str" cm="1">
        <f t="array" ref="AO572">_xlfn.IFS($C572&lt;36,"Youth", $C572&lt;66, "Middle_age", $C572&gt;65, "Old")</f>
        <v>Youth</v>
      </c>
      <c r="AP572" t="str">
        <f t="shared" si="26"/>
        <v>3 năm</v>
      </c>
    </row>
    <row r="573" spans="1:42" x14ac:dyDescent="0.35">
      <c r="A573" t="s">
        <v>1007</v>
      </c>
      <c r="B573" t="s">
        <v>19</v>
      </c>
      <c r="C573">
        <v>33</v>
      </c>
      <c r="D573" t="s">
        <v>13</v>
      </c>
      <c r="E573">
        <v>0</v>
      </c>
      <c r="F573" t="s">
        <v>504</v>
      </c>
      <c r="G573">
        <v>92661</v>
      </c>
      <c r="H573">
        <v>33.601309000000001</v>
      </c>
      <c r="I573">
        <v>-117.902304</v>
      </c>
      <c r="J573">
        <v>0</v>
      </c>
      <c r="K573" s="1">
        <v>47</v>
      </c>
      <c r="L573" t="s">
        <v>46</v>
      </c>
      <c r="M573" t="s">
        <v>10</v>
      </c>
      <c r="N573">
        <v>36.78</v>
      </c>
      <c r="O573" t="s">
        <v>13</v>
      </c>
      <c r="P573" t="s">
        <v>10</v>
      </c>
      <c r="Q573" t="s">
        <v>49</v>
      </c>
      <c r="R573">
        <v>25</v>
      </c>
      <c r="S573" t="s">
        <v>10</v>
      </c>
      <c r="T573" t="s">
        <v>10</v>
      </c>
      <c r="U573" t="s">
        <v>10</v>
      </c>
      <c r="V573" t="s">
        <v>10</v>
      </c>
      <c r="W573" t="s">
        <v>10</v>
      </c>
      <c r="X573" t="s">
        <v>10</v>
      </c>
      <c r="Y573" t="s">
        <v>10</v>
      </c>
      <c r="Z573" t="s">
        <v>10</v>
      </c>
      <c r="AA573" t="s">
        <v>15</v>
      </c>
      <c r="AB573" t="s">
        <v>10</v>
      </c>
      <c r="AC573" t="s">
        <v>26</v>
      </c>
      <c r="AD573">
        <v>-2</v>
      </c>
      <c r="AE573">
        <v>4138.8999999999996</v>
      </c>
      <c r="AF573">
        <v>0</v>
      </c>
      <c r="AG573">
        <v>0</v>
      </c>
      <c r="AH573">
        <v>1728.66</v>
      </c>
      <c r="AI573">
        <v>5867.56</v>
      </c>
      <c r="AJ573" t="s">
        <v>17</v>
      </c>
      <c r="AM573" t="str">
        <f t="shared" si="24"/>
        <v>VIP</v>
      </c>
      <c r="AN573" t="str">
        <f t="shared" si="25"/>
        <v>No</v>
      </c>
      <c r="AO573" t="str" cm="1">
        <f t="array" ref="AO573">_xlfn.IFS($C573&lt;36,"Youth", $C573&lt;66, "Middle_age", $C573&gt;65, "Old")</f>
        <v>Youth</v>
      </c>
      <c r="AP573" t="str">
        <f t="shared" si="26"/>
        <v>4 năm</v>
      </c>
    </row>
    <row r="574" spans="1:42" x14ac:dyDescent="0.35">
      <c r="A574" t="s">
        <v>1008</v>
      </c>
      <c r="B574" t="s">
        <v>9</v>
      </c>
      <c r="C574">
        <v>63</v>
      </c>
      <c r="D574" t="s">
        <v>13</v>
      </c>
      <c r="E574">
        <v>0</v>
      </c>
      <c r="F574" t="s">
        <v>105</v>
      </c>
      <c r="G574">
        <v>90036</v>
      </c>
      <c r="H574">
        <v>34.070290999999997</v>
      </c>
      <c r="I574">
        <v>-118.349191</v>
      </c>
      <c r="J574">
        <v>0</v>
      </c>
      <c r="K574" s="1">
        <v>7</v>
      </c>
      <c r="L574" t="s">
        <v>12</v>
      </c>
      <c r="M574" t="s">
        <v>10</v>
      </c>
      <c r="N574">
        <v>25.17</v>
      </c>
      <c r="O574" t="s">
        <v>10</v>
      </c>
      <c r="P574" t="s">
        <v>10</v>
      </c>
      <c r="Q574" t="s">
        <v>25</v>
      </c>
      <c r="R574">
        <v>17</v>
      </c>
      <c r="S574" t="s">
        <v>13</v>
      </c>
      <c r="T574" t="s">
        <v>13</v>
      </c>
      <c r="U574" t="s">
        <v>13</v>
      </c>
      <c r="V574" t="s">
        <v>13</v>
      </c>
      <c r="W574" t="s">
        <v>13</v>
      </c>
      <c r="X574" t="s">
        <v>13</v>
      </c>
      <c r="Y574" t="s">
        <v>13</v>
      </c>
      <c r="Z574" t="s">
        <v>10</v>
      </c>
      <c r="AA574" t="s">
        <v>21</v>
      </c>
      <c r="AB574" t="s">
        <v>10</v>
      </c>
      <c r="AC574" t="s">
        <v>26</v>
      </c>
      <c r="AD574">
        <v>75.349999999999994</v>
      </c>
      <c r="AE574">
        <v>564.65</v>
      </c>
      <c r="AF574">
        <v>0</v>
      </c>
      <c r="AG574">
        <v>0</v>
      </c>
      <c r="AH574">
        <v>176.19</v>
      </c>
      <c r="AI574">
        <v>740.84</v>
      </c>
      <c r="AJ574" t="s">
        <v>17</v>
      </c>
      <c r="AM574" t="str">
        <f t="shared" si="24"/>
        <v>Stayed</v>
      </c>
      <c r="AN574" t="str">
        <f t="shared" si="25"/>
        <v>No</v>
      </c>
      <c r="AO574" t="str" cm="1">
        <f t="array" ref="AO574">_xlfn.IFS($C574&lt;36,"Youth", $C574&lt;66, "Middle_age", $C574&gt;65, "Old")</f>
        <v>Middle_age</v>
      </c>
      <c r="AP574" t="str">
        <f t="shared" si="26"/>
        <v>1 năm</v>
      </c>
    </row>
    <row r="575" spans="1:42" x14ac:dyDescent="0.35">
      <c r="A575" t="s">
        <v>1009</v>
      </c>
      <c r="B575" t="s">
        <v>19</v>
      </c>
      <c r="C575">
        <v>38</v>
      </c>
      <c r="D575" t="s">
        <v>13</v>
      </c>
      <c r="E575">
        <v>0</v>
      </c>
      <c r="F575" t="s">
        <v>114</v>
      </c>
      <c r="G575">
        <v>95209</v>
      </c>
      <c r="H575">
        <v>38.044522999999998</v>
      </c>
      <c r="I575">
        <v>-121.34804800000001</v>
      </c>
      <c r="J575">
        <v>0</v>
      </c>
      <c r="K575" s="1">
        <v>1</v>
      </c>
      <c r="L575" t="s">
        <v>12</v>
      </c>
      <c r="M575" t="s">
        <v>13</v>
      </c>
      <c r="P575" t="s">
        <v>10</v>
      </c>
      <c r="Q575" t="s">
        <v>49</v>
      </c>
      <c r="R575">
        <v>26</v>
      </c>
      <c r="S575" t="s">
        <v>13</v>
      </c>
      <c r="T575" t="s">
        <v>13</v>
      </c>
      <c r="U575" t="s">
        <v>13</v>
      </c>
      <c r="V575" t="s">
        <v>13</v>
      </c>
      <c r="W575" t="s">
        <v>13</v>
      </c>
      <c r="X575" t="s">
        <v>10</v>
      </c>
      <c r="Y575" t="s">
        <v>10</v>
      </c>
      <c r="Z575" t="s">
        <v>10</v>
      </c>
      <c r="AA575" t="s">
        <v>21</v>
      </c>
      <c r="AB575" t="s">
        <v>10</v>
      </c>
      <c r="AC575" t="s">
        <v>26</v>
      </c>
      <c r="AD575">
        <v>35.549999999999997</v>
      </c>
      <c r="AE575">
        <v>35.549999999999997</v>
      </c>
      <c r="AF575">
        <v>0</v>
      </c>
      <c r="AG575">
        <v>0</v>
      </c>
      <c r="AH575">
        <v>0</v>
      </c>
      <c r="AI575">
        <v>35.549999999999997</v>
      </c>
      <c r="AJ575" t="s">
        <v>27</v>
      </c>
      <c r="AK575" t="s">
        <v>79</v>
      </c>
      <c r="AL575" t="s">
        <v>80</v>
      </c>
      <c r="AM575" t="str">
        <f t="shared" si="24"/>
        <v>Churned</v>
      </c>
      <c r="AN575" t="str">
        <f t="shared" si="25"/>
        <v>No</v>
      </c>
      <c r="AO575" t="str" cm="1">
        <f t="array" ref="AO575">_xlfn.IFS($C575&lt;36,"Youth", $C575&lt;66, "Middle_age", $C575&gt;65, "Old")</f>
        <v>Middle_age</v>
      </c>
      <c r="AP575" t="str">
        <f t="shared" si="26"/>
        <v>1 năm</v>
      </c>
    </row>
    <row r="576" spans="1:42" x14ac:dyDescent="0.35">
      <c r="A576" t="s">
        <v>1010</v>
      </c>
      <c r="B576" t="s">
        <v>9</v>
      </c>
      <c r="C576">
        <v>19</v>
      </c>
      <c r="D576" t="s">
        <v>13</v>
      </c>
      <c r="E576">
        <v>0</v>
      </c>
      <c r="F576" t="s">
        <v>1011</v>
      </c>
      <c r="G576">
        <v>92342</v>
      </c>
      <c r="H576">
        <v>34.757783000000003</v>
      </c>
      <c r="I576">
        <v>-117.33996999999999</v>
      </c>
      <c r="J576">
        <v>0</v>
      </c>
      <c r="K576" s="1">
        <v>46</v>
      </c>
      <c r="L576" t="s">
        <v>12</v>
      </c>
      <c r="M576" t="s">
        <v>10</v>
      </c>
      <c r="N576">
        <v>40.32</v>
      </c>
      <c r="O576" t="s">
        <v>13</v>
      </c>
      <c r="P576" t="s">
        <v>10</v>
      </c>
      <c r="Q576" t="s">
        <v>14</v>
      </c>
      <c r="R576">
        <v>51</v>
      </c>
      <c r="S576" t="s">
        <v>13</v>
      </c>
      <c r="T576" t="s">
        <v>13</v>
      </c>
      <c r="U576" t="s">
        <v>13</v>
      </c>
      <c r="V576" t="s">
        <v>13</v>
      </c>
      <c r="W576" t="s">
        <v>13</v>
      </c>
      <c r="X576" t="s">
        <v>13</v>
      </c>
      <c r="Y576" t="s">
        <v>13</v>
      </c>
      <c r="Z576" t="s">
        <v>10</v>
      </c>
      <c r="AA576" t="s">
        <v>21</v>
      </c>
      <c r="AB576" t="s">
        <v>13</v>
      </c>
      <c r="AC576" t="s">
        <v>26</v>
      </c>
      <c r="AD576">
        <v>44.95</v>
      </c>
      <c r="AE576">
        <v>2168.9</v>
      </c>
      <c r="AF576">
        <v>0</v>
      </c>
      <c r="AG576">
        <v>0</v>
      </c>
      <c r="AH576">
        <v>1854.72</v>
      </c>
      <c r="AI576">
        <v>4023.62</v>
      </c>
      <c r="AJ576" t="s">
        <v>17</v>
      </c>
      <c r="AM576" t="str">
        <f t="shared" si="24"/>
        <v>VIP</v>
      </c>
      <c r="AN576" t="str">
        <f t="shared" si="25"/>
        <v>No</v>
      </c>
      <c r="AO576" t="str" cm="1">
        <f t="array" ref="AO576">_xlfn.IFS($C576&lt;36,"Youth", $C576&lt;66, "Middle_age", $C576&gt;65, "Old")</f>
        <v>Youth</v>
      </c>
      <c r="AP576" t="str">
        <f t="shared" si="26"/>
        <v>4 năm</v>
      </c>
    </row>
    <row r="577" spans="1:42" x14ac:dyDescent="0.35">
      <c r="A577" t="s">
        <v>1012</v>
      </c>
      <c r="B577" t="s">
        <v>19</v>
      </c>
      <c r="C577">
        <v>38</v>
      </c>
      <c r="D577" t="s">
        <v>13</v>
      </c>
      <c r="E577">
        <v>0</v>
      </c>
      <c r="F577" t="s">
        <v>121</v>
      </c>
      <c r="G577">
        <v>92126</v>
      </c>
      <c r="H577">
        <v>32.886924999999998</v>
      </c>
      <c r="I577">
        <v>-117.152162</v>
      </c>
      <c r="J577">
        <v>0</v>
      </c>
      <c r="K577" s="1">
        <v>53</v>
      </c>
      <c r="L577" t="s">
        <v>12</v>
      </c>
      <c r="M577" t="s">
        <v>10</v>
      </c>
      <c r="N577">
        <v>16.43</v>
      </c>
      <c r="O577" t="s">
        <v>10</v>
      </c>
      <c r="P577" t="s">
        <v>10</v>
      </c>
      <c r="Q577" t="s">
        <v>25</v>
      </c>
      <c r="R577">
        <v>29</v>
      </c>
      <c r="S577" t="s">
        <v>13</v>
      </c>
      <c r="T577" t="s">
        <v>13</v>
      </c>
      <c r="U577" t="s">
        <v>13</v>
      </c>
      <c r="V577" t="s">
        <v>13</v>
      </c>
      <c r="W577" t="s">
        <v>10</v>
      </c>
      <c r="X577" t="s">
        <v>13</v>
      </c>
      <c r="Y577" t="s">
        <v>13</v>
      </c>
      <c r="Z577" t="s">
        <v>10</v>
      </c>
      <c r="AA577" t="s">
        <v>21</v>
      </c>
      <c r="AB577" t="s">
        <v>13</v>
      </c>
      <c r="AC577" t="s">
        <v>26</v>
      </c>
      <c r="AD577">
        <v>85.45</v>
      </c>
      <c r="AE577">
        <v>4517.25</v>
      </c>
      <c r="AF577">
        <v>0</v>
      </c>
      <c r="AG577">
        <v>0</v>
      </c>
      <c r="AH577">
        <v>870.79</v>
      </c>
      <c r="AI577">
        <v>5388.04</v>
      </c>
      <c r="AJ577" t="s">
        <v>27</v>
      </c>
      <c r="AK577" t="s">
        <v>79</v>
      </c>
      <c r="AL577" t="s">
        <v>80</v>
      </c>
      <c r="AM577" t="str">
        <f t="shared" si="24"/>
        <v>Churned</v>
      </c>
      <c r="AN577" t="str">
        <f t="shared" si="25"/>
        <v>No</v>
      </c>
      <c r="AO577" t="str" cm="1">
        <f t="array" ref="AO577">_xlfn.IFS($C577&lt;36,"Youth", $C577&lt;66, "Middle_age", $C577&gt;65, "Old")</f>
        <v>Middle_age</v>
      </c>
      <c r="AP577" t="str">
        <f t="shared" si="26"/>
        <v>5 năm</v>
      </c>
    </row>
    <row r="578" spans="1:42" x14ac:dyDescent="0.35">
      <c r="A578" t="s">
        <v>1013</v>
      </c>
      <c r="B578" t="s">
        <v>19</v>
      </c>
      <c r="C578">
        <v>44</v>
      </c>
      <c r="D578" t="s">
        <v>13</v>
      </c>
      <c r="E578">
        <v>2</v>
      </c>
      <c r="F578" t="s">
        <v>1014</v>
      </c>
      <c r="G578">
        <v>92258</v>
      </c>
      <c r="H578">
        <v>33.906495999999997</v>
      </c>
      <c r="I578">
        <v>-116.56949899999999</v>
      </c>
      <c r="J578">
        <v>0</v>
      </c>
      <c r="K578" s="1">
        <v>62</v>
      </c>
      <c r="L578" t="s">
        <v>12</v>
      </c>
      <c r="M578" t="s">
        <v>10</v>
      </c>
      <c r="N578">
        <v>24.48</v>
      </c>
      <c r="O578" t="s">
        <v>13</v>
      </c>
      <c r="P578" t="s">
        <v>13</v>
      </c>
      <c r="AA578" t="s">
        <v>43</v>
      </c>
      <c r="AB578" t="s">
        <v>13</v>
      </c>
      <c r="AC578" t="s">
        <v>26</v>
      </c>
      <c r="AD578">
        <v>20</v>
      </c>
      <c r="AE578">
        <v>1250.0999999999999</v>
      </c>
      <c r="AF578">
        <v>0</v>
      </c>
      <c r="AG578">
        <v>0</v>
      </c>
      <c r="AH578">
        <v>1517.76</v>
      </c>
      <c r="AI578">
        <v>2767.86</v>
      </c>
      <c r="AJ578" t="s">
        <v>17</v>
      </c>
      <c r="AM578" t="str">
        <f t="shared" si="24"/>
        <v>Stayed</v>
      </c>
      <c r="AN578" t="str">
        <f t="shared" si="25"/>
        <v>Yes</v>
      </c>
      <c r="AO578" t="str" cm="1">
        <f t="array" ref="AO578">_xlfn.IFS($C578&lt;36,"Youth", $C578&lt;66, "Middle_age", $C578&gt;65, "Old")</f>
        <v>Middle_age</v>
      </c>
      <c r="AP578" t="str">
        <f t="shared" si="26"/>
        <v>6 năm</v>
      </c>
    </row>
    <row r="579" spans="1:42" x14ac:dyDescent="0.35">
      <c r="A579" t="s">
        <v>1015</v>
      </c>
      <c r="B579" t="s">
        <v>19</v>
      </c>
      <c r="C579">
        <v>23</v>
      </c>
      <c r="D579" t="s">
        <v>13</v>
      </c>
      <c r="E579">
        <v>0</v>
      </c>
      <c r="F579" t="s">
        <v>1016</v>
      </c>
      <c r="G579">
        <v>95682</v>
      </c>
      <c r="H579">
        <v>38.598936000000002</v>
      </c>
      <c r="I579">
        <v>-120.963092</v>
      </c>
      <c r="J579">
        <v>0</v>
      </c>
      <c r="K579" s="1">
        <v>70</v>
      </c>
      <c r="L579" t="s">
        <v>12</v>
      </c>
      <c r="M579" t="s">
        <v>13</v>
      </c>
      <c r="P579" t="s">
        <v>10</v>
      </c>
      <c r="Q579" t="s">
        <v>49</v>
      </c>
      <c r="R579">
        <v>26</v>
      </c>
      <c r="S579" t="s">
        <v>10</v>
      </c>
      <c r="T579" t="s">
        <v>13</v>
      </c>
      <c r="U579" t="s">
        <v>10</v>
      </c>
      <c r="V579" t="s">
        <v>10</v>
      </c>
      <c r="W579" t="s">
        <v>13</v>
      </c>
      <c r="X579" t="s">
        <v>10</v>
      </c>
      <c r="Y579" t="s">
        <v>10</v>
      </c>
      <c r="Z579" t="s">
        <v>10</v>
      </c>
      <c r="AA579" t="s">
        <v>43</v>
      </c>
      <c r="AB579" t="s">
        <v>13</v>
      </c>
      <c r="AC579" t="s">
        <v>26</v>
      </c>
      <c r="AD579">
        <v>48.4</v>
      </c>
      <c r="AE579">
        <v>3442.8</v>
      </c>
      <c r="AF579">
        <v>0</v>
      </c>
      <c r="AG579">
        <v>0</v>
      </c>
      <c r="AH579">
        <v>0</v>
      </c>
      <c r="AI579">
        <v>3442.8</v>
      </c>
      <c r="AJ579" t="s">
        <v>17</v>
      </c>
      <c r="AM579" t="str">
        <f t="shared" ref="AM579:AM642" si="27">IF($AJ579="Churned",$AJ579,IF($AI579&gt;AVERAGE($AI:$AI),"VIP",$AJ579))</f>
        <v>VIP</v>
      </c>
      <c r="AN579" t="str">
        <f t="shared" ref="AN579:AN642" si="28">IF($E579&gt;0,"Yes","No")</f>
        <v>No</v>
      </c>
      <c r="AO579" t="str" cm="1">
        <f t="array" ref="AO579">_xlfn.IFS($C579&lt;36,"Youth", $C579&lt;66, "Middle_age", $C579&gt;65, "Old")</f>
        <v>Youth</v>
      </c>
      <c r="AP579" t="str">
        <f t="shared" ref="AP579:AP642" si="29">IF($K579&lt;=12, "1 năm", IF($K579&lt;=24, "2 năm", IF($K579&lt;=36, "3 năm", IF($K579&lt;=48, "4 năm", IF($K579&lt;=60, "5 năm", IF($K579&lt;=72, "6 năm"))))))</f>
        <v>6 năm</v>
      </c>
    </row>
    <row r="580" spans="1:42" x14ac:dyDescent="0.35">
      <c r="A580" t="s">
        <v>1017</v>
      </c>
      <c r="B580" t="s">
        <v>9</v>
      </c>
      <c r="C580">
        <v>56</v>
      </c>
      <c r="D580" t="s">
        <v>10</v>
      </c>
      <c r="E580">
        <v>0</v>
      </c>
      <c r="F580" t="s">
        <v>1018</v>
      </c>
      <c r="G580">
        <v>95070</v>
      </c>
      <c r="H580">
        <v>37.257772000000003</v>
      </c>
      <c r="I580">
        <v>-122.051824</v>
      </c>
      <c r="J580">
        <v>3</v>
      </c>
      <c r="K580" s="1">
        <v>16</v>
      </c>
      <c r="L580" t="s">
        <v>32</v>
      </c>
      <c r="M580" t="s">
        <v>10</v>
      </c>
      <c r="N580">
        <v>10.5</v>
      </c>
      <c r="O580" t="s">
        <v>13</v>
      </c>
      <c r="P580" t="s">
        <v>10</v>
      </c>
      <c r="Q580" t="s">
        <v>25</v>
      </c>
      <c r="R580">
        <v>2</v>
      </c>
      <c r="S580" t="s">
        <v>13</v>
      </c>
      <c r="T580" t="s">
        <v>10</v>
      </c>
      <c r="U580" t="s">
        <v>13</v>
      </c>
      <c r="V580" t="s">
        <v>13</v>
      </c>
      <c r="W580" t="s">
        <v>10</v>
      </c>
      <c r="X580" t="s">
        <v>10</v>
      </c>
      <c r="Y580" t="s">
        <v>10</v>
      </c>
      <c r="Z580" t="s">
        <v>10</v>
      </c>
      <c r="AA580" t="s">
        <v>21</v>
      </c>
      <c r="AB580" t="s">
        <v>10</v>
      </c>
      <c r="AC580" t="s">
        <v>26</v>
      </c>
      <c r="AD580">
        <v>94.65</v>
      </c>
      <c r="AE580">
        <v>1461.15</v>
      </c>
      <c r="AF580">
        <v>0</v>
      </c>
      <c r="AG580">
        <v>0</v>
      </c>
      <c r="AH580">
        <v>168</v>
      </c>
      <c r="AI580">
        <v>1629.15</v>
      </c>
      <c r="AJ580" t="s">
        <v>17</v>
      </c>
      <c r="AM580" t="str">
        <f t="shared" si="27"/>
        <v>Stayed</v>
      </c>
      <c r="AN580" t="str">
        <f t="shared" si="28"/>
        <v>No</v>
      </c>
      <c r="AO580" t="str" cm="1">
        <f t="array" ref="AO580">_xlfn.IFS($C580&lt;36,"Youth", $C580&lt;66, "Middle_age", $C580&gt;65, "Old")</f>
        <v>Middle_age</v>
      </c>
      <c r="AP580" t="str">
        <f t="shared" si="29"/>
        <v>2 năm</v>
      </c>
    </row>
    <row r="581" spans="1:42" x14ac:dyDescent="0.35">
      <c r="A581" t="s">
        <v>1019</v>
      </c>
      <c r="B581" t="s">
        <v>9</v>
      </c>
      <c r="C581">
        <v>57</v>
      </c>
      <c r="D581" t="s">
        <v>13</v>
      </c>
      <c r="E581">
        <v>0</v>
      </c>
      <c r="F581" t="s">
        <v>1020</v>
      </c>
      <c r="G581">
        <v>94518</v>
      </c>
      <c r="H581">
        <v>37.950248000000002</v>
      </c>
      <c r="I581">
        <v>-122.02245499999999</v>
      </c>
      <c r="J581">
        <v>0</v>
      </c>
      <c r="K581" s="1">
        <v>15</v>
      </c>
      <c r="L581" t="s">
        <v>12</v>
      </c>
      <c r="M581" t="s">
        <v>10</v>
      </c>
      <c r="N581">
        <v>30.54</v>
      </c>
      <c r="O581" t="s">
        <v>13</v>
      </c>
      <c r="P581" t="s">
        <v>10</v>
      </c>
      <c r="Q581" t="s">
        <v>49</v>
      </c>
      <c r="R581">
        <v>11</v>
      </c>
      <c r="S581" t="s">
        <v>10</v>
      </c>
      <c r="T581" t="s">
        <v>13</v>
      </c>
      <c r="U581" t="s">
        <v>10</v>
      </c>
      <c r="V581" t="s">
        <v>10</v>
      </c>
      <c r="W581" t="s">
        <v>13</v>
      </c>
      <c r="X581" t="s">
        <v>13</v>
      </c>
      <c r="Y581" t="s">
        <v>13</v>
      </c>
      <c r="Z581" t="s">
        <v>10</v>
      </c>
      <c r="AA581" t="s">
        <v>21</v>
      </c>
      <c r="AB581" t="s">
        <v>13</v>
      </c>
      <c r="AC581" t="s">
        <v>26</v>
      </c>
      <c r="AD581">
        <v>58.95</v>
      </c>
      <c r="AE581">
        <v>955.15</v>
      </c>
      <c r="AF581">
        <v>0</v>
      </c>
      <c r="AG581">
        <v>0</v>
      </c>
      <c r="AH581">
        <v>458.1</v>
      </c>
      <c r="AI581">
        <v>1413.25</v>
      </c>
      <c r="AJ581" t="s">
        <v>17</v>
      </c>
      <c r="AM581" t="str">
        <f t="shared" si="27"/>
        <v>Stayed</v>
      </c>
      <c r="AN581" t="str">
        <f t="shared" si="28"/>
        <v>No</v>
      </c>
      <c r="AO581" t="str" cm="1">
        <f t="array" ref="AO581">_xlfn.IFS($C581&lt;36,"Youth", $C581&lt;66, "Middle_age", $C581&gt;65, "Old")</f>
        <v>Middle_age</v>
      </c>
      <c r="AP581" t="str">
        <f t="shared" si="29"/>
        <v>2 năm</v>
      </c>
    </row>
    <row r="582" spans="1:42" x14ac:dyDescent="0.35">
      <c r="A582" t="s">
        <v>1021</v>
      </c>
      <c r="B582" t="s">
        <v>9</v>
      </c>
      <c r="C582">
        <v>27</v>
      </c>
      <c r="D582" t="s">
        <v>13</v>
      </c>
      <c r="E582">
        <v>0</v>
      </c>
      <c r="F582" t="s">
        <v>1022</v>
      </c>
      <c r="G582">
        <v>94973</v>
      </c>
      <c r="H582">
        <v>38.005839000000002</v>
      </c>
      <c r="I582">
        <v>-122.638155</v>
      </c>
      <c r="J582">
        <v>0</v>
      </c>
      <c r="K582" s="1">
        <v>45</v>
      </c>
      <c r="L582" t="s">
        <v>12</v>
      </c>
      <c r="M582" t="s">
        <v>10</v>
      </c>
      <c r="N582">
        <v>1.03</v>
      </c>
      <c r="O582" t="s">
        <v>13</v>
      </c>
      <c r="P582" t="s">
        <v>10</v>
      </c>
      <c r="Q582" t="s">
        <v>25</v>
      </c>
      <c r="R582">
        <v>47</v>
      </c>
      <c r="S582" t="s">
        <v>10</v>
      </c>
      <c r="T582" t="s">
        <v>10</v>
      </c>
      <c r="U582" t="s">
        <v>13</v>
      </c>
      <c r="V582" t="s">
        <v>13</v>
      </c>
      <c r="W582" t="s">
        <v>10</v>
      </c>
      <c r="X582" t="s">
        <v>10</v>
      </c>
      <c r="Y582" t="s">
        <v>10</v>
      </c>
      <c r="Z582" t="s">
        <v>10</v>
      </c>
      <c r="AA582" t="s">
        <v>15</v>
      </c>
      <c r="AB582" t="s">
        <v>10</v>
      </c>
      <c r="AC582" t="s">
        <v>26</v>
      </c>
      <c r="AD582">
        <v>100.3</v>
      </c>
      <c r="AE582">
        <v>4483.95</v>
      </c>
      <c r="AF582">
        <v>0</v>
      </c>
      <c r="AG582">
        <v>0</v>
      </c>
      <c r="AH582">
        <v>46.35</v>
      </c>
      <c r="AI582">
        <v>4530.3</v>
      </c>
      <c r="AJ582" t="s">
        <v>17</v>
      </c>
      <c r="AM582" t="str">
        <f t="shared" si="27"/>
        <v>VIP</v>
      </c>
      <c r="AN582" t="str">
        <f t="shared" si="28"/>
        <v>No</v>
      </c>
      <c r="AO582" t="str" cm="1">
        <f t="array" ref="AO582">_xlfn.IFS($C582&lt;36,"Youth", $C582&lt;66, "Middle_age", $C582&gt;65, "Old")</f>
        <v>Youth</v>
      </c>
      <c r="AP582" t="str">
        <f t="shared" si="29"/>
        <v>4 năm</v>
      </c>
    </row>
    <row r="583" spans="1:42" x14ac:dyDescent="0.35">
      <c r="A583" t="s">
        <v>1023</v>
      </c>
      <c r="B583" t="s">
        <v>19</v>
      </c>
      <c r="C583">
        <v>59</v>
      </c>
      <c r="D583" t="s">
        <v>10</v>
      </c>
      <c r="E583">
        <v>0</v>
      </c>
      <c r="F583" t="s">
        <v>149</v>
      </c>
      <c r="G583">
        <v>91606</v>
      </c>
      <c r="H583">
        <v>34.187598999999999</v>
      </c>
      <c r="I583">
        <v>-118.387125</v>
      </c>
      <c r="J583">
        <v>5</v>
      </c>
      <c r="K583" s="1">
        <v>72</v>
      </c>
      <c r="L583" t="s">
        <v>12</v>
      </c>
      <c r="M583" t="s">
        <v>10</v>
      </c>
      <c r="N583">
        <v>6.15</v>
      </c>
      <c r="O583" t="s">
        <v>10</v>
      </c>
      <c r="P583" t="s">
        <v>10</v>
      </c>
      <c r="Q583" t="s">
        <v>25</v>
      </c>
      <c r="R583">
        <v>5</v>
      </c>
      <c r="S583" t="s">
        <v>10</v>
      </c>
      <c r="T583" t="s">
        <v>10</v>
      </c>
      <c r="U583" t="s">
        <v>10</v>
      </c>
      <c r="V583" t="s">
        <v>10</v>
      </c>
      <c r="W583" t="s">
        <v>13</v>
      </c>
      <c r="X583" t="s">
        <v>10</v>
      </c>
      <c r="Y583" t="s">
        <v>10</v>
      </c>
      <c r="Z583" t="s">
        <v>10</v>
      </c>
      <c r="AA583" t="s">
        <v>43</v>
      </c>
      <c r="AB583" t="s">
        <v>13</v>
      </c>
      <c r="AC583" t="s">
        <v>26</v>
      </c>
      <c r="AD583">
        <v>105.6</v>
      </c>
      <c r="AE583">
        <v>7581.5</v>
      </c>
      <c r="AF583">
        <v>0</v>
      </c>
      <c r="AG583">
        <v>0</v>
      </c>
      <c r="AH583">
        <v>442.8</v>
      </c>
      <c r="AI583">
        <v>8024.3</v>
      </c>
      <c r="AJ583" t="s">
        <v>17</v>
      </c>
      <c r="AM583" t="str">
        <f t="shared" si="27"/>
        <v>VIP</v>
      </c>
      <c r="AN583" t="str">
        <f t="shared" si="28"/>
        <v>No</v>
      </c>
      <c r="AO583" t="str" cm="1">
        <f t="array" ref="AO583">_xlfn.IFS($C583&lt;36,"Youth", $C583&lt;66, "Middle_age", $C583&gt;65, "Old")</f>
        <v>Middle_age</v>
      </c>
      <c r="AP583" t="str">
        <f t="shared" si="29"/>
        <v>6 năm</v>
      </c>
    </row>
    <row r="584" spans="1:42" x14ac:dyDescent="0.35">
      <c r="A584" t="s">
        <v>1024</v>
      </c>
      <c r="B584" t="s">
        <v>9</v>
      </c>
      <c r="C584">
        <v>21</v>
      </c>
      <c r="D584" t="s">
        <v>10</v>
      </c>
      <c r="E584">
        <v>3</v>
      </c>
      <c r="F584" t="s">
        <v>1025</v>
      </c>
      <c r="G584">
        <v>91792</v>
      </c>
      <c r="H584">
        <v>34.024405000000002</v>
      </c>
      <c r="I584">
        <v>-117.89872200000001</v>
      </c>
      <c r="J584">
        <v>1</v>
      </c>
      <c r="K584" s="1">
        <v>13</v>
      </c>
      <c r="L584" t="s">
        <v>12</v>
      </c>
      <c r="M584" t="s">
        <v>10</v>
      </c>
      <c r="N584">
        <v>42.23</v>
      </c>
      <c r="O584" t="s">
        <v>13</v>
      </c>
      <c r="P584" t="s">
        <v>13</v>
      </c>
      <c r="AA584" t="s">
        <v>43</v>
      </c>
      <c r="AB584" t="s">
        <v>13</v>
      </c>
      <c r="AC584" t="s">
        <v>153</v>
      </c>
      <c r="AD584">
        <v>19.55</v>
      </c>
      <c r="AE584">
        <v>265.3</v>
      </c>
      <c r="AF584">
        <v>0</v>
      </c>
      <c r="AG584">
        <v>0</v>
      </c>
      <c r="AH584">
        <v>548.99</v>
      </c>
      <c r="AI584">
        <v>814.29</v>
      </c>
      <c r="AJ584" t="s">
        <v>17</v>
      </c>
      <c r="AM584" t="str">
        <f t="shared" si="27"/>
        <v>Stayed</v>
      </c>
      <c r="AN584" t="str">
        <f t="shared" si="28"/>
        <v>Yes</v>
      </c>
      <c r="AO584" t="str" cm="1">
        <f t="array" ref="AO584">_xlfn.IFS($C584&lt;36,"Youth", $C584&lt;66, "Middle_age", $C584&gt;65, "Old")</f>
        <v>Youth</v>
      </c>
      <c r="AP584" t="str">
        <f t="shared" si="29"/>
        <v>2 năm</v>
      </c>
    </row>
    <row r="585" spans="1:42" x14ac:dyDescent="0.35">
      <c r="A585" t="s">
        <v>1026</v>
      </c>
      <c r="B585" t="s">
        <v>19</v>
      </c>
      <c r="C585">
        <v>29</v>
      </c>
      <c r="D585" t="s">
        <v>13</v>
      </c>
      <c r="E585">
        <v>0</v>
      </c>
      <c r="F585" t="s">
        <v>1020</v>
      </c>
      <c r="G585">
        <v>94519</v>
      </c>
      <c r="H585">
        <v>37.990118000000002</v>
      </c>
      <c r="I585">
        <v>-122.01218799999999</v>
      </c>
      <c r="J585">
        <v>0</v>
      </c>
      <c r="K585" s="1">
        <v>6</v>
      </c>
      <c r="L585" t="s">
        <v>24</v>
      </c>
      <c r="M585" t="s">
        <v>10</v>
      </c>
      <c r="N585">
        <v>45.67</v>
      </c>
      <c r="O585" t="s">
        <v>13</v>
      </c>
      <c r="P585" t="s">
        <v>10</v>
      </c>
      <c r="Q585" t="s">
        <v>49</v>
      </c>
      <c r="R585">
        <v>71</v>
      </c>
      <c r="S585" t="s">
        <v>13</v>
      </c>
      <c r="T585" t="s">
        <v>13</v>
      </c>
      <c r="U585" t="s">
        <v>10</v>
      </c>
      <c r="V585" t="s">
        <v>13</v>
      </c>
      <c r="W585" t="s">
        <v>10</v>
      </c>
      <c r="X585" t="s">
        <v>13</v>
      </c>
      <c r="Y585" t="s">
        <v>13</v>
      </c>
      <c r="Z585" t="s">
        <v>10</v>
      </c>
      <c r="AA585" t="s">
        <v>21</v>
      </c>
      <c r="AB585" t="s">
        <v>13</v>
      </c>
      <c r="AC585" t="s">
        <v>16</v>
      </c>
      <c r="AD585">
        <v>60.9</v>
      </c>
      <c r="AE585">
        <v>414.1</v>
      </c>
      <c r="AF585">
        <v>0</v>
      </c>
      <c r="AG585">
        <v>0</v>
      </c>
      <c r="AH585">
        <v>274.02</v>
      </c>
      <c r="AI585">
        <v>688.12</v>
      </c>
      <c r="AJ585" t="s">
        <v>17</v>
      </c>
      <c r="AM585" t="str">
        <f t="shared" si="27"/>
        <v>Stayed</v>
      </c>
      <c r="AN585" t="str">
        <f t="shared" si="28"/>
        <v>No</v>
      </c>
      <c r="AO585" t="str" cm="1">
        <f t="array" ref="AO585">_xlfn.IFS($C585&lt;36,"Youth", $C585&lt;66, "Middle_age", $C585&gt;65, "Old")</f>
        <v>Youth</v>
      </c>
      <c r="AP585" t="str">
        <f t="shared" si="29"/>
        <v>1 năm</v>
      </c>
    </row>
    <row r="586" spans="1:42" x14ac:dyDescent="0.35">
      <c r="A586" t="s">
        <v>1027</v>
      </c>
      <c r="B586" t="s">
        <v>19</v>
      </c>
      <c r="C586">
        <v>56</v>
      </c>
      <c r="D586" t="s">
        <v>10</v>
      </c>
      <c r="E586">
        <v>3</v>
      </c>
      <c r="F586" t="s">
        <v>756</v>
      </c>
      <c r="G586">
        <v>95961</v>
      </c>
      <c r="H586">
        <v>39.082568000000002</v>
      </c>
      <c r="I586">
        <v>-121.55325000000001</v>
      </c>
      <c r="J586">
        <v>1</v>
      </c>
      <c r="K586" s="1">
        <v>18</v>
      </c>
      <c r="L586" t="s">
        <v>32</v>
      </c>
      <c r="M586" t="s">
        <v>10</v>
      </c>
      <c r="N586">
        <v>28.06</v>
      </c>
      <c r="O586" t="s">
        <v>13</v>
      </c>
      <c r="P586" t="s">
        <v>13</v>
      </c>
      <c r="AA586" t="s">
        <v>15</v>
      </c>
      <c r="AB586" t="s">
        <v>13</v>
      </c>
      <c r="AC586" t="s">
        <v>26</v>
      </c>
      <c r="AD586">
        <v>20.05</v>
      </c>
      <c r="AE586">
        <v>345.9</v>
      </c>
      <c r="AF586">
        <v>0</v>
      </c>
      <c r="AG586">
        <v>0</v>
      </c>
      <c r="AH586">
        <v>505.08</v>
      </c>
      <c r="AI586">
        <v>850.98</v>
      </c>
      <c r="AJ586" t="s">
        <v>17</v>
      </c>
      <c r="AM586" t="str">
        <f t="shared" si="27"/>
        <v>Stayed</v>
      </c>
      <c r="AN586" t="str">
        <f t="shared" si="28"/>
        <v>Yes</v>
      </c>
      <c r="AO586" t="str" cm="1">
        <f t="array" ref="AO586">_xlfn.IFS($C586&lt;36,"Youth", $C586&lt;66, "Middle_age", $C586&gt;65, "Old")</f>
        <v>Middle_age</v>
      </c>
      <c r="AP586" t="str">
        <f t="shared" si="29"/>
        <v>2 năm</v>
      </c>
    </row>
    <row r="587" spans="1:42" x14ac:dyDescent="0.35">
      <c r="A587" t="s">
        <v>1028</v>
      </c>
      <c r="B587" t="s">
        <v>9</v>
      </c>
      <c r="C587">
        <v>32</v>
      </c>
      <c r="D587" t="s">
        <v>10</v>
      </c>
      <c r="E587">
        <v>3</v>
      </c>
      <c r="F587" t="s">
        <v>361</v>
      </c>
      <c r="G587">
        <v>94132</v>
      </c>
      <c r="H587">
        <v>37.722301999999999</v>
      </c>
      <c r="I587">
        <v>-122.491129</v>
      </c>
      <c r="J587">
        <v>6</v>
      </c>
      <c r="K587" s="1">
        <v>68</v>
      </c>
      <c r="L587" t="s">
        <v>12</v>
      </c>
      <c r="M587" t="s">
        <v>10</v>
      </c>
      <c r="N587">
        <v>16.09</v>
      </c>
      <c r="O587" t="s">
        <v>10</v>
      </c>
      <c r="P587" t="s">
        <v>10</v>
      </c>
      <c r="Q587" t="s">
        <v>25</v>
      </c>
      <c r="R587">
        <v>53</v>
      </c>
      <c r="S587" t="s">
        <v>13</v>
      </c>
      <c r="T587" t="s">
        <v>10</v>
      </c>
      <c r="U587" t="s">
        <v>13</v>
      </c>
      <c r="V587" t="s">
        <v>10</v>
      </c>
      <c r="W587" t="s">
        <v>10</v>
      </c>
      <c r="X587" t="s">
        <v>10</v>
      </c>
      <c r="Y587" t="s">
        <v>10</v>
      </c>
      <c r="Z587" t="s">
        <v>10</v>
      </c>
      <c r="AA587" t="s">
        <v>43</v>
      </c>
      <c r="AB587" t="s">
        <v>10</v>
      </c>
      <c r="AC587" t="s">
        <v>16</v>
      </c>
      <c r="AD587">
        <v>103.75</v>
      </c>
      <c r="AE587">
        <v>7039.45</v>
      </c>
      <c r="AF587">
        <v>0</v>
      </c>
      <c r="AG587">
        <v>0</v>
      </c>
      <c r="AH587">
        <v>1094.1199999999999</v>
      </c>
      <c r="AI587">
        <v>8133.57</v>
      </c>
      <c r="AJ587" t="s">
        <v>17</v>
      </c>
      <c r="AM587" t="str">
        <f t="shared" si="27"/>
        <v>VIP</v>
      </c>
      <c r="AN587" t="str">
        <f t="shared" si="28"/>
        <v>Yes</v>
      </c>
      <c r="AO587" t="str" cm="1">
        <f t="array" ref="AO587">_xlfn.IFS($C587&lt;36,"Youth", $C587&lt;66, "Middle_age", $C587&gt;65, "Old")</f>
        <v>Youth</v>
      </c>
      <c r="AP587" t="str">
        <f t="shared" si="29"/>
        <v>6 năm</v>
      </c>
    </row>
    <row r="588" spans="1:42" x14ac:dyDescent="0.35">
      <c r="A588" t="s">
        <v>1029</v>
      </c>
      <c r="B588" t="s">
        <v>9</v>
      </c>
      <c r="C588">
        <v>63</v>
      </c>
      <c r="D588" t="s">
        <v>10</v>
      </c>
      <c r="E588">
        <v>1</v>
      </c>
      <c r="F588" t="s">
        <v>1030</v>
      </c>
      <c r="G588">
        <v>95570</v>
      </c>
      <c r="H588">
        <v>41.162295</v>
      </c>
      <c r="I588">
        <v>-124.02738100000001</v>
      </c>
      <c r="J588">
        <v>1</v>
      </c>
      <c r="K588" s="1">
        <v>64</v>
      </c>
      <c r="L588" t="s">
        <v>46</v>
      </c>
      <c r="M588" t="s">
        <v>10</v>
      </c>
      <c r="N588">
        <v>6.83</v>
      </c>
      <c r="O588" t="s">
        <v>10</v>
      </c>
      <c r="P588" t="s">
        <v>10</v>
      </c>
      <c r="Q588" t="s">
        <v>25</v>
      </c>
      <c r="R588">
        <v>19</v>
      </c>
      <c r="S588" t="s">
        <v>10</v>
      </c>
      <c r="T588" t="s">
        <v>10</v>
      </c>
      <c r="U588" t="s">
        <v>10</v>
      </c>
      <c r="V588" t="s">
        <v>10</v>
      </c>
      <c r="W588" t="s">
        <v>10</v>
      </c>
      <c r="X588" t="s">
        <v>10</v>
      </c>
      <c r="Y588" t="s">
        <v>10</v>
      </c>
      <c r="Z588" t="s">
        <v>13</v>
      </c>
      <c r="AA588" t="s">
        <v>15</v>
      </c>
      <c r="AB588" t="s">
        <v>13</v>
      </c>
      <c r="AC588" t="s">
        <v>26</v>
      </c>
      <c r="AD588">
        <v>113.35</v>
      </c>
      <c r="AE588">
        <v>7222.75</v>
      </c>
      <c r="AF588">
        <v>0</v>
      </c>
      <c r="AG588">
        <v>20</v>
      </c>
      <c r="AH588">
        <v>437.12</v>
      </c>
      <c r="AI588">
        <v>7679.87</v>
      </c>
      <c r="AJ588" t="s">
        <v>17</v>
      </c>
      <c r="AM588" t="str">
        <f t="shared" si="27"/>
        <v>VIP</v>
      </c>
      <c r="AN588" t="str">
        <f t="shared" si="28"/>
        <v>Yes</v>
      </c>
      <c r="AO588" t="str" cm="1">
        <f t="array" ref="AO588">_xlfn.IFS($C588&lt;36,"Youth", $C588&lt;66, "Middle_age", $C588&gt;65, "Old")</f>
        <v>Middle_age</v>
      </c>
      <c r="AP588" t="str">
        <f t="shared" si="29"/>
        <v>6 năm</v>
      </c>
    </row>
    <row r="589" spans="1:42" x14ac:dyDescent="0.35">
      <c r="A589" t="s">
        <v>1031</v>
      </c>
      <c r="B589" t="s">
        <v>9</v>
      </c>
      <c r="C589">
        <v>53</v>
      </c>
      <c r="D589" t="s">
        <v>13</v>
      </c>
      <c r="E589">
        <v>0</v>
      </c>
      <c r="F589" t="s">
        <v>279</v>
      </c>
      <c r="G589">
        <v>92843</v>
      </c>
      <c r="H589">
        <v>33.764018</v>
      </c>
      <c r="I589">
        <v>-117.931507</v>
      </c>
      <c r="J589">
        <v>0</v>
      </c>
      <c r="K589" s="1">
        <v>34</v>
      </c>
      <c r="L589" t="s">
        <v>99</v>
      </c>
      <c r="M589" t="s">
        <v>10</v>
      </c>
      <c r="N589">
        <v>34.409999999999997</v>
      </c>
      <c r="O589" t="s">
        <v>10</v>
      </c>
      <c r="P589" t="s">
        <v>10</v>
      </c>
      <c r="Q589" t="s">
        <v>49</v>
      </c>
      <c r="R589">
        <v>4</v>
      </c>
      <c r="S589" t="s">
        <v>10</v>
      </c>
      <c r="T589" t="s">
        <v>10</v>
      </c>
      <c r="U589" t="s">
        <v>13</v>
      </c>
      <c r="V589" t="s">
        <v>10</v>
      </c>
      <c r="W589" t="s">
        <v>13</v>
      </c>
      <c r="X589" t="s">
        <v>13</v>
      </c>
      <c r="Y589" t="s">
        <v>13</v>
      </c>
      <c r="Z589" t="s">
        <v>10</v>
      </c>
      <c r="AA589" t="s">
        <v>15</v>
      </c>
      <c r="AB589" t="s">
        <v>10</v>
      </c>
      <c r="AC589" t="s">
        <v>153</v>
      </c>
      <c r="AD589">
        <v>64.400000000000006</v>
      </c>
      <c r="AE589">
        <v>2088.75</v>
      </c>
      <c r="AF589">
        <v>0</v>
      </c>
      <c r="AG589">
        <v>0</v>
      </c>
      <c r="AH589">
        <v>1169.94</v>
      </c>
      <c r="AI589">
        <v>3258.69</v>
      </c>
      <c r="AJ589" t="s">
        <v>27</v>
      </c>
      <c r="AK589" t="s">
        <v>91</v>
      </c>
      <c r="AL589" t="s">
        <v>165</v>
      </c>
      <c r="AM589" t="str">
        <f t="shared" si="27"/>
        <v>Churned</v>
      </c>
      <c r="AN589" t="str">
        <f t="shared" si="28"/>
        <v>No</v>
      </c>
      <c r="AO589" t="str" cm="1">
        <f t="array" ref="AO589">_xlfn.IFS($C589&lt;36,"Youth", $C589&lt;66, "Middle_age", $C589&gt;65, "Old")</f>
        <v>Middle_age</v>
      </c>
      <c r="AP589" t="str">
        <f t="shared" si="29"/>
        <v>3 năm</v>
      </c>
    </row>
    <row r="590" spans="1:42" x14ac:dyDescent="0.35">
      <c r="A590" t="s">
        <v>1032</v>
      </c>
      <c r="B590" t="s">
        <v>19</v>
      </c>
      <c r="C590">
        <v>51</v>
      </c>
      <c r="D590" t="s">
        <v>13</v>
      </c>
      <c r="E590">
        <v>0</v>
      </c>
      <c r="F590" t="s">
        <v>292</v>
      </c>
      <c r="G590">
        <v>95830</v>
      </c>
      <c r="H590">
        <v>38.490507999999998</v>
      </c>
      <c r="I590">
        <v>-121.284171</v>
      </c>
      <c r="J590">
        <v>0</v>
      </c>
      <c r="K590" s="1">
        <v>5</v>
      </c>
      <c r="L590" t="s">
        <v>12</v>
      </c>
      <c r="M590" t="s">
        <v>10</v>
      </c>
      <c r="N590">
        <v>45.69</v>
      </c>
      <c r="O590" t="s">
        <v>13</v>
      </c>
      <c r="P590" t="s">
        <v>10</v>
      </c>
      <c r="Q590" t="s">
        <v>14</v>
      </c>
      <c r="R590">
        <v>4</v>
      </c>
      <c r="S590" t="s">
        <v>13</v>
      </c>
      <c r="T590" t="s">
        <v>13</v>
      </c>
      <c r="U590" t="s">
        <v>10</v>
      </c>
      <c r="V590" t="s">
        <v>10</v>
      </c>
      <c r="W590" t="s">
        <v>10</v>
      </c>
      <c r="X590" t="s">
        <v>10</v>
      </c>
      <c r="Y590" t="s">
        <v>10</v>
      </c>
      <c r="Z590" t="s">
        <v>10</v>
      </c>
      <c r="AA590" t="s">
        <v>21</v>
      </c>
      <c r="AB590" t="s">
        <v>13</v>
      </c>
      <c r="AC590" t="s">
        <v>26</v>
      </c>
      <c r="AD590">
        <v>75.150000000000006</v>
      </c>
      <c r="AE590">
        <v>392.65</v>
      </c>
      <c r="AF590">
        <v>0</v>
      </c>
      <c r="AG590">
        <v>0</v>
      </c>
      <c r="AH590">
        <v>228.45</v>
      </c>
      <c r="AI590">
        <v>621.1</v>
      </c>
      <c r="AJ590" t="s">
        <v>17</v>
      </c>
      <c r="AM590" t="str">
        <f t="shared" si="27"/>
        <v>Stayed</v>
      </c>
      <c r="AN590" t="str">
        <f t="shared" si="28"/>
        <v>No</v>
      </c>
      <c r="AO590" t="str" cm="1">
        <f t="array" ref="AO590">_xlfn.IFS($C590&lt;36,"Youth", $C590&lt;66, "Middle_age", $C590&gt;65, "Old")</f>
        <v>Middle_age</v>
      </c>
      <c r="AP590" t="str">
        <f t="shared" si="29"/>
        <v>1 năm</v>
      </c>
    </row>
    <row r="591" spans="1:42" x14ac:dyDescent="0.35">
      <c r="A591" t="s">
        <v>1033</v>
      </c>
      <c r="B591" t="s">
        <v>9</v>
      </c>
      <c r="C591">
        <v>26</v>
      </c>
      <c r="D591" t="s">
        <v>10</v>
      </c>
      <c r="E591">
        <v>1</v>
      </c>
      <c r="F591" t="s">
        <v>985</v>
      </c>
      <c r="G591">
        <v>91001</v>
      </c>
      <c r="H591">
        <v>34.196837000000002</v>
      </c>
      <c r="I591">
        <v>-118.142236</v>
      </c>
      <c r="J591">
        <v>5</v>
      </c>
      <c r="K591" s="1">
        <v>20</v>
      </c>
      <c r="L591" t="s">
        <v>12</v>
      </c>
      <c r="M591" t="s">
        <v>10</v>
      </c>
      <c r="N591">
        <v>36.6</v>
      </c>
      <c r="O591" t="s">
        <v>10</v>
      </c>
      <c r="P591" t="s">
        <v>10</v>
      </c>
      <c r="Q591" t="s">
        <v>25</v>
      </c>
      <c r="R591">
        <v>51</v>
      </c>
      <c r="S591" t="s">
        <v>10</v>
      </c>
      <c r="T591" t="s">
        <v>13</v>
      </c>
      <c r="U591" t="s">
        <v>13</v>
      </c>
      <c r="V591" t="s">
        <v>13</v>
      </c>
      <c r="W591" t="s">
        <v>13</v>
      </c>
      <c r="X591" t="s">
        <v>13</v>
      </c>
      <c r="Y591" t="s">
        <v>10</v>
      </c>
      <c r="Z591" t="s">
        <v>10</v>
      </c>
      <c r="AA591" t="s">
        <v>21</v>
      </c>
      <c r="AB591" t="s">
        <v>13</v>
      </c>
      <c r="AC591" t="s">
        <v>26</v>
      </c>
      <c r="AD591">
        <v>82.4</v>
      </c>
      <c r="AE591">
        <v>1592.35</v>
      </c>
      <c r="AF591">
        <v>33.43</v>
      </c>
      <c r="AG591">
        <v>0</v>
      </c>
      <c r="AH591">
        <v>732</v>
      </c>
      <c r="AI591">
        <v>2290.92</v>
      </c>
      <c r="AJ591" t="s">
        <v>27</v>
      </c>
      <c r="AK591" t="s">
        <v>87</v>
      </c>
      <c r="AL591" t="s">
        <v>436</v>
      </c>
      <c r="AM591" t="str">
        <f t="shared" si="27"/>
        <v>Churned</v>
      </c>
      <c r="AN591" t="str">
        <f t="shared" si="28"/>
        <v>Yes</v>
      </c>
      <c r="AO591" t="str" cm="1">
        <f t="array" ref="AO591">_xlfn.IFS($C591&lt;36,"Youth", $C591&lt;66, "Middle_age", $C591&gt;65, "Old")</f>
        <v>Youth</v>
      </c>
      <c r="AP591" t="str">
        <f t="shared" si="29"/>
        <v>2 năm</v>
      </c>
    </row>
    <row r="592" spans="1:42" x14ac:dyDescent="0.35">
      <c r="A592" t="s">
        <v>1034</v>
      </c>
      <c r="B592" t="s">
        <v>19</v>
      </c>
      <c r="C592">
        <v>61</v>
      </c>
      <c r="D592" t="s">
        <v>10</v>
      </c>
      <c r="E592">
        <v>0</v>
      </c>
      <c r="F592" t="s">
        <v>1035</v>
      </c>
      <c r="G592">
        <v>96016</v>
      </c>
      <c r="H592">
        <v>40.936284999999998</v>
      </c>
      <c r="I592">
        <v>-121.572692</v>
      </c>
      <c r="J592">
        <v>1</v>
      </c>
      <c r="K592" s="1">
        <v>64</v>
      </c>
      <c r="L592" t="s">
        <v>12</v>
      </c>
      <c r="M592" t="s">
        <v>10</v>
      </c>
      <c r="N592">
        <v>4.76</v>
      </c>
      <c r="O592" t="s">
        <v>13</v>
      </c>
      <c r="P592" t="s">
        <v>10</v>
      </c>
      <c r="Q592" t="s">
        <v>25</v>
      </c>
      <c r="R592">
        <v>8</v>
      </c>
      <c r="S592" t="s">
        <v>10</v>
      </c>
      <c r="T592" t="s">
        <v>10</v>
      </c>
      <c r="U592" t="s">
        <v>13</v>
      </c>
      <c r="V592" t="s">
        <v>10</v>
      </c>
      <c r="W592" t="s">
        <v>10</v>
      </c>
      <c r="X592" t="s">
        <v>10</v>
      </c>
      <c r="Y592" t="s">
        <v>10</v>
      </c>
      <c r="Z592" t="s">
        <v>10</v>
      </c>
      <c r="AA592" t="s">
        <v>43</v>
      </c>
      <c r="AB592" t="s">
        <v>10</v>
      </c>
      <c r="AC592" t="s">
        <v>16</v>
      </c>
      <c r="AD592">
        <v>104.05</v>
      </c>
      <c r="AE592">
        <v>6605.55</v>
      </c>
      <c r="AF592">
        <v>0</v>
      </c>
      <c r="AG592">
        <v>0</v>
      </c>
      <c r="AH592">
        <v>304.64</v>
      </c>
      <c r="AI592">
        <v>6910.19</v>
      </c>
      <c r="AJ592" t="s">
        <v>17</v>
      </c>
      <c r="AM592" t="str">
        <f t="shared" si="27"/>
        <v>VIP</v>
      </c>
      <c r="AN592" t="str">
        <f t="shared" si="28"/>
        <v>No</v>
      </c>
      <c r="AO592" t="str" cm="1">
        <f t="array" ref="AO592">_xlfn.IFS($C592&lt;36,"Youth", $C592&lt;66, "Middle_age", $C592&gt;65, "Old")</f>
        <v>Middle_age</v>
      </c>
      <c r="AP592" t="str">
        <f t="shared" si="29"/>
        <v>6 năm</v>
      </c>
    </row>
    <row r="593" spans="1:42" x14ac:dyDescent="0.35">
      <c r="A593" t="s">
        <v>1036</v>
      </c>
      <c r="B593" t="s">
        <v>9</v>
      </c>
      <c r="C593">
        <v>68</v>
      </c>
      <c r="D593" t="s">
        <v>10</v>
      </c>
      <c r="E593">
        <v>0</v>
      </c>
      <c r="F593" t="s">
        <v>1037</v>
      </c>
      <c r="G593">
        <v>93256</v>
      </c>
      <c r="H593">
        <v>35.957019000000003</v>
      </c>
      <c r="I593">
        <v>-119.330928</v>
      </c>
      <c r="J593">
        <v>4</v>
      </c>
      <c r="K593" s="1">
        <v>26</v>
      </c>
      <c r="L593" t="s">
        <v>12</v>
      </c>
      <c r="M593" t="s">
        <v>10</v>
      </c>
      <c r="N593">
        <v>46.24</v>
      </c>
      <c r="O593" t="s">
        <v>13</v>
      </c>
      <c r="P593" t="s">
        <v>10</v>
      </c>
      <c r="Q593" t="s">
        <v>25</v>
      </c>
      <c r="R593">
        <v>4</v>
      </c>
      <c r="S593" t="s">
        <v>13</v>
      </c>
      <c r="T593" t="s">
        <v>13</v>
      </c>
      <c r="U593" t="s">
        <v>10</v>
      </c>
      <c r="V593" t="s">
        <v>13</v>
      </c>
      <c r="W593" t="s">
        <v>10</v>
      </c>
      <c r="X593" t="s">
        <v>13</v>
      </c>
      <c r="Y593" t="s">
        <v>13</v>
      </c>
      <c r="Z593" t="s">
        <v>10</v>
      </c>
      <c r="AA593" t="s">
        <v>43</v>
      </c>
      <c r="AB593" t="s">
        <v>10</v>
      </c>
      <c r="AC593" t="s">
        <v>16</v>
      </c>
      <c r="AD593">
        <v>85.7</v>
      </c>
      <c r="AE593">
        <v>2067</v>
      </c>
      <c r="AF593">
        <v>0</v>
      </c>
      <c r="AG593">
        <v>0</v>
      </c>
      <c r="AH593">
        <v>1202.24</v>
      </c>
      <c r="AI593">
        <v>3269.24</v>
      </c>
      <c r="AJ593" t="s">
        <v>17</v>
      </c>
      <c r="AM593" t="str">
        <f t="shared" si="27"/>
        <v>VIP</v>
      </c>
      <c r="AN593" t="str">
        <f t="shared" si="28"/>
        <v>No</v>
      </c>
      <c r="AO593" t="str" cm="1">
        <f t="array" ref="AO593">_xlfn.IFS($C593&lt;36,"Youth", $C593&lt;66, "Middle_age", $C593&gt;65, "Old")</f>
        <v>Old</v>
      </c>
      <c r="AP593" t="str">
        <f t="shared" si="29"/>
        <v>3 năm</v>
      </c>
    </row>
    <row r="594" spans="1:42" x14ac:dyDescent="0.35">
      <c r="A594" t="s">
        <v>1038</v>
      </c>
      <c r="B594" t="s">
        <v>9</v>
      </c>
      <c r="C594">
        <v>34</v>
      </c>
      <c r="D594" t="s">
        <v>13</v>
      </c>
      <c r="E594">
        <v>0</v>
      </c>
      <c r="F594" t="s">
        <v>1039</v>
      </c>
      <c r="G594">
        <v>95310</v>
      </c>
      <c r="H594">
        <v>38.085839</v>
      </c>
      <c r="I594">
        <v>-120.37855</v>
      </c>
      <c r="J594">
        <v>0</v>
      </c>
      <c r="K594" s="1">
        <v>5</v>
      </c>
      <c r="L594" t="s">
        <v>24</v>
      </c>
      <c r="M594" t="s">
        <v>10</v>
      </c>
      <c r="N594">
        <v>24.32</v>
      </c>
      <c r="O594" t="s">
        <v>13</v>
      </c>
      <c r="P594" t="s">
        <v>10</v>
      </c>
      <c r="Q594" t="s">
        <v>14</v>
      </c>
      <c r="R594">
        <v>22</v>
      </c>
      <c r="S594" t="s">
        <v>10</v>
      </c>
      <c r="T594" t="s">
        <v>13</v>
      </c>
      <c r="U594" t="s">
        <v>13</v>
      </c>
      <c r="V594" t="s">
        <v>10</v>
      </c>
      <c r="W594" t="s">
        <v>13</v>
      </c>
      <c r="X594" t="s">
        <v>13</v>
      </c>
      <c r="Y594" t="s">
        <v>13</v>
      </c>
      <c r="Z594" t="s">
        <v>13</v>
      </c>
      <c r="AA594" t="s">
        <v>21</v>
      </c>
      <c r="AB594" t="s">
        <v>13</v>
      </c>
      <c r="AC594" t="s">
        <v>16</v>
      </c>
      <c r="AD594">
        <v>53.85</v>
      </c>
      <c r="AE594">
        <v>259.8</v>
      </c>
      <c r="AF594">
        <v>22.96</v>
      </c>
      <c r="AG594">
        <v>10</v>
      </c>
      <c r="AH594">
        <v>121.6</v>
      </c>
      <c r="AI594">
        <v>368.44</v>
      </c>
      <c r="AJ594" t="s">
        <v>27</v>
      </c>
      <c r="AK594" t="s">
        <v>28</v>
      </c>
      <c r="AL594" t="s">
        <v>173</v>
      </c>
      <c r="AM594" t="str">
        <f t="shared" si="27"/>
        <v>Churned</v>
      </c>
      <c r="AN594" t="str">
        <f t="shared" si="28"/>
        <v>No</v>
      </c>
      <c r="AO594" t="str" cm="1">
        <f t="array" ref="AO594">_xlfn.IFS($C594&lt;36,"Youth", $C594&lt;66, "Middle_age", $C594&gt;65, "Old")</f>
        <v>Youth</v>
      </c>
      <c r="AP594" t="str">
        <f t="shared" si="29"/>
        <v>1 năm</v>
      </c>
    </row>
    <row r="595" spans="1:42" x14ac:dyDescent="0.35">
      <c r="A595" t="s">
        <v>1040</v>
      </c>
      <c r="B595" t="s">
        <v>9</v>
      </c>
      <c r="C595">
        <v>57</v>
      </c>
      <c r="D595" t="s">
        <v>13</v>
      </c>
      <c r="E595">
        <v>0</v>
      </c>
      <c r="F595" t="s">
        <v>286</v>
      </c>
      <c r="G595">
        <v>92027</v>
      </c>
      <c r="H595">
        <v>33.141264999999997</v>
      </c>
      <c r="I595">
        <v>-116.967221</v>
      </c>
      <c r="J595">
        <v>0</v>
      </c>
      <c r="K595" s="1">
        <v>2</v>
      </c>
      <c r="L595" t="s">
        <v>24</v>
      </c>
      <c r="M595" t="s">
        <v>10</v>
      </c>
      <c r="N595">
        <v>6.85</v>
      </c>
      <c r="O595" t="s">
        <v>13</v>
      </c>
      <c r="P595" t="s">
        <v>13</v>
      </c>
      <c r="AA595" t="s">
        <v>21</v>
      </c>
      <c r="AB595" t="s">
        <v>10</v>
      </c>
      <c r="AC595" t="s">
        <v>153</v>
      </c>
      <c r="AD595">
        <v>20.05</v>
      </c>
      <c r="AE595">
        <v>39.25</v>
      </c>
      <c r="AF595">
        <v>0</v>
      </c>
      <c r="AG595">
        <v>0</v>
      </c>
      <c r="AH595">
        <v>13.7</v>
      </c>
      <c r="AI595">
        <v>52.95</v>
      </c>
      <c r="AJ595" t="s">
        <v>68</v>
      </c>
      <c r="AM595" t="str">
        <f t="shared" si="27"/>
        <v>Joined</v>
      </c>
      <c r="AN595" t="str">
        <f t="shared" si="28"/>
        <v>No</v>
      </c>
      <c r="AO595" t="str" cm="1">
        <f t="array" ref="AO595">_xlfn.IFS($C595&lt;36,"Youth", $C595&lt;66, "Middle_age", $C595&gt;65, "Old")</f>
        <v>Middle_age</v>
      </c>
      <c r="AP595" t="str">
        <f t="shared" si="29"/>
        <v>1 năm</v>
      </c>
    </row>
    <row r="596" spans="1:42" x14ac:dyDescent="0.35">
      <c r="A596" t="s">
        <v>1041</v>
      </c>
      <c r="B596" t="s">
        <v>19</v>
      </c>
      <c r="C596">
        <v>36</v>
      </c>
      <c r="D596" t="s">
        <v>10</v>
      </c>
      <c r="E596">
        <v>0</v>
      </c>
      <c r="F596" t="s">
        <v>1042</v>
      </c>
      <c r="G596">
        <v>95250</v>
      </c>
      <c r="H596">
        <v>38.244805999999997</v>
      </c>
      <c r="I596">
        <v>-120.41730099999999</v>
      </c>
      <c r="J596">
        <v>1</v>
      </c>
      <c r="K596" s="1">
        <v>13</v>
      </c>
      <c r="L596" t="s">
        <v>12</v>
      </c>
      <c r="M596" t="s">
        <v>10</v>
      </c>
      <c r="N596">
        <v>30.55</v>
      </c>
      <c r="O596" t="s">
        <v>10</v>
      </c>
      <c r="P596" t="s">
        <v>10</v>
      </c>
      <c r="Q596" t="s">
        <v>25</v>
      </c>
      <c r="R596">
        <v>28</v>
      </c>
      <c r="S596" t="s">
        <v>13</v>
      </c>
      <c r="T596" t="s">
        <v>13</v>
      </c>
      <c r="U596" t="s">
        <v>10</v>
      </c>
      <c r="V596" t="s">
        <v>13</v>
      </c>
      <c r="W596" t="s">
        <v>10</v>
      </c>
      <c r="X596" t="s">
        <v>10</v>
      </c>
      <c r="Y596" t="s">
        <v>10</v>
      </c>
      <c r="Z596" t="s">
        <v>10</v>
      </c>
      <c r="AA596" t="s">
        <v>21</v>
      </c>
      <c r="AB596" t="s">
        <v>10</v>
      </c>
      <c r="AC596" t="s">
        <v>16</v>
      </c>
      <c r="AD596">
        <v>102.25</v>
      </c>
      <c r="AE596">
        <v>1359</v>
      </c>
      <c r="AF596">
        <v>0</v>
      </c>
      <c r="AG596">
        <v>0</v>
      </c>
      <c r="AH596">
        <v>397.15</v>
      </c>
      <c r="AI596">
        <v>1756.15</v>
      </c>
      <c r="AJ596" t="s">
        <v>27</v>
      </c>
      <c r="AK596" t="s">
        <v>28</v>
      </c>
      <c r="AL596" t="s">
        <v>29</v>
      </c>
      <c r="AM596" t="str">
        <f t="shared" si="27"/>
        <v>Churned</v>
      </c>
      <c r="AN596" t="str">
        <f t="shared" si="28"/>
        <v>No</v>
      </c>
      <c r="AO596" t="str" cm="1">
        <f t="array" ref="AO596">_xlfn.IFS($C596&lt;36,"Youth", $C596&lt;66, "Middle_age", $C596&gt;65, "Old")</f>
        <v>Middle_age</v>
      </c>
      <c r="AP596" t="str">
        <f t="shared" si="29"/>
        <v>2 năm</v>
      </c>
    </row>
    <row r="597" spans="1:42" x14ac:dyDescent="0.35">
      <c r="A597" t="s">
        <v>1043</v>
      </c>
      <c r="B597" t="s">
        <v>19</v>
      </c>
      <c r="C597">
        <v>30</v>
      </c>
      <c r="D597" t="s">
        <v>10</v>
      </c>
      <c r="E597">
        <v>0</v>
      </c>
      <c r="F597" t="s">
        <v>1044</v>
      </c>
      <c r="G597">
        <v>95951</v>
      </c>
      <c r="H597">
        <v>39.732767000000003</v>
      </c>
      <c r="I597">
        <v>-122.042298</v>
      </c>
      <c r="J597">
        <v>1</v>
      </c>
      <c r="K597" s="1">
        <v>59</v>
      </c>
      <c r="L597" t="s">
        <v>46</v>
      </c>
      <c r="M597" t="s">
        <v>10</v>
      </c>
      <c r="N597">
        <v>20.5</v>
      </c>
      <c r="O597" t="s">
        <v>10</v>
      </c>
      <c r="P597" t="s">
        <v>10</v>
      </c>
      <c r="Q597" t="s">
        <v>14</v>
      </c>
      <c r="R597">
        <v>53</v>
      </c>
      <c r="S597" t="s">
        <v>10</v>
      </c>
      <c r="T597" t="s">
        <v>13</v>
      </c>
      <c r="U597" t="s">
        <v>13</v>
      </c>
      <c r="V597" t="s">
        <v>10</v>
      </c>
      <c r="W597" t="s">
        <v>13</v>
      </c>
      <c r="X597" t="s">
        <v>10</v>
      </c>
      <c r="Y597" t="s">
        <v>10</v>
      </c>
      <c r="Z597" t="s">
        <v>10</v>
      </c>
      <c r="AA597" t="s">
        <v>15</v>
      </c>
      <c r="AB597" t="s">
        <v>10</v>
      </c>
      <c r="AC597" t="s">
        <v>16</v>
      </c>
      <c r="AD597">
        <v>69.099999999999994</v>
      </c>
      <c r="AE597">
        <v>4096.8999999999996</v>
      </c>
      <c r="AF597">
        <v>0</v>
      </c>
      <c r="AG597">
        <v>0</v>
      </c>
      <c r="AH597">
        <v>1209.5</v>
      </c>
      <c r="AI597">
        <v>5306.4</v>
      </c>
      <c r="AJ597" t="s">
        <v>17</v>
      </c>
      <c r="AM597" t="str">
        <f t="shared" si="27"/>
        <v>VIP</v>
      </c>
      <c r="AN597" t="str">
        <f t="shared" si="28"/>
        <v>No</v>
      </c>
      <c r="AO597" t="str" cm="1">
        <f t="array" ref="AO597">_xlfn.IFS($C597&lt;36,"Youth", $C597&lt;66, "Middle_age", $C597&gt;65, "Old")</f>
        <v>Youth</v>
      </c>
      <c r="AP597" t="str">
        <f t="shared" si="29"/>
        <v>5 năm</v>
      </c>
    </row>
    <row r="598" spans="1:42" x14ac:dyDescent="0.35">
      <c r="A598" t="s">
        <v>1045</v>
      </c>
      <c r="B598" t="s">
        <v>19</v>
      </c>
      <c r="C598">
        <v>47</v>
      </c>
      <c r="D598" t="s">
        <v>13</v>
      </c>
      <c r="E598">
        <v>0</v>
      </c>
      <c r="F598" t="s">
        <v>607</v>
      </c>
      <c r="G598">
        <v>95364</v>
      </c>
      <c r="H598">
        <v>38.224868999999998</v>
      </c>
      <c r="I598">
        <v>-119.755729</v>
      </c>
      <c r="J598">
        <v>0</v>
      </c>
      <c r="K598" s="1">
        <v>17</v>
      </c>
      <c r="L598" t="s">
        <v>32</v>
      </c>
      <c r="M598" t="s">
        <v>10</v>
      </c>
      <c r="N598">
        <v>47.45</v>
      </c>
      <c r="O598" t="s">
        <v>10</v>
      </c>
      <c r="P598" t="s">
        <v>10</v>
      </c>
      <c r="Q598" t="s">
        <v>49</v>
      </c>
      <c r="R598">
        <v>5</v>
      </c>
      <c r="S598" t="s">
        <v>10</v>
      </c>
      <c r="T598" t="s">
        <v>13</v>
      </c>
      <c r="U598" t="s">
        <v>13</v>
      </c>
      <c r="V598" t="s">
        <v>13</v>
      </c>
      <c r="W598" t="s">
        <v>13</v>
      </c>
      <c r="X598" t="s">
        <v>10</v>
      </c>
      <c r="Y598" t="s">
        <v>10</v>
      </c>
      <c r="Z598" t="s">
        <v>10</v>
      </c>
      <c r="AA598" t="s">
        <v>21</v>
      </c>
      <c r="AB598" t="s">
        <v>13</v>
      </c>
      <c r="AC598" t="s">
        <v>26</v>
      </c>
      <c r="AD598">
        <v>65.75</v>
      </c>
      <c r="AE598">
        <v>1111.2</v>
      </c>
      <c r="AF598">
        <v>0</v>
      </c>
      <c r="AG598">
        <v>0</v>
      </c>
      <c r="AH598">
        <v>806.65</v>
      </c>
      <c r="AI598">
        <v>1917.85</v>
      </c>
      <c r="AJ598" t="s">
        <v>17</v>
      </c>
      <c r="AM598" t="str">
        <f t="shared" si="27"/>
        <v>Stayed</v>
      </c>
      <c r="AN598" t="str">
        <f t="shared" si="28"/>
        <v>No</v>
      </c>
      <c r="AO598" t="str" cm="1">
        <f t="array" ref="AO598">_xlfn.IFS($C598&lt;36,"Youth", $C598&lt;66, "Middle_age", $C598&gt;65, "Old")</f>
        <v>Middle_age</v>
      </c>
      <c r="AP598" t="str">
        <f t="shared" si="29"/>
        <v>2 năm</v>
      </c>
    </row>
    <row r="599" spans="1:42" x14ac:dyDescent="0.35">
      <c r="A599" t="s">
        <v>1046</v>
      </c>
      <c r="B599" t="s">
        <v>9</v>
      </c>
      <c r="C599">
        <v>40</v>
      </c>
      <c r="D599" t="s">
        <v>13</v>
      </c>
      <c r="E599">
        <v>0</v>
      </c>
      <c r="F599" t="s">
        <v>883</v>
      </c>
      <c r="G599">
        <v>90069</v>
      </c>
      <c r="H599">
        <v>34.093781</v>
      </c>
      <c r="I599">
        <v>-118.381061</v>
      </c>
      <c r="J599">
        <v>0</v>
      </c>
      <c r="K599" s="1">
        <v>9</v>
      </c>
      <c r="L599" t="s">
        <v>12</v>
      </c>
      <c r="M599" t="s">
        <v>10</v>
      </c>
      <c r="N599">
        <v>45.41</v>
      </c>
      <c r="O599" t="s">
        <v>13</v>
      </c>
      <c r="P599" t="s">
        <v>10</v>
      </c>
      <c r="Q599" t="s">
        <v>25</v>
      </c>
      <c r="R599">
        <v>23</v>
      </c>
      <c r="S599" t="s">
        <v>13</v>
      </c>
      <c r="T599" t="s">
        <v>13</v>
      </c>
      <c r="U599" t="s">
        <v>13</v>
      </c>
      <c r="V599" t="s">
        <v>13</v>
      </c>
      <c r="W599" t="s">
        <v>13</v>
      </c>
      <c r="X599" t="s">
        <v>10</v>
      </c>
      <c r="Y599" t="s">
        <v>10</v>
      </c>
      <c r="Z599" t="s">
        <v>10</v>
      </c>
      <c r="AA599" t="s">
        <v>21</v>
      </c>
      <c r="AB599" t="s">
        <v>10</v>
      </c>
      <c r="AC599" t="s">
        <v>26</v>
      </c>
      <c r="AD599">
        <v>79.55</v>
      </c>
      <c r="AE599">
        <v>723.4</v>
      </c>
      <c r="AF599">
        <v>0</v>
      </c>
      <c r="AG599">
        <v>0</v>
      </c>
      <c r="AH599">
        <v>408.69</v>
      </c>
      <c r="AI599">
        <v>1132.0899999999999</v>
      </c>
      <c r="AJ599" t="s">
        <v>27</v>
      </c>
      <c r="AK599" t="s">
        <v>28</v>
      </c>
      <c r="AL599" t="s">
        <v>184</v>
      </c>
      <c r="AM599" t="str">
        <f t="shared" si="27"/>
        <v>Churned</v>
      </c>
      <c r="AN599" t="str">
        <f t="shared" si="28"/>
        <v>No</v>
      </c>
      <c r="AO599" t="str" cm="1">
        <f t="array" ref="AO599">_xlfn.IFS($C599&lt;36,"Youth", $C599&lt;66, "Middle_age", $C599&gt;65, "Old")</f>
        <v>Middle_age</v>
      </c>
      <c r="AP599" t="str">
        <f t="shared" si="29"/>
        <v>1 năm</v>
      </c>
    </row>
    <row r="600" spans="1:42" x14ac:dyDescent="0.35">
      <c r="A600" t="s">
        <v>1047</v>
      </c>
      <c r="B600" t="s">
        <v>9</v>
      </c>
      <c r="C600">
        <v>70</v>
      </c>
      <c r="D600" t="s">
        <v>13</v>
      </c>
      <c r="E600">
        <v>0</v>
      </c>
      <c r="F600" t="s">
        <v>1048</v>
      </c>
      <c r="G600">
        <v>93401</v>
      </c>
      <c r="H600">
        <v>35.233744999999999</v>
      </c>
      <c r="I600">
        <v>-120.626442</v>
      </c>
      <c r="J600">
        <v>0</v>
      </c>
      <c r="K600" s="1">
        <v>10</v>
      </c>
      <c r="L600" t="s">
        <v>12</v>
      </c>
      <c r="M600" t="s">
        <v>10</v>
      </c>
      <c r="N600">
        <v>16.850000000000001</v>
      </c>
      <c r="O600" t="s">
        <v>13</v>
      </c>
      <c r="P600" t="s">
        <v>10</v>
      </c>
      <c r="Q600" t="s">
        <v>25</v>
      </c>
      <c r="R600">
        <v>30</v>
      </c>
      <c r="S600" t="s">
        <v>13</v>
      </c>
      <c r="T600" t="s">
        <v>13</v>
      </c>
      <c r="U600" t="s">
        <v>10</v>
      </c>
      <c r="V600" t="s">
        <v>13</v>
      </c>
      <c r="W600" t="s">
        <v>13</v>
      </c>
      <c r="X600" t="s">
        <v>10</v>
      </c>
      <c r="Y600" t="s">
        <v>10</v>
      </c>
      <c r="Z600" t="s">
        <v>10</v>
      </c>
      <c r="AA600" t="s">
        <v>21</v>
      </c>
      <c r="AB600" t="s">
        <v>10</v>
      </c>
      <c r="AC600" t="s">
        <v>16</v>
      </c>
      <c r="AD600">
        <v>84.6</v>
      </c>
      <c r="AE600">
        <v>865.55</v>
      </c>
      <c r="AF600">
        <v>0</v>
      </c>
      <c r="AG600">
        <v>0</v>
      </c>
      <c r="AH600">
        <v>168.5</v>
      </c>
      <c r="AI600">
        <v>1034.05</v>
      </c>
      <c r="AJ600" t="s">
        <v>27</v>
      </c>
      <c r="AK600" t="s">
        <v>91</v>
      </c>
      <c r="AL600" t="s">
        <v>165</v>
      </c>
      <c r="AM600" t="str">
        <f t="shared" si="27"/>
        <v>Churned</v>
      </c>
      <c r="AN600" t="str">
        <f t="shared" si="28"/>
        <v>No</v>
      </c>
      <c r="AO600" t="str" cm="1">
        <f t="array" ref="AO600">_xlfn.IFS($C600&lt;36,"Youth", $C600&lt;66, "Middle_age", $C600&gt;65, "Old")</f>
        <v>Old</v>
      </c>
      <c r="AP600" t="str">
        <f t="shared" si="29"/>
        <v>1 năm</v>
      </c>
    </row>
    <row r="601" spans="1:42" x14ac:dyDescent="0.35">
      <c r="A601" t="s">
        <v>1049</v>
      </c>
      <c r="B601" t="s">
        <v>9</v>
      </c>
      <c r="C601">
        <v>62</v>
      </c>
      <c r="D601" t="s">
        <v>13</v>
      </c>
      <c r="E601">
        <v>0</v>
      </c>
      <c r="F601" t="s">
        <v>1050</v>
      </c>
      <c r="G601">
        <v>95665</v>
      </c>
      <c r="H601">
        <v>38.400264</v>
      </c>
      <c r="I601">
        <v>-120.641274</v>
      </c>
      <c r="J601">
        <v>0</v>
      </c>
      <c r="K601" s="1">
        <v>5</v>
      </c>
      <c r="L601" t="s">
        <v>24</v>
      </c>
      <c r="M601" t="s">
        <v>10</v>
      </c>
      <c r="N601">
        <v>43.51</v>
      </c>
      <c r="O601" t="s">
        <v>13</v>
      </c>
      <c r="P601" t="s">
        <v>10</v>
      </c>
      <c r="Q601" t="s">
        <v>25</v>
      </c>
      <c r="R601">
        <v>17</v>
      </c>
      <c r="S601" t="s">
        <v>13</v>
      </c>
      <c r="T601" t="s">
        <v>13</v>
      </c>
      <c r="U601" t="s">
        <v>13</v>
      </c>
      <c r="V601" t="s">
        <v>10</v>
      </c>
      <c r="W601" t="s">
        <v>13</v>
      </c>
      <c r="X601" t="s">
        <v>10</v>
      </c>
      <c r="Y601" t="s">
        <v>10</v>
      </c>
      <c r="Z601" t="s">
        <v>10</v>
      </c>
      <c r="AA601" t="s">
        <v>21</v>
      </c>
      <c r="AB601" t="s">
        <v>10</v>
      </c>
      <c r="AC601" t="s">
        <v>16</v>
      </c>
      <c r="AD601">
        <v>85.4</v>
      </c>
      <c r="AE601">
        <v>425.9</v>
      </c>
      <c r="AF601">
        <v>0</v>
      </c>
      <c r="AG601">
        <v>0</v>
      </c>
      <c r="AH601">
        <v>217.55</v>
      </c>
      <c r="AI601">
        <v>643.45000000000005</v>
      </c>
      <c r="AJ601" t="s">
        <v>27</v>
      </c>
      <c r="AK601" t="s">
        <v>87</v>
      </c>
      <c r="AL601" t="s">
        <v>88</v>
      </c>
      <c r="AM601" t="str">
        <f t="shared" si="27"/>
        <v>Churned</v>
      </c>
      <c r="AN601" t="str">
        <f t="shared" si="28"/>
        <v>No</v>
      </c>
      <c r="AO601" t="str" cm="1">
        <f t="array" ref="AO601">_xlfn.IFS($C601&lt;36,"Youth", $C601&lt;66, "Middle_age", $C601&gt;65, "Old")</f>
        <v>Middle_age</v>
      </c>
      <c r="AP601" t="str">
        <f t="shared" si="29"/>
        <v>1 năm</v>
      </c>
    </row>
    <row r="602" spans="1:42" x14ac:dyDescent="0.35">
      <c r="A602" t="s">
        <v>1051</v>
      </c>
      <c r="B602" t="s">
        <v>9</v>
      </c>
      <c r="C602">
        <v>20</v>
      </c>
      <c r="D602" t="s">
        <v>13</v>
      </c>
      <c r="E602">
        <v>0</v>
      </c>
      <c r="F602" t="s">
        <v>121</v>
      </c>
      <c r="G602">
        <v>92126</v>
      </c>
      <c r="H602">
        <v>32.886924999999998</v>
      </c>
      <c r="I602">
        <v>-117.152162</v>
      </c>
      <c r="J602">
        <v>0</v>
      </c>
      <c r="K602" s="1">
        <v>54</v>
      </c>
      <c r="L602" t="s">
        <v>12</v>
      </c>
      <c r="M602" t="s">
        <v>10</v>
      </c>
      <c r="N602">
        <v>43.47</v>
      </c>
      <c r="O602" t="s">
        <v>10</v>
      </c>
      <c r="P602" t="s">
        <v>10</v>
      </c>
      <c r="Q602" t="s">
        <v>25</v>
      </c>
      <c r="R602">
        <v>82</v>
      </c>
      <c r="S602" t="s">
        <v>10</v>
      </c>
      <c r="T602" t="s">
        <v>13</v>
      </c>
      <c r="U602" t="s">
        <v>10</v>
      </c>
      <c r="V602" t="s">
        <v>13</v>
      </c>
      <c r="W602" t="s">
        <v>10</v>
      </c>
      <c r="X602" t="s">
        <v>10</v>
      </c>
      <c r="Y602" t="s">
        <v>10</v>
      </c>
      <c r="Z602" t="s">
        <v>10</v>
      </c>
      <c r="AA602" t="s">
        <v>15</v>
      </c>
      <c r="AB602" t="s">
        <v>10</v>
      </c>
      <c r="AC602" t="s">
        <v>26</v>
      </c>
      <c r="AD602">
        <v>103.95</v>
      </c>
      <c r="AE602">
        <v>5639.05</v>
      </c>
      <c r="AF602">
        <v>0</v>
      </c>
      <c r="AG602">
        <v>0</v>
      </c>
      <c r="AH602">
        <v>2347.38</v>
      </c>
      <c r="AI602">
        <v>7986.43</v>
      </c>
      <c r="AJ602" t="s">
        <v>27</v>
      </c>
      <c r="AK602" t="s">
        <v>28</v>
      </c>
      <c r="AL602" t="s">
        <v>74</v>
      </c>
      <c r="AM602" t="str">
        <f t="shared" si="27"/>
        <v>Churned</v>
      </c>
      <c r="AN602" t="str">
        <f t="shared" si="28"/>
        <v>No</v>
      </c>
      <c r="AO602" t="str" cm="1">
        <f t="array" ref="AO602">_xlfn.IFS($C602&lt;36,"Youth", $C602&lt;66, "Middle_age", $C602&gt;65, "Old")</f>
        <v>Youth</v>
      </c>
      <c r="AP602" t="str">
        <f t="shared" si="29"/>
        <v>5 năm</v>
      </c>
    </row>
    <row r="603" spans="1:42" x14ac:dyDescent="0.35">
      <c r="A603" t="s">
        <v>1052</v>
      </c>
      <c r="B603" t="s">
        <v>19</v>
      </c>
      <c r="C603">
        <v>32</v>
      </c>
      <c r="D603" t="s">
        <v>13</v>
      </c>
      <c r="E603">
        <v>0</v>
      </c>
      <c r="F603" t="s">
        <v>1053</v>
      </c>
      <c r="G603">
        <v>94550</v>
      </c>
      <c r="H603">
        <v>37.571747999999999</v>
      </c>
      <c r="I603">
        <v>-121.65956199999999</v>
      </c>
      <c r="J603">
        <v>0</v>
      </c>
      <c r="K603" s="1">
        <v>56</v>
      </c>
      <c r="L603" t="s">
        <v>46</v>
      </c>
      <c r="M603" t="s">
        <v>10</v>
      </c>
      <c r="N603">
        <v>37.15</v>
      </c>
      <c r="O603" t="s">
        <v>10</v>
      </c>
      <c r="P603" t="s">
        <v>10</v>
      </c>
      <c r="Q603" t="s">
        <v>25</v>
      </c>
      <c r="R603">
        <v>13</v>
      </c>
      <c r="S603" t="s">
        <v>10</v>
      </c>
      <c r="T603" t="s">
        <v>10</v>
      </c>
      <c r="U603" t="s">
        <v>13</v>
      </c>
      <c r="V603" t="s">
        <v>13</v>
      </c>
      <c r="W603" t="s">
        <v>13</v>
      </c>
      <c r="X603" t="s">
        <v>13</v>
      </c>
      <c r="Y603" t="s">
        <v>13</v>
      </c>
      <c r="Z603" t="s">
        <v>10</v>
      </c>
      <c r="AA603" t="s">
        <v>21</v>
      </c>
      <c r="AB603" t="s">
        <v>10</v>
      </c>
      <c r="AC603" t="s">
        <v>26</v>
      </c>
      <c r="AD603">
        <v>86.4</v>
      </c>
      <c r="AE603">
        <v>4922.3999999999996</v>
      </c>
      <c r="AF603">
        <v>0</v>
      </c>
      <c r="AG603">
        <v>0</v>
      </c>
      <c r="AH603">
        <v>2080.4</v>
      </c>
      <c r="AI603">
        <v>7002.8</v>
      </c>
      <c r="AJ603" t="s">
        <v>17</v>
      </c>
      <c r="AM603" t="str">
        <f t="shared" si="27"/>
        <v>VIP</v>
      </c>
      <c r="AN603" t="str">
        <f t="shared" si="28"/>
        <v>No</v>
      </c>
      <c r="AO603" t="str" cm="1">
        <f t="array" ref="AO603">_xlfn.IFS($C603&lt;36,"Youth", $C603&lt;66, "Middle_age", $C603&gt;65, "Old")</f>
        <v>Youth</v>
      </c>
      <c r="AP603" t="str">
        <f t="shared" si="29"/>
        <v>5 năm</v>
      </c>
    </row>
    <row r="604" spans="1:42" x14ac:dyDescent="0.35">
      <c r="A604" t="s">
        <v>1054</v>
      </c>
      <c r="B604" t="s">
        <v>19</v>
      </c>
      <c r="C604">
        <v>21</v>
      </c>
      <c r="D604" t="s">
        <v>10</v>
      </c>
      <c r="E604">
        <v>0</v>
      </c>
      <c r="F604" t="s">
        <v>1055</v>
      </c>
      <c r="G604">
        <v>92356</v>
      </c>
      <c r="H604">
        <v>34.508417000000001</v>
      </c>
      <c r="I604">
        <v>-116.856103</v>
      </c>
      <c r="J604">
        <v>3</v>
      </c>
      <c r="K604" s="1">
        <v>4</v>
      </c>
      <c r="L604" t="s">
        <v>24</v>
      </c>
      <c r="M604" t="s">
        <v>10</v>
      </c>
      <c r="N604">
        <v>9.56</v>
      </c>
      <c r="O604" t="s">
        <v>10</v>
      </c>
      <c r="P604" t="s">
        <v>10</v>
      </c>
      <c r="Q604" t="s">
        <v>25</v>
      </c>
      <c r="R604">
        <v>48</v>
      </c>
      <c r="S604" t="s">
        <v>13</v>
      </c>
      <c r="T604" t="s">
        <v>13</v>
      </c>
      <c r="U604" t="s">
        <v>10</v>
      </c>
      <c r="V604" t="s">
        <v>13</v>
      </c>
      <c r="W604" t="s">
        <v>10</v>
      </c>
      <c r="X604" t="s">
        <v>10</v>
      </c>
      <c r="Y604" t="s">
        <v>10</v>
      </c>
      <c r="Z604" t="s">
        <v>10</v>
      </c>
      <c r="AA604" t="s">
        <v>21</v>
      </c>
      <c r="AB604" t="s">
        <v>13</v>
      </c>
      <c r="AC604" t="s">
        <v>26</v>
      </c>
      <c r="AD604">
        <v>101.15</v>
      </c>
      <c r="AE604">
        <v>385.9</v>
      </c>
      <c r="AF604">
        <v>0</v>
      </c>
      <c r="AG604">
        <v>0</v>
      </c>
      <c r="AH604">
        <v>38.24</v>
      </c>
      <c r="AI604">
        <v>424.14</v>
      </c>
      <c r="AJ604" t="s">
        <v>27</v>
      </c>
      <c r="AK604" t="s">
        <v>28</v>
      </c>
      <c r="AL604" t="s">
        <v>29</v>
      </c>
      <c r="AM604" t="str">
        <f t="shared" si="27"/>
        <v>Churned</v>
      </c>
      <c r="AN604" t="str">
        <f t="shared" si="28"/>
        <v>No</v>
      </c>
      <c r="AO604" t="str" cm="1">
        <f t="array" ref="AO604">_xlfn.IFS($C604&lt;36,"Youth", $C604&lt;66, "Middle_age", $C604&gt;65, "Old")</f>
        <v>Youth</v>
      </c>
      <c r="AP604" t="str">
        <f t="shared" si="29"/>
        <v>1 năm</v>
      </c>
    </row>
    <row r="605" spans="1:42" x14ac:dyDescent="0.35">
      <c r="A605" t="s">
        <v>1056</v>
      </c>
      <c r="B605" t="s">
        <v>9</v>
      </c>
      <c r="C605">
        <v>23</v>
      </c>
      <c r="D605" t="s">
        <v>13</v>
      </c>
      <c r="E605">
        <v>0</v>
      </c>
      <c r="F605" t="s">
        <v>255</v>
      </c>
      <c r="G605">
        <v>95612</v>
      </c>
      <c r="H605">
        <v>38.384647999999999</v>
      </c>
      <c r="I605">
        <v>-121.578701</v>
      </c>
      <c r="J605">
        <v>0</v>
      </c>
      <c r="K605" s="1">
        <v>2</v>
      </c>
      <c r="L605" t="s">
        <v>12</v>
      </c>
      <c r="M605" t="s">
        <v>10</v>
      </c>
      <c r="N605">
        <v>28.02</v>
      </c>
      <c r="O605" t="s">
        <v>13</v>
      </c>
      <c r="P605" t="s">
        <v>13</v>
      </c>
      <c r="AA605" t="s">
        <v>21</v>
      </c>
      <c r="AB605" t="s">
        <v>13</v>
      </c>
      <c r="AC605" t="s">
        <v>153</v>
      </c>
      <c r="AD605">
        <v>19.5</v>
      </c>
      <c r="AE605">
        <v>31.55</v>
      </c>
      <c r="AF605">
        <v>0</v>
      </c>
      <c r="AG605">
        <v>0</v>
      </c>
      <c r="AH605">
        <v>56.04</v>
      </c>
      <c r="AI605">
        <v>87.59</v>
      </c>
      <c r="AJ605" t="s">
        <v>27</v>
      </c>
      <c r="AK605" t="s">
        <v>33</v>
      </c>
      <c r="AL605" t="s">
        <v>71</v>
      </c>
      <c r="AM605" t="str">
        <f t="shared" si="27"/>
        <v>Churned</v>
      </c>
      <c r="AN605" t="str">
        <f t="shared" si="28"/>
        <v>No</v>
      </c>
      <c r="AO605" t="str" cm="1">
        <f t="array" ref="AO605">_xlfn.IFS($C605&lt;36,"Youth", $C605&lt;66, "Middle_age", $C605&gt;65, "Old")</f>
        <v>Youth</v>
      </c>
      <c r="AP605" t="str">
        <f t="shared" si="29"/>
        <v>1 năm</v>
      </c>
    </row>
    <row r="606" spans="1:42" x14ac:dyDescent="0.35">
      <c r="A606" t="s">
        <v>1057</v>
      </c>
      <c r="B606" t="s">
        <v>19</v>
      </c>
      <c r="C606">
        <v>55</v>
      </c>
      <c r="D606" t="s">
        <v>13</v>
      </c>
      <c r="E606">
        <v>0</v>
      </c>
      <c r="F606" t="s">
        <v>1058</v>
      </c>
      <c r="G606">
        <v>95545</v>
      </c>
      <c r="H606">
        <v>40.342928000000001</v>
      </c>
      <c r="I606">
        <v>-124.063329</v>
      </c>
      <c r="J606">
        <v>0</v>
      </c>
      <c r="K606" s="1">
        <v>62</v>
      </c>
      <c r="L606" t="s">
        <v>46</v>
      </c>
      <c r="M606" t="s">
        <v>10</v>
      </c>
      <c r="N606">
        <v>41.13</v>
      </c>
      <c r="O606" t="s">
        <v>10</v>
      </c>
      <c r="P606" t="s">
        <v>10</v>
      </c>
      <c r="Q606" t="s">
        <v>14</v>
      </c>
      <c r="R606">
        <v>12</v>
      </c>
      <c r="S606" t="s">
        <v>10</v>
      </c>
      <c r="T606" t="s">
        <v>10</v>
      </c>
      <c r="U606" t="s">
        <v>10</v>
      </c>
      <c r="V606" t="s">
        <v>10</v>
      </c>
      <c r="W606" t="s">
        <v>13</v>
      </c>
      <c r="X606" t="s">
        <v>13</v>
      </c>
      <c r="Y606" t="s">
        <v>13</v>
      </c>
      <c r="Z606" t="s">
        <v>10</v>
      </c>
      <c r="AA606" t="s">
        <v>43</v>
      </c>
      <c r="AB606" t="s">
        <v>13</v>
      </c>
      <c r="AC606" t="s">
        <v>26</v>
      </c>
      <c r="AD606">
        <v>69.400000000000006</v>
      </c>
      <c r="AE606">
        <v>4237.5</v>
      </c>
      <c r="AF606">
        <v>0</v>
      </c>
      <c r="AG606">
        <v>0</v>
      </c>
      <c r="AH606">
        <v>2550.06</v>
      </c>
      <c r="AI606">
        <v>6787.56</v>
      </c>
      <c r="AJ606" t="s">
        <v>17</v>
      </c>
      <c r="AM606" t="str">
        <f t="shared" si="27"/>
        <v>VIP</v>
      </c>
      <c r="AN606" t="str">
        <f t="shared" si="28"/>
        <v>No</v>
      </c>
      <c r="AO606" t="str" cm="1">
        <f t="array" ref="AO606">_xlfn.IFS($C606&lt;36,"Youth", $C606&lt;66, "Middle_age", $C606&gt;65, "Old")</f>
        <v>Middle_age</v>
      </c>
      <c r="AP606" t="str">
        <f t="shared" si="29"/>
        <v>6 năm</v>
      </c>
    </row>
    <row r="607" spans="1:42" x14ac:dyDescent="0.35">
      <c r="A607" t="s">
        <v>1059</v>
      </c>
      <c r="B607" t="s">
        <v>9</v>
      </c>
      <c r="C607">
        <v>72</v>
      </c>
      <c r="D607" t="s">
        <v>10</v>
      </c>
      <c r="E607">
        <v>0</v>
      </c>
      <c r="F607" t="s">
        <v>121</v>
      </c>
      <c r="G607">
        <v>92104</v>
      </c>
      <c r="H607">
        <v>32.741498999999997</v>
      </c>
      <c r="I607">
        <v>-117.127409</v>
      </c>
      <c r="J607">
        <v>1</v>
      </c>
      <c r="K607" s="1">
        <v>27</v>
      </c>
      <c r="L607" t="s">
        <v>12</v>
      </c>
      <c r="M607" t="s">
        <v>10</v>
      </c>
      <c r="N607">
        <v>45.82</v>
      </c>
      <c r="O607" t="s">
        <v>13</v>
      </c>
      <c r="P607" t="s">
        <v>10</v>
      </c>
      <c r="Q607" t="s">
        <v>25</v>
      </c>
      <c r="R607">
        <v>13</v>
      </c>
      <c r="S607" t="s">
        <v>10</v>
      </c>
      <c r="T607" t="s">
        <v>13</v>
      </c>
      <c r="U607" t="s">
        <v>10</v>
      </c>
      <c r="V607" t="s">
        <v>13</v>
      </c>
      <c r="W607" t="s">
        <v>10</v>
      </c>
      <c r="X607" t="s">
        <v>10</v>
      </c>
      <c r="Y607" t="s">
        <v>13</v>
      </c>
      <c r="Z607" t="s">
        <v>10</v>
      </c>
      <c r="AA607" t="s">
        <v>21</v>
      </c>
      <c r="AB607" t="s">
        <v>10</v>
      </c>
      <c r="AC607" t="s">
        <v>26</v>
      </c>
      <c r="AD607">
        <v>101.25</v>
      </c>
      <c r="AE607">
        <v>2754.45</v>
      </c>
      <c r="AF607">
        <v>0</v>
      </c>
      <c r="AG607">
        <v>0</v>
      </c>
      <c r="AH607">
        <v>1237.1400000000001</v>
      </c>
      <c r="AI607">
        <v>3991.59</v>
      </c>
      <c r="AJ607" t="s">
        <v>27</v>
      </c>
      <c r="AK607" t="s">
        <v>91</v>
      </c>
      <c r="AL607" t="s">
        <v>92</v>
      </c>
      <c r="AM607" t="str">
        <f t="shared" si="27"/>
        <v>Churned</v>
      </c>
      <c r="AN607" t="str">
        <f t="shared" si="28"/>
        <v>No</v>
      </c>
      <c r="AO607" t="str" cm="1">
        <f t="array" ref="AO607">_xlfn.IFS($C607&lt;36,"Youth", $C607&lt;66, "Middle_age", $C607&gt;65, "Old")</f>
        <v>Old</v>
      </c>
      <c r="AP607" t="str">
        <f t="shared" si="29"/>
        <v>3 năm</v>
      </c>
    </row>
    <row r="608" spans="1:42" x14ac:dyDescent="0.35">
      <c r="A608" t="s">
        <v>1060</v>
      </c>
      <c r="B608" t="s">
        <v>19</v>
      </c>
      <c r="C608">
        <v>57</v>
      </c>
      <c r="D608" t="s">
        <v>13</v>
      </c>
      <c r="E608">
        <v>0</v>
      </c>
      <c r="F608" t="s">
        <v>1061</v>
      </c>
      <c r="G608">
        <v>93210</v>
      </c>
      <c r="H608">
        <v>36.186866999999999</v>
      </c>
      <c r="I608">
        <v>-120.387793</v>
      </c>
      <c r="J608">
        <v>0</v>
      </c>
      <c r="K608" s="1">
        <v>1</v>
      </c>
      <c r="L608" t="s">
        <v>24</v>
      </c>
      <c r="M608" t="s">
        <v>10</v>
      </c>
      <c r="N608">
        <v>5.55</v>
      </c>
      <c r="O608" t="s">
        <v>13</v>
      </c>
      <c r="P608" t="s">
        <v>10</v>
      </c>
      <c r="Q608" t="s">
        <v>49</v>
      </c>
      <c r="R608">
        <v>13</v>
      </c>
      <c r="S608" t="s">
        <v>13</v>
      </c>
      <c r="T608" t="s">
        <v>13</v>
      </c>
      <c r="U608" t="s">
        <v>13</v>
      </c>
      <c r="V608" t="s">
        <v>13</v>
      </c>
      <c r="W608" t="s">
        <v>13</v>
      </c>
      <c r="X608" t="s">
        <v>13</v>
      </c>
      <c r="Y608" t="s">
        <v>13</v>
      </c>
      <c r="Z608" t="s">
        <v>10</v>
      </c>
      <c r="AA608" t="s">
        <v>21</v>
      </c>
      <c r="AB608" t="s">
        <v>10</v>
      </c>
      <c r="AC608" t="s">
        <v>153</v>
      </c>
      <c r="AD608">
        <v>45.7</v>
      </c>
      <c r="AE608">
        <v>45.7</v>
      </c>
      <c r="AF608">
        <v>0</v>
      </c>
      <c r="AG608">
        <v>0</v>
      </c>
      <c r="AH608">
        <v>5.55</v>
      </c>
      <c r="AI608">
        <v>51.25</v>
      </c>
      <c r="AJ608" t="s">
        <v>27</v>
      </c>
      <c r="AK608" t="s">
        <v>28</v>
      </c>
      <c r="AL608" t="s">
        <v>173</v>
      </c>
      <c r="AM608" t="str">
        <f t="shared" si="27"/>
        <v>Churned</v>
      </c>
      <c r="AN608" t="str">
        <f t="shared" si="28"/>
        <v>No</v>
      </c>
      <c r="AO608" t="str" cm="1">
        <f t="array" ref="AO608">_xlfn.IFS($C608&lt;36,"Youth", $C608&lt;66, "Middle_age", $C608&gt;65, "Old")</f>
        <v>Middle_age</v>
      </c>
      <c r="AP608" t="str">
        <f t="shared" si="29"/>
        <v>1 năm</v>
      </c>
    </row>
    <row r="609" spans="1:42" x14ac:dyDescent="0.35">
      <c r="A609" t="s">
        <v>1062</v>
      </c>
      <c r="B609" t="s">
        <v>9</v>
      </c>
      <c r="C609">
        <v>29</v>
      </c>
      <c r="D609" t="s">
        <v>10</v>
      </c>
      <c r="E609">
        <v>0</v>
      </c>
      <c r="F609" t="s">
        <v>1063</v>
      </c>
      <c r="G609">
        <v>95312</v>
      </c>
      <c r="H609">
        <v>37.420273000000002</v>
      </c>
      <c r="I609">
        <v>-120.66527000000001</v>
      </c>
      <c r="J609">
        <v>1</v>
      </c>
      <c r="K609" s="1">
        <v>53</v>
      </c>
      <c r="L609" t="s">
        <v>46</v>
      </c>
      <c r="M609" t="s">
        <v>10</v>
      </c>
      <c r="N609">
        <v>38.35</v>
      </c>
      <c r="O609" t="s">
        <v>13</v>
      </c>
      <c r="P609" t="s">
        <v>10</v>
      </c>
      <c r="Q609" t="s">
        <v>25</v>
      </c>
      <c r="R609">
        <v>82</v>
      </c>
      <c r="S609" t="s">
        <v>13</v>
      </c>
      <c r="T609" t="s">
        <v>13</v>
      </c>
      <c r="U609" t="s">
        <v>13</v>
      </c>
      <c r="V609" t="s">
        <v>10</v>
      </c>
      <c r="W609" t="s">
        <v>10</v>
      </c>
      <c r="X609" t="s">
        <v>10</v>
      </c>
      <c r="Y609" t="s">
        <v>10</v>
      </c>
      <c r="Z609" t="s">
        <v>10</v>
      </c>
      <c r="AA609" t="s">
        <v>15</v>
      </c>
      <c r="AB609" t="s">
        <v>10</v>
      </c>
      <c r="AC609" t="s">
        <v>26</v>
      </c>
      <c r="AD609">
        <v>93.45</v>
      </c>
      <c r="AE609">
        <v>4872.2</v>
      </c>
      <c r="AF609">
        <v>0</v>
      </c>
      <c r="AG609">
        <v>0</v>
      </c>
      <c r="AH609">
        <v>2032.55</v>
      </c>
      <c r="AI609">
        <v>6904.75</v>
      </c>
      <c r="AJ609" t="s">
        <v>17</v>
      </c>
      <c r="AM609" t="str">
        <f t="shared" si="27"/>
        <v>VIP</v>
      </c>
      <c r="AN609" t="str">
        <f t="shared" si="28"/>
        <v>No</v>
      </c>
      <c r="AO609" t="str" cm="1">
        <f t="array" ref="AO609">_xlfn.IFS($C609&lt;36,"Youth", $C609&lt;66, "Middle_age", $C609&gt;65, "Old")</f>
        <v>Youth</v>
      </c>
      <c r="AP609" t="str">
        <f t="shared" si="29"/>
        <v>5 năm</v>
      </c>
    </row>
    <row r="610" spans="1:42" x14ac:dyDescent="0.35">
      <c r="A610" t="s">
        <v>1064</v>
      </c>
      <c r="B610" t="s">
        <v>19</v>
      </c>
      <c r="C610">
        <v>47</v>
      </c>
      <c r="D610" t="s">
        <v>10</v>
      </c>
      <c r="E610">
        <v>0</v>
      </c>
      <c r="F610" t="s">
        <v>1065</v>
      </c>
      <c r="G610">
        <v>96013</v>
      </c>
      <c r="H610">
        <v>40.946784999999998</v>
      </c>
      <c r="I610">
        <v>-121.719489</v>
      </c>
      <c r="J610">
        <v>1</v>
      </c>
      <c r="K610" s="1">
        <v>54</v>
      </c>
      <c r="L610" t="s">
        <v>12</v>
      </c>
      <c r="M610" t="s">
        <v>10</v>
      </c>
      <c r="N610">
        <v>35.46</v>
      </c>
      <c r="O610" t="s">
        <v>10</v>
      </c>
      <c r="P610" t="s">
        <v>10</v>
      </c>
      <c r="Q610" t="s">
        <v>25</v>
      </c>
      <c r="R610">
        <v>23</v>
      </c>
      <c r="S610" t="s">
        <v>13</v>
      </c>
      <c r="T610" t="s">
        <v>10</v>
      </c>
      <c r="U610" t="s">
        <v>10</v>
      </c>
      <c r="V610" t="s">
        <v>13</v>
      </c>
      <c r="W610" t="s">
        <v>10</v>
      </c>
      <c r="X610" t="s">
        <v>10</v>
      </c>
      <c r="Y610" t="s">
        <v>10</v>
      </c>
      <c r="Z610" t="s">
        <v>10</v>
      </c>
      <c r="AA610" t="s">
        <v>21</v>
      </c>
      <c r="AB610" t="s">
        <v>10</v>
      </c>
      <c r="AC610" t="s">
        <v>26</v>
      </c>
      <c r="AD610">
        <v>104.3</v>
      </c>
      <c r="AE610">
        <v>5278.15</v>
      </c>
      <c r="AF610">
        <v>11.45</v>
      </c>
      <c r="AG610">
        <v>0</v>
      </c>
      <c r="AH610">
        <v>1914.84</v>
      </c>
      <c r="AI610">
        <v>7181.54</v>
      </c>
      <c r="AJ610" t="s">
        <v>27</v>
      </c>
      <c r="AK610" t="s">
        <v>28</v>
      </c>
      <c r="AL610" t="s">
        <v>184</v>
      </c>
      <c r="AM610" t="str">
        <f t="shared" si="27"/>
        <v>Churned</v>
      </c>
      <c r="AN610" t="str">
        <f t="shared" si="28"/>
        <v>No</v>
      </c>
      <c r="AO610" t="str" cm="1">
        <f t="array" ref="AO610">_xlfn.IFS($C610&lt;36,"Youth", $C610&lt;66, "Middle_age", $C610&gt;65, "Old")</f>
        <v>Middle_age</v>
      </c>
      <c r="AP610" t="str">
        <f t="shared" si="29"/>
        <v>5 năm</v>
      </c>
    </row>
    <row r="611" spans="1:42" x14ac:dyDescent="0.35">
      <c r="A611" t="s">
        <v>1066</v>
      </c>
      <c r="B611" t="s">
        <v>19</v>
      </c>
      <c r="C611">
        <v>34</v>
      </c>
      <c r="D611" t="s">
        <v>13</v>
      </c>
      <c r="E611">
        <v>0</v>
      </c>
      <c r="F611" t="s">
        <v>711</v>
      </c>
      <c r="G611">
        <v>91932</v>
      </c>
      <c r="H611">
        <v>32.579134000000003</v>
      </c>
      <c r="I611">
        <v>-117.11900900000001</v>
      </c>
      <c r="J611">
        <v>0</v>
      </c>
      <c r="K611" s="1">
        <v>23</v>
      </c>
      <c r="L611" t="s">
        <v>12</v>
      </c>
      <c r="M611" t="s">
        <v>10</v>
      </c>
      <c r="N611">
        <v>46.4</v>
      </c>
      <c r="O611" t="s">
        <v>13</v>
      </c>
      <c r="P611" t="s">
        <v>10</v>
      </c>
      <c r="Q611" t="s">
        <v>14</v>
      </c>
      <c r="R611">
        <v>23</v>
      </c>
      <c r="S611" t="s">
        <v>13</v>
      </c>
      <c r="T611" t="s">
        <v>13</v>
      </c>
      <c r="U611" t="s">
        <v>13</v>
      </c>
      <c r="V611" t="s">
        <v>13</v>
      </c>
      <c r="W611" t="s">
        <v>10</v>
      </c>
      <c r="X611" t="s">
        <v>10</v>
      </c>
      <c r="Y611" t="s">
        <v>10</v>
      </c>
      <c r="Z611" t="s">
        <v>13</v>
      </c>
      <c r="AA611" t="s">
        <v>15</v>
      </c>
      <c r="AB611" t="s">
        <v>10</v>
      </c>
      <c r="AC611" t="s">
        <v>26</v>
      </c>
      <c r="AD611">
        <v>64.900000000000006</v>
      </c>
      <c r="AE611">
        <v>1509.8</v>
      </c>
      <c r="AF611">
        <v>0</v>
      </c>
      <c r="AG611">
        <v>130</v>
      </c>
      <c r="AH611">
        <v>1067.2</v>
      </c>
      <c r="AI611">
        <v>2707</v>
      </c>
      <c r="AJ611" t="s">
        <v>17</v>
      </c>
      <c r="AM611" t="str">
        <f t="shared" si="27"/>
        <v>Stayed</v>
      </c>
      <c r="AN611" t="str">
        <f t="shared" si="28"/>
        <v>No</v>
      </c>
      <c r="AO611" t="str" cm="1">
        <f t="array" ref="AO611">_xlfn.IFS($C611&lt;36,"Youth", $C611&lt;66, "Middle_age", $C611&gt;65, "Old")</f>
        <v>Youth</v>
      </c>
      <c r="AP611" t="str">
        <f t="shared" si="29"/>
        <v>2 năm</v>
      </c>
    </row>
    <row r="612" spans="1:42" x14ac:dyDescent="0.35">
      <c r="A612" t="s">
        <v>1067</v>
      </c>
      <c r="B612" t="s">
        <v>19</v>
      </c>
      <c r="C612">
        <v>53</v>
      </c>
      <c r="D612" t="s">
        <v>10</v>
      </c>
      <c r="E612">
        <v>3</v>
      </c>
      <c r="F612" t="s">
        <v>528</v>
      </c>
      <c r="G612">
        <v>91732</v>
      </c>
      <c r="H612">
        <v>34.074491999999999</v>
      </c>
      <c r="I612">
        <v>-118.01461999999999</v>
      </c>
      <c r="J612">
        <v>10</v>
      </c>
      <c r="K612" s="1">
        <v>6</v>
      </c>
      <c r="L612" t="s">
        <v>24</v>
      </c>
      <c r="M612" t="s">
        <v>10</v>
      </c>
      <c r="N612">
        <v>1.57</v>
      </c>
      <c r="O612" t="s">
        <v>13</v>
      </c>
      <c r="P612" t="s">
        <v>13</v>
      </c>
      <c r="AA612" t="s">
        <v>15</v>
      </c>
      <c r="AB612" t="s">
        <v>13</v>
      </c>
      <c r="AC612" t="s">
        <v>16</v>
      </c>
      <c r="AD612">
        <v>19.45</v>
      </c>
      <c r="AE612">
        <v>113.5</v>
      </c>
      <c r="AF612">
        <v>0</v>
      </c>
      <c r="AG612">
        <v>0</v>
      </c>
      <c r="AH612">
        <v>9.42</v>
      </c>
      <c r="AI612">
        <v>122.92</v>
      </c>
      <c r="AJ612" t="s">
        <v>17</v>
      </c>
      <c r="AM612" t="str">
        <f t="shared" si="27"/>
        <v>Stayed</v>
      </c>
      <c r="AN612" t="str">
        <f t="shared" si="28"/>
        <v>Yes</v>
      </c>
      <c r="AO612" t="str" cm="1">
        <f t="array" ref="AO612">_xlfn.IFS($C612&lt;36,"Youth", $C612&lt;66, "Middle_age", $C612&gt;65, "Old")</f>
        <v>Middle_age</v>
      </c>
      <c r="AP612" t="str">
        <f t="shared" si="29"/>
        <v>1 năm</v>
      </c>
    </row>
    <row r="613" spans="1:42" x14ac:dyDescent="0.35">
      <c r="A613" t="s">
        <v>1068</v>
      </c>
      <c r="B613" t="s">
        <v>19</v>
      </c>
      <c r="C613">
        <v>46</v>
      </c>
      <c r="D613" t="s">
        <v>13</v>
      </c>
      <c r="E613">
        <v>0</v>
      </c>
      <c r="F613" t="s">
        <v>1069</v>
      </c>
      <c r="G613">
        <v>95675</v>
      </c>
      <c r="H613">
        <v>38.545774999999999</v>
      </c>
      <c r="I613">
        <v>-120.743325</v>
      </c>
      <c r="J613">
        <v>0</v>
      </c>
      <c r="K613" s="1">
        <v>8</v>
      </c>
      <c r="L613" t="s">
        <v>12</v>
      </c>
      <c r="M613" t="s">
        <v>13</v>
      </c>
      <c r="P613" t="s">
        <v>10</v>
      </c>
      <c r="Q613" t="s">
        <v>14</v>
      </c>
      <c r="R613">
        <v>4</v>
      </c>
      <c r="S613" t="s">
        <v>10</v>
      </c>
      <c r="T613" t="s">
        <v>13</v>
      </c>
      <c r="U613" t="s">
        <v>13</v>
      </c>
      <c r="V613" t="s">
        <v>10</v>
      </c>
      <c r="W613" t="s">
        <v>13</v>
      </c>
      <c r="X613" t="s">
        <v>10</v>
      </c>
      <c r="Y613" t="s">
        <v>10</v>
      </c>
      <c r="Z613" t="s">
        <v>10</v>
      </c>
      <c r="AA613" t="s">
        <v>43</v>
      </c>
      <c r="AB613" t="s">
        <v>10</v>
      </c>
      <c r="AC613" t="s">
        <v>153</v>
      </c>
      <c r="AD613">
        <v>44.55</v>
      </c>
      <c r="AE613">
        <v>343.45</v>
      </c>
      <c r="AF613">
        <v>0</v>
      </c>
      <c r="AG613">
        <v>0</v>
      </c>
      <c r="AH613">
        <v>0</v>
      </c>
      <c r="AI613">
        <v>343.45</v>
      </c>
      <c r="AJ613" t="s">
        <v>17</v>
      </c>
      <c r="AM613" t="str">
        <f t="shared" si="27"/>
        <v>Stayed</v>
      </c>
      <c r="AN613" t="str">
        <f t="shared" si="28"/>
        <v>No</v>
      </c>
      <c r="AO613" t="str" cm="1">
        <f t="array" ref="AO613">_xlfn.IFS($C613&lt;36,"Youth", $C613&lt;66, "Middle_age", $C613&gt;65, "Old")</f>
        <v>Middle_age</v>
      </c>
      <c r="AP613" t="str">
        <f t="shared" si="29"/>
        <v>1 năm</v>
      </c>
    </row>
    <row r="614" spans="1:42" x14ac:dyDescent="0.35">
      <c r="A614" t="s">
        <v>1070</v>
      </c>
      <c r="B614" t="s">
        <v>9</v>
      </c>
      <c r="C614">
        <v>43</v>
      </c>
      <c r="D614" t="s">
        <v>10</v>
      </c>
      <c r="E614">
        <v>0</v>
      </c>
      <c r="F614" t="s">
        <v>105</v>
      </c>
      <c r="G614">
        <v>90048</v>
      </c>
      <c r="H614">
        <v>34.072944999999997</v>
      </c>
      <c r="I614">
        <v>-118.37267</v>
      </c>
      <c r="J614">
        <v>1</v>
      </c>
      <c r="K614" s="1">
        <v>11</v>
      </c>
      <c r="L614" t="s">
        <v>32</v>
      </c>
      <c r="M614" t="s">
        <v>10</v>
      </c>
      <c r="N614">
        <v>31.08</v>
      </c>
      <c r="O614" t="s">
        <v>10</v>
      </c>
      <c r="P614" t="s">
        <v>10</v>
      </c>
      <c r="Q614" t="s">
        <v>25</v>
      </c>
      <c r="R614">
        <v>26</v>
      </c>
      <c r="S614" t="s">
        <v>13</v>
      </c>
      <c r="T614" t="s">
        <v>13</v>
      </c>
      <c r="U614" t="s">
        <v>10</v>
      </c>
      <c r="V614" t="s">
        <v>13</v>
      </c>
      <c r="W614" t="s">
        <v>10</v>
      </c>
      <c r="X614" t="s">
        <v>10</v>
      </c>
      <c r="Y614" t="s">
        <v>10</v>
      </c>
      <c r="Z614" t="s">
        <v>10</v>
      </c>
      <c r="AA614" t="s">
        <v>21</v>
      </c>
      <c r="AB614" t="s">
        <v>10</v>
      </c>
      <c r="AC614" t="s">
        <v>26</v>
      </c>
      <c r="AD614">
        <v>99.5</v>
      </c>
      <c r="AE614">
        <v>1056.95</v>
      </c>
      <c r="AF614">
        <v>0</v>
      </c>
      <c r="AG614">
        <v>0</v>
      </c>
      <c r="AH614">
        <v>341.88</v>
      </c>
      <c r="AI614">
        <v>1398.83</v>
      </c>
      <c r="AJ614" t="s">
        <v>27</v>
      </c>
      <c r="AK614" t="s">
        <v>33</v>
      </c>
      <c r="AL614" t="s">
        <v>37</v>
      </c>
      <c r="AM614" t="str">
        <f t="shared" si="27"/>
        <v>Churned</v>
      </c>
      <c r="AN614" t="str">
        <f t="shared" si="28"/>
        <v>No</v>
      </c>
      <c r="AO614" t="str" cm="1">
        <f t="array" ref="AO614">_xlfn.IFS($C614&lt;36,"Youth", $C614&lt;66, "Middle_age", $C614&gt;65, "Old")</f>
        <v>Middle_age</v>
      </c>
      <c r="AP614" t="str">
        <f t="shared" si="29"/>
        <v>1 năm</v>
      </c>
    </row>
    <row r="615" spans="1:42" x14ac:dyDescent="0.35">
      <c r="A615" t="s">
        <v>1071</v>
      </c>
      <c r="B615" t="s">
        <v>19</v>
      </c>
      <c r="C615">
        <v>46</v>
      </c>
      <c r="D615" t="s">
        <v>10</v>
      </c>
      <c r="E615">
        <v>0</v>
      </c>
      <c r="F615" t="s">
        <v>105</v>
      </c>
      <c r="G615">
        <v>90039</v>
      </c>
      <c r="H615">
        <v>34.110844999999998</v>
      </c>
      <c r="I615">
        <v>-118.259595</v>
      </c>
      <c r="J615">
        <v>1</v>
      </c>
      <c r="K615" s="1">
        <v>61</v>
      </c>
      <c r="L615" t="s">
        <v>12</v>
      </c>
      <c r="M615" t="s">
        <v>10</v>
      </c>
      <c r="N615">
        <v>21.96</v>
      </c>
      <c r="O615" t="s">
        <v>10</v>
      </c>
      <c r="P615" t="s">
        <v>10</v>
      </c>
      <c r="Q615" t="s">
        <v>25</v>
      </c>
      <c r="R615">
        <v>2</v>
      </c>
      <c r="S615" t="s">
        <v>13</v>
      </c>
      <c r="T615" t="s">
        <v>13</v>
      </c>
      <c r="U615" t="s">
        <v>13</v>
      </c>
      <c r="V615" t="s">
        <v>13</v>
      </c>
      <c r="W615" t="s">
        <v>10</v>
      </c>
      <c r="X615" t="s">
        <v>10</v>
      </c>
      <c r="Y615" t="s">
        <v>10</v>
      </c>
      <c r="Z615" t="s">
        <v>10</v>
      </c>
      <c r="AA615" t="s">
        <v>15</v>
      </c>
      <c r="AB615" t="s">
        <v>10</v>
      </c>
      <c r="AC615" t="s">
        <v>26</v>
      </c>
      <c r="AD615">
        <v>96.5</v>
      </c>
      <c r="AE615">
        <v>5673.7</v>
      </c>
      <c r="AF615">
        <v>0</v>
      </c>
      <c r="AG615">
        <v>0</v>
      </c>
      <c r="AH615">
        <v>1339.56</v>
      </c>
      <c r="AI615">
        <v>7013.26</v>
      </c>
      <c r="AJ615" t="s">
        <v>17</v>
      </c>
      <c r="AM615" t="str">
        <f t="shared" si="27"/>
        <v>VIP</v>
      </c>
      <c r="AN615" t="str">
        <f t="shared" si="28"/>
        <v>No</v>
      </c>
      <c r="AO615" t="str" cm="1">
        <f t="array" ref="AO615">_xlfn.IFS($C615&lt;36,"Youth", $C615&lt;66, "Middle_age", $C615&gt;65, "Old")</f>
        <v>Middle_age</v>
      </c>
      <c r="AP615" t="str">
        <f t="shared" si="29"/>
        <v>6 năm</v>
      </c>
    </row>
    <row r="616" spans="1:42" x14ac:dyDescent="0.35">
      <c r="A616" t="s">
        <v>1072</v>
      </c>
      <c r="B616" t="s">
        <v>19</v>
      </c>
      <c r="C616">
        <v>21</v>
      </c>
      <c r="D616" t="s">
        <v>10</v>
      </c>
      <c r="E616">
        <v>0</v>
      </c>
      <c r="F616" t="s">
        <v>1073</v>
      </c>
      <c r="G616">
        <v>96031</v>
      </c>
      <c r="H616">
        <v>41.232128000000003</v>
      </c>
      <c r="I616">
        <v>-123.194748</v>
      </c>
      <c r="J616">
        <v>8</v>
      </c>
      <c r="K616" s="1">
        <v>34</v>
      </c>
      <c r="L616" t="s">
        <v>12</v>
      </c>
      <c r="M616" t="s">
        <v>10</v>
      </c>
      <c r="N616">
        <v>33.549999999999997</v>
      </c>
      <c r="O616" t="s">
        <v>10</v>
      </c>
      <c r="P616" t="s">
        <v>10</v>
      </c>
      <c r="Q616" t="s">
        <v>25</v>
      </c>
      <c r="R616">
        <v>41</v>
      </c>
      <c r="S616" t="s">
        <v>13</v>
      </c>
      <c r="T616" t="s">
        <v>13</v>
      </c>
      <c r="U616" t="s">
        <v>10</v>
      </c>
      <c r="V616" t="s">
        <v>13</v>
      </c>
      <c r="W616" t="s">
        <v>10</v>
      </c>
      <c r="X616" t="s">
        <v>10</v>
      </c>
      <c r="Y616" t="s">
        <v>10</v>
      </c>
      <c r="Z616" t="s">
        <v>10</v>
      </c>
      <c r="AA616" t="s">
        <v>21</v>
      </c>
      <c r="AB616" t="s">
        <v>13</v>
      </c>
      <c r="AC616" t="s">
        <v>26</v>
      </c>
      <c r="AD616">
        <v>100.85</v>
      </c>
      <c r="AE616">
        <v>3527.3</v>
      </c>
      <c r="AF616">
        <v>0</v>
      </c>
      <c r="AG616">
        <v>0</v>
      </c>
      <c r="AH616">
        <v>1140.7</v>
      </c>
      <c r="AI616">
        <v>4668</v>
      </c>
      <c r="AJ616" t="s">
        <v>17</v>
      </c>
      <c r="AM616" t="str">
        <f t="shared" si="27"/>
        <v>VIP</v>
      </c>
      <c r="AN616" t="str">
        <f t="shared" si="28"/>
        <v>No</v>
      </c>
      <c r="AO616" t="str" cm="1">
        <f t="array" ref="AO616">_xlfn.IFS($C616&lt;36,"Youth", $C616&lt;66, "Middle_age", $C616&gt;65, "Old")</f>
        <v>Youth</v>
      </c>
      <c r="AP616" t="str">
        <f t="shared" si="29"/>
        <v>3 năm</v>
      </c>
    </row>
    <row r="617" spans="1:42" x14ac:dyDescent="0.35">
      <c r="A617" t="s">
        <v>1074</v>
      </c>
      <c r="B617" t="s">
        <v>19</v>
      </c>
      <c r="C617">
        <v>31</v>
      </c>
      <c r="D617" t="s">
        <v>13</v>
      </c>
      <c r="E617">
        <v>0</v>
      </c>
      <c r="F617" t="s">
        <v>1075</v>
      </c>
      <c r="G617">
        <v>90292</v>
      </c>
      <c r="H617">
        <v>33.977468000000002</v>
      </c>
      <c r="I617">
        <v>-118.445475</v>
      </c>
      <c r="J617">
        <v>0</v>
      </c>
      <c r="K617" s="1">
        <v>56</v>
      </c>
      <c r="L617" t="s">
        <v>12</v>
      </c>
      <c r="M617" t="s">
        <v>10</v>
      </c>
      <c r="N617">
        <v>37.99</v>
      </c>
      <c r="O617" t="s">
        <v>10</v>
      </c>
      <c r="P617" t="s">
        <v>10</v>
      </c>
      <c r="Q617" t="s">
        <v>25</v>
      </c>
      <c r="R617">
        <v>24</v>
      </c>
      <c r="S617" t="s">
        <v>10</v>
      </c>
      <c r="T617" t="s">
        <v>13</v>
      </c>
      <c r="U617" t="s">
        <v>13</v>
      </c>
      <c r="V617" t="s">
        <v>10</v>
      </c>
      <c r="W617" t="s">
        <v>10</v>
      </c>
      <c r="X617" t="s">
        <v>10</v>
      </c>
      <c r="Y617" t="s">
        <v>10</v>
      </c>
      <c r="Z617" t="s">
        <v>10</v>
      </c>
      <c r="AA617" t="s">
        <v>21</v>
      </c>
      <c r="AB617" t="s">
        <v>10</v>
      </c>
      <c r="AC617" t="s">
        <v>16</v>
      </c>
      <c r="AD617">
        <v>105.35</v>
      </c>
      <c r="AE617">
        <v>5794.45</v>
      </c>
      <c r="AF617">
        <v>0</v>
      </c>
      <c r="AG617">
        <v>0</v>
      </c>
      <c r="AH617">
        <v>2127.44</v>
      </c>
      <c r="AI617">
        <v>7921.89</v>
      </c>
      <c r="AJ617" t="s">
        <v>17</v>
      </c>
      <c r="AM617" t="str">
        <f t="shared" si="27"/>
        <v>VIP</v>
      </c>
      <c r="AN617" t="str">
        <f t="shared" si="28"/>
        <v>No</v>
      </c>
      <c r="AO617" t="str" cm="1">
        <f t="array" ref="AO617">_xlfn.IFS($C617&lt;36,"Youth", $C617&lt;66, "Middle_age", $C617&gt;65, "Old")</f>
        <v>Youth</v>
      </c>
      <c r="AP617" t="str">
        <f t="shared" si="29"/>
        <v>5 năm</v>
      </c>
    </row>
    <row r="618" spans="1:42" x14ac:dyDescent="0.35">
      <c r="A618" t="s">
        <v>1076</v>
      </c>
      <c r="B618" t="s">
        <v>19</v>
      </c>
      <c r="C618">
        <v>38</v>
      </c>
      <c r="D618" t="s">
        <v>13</v>
      </c>
      <c r="E618">
        <v>0</v>
      </c>
      <c r="F618" t="s">
        <v>1077</v>
      </c>
      <c r="G618">
        <v>95650</v>
      </c>
      <c r="H618">
        <v>38.809175000000003</v>
      </c>
      <c r="I618">
        <v>-121.171375</v>
      </c>
      <c r="J618">
        <v>0</v>
      </c>
      <c r="K618" s="1">
        <v>38</v>
      </c>
      <c r="L618" t="s">
        <v>12</v>
      </c>
      <c r="M618" t="s">
        <v>10</v>
      </c>
      <c r="N618">
        <v>22.23</v>
      </c>
      <c r="O618" t="s">
        <v>13</v>
      </c>
      <c r="P618" t="s">
        <v>13</v>
      </c>
      <c r="AA618" t="s">
        <v>15</v>
      </c>
      <c r="AB618" t="s">
        <v>13</v>
      </c>
      <c r="AC618" t="s">
        <v>16</v>
      </c>
      <c r="AD618">
        <v>20.100000000000001</v>
      </c>
      <c r="AE618">
        <v>730.1</v>
      </c>
      <c r="AF618">
        <v>0</v>
      </c>
      <c r="AG618">
        <v>0</v>
      </c>
      <c r="AH618">
        <v>844.74</v>
      </c>
      <c r="AI618">
        <v>1574.84</v>
      </c>
      <c r="AJ618" t="s">
        <v>17</v>
      </c>
      <c r="AM618" t="str">
        <f t="shared" si="27"/>
        <v>Stayed</v>
      </c>
      <c r="AN618" t="str">
        <f t="shared" si="28"/>
        <v>No</v>
      </c>
      <c r="AO618" t="str" cm="1">
        <f t="array" ref="AO618">_xlfn.IFS($C618&lt;36,"Youth", $C618&lt;66, "Middle_age", $C618&gt;65, "Old")</f>
        <v>Middle_age</v>
      </c>
      <c r="AP618" t="str">
        <f t="shared" si="29"/>
        <v>4 năm</v>
      </c>
    </row>
    <row r="619" spans="1:42" x14ac:dyDescent="0.35">
      <c r="A619" t="s">
        <v>1078</v>
      </c>
      <c r="B619" t="s">
        <v>19</v>
      </c>
      <c r="C619">
        <v>29</v>
      </c>
      <c r="D619" t="s">
        <v>10</v>
      </c>
      <c r="E619">
        <v>1</v>
      </c>
      <c r="F619" t="s">
        <v>110</v>
      </c>
      <c r="G619">
        <v>96001</v>
      </c>
      <c r="H619">
        <v>40.587918999999999</v>
      </c>
      <c r="I619">
        <v>-122.464732</v>
      </c>
      <c r="J619">
        <v>2</v>
      </c>
      <c r="K619" s="1">
        <v>69</v>
      </c>
      <c r="L619" t="s">
        <v>12</v>
      </c>
      <c r="M619" t="s">
        <v>10</v>
      </c>
      <c r="N619">
        <v>23.55</v>
      </c>
      <c r="O619" t="s">
        <v>13</v>
      </c>
      <c r="P619" t="s">
        <v>13</v>
      </c>
      <c r="AA619" t="s">
        <v>43</v>
      </c>
      <c r="AB619" t="s">
        <v>13</v>
      </c>
      <c r="AC619" t="s">
        <v>26</v>
      </c>
      <c r="AD619">
        <v>20.2</v>
      </c>
      <c r="AE619">
        <v>1376.5</v>
      </c>
      <c r="AF619">
        <v>0</v>
      </c>
      <c r="AG619">
        <v>0</v>
      </c>
      <c r="AH619">
        <v>1624.95</v>
      </c>
      <c r="AI619">
        <v>3001.45</v>
      </c>
      <c r="AJ619" t="s">
        <v>17</v>
      </c>
      <c r="AM619" t="str">
        <f t="shared" si="27"/>
        <v>Stayed</v>
      </c>
      <c r="AN619" t="str">
        <f t="shared" si="28"/>
        <v>Yes</v>
      </c>
      <c r="AO619" t="str" cm="1">
        <f t="array" ref="AO619">_xlfn.IFS($C619&lt;36,"Youth", $C619&lt;66, "Middle_age", $C619&gt;65, "Old")</f>
        <v>Youth</v>
      </c>
      <c r="AP619" t="str">
        <f t="shared" si="29"/>
        <v>6 năm</v>
      </c>
    </row>
    <row r="620" spans="1:42" x14ac:dyDescent="0.35">
      <c r="A620" t="s">
        <v>1079</v>
      </c>
      <c r="B620" t="s">
        <v>19</v>
      </c>
      <c r="C620">
        <v>29</v>
      </c>
      <c r="D620" t="s">
        <v>10</v>
      </c>
      <c r="E620">
        <v>0</v>
      </c>
      <c r="F620" t="s">
        <v>581</v>
      </c>
      <c r="G620">
        <v>93940</v>
      </c>
      <c r="H620">
        <v>36.362741</v>
      </c>
      <c r="I620">
        <v>-121.869685</v>
      </c>
      <c r="J620">
        <v>4</v>
      </c>
      <c r="K620" s="1">
        <v>72</v>
      </c>
      <c r="L620" t="s">
        <v>42</v>
      </c>
      <c r="M620" t="s">
        <v>10</v>
      </c>
      <c r="N620">
        <v>35.71</v>
      </c>
      <c r="O620" t="s">
        <v>10</v>
      </c>
      <c r="P620" t="s">
        <v>10</v>
      </c>
      <c r="Q620" t="s">
        <v>25</v>
      </c>
      <c r="R620">
        <v>58</v>
      </c>
      <c r="S620" t="s">
        <v>10</v>
      </c>
      <c r="T620" t="s">
        <v>10</v>
      </c>
      <c r="U620" t="s">
        <v>10</v>
      </c>
      <c r="V620" t="s">
        <v>10</v>
      </c>
      <c r="W620" t="s">
        <v>10</v>
      </c>
      <c r="X620" t="s">
        <v>10</v>
      </c>
      <c r="Y620" t="s">
        <v>10</v>
      </c>
      <c r="Z620" t="s">
        <v>10</v>
      </c>
      <c r="AA620" t="s">
        <v>43</v>
      </c>
      <c r="AB620" t="s">
        <v>13</v>
      </c>
      <c r="AC620" t="s">
        <v>26</v>
      </c>
      <c r="AD620">
        <v>115.15</v>
      </c>
      <c r="AE620">
        <v>8349.4500000000007</v>
      </c>
      <c r="AF620">
        <v>0</v>
      </c>
      <c r="AG620">
        <v>0</v>
      </c>
      <c r="AH620">
        <v>2571.12</v>
      </c>
      <c r="AI620">
        <v>10920.57</v>
      </c>
      <c r="AJ620" t="s">
        <v>17</v>
      </c>
      <c r="AM620" t="str">
        <f t="shared" si="27"/>
        <v>VIP</v>
      </c>
      <c r="AN620" t="str">
        <f t="shared" si="28"/>
        <v>No</v>
      </c>
      <c r="AO620" t="str" cm="1">
        <f t="array" ref="AO620">_xlfn.IFS($C620&lt;36,"Youth", $C620&lt;66, "Middle_age", $C620&gt;65, "Old")</f>
        <v>Youth</v>
      </c>
      <c r="AP620" t="str">
        <f t="shared" si="29"/>
        <v>6 năm</v>
      </c>
    </row>
    <row r="621" spans="1:42" x14ac:dyDescent="0.35">
      <c r="A621" t="s">
        <v>1080</v>
      </c>
      <c r="B621" t="s">
        <v>9</v>
      </c>
      <c r="C621">
        <v>74</v>
      </c>
      <c r="D621" t="s">
        <v>10</v>
      </c>
      <c r="E621">
        <v>0</v>
      </c>
      <c r="F621" t="s">
        <v>1081</v>
      </c>
      <c r="G621">
        <v>94565</v>
      </c>
      <c r="H621">
        <v>38.006047000000002</v>
      </c>
      <c r="I621">
        <v>-121.91683399999999</v>
      </c>
      <c r="J621">
        <v>8</v>
      </c>
      <c r="K621" s="1">
        <v>70</v>
      </c>
      <c r="L621" t="s">
        <v>42</v>
      </c>
      <c r="M621" t="s">
        <v>10</v>
      </c>
      <c r="N621">
        <v>46.2</v>
      </c>
      <c r="O621" t="s">
        <v>10</v>
      </c>
      <c r="P621" t="s">
        <v>10</v>
      </c>
      <c r="Q621" t="s">
        <v>25</v>
      </c>
      <c r="R621">
        <v>14</v>
      </c>
      <c r="S621" t="s">
        <v>10</v>
      </c>
      <c r="T621" t="s">
        <v>10</v>
      </c>
      <c r="U621" t="s">
        <v>10</v>
      </c>
      <c r="V621" t="s">
        <v>10</v>
      </c>
      <c r="W621" t="s">
        <v>10</v>
      </c>
      <c r="X621" t="s">
        <v>10</v>
      </c>
      <c r="Y621" t="s">
        <v>13</v>
      </c>
      <c r="Z621" t="s">
        <v>10</v>
      </c>
      <c r="AA621" t="s">
        <v>43</v>
      </c>
      <c r="AB621" t="s">
        <v>10</v>
      </c>
      <c r="AC621" t="s">
        <v>16</v>
      </c>
      <c r="AD621">
        <v>113</v>
      </c>
      <c r="AE621">
        <v>7987.6</v>
      </c>
      <c r="AF621">
        <v>0</v>
      </c>
      <c r="AG621">
        <v>0</v>
      </c>
      <c r="AH621">
        <v>3234</v>
      </c>
      <c r="AI621">
        <v>11221.6</v>
      </c>
      <c r="AJ621" t="s">
        <v>17</v>
      </c>
      <c r="AM621" t="str">
        <f t="shared" si="27"/>
        <v>VIP</v>
      </c>
      <c r="AN621" t="str">
        <f t="shared" si="28"/>
        <v>No</v>
      </c>
      <c r="AO621" t="str" cm="1">
        <f t="array" ref="AO621">_xlfn.IFS($C621&lt;36,"Youth", $C621&lt;66, "Middle_age", $C621&gt;65, "Old")</f>
        <v>Old</v>
      </c>
      <c r="AP621" t="str">
        <f t="shared" si="29"/>
        <v>6 năm</v>
      </c>
    </row>
    <row r="622" spans="1:42" x14ac:dyDescent="0.35">
      <c r="A622" t="s">
        <v>1082</v>
      </c>
      <c r="B622" t="s">
        <v>9</v>
      </c>
      <c r="C622">
        <v>33</v>
      </c>
      <c r="D622" t="s">
        <v>13</v>
      </c>
      <c r="E622">
        <v>2</v>
      </c>
      <c r="F622" t="s">
        <v>105</v>
      </c>
      <c r="G622">
        <v>90036</v>
      </c>
      <c r="H622">
        <v>34.070290999999997</v>
      </c>
      <c r="I622">
        <v>-118.349191</v>
      </c>
      <c r="J622">
        <v>0</v>
      </c>
      <c r="K622" s="1">
        <v>7</v>
      </c>
      <c r="L622" t="s">
        <v>12</v>
      </c>
      <c r="M622" t="s">
        <v>13</v>
      </c>
      <c r="P622" t="s">
        <v>10</v>
      </c>
      <c r="Q622" t="s">
        <v>14</v>
      </c>
      <c r="R622">
        <v>19</v>
      </c>
      <c r="S622" t="s">
        <v>10</v>
      </c>
      <c r="T622" t="s">
        <v>13</v>
      </c>
      <c r="U622" t="s">
        <v>13</v>
      </c>
      <c r="V622" t="s">
        <v>13</v>
      </c>
      <c r="W622" t="s">
        <v>13</v>
      </c>
      <c r="X622" t="s">
        <v>13</v>
      </c>
      <c r="Y622" t="s">
        <v>13</v>
      </c>
      <c r="Z622" t="s">
        <v>10</v>
      </c>
      <c r="AA622" t="s">
        <v>21</v>
      </c>
      <c r="AB622" t="s">
        <v>13</v>
      </c>
      <c r="AC622" t="s">
        <v>16</v>
      </c>
      <c r="AD622">
        <v>29.8</v>
      </c>
      <c r="AE622">
        <v>201.95</v>
      </c>
      <c r="AF622">
        <v>0</v>
      </c>
      <c r="AG622">
        <v>0</v>
      </c>
      <c r="AH622">
        <v>0</v>
      </c>
      <c r="AI622">
        <v>201.95</v>
      </c>
      <c r="AJ622" t="s">
        <v>17</v>
      </c>
      <c r="AM622" t="str">
        <f t="shared" si="27"/>
        <v>Stayed</v>
      </c>
      <c r="AN622" t="str">
        <f t="shared" si="28"/>
        <v>Yes</v>
      </c>
      <c r="AO622" t="str" cm="1">
        <f t="array" ref="AO622">_xlfn.IFS($C622&lt;36,"Youth", $C622&lt;66, "Middle_age", $C622&gt;65, "Old")</f>
        <v>Youth</v>
      </c>
      <c r="AP622" t="str">
        <f t="shared" si="29"/>
        <v>1 năm</v>
      </c>
    </row>
    <row r="623" spans="1:42" x14ac:dyDescent="0.35">
      <c r="A623" t="s">
        <v>1083</v>
      </c>
      <c r="B623" t="s">
        <v>19</v>
      </c>
      <c r="C623">
        <v>53</v>
      </c>
      <c r="D623" t="s">
        <v>10</v>
      </c>
      <c r="E623">
        <v>0</v>
      </c>
      <c r="F623" t="s">
        <v>1084</v>
      </c>
      <c r="G623">
        <v>95423</v>
      </c>
      <c r="H623">
        <v>39.071159999999999</v>
      </c>
      <c r="I623">
        <v>-122.59854199999999</v>
      </c>
      <c r="J623">
        <v>1</v>
      </c>
      <c r="K623" s="1">
        <v>61</v>
      </c>
      <c r="L623" t="s">
        <v>12</v>
      </c>
      <c r="M623" t="s">
        <v>10</v>
      </c>
      <c r="N623">
        <v>43.48</v>
      </c>
      <c r="O623" t="s">
        <v>10</v>
      </c>
      <c r="P623" t="s">
        <v>10</v>
      </c>
      <c r="Q623" t="s">
        <v>49</v>
      </c>
      <c r="R623">
        <v>20</v>
      </c>
      <c r="S623" t="s">
        <v>10</v>
      </c>
      <c r="T623" t="s">
        <v>10</v>
      </c>
      <c r="U623" t="s">
        <v>10</v>
      </c>
      <c r="V623" t="s">
        <v>10</v>
      </c>
      <c r="W623" t="s">
        <v>13</v>
      </c>
      <c r="X623" t="s">
        <v>10</v>
      </c>
      <c r="Y623" t="s">
        <v>10</v>
      </c>
      <c r="Z623" t="s">
        <v>10</v>
      </c>
      <c r="AA623" t="s">
        <v>43</v>
      </c>
      <c r="AB623" t="s">
        <v>10</v>
      </c>
      <c r="AC623" t="s">
        <v>26</v>
      </c>
      <c r="AD623">
        <v>80.8</v>
      </c>
      <c r="AE623">
        <v>4860.8500000000004</v>
      </c>
      <c r="AF623">
        <v>17.170000000000002</v>
      </c>
      <c r="AG623">
        <v>0</v>
      </c>
      <c r="AH623">
        <v>2652.28</v>
      </c>
      <c r="AI623">
        <v>7495.96</v>
      </c>
      <c r="AJ623" t="s">
        <v>17</v>
      </c>
      <c r="AM623" t="str">
        <f t="shared" si="27"/>
        <v>VIP</v>
      </c>
      <c r="AN623" t="str">
        <f t="shared" si="28"/>
        <v>No</v>
      </c>
      <c r="AO623" t="str" cm="1">
        <f t="array" ref="AO623">_xlfn.IFS($C623&lt;36,"Youth", $C623&lt;66, "Middle_age", $C623&gt;65, "Old")</f>
        <v>Middle_age</v>
      </c>
      <c r="AP623" t="str">
        <f t="shared" si="29"/>
        <v>6 năm</v>
      </c>
    </row>
    <row r="624" spans="1:42" x14ac:dyDescent="0.35">
      <c r="A624" t="s">
        <v>1085</v>
      </c>
      <c r="B624" t="s">
        <v>19</v>
      </c>
      <c r="C624">
        <v>29</v>
      </c>
      <c r="D624" t="s">
        <v>10</v>
      </c>
      <c r="E624">
        <v>2</v>
      </c>
      <c r="F624" t="s">
        <v>1086</v>
      </c>
      <c r="G624">
        <v>92585</v>
      </c>
      <c r="H624">
        <v>33.739412000000002</v>
      </c>
      <c r="I624">
        <v>-117.173334</v>
      </c>
      <c r="J624">
        <v>1</v>
      </c>
      <c r="K624" s="1">
        <v>55</v>
      </c>
      <c r="L624" t="s">
        <v>46</v>
      </c>
      <c r="M624" t="s">
        <v>10</v>
      </c>
      <c r="N624">
        <v>41.89</v>
      </c>
      <c r="O624" t="s">
        <v>10</v>
      </c>
      <c r="P624" t="s">
        <v>10</v>
      </c>
      <c r="Q624" t="s">
        <v>25</v>
      </c>
      <c r="R624">
        <v>52</v>
      </c>
      <c r="S624" t="s">
        <v>13</v>
      </c>
      <c r="T624" t="s">
        <v>13</v>
      </c>
      <c r="U624" t="s">
        <v>13</v>
      </c>
      <c r="V624" t="s">
        <v>13</v>
      </c>
      <c r="W624" t="s">
        <v>13</v>
      </c>
      <c r="X624" t="s">
        <v>10</v>
      </c>
      <c r="Y624" t="s">
        <v>10</v>
      </c>
      <c r="Z624" t="s">
        <v>10</v>
      </c>
      <c r="AA624" t="s">
        <v>21</v>
      </c>
      <c r="AB624" t="s">
        <v>13</v>
      </c>
      <c r="AC624" t="s">
        <v>26</v>
      </c>
      <c r="AD624">
        <v>85.5</v>
      </c>
      <c r="AE624">
        <v>4713.3999999999996</v>
      </c>
      <c r="AF624">
        <v>0</v>
      </c>
      <c r="AG624">
        <v>0</v>
      </c>
      <c r="AH624">
        <v>2303.9499999999998</v>
      </c>
      <c r="AI624">
        <v>7017.35</v>
      </c>
      <c r="AJ624" t="s">
        <v>17</v>
      </c>
      <c r="AM624" t="str">
        <f t="shared" si="27"/>
        <v>VIP</v>
      </c>
      <c r="AN624" t="str">
        <f t="shared" si="28"/>
        <v>Yes</v>
      </c>
      <c r="AO624" t="str" cm="1">
        <f t="array" ref="AO624">_xlfn.IFS($C624&lt;36,"Youth", $C624&lt;66, "Middle_age", $C624&gt;65, "Old")</f>
        <v>Youth</v>
      </c>
      <c r="AP624" t="str">
        <f t="shared" si="29"/>
        <v>5 năm</v>
      </c>
    </row>
    <row r="625" spans="1:42" x14ac:dyDescent="0.35">
      <c r="A625" t="s">
        <v>1087</v>
      </c>
      <c r="B625" t="s">
        <v>19</v>
      </c>
      <c r="C625">
        <v>37</v>
      </c>
      <c r="D625" t="s">
        <v>10</v>
      </c>
      <c r="E625">
        <v>0</v>
      </c>
      <c r="F625" t="s">
        <v>127</v>
      </c>
      <c r="G625">
        <v>95133</v>
      </c>
      <c r="H625">
        <v>37.371862</v>
      </c>
      <c r="I625">
        <v>-121.860349</v>
      </c>
      <c r="J625">
        <v>1</v>
      </c>
      <c r="K625" s="1">
        <v>61</v>
      </c>
      <c r="L625" t="s">
        <v>46</v>
      </c>
      <c r="M625" t="s">
        <v>10</v>
      </c>
      <c r="N625">
        <v>4.6900000000000004</v>
      </c>
      <c r="O625" t="s">
        <v>10</v>
      </c>
      <c r="P625" t="s">
        <v>10</v>
      </c>
      <c r="Q625" t="s">
        <v>14</v>
      </c>
      <c r="R625">
        <v>4</v>
      </c>
      <c r="S625" t="s">
        <v>10</v>
      </c>
      <c r="T625" t="s">
        <v>13</v>
      </c>
      <c r="U625" t="s">
        <v>10</v>
      </c>
      <c r="V625" t="s">
        <v>13</v>
      </c>
      <c r="W625" t="s">
        <v>13</v>
      </c>
      <c r="X625" t="s">
        <v>10</v>
      </c>
      <c r="Y625" t="s">
        <v>10</v>
      </c>
      <c r="Z625" t="s">
        <v>10</v>
      </c>
      <c r="AA625" t="s">
        <v>43</v>
      </c>
      <c r="AB625" t="s">
        <v>10</v>
      </c>
      <c r="AC625" t="s">
        <v>16</v>
      </c>
      <c r="AD625">
        <v>69.900000000000006</v>
      </c>
      <c r="AE625">
        <v>4226.7</v>
      </c>
      <c r="AF625">
        <v>0</v>
      </c>
      <c r="AG625">
        <v>0</v>
      </c>
      <c r="AH625">
        <v>286.08999999999997</v>
      </c>
      <c r="AI625">
        <v>4512.79</v>
      </c>
      <c r="AJ625" t="s">
        <v>17</v>
      </c>
      <c r="AM625" t="str">
        <f t="shared" si="27"/>
        <v>VIP</v>
      </c>
      <c r="AN625" t="str">
        <f t="shared" si="28"/>
        <v>No</v>
      </c>
      <c r="AO625" t="str" cm="1">
        <f t="array" ref="AO625">_xlfn.IFS($C625&lt;36,"Youth", $C625&lt;66, "Middle_age", $C625&gt;65, "Old")</f>
        <v>Middle_age</v>
      </c>
      <c r="AP625" t="str">
        <f t="shared" si="29"/>
        <v>6 năm</v>
      </c>
    </row>
    <row r="626" spans="1:42" x14ac:dyDescent="0.35">
      <c r="A626" t="s">
        <v>1088</v>
      </c>
      <c r="B626" t="s">
        <v>9</v>
      </c>
      <c r="C626">
        <v>79</v>
      </c>
      <c r="D626" t="s">
        <v>10</v>
      </c>
      <c r="E626">
        <v>1</v>
      </c>
      <c r="F626" t="s">
        <v>217</v>
      </c>
      <c r="G626">
        <v>93554</v>
      </c>
      <c r="H626">
        <v>35.405721999999997</v>
      </c>
      <c r="I626">
        <v>-117.773354</v>
      </c>
      <c r="J626">
        <v>5</v>
      </c>
      <c r="K626" s="1">
        <v>14</v>
      </c>
      <c r="L626" t="s">
        <v>12</v>
      </c>
      <c r="M626" t="s">
        <v>10</v>
      </c>
      <c r="N626">
        <v>14.39</v>
      </c>
      <c r="O626" t="s">
        <v>10</v>
      </c>
      <c r="P626" t="s">
        <v>10</v>
      </c>
      <c r="Q626" t="s">
        <v>25</v>
      </c>
      <c r="R626">
        <v>30</v>
      </c>
      <c r="S626" t="s">
        <v>13</v>
      </c>
      <c r="T626" t="s">
        <v>13</v>
      </c>
      <c r="U626" t="s">
        <v>13</v>
      </c>
      <c r="V626" t="s">
        <v>13</v>
      </c>
      <c r="W626" t="s">
        <v>10</v>
      </c>
      <c r="X626" t="s">
        <v>10</v>
      </c>
      <c r="Y626" t="s">
        <v>13</v>
      </c>
      <c r="Z626" t="s">
        <v>10</v>
      </c>
      <c r="AA626" t="s">
        <v>43</v>
      </c>
      <c r="AB626" t="s">
        <v>10</v>
      </c>
      <c r="AC626" t="s">
        <v>26</v>
      </c>
      <c r="AD626">
        <v>95.8</v>
      </c>
      <c r="AE626">
        <v>1346.3</v>
      </c>
      <c r="AF626">
        <v>0</v>
      </c>
      <c r="AG626">
        <v>0</v>
      </c>
      <c r="AH626">
        <v>201.46</v>
      </c>
      <c r="AI626">
        <v>1547.76</v>
      </c>
      <c r="AJ626" t="s">
        <v>17</v>
      </c>
      <c r="AM626" t="str">
        <f t="shared" si="27"/>
        <v>Stayed</v>
      </c>
      <c r="AN626" t="str">
        <f t="shared" si="28"/>
        <v>Yes</v>
      </c>
      <c r="AO626" t="str" cm="1">
        <f t="array" ref="AO626">_xlfn.IFS($C626&lt;36,"Youth", $C626&lt;66, "Middle_age", $C626&gt;65, "Old")</f>
        <v>Old</v>
      </c>
      <c r="AP626" t="str">
        <f t="shared" si="29"/>
        <v>2 năm</v>
      </c>
    </row>
    <row r="627" spans="1:42" x14ac:dyDescent="0.35">
      <c r="A627" t="s">
        <v>1089</v>
      </c>
      <c r="B627" t="s">
        <v>19</v>
      </c>
      <c r="C627">
        <v>66</v>
      </c>
      <c r="D627" t="s">
        <v>10</v>
      </c>
      <c r="E627">
        <v>0</v>
      </c>
      <c r="F627" t="s">
        <v>1090</v>
      </c>
      <c r="G627">
        <v>90713</v>
      </c>
      <c r="H627">
        <v>33.847754999999999</v>
      </c>
      <c r="I627">
        <v>-118.112532</v>
      </c>
      <c r="J627">
        <v>0</v>
      </c>
      <c r="K627" s="1">
        <v>72</v>
      </c>
      <c r="L627" t="s">
        <v>12</v>
      </c>
      <c r="M627" t="s">
        <v>10</v>
      </c>
      <c r="N627">
        <v>6.03</v>
      </c>
      <c r="O627" t="s">
        <v>10</v>
      </c>
      <c r="P627" t="s">
        <v>10</v>
      </c>
      <c r="Q627" t="s">
        <v>25</v>
      </c>
      <c r="R627">
        <v>2</v>
      </c>
      <c r="S627" t="s">
        <v>13</v>
      </c>
      <c r="T627" t="s">
        <v>10</v>
      </c>
      <c r="U627" t="s">
        <v>10</v>
      </c>
      <c r="V627" t="s">
        <v>13</v>
      </c>
      <c r="W627" t="s">
        <v>10</v>
      </c>
      <c r="X627" t="s">
        <v>10</v>
      </c>
      <c r="Y627" t="s">
        <v>13</v>
      </c>
      <c r="Z627" t="s">
        <v>10</v>
      </c>
      <c r="AA627" t="s">
        <v>43</v>
      </c>
      <c r="AB627" t="s">
        <v>10</v>
      </c>
      <c r="AC627" t="s">
        <v>26</v>
      </c>
      <c r="AD627">
        <v>104.15</v>
      </c>
      <c r="AE627">
        <v>7689.95</v>
      </c>
      <c r="AF627">
        <v>0</v>
      </c>
      <c r="AG627">
        <v>0</v>
      </c>
      <c r="AH627">
        <v>434.16</v>
      </c>
      <c r="AI627">
        <v>8124.11</v>
      </c>
      <c r="AJ627" t="s">
        <v>27</v>
      </c>
      <c r="AK627" t="s">
        <v>87</v>
      </c>
      <c r="AL627" t="s">
        <v>772</v>
      </c>
      <c r="AM627" t="str">
        <f t="shared" si="27"/>
        <v>Churned</v>
      </c>
      <c r="AN627" t="str">
        <f t="shared" si="28"/>
        <v>No</v>
      </c>
      <c r="AO627" t="str" cm="1">
        <f t="array" ref="AO627">_xlfn.IFS($C627&lt;36,"Youth", $C627&lt;66, "Middle_age", $C627&gt;65, "Old")</f>
        <v>Old</v>
      </c>
      <c r="AP627" t="str">
        <f t="shared" si="29"/>
        <v>6 năm</v>
      </c>
    </row>
    <row r="628" spans="1:42" x14ac:dyDescent="0.35">
      <c r="A628" t="s">
        <v>1091</v>
      </c>
      <c r="B628" t="s">
        <v>19</v>
      </c>
      <c r="C628">
        <v>35</v>
      </c>
      <c r="D628" t="s">
        <v>13</v>
      </c>
      <c r="E628">
        <v>0</v>
      </c>
      <c r="F628" t="s">
        <v>1092</v>
      </c>
      <c r="G628">
        <v>95969</v>
      </c>
      <c r="H628">
        <v>39.696759999999998</v>
      </c>
      <c r="I628">
        <v>-121.644379</v>
      </c>
      <c r="J628">
        <v>0</v>
      </c>
      <c r="K628" s="1">
        <v>22</v>
      </c>
      <c r="L628" t="s">
        <v>32</v>
      </c>
      <c r="M628" t="s">
        <v>10</v>
      </c>
      <c r="N628">
        <v>11.46</v>
      </c>
      <c r="O628" t="s">
        <v>10</v>
      </c>
      <c r="P628" t="s">
        <v>10</v>
      </c>
      <c r="Q628" t="s">
        <v>25</v>
      </c>
      <c r="R628">
        <v>16</v>
      </c>
      <c r="S628" t="s">
        <v>13</v>
      </c>
      <c r="T628" t="s">
        <v>13</v>
      </c>
      <c r="U628" t="s">
        <v>13</v>
      </c>
      <c r="V628" t="s">
        <v>13</v>
      </c>
      <c r="W628" t="s">
        <v>13</v>
      </c>
      <c r="X628" t="s">
        <v>10</v>
      </c>
      <c r="Y628" t="s">
        <v>10</v>
      </c>
      <c r="Z628" t="s">
        <v>10</v>
      </c>
      <c r="AA628" t="s">
        <v>21</v>
      </c>
      <c r="AB628" t="s">
        <v>13</v>
      </c>
      <c r="AC628" t="s">
        <v>26</v>
      </c>
      <c r="AD628">
        <v>83.05</v>
      </c>
      <c r="AE628">
        <v>1799.3</v>
      </c>
      <c r="AF628">
        <v>0</v>
      </c>
      <c r="AG628">
        <v>0</v>
      </c>
      <c r="AH628">
        <v>252.12</v>
      </c>
      <c r="AI628">
        <v>2051.42</v>
      </c>
      <c r="AJ628" t="s">
        <v>17</v>
      </c>
      <c r="AM628" t="str">
        <f t="shared" si="27"/>
        <v>Stayed</v>
      </c>
      <c r="AN628" t="str">
        <f t="shared" si="28"/>
        <v>No</v>
      </c>
      <c r="AO628" t="str" cm="1">
        <f t="array" ref="AO628">_xlfn.IFS($C628&lt;36,"Youth", $C628&lt;66, "Middle_age", $C628&gt;65, "Old")</f>
        <v>Youth</v>
      </c>
      <c r="AP628" t="str">
        <f t="shared" si="29"/>
        <v>2 năm</v>
      </c>
    </row>
    <row r="629" spans="1:42" x14ac:dyDescent="0.35">
      <c r="A629" t="s">
        <v>1093</v>
      </c>
      <c r="B629" t="s">
        <v>9</v>
      </c>
      <c r="C629">
        <v>55</v>
      </c>
      <c r="D629" t="s">
        <v>13</v>
      </c>
      <c r="E629">
        <v>0</v>
      </c>
      <c r="F629" t="s">
        <v>872</v>
      </c>
      <c r="G629">
        <v>91361</v>
      </c>
      <c r="H629">
        <v>34.130991999999999</v>
      </c>
      <c r="I629">
        <v>-118.894673</v>
      </c>
      <c r="J629">
        <v>0</v>
      </c>
      <c r="K629" s="1">
        <v>3</v>
      </c>
      <c r="L629" t="s">
        <v>24</v>
      </c>
      <c r="M629" t="s">
        <v>10</v>
      </c>
      <c r="N629">
        <v>46.36</v>
      </c>
      <c r="O629" t="s">
        <v>13</v>
      </c>
      <c r="P629" t="s">
        <v>10</v>
      </c>
      <c r="Q629" t="s">
        <v>25</v>
      </c>
      <c r="R629">
        <v>4</v>
      </c>
      <c r="S629" t="s">
        <v>13</v>
      </c>
      <c r="T629" t="s">
        <v>10</v>
      </c>
      <c r="U629" t="s">
        <v>13</v>
      </c>
      <c r="V629" t="s">
        <v>13</v>
      </c>
      <c r="W629" t="s">
        <v>10</v>
      </c>
      <c r="X629" t="s">
        <v>13</v>
      </c>
      <c r="Y629" t="s">
        <v>13</v>
      </c>
      <c r="Z629" t="s">
        <v>10</v>
      </c>
      <c r="AA629" t="s">
        <v>21</v>
      </c>
      <c r="AB629" t="s">
        <v>13</v>
      </c>
      <c r="AC629" t="s">
        <v>26</v>
      </c>
      <c r="AD629">
        <v>83.75</v>
      </c>
      <c r="AE629">
        <v>247.25</v>
      </c>
      <c r="AF629">
        <v>0</v>
      </c>
      <c r="AG629">
        <v>0</v>
      </c>
      <c r="AH629">
        <v>139.08000000000001</v>
      </c>
      <c r="AI629">
        <v>386.33</v>
      </c>
      <c r="AJ629" t="s">
        <v>27</v>
      </c>
      <c r="AK629" t="s">
        <v>91</v>
      </c>
      <c r="AL629" t="s">
        <v>165</v>
      </c>
      <c r="AM629" t="str">
        <f t="shared" si="27"/>
        <v>Churned</v>
      </c>
      <c r="AN629" t="str">
        <f t="shared" si="28"/>
        <v>No</v>
      </c>
      <c r="AO629" t="str" cm="1">
        <f t="array" ref="AO629">_xlfn.IFS($C629&lt;36,"Youth", $C629&lt;66, "Middle_age", $C629&gt;65, "Old")</f>
        <v>Middle_age</v>
      </c>
      <c r="AP629" t="str">
        <f t="shared" si="29"/>
        <v>1 năm</v>
      </c>
    </row>
    <row r="630" spans="1:42" x14ac:dyDescent="0.35">
      <c r="A630" t="s">
        <v>1094</v>
      </c>
      <c r="B630" t="s">
        <v>9</v>
      </c>
      <c r="C630">
        <v>70</v>
      </c>
      <c r="D630" t="s">
        <v>10</v>
      </c>
      <c r="E630">
        <v>0</v>
      </c>
      <c r="F630" t="s">
        <v>664</v>
      </c>
      <c r="G630">
        <v>95018</v>
      </c>
      <c r="H630">
        <v>37.089111000000003</v>
      </c>
      <c r="I630">
        <v>-122.062213</v>
      </c>
      <c r="J630">
        <v>6</v>
      </c>
      <c r="K630" s="1">
        <v>60</v>
      </c>
      <c r="L630" t="s">
        <v>46</v>
      </c>
      <c r="M630" t="s">
        <v>10</v>
      </c>
      <c r="N630">
        <v>24.68</v>
      </c>
      <c r="O630" t="s">
        <v>10</v>
      </c>
      <c r="P630" t="s">
        <v>10</v>
      </c>
      <c r="Q630" t="s">
        <v>25</v>
      </c>
      <c r="R630">
        <v>19</v>
      </c>
      <c r="S630" t="s">
        <v>13</v>
      </c>
      <c r="T630" t="s">
        <v>10</v>
      </c>
      <c r="U630" t="s">
        <v>13</v>
      </c>
      <c r="V630" t="s">
        <v>13</v>
      </c>
      <c r="W630" t="s">
        <v>13</v>
      </c>
      <c r="X630" t="s">
        <v>10</v>
      </c>
      <c r="Y630" t="s">
        <v>13</v>
      </c>
      <c r="Z630" t="s">
        <v>13</v>
      </c>
      <c r="AA630" t="s">
        <v>43</v>
      </c>
      <c r="AB630" t="s">
        <v>13</v>
      </c>
      <c r="AC630" t="s">
        <v>26</v>
      </c>
      <c r="AD630">
        <v>89.45</v>
      </c>
      <c r="AE630">
        <v>5294.6</v>
      </c>
      <c r="AF630">
        <v>0</v>
      </c>
      <c r="AG630">
        <v>10</v>
      </c>
      <c r="AH630">
        <v>1480.8</v>
      </c>
      <c r="AI630">
        <v>6785.4</v>
      </c>
      <c r="AJ630" t="s">
        <v>17</v>
      </c>
      <c r="AM630" t="str">
        <f t="shared" si="27"/>
        <v>VIP</v>
      </c>
      <c r="AN630" t="str">
        <f t="shared" si="28"/>
        <v>No</v>
      </c>
      <c r="AO630" t="str" cm="1">
        <f t="array" ref="AO630">_xlfn.IFS($C630&lt;36,"Youth", $C630&lt;66, "Middle_age", $C630&gt;65, "Old")</f>
        <v>Old</v>
      </c>
      <c r="AP630" t="str">
        <f t="shared" si="29"/>
        <v>5 năm</v>
      </c>
    </row>
    <row r="631" spans="1:42" x14ac:dyDescent="0.35">
      <c r="A631" t="s">
        <v>1095</v>
      </c>
      <c r="B631" t="s">
        <v>9</v>
      </c>
      <c r="C631">
        <v>40</v>
      </c>
      <c r="D631" t="s">
        <v>13</v>
      </c>
      <c r="E631">
        <v>0</v>
      </c>
      <c r="F631" t="s">
        <v>339</v>
      </c>
      <c r="G631">
        <v>92338</v>
      </c>
      <c r="H631">
        <v>34.702765999999997</v>
      </c>
      <c r="I631">
        <v>-116.09337600000001</v>
      </c>
      <c r="J631">
        <v>0</v>
      </c>
      <c r="K631" s="1">
        <v>3</v>
      </c>
      <c r="L631" t="s">
        <v>12</v>
      </c>
      <c r="M631" t="s">
        <v>10</v>
      </c>
      <c r="N631">
        <v>17.87</v>
      </c>
      <c r="O631" t="s">
        <v>10</v>
      </c>
      <c r="P631" t="s">
        <v>10</v>
      </c>
      <c r="Q631" t="s">
        <v>25</v>
      </c>
      <c r="R631">
        <v>25</v>
      </c>
      <c r="S631" t="s">
        <v>13</v>
      </c>
      <c r="T631" t="s">
        <v>13</v>
      </c>
      <c r="U631" t="s">
        <v>13</v>
      </c>
      <c r="V631" t="s">
        <v>13</v>
      </c>
      <c r="W631" t="s">
        <v>13</v>
      </c>
      <c r="X631" t="s">
        <v>13</v>
      </c>
      <c r="Y631" t="s">
        <v>13</v>
      </c>
      <c r="Z631" t="s">
        <v>10</v>
      </c>
      <c r="AA631" t="s">
        <v>21</v>
      </c>
      <c r="AB631" t="s">
        <v>13</v>
      </c>
      <c r="AC631" t="s">
        <v>26</v>
      </c>
      <c r="AD631">
        <v>75.25</v>
      </c>
      <c r="AE631">
        <v>242</v>
      </c>
      <c r="AF631">
        <v>0</v>
      </c>
      <c r="AG631">
        <v>0</v>
      </c>
      <c r="AH631">
        <v>53.61</v>
      </c>
      <c r="AI631">
        <v>295.61</v>
      </c>
      <c r="AJ631" t="s">
        <v>27</v>
      </c>
      <c r="AK631" t="s">
        <v>91</v>
      </c>
      <c r="AL631" t="s">
        <v>92</v>
      </c>
      <c r="AM631" t="str">
        <f t="shared" si="27"/>
        <v>Churned</v>
      </c>
      <c r="AN631" t="str">
        <f t="shared" si="28"/>
        <v>No</v>
      </c>
      <c r="AO631" t="str" cm="1">
        <f t="array" ref="AO631">_xlfn.IFS($C631&lt;36,"Youth", $C631&lt;66, "Middle_age", $C631&gt;65, "Old")</f>
        <v>Middle_age</v>
      </c>
      <c r="AP631" t="str">
        <f t="shared" si="29"/>
        <v>1 năm</v>
      </c>
    </row>
    <row r="632" spans="1:42" x14ac:dyDescent="0.35">
      <c r="A632" t="s">
        <v>1096</v>
      </c>
      <c r="B632" t="s">
        <v>19</v>
      </c>
      <c r="C632">
        <v>42</v>
      </c>
      <c r="D632" t="s">
        <v>13</v>
      </c>
      <c r="E632">
        <v>3</v>
      </c>
      <c r="F632" t="s">
        <v>1097</v>
      </c>
      <c r="G632">
        <v>95701</v>
      </c>
      <c r="H632">
        <v>39.218096000000003</v>
      </c>
      <c r="I632">
        <v>-120.79152999999999</v>
      </c>
      <c r="J632">
        <v>0</v>
      </c>
      <c r="K632" s="1">
        <v>1</v>
      </c>
      <c r="L632" t="s">
        <v>12</v>
      </c>
      <c r="M632" t="s">
        <v>10</v>
      </c>
      <c r="N632">
        <v>30.63</v>
      </c>
      <c r="O632" t="s">
        <v>13</v>
      </c>
      <c r="P632" t="s">
        <v>13</v>
      </c>
      <c r="AA632" t="s">
        <v>21</v>
      </c>
      <c r="AB632" t="s">
        <v>13</v>
      </c>
      <c r="AC632" t="s">
        <v>16</v>
      </c>
      <c r="AD632">
        <v>19.55</v>
      </c>
      <c r="AE632">
        <v>19.55</v>
      </c>
      <c r="AF632">
        <v>0</v>
      </c>
      <c r="AG632">
        <v>0</v>
      </c>
      <c r="AH632">
        <v>30.63</v>
      </c>
      <c r="AI632">
        <v>50.18</v>
      </c>
      <c r="AJ632" t="s">
        <v>68</v>
      </c>
      <c r="AM632" t="str">
        <f t="shared" si="27"/>
        <v>Joined</v>
      </c>
      <c r="AN632" t="str">
        <f t="shared" si="28"/>
        <v>Yes</v>
      </c>
      <c r="AO632" t="str" cm="1">
        <f t="array" ref="AO632">_xlfn.IFS($C632&lt;36,"Youth", $C632&lt;66, "Middle_age", $C632&gt;65, "Old")</f>
        <v>Middle_age</v>
      </c>
      <c r="AP632" t="str">
        <f t="shared" si="29"/>
        <v>1 năm</v>
      </c>
    </row>
    <row r="633" spans="1:42" x14ac:dyDescent="0.35">
      <c r="A633" t="s">
        <v>1098</v>
      </c>
      <c r="B633" t="s">
        <v>19</v>
      </c>
      <c r="C633">
        <v>23</v>
      </c>
      <c r="D633" t="s">
        <v>13</v>
      </c>
      <c r="E633">
        <v>0</v>
      </c>
      <c r="F633" t="s">
        <v>127</v>
      </c>
      <c r="G633">
        <v>95129</v>
      </c>
      <c r="H633">
        <v>37.305622</v>
      </c>
      <c r="I633">
        <v>-122.00088700000001</v>
      </c>
      <c r="J633">
        <v>0</v>
      </c>
      <c r="K633" s="1">
        <v>7</v>
      </c>
      <c r="L633" t="s">
        <v>24</v>
      </c>
      <c r="M633" t="s">
        <v>10</v>
      </c>
      <c r="N633">
        <v>21.58</v>
      </c>
      <c r="O633" t="s">
        <v>13</v>
      </c>
      <c r="P633" t="s">
        <v>10</v>
      </c>
      <c r="Q633" t="s">
        <v>25</v>
      </c>
      <c r="R633">
        <v>71</v>
      </c>
      <c r="S633" t="s">
        <v>13</v>
      </c>
      <c r="T633" t="s">
        <v>13</v>
      </c>
      <c r="U633" t="s">
        <v>10</v>
      </c>
      <c r="V633" t="s">
        <v>13</v>
      </c>
      <c r="W633" t="s">
        <v>13</v>
      </c>
      <c r="X633" t="s">
        <v>13</v>
      </c>
      <c r="Y633" t="s">
        <v>10</v>
      </c>
      <c r="Z633" t="s">
        <v>13</v>
      </c>
      <c r="AA633" t="s">
        <v>21</v>
      </c>
      <c r="AB633" t="s">
        <v>13</v>
      </c>
      <c r="AC633" t="s">
        <v>153</v>
      </c>
      <c r="AD633">
        <v>74.650000000000006</v>
      </c>
      <c r="AE633">
        <v>544.54999999999995</v>
      </c>
      <c r="AF633">
        <v>0</v>
      </c>
      <c r="AG633">
        <v>10</v>
      </c>
      <c r="AH633">
        <v>151.06</v>
      </c>
      <c r="AI633">
        <v>705.61</v>
      </c>
      <c r="AJ633" t="s">
        <v>27</v>
      </c>
      <c r="AK633" t="s">
        <v>28</v>
      </c>
      <c r="AL633" t="s">
        <v>184</v>
      </c>
      <c r="AM633" t="str">
        <f t="shared" si="27"/>
        <v>Churned</v>
      </c>
      <c r="AN633" t="str">
        <f t="shared" si="28"/>
        <v>No</v>
      </c>
      <c r="AO633" t="str" cm="1">
        <f t="array" ref="AO633">_xlfn.IFS($C633&lt;36,"Youth", $C633&lt;66, "Middle_age", $C633&gt;65, "Old")</f>
        <v>Youth</v>
      </c>
      <c r="AP633" t="str">
        <f t="shared" si="29"/>
        <v>1 năm</v>
      </c>
    </row>
    <row r="634" spans="1:42" x14ac:dyDescent="0.35">
      <c r="A634" t="s">
        <v>1099</v>
      </c>
      <c r="B634" t="s">
        <v>19</v>
      </c>
      <c r="C634">
        <v>78</v>
      </c>
      <c r="D634" t="s">
        <v>10</v>
      </c>
      <c r="E634">
        <v>0</v>
      </c>
      <c r="F634" t="s">
        <v>1100</v>
      </c>
      <c r="G634">
        <v>96055</v>
      </c>
      <c r="H634">
        <v>40.059384999999999</v>
      </c>
      <c r="I634">
        <v>-122.091481</v>
      </c>
      <c r="J634">
        <v>3</v>
      </c>
      <c r="K634" s="1">
        <v>4</v>
      </c>
      <c r="L634" t="s">
        <v>24</v>
      </c>
      <c r="M634" t="s">
        <v>13</v>
      </c>
      <c r="P634" t="s">
        <v>10</v>
      </c>
      <c r="Q634" t="s">
        <v>49</v>
      </c>
      <c r="R634">
        <v>5</v>
      </c>
      <c r="S634" t="s">
        <v>13</v>
      </c>
      <c r="T634" t="s">
        <v>13</v>
      </c>
      <c r="U634" t="s">
        <v>10</v>
      </c>
      <c r="V634" t="s">
        <v>13</v>
      </c>
      <c r="W634" t="s">
        <v>13</v>
      </c>
      <c r="X634" t="s">
        <v>13</v>
      </c>
      <c r="Y634" t="s">
        <v>13</v>
      </c>
      <c r="Z634" t="s">
        <v>10</v>
      </c>
      <c r="AA634" t="s">
        <v>43</v>
      </c>
      <c r="AB634" t="s">
        <v>10</v>
      </c>
      <c r="AC634" t="s">
        <v>26</v>
      </c>
      <c r="AD634">
        <v>29.9</v>
      </c>
      <c r="AE634">
        <v>118.25</v>
      </c>
      <c r="AF634">
        <v>0</v>
      </c>
      <c r="AG634">
        <v>0</v>
      </c>
      <c r="AH634">
        <v>0</v>
      </c>
      <c r="AI634">
        <v>118.25</v>
      </c>
      <c r="AJ634" t="s">
        <v>17</v>
      </c>
      <c r="AM634" t="str">
        <f t="shared" si="27"/>
        <v>Stayed</v>
      </c>
      <c r="AN634" t="str">
        <f t="shared" si="28"/>
        <v>No</v>
      </c>
      <c r="AO634" t="str" cm="1">
        <f t="array" ref="AO634">_xlfn.IFS($C634&lt;36,"Youth", $C634&lt;66, "Middle_age", $C634&gt;65, "Old")</f>
        <v>Old</v>
      </c>
      <c r="AP634" t="str">
        <f t="shared" si="29"/>
        <v>1 năm</v>
      </c>
    </row>
    <row r="635" spans="1:42" x14ac:dyDescent="0.35">
      <c r="A635" t="s">
        <v>1101</v>
      </c>
      <c r="B635" t="s">
        <v>9</v>
      </c>
      <c r="C635">
        <v>22</v>
      </c>
      <c r="D635" t="s">
        <v>13</v>
      </c>
      <c r="E635">
        <v>0</v>
      </c>
      <c r="F635" t="s">
        <v>940</v>
      </c>
      <c r="G635">
        <v>92227</v>
      </c>
      <c r="H635">
        <v>33.03933</v>
      </c>
      <c r="I635">
        <v>-115.191857</v>
      </c>
      <c r="J635">
        <v>0</v>
      </c>
      <c r="K635" s="1">
        <v>13</v>
      </c>
      <c r="L635" t="s">
        <v>12</v>
      </c>
      <c r="M635" t="s">
        <v>10</v>
      </c>
      <c r="N635">
        <v>44.99</v>
      </c>
      <c r="O635" t="s">
        <v>13</v>
      </c>
      <c r="P635" t="s">
        <v>10</v>
      </c>
      <c r="Q635" t="s">
        <v>25</v>
      </c>
      <c r="R635">
        <v>27</v>
      </c>
      <c r="S635" t="s">
        <v>13</v>
      </c>
      <c r="T635" t="s">
        <v>13</v>
      </c>
      <c r="U635" t="s">
        <v>13</v>
      </c>
      <c r="V635" t="s">
        <v>13</v>
      </c>
      <c r="W635" t="s">
        <v>13</v>
      </c>
      <c r="X635" t="s">
        <v>10</v>
      </c>
      <c r="Y635" t="s">
        <v>10</v>
      </c>
      <c r="Z635" t="s">
        <v>10</v>
      </c>
      <c r="AA635" t="s">
        <v>21</v>
      </c>
      <c r="AB635" t="s">
        <v>10</v>
      </c>
      <c r="AC635" t="s">
        <v>26</v>
      </c>
      <c r="AD635">
        <v>80.5</v>
      </c>
      <c r="AE635">
        <v>1011.8</v>
      </c>
      <c r="AF635">
        <v>24.99</v>
      </c>
      <c r="AG635">
        <v>0</v>
      </c>
      <c r="AH635">
        <v>584.87</v>
      </c>
      <c r="AI635">
        <v>1571.68</v>
      </c>
      <c r="AJ635" t="s">
        <v>17</v>
      </c>
      <c r="AM635" t="str">
        <f t="shared" si="27"/>
        <v>Stayed</v>
      </c>
      <c r="AN635" t="str">
        <f t="shared" si="28"/>
        <v>No</v>
      </c>
      <c r="AO635" t="str" cm="1">
        <f t="array" ref="AO635">_xlfn.IFS($C635&lt;36,"Youth", $C635&lt;66, "Middle_age", $C635&gt;65, "Old")</f>
        <v>Youth</v>
      </c>
      <c r="AP635" t="str">
        <f t="shared" si="29"/>
        <v>2 năm</v>
      </c>
    </row>
    <row r="636" spans="1:42" x14ac:dyDescent="0.35">
      <c r="A636" t="s">
        <v>1102</v>
      </c>
      <c r="B636" t="s">
        <v>19</v>
      </c>
      <c r="C636">
        <v>20</v>
      </c>
      <c r="D636" t="s">
        <v>13</v>
      </c>
      <c r="E636">
        <v>0</v>
      </c>
      <c r="F636" t="s">
        <v>322</v>
      </c>
      <c r="G636">
        <v>94601</v>
      </c>
      <c r="H636">
        <v>37.776522999999997</v>
      </c>
      <c r="I636">
        <v>-122.219268</v>
      </c>
      <c r="J636">
        <v>0</v>
      </c>
      <c r="K636" s="1">
        <v>3</v>
      </c>
      <c r="L636" t="s">
        <v>12</v>
      </c>
      <c r="M636" t="s">
        <v>10</v>
      </c>
      <c r="N636">
        <v>17.420000000000002</v>
      </c>
      <c r="O636" t="s">
        <v>13</v>
      </c>
      <c r="P636" t="s">
        <v>10</v>
      </c>
      <c r="Q636" t="s">
        <v>49</v>
      </c>
      <c r="R636">
        <v>59</v>
      </c>
      <c r="S636" t="s">
        <v>10</v>
      </c>
      <c r="T636" t="s">
        <v>13</v>
      </c>
      <c r="U636" t="s">
        <v>13</v>
      </c>
      <c r="V636" t="s">
        <v>13</v>
      </c>
      <c r="W636" t="s">
        <v>13</v>
      </c>
      <c r="X636" t="s">
        <v>13</v>
      </c>
      <c r="Y636" t="s">
        <v>13</v>
      </c>
      <c r="Z636" t="s">
        <v>10</v>
      </c>
      <c r="AA636" t="s">
        <v>21</v>
      </c>
      <c r="AB636" t="s">
        <v>10</v>
      </c>
      <c r="AC636" t="s">
        <v>16</v>
      </c>
      <c r="AD636">
        <v>50.15</v>
      </c>
      <c r="AE636">
        <v>160.85</v>
      </c>
      <c r="AF636">
        <v>0</v>
      </c>
      <c r="AG636">
        <v>0</v>
      </c>
      <c r="AH636">
        <v>52.26</v>
      </c>
      <c r="AI636">
        <v>213.11</v>
      </c>
      <c r="AJ636" t="s">
        <v>68</v>
      </c>
      <c r="AM636" t="str">
        <f t="shared" si="27"/>
        <v>Joined</v>
      </c>
      <c r="AN636" t="str">
        <f t="shared" si="28"/>
        <v>No</v>
      </c>
      <c r="AO636" t="str" cm="1">
        <f t="array" ref="AO636">_xlfn.IFS($C636&lt;36,"Youth", $C636&lt;66, "Middle_age", $C636&gt;65, "Old")</f>
        <v>Youth</v>
      </c>
      <c r="AP636" t="str">
        <f t="shared" si="29"/>
        <v>1 năm</v>
      </c>
    </row>
    <row r="637" spans="1:42" x14ac:dyDescent="0.35">
      <c r="A637" t="s">
        <v>1103</v>
      </c>
      <c r="B637" t="s">
        <v>9</v>
      </c>
      <c r="C637">
        <v>74</v>
      </c>
      <c r="D637" t="s">
        <v>13</v>
      </c>
      <c r="E637">
        <v>0</v>
      </c>
      <c r="F637" t="s">
        <v>179</v>
      </c>
      <c r="G637">
        <v>95548</v>
      </c>
      <c r="H637">
        <v>41.572812999999996</v>
      </c>
      <c r="I637">
        <v>-124.035011</v>
      </c>
      <c r="J637">
        <v>0</v>
      </c>
      <c r="K637" s="1">
        <v>63</v>
      </c>
      <c r="L637" t="s">
        <v>46</v>
      </c>
      <c r="M637" t="s">
        <v>10</v>
      </c>
      <c r="N637">
        <v>41.8</v>
      </c>
      <c r="O637" t="s">
        <v>10</v>
      </c>
      <c r="P637" t="s">
        <v>10</v>
      </c>
      <c r="Q637" t="s">
        <v>25</v>
      </c>
      <c r="R637">
        <v>16</v>
      </c>
      <c r="S637" t="s">
        <v>13</v>
      </c>
      <c r="T637" t="s">
        <v>13</v>
      </c>
      <c r="U637" t="s">
        <v>10</v>
      </c>
      <c r="V637" t="s">
        <v>13</v>
      </c>
      <c r="W637" t="s">
        <v>13</v>
      </c>
      <c r="X637" t="s">
        <v>10</v>
      </c>
      <c r="Y637" t="s">
        <v>10</v>
      </c>
      <c r="Z637" t="s">
        <v>10</v>
      </c>
      <c r="AA637" t="s">
        <v>43</v>
      </c>
      <c r="AB637" t="s">
        <v>10</v>
      </c>
      <c r="AC637" t="s">
        <v>26</v>
      </c>
      <c r="AD637">
        <v>89.6</v>
      </c>
      <c r="AE637">
        <v>5538.8</v>
      </c>
      <c r="AF637">
        <v>0</v>
      </c>
      <c r="AG637">
        <v>0</v>
      </c>
      <c r="AH637">
        <v>2633.4</v>
      </c>
      <c r="AI637">
        <v>8172.2</v>
      </c>
      <c r="AJ637" t="s">
        <v>17</v>
      </c>
      <c r="AM637" t="str">
        <f t="shared" si="27"/>
        <v>VIP</v>
      </c>
      <c r="AN637" t="str">
        <f t="shared" si="28"/>
        <v>No</v>
      </c>
      <c r="AO637" t="str" cm="1">
        <f t="array" ref="AO637">_xlfn.IFS($C637&lt;36,"Youth", $C637&lt;66, "Middle_age", $C637&gt;65, "Old")</f>
        <v>Old</v>
      </c>
      <c r="AP637" t="str">
        <f t="shared" si="29"/>
        <v>6 năm</v>
      </c>
    </row>
    <row r="638" spans="1:42" x14ac:dyDescent="0.35">
      <c r="A638" t="s">
        <v>1104</v>
      </c>
      <c r="B638" t="s">
        <v>9</v>
      </c>
      <c r="C638">
        <v>33</v>
      </c>
      <c r="D638" t="s">
        <v>13</v>
      </c>
      <c r="E638">
        <v>0</v>
      </c>
      <c r="F638" t="s">
        <v>1105</v>
      </c>
      <c r="G638">
        <v>96124</v>
      </c>
      <c r="H638">
        <v>39.672812999999998</v>
      </c>
      <c r="I638">
        <v>-120.456699</v>
      </c>
      <c r="J638">
        <v>0</v>
      </c>
      <c r="K638" s="1">
        <v>36</v>
      </c>
      <c r="L638" t="s">
        <v>12</v>
      </c>
      <c r="M638" t="s">
        <v>10</v>
      </c>
      <c r="N638">
        <v>44.87</v>
      </c>
      <c r="O638" t="s">
        <v>13</v>
      </c>
      <c r="P638" t="s">
        <v>10</v>
      </c>
      <c r="Q638" t="s">
        <v>14</v>
      </c>
      <c r="R638">
        <v>8</v>
      </c>
      <c r="S638" t="s">
        <v>10</v>
      </c>
      <c r="T638" t="s">
        <v>10</v>
      </c>
      <c r="U638" t="s">
        <v>10</v>
      </c>
      <c r="V638" t="s">
        <v>10</v>
      </c>
      <c r="W638" t="s">
        <v>10</v>
      </c>
      <c r="X638" t="s">
        <v>13</v>
      </c>
      <c r="Y638" t="s">
        <v>13</v>
      </c>
      <c r="Z638" t="s">
        <v>10</v>
      </c>
      <c r="AA638" t="s">
        <v>15</v>
      </c>
      <c r="AB638" t="s">
        <v>10</v>
      </c>
      <c r="AC638" t="s">
        <v>16</v>
      </c>
      <c r="AD638">
        <v>76.349999999999994</v>
      </c>
      <c r="AE638">
        <v>2606.35</v>
      </c>
      <c r="AF638">
        <v>0</v>
      </c>
      <c r="AG638">
        <v>0</v>
      </c>
      <c r="AH638">
        <v>1615.32</v>
      </c>
      <c r="AI638">
        <v>4221.67</v>
      </c>
      <c r="AJ638" t="s">
        <v>17</v>
      </c>
      <c r="AM638" t="str">
        <f t="shared" si="27"/>
        <v>VIP</v>
      </c>
      <c r="AN638" t="str">
        <f t="shared" si="28"/>
        <v>No</v>
      </c>
      <c r="AO638" t="str" cm="1">
        <f t="array" ref="AO638">_xlfn.IFS($C638&lt;36,"Youth", $C638&lt;66, "Middle_age", $C638&gt;65, "Old")</f>
        <v>Youth</v>
      </c>
      <c r="AP638" t="str">
        <f t="shared" si="29"/>
        <v>3 năm</v>
      </c>
    </row>
    <row r="639" spans="1:42" x14ac:dyDescent="0.35">
      <c r="A639" t="s">
        <v>1106</v>
      </c>
      <c r="B639" t="s">
        <v>9</v>
      </c>
      <c r="C639">
        <v>36</v>
      </c>
      <c r="D639" t="s">
        <v>13</v>
      </c>
      <c r="E639">
        <v>0</v>
      </c>
      <c r="F639" t="s">
        <v>1107</v>
      </c>
      <c r="G639">
        <v>96010</v>
      </c>
      <c r="H639">
        <v>40.775272000000001</v>
      </c>
      <c r="I639">
        <v>-123.287414</v>
      </c>
      <c r="J639">
        <v>0</v>
      </c>
      <c r="K639" s="1">
        <v>54</v>
      </c>
      <c r="L639" t="s">
        <v>12</v>
      </c>
      <c r="M639" t="s">
        <v>10</v>
      </c>
      <c r="N639">
        <v>34.270000000000003</v>
      </c>
      <c r="O639" t="s">
        <v>13</v>
      </c>
      <c r="P639" t="s">
        <v>10</v>
      </c>
      <c r="Q639" t="s">
        <v>25</v>
      </c>
      <c r="R639">
        <v>20</v>
      </c>
      <c r="S639" t="s">
        <v>10</v>
      </c>
      <c r="T639" t="s">
        <v>10</v>
      </c>
      <c r="U639" t="s">
        <v>13</v>
      </c>
      <c r="V639" t="s">
        <v>13</v>
      </c>
      <c r="W639" t="s">
        <v>10</v>
      </c>
      <c r="X639" t="s">
        <v>10</v>
      </c>
      <c r="Y639" t="s">
        <v>10</v>
      </c>
      <c r="Z639" t="s">
        <v>10</v>
      </c>
      <c r="AA639" t="s">
        <v>15</v>
      </c>
      <c r="AB639" t="s">
        <v>10</v>
      </c>
      <c r="AC639" t="s">
        <v>16</v>
      </c>
      <c r="AD639">
        <v>100.05</v>
      </c>
      <c r="AE639">
        <v>5299.65</v>
      </c>
      <c r="AF639">
        <v>0</v>
      </c>
      <c r="AG639">
        <v>0</v>
      </c>
      <c r="AH639">
        <v>1850.58</v>
      </c>
      <c r="AI639">
        <v>7150.23</v>
      </c>
      <c r="AJ639" t="s">
        <v>17</v>
      </c>
      <c r="AM639" t="str">
        <f t="shared" si="27"/>
        <v>VIP</v>
      </c>
      <c r="AN639" t="str">
        <f t="shared" si="28"/>
        <v>No</v>
      </c>
      <c r="AO639" t="str" cm="1">
        <f t="array" ref="AO639">_xlfn.IFS($C639&lt;36,"Youth", $C639&lt;66, "Middle_age", $C639&gt;65, "Old")</f>
        <v>Middle_age</v>
      </c>
      <c r="AP639" t="str">
        <f t="shared" si="29"/>
        <v>5 năm</v>
      </c>
    </row>
    <row r="640" spans="1:42" x14ac:dyDescent="0.35">
      <c r="A640" t="s">
        <v>1108</v>
      </c>
      <c r="B640" t="s">
        <v>9</v>
      </c>
      <c r="C640">
        <v>50</v>
      </c>
      <c r="D640" t="s">
        <v>13</v>
      </c>
      <c r="E640">
        <v>0</v>
      </c>
      <c r="F640" t="s">
        <v>1109</v>
      </c>
      <c r="G640">
        <v>93620</v>
      </c>
      <c r="H640">
        <v>37.045727999999997</v>
      </c>
      <c r="I640">
        <v>-120.63068199999999</v>
      </c>
      <c r="J640">
        <v>0</v>
      </c>
      <c r="K640" s="1">
        <v>47</v>
      </c>
      <c r="L640" t="s">
        <v>12</v>
      </c>
      <c r="M640" t="s">
        <v>10</v>
      </c>
      <c r="N640">
        <v>8.85</v>
      </c>
      <c r="O640" t="s">
        <v>13</v>
      </c>
      <c r="P640" t="s">
        <v>13</v>
      </c>
      <c r="AA640" t="s">
        <v>43</v>
      </c>
      <c r="AB640" t="s">
        <v>13</v>
      </c>
      <c r="AC640" t="s">
        <v>16</v>
      </c>
      <c r="AD640">
        <v>20.25</v>
      </c>
      <c r="AE640">
        <v>1029.8</v>
      </c>
      <c r="AF640">
        <v>0</v>
      </c>
      <c r="AG640">
        <v>0</v>
      </c>
      <c r="AH640">
        <v>415.95</v>
      </c>
      <c r="AI640">
        <v>1445.75</v>
      </c>
      <c r="AJ640" t="s">
        <v>17</v>
      </c>
      <c r="AM640" t="str">
        <f t="shared" si="27"/>
        <v>Stayed</v>
      </c>
      <c r="AN640" t="str">
        <f t="shared" si="28"/>
        <v>No</v>
      </c>
      <c r="AO640" t="str" cm="1">
        <f t="array" ref="AO640">_xlfn.IFS($C640&lt;36,"Youth", $C640&lt;66, "Middle_age", $C640&gt;65, "Old")</f>
        <v>Middle_age</v>
      </c>
      <c r="AP640" t="str">
        <f t="shared" si="29"/>
        <v>4 năm</v>
      </c>
    </row>
    <row r="641" spans="1:42" x14ac:dyDescent="0.35">
      <c r="A641" t="s">
        <v>1110</v>
      </c>
      <c r="B641" t="s">
        <v>9</v>
      </c>
      <c r="C641">
        <v>40</v>
      </c>
      <c r="D641" t="s">
        <v>10</v>
      </c>
      <c r="E641">
        <v>0</v>
      </c>
      <c r="F641" t="s">
        <v>1111</v>
      </c>
      <c r="G641">
        <v>95245</v>
      </c>
      <c r="H641">
        <v>38.304194000000003</v>
      </c>
      <c r="I641">
        <v>-120.592431</v>
      </c>
      <c r="J641">
        <v>9</v>
      </c>
      <c r="K641" s="1">
        <v>41</v>
      </c>
      <c r="L641" t="s">
        <v>46</v>
      </c>
      <c r="M641" t="s">
        <v>10</v>
      </c>
      <c r="N641">
        <v>8.44</v>
      </c>
      <c r="O641" t="s">
        <v>13</v>
      </c>
      <c r="P641" t="s">
        <v>13</v>
      </c>
      <c r="AA641" t="s">
        <v>43</v>
      </c>
      <c r="AB641" t="s">
        <v>13</v>
      </c>
      <c r="AC641" t="s">
        <v>16</v>
      </c>
      <c r="AD641">
        <v>20.65</v>
      </c>
      <c r="AE641">
        <v>875.55</v>
      </c>
      <c r="AF641">
        <v>0</v>
      </c>
      <c r="AG641">
        <v>0</v>
      </c>
      <c r="AH641">
        <v>346.04</v>
      </c>
      <c r="AI641">
        <v>1221.5899999999999</v>
      </c>
      <c r="AJ641" t="s">
        <v>17</v>
      </c>
      <c r="AM641" t="str">
        <f t="shared" si="27"/>
        <v>Stayed</v>
      </c>
      <c r="AN641" t="str">
        <f t="shared" si="28"/>
        <v>No</v>
      </c>
      <c r="AO641" t="str" cm="1">
        <f t="array" ref="AO641">_xlfn.IFS($C641&lt;36,"Youth", $C641&lt;66, "Middle_age", $C641&gt;65, "Old")</f>
        <v>Middle_age</v>
      </c>
      <c r="AP641" t="str">
        <f t="shared" si="29"/>
        <v>4 năm</v>
      </c>
    </row>
    <row r="642" spans="1:42" x14ac:dyDescent="0.35">
      <c r="A642" t="s">
        <v>1112</v>
      </c>
      <c r="B642" t="s">
        <v>9</v>
      </c>
      <c r="C642">
        <v>40</v>
      </c>
      <c r="D642" t="s">
        <v>13</v>
      </c>
      <c r="E642">
        <v>1</v>
      </c>
      <c r="F642" t="s">
        <v>1113</v>
      </c>
      <c r="G642">
        <v>95973</v>
      </c>
      <c r="H642">
        <v>39.903272000000001</v>
      </c>
      <c r="I642">
        <v>-121.84356699999999</v>
      </c>
      <c r="J642">
        <v>0</v>
      </c>
      <c r="K642" s="1">
        <v>13</v>
      </c>
      <c r="L642" t="s">
        <v>32</v>
      </c>
      <c r="M642" t="s">
        <v>10</v>
      </c>
      <c r="N642">
        <v>25.33</v>
      </c>
      <c r="O642" t="s">
        <v>13</v>
      </c>
      <c r="P642" t="s">
        <v>10</v>
      </c>
      <c r="Q642" t="s">
        <v>14</v>
      </c>
      <c r="R642">
        <v>27</v>
      </c>
      <c r="S642" t="s">
        <v>13</v>
      </c>
      <c r="T642" t="s">
        <v>13</v>
      </c>
      <c r="U642" t="s">
        <v>10</v>
      </c>
      <c r="V642" t="s">
        <v>10</v>
      </c>
      <c r="W642" t="s">
        <v>13</v>
      </c>
      <c r="X642" t="s">
        <v>13</v>
      </c>
      <c r="Y642" t="s">
        <v>13</v>
      </c>
      <c r="Z642" t="s">
        <v>13</v>
      </c>
      <c r="AA642" t="s">
        <v>21</v>
      </c>
      <c r="AB642" t="s">
        <v>13</v>
      </c>
      <c r="AC642" t="s">
        <v>16</v>
      </c>
      <c r="AD642">
        <v>53.45</v>
      </c>
      <c r="AE642">
        <v>718.1</v>
      </c>
      <c r="AF642">
        <v>26.37</v>
      </c>
      <c r="AG642">
        <v>0</v>
      </c>
      <c r="AH642">
        <v>329.29</v>
      </c>
      <c r="AI642">
        <v>1021.02</v>
      </c>
      <c r="AJ642" t="s">
        <v>17</v>
      </c>
      <c r="AM642" t="str">
        <f t="shared" si="27"/>
        <v>Stayed</v>
      </c>
      <c r="AN642" t="str">
        <f t="shared" si="28"/>
        <v>Yes</v>
      </c>
      <c r="AO642" t="str" cm="1">
        <f t="array" ref="AO642">_xlfn.IFS($C642&lt;36,"Youth", $C642&lt;66, "Middle_age", $C642&gt;65, "Old")</f>
        <v>Middle_age</v>
      </c>
      <c r="AP642" t="str">
        <f t="shared" si="29"/>
        <v>2 năm</v>
      </c>
    </row>
    <row r="643" spans="1:42" x14ac:dyDescent="0.35">
      <c r="A643" t="s">
        <v>1114</v>
      </c>
      <c r="B643" t="s">
        <v>9</v>
      </c>
      <c r="C643">
        <v>44</v>
      </c>
      <c r="D643" t="s">
        <v>13</v>
      </c>
      <c r="E643">
        <v>0</v>
      </c>
      <c r="F643" t="s">
        <v>400</v>
      </c>
      <c r="G643">
        <v>92701</v>
      </c>
      <c r="H643">
        <v>33.748477999999999</v>
      </c>
      <c r="I643">
        <v>-117.858918</v>
      </c>
      <c r="J643">
        <v>0</v>
      </c>
      <c r="K643" s="1">
        <v>35</v>
      </c>
      <c r="L643" t="s">
        <v>99</v>
      </c>
      <c r="M643" t="s">
        <v>10</v>
      </c>
      <c r="N643">
        <v>10.49</v>
      </c>
      <c r="O643" t="s">
        <v>10</v>
      </c>
      <c r="P643" t="s">
        <v>10</v>
      </c>
      <c r="Q643" t="s">
        <v>25</v>
      </c>
      <c r="R643">
        <v>17</v>
      </c>
      <c r="S643" t="s">
        <v>13</v>
      </c>
      <c r="T643" t="s">
        <v>13</v>
      </c>
      <c r="U643" t="s">
        <v>10</v>
      </c>
      <c r="V643" t="s">
        <v>13</v>
      </c>
      <c r="W643" t="s">
        <v>10</v>
      </c>
      <c r="X643" t="s">
        <v>10</v>
      </c>
      <c r="Y643" t="s">
        <v>10</v>
      </c>
      <c r="Z643" t="s">
        <v>10</v>
      </c>
      <c r="AA643" t="s">
        <v>21</v>
      </c>
      <c r="AB643" t="s">
        <v>10</v>
      </c>
      <c r="AC643" t="s">
        <v>26</v>
      </c>
      <c r="AD643">
        <v>100.25</v>
      </c>
      <c r="AE643">
        <v>3527.6</v>
      </c>
      <c r="AF643">
        <v>0</v>
      </c>
      <c r="AG643">
        <v>0</v>
      </c>
      <c r="AH643">
        <v>367.15</v>
      </c>
      <c r="AI643">
        <v>3894.75</v>
      </c>
      <c r="AJ643" t="s">
        <v>27</v>
      </c>
      <c r="AK643" t="s">
        <v>28</v>
      </c>
      <c r="AL643" t="s">
        <v>173</v>
      </c>
      <c r="AM643" t="str">
        <f t="shared" ref="AM643:AM706" si="30">IF($AJ643="Churned",$AJ643,IF($AI643&gt;AVERAGE($AI:$AI),"VIP",$AJ643))</f>
        <v>Churned</v>
      </c>
      <c r="AN643" t="str">
        <f t="shared" ref="AN643:AN706" si="31">IF($E643&gt;0,"Yes","No")</f>
        <v>No</v>
      </c>
      <c r="AO643" t="str" cm="1">
        <f t="array" ref="AO643">_xlfn.IFS($C643&lt;36,"Youth", $C643&lt;66, "Middle_age", $C643&gt;65, "Old")</f>
        <v>Middle_age</v>
      </c>
      <c r="AP643" t="str">
        <f t="shared" ref="AP643:AP706" si="32">IF($K643&lt;=12, "1 năm", IF($K643&lt;=24, "2 năm", IF($K643&lt;=36, "3 năm", IF($K643&lt;=48, "4 năm", IF($K643&lt;=60, "5 năm", IF($K643&lt;=72, "6 năm"))))))</f>
        <v>3 năm</v>
      </c>
    </row>
    <row r="644" spans="1:42" x14ac:dyDescent="0.35">
      <c r="A644" t="s">
        <v>1115</v>
      </c>
      <c r="B644" t="s">
        <v>19</v>
      </c>
      <c r="C644">
        <v>54</v>
      </c>
      <c r="D644" t="s">
        <v>13</v>
      </c>
      <c r="E644">
        <v>0</v>
      </c>
      <c r="F644" t="s">
        <v>852</v>
      </c>
      <c r="G644">
        <v>95694</v>
      </c>
      <c r="H644">
        <v>38.578603999999999</v>
      </c>
      <c r="I644">
        <v>-122.024579</v>
      </c>
      <c r="J644">
        <v>0</v>
      </c>
      <c r="K644" s="1">
        <v>10</v>
      </c>
      <c r="L644" t="s">
        <v>32</v>
      </c>
      <c r="M644" t="s">
        <v>10</v>
      </c>
      <c r="N644">
        <v>17.07</v>
      </c>
      <c r="O644" t="s">
        <v>10</v>
      </c>
      <c r="P644" t="s">
        <v>10</v>
      </c>
      <c r="Q644" t="s">
        <v>25</v>
      </c>
      <c r="R644">
        <v>3</v>
      </c>
      <c r="S644" t="s">
        <v>13</v>
      </c>
      <c r="T644" t="s">
        <v>10</v>
      </c>
      <c r="U644" t="s">
        <v>13</v>
      </c>
      <c r="V644" t="s">
        <v>13</v>
      </c>
      <c r="W644" t="s">
        <v>13</v>
      </c>
      <c r="X644" t="s">
        <v>13</v>
      </c>
      <c r="Y644" t="s">
        <v>13</v>
      </c>
      <c r="Z644" t="s">
        <v>13</v>
      </c>
      <c r="AA644" t="s">
        <v>21</v>
      </c>
      <c r="AB644" t="s">
        <v>10</v>
      </c>
      <c r="AC644" t="s">
        <v>26</v>
      </c>
      <c r="AD644">
        <v>80.7</v>
      </c>
      <c r="AE644">
        <v>788.8</v>
      </c>
      <c r="AF644">
        <v>38.42</v>
      </c>
      <c r="AG644">
        <v>50</v>
      </c>
      <c r="AH644">
        <v>170.7</v>
      </c>
      <c r="AI644">
        <v>971.08</v>
      </c>
      <c r="AJ644" t="s">
        <v>27</v>
      </c>
      <c r="AK644" t="s">
        <v>28</v>
      </c>
      <c r="AL644" t="s">
        <v>184</v>
      </c>
      <c r="AM644" t="str">
        <f t="shared" si="30"/>
        <v>Churned</v>
      </c>
      <c r="AN644" t="str">
        <f t="shared" si="31"/>
        <v>No</v>
      </c>
      <c r="AO644" t="str" cm="1">
        <f t="array" ref="AO644">_xlfn.IFS($C644&lt;36,"Youth", $C644&lt;66, "Middle_age", $C644&gt;65, "Old")</f>
        <v>Middle_age</v>
      </c>
      <c r="AP644" t="str">
        <f t="shared" si="32"/>
        <v>1 năm</v>
      </c>
    </row>
    <row r="645" spans="1:42" x14ac:dyDescent="0.35">
      <c r="A645" t="s">
        <v>1116</v>
      </c>
      <c r="B645" t="s">
        <v>9</v>
      </c>
      <c r="C645">
        <v>24</v>
      </c>
      <c r="D645" t="s">
        <v>10</v>
      </c>
      <c r="E645">
        <v>0</v>
      </c>
      <c r="F645" t="s">
        <v>1117</v>
      </c>
      <c r="G645">
        <v>92345</v>
      </c>
      <c r="H645">
        <v>34.361387000000001</v>
      </c>
      <c r="I645">
        <v>-117.337509</v>
      </c>
      <c r="J645">
        <v>4</v>
      </c>
      <c r="K645" s="1">
        <v>30</v>
      </c>
      <c r="L645" t="s">
        <v>99</v>
      </c>
      <c r="M645" t="s">
        <v>10</v>
      </c>
      <c r="N645">
        <v>15.94</v>
      </c>
      <c r="O645" t="s">
        <v>13</v>
      </c>
      <c r="P645" t="s">
        <v>10</v>
      </c>
      <c r="Q645" t="s">
        <v>49</v>
      </c>
      <c r="R645">
        <v>53</v>
      </c>
      <c r="S645" t="s">
        <v>13</v>
      </c>
      <c r="T645" t="s">
        <v>10</v>
      </c>
      <c r="U645" t="s">
        <v>10</v>
      </c>
      <c r="V645" t="s">
        <v>10</v>
      </c>
      <c r="W645" t="s">
        <v>10</v>
      </c>
      <c r="X645" t="s">
        <v>10</v>
      </c>
      <c r="Y645" t="s">
        <v>10</v>
      </c>
      <c r="Z645" t="s">
        <v>10</v>
      </c>
      <c r="AA645" t="s">
        <v>43</v>
      </c>
      <c r="AB645" t="s">
        <v>13</v>
      </c>
      <c r="AC645" t="s">
        <v>26</v>
      </c>
      <c r="AD645">
        <v>80.8</v>
      </c>
      <c r="AE645">
        <v>2369.3000000000002</v>
      </c>
      <c r="AF645">
        <v>0</v>
      </c>
      <c r="AG645">
        <v>0</v>
      </c>
      <c r="AH645">
        <v>478.2</v>
      </c>
      <c r="AI645">
        <v>2847.5</v>
      </c>
      <c r="AJ645" t="s">
        <v>17</v>
      </c>
      <c r="AM645" t="str">
        <f t="shared" si="30"/>
        <v>Stayed</v>
      </c>
      <c r="AN645" t="str">
        <f t="shared" si="31"/>
        <v>No</v>
      </c>
      <c r="AO645" t="str" cm="1">
        <f t="array" ref="AO645">_xlfn.IFS($C645&lt;36,"Youth", $C645&lt;66, "Middle_age", $C645&gt;65, "Old")</f>
        <v>Youth</v>
      </c>
      <c r="AP645" t="str">
        <f t="shared" si="32"/>
        <v>3 năm</v>
      </c>
    </row>
    <row r="646" spans="1:42" x14ac:dyDescent="0.35">
      <c r="A646" t="s">
        <v>1118</v>
      </c>
      <c r="B646" t="s">
        <v>19</v>
      </c>
      <c r="C646">
        <v>46</v>
      </c>
      <c r="D646" t="s">
        <v>10</v>
      </c>
      <c r="E646">
        <v>1</v>
      </c>
      <c r="F646" t="s">
        <v>1119</v>
      </c>
      <c r="G646">
        <v>95688</v>
      </c>
      <c r="H646">
        <v>38.419088000000002</v>
      </c>
      <c r="I646">
        <v>-122.024568</v>
      </c>
      <c r="J646">
        <v>2</v>
      </c>
      <c r="K646" s="1">
        <v>44</v>
      </c>
      <c r="L646" t="s">
        <v>12</v>
      </c>
      <c r="M646" t="s">
        <v>10</v>
      </c>
      <c r="N646">
        <v>26.25</v>
      </c>
      <c r="O646" t="s">
        <v>13</v>
      </c>
      <c r="P646" t="s">
        <v>10</v>
      </c>
      <c r="Q646" t="s">
        <v>25</v>
      </c>
      <c r="R646">
        <v>25</v>
      </c>
      <c r="S646" t="s">
        <v>13</v>
      </c>
      <c r="T646" t="s">
        <v>13</v>
      </c>
      <c r="U646" t="s">
        <v>10</v>
      </c>
      <c r="V646" t="s">
        <v>13</v>
      </c>
      <c r="W646" t="s">
        <v>10</v>
      </c>
      <c r="X646" t="s">
        <v>10</v>
      </c>
      <c r="Y646" t="s">
        <v>10</v>
      </c>
      <c r="Z646" t="s">
        <v>10</v>
      </c>
      <c r="AA646" t="s">
        <v>21</v>
      </c>
      <c r="AB646" t="s">
        <v>10</v>
      </c>
      <c r="AC646" t="s">
        <v>26</v>
      </c>
      <c r="AD646">
        <v>92.95</v>
      </c>
      <c r="AE646">
        <v>4122.8999999999996</v>
      </c>
      <c r="AF646">
        <v>0</v>
      </c>
      <c r="AG646">
        <v>0</v>
      </c>
      <c r="AH646">
        <v>1155</v>
      </c>
      <c r="AI646">
        <v>5277.9</v>
      </c>
      <c r="AJ646" t="s">
        <v>17</v>
      </c>
      <c r="AM646" t="str">
        <f t="shared" si="30"/>
        <v>VIP</v>
      </c>
      <c r="AN646" t="str">
        <f t="shared" si="31"/>
        <v>Yes</v>
      </c>
      <c r="AO646" t="str" cm="1">
        <f t="array" ref="AO646">_xlfn.IFS($C646&lt;36,"Youth", $C646&lt;66, "Middle_age", $C646&gt;65, "Old")</f>
        <v>Middle_age</v>
      </c>
      <c r="AP646" t="str">
        <f t="shared" si="32"/>
        <v>4 năm</v>
      </c>
    </row>
    <row r="647" spans="1:42" x14ac:dyDescent="0.35">
      <c r="A647" t="s">
        <v>1120</v>
      </c>
      <c r="B647" t="s">
        <v>9</v>
      </c>
      <c r="C647">
        <v>22</v>
      </c>
      <c r="D647" t="s">
        <v>10</v>
      </c>
      <c r="E647">
        <v>0</v>
      </c>
      <c r="F647" t="s">
        <v>553</v>
      </c>
      <c r="G647">
        <v>91436</v>
      </c>
      <c r="H647">
        <v>34.152875000000002</v>
      </c>
      <c r="I647">
        <v>-118.486056</v>
      </c>
      <c r="J647">
        <v>6</v>
      </c>
      <c r="K647" s="1">
        <v>47</v>
      </c>
      <c r="L647" t="s">
        <v>46</v>
      </c>
      <c r="M647" t="s">
        <v>10</v>
      </c>
      <c r="N647">
        <v>29.15</v>
      </c>
      <c r="O647" t="s">
        <v>10</v>
      </c>
      <c r="P647" t="s">
        <v>10</v>
      </c>
      <c r="Q647" t="s">
        <v>49</v>
      </c>
      <c r="R647">
        <v>52</v>
      </c>
      <c r="S647" t="s">
        <v>10</v>
      </c>
      <c r="T647" t="s">
        <v>10</v>
      </c>
      <c r="U647" t="s">
        <v>13</v>
      </c>
      <c r="V647" t="s">
        <v>10</v>
      </c>
      <c r="W647" t="s">
        <v>10</v>
      </c>
      <c r="X647" t="s">
        <v>10</v>
      </c>
      <c r="Y647" t="s">
        <v>10</v>
      </c>
      <c r="Z647" t="s">
        <v>13</v>
      </c>
      <c r="AA647" t="s">
        <v>43</v>
      </c>
      <c r="AB647" t="s">
        <v>10</v>
      </c>
      <c r="AC647" t="s">
        <v>16</v>
      </c>
      <c r="AD647">
        <v>85.3</v>
      </c>
      <c r="AE647">
        <v>4107.25</v>
      </c>
      <c r="AF647">
        <v>0</v>
      </c>
      <c r="AG647">
        <v>130</v>
      </c>
      <c r="AH647">
        <v>1370.05</v>
      </c>
      <c r="AI647">
        <v>5607.3</v>
      </c>
      <c r="AJ647" t="s">
        <v>17</v>
      </c>
      <c r="AM647" t="str">
        <f t="shared" si="30"/>
        <v>VIP</v>
      </c>
      <c r="AN647" t="str">
        <f t="shared" si="31"/>
        <v>No</v>
      </c>
      <c r="AO647" t="str" cm="1">
        <f t="array" ref="AO647">_xlfn.IFS($C647&lt;36,"Youth", $C647&lt;66, "Middle_age", $C647&gt;65, "Old")</f>
        <v>Youth</v>
      </c>
      <c r="AP647" t="str">
        <f t="shared" si="32"/>
        <v>4 năm</v>
      </c>
    </row>
    <row r="648" spans="1:42" x14ac:dyDescent="0.35">
      <c r="A648" t="s">
        <v>1121</v>
      </c>
      <c r="B648" t="s">
        <v>19</v>
      </c>
      <c r="C648">
        <v>67</v>
      </c>
      <c r="D648" t="s">
        <v>10</v>
      </c>
      <c r="E648">
        <v>0</v>
      </c>
      <c r="F648" t="s">
        <v>316</v>
      </c>
      <c r="G648">
        <v>93551</v>
      </c>
      <c r="H648">
        <v>34.613475999999999</v>
      </c>
      <c r="I648">
        <v>-118.25635800000001</v>
      </c>
      <c r="J648">
        <v>1</v>
      </c>
      <c r="K648" s="1">
        <v>58</v>
      </c>
      <c r="L648" t="s">
        <v>46</v>
      </c>
      <c r="M648" t="s">
        <v>10</v>
      </c>
      <c r="N648">
        <v>3.18</v>
      </c>
      <c r="O648" t="s">
        <v>10</v>
      </c>
      <c r="P648" t="s">
        <v>10</v>
      </c>
      <c r="Q648" t="s">
        <v>25</v>
      </c>
      <c r="R648">
        <v>5</v>
      </c>
      <c r="S648" t="s">
        <v>13</v>
      </c>
      <c r="T648" t="s">
        <v>13</v>
      </c>
      <c r="U648" t="s">
        <v>10</v>
      </c>
      <c r="V648" t="s">
        <v>13</v>
      </c>
      <c r="W648" t="s">
        <v>10</v>
      </c>
      <c r="X648" t="s">
        <v>10</v>
      </c>
      <c r="Y648" t="s">
        <v>10</v>
      </c>
      <c r="Z648" t="s">
        <v>10</v>
      </c>
      <c r="AA648" t="s">
        <v>21</v>
      </c>
      <c r="AB648" t="s">
        <v>10</v>
      </c>
      <c r="AC648" t="s">
        <v>26</v>
      </c>
      <c r="AD648">
        <v>98.7</v>
      </c>
      <c r="AE648">
        <v>5812.6</v>
      </c>
      <c r="AF648">
        <v>0</v>
      </c>
      <c r="AG648">
        <v>0</v>
      </c>
      <c r="AH648">
        <v>184.44</v>
      </c>
      <c r="AI648">
        <v>5997.04</v>
      </c>
      <c r="AJ648" t="s">
        <v>27</v>
      </c>
      <c r="AK648" t="s">
        <v>28</v>
      </c>
      <c r="AL648" t="s">
        <v>29</v>
      </c>
      <c r="AM648" t="str">
        <f t="shared" si="30"/>
        <v>Churned</v>
      </c>
      <c r="AN648" t="str">
        <f t="shared" si="31"/>
        <v>No</v>
      </c>
      <c r="AO648" t="str" cm="1">
        <f t="array" ref="AO648">_xlfn.IFS($C648&lt;36,"Youth", $C648&lt;66, "Middle_age", $C648&gt;65, "Old")</f>
        <v>Old</v>
      </c>
      <c r="AP648" t="str">
        <f t="shared" si="32"/>
        <v>5 năm</v>
      </c>
    </row>
    <row r="649" spans="1:42" x14ac:dyDescent="0.35">
      <c r="A649" t="s">
        <v>1122</v>
      </c>
      <c r="B649" t="s">
        <v>19</v>
      </c>
      <c r="C649">
        <v>42</v>
      </c>
      <c r="D649" t="s">
        <v>13</v>
      </c>
      <c r="E649">
        <v>0</v>
      </c>
      <c r="F649" t="s">
        <v>311</v>
      </c>
      <c r="G649">
        <v>93274</v>
      </c>
      <c r="H649">
        <v>36.185471</v>
      </c>
      <c r="I649">
        <v>-119.375243</v>
      </c>
      <c r="J649">
        <v>0</v>
      </c>
      <c r="K649" s="1">
        <v>52</v>
      </c>
      <c r="L649" t="s">
        <v>46</v>
      </c>
      <c r="M649" t="s">
        <v>13</v>
      </c>
      <c r="P649" t="s">
        <v>10</v>
      </c>
      <c r="Q649" t="s">
        <v>14</v>
      </c>
      <c r="R649">
        <v>14</v>
      </c>
      <c r="S649" t="s">
        <v>13</v>
      </c>
      <c r="T649" t="s">
        <v>10</v>
      </c>
      <c r="U649" t="s">
        <v>13</v>
      </c>
      <c r="V649" t="s">
        <v>13</v>
      </c>
      <c r="W649" t="s">
        <v>13</v>
      </c>
      <c r="X649" t="s">
        <v>13</v>
      </c>
      <c r="Y649" t="s">
        <v>13</v>
      </c>
      <c r="Z649" t="s">
        <v>10</v>
      </c>
      <c r="AA649" t="s">
        <v>15</v>
      </c>
      <c r="AB649" t="s">
        <v>13</v>
      </c>
      <c r="AC649" t="s">
        <v>153</v>
      </c>
      <c r="AD649">
        <v>30.1</v>
      </c>
      <c r="AE649">
        <v>1623.4</v>
      </c>
      <c r="AF649">
        <v>11.72</v>
      </c>
      <c r="AG649">
        <v>0</v>
      </c>
      <c r="AH649">
        <v>0</v>
      </c>
      <c r="AI649">
        <v>1611.68</v>
      </c>
      <c r="AJ649" t="s">
        <v>17</v>
      </c>
      <c r="AM649" t="str">
        <f t="shared" si="30"/>
        <v>Stayed</v>
      </c>
      <c r="AN649" t="str">
        <f t="shared" si="31"/>
        <v>No</v>
      </c>
      <c r="AO649" t="str" cm="1">
        <f t="array" ref="AO649">_xlfn.IFS($C649&lt;36,"Youth", $C649&lt;66, "Middle_age", $C649&gt;65, "Old")</f>
        <v>Middle_age</v>
      </c>
      <c r="AP649" t="str">
        <f t="shared" si="32"/>
        <v>5 năm</v>
      </c>
    </row>
    <row r="650" spans="1:42" x14ac:dyDescent="0.35">
      <c r="A650" t="s">
        <v>1123</v>
      </c>
      <c r="B650" t="s">
        <v>9</v>
      </c>
      <c r="C650">
        <v>21</v>
      </c>
      <c r="D650" t="s">
        <v>13</v>
      </c>
      <c r="E650">
        <v>0</v>
      </c>
      <c r="F650" t="s">
        <v>306</v>
      </c>
      <c r="G650">
        <v>91367</v>
      </c>
      <c r="H650">
        <v>34.178068000000003</v>
      </c>
      <c r="I650">
        <v>-118.615714</v>
      </c>
      <c r="J650">
        <v>0</v>
      </c>
      <c r="K650" s="1">
        <v>7</v>
      </c>
      <c r="L650" t="s">
        <v>12</v>
      </c>
      <c r="M650" t="s">
        <v>10</v>
      </c>
      <c r="N650">
        <v>39.21</v>
      </c>
      <c r="O650" t="s">
        <v>13</v>
      </c>
      <c r="P650" t="s">
        <v>10</v>
      </c>
      <c r="Q650" t="s">
        <v>25</v>
      </c>
      <c r="R650">
        <v>42</v>
      </c>
      <c r="S650" t="s">
        <v>13</v>
      </c>
      <c r="T650" t="s">
        <v>13</v>
      </c>
      <c r="U650" t="s">
        <v>13</v>
      </c>
      <c r="V650" t="s">
        <v>13</v>
      </c>
      <c r="W650" t="s">
        <v>10</v>
      </c>
      <c r="X650" t="s">
        <v>13</v>
      </c>
      <c r="Y650" t="s">
        <v>10</v>
      </c>
      <c r="Z650" t="s">
        <v>13</v>
      </c>
      <c r="AA650" t="s">
        <v>21</v>
      </c>
      <c r="AB650" t="s">
        <v>10</v>
      </c>
      <c r="AC650" t="s">
        <v>153</v>
      </c>
      <c r="AD650">
        <v>80.3</v>
      </c>
      <c r="AE650">
        <v>526.70000000000005</v>
      </c>
      <c r="AF650">
        <v>0</v>
      </c>
      <c r="AG650">
        <v>10</v>
      </c>
      <c r="AH650">
        <v>274.47000000000003</v>
      </c>
      <c r="AI650">
        <v>811.17</v>
      </c>
      <c r="AJ650" t="s">
        <v>27</v>
      </c>
      <c r="AK650" t="s">
        <v>28</v>
      </c>
      <c r="AL650" t="s">
        <v>74</v>
      </c>
      <c r="AM650" t="str">
        <f t="shared" si="30"/>
        <v>Churned</v>
      </c>
      <c r="AN650" t="str">
        <f t="shared" si="31"/>
        <v>No</v>
      </c>
      <c r="AO650" t="str" cm="1">
        <f t="array" ref="AO650">_xlfn.IFS($C650&lt;36,"Youth", $C650&lt;66, "Middle_age", $C650&gt;65, "Old")</f>
        <v>Youth</v>
      </c>
      <c r="AP650" t="str">
        <f t="shared" si="32"/>
        <v>1 năm</v>
      </c>
    </row>
    <row r="651" spans="1:42" x14ac:dyDescent="0.35">
      <c r="A651" t="s">
        <v>1124</v>
      </c>
      <c r="B651" t="s">
        <v>19</v>
      </c>
      <c r="C651">
        <v>71</v>
      </c>
      <c r="D651" t="s">
        <v>10</v>
      </c>
      <c r="E651">
        <v>0</v>
      </c>
      <c r="F651" t="s">
        <v>1125</v>
      </c>
      <c r="G651">
        <v>93928</v>
      </c>
      <c r="H651">
        <v>35.930782000000001</v>
      </c>
      <c r="I651">
        <v>-121.189757</v>
      </c>
      <c r="J651">
        <v>1</v>
      </c>
      <c r="K651" s="1">
        <v>20</v>
      </c>
      <c r="L651" t="s">
        <v>12</v>
      </c>
      <c r="M651" t="s">
        <v>10</v>
      </c>
      <c r="N651">
        <v>5.37</v>
      </c>
      <c r="O651" t="s">
        <v>13</v>
      </c>
      <c r="P651" t="s">
        <v>10</v>
      </c>
      <c r="Q651" t="s">
        <v>25</v>
      </c>
      <c r="R651">
        <v>24</v>
      </c>
      <c r="S651" t="s">
        <v>13</v>
      </c>
      <c r="T651" t="s">
        <v>10</v>
      </c>
      <c r="U651" t="s">
        <v>13</v>
      </c>
      <c r="V651" t="s">
        <v>13</v>
      </c>
      <c r="W651" t="s">
        <v>13</v>
      </c>
      <c r="X651" t="s">
        <v>13</v>
      </c>
      <c r="Y651" t="s">
        <v>13</v>
      </c>
      <c r="Z651" t="s">
        <v>10</v>
      </c>
      <c r="AA651" t="s">
        <v>21</v>
      </c>
      <c r="AB651" t="s">
        <v>10</v>
      </c>
      <c r="AC651" t="s">
        <v>26</v>
      </c>
      <c r="AD651">
        <v>73.650000000000006</v>
      </c>
      <c r="AE651">
        <v>1463.5</v>
      </c>
      <c r="AF651">
        <v>0</v>
      </c>
      <c r="AG651">
        <v>0</v>
      </c>
      <c r="AH651">
        <v>107.4</v>
      </c>
      <c r="AI651">
        <v>1570.9</v>
      </c>
      <c r="AJ651" t="s">
        <v>27</v>
      </c>
      <c r="AK651" t="s">
        <v>28</v>
      </c>
      <c r="AL651" t="s">
        <v>29</v>
      </c>
      <c r="AM651" t="str">
        <f t="shared" si="30"/>
        <v>Churned</v>
      </c>
      <c r="AN651" t="str">
        <f t="shared" si="31"/>
        <v>No</v>
      </c>
      <c r="AO651" t="str" cm="1">
        <f t="array" ref="AO651">_xlfn.IFS($C651&lt;36,"Youth", $C651&lt;66, "Middle_age", $C651&gt;65, "Old")</f>
        <v>Old</v>
      </c>
      <c r="AP651" t="str">
        <f t="shared" si="32"/>
        <v>2 năm</v>
      </c>
    </row>
    <row r="652" spans="1:42" x14ac:dyDescent="0.35">
      <c r="A652" t="s">
        <v>1126</v>
      </c>
      <c r="B652" t="s">
        <v>19</v>
      </c>
      <c r="C652">
        <v>46</v>
      </c>
      <c r="D652" t="s">
        <v>13</v>
      </c>
      <c r="E652">
        <v>0</v>
      </c>
      <c r="F652" t="s">
        <v>910</v>
      </c>
      <c r="G652">
        <v>94043</v>
      </c>
      <c r="H652">
        <v>37.419725</v>
      </c>
      <c r="I652">
        <v>-122.06294699999999</v>
      </c>
      <c r="J652">
        <v>0</v>
      </c>
      <c r="K652" s="1">
        <v>13</v>
      </c>
      <c r="L652" t="s">
        <v>12</v>
      </c>
      <c r="M652" t="s">
        <v>10</v>
      </c>
      <c r="N652">
        <v>3.36</v>
      </c>
      <c r="O652" t="s">
        <v>10</v>
      </c>
      <c r="P652" t="s">
        <v>10</v>
      </c>
      <c r="Q652" t="s">
        <v>25</v>
      </c>
      <c r="R652">
        <v>15</v>
      </c>
      <c r="S652" t="s">
        <v>10</v>
      </c>
      <c r="T652" t="s">
        <v>13</v>
      </c>
      <c r="U652" t="s">
        <v>13</v>
      </c>
      <c r="V652" t="s">
        <v>13</v>
      </c>
      <c r="W652" t="s">
        <v>10</v>
      </c>
      <c r="X652" t="s">
        <v>10</v>
      </c>
      <c r="Y652" t="s">
        <v>10</v>
      </c>
      <c r="Z652" t="s">
        <v>13</v>
      </c>
      <c r="AA652" t="s">
        <v>21</v>
      </c>
      <c r="AB652" t="s">
        <v>13</v>
      </c>
      <c r="AC652" t="s">
        <v>153</v>
      </c>
      <c r="AD652">
        <v>98.15</v>
      </c>
      <c r="AE652">
        <v>1230.25</v>
      </c>
      <c r="AF652">
        <v>0</v>
      </c>
      <c r="AG652">
        <v>40</v>
      </c>
      <c r="AH652">
        <v>43.68</v>
      </c>
      <c r="AI652">
        <v>1313.93</v>
      </c>
      <c r="AJ652" t="s">
        <v>27</v>
      </c>
      <c r="AK652" t="s">
        <v>87</v>
      </c>
      <c r="AL652" t="s">
        <v>88</v>
      </c>
      <c r="AM652" t="str">
        <f t="shared" si="30"/>
        <v>Churned</v>
      </c>
      <c r="AN652" t="str">
        <f t="shared" si="31"/>
        <v>No</v>
      </c>
      <c r="AO652" t="str" cm="1">
        <f t="array" ref="AO652">_xlfn.IFS($C652&lt;36,"Youth", $C652&lt;66, "Middle_age", $C652&gt;65, "Old")</f>
        <v>Middle_age</v>
      </c>
      <c r="AP652" t="str">
        <f t="shared" si="32"/>
        <v>2 năm</v>
      </c>
    </row>
    <row r="653" spans="1:42" x14ac:dyDescent="0.35">
      <c r="A653" t="s">
        <v>1127</v>
      </c>
      <c r="B653" t="s">
        <v>19</v>
      </c>
      <c r="C653">
        <v>19</v>
      </c>
      <c r="D653" t="s">
        <v>10</v>
      </c>
      <c r="E653">
        <v>3</v>
      </c>
      <c r="F653" t="s">
        <v>1128</v>
      </c>
      <c r="G653">
        <v>95422</v>
      </c>
      <c r="H653">
        <v>38.965803999999999</v>
      </c>
      <c r="I653">
        <v>-122.63177899999999</v>
      </c>
      <c r="J653">
        <v>7</v>
      </c>
      <c r="K653" s="1">
        <v>12</v>
      </c>
      <c r="L653" t="s">
        <v>32</v>
      </c>
      <c r="M653" t="s">
        <v>13</v>
      </c>
      <c r="P653" t="s">
        <v>10</v>
      </c>
      <c r="Q653" t="s">
        <v>49</v>
      </c>
      <c r="R653">
        <v>73</v>
      </c>
      <c r="S653" t="s">
        <v>13</v>
      </c>
      <c r="T653" t="s">
        <v>10</v>
      </c>
      <c r="U653" t="s">
        <v>13</v>
      </c>
      <c r="V653" t="s">
        <v>10</v>
      </c>
      <c r="W653" t="s">
        <v>13</v>
      </c>
      <c r="X653" t="s">
        <v>13</v>
      </c>
      <c r="Y653" t="s">
        <v>13</v>
      </c>
      <c r="Z653" t="s">
        <v>10</v>
      </c>
      <c r="AA653" t="s">
        <v>21</v>
      </c>
      <c r="AB653" t="s">
        <v>13</v>
      </c>
      <c r="AC653" t="s">
        <v>153</v>
      </c>
      <c r="AD653">
        <v>35.5</v>
      </c>
      <c r="AE653">
        <v>432.25</v>
      </c>
      <c r="AF653">
        <v>0</v>
      </c>
      <c r="AG653">
        <v>0</v>
      </c>
      <c r="AH653">
        <v>0</v>
      </c>
      <c r="AI653">
        <v>432.25</v>
      </c>
      <c r="AJ653" t="s">
        <v>17</v>
      </c>
      <c r="AM653" t="str">
        <f t="shared" si="30"/>
        <v>Stayed</v>
      </c>
      <c r="AN653" t="str">
        <f t="shared" si="31"/>
        <v>Yes</v>
      </c>
      <c r="AO653" t="str" cm="1">
        <f t="array" ref="AO653">_xlfn.IFS($C653&lt;36,"Youth", $C653&lt;66, "Middle_age", $C653&gt;65, "Old")</f>
        <v>Youth</v>
      </c>
      <c r="AP653" t="str">
        <f t="shared" si="32"/>
        <v>1 năm</v>
      </c>
    </row>
    <row r="654" spans="1:42" x14ac:dyDescent="0.35">
      <c r="A654" t="s">
        <v>1129</v>
      </c>
      <c r="B654" t="s">
        <v>9</v>
      </c>
      <c r="C654">
        <v>23</v>
      </c>
      <c r="D654" t="s">
        <v>13</v>
      </c>
      <c r="E654">
        <v>0</v>
      </c>
      <c r="F654" t="s">
        <v>492</v>
      </c>
      <c r="G654">
        <v>94947</v>
      </c>
      <c r="H654">
        <v>38.112166000000002</v>
      </c>
      <c r="I654">
        <v>-122.634384</v>
      </c>
      <c r="J654">
        <v>0</v>
      </c>
      <c r="K654" s="1">
        <v>54</v>
      </c>
      <c r="L654" t="s">
        <v>12</v>
      </c>
      <c r="M654" t="s">
        <v>10</v>
      </c>
      <c r="N654">
        <v>48.97</v>
      </c>
      <c r="O654" t="s">
        <v>13</v>
      </c>
      <c r="P654" t="s">
        <v>10</v>
      </c>
      <c r="Q654" t="s">
        <v>25</v>
      </c>
      <c r="R654">
        <v>42</v>
      </c>
      <c r="S654" t="s">
        <v>13</v>
      </c>
      <c r="T654" t="s">
        <v>13</v>
      </c>
      <c r="U654" t="s">
        <v>10</v>
      </c>
      <c r="V654" t="s">
        <v>13</v>
      </c>
      <c r="W654" t="s">
        <v>10</v>
      </c>
      <c r="X654" t="s">
        <v>10</v>
      </c>
      <c r="Y654" t="s">
        <v>10</v>
      </c>
      <c r="Z654" t="s">
        <v>13</v>
      </c>
      <c r="AA654" t="s">
        <v>15</v>
      </c>
      <c r="AB654" t="s">
        <v>10</v>
      </c>
      <c r="AC654" t="s">
        <v>16</v>
      </c>
      <c r="AD654">
        <v>94.1</v>
      </c>
      <c r="AE654">
        <v>5060.8999999999996</v>
      </c>
      <c r="AF654">
        <v>0</v>
      </c>
      <c r="AG654">
        <v>140</v>
      </c>
      <c r="AH654">
        <v>2644.38</v>
      </c>
      <c r="AI654">
        <v>7845.28</v>
      </c>
      <c r="AJ654" t="s">
        <v>17</v>
      </c>
      <c r="AM654" t="str">
        <f t="shared" si="30"/>
        <v>VIP</v>
      </c>
      <c r="AN654" t="str">
        <f t="shared" si="31"/>
        <v>No</v>
      </c>
      <c r="AO654" t="str" cm="1">
        <f t="array" ref="AO654">_xlfn.IFS($C654&lt;36,"Youth", $C654&lt;66, "Middle_age", $C654&gt;65, "Old")</f>
        <v>Youth</v>
      </c>
      <c r="AP654" t="str">
        <f t="shared" si="32"/>
        <v>5 năm</v>
      </c>
    </row>
    <row r="655" spans="1:42" x14ac:dyDescent="0.35">
      <c r="A655" t="s">
        <v>1130</v>
      </c>
      <c r="B655" t="s">
        <v>9</v>
      </c>
      <c r="C655">
        <v>61</v>
      </c>
      <c r="D655" t="s">
        <v>13</v>
      </c>
      <c r="E655">
        <v>0</v>
      </c>
      <c r="F655" t="s">
        <v>1131</v>
      </c>
      <c r="G655">
        <v>91301</v>
      </c>
      <c r="H655">
        <v>34.129058000000001</v>
      </c>
      <c r="I655">
        <v>-118.759788</v>
      </c>
      <c r="J655">
        <v>0</v>
      </c>
      <c r="K655" s="1">
        <v>13</v>
      </c>
      <c r="L655" t="s">
        <v>32</v>
      </c>
      <c r="M655" t="s">
        <v>10</v>
      </c>
      <c r="N655">
        <v>33.130000000000003</v>
      </c>
      <c r="O655" t="s">
        <v>13</v>
      </c>
      <c r="P655" t="s">
        <v>13</v>
      </c>
      <c r="AA655" t="s">
        <v>15</v>
      </c>
      <c r="AB655" t="s">
        <v>13</v>
      </c>
      <c r="AC655" t="s">
        <v>26</v>
      </c>
      <c r="AD655">
        <v>19.649999999999999</v>
      </c>
      <c r="AE655">
        <v>244.8</v>
      </c>
      <c r="AF655">
        <v>0</v>
      </c>
      <c r="AG655">
        <v>0</v>
      </c>
      <c r="AH655">
        <v>430.69</v>
      </c>
      <c r="AI655">
        <v>675.49</v>
      </c>
      <c r="AJ655" t="s">
        <v>17</v>
      </c>
      <c r="AM655" t="str">
        <f t="shared" si="30"/>
        <v>Stayed</v>
      </c>
      <c r="AN655" t="str">
        <f t="shared" si="31"/>
        <v>No</v>
      </c>
      <c r="AO655" t="str" cm="1">
        <f t="array" ref="AO655">_xlfn.IFS($C655&lt;36,"Youth", $C655&lt;66, "Middle_age", $C655&gt;65, "Old")</f>
        <v>Middle_age</v>
      </c>
      <c r="AP655" t="str">
        <f t="shared" si="32"/>
        <v>2 năm</v>
      </c>
    </row>
    <row r="656" spans="1:42" x14ac:dyDescent="0.35">
      <c r="A656" t="s">
        <v>1132</v>
      </c>
      <c r="B656" t="s">
        <v>9</v>
      </c>
      <c r="C656">
        <v>25</v>
      </c>
      <c r="D656" t="s">
        <v>13</v>
      </c>
      <c r="E656">
        <v>0</v>
      </c>
      <c r="F656" t="s">
        <v>322</v>
      </c>
      <c r="G656">
        <v>94621</v>
      </c>
      <c r="H656">
        <v>37.750552999999996</v>
      </c>
      <c r="I656">
        <v>-122.197175</v>
      </c>
      <c r="J656">
        <v>0</v>
      </c>
      <c r="K656" s="1">
        <v>7</v>
      </c>
      <c r="L656" t="s">
        <v>12</v>
      </c>
      <c r="M656" t="s">
        <v>10</v>
      </c>
      <c r="N656">
        <v>30.99</v>
      </c>
      <c r="O656" t="s">
        <v>13</v>
      </c>
      <c r="P656" t="s">
        <v>10</v>
      </c>
      <c r="Q656" t="s">
        <v>25</v>
      </c>
      <c r="R656">
        <v>42</v>
      </c>
      <c r="S656" t="s">
        <v>13</v>
      </c>
      <c r="T656" t="s">
        <v>13</v>
      </c>
      <c r="U656" t="s">
        <v>13</v>
      </c>
      <c r="V656" t="s">
        <v>13</v>
      </c>
      <c r="W656" t="s">
        <v>13</v>
      </c>
      <c r="X656" t="s">
        <v>13</v>
      </c>
      <c r="Y656" t="s">
        <v>13</v>
      </c>
      <c r="Z656" t="s">
        <v>10</v>
      </c>
      <c r="AA656" t="s">
        <v>21</v>
      </c>
      <c r="AB656" t="s">
        <v>10</v>
      </c>
      <c r="AC656" t="s">
        <v>16</v>
      </c>
      <c r="AD656">
        <v>69.900000000000006</v>
      </c>
      <c r="AE656">
        <v>497.3</v>
      </c>
      <c r="AF656">
        <v>0</v>
      </c>
      <c r="AG656">
        <v>0</v>
      </c>
      <c r="AH656">
        <v>216.93</v>
      </c>
      <c r="AI656">
        <v>714.23</v>
      </c>
      <c r="AJ656" t="s">
        <v>17</v>
      </c>
      <c r="AM656" t="str">
        <f t="shared" si="30"/>
        <v>Stayed</v>
      </c>
      <c r="AN656" t="str">
        <f t="shared" si="31"/>
        <v>No</v>
      </c>
      <c r="AO656" t="str" cm="1">
        <f t="array" ref="AO656">_xlfn.IFS($C656&lt;36,"Youth", $C656&lt;66, "Middle_age", $C656&gt;65, "Old")</f>
        <v>Youth</v>
      </c>
      <c r="AP656" t="str">
        <f t="shared" si="32"/>
        <v>1 năm</v>
      </c>
    </row>
    <row r="657" spans="1:42" x14ac:dyDescent="0.35">
      <c r="A657" t="s">
        <v>1133</v>
      </c>
      <c r="B657" t="s">
        <v>19</v>
      </c>
      <c r="C657">
        <v>28</v>
      </c>
      <c r="D657" t="s">
        <v>13</v>
      </c>
      <c r="E657">
        <v>0</v>
      </c>
      <c r="F657" t="s">
        <v>424</v>
      </c>
      <c r="G657">
        <v>91724</v>
      </c>
      <c r="H657">
        <v>34.081110000000002</v>
      </c>
      <c r="I657">
        <v>-117.85393500000001</v>
      </c>
      <c r="J657">
        <v>0</v>
      </c>
      <c r="K657" s="1">
        <v>42</v>
      </c>
      <c r="L657" t="s">
        <v>46</v>
      </c>
      <c r="M657" t="s">
        <v>10</v>
      </c>
      <c r="N657">
        <v>6.42</v>
      </c>
      <c r="O657" t="s">
        <v>10</v>
      </c>
      <c r="P657" t="s">
        <v>10</v>
      </c>
      <c r="Q657" t="s">
        <v>25</v>
      </c>
      <c r="R657">
        <v>48</v>
      </c>
      <c r="S657" t="s">
        <v>10</v>
      </c>
      <c r="T657" t="s">
        <v>10</v>
      </c>
      <c r="U657" t="s">
        <v>10</v>
      </c>
      <c r="V657" t="s">
        <v>13</v>
      </c>
      <c r="W657" t="s">
        <v>13</v>
      </c>
      <c r="X657" t="s">
        <v>10</v>
      </c>
      <c r="Y657" t="s">
        <v>10</v>
      </c>
      <c r="Z657" t="s">
        <v>10</v>
      </c>
      <c r="AA657" t="s">
        <v>15</v>
      </c>
      <c r="AB657" t="s">
        <v>10</v>
      </c>
      <c r="AC657" t="s">
        <v>26</v>
      </c>
      <c r="AD657">
        <v>99</v>
      </c>
      <c r="AE657">
        <v>4298.45</v>
      </c>
      <c r="AF657">
        <v>0</v>
      </c>
      <c r="AG657">
        <v>0</v>
      </c>
      <c r="AH657">
        <v>269.64</v>
      </c>
      <c r="AI657">
        <v>4568.09</v>
      </c>
      <c r="AJ657" t="s">
        <v>17</v>
      </c>
      <c r="AM657" t="str">
        <f t="shared" si="30"/>
        <v>VIP</v>
      </c>
      <c r="AN657" t="str">
        <f t="shared" si="31"/>
        <v>No</v>
      </c>
      <c r="AO657" t="str" cm="1">
        <f t="array" ref="AO657">_xlfn.IFS($C657&lt;36,"Youth", $C657&lt;66, "Middle_age", $C657&gt;65, "Old")</f>
        <v>Youth</v>
      </c>
      <c r="AP657" t="str">
        <f t="shared" si="32"/>
        <v>4 năm</v>
      </c>
    </row>
    <row r="658" spans="1:42" x14ac:dyDescent="0.35">
      <c r="A658" t="s">
        <v>1134</v>
      </c>
      <c r="B658" t="s">
        <v>19</v>
      </c>
      <c r="C658">
        <v>40</v>
      </c>
      <c r="D658" t="s">
        <v>10</v>
      </c>
      <c r="E658">
        <v>3</v>
      </c>
      <c r="F658" t="s">
        <v>1135</v>
      </c>
      <c r="G658">
        <v>95668</v>
      </c>
      <c r="H658">
        <v>38.833553999999999</v>
      </c>
      <c r="I658">
        <v>-121.498102</v>
      </c>
      <c r="J658">
        <v>0</v>
      </c>
      <c r="K658" s="1">
        <v>65</v>
      </c>
      <c r="L658" t="s">
        <v>46</v>
      </c>
      <c r="M658" t="s">
        <v>10</v>
      </c>
      <c r="N658">
        <v>39.520000000000003</v>
      </c>
      <c r="O658" t="s">
        <v>10</v>
      </c>
      <c r="P658" t="s">
        <v>10</v>
      </c>
      <c r="Q658" t="s">
        <v>25</v>
      </c>
      <c r="R658">
        <v>57</v>
      </c>
      <c r="S658" t="s">
        <v>13</v>
      </c>
      <c r="T658" t="s">
        <v>13</v>
      </c>
      <c r="U658" t="s">
        <v>10</v>
      </c>
      <c r="V658" t="s">
        <v>10</v>
      </c>
      <c r="W658" t="s">
        <v>10</v>
      </c>
      <c r="X658" t="s">
        <v>10</v>
      </c>
      <c r="Y658" t="s">
        <v>10</v>
      </c>
      <c r="Z658" t="s">
        <v>10</v>
      </c>
      <c r="AA658" t="s">
        <v>43</v>
      </c>
      <c r="AB658" t="s">
        <v>10</v>
      </c>
      <c r="AC658" t="s">
        <v>26</v>
      </c>
      <c r="AD658">
        <v>104.1</v>
      </c>
      <c r="AE658">
        <v>6700.05</v>
      </c>
      <c r="AF658">
        <v>0</v>
      </c>
      <c r="AG658">
        <v>0</v>
      </c>
      <c r="AH658">
        <v>2568.8000000000002</v>
      </c>
      <c r="AI658">
        <v>9268.85</v>
      </c>
      <c r="AJ658" t="s">
        <v>17</v>
      </c>
      <c r="AM658" t="str">
        <f t="shared" si="30"/>
        <v>VIP</v>
      </c>
      <c r="AN658" t="str">
        <f t="shared" si="31"/>
        <v>Yes</v>
      </c>
      <c r="AO658" t="str" cm="1">
        <f t="array" ref="AO658">_xlfn.IFS($C658&lt;36,"Youth", $C658&lt;66, "Middle_age", $C658&gt;65, "Old")</f>
        <v>Middle_age</v>
      </c>
      <c r="AP658" t="str">
        <f t="shared" si="32"/>
        <v>6 năm</v>
      </c>
    </row>
    <row r="659" spans="1:42" x14ac:dyDescent="0.35">
      <c r="A659" t="s">
        <v>1136</v>
      </c>
      <c r="B659" t="s">
        <v>19</v>
      </c>
      <c r="C659">
        <v>35</v>
      </c>
      <c r="D659" t="s">
        <v>13</v>
      </c>
      <c r="E659">
        <v>3</v>
      </c>
      <c r="F659" t="s">
        <v>643</v>
      </c>
      <c r="G659">
        <v>95670</v>
      </c>
      <c r="H659">
        <v>38.602722999999997</v>
      </c>
      <c r="I659">
        <v>-121.27991299999999</v>
      </c>
      <c r="J659">
        <v>0</v>
      </c>
      <c r="K659" s="1">
        <v>49</v>
      </c>
      <c r="L659" t="s">
        <v>12</v>
      </c>
      <c r="M659" t="s">
        <v>10</v>
      </c>
      <c r="N659">
        <v>4.76</v>
      </c>
      <c r="O659" t="s">
        <v>10</v>
      </c>
      <c r="P659" t="s">
        <v>10</v>
      </c>
      <c r="Q659" t="s">
        <v>25</v>
      </c>
      <c r="R659">
        <v>58</v>
      </c>
      <c r="S659" t="s">
        <v>10</v>
      </c>
      <c r="T659" t="s">
        <v>10</v>
      </c>
      <c r="U659" t="s">
        <v>10</v>
      </c>
      <c r="V659" t="s">
        <v>13</v>
      </c>
      <c r="W659" t="s">
        <v>10</v>
      </c>
      <c r="X659" t="s">
        <v>10</v>
      </c>
      <c r="Y659" t="s">
        <v>10</v>
      </c>
      <c r="Z659" t="s">
        <v>10</v>
      </c>
      <c r="AA659" t="s">
        <v>15</v>
      </c>
      <c r="AB659" t="s">
        <v>10</v>
      </c>
      <c r="AC659" t="s">
        <v>16</v>
      </c>
      <c r="AD659">
        <v>109.2</v>
      </c>
      <c r="AE659">
        <v>5290.45</v>
      </c>
      <c r="AF659">
        <v>0</v>
      </c>
      <c r="AG659">
        <v>0</v>
      </c>
      <c r="AH659">
        <v>233.24</v>
      </c>
      <c r="AI659">
        <v>5523.69</v>
      </c>
      <c r="AJ659" t="s">
        <v>17</v>
      </c>
      <c r="AM659" t="str">
        <f t="shared" si="30"/>
        <v>VIP</v>
      </c>
      <c r="AN659" t="str">
        <f t="shared" si="31"/>
        <v>Yes</v>
      </c>
      <c r="AO659" t="str" cm="1">
        <f t="array" ref="AO659">_xlfn.IFS($C659&lt;36,"Youth", $C659&lt;66, "Middle_age", $C659&gt;65, "Old")</f>
        <v>Youth</v>
      </c>
      <c r="AP659" t="str">
        <f t="shared" si="32"/>
        <v>5 năm</v>
      </c>
    </row>
    <row r="660" spans="1:42" x14ac:dyDescent="0.35">
      <c r="A660" t="s">
        <v>1137</v>
      </c>
      <c r="B660" t="s">
        <v>9</v>
      </c>
      <c r="C660">
        <v>57</v>
      </c>
      <c r="D660" t="s">
        <v>10</v>
      </c>
      <c r="E660">
        <v>2</v>
      </c>
      <c r="F660" t="s">
        <v>705</v>
      </c>
      <c r="G660">
        <v>94502</v>
      </c>
      <c r="H660">
        <v>37.724817000000002</v>
      </c>
      <c r="I660">
        <v>-122.224363</v>
      </c>
      <c r="J660">
        <v>1</v>
      </c>
      <c r="K660" s="1">
        <v>62</v>
      </c>
      <c r="L660" t="s">
        <v>12</v>
      </c>
      <c r="M660" t="s">
        <v>10</v>
      </c>
      <c r="N660">
        <v>2.41</v>
      </c>
      <c r="O660" t="s">
        <v>13</v>
      </c>
      <c r="P660" t="s">
        <v>13</v>
      </c>
      <c r="AA660" t="s">
        <v>43</v>
      </c>
      <c r="AB660" t="s">
        <v>13</v>
      </c>
      <c r="AC660" t="s">
        <v>26</v>
      </c>
      <c r="AD660">
        <v>20.3</v>
      </c>
      <c r="AE660">
        <v>1296.1500000000001</v>
      </c>
      <c r="AF660">
        <v>0</v>
      </c>
      <c r="AG660">
        <v>0</v>
      </c>
      <c r="AH660">
        <v>149.41999999999999</v>
      </c>
      <c r="AI660">
        <v>1445.57</v>
      </c>
      <c r="AJ660" t="s">
        <v>17</v>
      </c>
      <c r="AM660" t="str">
        <f t="shared" si="30"/>
        <v>Stayed</v>
      </c>
      <c r="AN660" t="str">
        <f t="shared" si="31"/>
        <v>Yes</v>
      </c>
      <c r="AO660" t="str" cm="1">
        <f t="array" ref="AO660">_xlfn.IFS($C660&lt;36,"Youth", $C660&lt;66, "Middle_age", $C660&gt;65, "Old")</f>
        <v>Middle_age</v>
      </c>
      <c r="AP660" t="str">
        <f t="shared" si="32"/>
        <v>6 năm</v>
      </c>
    </row>
    <row r="661" spans="1:42" x14ac:dyDescent="0.35">
      <c r="A661" t="s">
        <v>1138</v>
      </c>
      <c r="B661" t="s">
        <v>19</v>
      </c>
      <c r="C661">
        <v>45</v>
      </c>
      <c r="D661" t="s">
        <v>13</v>
      </c>
      <c r="E661">
        <v>0</v>
      </c>
      <c r="F661" t="s">
        <v>392</v>
      </c>
      <c r="G661">
        <v>91711</v>
      </c>
      <c r="H661">
        <v>34.127620999999998</v>
      </c>
      <c r="I661">
        <v>-117.71786299999999</v>
      </c>
      <c r="J661">
        <v>0</v>
      </c>
      <c r="K661" s="1">
        <v>32</v>
      </c>
      <c r="L661" t="s">
        <v>12</v>
      </c>
      <c r="M661" t="s">
        <v>10</v>
      </c>
      <c r="N661">
        <v>25.21</v>
      </c>
      <c r="O661" t="s">
        <v>13</v>
      </c>
      <c r="P661" t="s">
        <v>10</v>
      </c>
      <c r="Q661" t="s">
        <v>25</v>
      </c>
      <c r="R661">
        <v>26</v>
      </c>
      <c r="S661" t="s">
        <v>13</v>
      </c>
      <c r="T661" t="s">
        <v>13</v>
      </c>
      <c r="U661" t="s">
        <v>13</v>
      </c>
      <c r="V661" t="s">
        <v>10</v>
      </c>
      <c r="W661" t="s">
        <v>10</v>
      </c>
      <c r="X661" t="s">
        <v>10</v>
      </c>
      <c r="Y661" t="s">
        <v>10</v>
      </c>
      <c r="Z661" t="s">
        <v>10</v>
      </c>
      <c r="AA661" t="s">
        <v>21</v>
      </c>
      <c r="AB661" t="s">
        <v>10</v>
      </c>
      <c r="AC661" t="s">
        <v>26</v>
      </c>
      <c r="AD661">
        <v>96.2</v>
      </c>
      <c r="AE661">
        <v>3183.4</v>
      </c>
      <c r="AF661">
        <v>0</v>
      </c>
      <c r="AG661">
        <v>0</v>
      </c>
      <c r="AH661">
        <v>806.72</v>
      </c>
      <c r="AI661">
        <v>3990.12</v>
      </c>
      <c r="AJ661" t="s">
        <v>27</v>
      </c>
      <c r="AK661" t="s">
        <v>91</v>
      </c>
      <c r="AL661" t="s">
        <v>165</v>
      </c>
      <c r="AM661" t="str">
        <f t="shared" si="30"/>
        <v>Churned</v>
      </c>
      <c r="AN661" t="str">
        <f t="shared" si="31"/>
        <v>No</v>
      </c>
      <c r="AO661" t="str" cm="1">
        <f t="array" ref="AO661">_xlfn.IFS($C661&lt;36,"Youth", $C661&lt;66, "Middle_age", $C661&gt;65, "Old")</f>
        <v>Middle_age</v>
      </c>
      <c r="AP661" t="str">
        <f t="shared" si="32"/>
        <v>3 năm</v>
      </c>
    </row>
    <row r="662" spans="1:42" x14ac:dyDescent="0.35">
      <c r="A662" t="s">
        <v>1139</v>
      </c>
      <c r="B662" t="s">
        <v>9</v>
      </c>
      <c r="C662">
        <v>37</v>
      </c>
      <c r="D662" t="s">
        <v>10</v>
      </c>
      <c r="E662">
        <v>1</v>
      </c>
      <c r="F662" t="s">
        <v>690</v>
      </c>
      <c r="G662">
        <v>95325</v>
      </c>
      <c r="H662">
        <v>37.479925999999999</v>
      </c>
      <c r="I662">
        <v>-120.230424</v>
      </c>
      <c r="J662">
        <v>8</v>
      </c>
      <c r="K662" s="1">
        <v>11</v>
      </c>
      <c r="L662" t="s">
        <v>32</v>
      </c>
      <c r="M662" t="s">
        <v>10</v>
      </c>
      <c r="N662">
        <v>49.19</v>
      </c>
      <c r="O662" t="s">
        <v>13</v>
      </c>
      <c r="P662" t="s">
        <v>13</v>
      </c>
      <c r="AA662" t="s">
        <v>15</v>
      </c>
      <c r="AB662" t="s">
        <v>10</v>
      </c>
      <c r="AC662" t="s">
        <v>16</v>
      </c>
      <c r="AD662">
        <v>20</v>
      </c>
      <c r="AE662">
        <v>196.35</v>
      </c>
      <c r="AF662">
        <v>0</v>
      </c>
      <c r="AG662">
        <v>0</v>
      </c>
      <c r="AH662">
        <v>541.09</v>
      </c>
      <c r="AI662">
        <v>737.44</v>
      </c>
      <c r="AJ662" t="s">
        <v>17</v>
      </c>
      <c r="AM662" t="str">
        <f t="shared" si="30"/>
        <v>Stayed</v>
      </c>
      <c r="AN662" t="str">
        <f t="shared" si="31"/>
        <v>Yes</v>
      </c>
      <c r="AO662" t="str" cm="1">
        <f t="array" ref="AO662">_xlfn.IFS($C662&lt;36,"Youth", $C662&lt;66, "Middle_age", $C662&gt;65, "Old")</f>
        <v>Middle_age</v>
      </c>
      <c r="AP662" t="str">
        <f t="shared" si="32"/>
        <v>1 năm</v>
      </c>
    </row>
    <row r="663" spans="1:42" x14ac:dyDescent="0.35">
      <c r="A663" t="s">
        <v>1140</v>
      </c>
      <c r="B663" t="s">
        <v>9</v>
      </c>
      <c r="C663">
        <v>23</v>
      </c>
      <c r="D663" t="s">
        <v>13</v>
      </c>
      <c r="E663">
        <v>0</v>
      </c>
      <c r="F663" t="s">
        <v>1141</v>
      </c>
      <c r="G663">
        <v>92276</v>
      </c>
      <c r="H663">
        <v>33.849263000000001</v>
      </c>
      <c r="I663">
        <v>-116.382778</v>
      </c>
      <c r="J663">
        <v>0</v>
      </c>
      <c r="K663" s="1">
        <v>1</v>
      </c>
      <c r="L663" t="s">
        <v>24</v>
      </c>
      <c r="M663" t="s">
        <v>10</v>
      </c>
      <c r="N663">
        <v>30.6</v>
      </c>
      <c r="O663" t="s">
        <v>13</v>
      </c>
      <c r="P663" t="s">
        <v>10</v>
      </c>
      <c r="Q663" t="s">
        <v>25</v>
      </c>
      <c r="R663">
        <v>27</v>
      </c>
      <c r="S663" t="s">
        <v>13</v>
      </c>
      <c r="T663" t="s">
        <v>13</v>
      </c>
      <c r="U663" t="s">
        <v>13</v>
      </c>
      <c r="V663" t="s">
        <v>13</v>
      </c>
      <c r="W663" t="s">
        <v>13</v>
      </c>
      <c r="X663" t="s">
        <v>13</v>
      </c>
      <c r="Y663" t="s">
        <v>10</v>
      </c>
      <c r="Z663" t="s">
        <v>10</v>
      </c>
      <c r="AA663" t="s">
        <v>21</v>
      </c>
      <c r="AB663" t="s">
        <v>10</v>
      </c>
      <c r="AC663" t="s">
        <v>153</v>
      </c>
      <c r="AD663">
        <v>70.8</v>
      </c>
      <c r="AE663">
        <v>70.8</v>
      </c>
      <c r="AF663">
        <v>0</v>
      </c>
      <c r="AG663">
        <v>0</v>
      </c>
      <c r="AH663">
        <v>30.6</v>
      </c>
      <c r="AI663">
        <v>101.4</v>
      </c>
      <c r="AJ663" t="s">
        <v>27</v>
      </c>
      <c r="AK663" t="s">
        <v>28</v>
      </c>
      <c r="AL663" t="s">
        <v>74</v>
      </c>
      <c r="AM663" t="str">
        <f t="shared" si="30"/>
        <v>Churned</v>
      </c>
      <c r="AN663" t="str">
        <f t="shared" si="31"/>
        <v>No</v>
      </c>
      <c r="AO663" t="str" cm="1">
        <f t="array" ref="AO663">_xlfn.IFS($C663&lt;36,"Youth", $C663&lt;66, "Middle_age", $C663&gt;65, "Old")</f>
        <v>Youth</v>
      </c>
      <c r="AP663" t="str">
        <f t="shared" si="32"/>
        <v>1 năm</v>
      </c>
    </row>
    <row r="664" spans="1:42" x14ac:dyDescent="0.35">
      <c r="A664" t="s">
        <v>1142</v>
      </c>
      <c r="B664" t="s">
        <v>19</v>
      </c>
      <c r="C664">
        <v>31</v>
      </c>
      <c r="D664" t="s">
        <v>10</v>
      </c>
      <c r="E664">
        <v>1</v>
      </c>
      <c r="F664" t="s">
        <v>306</v>
      </c>
      <c r="G664">
        <v>91367</v>
      </c>
      <c r="H664">
        <v>34.178068000000003</v>
      </c>
      <c r="I664">
        <v>-118.615714</v>
      </c>
      <c r="J664">
        <v>1</v>
      </c>
      <c r="K664" s="1">
        <v>37</v>
      </c>
      <c r="L664" t="s">
        <v>12</v>
      </c>
      <c r="M664" t="s">
        <v>10</v>
      </c>
      <c r="N664">
        <v>43.68</v>
      </c>
      <c r="O664" t="s">
        <v>13</v>
      </c>
      <c r="P664" t="s">
        <v>13</v>
      </c>
      <c r="AA664" t="s">
        <v>15</v>
      </c>
      <c r="AB664" t="s">
        <v>13</v>
      </c>
      <c r="AC664" t="s">
        <v>16</v>
      </c>
      <c r="AD664">
        <v>19.8</v>
      </c>
      <c r="AE664">
        <v>677.05</v>
      </c>
      <c r="AF664">
        <v>29.21</v>
      </c>
      <c r="AG664">
        <v>0</v>
      </c>
      <c r="AH664">
        <v>1616.16</v>
      </c>
      <c r="AI664">
        <v>2264</v>
      </c>
      <c r="AJ664" t="s">
        <v>17</v>
      </c>
      <c r="AM664" t="str">
        <f t="shared" si="30"/>
        <v>Stayed</v>
      </c>
      <c r="AN664" t="str">
        <f t="shared" si="31"/>
        <v>Yes</v>
      </c>
      <c r="AO664" t="str" cm="1">
        <f t="array" ref="AO664">_xlfn.IFS($C664&lt;36,"Youth", $C664&lt;66, "Middle_age", $C664&gt;65, "Old")</f>
        <v>Youth</v>
      </c>
      <c r="AP664" t="str">
        <f t="shared" si="32"/>
        <v>4 năm</v>
      </c>
    </row>
    <row r="665" spans="1:42" x14ac:dyDescent="0.35">
      <c r="A665" t="s">
        <v>1143</v>
      </c>
      <c r="B665" t="s">
        <v>19</v>
      </c>
      <c r="C665">
        <v>38</v>
      </c>
      <c r="D665" t="s">
        <v>13</v>
      </c>
      <c r="E665">
        <v>0</v>
      </c>
      <c r="F665" t="s">
        <v>1144</v>
      </c>
      <c r="G665">
        <v>93205</v>
      </c>
      <c r="H665">
        <v>35.523991000000002</v>
      </c>
      <c r="I665">
        <v>-118.400432</v>
      </c>
      <c r="J665">
        <v>0</v>
      </c>
      <c r="K665" s="1">
        <v>1</v>
      </c>
      <c r="L665" t="s">
        <v>24</v>
      </c>
      <c r="M665" t="s">
        <v>10</v>
      </c>
      <c r="N665">
        <v>42.46</v>
      </c>
      <c r="O665" t="s">
        <v>13</v>
      </c>
      <c r="P665" t="s">
        <v>10</v>
      </c>
      <c r="Q665" t="s">
        <v>14</v>
      </c>
      <c r="R665">
        <v>27</v>
      </c>
      <c r="S665" t="s">
        <v>13</v>
      </c>
      <c r="T665" t="s">
        <v>13</v>
      </c>
      <c r="U665" t="s">
        <v>13</v>
      </c>
      <c r="V665" t="s">
        <v>13</v>
      </c>
      <c r="W665" t="s">
        <v>10</v>
      </c>
      <c r="X665" t="s">
        <v>10</v>
      </c>
      <c r="Y665" t="s">
        <v>10</v>
      </c>
      <c r="Z665" t="s">
        <v>10</v>
      </c>
      <c r="AA665" t="s">
        <v>21</v>
      </c>
      <c r="AB665" t="s">
        <v>10</v>
      </c>
      <c r="AC665" t="s">
        <v>26</v>
      </c>
      <c r="AD665">
        <v>89.55</v>
      </c>
      <c r="AE665">
        <v>89.55</v>
      </c>
      <c r="AF665">
        <v>0</v>
      </c>
      <c r="AG665">
        <v>0</v>
      </c>
      <c r="AH665">
        <v>42.46</v>
      </c>
      <c r="AI665">
        <v>132.01</v>
      </c>
      <c r="AJ665" t="s">
        <v>27</v>
      </c>
      <c r="AK665" t="s">
        <v>28</v>
      </c>
      <c r="AL665" t="s">
        <v>29</v>
      </c>
      <c r="AM665" t="str">
        <f t="shared" si="30"/>
        <v>Churned</v>
      </c>
      <c r="AN665" t="str">
        <f t="shared" si="31"/>
        <v>No</v>
      </c>
      <c r="AO665" t="str" cm="1">
        <f t="array" ref="AO665">_xlfn.IFS($C665&lt;36,"Youth", $C665&lt;66, "Middle_age", $C665&gt;65, "Old")</f>
        <v>Middle_age</v>
      </c>
      <c r="AP665" t="str">
        <f t="shared" si="32"/>
        <v>1 năm</v>
      </c>
    </row>
    <row r="666" spans="1:42" x14ac:dyDescent="0.35">
      <c r="A666" t="s">
        <v>1145</v>
      </c>
      <c r="B666" t="s">
        <v>9</v>
      </c>
      <c r="C666">
        <v>28</v>
      </c>
      <c r="D666" t="s">
        <v>13</v>
      </c>
      <c r="E666">
        <v>0</v>
      </c>
      <c r="F666" t="s">
        <v>1146</v>
      </c>
      <c r="G666">
        <v>91016</v>
      </c>
      <c r="H666">
        <v>34.152799999999999</v>
      </c>
      <c r="I666">
        <v>-118.00048200000001</v>
      </c>
      <c r="J666">
        <v>0</v>
      </c>
      <c r="K666" s="1">
        <v>1</v>
      </c>
      <c r="L666" t="s">
        <v>12</v>
      </c>
      <c r="M666" t="s">
        <v>10</v>
      </c>
      <c r="N666">
        <v>42.42</v>
      </c>
      <c r="O666" t="s">
        <v>13</v>
      </c>
      <c r="P666" t="s">
        <v>13</v>
      </c>
      <c r="AA666" t="s">
        <v>21</v>
      </c>
      <c r="AB666" t="s">
        <v>13</v>
      </c>
      <c r="AC666" t="s">
        <v>16</v>
      </c>
      <c r="AD666">
        <v>19.649999999999999</v>
      </c>
      <c r="AE666">
        <v>19.649999999999999</v>
      </c>
      <c r="AF666">
        <v>0</v>
      </c>
      <c r="AG666">
        <v>0</v>
      </c>
      <c r="AH666">
        <v>42.42</v>
      </c>
      <c r="AI666">
        <v>62.07</v>
      </c>
      <c r="AJ666" t="s">
        <v>68</v>
      </c>
      <c r="AM666" t="str">
        <f t="shared" si="30"/>
        <v>Joined</v>
      </c>
      <c r="AN666" t="str">
        <f t="shared" si="31"/>
        <v>No</v>
      </c>
      <c r="AO666" t="str" cm="1">
        <f t="array" ref="AO666">_xlfn.IFS($C666&lt;36,"Youth", $C666&lt;66, "Middle_age", $C666&gt;65, "Old")</f>
        <v>Youth</v>
      </c>
      <c r="AP666" t="str">
        <f t="shared" si="32"/>
        <v>1 năm</v>
      </c>
    </row>
    <row r="667" spans="1:42" x14ac:dyDescent="0.35">
      <c r="A667" t="s">
        <v>1147</v>
      </c>
      <c r="B667" t="s">
        <v>9</v>
      </c>
      <c r="C667">
        <v>57</v>
      </c>
      <c r="D667" t="s">
        <v>10</v>
      </c>
      <c r="E667">
        <v>0</v>
      </c>
      <c r="F667" t="s">
        <v>766</v>
      </c>
      <c r="G667">
        <v>95073</v>
      </c>
      <c r="H667">
        <v>37.023668999999998</v>
      </c>
      <c r="I667">
        <v>-121.946461</v>
      </c>
      <c r="J667">
        <v>10</v>
      </c>
      <c r="K667" s="1">
        <v>69</v>
      </c>
      <c r="L667" t="s">
        <v>42</v>
      </c>
      <c r="M667" t="s">
        <v>10</v>
      </c>
      <c r="N667">
        <v>39.78</v>
      </c>
      <c r="O667" t="s">
        <v>10</v>
      </c>
      <c r="P667" t="s">
        <v>13</v>
      </c>
      <c r="AA667" t="s">
        <v>43</v>
      </c>
      <c r="AB667" t="s">
        <v>13</v>
      </c>
      <c r="AC667" t="s">
        <v>26</v>
      </c>
      <c r="AD667">
        <v>24.25</v>
      </c>
      <c r="AE667">
        <v>1641.8</v>
      </c>
      <c r="AF667">
        <v>45.75</v>
      </c>
      <c r="AG667">
        <v>0</v>
      </c>
      <c r="AH667">
        <v>2744.82</v>
      </c>
      <c r="AI667">
        <v>4340.87</v>
      </c>
      <c r="AJ667" t="s">
        <v>17</v>
      </c>
      <c r="AM667" t="str">
        <f t="shared" si="30"/>
        <v>VIP</v>
      </c>
      <c r="AN667" t="str">
        <f t="shared" si="31"/>
        <v>No</v>
      </c>
      <c r="AO667" t="str" cm="1">
        <f t="array" ref="AO667">_xlfn.IFS($C667&lt;36,"Youth", $C667&lt;66, "Middle_age", $C667&gt;65, "Old")</f>
        <v>Middle_age</v>
      </c>
      <c r="AP667" t="str">
        <f t="shared" si="32"/>
        <v>6 năm</v>
      </c>
    </row>
    <row r="668" spans="1:42" x14ac:dyDescent="0.35">
      <c r="A668" t="s">
        <v>1148</v>
      </c>
      <c r="B668" t="s">
        <v>9</v>
      </c>
      <c r="C668">
        <v>59</v>
      </c>
      <c r="D668" t="s">
        <v>10</v>
      </c>
      <c r="E668">
        <v>0</v>
      </c>
      <c r="F668" t="s">
        <v>1149</v>
      </c>
      <c r="G668">
        <v>91384</v>
      </c>
      <c r="H668">
        <v>34.506627000000002</v>
      </c>
      <c r="I668">
        <v>-118.699048</v>
      </c>
      <c r="J668">
        <v>6</v>
      </c>
      <c r="K668" s="1">
        <v>72</v>
      </c>
      <c r="L668" t="s">
        <v>12</v>
      </c>
      <c r="M668" t="s">
        <v>10</v>
      </c>
      <c r="N668">
        <v>43.12</v>
      </c>
      <c r="O668" t="s">
        <v>13</v>
      </c>
      <c r="P668" t="s">
        <v>10</v>
      </c>
      <c r="Q668" t="s">
        <v>14</v>
      </c>
      <c r="R668">
        <v>22</v>
      </c>
      <c r="S668" t="s">
        <v>10</v>
      </c>
      <c r="T668" t="s">
        <v>10</v>
      </c>
      <c r="U668" t="s">
        <v>10</v>
      </c>
      <c r="V668" t="s">
        <v>13</v>
      </c>
      <c r="W668" t="s">
        <v>10</v>
      </c>
      <c r="X668" t="s">
        <v>13</v>
      </c>
      <c r="Y668" t="s">
        <v>13</v>
      </c>
      <c r="Z668" t="s">
        <v>10</v>
      </c>
      <c r="AA668" t="s">
        <v>43</v>
      </c>
      <c r="AB668" t="s">
        <v>10</v>
      </c>
      <c r="AC668" t="s">
        <v>16</v>
      </c>
      <c r="AD668">
        <v>70.650000000000006</v>
      </c>
      <c r="AE668">
        <v>5011.1499999999996</v>
      </c>
      <c r="AF668">
        <v>0</v>
      </c>
      <c r="AG668">
        <v>0</v>
      </c>
      <c r="AH668">
        <v>3104.64</v>
      </c>
      <c r="AI668">
        <v>8115.79</v>
      </c>
      <c r="AJ668" t="s">
        <v>17</v>
      </c>
      <c r="AM668" t="str">
        <f t="shared" si="30"/>
        <v>VIP</v>
      </c>
      <c r="AN668" t="str">
        <f t="shared" si="31"/>
        <v>No</v>
      </c>
      <c r="AO668" t="str" cm="1">
        <f t="array" ref="AO668">_xlfn.IFS($C668&lt;36,"Youth", $C668&lt;66, "Middle_age", $C668&gt;65, "Old")</f>
        <v>Middle_age</v>
      </c>
      <c r="AP668" t="str">
        <f t="shared" si="32"/>
        <v>6 năm</v>
      </c>
    </row>
    <row r="669" spans="1:42" x14ac:dyDescent="0.35">
      <c r="A669" t="s">
        <v>1150</v>
      </c>
      <c r="B669" t="s">
        <v>9</v>
      </c>
      <c r="C669">
        <v>46</v>
      </c>
      <c r="D669" t="s">
        <v>10</v>
      </c>
      <c r="E669">
        <v>0</v>
      </c>
      <c r="F669" t="s">
        <v>20</v>
      </c>
      <c r="G669">
        <v>91207</v>
      </c>
      <c r="H669">
        <v>34.182378</v>
      </c>
      <c r="I669">
        <v>-118.262922</v>
      </c>
      <c r="J669">
        <v>1</v>
      </c>
      <c r="K669" s="1">
        <v>26</v>
      </c>
      <c r="L669" t="s">
        <v>99</v>
      </c>
      <c r="M669" t="s">
        <v>10</v>
      </c>
      <c r="N669">
        <v>25.63</v>
      </c>
      <c r="O669" t="s">
        <v>10</v>
      </c>
      <c r="P669" t="s">
        <v>10</v>
      </c>
      <c r="Q669" t="s">
        <v>49</v>
      </c>
      <c r="R669">
        <v>19</v>
      </c>
      <c r="S669" t="s">
        <v>10</v>
      </c>
      <c r="T669" t="s">
        <v>10</v>
      </c>
      <c r="U669" t="s">
        <v>10</v>
      </c>
      <c r="V669" t="s">
        <v>10</v>
      </c>
      <c r="W669" t="s">
        <v>10</v>
      </c>
      <c r="X669" t="s">
        <v>10</v>
      </c>
      <c r="Y669" t="s">
        <v>10</v>
      </c>
      <c r="Z669" t="s">
        <v>10</v>
      </c>
      <c r="AA669" t="s">
        <v>15</v>
      </c>
      <c r="AB669" t="s">
        <v>10</v>
      </c>
      <c r="AC669" t="s">
        <v>16</v>
      </c>
      <c r="AD669">
        <v>90.1</v>
      </c>
      <c r="AE669">
        <v>2312.5500000000002</v>
      </c>
      <c r="AF669">
        <v>47.79</v>
      </c>
      <c r="AG669">
        <v>0</v>
      </c>
      <c r="AH669">
        <v>666.38</v>
      </c>
      <c r="AI669">
        <v>2931.14</v>
      </c>
      <c r="AJ669" t="s">
        <v>17</v>
      </c>
      <c r="AM669" t="str">
        <f t="shared" si="30"/>
        <v>Stayed</v>
      </c>
      <c r="AN669" t="str">
        <f t="shared" si="31"/>
        <v>No</v>
      </c>
      <c r="AO669" t="str" cm="1">
        <f t="array" ref="AO669">_xlfn.IFS($C669&lt;36,"Youth", $C669&lt;66, "Middle_age", $C669&gt;65, "Old")</f>
        <v>Middle_age</v>
      </c>
      <c r="AP669" t="str">
        <f t="shared" si="32"/>
        <v>3 năm</v>
      </c>
    </row>
    <row r="670" spans="1:42" x14ac:dyDescent="0.35">
      <c r="A670" t="s">
        <v>1151</v>
      </c>
      <c r="B670" t="s">
        <v>9</v>
      </c>
      <c r="C670">
        <v>34</v>
      </c>
      <c r="D670" t="s">
        <v>13</v>
      </c>
      <c r="E670">
        <v>0</v>
      </c>
      <c r="F670" t="s">
        <v>1131</v>
      </c>
      <c r="G670">
        <v>91301</v>
      </c>
      <c r="H670">
        <v>34.129058000000001</v>
      </c>
      <c r="I670">
        <v>-118.759788</v>
      </c>
      <c r="J670">
        <v>0</v>
      </c>
      <c r="K670" s="1">
        <v>3</v>
      </c>
      <c r="L670" t="s">
        <v>12</v>
      </c>
      <c r="M670" t="s">
        <v>13</v>
      </c>
      <c r="P670" t="s">
        <v>10</v>
      </c>
      <c r="Q670" t="s">
        <v>49</v>
      </c>
      <c r="R670">
        <v>22</v>
      </c>
      <c r="S670" t="s">
        <v>13</v>
      </c>
      <c r="T670" t="s">
        <v>10</v>
      </c>
      <c r="U670" t="s">
        <v>13</v>
      </c>
      <c r="V670" t="s">
        <v>13</v>
      </c>
      <c r="W670" t="s">
        <v>13</v>
      </c>
      <c r="X670" t="s">
        <v>13</v>
      </c>
      <c r="Y670" t="s">
        <v>13</v>
      </c>
      <c r="Z670" t="s">
        <v>10</v>
      </c>
      <c r="AA670" t="s">
        <v>21</v>
      </c>
      <c r="AB670" t="s">
        <v>13</v>
      </c>
      <c r="AC670" t="s">
        <v>16</v>
      </c>
      <c r="AD670">
        <v>29.2</v>
      </c>
      <c r="AE670">
        <v>98.5</v>
      </c>
      <c r="AF670">
        <v>0</v>
      </c>
      <c r="AG670">
        <v>0</v>
      </c>
      <c r="AH670">
        <v>0</v>
      </c>
      <c r="AI670">
        <v>98.5</v>
      </c>
      <c r="AJ670" t="s">
        <v>68</v>
      </c>
      <c r="AM670" t="str">
        <f t="shared" si="30"/>
        <v>Joined</v>
      </c>
      <c r="AN670" t="str">
        <f t="shared" si="31"/>
        <v>No</v>
      </c>
      <c r="AO670" t="str" cm="1">
        <f t="array" ref="AO670">_xlfn.IFS($C670&lt;36,"Youth", $C670&lt;66, "Middle_age", $C670&gt;65, "Old")</f>
        <v>Youth</v>
      </c>
      <c r="AP670" t="str">
        <f t="shared" si="32"/>
        <v>1 năm</v>
      </c>
    </row>
    <row r="671" spans="1:42" x14ac:dyDescent="0.35">
      <c r="A671" t="s">
        <v>1152</v>
      </c>
      <c r="B671" t="s">
        <v>19</v>
      </c>
      <c r="C671">
        <v>61</v>
      </c>
      <c r="D671" t="s">
        <v>10</v>
      </c>
      <c r="E671">
        <v>0</v>
      </c>
      <c r="F671" t="s">
        <v>581</v>
      </c>
      <c r="G671">
        <v>93940</v>
      </c>
      <c r="H671">
        <v>36.362741</v>
      </c>
      <c r="I671">
        <v>-121.869685</v>
      </c>
      <c r="J671">
        <v>6</v>
      </c>
      <c r="K671" s="1">
        <v>62</v>
      </c>
      <c r="L671" t="s">
        <v>12</v>
      </c>
      <c r="M671" t="s">
        <v>13</v>
      </c>
      <c r="P671" t="s">
        <v>10</v>
      </c>
      <c r="Q671" t="s">
        <v>14</v>
      </c>
      <c r="R671">
        <v>4</v>
      </c>
      <c r="S671" t="s">
        <v>13</v>
      </c>
      <c r="T671" t="s">
        <v>13</v>
      </c>
      <c r="U671" t="s">
        <v>13</v>
      </c>
      <c r="V671" t="s">
        <v>10</v>
      </c>
      <c r="W671" t="s">
        <v>10</v>
      </c>
      <c r="X671" t="s">
        <v>13</v>
      </c>
      <c r="Y671" t="s">
        <v>13</v>
      </c>
      <c r="Z671" t="s">
        <v>10</v>
      </c>
      <c r="AA671" t="s">
        <v>43</v>
      </c>
      <c r="AB671" t="s">
        <v>10</v>
      </c>
      <c r="AC671" t="s">
        <v>26</v>
      </c>
      <c r="AD671">
        <v>39</v>
      </c>
      <c r="AE671">
        <v>2337.4499999999998</v>
      </c>
      <c r="AF671">
        <v>0</v>
      </c>
      <c r="AG671">
        <v>0</v>
      </c>
      <c r="AH671">
        <v>0</v>
      </c>
      <c r="AI671">
        <v>2337.4499999999998</v>
      </c>
      <c r="AJ671" t="s">
        <v>17</v>
      </c>
      <c r="AM671" t="str">
        <f t="shared" si="30"/>
        <v>Stayed</v>
      </c>
      <c r="AN671" t="str">
        <f t="shared" si="31"/>
        <v>No</v>
      </c>
      <c r="AO671" t="str" cm="1">
        <f t="array" ref="AO671">_xlfn.IFS($C671&lt;36,"Youth", $C671&lt;66, "Middle_age", $C671&gt;65, "Old")</f>
        <v>Middle_age</v>
      </c>
      <c r="AP671" t="str">
        <f t="shared" si="32"/>
        <v>6 năm</v>
      </c>
    </row>
    <row r="672" spans="1:42" x14ac:dyDescent="0.35">
      <c r="A672" t="s">
        <v>1153</v>
      </c>
      <c r="B672" t="s">
        <v>19</v>
      </c>
      <c r="C672">
        <v>30</v>
      </c>
      <c r="D672" t="s">
        <v>10</v>
      </c>
      <c r="E672">
        <v>0</v>
      </c>
      <c r="F672" t="s">
        <v>121</v>
      </c>
      <c r="G672">
        <v>92122</v>
      </c>
      <c r="H672">
        <v>32.857230000000001</v>
      </c>
      <c r="I672">
        <v>-117.209774</v>
      </c>
      <c r="J672">
        <v>2</v>
      </c>
      <c r="K672" s="1">
        <v>69</v>
      </c>
      <c r="L672" t="s">
        <v>42</v>
      </c>
      <c r="M672" t="s">
        <v>10</v>
      </c>
      <c r="N672">
        <v>48.8</v>
      </c>
      <c r="O672" t="s">
        <v>10</v>
      </c>
      <c r="P672" t="s">
        <v>10</v>
      </c>
      <c r="Q672" t="s">
        <v>25</v>
      </c>
      <c r="R672">
        <v>26</v>
      </c>
      <c r="S672" t="s">
        <v>13</v>
      </c>
      <c r="T672" t="s">
        <v>13</v>
      </c>
      <c r="U672" t="s">
        <v>10</v>
      </c>
      <c r="V672" t="s">
        <v>13</v>
      </c>
      <c r="W672" t="s">
        <v>10</v>
      </c>
      <c r="X672" t="s">
        <v>10</v>
      </c>
      <c r="Y672" t="s">
        <v>10</v>
      </c>
      <c r="Z672" t="s">
        <v>10</v>
      </c>
      <c r="AA672" t="s">
        <v>21</v>
      </c>
      <c r="AB672" t="s">
        <v>10</v>
      </c>
      <c r="AC672" t="s">
        <v>16</v>
      </c>
      <c r="AD672">
        <v>99.45</v>
      </c>
      <c r="AE672">
        <v>7007.6</v>
      </c>
      <c r="AF672">
        <v>0</v>
      </c>
      <c r="AG672">
        <v>0</v>
      </c>
      <c r="AH672">
        <v>3367.2</v>
      </c>
      <c r="AI672">
        <v>10374.799999999999</v>
      </c>
      <c r="AJ672" t="s">
        <v>27</v>
      </c>
      <c r="AK672" t="s">
        <v>28</v>
      </c>
      <c r="AL672" t="s">
        <v>74</v>
      </c>
      <c r="AM672" t="str">
        <f t="shared" si="30"/>
        <v>Churned</v>
      </c>
      <c r="AN672" t="str">
        <f t="shared" si="31"/>
        <v>No</v>
      </c>
      <c r="AO672" t="str" cm="1">
        <f t="array" ref="AO672">_xlfn.IFS($C672&lt;36,"Youth", $C672&lt;66, "Middle_age", $C672&gt;65, "Old")</f>
        <v>Youth</v>
      </c>
      <c r="AP672" t="str">
        <f t="shared" si="32"/>
        <v>6 năm</v>
      </c>
    </row>
    <row r="673" spans="1:42" x14ac:dyDescent="0.35">
      <c r="A673" t="s">
        <v>1154</v>
      </c>
      <c r="B673" t="s">
        <v>19</v>
      </c>
      <c r="C673">
        <v>32</v>
      </c>
      <c r="D673" t="s">
        <v>10</v>
      </c>
      <c r="E673">
        <v>1</v>
      </c>
      <c r="F673" t="s">
        <v>1155</v>
      </c>
      <c r="G673">
        <v>95629</v>
      </c>
      <c r="H673">
        <v>38.513483999999998</v>
      </c>
      <c r="I673">
        <v>-120.70461299999999</v>
      </c>
      <c r="J673">
        <v>4</v>
      </c>
      <c r="K673" s="1">
        <v>26</v>
      </c>
      <c r="L673" t="s">
        <v>99</v>
      </c>
      <c r="M673" t="s">
        <v>10</v>
      </c>
      <c r="N673">
        <v>4.62</v>
      </c>
      <c r="O673" t="s">
        <v>13</v>
      </c>
      <c r="P673" t="s">
        <v>10</v>
      </c>
      <c r="Q673" t="s">
        <v>49</v>
      </c>
      <c r="R673">
        <v>19</v>
      </c>
      <c r="S673" t="s">
        <v>13</v>
      </c>
      <c r="T673" t="s">
        <v>13</v>
      </c>
      <c r="U673" t="s">
        <v>10</v>
      </c>
      <c r="V673" t="s">
        <v>13</v>
      </c>
      <c r="W673" t="s">
        <v>13</v>
      </c>
      <c r="X673" t="s">
        <v>13</v>
      </c>
      <c r="Y673" t="s">
        <v>13</v>
      </c>
      <c r="Z673" t="s">
        <v>10</v>
      </c>
      <c r="AA673" t="s">
        <v>15</v>
      </c>
      <c r="AB673" t="s">
        <v>13</v>
      </c>
      <c r="AC673" t="s">
        <v>16</v>
      </c>
      <c r="AD673">
        <v>50.35</v>
      </c>
      <c r="AE673">
        <v>1285.8</v>
      </c>
      <c r="AF673">
        <v>0</v>
      </c>
      <c r="AG673">
        <v>0</v>
      </c>
      <c r="AH673">
        <v>120.12</v>
      </c>
      <c r="AI673">
        <v>1405.92</v>
      </c>
      <c r="AJ673" t="s">
        <v>17</v>
      </c>
      <c r="AM673" t="str">
        <f t="shared" si="30"/>
        <v>Stayed</v>
      </c>
      <c r="AN673" t="str">
        <f t="shared" si="31"/>
        <v>Yes</v>
      </c>
      <c r="AO673" t="str" cm="1">
        <f t="array" ref="AO673">_xlfn.IFS($C673&lt;36,"Youth", $C673&lt;66, "Middle_age", $C673&gt;65, "Old")</f>
        <v>Youth</v>
      </c>
      <c r="AP673" t="str">
        <f t="shared" si="32"/>
        <v>3 năm</v>
      </c>
    </row>
    <row r="674" spans="1:42" x14ac:dyDescent="0.35">
      <c r="A674" t="s">
        <v>1156</v>
      </c>
      <c r="B674" t="s">
        <v>9</v>
      </c>
      <c r="C674">
        <v>27</v>
      </c>
      <c r="D674" t="s">
        <v>10</v>
      </c>
      <c r="E674">
        <v>3</v>
      </c>
      <c r="F674" t="s">
        <v>1157</v>
      </c>
      <c r="G674">
        <v>93675</v>
      </c>
      <c r="H674">
        <v>36.719141</v>
      </c>
      <c r="I674">
        <v>-119.20267699999999</v>
      </c>
      <c r="J674">
        <v>0</v>
      </c>
      <c r="K674" s="1">
        <v>40</v>
      </c>
      <c r="L674" t="s">
        <v>12</v>
      </c>
      <c r="M674" t="s">
        <v>13</v>
      </c>
      <c r="P674" t="s">
        <v>10</v>
      </c>
      <c r="Q674" t="s">
        <v>49</v>
      </c>
      <c r="R674">
        <v>52</v>
      </c>
      <c r="S674" t="s">
        <v>13</v>
      </c>
      <c r="T674" t="s">
        <v>10</v>
      </c>
      <c r="U674" t="s">
        <v>13</v>
      </c>
      <c r="V674" t="s">
        <v>13</v>
      </c>
      <c r="W674" t="s">
        <v>10</v>
      </c>
      <c r="X674" t="s">
        <v>10</v>
      </c>
      <c r="Y674" t="s">
        <v>10</v>
      </c>
      <c r="Z674" t="s">
        <v>10</v>
      </c>
      <c r="AA674" t="s">
        <v>21</v>
      </c>
      <c r="AB674" t="s">
        <v>10</v>
      </c>
      <c r="AC674" t="s">
        <v>26</v>
      </c>
      <c r="AD674">
        <v>50.85</v>
      </c>
      <c r="AE674">
        <v>2036.55</v>
      </c>
      <c r="AF674">
        <v>0</v>
      </c>
      <c r="AG674">
        <v>0</v>
      </c>
      <c r="AH674">
        <v>0</v>
      </c>
      <c r="AI674">
        <v>2036.55</v>
      </c>
      <c r="AJ674" t="s">
        <v>17</v>
      </c>
      <c r="AM674" t="str">
        <f t="shared" si="30"/>
        <v>Stayed</v>
      </c>
      <c r="AN674" t="str">
        <f t="shared" si="31"/>
        <v>Yes</v>
      </c>
      <c r="AO674" t="str" cm="1">
        <f t="array" ref="AO674">_xlfn.IFS($C674&lt;36,"Youth", $C674&lt;66, "Middle_age", $C674&gt;65, "Old")</f>
        <v>Youth</v>
      </c>
      <c r="AP674" t="str">
        <f t="shared" si="32"/>
        <v>4 năm</v>
      </c>
    </row>
    <row r="675" spans="1:42" x14ac:dyDescent="0.35">
      <c r="A675" t="s">
        <v>1158</v>
      </c>
      <c r="B675" t="s">
        <v>9</v>
      </c>
      <c r="C675">
        <v>42</v>
      </c>
      <c r="D675" t="s">
        <v>10</v>
      </c>
      <c r="E675">
        <v>0</v>
      </c>
      <c r="F675" t="s">
        <v>1159</v>
      </c>
      <c r="G675">
        <v>93460</v>
      </c>
      <c r="H675">
        <v>34.630355999999999</v>
      </c>
      <c r="I675">
        <v>-120.03256399999999</v>
      </c>
      <c r="J675">
        <v>7</v>
      </c>
      <c r="K675" s="1">
        <v>33</v>
      </c>
      <c r="L675" t="s">
        <v>12</v>
      </c>
      <c r="M675" t="s">
        <v>10</v>
      </c>
      <c r="N675">
        <v>48.09</v>
      </c>
      <c r="O675" t="s">
        <v>13</v>
      </c>
      <c r="P675" t="s">
        <v>10</v>
      </c>
      <c r="Q675" t="s">
        <v>49</v>
      </c>
      <c r="R675">
        <v>9</v>
      </c>
      <c r="S675" t="s">
        <v>13</v>
      </c>
      <c r="T675" t="s">
        <v>13</v>
      </c>
      <c r="U675" t="s">
        <v>13</v>
      </c>
      <c r="V675" t="s">
        <v>10</v>
      </c>
      <c r="W675" t="s">
        <v>13</v>
      </c>
      <c r="X675" t="s">
        <v>13</v>
      </c>
      <c r="Y675" t="s">
        <v>13</v>
      </c>
      <c r="Z675" t="s">
        <v>10</v>
      </c>
      <c r="AA675" t="s">
        <v>15</v>
      </c>
      <c r="AB675" t="s">
        <v>10</v>
      </c>
      <c r="AC675" t="s">
        <v>16</v>
      </c>
      <c r="AD675">
        <v>51.45</v>
      </c>
      <c r="AE675">
        <v>1758.9</v>
      </c>
      <c r="AF675">
        <v>0</v>
      </c>
      <c r="AG675">
        <v>0</v>
      </c>
      <c r="AH675">
        <v>1586.97</v>
      </c>
      <c r="AI675">
        <v>3345.87</v>
      </c>
      <c r="AJ675" t="s">
        <v>17</v>
      </c>
      <c r="AM675" t="str">
        <f t="shared" si="30"/>
        <v>VIP</v>
      </c>
      <c r="AN675" t="str">
        <f t="shared" si="31"/>
        <v>No</v>
      </c>
      <c r="AO675" t="str" cm="1">
        <f t="array" ref="AO675">_xlfn.IFS($C675&lt;36,"Youth", $C675&lt;66, "Middle_age", $C675&gt;65, "Old")</f>
        <v>Middle_age</v>
      </c>
      <c r="AP675" t="str">
        <f t="shared" si="32"/>
        <v>3 năm</v>
      </c>
    </row>
    <row r="676" spans="1:42" x14ac:dyDescent="0.35">
      <c r="A676" t="s">
        <v>1160</v>
      </c>
      <c r="B676" t="s">
        <v>9</v>
      </c>
      <c r="C676">
        <v>40</v>
      </c>
      <c r="D676" t="s">
        <v>10</v>
      </c>
      <c r="E676">
        <v>2</v>
      </c>
      <c r="F676" t="s">
        <v>1161</v>
      </c>
      <c r="G676">
        <v>95941</v>
      </c>
      <c r="H676">
        <v>39.531027999999999</v>
      </c>
      <c r="I676">
        <v>-121.24807</v>
      </c>
      <c r="J676">
        <v>5</v>
      </c>
      <c r="K676" s="1">
        <v>72</v>
      </c>
      <c r="L676" t="s">
        <v>42</v>
      </c>
      <c r="M676" t="s">
        <v>10</v>
      </c>
      <c r="N676">
        <v>9.7200000000000006</v>
      </c>
      <c r="O676" t="s">
        <v>10</v>
      </c>
      <c r="P676" t="s">
        <v>10</v>
      </c>
      <c r="Q676" t="s">
        <v>14</v>
      </c>
      <c r="R676">
        <v>15</v>
      </c>
      <c r="S676" t="s">
        <v>10</v>
      </c>
      <c r="T676" t="s">
        <v>10</v>
      </c>
      <c r="U676" t="s">
        <v>10</v>
      </c>
      <c r="V676" t="s">
        <v>10</v>
      </c>
      <c r="W676" t="s">
        <v>13</v>
      </c>
      <c r="X676" t="s">
        <v>10</v>
      </c>
      <c r="Y676" t="s">
        <v>10</v>
      </c>
      <c r="Z676" t="s">
        <v>13</v>
      </c>
      <c r="AA676" t="s">
        <v>43</v>
      </c>
      <c r="AB676" t="s">
        <v>13</v>
      </c>
      <c r="AC676" t="s">
        <v>26</v>
      </c>
      <c r="AD676">
        <v>80.849999999999994</v>
      </c>
      <c r="AE676">
        <v>5824.75</v>
      </c>
      <c r="AF676">
        <v>0</v>
      </c>
      <c r="AG676">
        <v>10</v>
      </c>
      <c r="AH676">
        <v>699.84</v>
      </c>
      <c r="AI676">
        <v>6534.59</v>
      </c>
      <c r="AJ676" t="s">
        <v>17</v>
      </c>
      <c r="AM676" t="str">
        <f t="shared" si="30"/>
        <v>VIP</v>
      </c>
      <c r="AN676" t="str">
        <f t="shared" si="31"/>
        <v>Yes</v>
      </c>
      <c r="AO676" t="str" cm="1">
        <f t="array" ref="AO676">_xlfn.IFS($C676&lt;36,"Youth", $C676&lt;66, "Middle_age", $C676&gt;65, "Old")</f>
        <v>Middle_age</v>
      </c>
      <c r="AP676" t="str">
        <f t="shared" si="32"/>
        <v>6 năm</v>
      </c>
    </row>
    <row r="677" spans="1:42" x14ac:dyDescent="0.35">
      <c r="A677" t="s">
        <v>1162</v>
      </c>
      <c r="B677" t="s">
        <v>9</v>
      </c>
      <c r="C677">
        <v>50</v>
      </c>
      <c r="D677" t="s">
        <v>13</v>
      </c>
      <c r="E677">
        <v>0</v>
      </c>
      <c r="F677" t="s">
        <v>1163</v>
      </c>
      <c r="G677">
        <v>95257</v>
      </c>
      <c r="H677">
        <v>38.392685999999998</v>
      </c>
      <c r="I677">
        <v>-120.41595100000001</v>
      </c>
      <c r="J677">
        <v>0</v>
      </c>
      <c r="K677" s="1">
        <v>3</v>
      </c>
      <c r="L677" t="s">
        <v>12</v>
      </c>
      <c r="M677" t="s">
        <v>10</v>
      </c>
      <c r="N677">
        <v>41.38</v>
      </c>
      <c r="O677" t="s">
        <v>13</v>
      </c>
      <c r="P677" t="s">
        <v>10</v>
      </c>
      <c r="Q677" t="s">
        <v>49</v>
      </c>
      <c r="R677">
        <v>5</v>
      </c>
      <c r="S677" t="s">
        <v>13</v>
      </c>
      <c r="T677" t="s">
        <v>13</v>
      </c>
      <c r="U677" t="s">
        <v>13</v>
      </c>
      <c r="V677" t="s">
        <v>13</v>
      </c>
      <c r="W677" t="s">
        <v>10</v>
      </c>
      <c r="X677" t="s">
        <v>13</v>
      </c>
      <c r="Y677" t="s">
        <v>13</v>
      </c>
      <c r="Z677" t="s">
        <v>10</v>
      </c>
      <c r="AA677" t="s">
        <v>21</v>
      </c>
      <c r="AB677" t="s">
        <v>10</v>
      </c>
      <c r="AC677" t="s">
        <v>26</v>
      </c>
      <c r="AD677">
        <v>54.2</v>
      </c>
      <c r="AE677">
        <v>140.4</v>
      </c>
      <c r="AF677">
        <v>0</v>
      </c>
      <c r="AG677">
        <v>0</v>
      </c>
      <c r="AH677">
        <v>124.14</v>
      </c>
      <c r="AI677">
        <v>264.54000000000002</v>
      </c>
      <c r="AJ677" t="s">
        <v>68</v>
      </c>
      <c r="AM677" t="str">
        <f t="shared" si="30"/>
        <v>Joined</v>
      </c>
      <c r="AN677" t="str">
        <f t="shared" si="31"/>
        <v>No</v>
      </c>
      <c r="AO677" t="str" cm="1">
        <f t="array" ref="AO677">_xlfn.IFS($C677&lt;36,"Youth", $C677&lt;66, "Middle_age", $C677&gt;65, "Old")</f>
        <v>Middle_age</v>
      </c>
      <c r="AP677" t="str">
        <f t="shared" si="32"/>
        <v>1 năm</v>
      </c>
    </row>
    <row r="678" spans="1:42" x14ac:dyDescent="0.35">
      <c r="A678" t="s">
        <v>1164</v>
      </c>
      <c r="B678" t="s">
        <v>19</v>
      </c>
      <c r="C678">
        <v>31</v>
      </c>
      <c r="D678" t="s">
        <v>13</v>
      </c>
      <c r="E678">
        <v>0</v>
      </c>
      <c r="F678" t="s">
        <v>1165</v>
      </c>
      <c r="G678">
        <v>92883</v>
      </c>
      <c r="H678">
        <v>33.762351000000002</v>
      </c>
      <c r="I678">
        <v>-117.488725</v>
      </c>
      <c r="J678">
        <v>0</v>
      </c>
      <c r="K678" s="1">
        <v>18</v>
      </c>
      <c r="L678" t="s">
        <v>12</v>
      </c>
      <c r="M678" t="s">
        <v>10</v>
      </c>
      <c r="N678">
        <v>20.86</v>
      </c>
      <c r="O678" t="s">
        <v>13</v>
      </c>
      <c r="P678" t="s">
        <v>10</v>
      </c>
      <c r="Q678" t="s">
        <v>49</v>
      </c>
      <c r="R678">
        <v>3</v>
      </c>
      <c r="S678" t="s">
        <v>10</v>
      </c>
      <c r="T678" t="s">
        <v>13</v>
      </c>
      <c r="U678" t="s">
        <v>13</v>
      </c>
      <c r="V678" t="s">
        <v>13</v>
      </c>
      <c r="W678" t="s">
        <v>13</v>
      </c>
      <c r="X678" t="s">
        <v>13</v>
      </c>
      <c r="Y678" t="s">
        <v>13</v>
      </c>
      <c r="Z678" t="s">
        <v>10</v>
      </c>
      <c r="AA678" t="s">
        <v>21</v>
      </c>
      <c r="AB678" t="s">
        <v>13</v>
      </c>
      <c r="AC678" t="s">
        <v>26</v>
      </c>
      <c r="AD678">
        <v>49.4</v>
      </c>
      <c r="AE678">
        <v>874.8</v>
      </c>
      <c r="AF678">
        <v>0</v>
      </c>
      <c r="AG678">
        <v>0</v>
      </c>
      <c r="AH678">
        <v>375.48</v>
      </c>
      <c r="AI678">
        <v>1250.28</v>
      </c>
      <c r="AJ678" t="s">
        <v>27</v>
      </c>
      <c r="AK678" t="s">
        <v>79</v>
      </c>
      <c r="AL678" t="s">
        <v>258</v>
      </c>
      <c r="AM678" t="str">
        <f t="shared" si="30"/>
        <v>Churned</v>
      </c>
      <c r="AN678" t="str">
        <f t="shared" si="31"/>
        <v>No</v>
      </c>
      <c r="AO678" t="str" cm="1">
        <f t="array" ref="AO678">_xlfn.IFS($C678&lt;36,"Youth", $C678&lt;66, "Middle_age", $C678&gt;65, "Old")</f>
        <v>Youth</v>
      </c>
      <c r="AP678" t="str">
        <f t="shared" si="32"/>
        <v>2 năm</v>
      </c>
    </row>
    <row r="679" spans="1:42" x14ac:dyDescent="0.35">
      <c r="A679" t="s">
        <v>1166</v>
      </c>
      <c r="B679" t="s">
        <v>9</v>
      </c>
      <c r="C679">
        <v>78</v>
      </c>
      <c r="D679" t="s">
        <v>10</v>
      </c>
      <c r="E679">
        <v>0</v>
      </c>
      <c r="F679" t="s">
        <v>1167</v>
      </c>
      <c r="G679">
        <v>96048</v>
      </c>
      <c r="H679">
        <v>40.913192000000002</v>
      </c>
      <c r="I679">
        <v>-123.06596999999999</v>
      </c>
      <c r="J679">
        <v>2</v>
      </c>
      <c r="K679" s="1">
        <v>68</v>
      </c>
      <c r="L679" t="s">
        <v>12</v>
      </c>
      <c r="M679" t="s">
        <v>10</v>
      </c>
      <c r="N679">
        <v>40.549999999999997</v>
      </c>
      <c r="O679" t="s">
        <v>13</v>
      </c>
      <c r="P679" t="s">
        <v>10</v>
      </c>
      <c r="Q679" t="s">
        <v>49</v>
      </c>
      <c r="R679">
        <v>20</v>
      </c>
      <c r="S679" t="s">
        <v>13</v>
      </c>
      <c r="T679" t="s">
        <v>10</v>
      </c>
      <c r="U679" t="s">
        <v>10</v>
      </c>
      <c r="V679" t="s">
        <v>10</v>
      </c>
      <c r="W679" t="s">
        <v>13</v>
      </c>
      <c r="X679" t="s">
        <v>13</v>
      </c>
      <c r="Y679" t="s">
        <v>13</v>
      </c>
      <c r="Z679" t="s">
        <v>10</v>
      </c>
      <c r="AA679" t="s">
        <v>15</v>
      </c>
      <c r="AB679" t="s">
        <v>10</v>
      </c>
      <c r="AC679" t="s">
        <v>26</v>
      </c>
      <c r="AD679">
        <v>60.65</v>
      </c>
      <c r="AE679">
        <v>3975.9</v>
      </c>
      <c r="AF679">
        <v>0</v>
      </c>
      <c r="AG679">
        <v>0</v>
      </c>
      <c r="AH679">
        <v>2757.4</v>
      </c>
      <c r="AI679">
        <v>6733.3</v>
      </c>
      <c r="AJ679" t="s">
        <v>17</v>
      </c>
      <c r="AM679" t="str">
        <f t="shared" si="30"/>
        <v>VIP</v>
      </c>
      <c r="AN679" t="str">
        <f t="shared" si="31"/>
        <v>No</v>
      </c>
      <c r="AO679" t="str" cm="1">
        <f t="array" ref="AO679">_xlfn.IFS($C679&lt;36,"Youth", $C679&lt;66, "Middle_age", $C679&gt;65, "Old")</f>
        <v>Old</v>
      </c>
      <c r="AP679" t="str">
        <f t="shared" si="32"/>
        <v>6 năm</v>
      </c>
    </row>
    <row r="680" spans="1:42" x14ac:dyDescent="0.35">
      <c r="A680" t="s">
        <v>1168</v>
      </c>
      <c r="B680" t="s">
        <v>9</v>
      </c>
      <c r="C680">
        <v>59</v>
      </c>
      <c r="D680" t="s">
        <v>13</v>
      </c>
      <c r="E680">
        <v>2</v>
      </c>
      <c r="F680" t="s">
        <v>286</v>
      </c>
      <c r="G680">
        <v>92029</v>
      </c>
      <c r="H680">
        <v>33.079833999999998</v>
      </c>
      <c r="I680">
        <v>-117.134275</v>
      </c>
      <c r="J680">
        <v>0</v>
      </c>
      <c r="K680" s="1">
        <v>19</v>
      </c>
      <c r="L680" t="s">
        <v>32</v>
      </c>
      <c r="M680" t="s">
        <v>10</v>
      </c>
      <c r="N680">
        <v>4.03</v>
      </c>
      <c r="O680" t="s">
        <v>13</v>
      </c>
      <c r="P680" t="s">
        <v>10</v>
      </c>
      <c r="Q680" t="s">
        <v>14</v>
      </c>
      <c r="R680">
        <v>26</v>
      </c>
      <c r="S680" t="s">
        <v>13</v>
      </c>
      <c r="T680" t="s">
        <v>13</v>
      </c>
      <c r="U680" t="s">
        <v>13</v>
      </c>
      <c r="V680" t="s">
        <v>10</v>
      </c>
      <c r="W680" t="s">
        <v>13</v>
      </c>
      <c r="X680" t="s">
        <v>13</v>
      </c>
      <c r="Y680" t="s">
        <v>13</v>
      </c>
      <c r="Z680" t="s">
        <v>10</v>
      </c>
      <c r="AA680" t="s">
        <v>21</v>
      </c>
      <c r="AB680" t="s">
        <v>13</v>
      </c>
      <c r="AC680" t="s">
        <v>16</v>
      </c>
      <c r="AD680">
        <v>48.8</v>
      </c>
      <c r="AE680">
        <v>953.65</v>
      </c>
      <c r="AF680">
        <v>0</v>
      </c>
      <c r="AG680">
        <v>0</v>
      </c>
      <c r="AH680">
        <v>76.569999999999993</v>
      </c>
      <c r="AI680">
        <v>1030.22</v>
      </c>
      <c r="AJ680" t="s">
        <v>17</v>
      </c>
      <c r="AM680" t="str">
        <f t="shared" si="30"/>
        <v>Stayed</v>
      </c>
      <c r="AN680" t="str">
        <f t="shared" si="31"/>
        <v>Yes</v>
      </c>
      <c r="AO680" t="str" cm="1">
        <f t="array" ref="AO680">_xlfn.IFS($C680&lt;36,"Youth", $C680&lt;66, "Middle_age", $C680&gt;65, "Old")</f>
        <v>Middle_age</v>
      </c>
      <c r="AP680" t="str">
        <f t="shared" si="32"/>
        <v>2 năm</v>
      </c>
    </row>
    <row r="681" spans="1:42" x14ac:dyDescent="0.35">
      <c r="A681" t="s">
        <v>1169</v>
      </c>
      <c r="B681" t="s">
        <v>19</v>
      </c>
      <c r="C681">
        <v>72</v>
      </c>
      <c r="D681" t="s">
        <v>13</v>
      </c>
      <c r="E681">
        <v>1</v>
      </c>
      <c r="F681" t="s">
        <v>105</v>
      </c>
      <c r="G681">
        <v>90029</v>
      </c>
      <c r="H681">
        <v>34.089953000000001</v>
      </c>
      <c r="I681">
        <v>-118.29482400000001</v>
      </c>
      <c r="J681">
        <v>0</v>
      </c>
      <c r="K681" s="1">
        <v>7</v>
      </c>
      <c r="L681" t="s">
        <v>12</v>
      </c>
      <c r="M681" t="s">
        <v>10</v>
      </c>
      <c r="N681">
        <v>41.14</v>
      </c>
      <c r="O681" t="s">
        <v>13</v>
      </c>
      <c r="P681" t="s">
        <v>10</v>
      </c>
      <c r="Q681" t="s">
        <v>49</v>
      </c>
      <c r="R681">
        <v>17</v>
      </c>
      <c r="S681" t="s">
        <v>13</v>
      </c>
      <c r="T681" t="s">
        <v>13</v>
      </c>
      <c r="U681" t="s">
        <v>13</v>
      </c>
      <c r="V681" t="s">
        <v>13</v>
      </c>
      <c r="W681" t="s">
        <v>13</v>
      </c>
      <c r="X681" t="s">
        <v>13</v>
      </c>
      <c r="Y681" t="s">
        <v>13</v>
      </c>
      <c r="Z681" t="s">
        <v>10</v>
      </c>
      <c r="AA681" t="s">
        <v>43</v>
      </c>
      <c r="AB681" t="s">
        <v>10</v>
      </c>
      <c r="AC681" t="s">
        <v>16</v>
      </c>
      <c r="AD681">
        <v>45.75</v>
      </c>
      <c r="AE681">
        <v>344.2</v>
      </c>
      <c r="AF681">
        <v>29</v>
      </c>
      <c r="AG681">
        <v>0</v>
      </c>
      <c r="AH681">
        <v>287.98</v>
      </c>
      <c r="AI681">
        <v>603.17999999999995</v>
      </c>
      <c r="AJ681" t="s">
        <v>17</v>
      </c>
      <c r="AM681" t="str">
        <f t="shared" si="30"/>
        <v>Stayed</v>
      </c>
      <c r="AN681" t="str">
        <f t="shared" si="31"/>
        <v>Yes</v>
      </c>
      <c r="AO681" t="str" cm="1">
        <f t="array" ref="AO681">_xlfn.IFS($C681&lt;36,"Youth", $C681&lt;66, "Middle_age", $C681&gt;65, "Old")</f>
        <v>Old</v>
      </c>
      <c r="AP681" t="str">
        <f t="shared" si="32"/>
        <v>1 năm</v>
      </c>
    </row>
    <row r="682" spans="1:42" x14ac:dyDescent="0.35">
      <c r="A682" t="s">
        <v>1170</v>
      </c>
      <c r="B682" t="s">
        <v>19</v>
      </c>
      <c r="C682">
        <v>25</v>
      </c>
      <c r="D682" t="s">
        <v>13</v>
      </c>
      <c r="E682">
        <v>0</v>
      </c>
      <c r="F682" t="s">
        <v>121</v>
      </c>
      <c r="G682">
        <v>92121</v>
      </c>
      <c r="H682">
        <v>32.898612999999997</v>
      </c>
      <c r="I682">
        <v>-117.20293700000001</v>
      </c>
      <c r="J682">
        <v>0</v>
      </c>
      <c r="K682" s="1">
        <v>1</v>
      </c>
      <c r="L682" t="s">
        <v>12</v>
      </c>
      <c r="M682" t="s">
        <v>10</v>
      </c>
      <c r="N682">
        <v>4.1100000000000003</v>
      </c>
      <c r="O682" t="s">
        <v>13</v>
      </c>
      <c r="P682" t="s">
        <v>13</v>
      </c>
      <c r="AA682" t="s">
        <v>21</v>
      </c>
      <c r="AB682" t="s">
        <v>10</v>
      </c>
      <c r="AC682" t="s">
        <v>153</v>
      </c>
      <c r="AD682">
        <v>20.100000000000001</v>
      </c>
      <c r="AE682">
        <v>20.100000000000001</v>
      </c>
      <c r="AF682">
        <v>0</v>
      </c>
      <c r="AG682">
        <v>0</v>
      </c>
      <c r="AH682">
        <v>4.1100000000000003</v>
      </c>
      <c r="AI682">
        <v>24.21</v>
      </c>
      <c r="AJ682" t="s">
        <v>27</v>
      </c>
      <c r="AK682" t="s">
        <v>28</v>
      </c>
      <c r="AL682" t="s">
        <v>74</v>
      </c>
      <c r="AM682" t="str">
        <f t="shared" si="30"/>
        <v>Churned</v>
      </c>
      <c r="AN682" t="str">
        <f t="shared" si="31"/>
        <v>No</v>
      </c>
      <c r="AO682" t="str" cm="1">
        <f t="array" ref="AO682">_xlfn.IFS($C682&lt;36,"Youth", $C682&lt;66, "Middle_age", $C682&gt;65, "Old")</f>
        <v>Youth</v>
      </c>
      <c r="AP682" t="str">
        <f t="shared" si="32"/>
        <v>1 năm</v>
      </c>
    </row>
    <row r="683" spans="1:42" x14ac:dyDescent="0.35">
      <c r="A683" t="s">
        <v>1171</v>
      </c>
      <c r="B683" t="s">
        <v>19</v>
      </c>
      <c r="C683">
        <v>71</v>
      </c>
      <c r="D683" t="s">
        <v>13</v>
      </c>
      <c r="E683">
        <v>2</v>
      </c>
      <c r="F683" t="s">
        <v>98</v>
      </c>
      <c r="G683">
        <v>95442</v>
      </c>
      <c r="H683">
        <v>38.368744</v>
      </c>
      <c r="I683">
        <v>-122.522642</v>
      </c>
      <c r="J683">
        <v>0</v>
      </c>
      <c r="K683" s="1">
        <v>56</v>
      </c>
      <c r="L683" t="s">
        <v>46</v>
      </c>
      <c r="M683" t="s">
        <v>10</v>
      </c>
      <c r="N683">
        <v>10.57</v>
      </c>
      <c r="O683" t="s">
        <v>13</v>
      </c>
      <c r="P683" t="s">
        <v>10</v>
      </c>
      <c r="Q683" t="s">
        <v>25</v>
      </c>
      <c r="R683">
        <v>28</v>
      </c>
      <c r="S683" t="s">
        <v>10</v>
      </c>
      <c r="T683" t="s">
        <v>13</v>
      </c>
      <c r="U683" t="s">
        <v>13</v>
      </c>
      <c r="V683" t="s">
        <v>13</v>
      </c>
      <c r="W683" t="s">
        <v>10</v>
      </c>
      <c r="X683" t="s">
        <v>10</v>
      </c>
      <c r="Y683" t="s">
        <v>13</v>
      </c>
      <c r="Z683" t="s">
        <v>10</v>
      </c>
      <c r="AA683" t="s">
        <v>15</v>
      </c>
      <c r="AB683" t="s">
        <v>13</v>
      </c>
      <c r="AC683" t="s">
        <v>16</v>
      </c>
      <c r="AD683">
        <v>94.8</v>
      </c>
      <c r="AE683">
        <v>5264.3</v>
      </c>
      <c r="AF683">
        <v>0</v>
      </c>
      <c r="AG683">
        <v>0</v>
      </c>
      <c r="AH683">
        <v>591.91999999999996</v>
      </c>
      <c r="AI683">
        <v>5856.22</v>
      </c>
      <c r="AJ683" t="s">
        <v>17</v>
      </c>
      <c r="AM683" t="str">
        <f t="shared" si="30"/>
        <v>VIP</v>
      </c>
      <c r="AN683" t="str">
        <f t="shared" si="31"/>
        <v>Yes</v>
      </c>
      <c r="AO683" t="str" cm="1">
        <f t="array" ref="AO683">_xlfn.IFS($C683&lt;36,"Youth", $C683&lt;66, "Middle_age", $C683&gt;65, "Old")</f>
        <v>Old</v>
      </c>
      <c r="AP683" t="str">
        <f t="shared" si="32"/>
        <v>5 năm</v>
      </c>
    </row>
    <row r="684" spans="1:42" x14ac:dyDescent="0.35">
      <c r="A684" t="s">
        <v>1172</v>
      </c>
      <c r="B684" t="s">
        <v>9</v>
      </c>
      <c r="C684">
        <v>27</v>
      </c>
      <c r="D684" t="s">
        <v>13</v>
      </c>
      <c r="E684">
        <v>0</v>
      </c>
      <c r="F684" t="s">
        <v>1173</v>
      </c>
      <c r="G684">
        <v>93041</v>
      </c>
      <c r="H684">
        <v>34.110123999999999</v>
      </c>
      <c r="I684">
        <v>-119.100972</v>
      </c>
      <c r="J684">
        <v>0</v>
      </c>
      <c r="K684" s="1">
        <v>7</v>
      </c>
      <c r="L684" t="s">
        <v>24</v>
      </c>
      <c r="M684" t="s">
        <v>10</v>
      </c>
      <c r="N684">
        <v>16.04</v>
      </c>
      <c r="O684" t="s">
        <v>13</v>
      </c>
      <c r="P684" t="s">
        <v>13</v>
      </c>
      <c r="AA684" t="s">
        <v>21</v>
      </c>
      <c r="AB684" t="s">
        <v>13</v>
      </c>
      <c r="AC684" t="s">
        <v>26</v>
      </c>
      <c r="AD684">
        <v>20</v>
      </c>
      <c r="AE684">
        <v>137.6</v>
      </c>
      <c r="AF684">
        <v>0</v>
      </c>
      <c r="AG684">
        <v>0</v>
      </c>
      <c r="AH684">
        <v>112.28</v>
      </c>
      <c r="AI684">
        <v>249.88</v>
      </c>
      <c r="AJ684" t="s">
        <v>27</v>
      </c>
      <c r="AK684" t="s">
        <v>91</v>
      </c>
      <c r="AL684" t="s">
        <v>165</v>
      </c>
      <c r="AM684" t="str">
        <f t="shared" si="30"/>
        <v>Churned</v>
      </c>
      <c r="AN684" t="str">
        <f t="shared" si="31"/>
        <v>No</v>
      </c>
      <c r="AO684" t="str" cm="1">
        <f t="array" ref="AO684">_xlfn.IFS($C684&lt;36,"Youth", $C684&lt;66, "Middle_age", $C684&gt;65, "Old")</f>
        <v>Youth</v>
      </c>
      <c r="AP684" t="str">
        <f t="shared" si="32"/>
        <v>1 năm</v>
      </c>
    </row>
    <row r="685" spans="1:42" x14ac:dyDescent="0.35">
      <c r="A685" t="s">
        <v>1174</v>
      </c>
      <c r="B685" t="s">
        <v>19</v>
      </c>
      <c r="C685">
        <v>54</v>
      </c>
      <c r="D685" t="s">
        <v>13</v>
      </c>
      <c r="E685">
        <v>0</v>
      </c>
      <c r="F685" t="s">
        <v>121</v>
      </c>
      <c r="G685">
        <v>92122</v>
      </c>
      <c r="H685">
        <v>32.857230000000001</v>
      </c>
      <c r="I685">
        <v>-117.209774</v>
      </c>
      <c r="J685">
        <v>0</v>
      </c>
      <c r="K685" s="1">
        <v>5</v>
      </c>
      <c r="L685" t="s">
        <v>24</v>
      </c>
      <c r="M685" t="s">
        <v>10</v>
      </c>
      <c r="N685">
        <v>20.86</v>
      </c>
      <c r="O685" t="s">
        <v>13</v>
      </c>
      <c r="P685" t="s">
        <v>10</v>
      </c>
      <c r="Q685" t="s">
        <v>25</v>
      </c>
      <c r="R685">
        <v>8</v>
      </c>
      <c r="S685" t="s">
        <v>13</v>
      </c>
      <c r="T685" t="s">
        <v>13</v>
      </c>
      <c r="U685" t="s">
        <v>10</v>
      </c>
      <c r="V685" t="s">
        <v>13</v>
      </c>
      <c r="W685" t="s">
        <v>10</v>
      </c>
      <c r="X685" t="s">
        <v>10</v>
      </c>
      <c r="Y685" t="s">
        <v>10</v>
      </c>
      <c r="Z685" t="s">
        <v>10</v>
      </c>
      <c r="AA685" t="s">
        <v>21</v>
      </c>
      <c r="AB685" t="s">
        <v>13</v>
      </c>
      <c r="AC685" t="s">
        <v>26</v>
      </c>
      <c r="AD685">
        <v>96.5</v>
      </c>
      <c r="AE685">
        <v>492.55</v>
      </c>
      <c r="AF685">
        <v>0</v>
      </c>
      <c r="AG685">
        <v>0</v>
      </c>
      <c r="AH685">
        <v>104.3</v>
      </c>
      <c r="AI685">
        <v>596.85</v>
      </c>
      <c r="AJ685" t="s">
        <v>27</v>
      </c>
      <c r="AK685" t="s">
        <v>28</v>
      </c>
      <c r="AL685" t="s">
        <v>74</v>
      </c>
      <c r="AM685" t="str">
        <f t="shared" si="30"/>
        <v>Churned</v>
      </c>
      <c r="AN685" t="str">
        <f t="shared" si="31"/>
        <v>No</v>
      </c>
      <c r="AO685" t="str" cm="1">
        <f t="array" ref="AO685">_xlfn.IFS($C685&lt;36,"Youth", $C685&lt;66, "Middle_age", $C685&gt;65, "Old")</f>
        <v>Middle_age</v>
      </c>
      <c r="AP685" t="str">
        <f t="shared" si="32"/>
        <v>1 năm</v>
      </c>
    </row>
    <row r="686" spans="1:42" x14ac:dyDescent="0.35">
      <c r="A686" t="s">
        <v>1175</v>
      </c>
      <c r="B686" t="s">
        <v>9</v>
      </c>
      <c r="C686">
        <v>73</v>
      </c>
      <c r="D686" t="s">
        <v>10</v>
      </c>
      <c r="E686">
        <v>0</v>
      </c>
      <c r="F686" t="s">
        <v>279</v>
      </c>
      <c r="G686">
        <v>92841</v>
      </c>
      <c r="H686">
        <v>33.786738</v>
      </c>
      <c r="I686">
        <v>-117.982564</v>
      </c>
      <c r="J686">
        <v>0</v>
      </c>
      <c r="K686" s="1">
        <v>66</v>
      </c>
      <c r="L686" t="s">
        <v>42</v>
      </c>
      <c r="M686" t="s">
        <v>10</v>
      </c>
      <c r="N686">
        <v>28.06</v>
      </c>
      <c r="O686" t="s">
        <v>10</v>
      </c>
      <c r="P686" t="s">
        <v>10</v>
      </c>
      <c r="Q686" t="s">
        <v>25</v>
      </c>
      <c r="R686">
        <v>20</v>
      </c>
      <c r="S686" t="s">
        <v>13</v>
      </c>
      <c r="T686" t="s">
        <v>10</v>
      </c>
      <c r="U686" t="s">
        <v>13</v>
      </c>
      <c r="V686" t="s">
        <v>13</v>
      </c>
      <c r="W686" t="s">
        <v>10</v>
      </c>
      <c r="X686" t="s">
        <v>10</v>
      </c>
      <c r="Y686" t="s">
        <v>13</v>
      </c>
      <c r="Z686" t="s">
        <v>10</v>
      </c>
      <c r="AA686" t="s">
        <v>43</v>
      </c>
      <c r="AB686" t="s">
        <v>10</v>
      </c>
      <c r="AC686" t="s">
        <v>26</v>
      </c>
      <c r="AD686">
        <v>100.8</v>
      </c>
      <c r="AE686">
        <v>6690.75</v>
      </c>
      <c r="AF686">
        <v>0</v>
      </c>
      <c r="AG686">
        <v>0</v>
      </c>
      <c r="AH686">
        <v>1851.96</v>
      </c>
      <c r="AI686">
        <v>8542.7099999999991</v>
      </c>
      <c r="AJ686" t="s">
        <v>17</v>
      </c>
      <c r="AM686" t="str">
        <f t="shared" si="30"/>
        <v>VIP</v>
      </c>
      <c r="AN686" t="str">
        <f t="shared" si="31"/>
        <v>No</v>
      </c>
      <c r="AO686" t="str" cm="1">
        <f t="array" ref="AO686">_xlfn.IFS($C686&lt;36,"Youth", $C686&lt;66, "Middle_age", $C686&gt;65, "Old")</f>
        <v>Old</v>
      </c>
      <c r="AP686" t="str">
        <f t="shared" si="32"/>
        <v>6 năm</v>
      </c>
    </row>
    <row r="687" spans="1:42" x14ac:dyDescent="0.35">
      <c r="A687" t="s">
        <v>1176</v>
      </c>
      <c r="B687" t="s">
        <v>19</v>
      </c>
      <c r="C687">
        <v>47</v>
      </c>
      <c r="D687" t="s">
        <v>13</v>
      </c>
      <c r="E687">
        <v>2</v>
      </c>
      <c r="F687" t="s">
        <v>1177</v>
      </c>
      <c r="G687">
        <v>95227</v>
      </c>
      <c r="H687">
        <v>38.227285000000002</v>
      </c>
      <c r="I687">
        <v>-121.02789</v>
      </c>
      <c r="J687">
        <v>0</v>
      </c>
      <c r="K687" s="1">
        <v>7</v>
      </c>
      <c r="L687" t="s">
        <v>12</v>
      </c>
      <c r="M687" t="s">
        <v>10</v>
      </c>
      <c r="N687">
        <v>49.16</v>
      </c>
      <c r="O687" t="s">
        <v>13</v>
      </c>
      <c r="P687" t="s">
        <v>13</v>
      </c>
      <c r="AA687" t="s">
        <v>15</v>
      </c>
      <c r="AB687" t="s">
        <v>13</v>
      </c>
      <c r="AC687" t="s">
        <v>16</v>
      </c>
      <c r="AD687">
        <v>19.45</v>
      </c>
      <c r="AE687">
        <v>136.75</v>
      </c>
      <c r="AF687">
        <v>0</v>
      </c>
      <c r="AG687">
        <v>0</v>
      </c>
      <c r="AH687">
        <v>344.12</v>
      </c>
      <c r="AI687">
        <v>480.87</v>
      </c>
      <c r="AJ687" t="s">
        <v>17</v>
      </c>
      <c r="AM687" t="str">
        <f t="shared" si="30"/>
        <v>Stayed</v>
      </c>
      <c r="AN687" t="str">
        <f t="shared" si="31"/>
        <v>Yes</v>
      </c>
      <c r="AO687" t="str" cm="1">
        <f t="array" ref="AO687">_xlfn.IFS($C687&lt;36,"Youth", $C687&lt;66, "Middle_age", $C687&gt;65, "Old")</f>
        <v>Middle_age</v>
      </c>
      <c r="AP687" t="str">
        <f t="shared" si="32"/>
        <v>1 năm</v>
      </c>
    </row>
    <row r="688" spans="1:42" x14ac:dyDescent="0.35">
      <c r="A688" t="s">
        <v>1178</v>
      </c>
      <c r="B688" t="s">
        <v>19</v>
      </c>
      <c r="C688">
        <v>46</v>
      </c>
      <c r="D688" t="s">
        <v>13</v>
      </c>
      <c r="E688">
        <v>0</v>
      </c>
      <c r="F688" t="s">
        <v>1179</v>
      </c>
      <c r="G688">
        <v>90260</v>
      </c>
      <c r="H688">
        <v>33.888559999999998</v>
      </c>
      <c r="I688">
        <v>-118.35181300000001</v>
      </c>
      <c r="J688">
        <v>0</v>
      </c>
      <c r="K688" s="1">
        <v>1</v>
      </c>
      <c r="L688" t="s">
        <v>12</v>
      </c>
      <c r="M688" t="s">
        <v>10</v>
      </c>
      <c r="N688">
        <v>5.0199999999999996</v>
      </c>
      <c r="O688" t="s">
        <v>13</v>
      </c>
      <c r="P688" t="s">
        <v>13</v>
      </c>
      <c r="AA688" t="s">
        <v>21</v>
      </c>
      <c r="AB688" t="s">
        <v>13</v>
      </c>
      <c r="AC688" t="s">
        <v>16</v>
      </c>
      <c r="AD688">
        <v>19.05</v>
      </c>
      <c r="AE688">
        <v>19.05</v>
      </c>
      <c r="AF688">
        <v>0</v>
      </c>
      <c r="AG688">
        <v>0</v>
      </c>
      <c r="AH688">
        <v>5.0199999999999996</v>
      </c>
      <c r="AI688">
        <v>24.07</v>
      </c>
      <c r="AJ688" t="s">
        <v>68</v>
      </c>
      <c r="AM688" t="str">
        <f t="shared" si="30"/>
        <v>Joined</v>
      </c>
      <c r="AN688" t="str">
        <f t="shared" si="31"/>
        <v>No</v>
      </c>
      <c r="AO688" t="str" cm="1">
        <f t="array" ref="AO688">_xlfn.IFS($C688&lt;36,"Youth", $C688&lt;66, "Middle_age", $C688&gt;65, "Old")</f>
        <v>Middle_age</v>
      </c>
      <c r="AP688" t="str">
        <f t="shared" si="32"/>
        <v>1 năm</v>
      </c>
    </row>
    <row r="689" spans="1:42" x14ac:dyDescent="0.35">
      <c r="A689" t="s">
        <v>1180</v>
      </c>
      <c r="B689" t="s">
        <v>19</v>
      </c>
      <c r="C689">
        <v>66</v>
      </c>
      <c r="D689" t="s">
        <v>13</v>
      </c>
      <c r="E689">
        <v>0</v>
      </c>
      <c r="F689" t="s">
        <v>1181</v>
      </c>
      <c r="G689">
        <v>92071</v>
      </c>
      <c r="H689">
        <v>32.847335999999999</v>
      </c>
      <c r="I689">
        <v>-116.99760499999999</v>
      </c>
      <c r="J689">
        <v>0</v>
      </c>
      <c r="K689" s="1">
        <v>8</v>
      </c>
      <c r="L689" t="s">
        <v>24</v>
      </c>
      <c r="M689" t="s">
        <v>10</v>
      </c>
      <c r="N689">
        <v>41.85</v>
      </c>
      <c r="O689" t="s">
        <v>13</v>
      </c>
      <c r="P689" t="s">
        <v>10</v>
      </c>
      <c r="Q689" t="s">
        <v>25</v>
      </c>
      <c r="R689">
        <v>5</v>
      </c>
      <c r="S689" t="s">
        <v>13</v>
      </c>
      <c r="T689" t="s">
        <v>13</v>
      </c>
      <c r="U689" t="s">
        <v>13</v>
      </c>
      <c r="V689" t="s">
        <v>13</v>
      </c>
      <c r="W689" t="s">
        <v>13</v>
      </c>
      <c r="X689" t="s">
        <v>13</v>
      </c>
      <c r="Y689" t="s">
        <v>13</v>
      </c>
      <c r="Z689" t="s">
        <v>10</v>
      </c>
      <c r="AA689" t="s">
        <v>43</v>
      </c>
      <c r="AB689" t="s">
        <v>10</v>
      </c>
      <c r="AC689" t="s">
        <v>26</v>
      </c>
      <c r="AD689">
        <v>69.7</v>
      </c>
      <c r="AE689">
        <v>572.85</v>
      </c>
      <c r="AF689">
        <v>0</v>
      </c>
      <c r="AG689">
        <v>0</v>
      </c>
      <c r="AH689">
        <v>334.8</v>
      </c>
      <c r="AI689">
        <v>907.65</v>
      </c>
      <c r="AJ689" t="s">
        <v>17</v>
      </c>
      <c r="AM689" t="str">
        <f t="shared" si="30"/>
        <v>Stayed</v>
      </c>
      <c r="AN689" t="str">
        <f t="shared" si="31"/>
        <v>No</v>
      </c>
      <c r="AO689" t="str" cm="1">
        <f t="array" ref="AO689">_xlfn.IFS($C689&lt;36,"Youth", $C689&lt;66, "Middle_age", $C689&gt;65, "Old")</f>
        <v>Old</v>
      </c>
      <c r="AP689" t="str">
        <f t="shared" si="32"/>
        <v>1 năm</v>
      </c>
    </row>
    <row r="690" spans="1:42" x14ac:dyDescent="0.35">
      <c r="A690" t="s">
        <v>1182</v>
      </c>
      <c r="B690" t="s">
        <v>9</v>
      </c>
      <c r="C690">
        <v>47</v>
      </c>
      <c r="D690" t="s">
        <v>10</v>
      </c>
      <c r="E690">
        <v>2</v>
      </c>
      <c r="F690" t="s">
        <v>1183</v>
      </c>
      <c r="G690">
        <v>95220</v>
      </c>
      <c r="H690">
        <v>38.200231000000002</v>
      </c>
      <c r="I690">
        <v>-121.235034</v>
      </c>
      <c r="J690">
        <v>8</v>
      </c>
      <c r="K690" s="1">
        <v>62</v>
      </c>
      <c r="L690" t="s">
        <v>46</v>
      </c>
      <c r="M690" t="s">
        <v>10</v>
      </c>
      <c r="N690">
        <v>15.05</v>
      </c>
      <c r="O690" t="s">
        <v>10</v>
      </c>
      <c r="P690" t="s">
        <v>10</v>
      </c>
      <c r="Q690" t="s">
        <v>25</v>
      </c>
      <c r="R690">
        <v>23</v>
      </c>
      <c r="S690" t="s">
        <v>13</v>
      </c>
      <c r="T690" t="s">
        <v>10</v>
      </c>
      <c r="U690" t="s">
        <v>13</v>
      </c>
      <c r="V690" t="s">
        <v>10</v>
      </c>
      <c r="W690" t="s">
        <v>10</v>
      </c>
      <c r="X690" t="s">
        <v>10</v>
      </c>
      <c r="Y690" t="s">
        <v>10</v>
      </c>
      <c r="Z690" t="s">
        <v>10</v>
      </c>
      <c r="AA690" t="s">
        <v>15</v>
      </c>
      <c r="AB690" t="s">
        <v>10</v>
      </c>
      <c r="AC690" t="s">
        <v>16</v>
      </c>
      <c r="AD690">
        <v>106.05</v>
      </c>
      <c r="AE690">
        <v>6703.5</v>
      </c>
      <c r="AF690">
        <v>0</v>
      </c>
      <c r="AG690">
        <v>0</v>
      </c>
      <c r="AH690">
        <v>933.1</v>
      </c>
      <c r="AI690">
        <v>7636.6</v>
      </c>
      <c r="AJ690" t="s">
        <v>17</v>
      </c>
      <c r="AM690" t="str">
        <f t="shared" si="30"/>
        <v>VIP</v>
      </c>
      <c r="AN690" t="str">
        <f t="shared" si="31"/>
        <v>Yes</v>
      </c>
      <c r="AO690" t="str" cm="1">
        <f t="array" ref="AO690">_xlfn.IFS($C690&lt;36,"Youth", $C690&lt;66, "Middle_age", $C690&gt;65, "Old")</f>
        <v>Middle_age</v>
      </c>
      <c r="AP690" t="str">
        <f t="shared" si="32"/>
        <v>6 năm</v>
      </c>
    </row>
    <row r="691" spans="1:42" x14ac:dyDescent="0.35">
      <c r="A691" t="s">
        <v>1184</v>
      </c>
      <c r="B691" t="s">
        <v>9</v>
      </c>
      <c r="C691">
        <v>63</v>
      </c>
      <c r="D691" t="s">
        <v>10</v>
      </c>
      <c r="E691">
        <v>0</v>
      </c>
      <c r="F691" t="s">
        <v>183</v>
      </c>
      <c r="G691">
        <v>94508</v>
      </c>
      <c r="H691">
        <v>38.542448</v>
      </c>
      <c r="I691">
        <v>-122.419923</v>
      </c>
      <c r="J691">
        <v>1</v>
      </c>
      <c r="K691" s="1">
        <v>56</v>
      </c>
      <c r="L691" t="s">
        <v>12</v>
      </c>
      <c r="M691" t="s">
        <v>10</v>
      </c>
      <c r="N691">
        <v>2.8</v>
      </c>
      <c r="O691" t="s">
        <v>10</v>
      </c>
      <c r="P691" t="s">
        <v>10</v>
      </c>
      <c r="Q691" t="s">
        <v>25</v>
      </c>
      <c r="R691">
        <v>20</v>
      </c>
      <c r="S691" t="s">
        <v>13</v>
      </c>
      <c r="T691" t="s">
        <v>10</v>
      </c>
      <c r="U691" t="s">
        <v>10</v>
      </c>
      <c r="V691" t="s">
        <v>10</v>
      </c>
      <c r="W691" t="s">
        <v>13</v>
      </c>
      <c r="X691" t="s">
        <v>13</v>
      </c>
      <c r="Y691" t="s">
        <v>13</v>
      </c>
      <c r="Z691" t="s">
        <v>13</v>
      </c>
      <c r="AA691" t="s">
        <v>21</v>
      </c>
      <c r="AB691" t="s">
        <v>13</v>
      </c>
      <c r="AC691" t="s">
        <v>26</v>
      </c>
      <c r="AD691">
        <v>90.55</v>
      </c>
      <c r="AE691">
        <v>5116.6000000000004</v>
      </c>
      <c r="AF691">
        <v>0</v>
      </c>
      <c r="AG691">
        <v>40</v>
      </c>
      <c r="AH691">
        <v>156.80000000000001</v>
      </c>
      <c r="AI691">
        <v>5313.4</v>
      </c>
      <c r="AJ691" t="s">
        <v>17</v>
      </c>
      <c r="AM691" t="str">
        <f t="shared" si="30"/>
        <v>VIP</v>
      </c>
      <c r="AN691" t="str">
        <f t="shared" si="31"/>
        <v>No</v>
      </c>
      <c r="AO691" t="str" cm="1">
        <f t="array" ref="AO691">_xlfn.IFS($C691&lt;36,"Youth", $C691&lt;66, "Middle_age", $C691&gt;65, "Old")</f>
        <v>Middle_age</v>
      </c>
      <c r="AP691" t="str">
        <f t="shared" si="32"/>
        <v>5 năm</v>
      </c>
    </row>
    <row r="692" spans="1:42" x14ac:dyDescent="0.35">
      <c r="A692" t="s">
        <v>1185</v>
      </c>
      <c r="B692" t="s">
        <v>9</v>
      </c>
      <c r="C692">
        <v>38</v>
      </c>
      <c r="D692" t="s">
        <v>13</v>
      </c>
      <c r="E692">
        <v>0</v>
      </c>
      <c r="F692" t="s">
        <v>1186</v>
      </c>
      <c r="G692">
        <v>91733</v>
      </c>
      <c r="H692">
        <v>34.046219999999998</v>
      </c>
      <c r="I692">
        <v>-118.053753</v>
      </c>
      <c r="J692">
        <v>0</v>
      </c>
      <c r="K692" s="1">
        <v>41</v>
      </c>
      <c r="L692" t="s">
        <v>12</v>
      </c>
      <c r="M692" t="s">
        <v>10</v>
      </c>
      <c r="N692">
        <v>32.659999999999997</v>
      </c>
      <c r="O692" t="s">
        <v>10</v>
      </c>
      <c r="P692" t="s">
        <v>13</v>
      </c>
      <c r="AA692" t="s">
        <v>15</v>
      </c>
      <c r="AB692" t="s">
        <v>10</v>
      </c>
      <c r="AC692" t="s">
        <v>153</v>
      </c>
      <c r="AD692">
        <v>24.85</v>
      </c>
      <c r="AE692">
        <v>962.25</v>
      </c>
      <c r="AF692">
        <v>0</v>
      </c>
      <c r="AG692">
        <v>0</v>
      </c>
      <c r="AH692">
        <v>1339.06</v>
      </c>
      <c r="AI692">
        <v>2301.31</v>
      </c>
      <c r="AJ692" t="s">
        <v>17</v>
      </c>
      <c r="AM692" t="str">
        <f t="shared" si="30"/>
        <v>Stayed</v>
      </c>
      <c r="AN692" t="str">
        <f t="shared" si="31"/>
        <v>No</v>
      </c>
      <c r="AO692" t="str" cm="1">
        <f t="array" ref="AO692">_xlfn.IFS($C692&lt;36,"Youth", $C692&lt;66, "Middle_age", $C692&gt;65, "Old")</f>
        <v>Middle_age</v>
      </c>
      <c r="AP692" t="str">
        <f t="shared" si="32"/>
        <v>4 năm</v>
      </c>
    </row>
    <row r="693" spans="1:42" x14ac:dyDescent="0.35">
      <c r="A693" t="s">
        <v>1187</v>
      </c>
      <c r="B693" t="s">
        <v>19</v>
      </c>
      <c r="C693">
        <v>30</v>
      </c>
      <c r="D693" t="s">
        <v>13</v>
      </c>
      <c r="E693">
        <v>0</v>
      </c>
      <c r="F693" t="s">
        <v>114</v>
      </c>
      <c r="G693">
        <v>95203</v>
      </c>
      <c r="H693">
        <v>37.954089000000003</v>
      </c>
      <c r="I693">
        <v>-121.329761</v>
      </c>
      <c r="J693">
        <v>0</v>
      </c>
      <c r="K693" s="1">
        <v>57</v>
      </c>
      <c r="L693" t="s">
        <v>12</v>
      </c>
      <c r="M693" t="s">
        <v>10</v>
      </c>
      <c r="N693">
        <v>24.67</v>
      </c>
      <c r="O693" t="s">
        <v>13</v>
      </c>
      <c r="P693" t="s">
        <v>10</v>
      </c>
      <c r="Q693" t="s">
        <v>49</v>
      </c>
      <c r="R693">
        <v>42</v>
      </c>
      <c r="S693" t="s">
        <v>10</v>
      </c>
      <c r="T693" t="s">
        <v>13</v>
      </c>
      <c r="U693" t="s">
        <v>10</v>
      </c>
      <c r="V693" t="s">
        <v>13</v>
      </c>
      <c r="W693" t="s">
        <v>10</v>
      </c>
      <c r="X693" t="s">
        <v>10</v>
      </c>
      <c r="Y693" t="s">
        <v>10</v>
      </c>
      <c r="Z693" t="s">
        <v>10</v>
      </c>
      <c r="AA693" t="s">
        <v>43</v>
      </c>
      <c r="AB693" t="s">
        <v>10</v>
      </c>
      <c r="AC693" t="s">
        <v>26</v>
      </c>
      <c r="AD693">
        <v>74.349999999999994</v>
      </c>
      <c r="AE693">
        <v>4317.3500000000004</v>
      </c>
      <c r="AF693">
        <v>0</v>
      </c>
      <c r="AG693">
        <v>0</v>
      </c>
      <c r="AH693">
        <v>1406.19</v>
      </c>
      <c r="AI693">
        <v>5723.54</v>
      </c>
      <c r="AJ693" t="s">
        <v>17</v>
      </c>
      <c r="AM693" t="str">
        <f t="shared" si="30"/>
        <v>VIP</v>
      </c>
      <c r="AN693" t="str">
        <f t="shared" si="31"/>
        <v>No</v>
      </c>
      <c r="AO693" t="str" cm="1">
        <f t="array" ref="AO693">_xlfn.IFS($C693&lt;36,"Youth", $C693&lt;66, "Middle_age", $C693&gt;65, "Old")</f>
        <v>Youth</v>
      </c>
      <c r="AP693" t="str">
        <f t="shared" si="32"/>
        <v>5 năm</v>
      </c>
    </row>
    <row r="694" spans="1:42" x14ac:dyDescent="0.35">
      <c r="A694" t="s">
        <v>1188</v>
      </c>
      <c r="B694" t="s">
        <v>9</v>
      </c>
      <c r="C694">
        <v>29</v>
      </c>
      <c r="D694" t="s">
        <v>10</v>
      </c>
      <c r="E694">
        <v>0</v>
      </c>
      <c r="F694" t="s">
        <v>20</v>
      </c>
      <c r="G694">
        <v>91207</v>
      </c>
      <c r="H694">
        <v>34.182378</v>
      </c>
      <c r="I694">
        <v>-118.262922</v>
      </c>
      <c r="J694">
        <v>4</v>
      </c>
      <c r="K694" s="1">
        <v>1</v>
      </c>
      <c r="L694" t="s">
        <v>24</v>
      </c>
      <c r="M694" t="s">
        <v>13</v>
      </c>
      <c r="P694" t="s">
        <v>10</v>
      </c>
      <c r="Q694" t="s">
        <v>49</v>
      </c>
      <c r="R694">
        <v>29</v>
      </c>
      <c r="S694" t="s">
        <v>13</v>
      </c>
      <c r="T694" t="s">
        <v>13</v>
      </c>
      <c r="U694" t="s">
        <v>13</v>
      </c>
      <c r="V694" t="s">
        <v>13</v>
      </c>
      <c r="W694" t="s">
        <v>13</v>
      </c>
      <c r="X694" t="s">
        <v>13</v>
      </c>
      <c r="Y694" t="s">
        <v>10</v>
      </c>
      <c r="Z694" t="s">
        <v>10</v>
      </c>
      <c r="AA694" t="s">
        <v>21</v>
      </c>
      <c r="AB694" t="s">
        <v>10</v>
      </c>
      <c r="AC694" t="s">
        <v>26</v>
      </c>
      <c r="AD694">
        <v>-4</v>
      </c>
      <c r="AE694">
        <v>24.8</v>
      </c>
      <c r="AF694">
        <v>0</v>
      </c>
      <c r="AG694">
        <v>0</v>
      </c>
      <c r="AH694">
        <v>0</v>
      </c>
      <c r="AI694">
        <v>24.8</v>
      </c>
      <c r="AJ694" t="s">
        <v>27</v>
      </c>
      <c r="AK694" t="s">
        <v>33</v>
      </c>
      <c r="AL694" t="s">
        <v>34</v>
      </c>
      <c r="AM694" t="str">
        <f t="shared" si="30"/>
        <v>Churned</v>
      </c>
      <c r="AN694" t="str">
        <f t="shared" si="31"/>
        <v>No</v>
      </c>
      <c r="AO694" t="str" cm="1">
        <f t="array" ref="AO694">_xlfn.IFS($C694&lt;36,"Youth", $C694&lt;66, "Middle_age", $C694&gt;65, "Old")</f>
        <v>Youth</v>
      </c>
      <c r="AP694" t="str">
        <f t="shared" si="32"/>
        <v>1 năm</v>
      </c>
    </row>
    <row r="695" spans="1:42" x14ac:dyDescent="0.35">
      <c r="A695" t="s">
        <v>1189</v>
      </c>
      <c r="B695" t="s">
        <v>9</v>
      </c>
      <c r="C695">
        <v>63</v>
      </c>
      <c r="D695" t="s">
        <v>13</v>
      </c>
      <c r="E695">
        <v>0</v>
      </c>
      <c r="F695" t="s">
        <v>121</v>
      </c>
      <c r="G695">
        <v>92101</v>
      </c>
      <c r="H695">
        <v>32.725230000000003</v>
      </c>
      <c r="I695">
        <v>-117.171346</v>
      </c>
      <c r="J695">
        <v>0</v>
      </c>
      <c r="K695" s="1">
        <v>38</v>
      </c>
      <c r="L695" t="s">
        <v>99</v>
      </c>
      <c r="M695" t="s">
        <v>10</v>
      </c>
      <c r="N695">
        <v>30.09</v>
      </c>
      <c r="O695" t="s">
        <v>13</v>
      </c>
      <c r="P695" t="s">
        <v>10</v>
      </c>
      <c r="Q695" t="s">
        <v>25</v>
      </c>
      <c r="R695">
        <v>18</v>
      </c>
      <c r="S695" t="s">
        <v>13</v>
      </c>
      <c r="T695" t="s">
        <v>13</v>
      </c>
      <c r="U695" t="s">
        <v>13</v>
      </c>
      <c r="V695" t="s">
        <v>13</v>
      </c>
      <c r="W695" t="s">
        <v>10</v>
      </c>
      <c r="X695" t="s">
        <v>10</v>
      </c>
      <c r="Y695" t="s">
        <v>10</v>
      </c>
      <c r="Z695" t="s">
        <v>13</v>
      </c>
      <c r="AA695" t="s">
        <v>15</v>
      </c>
      <c r="AB695" t="s">
        <v>10</v>
      </c>
      <c r="AC695" t="s">
        <v>153</v>
      </c>
      <c r="AD695">
        <v>89.1</v>
      </c>
      <c r="AE695">
        <v>3342</v>
      </c>
      <c r="AF695">
        <v>0</v>
      </c>
      <c r="AG695">
        <v>90</v>
      </c>
      <c r="AH695">
        <v>1143.42</v>
      </c>
      <c r="AI695">
        <v>4575.42</v>
      </c>
      <c r="AJ695" t="s">
        <v>17</v>
      </c>
      <c r="AM695" t="str">
        <f t="shared" si="30"/>
        <v>VIP</v>
      </c>
      <c r="AN695" t="str">
        <f t="shared" si="31"/>
        <v>No</v>
      </c>
      <c r="AO695" t="str" cm="1">
        <f t="array" ref="AO695">_xlfn.IFS($C695&lt;36,"Youth", $C695&lt;66, "Middle_age", $C695&gt;65, "Old")</f>
        <v>Middle_age</v>
      </c>
      <c r="AP695" t="str">
        <f t="shared" si="32"/>
        <v>4 năm</v>
      </c>
    </row>
    <row r="696" spans="1:42" x14ac:dyDescent="0.35">
      <c r="A696" t="s">
        <v>1190</v>
      </c>
      <c r="B696" t="s">
        <v>19</v>
      </c>
      <c r="C696">
        <v>39</v>
      </c>
      <c r="D696" t="s">
        <v>10</v>
      </c>
      <c r="E696">
        <v>0</v>
      </c>
      <c r="F696" t="s">
        <v>121</v>
      </c>
      <c r="G696">
        <v>92117</v>
      </c>
      <c r="H696">
        <v>32.825085999999999</v>
      </c>
      <c r="I696">
        <v>-117.19942399999999</v>
      </c>
      <c r="J696">
        <v>1</v>
      </c>
      <c r="K696" s="1">
        <v>11</v>
      </c>
      <c r="L696" t="s">
        <v>32</v>
      </c>
      <c r="M696" t="s">
        <v>10</v>
      </c>
      <c r="N696">
        <v>21.58</v>
      </c>
      <c r="O696" t="s">
        <v>10</v>
      </c>
      <c r="P696" t="s">
        <v>10</v>
      </c>
      <c r="Q696" t="s">
        <v>25</v>
      </c>
      <c r="R696">
        <v>30</v>
      </c>
      <c r="S696" t="s">
        <v>13</v>
      </c>
      <c r="T696" t="s">
        <v>13</v>
      </c>
      <c r="U696" t="s">
        <v>13</v>
      </c>
      <c r="V696" t="s">
        <v>13</v>
      </c>
      <c r="W696" t="s">
        <v>13</v>
      </c>
      <c r="X696" t="s">
        <v>13</v>
      </c>
      <c r="Y696" t="s">
        <v>13</v>
      </c>
      <c r="Z696" t="s">
        <v>10</v>
      </c>
      <c r="AA696" t="s">
        <v>21</v>
      </c>
      <c r="AB696" t="s">
        <v>10</v>
      </c>
      <c r="AC696" t="s">
        <v>26</v>
      </c>
      <c r="AD696">
        <v>-7</v>
      </c>
      <c r="AE696">
        <v>825.7</v>
      </c>
      <c r="AF696">
        <v>0</v>
      </c>
      <c r="AG696">
        <v>0</v>
      </c>
      <c r="AH696">
        <v>237.38</v>
      </c>
      <c r="AI696">
        <v>1063.08</v>
      </c>
      <c r="AJ696" t="s">
        <v>27</v>
      </c>
      <c r="AK696" t="s">
        <v>28</v>
      </c>
      <c r="AL696" t="s">
        <v>74</v>
      </c>
      <c r="AM696" t="str">
        <f t="shared" si="30"/>
        <v>Churned</v>
      </c>
      <c r="AN696" t="str">
        <f t="shared" si="31"/>
        <v>No</v>
      </c>
      <c r="AO696" t="str" cm="1">
        <f t="array" ref="AO696">_xlfn.IFS($C696&lt;36,"Youth", $C696&lt;66, "Middle_age", $C696&gt;65, "Old")</f>
        <v>Middle_age</v>
      </c>
      <c r="AP696" t="str">
        <f t="shared" si="32"/>
        <v>1 năm</v>
      </c>
    </row>
    <row r="697" spans="1:42" x14ac:dyDescent="0.35">
      <c r="A697" t="s">
        <v>1191</v>
      </c>
      <c r="B697" t="s">
        <v>9</v>
      </c>
      <c r="C697">
        <v>49</v>
      </c>
      <c r="D697" t="s">
        <v>13</v>
      </c>
      <c r="E697">
        <v>0</v>
      </c>
      <c r="F697" t="s">
        <v>1192</v>
      </c>
      <c r="G697">
        <v>95659</v>
      </c>
      <c r="H697">
        <v>38.788898000000003</v>
      </c>
      <c r="I697">
        <v>-121.60862400000001</v>
      </c>
      <c r="J697">
        <v>0</v>
      </c>
      <c r="K697" s="1">
        <v>26</v>
      </c>
      <c r="L697" t="s">
        <v>12</v>
      </c>
      <c r="M697" t="s">
        <v>10</v>
      </c>
      <c r="N697">
        <v>37.51</v>
      </c>
      <c r="O697" t="s">
        <v>13</v>
      </c>
      <c r="P697" t="s">
        <v>10</v>
      </c>
      <c r="Q697" t="s">
        <v>25</v>
      </c>
      <c r="R697">
        <v>30</v>
      </c>
      <c r="S697" t="s">
        <v>13</v>
      </c>
      <c r="T697" t="s">
        <v>13</v>
      </c>
      <c r="U697" t="s">
        <v>13</v>
      </c>
      <c r="V697" t="s">
        <v>13</v>
      </c>
      <c r="W697" t="s">
        <v>13</v>
      </c>
      <c r="X697" t="s">
        <v>13</v>
      </c>
      <c r="Y697" t="s">
        <v>13</v>
      </c>
      <c r="Z697" t="s">
        <v>10</v>
      </c>
      <c r="AA697" t="s">
        <v>21</v>
      </c>
      <c r="AB697" t="s">
        <v>10</v>
      </c>
      <c r="AC697" t="s">
        <v>16</v>
      </c>
      <c r="AD697">
        <v>69.05</v>
      </c>
      <c r="AE697">
        <v>1815.65</v>
      </c>
      <c r="AF697">
        <v>0</v>
      </c>
      <c r="AG697">
        <v>0</v>
      </c>
      <c r="AH697">
        <v>975.26</v>
      </c>
      <c r="AI697">
        <v>2790.91</v>
      </c>
      <c r="AJ697" t="s">
        <v>17</v>
      </c>
      <c r="AM697" t="str">
        <f t="shared" si="30"/>
        <v>Stayed</v>
      </c>
      <c r="AN697" t="str">
        <f t="shared" si="31"/>
        <v>No</v>
      </c>
      <c r="AO697" t="str" cm="1">
        <f t="array" ref="AO697">_xlfn.IFS($C697&lt;36,"Youth", $C697&lt;66, "Middle_age", $C697&gt;65, "Old")</f>
        <v>Middle_age</v>
      </c>
      <c r="AP697" t="str">
        <f t="shared" si="32"/>
        <v>3 năm</v>
      </c>
    </row>
    <row r="698" spans="1:42" x14ac:dyDescent="0.35">
      <c r="A698" t="s">
        <v>1193</v>
      </c>
      <c r="B698" t="s">
        <v>9</v>
      </c>
      <c r="C698">
        <v>35</v>
      </c>
      <c r="D698" t="s">
        <v>10</v>
      </c>
      <c r="E698">
        <v>3</v>
      </c>
      <c r="F698" t="s">
        <v>1194</v>
      </c>
      <c r="G698">
        <v>95669</v>
      </c>
      <c r="H698">
        <v>38.489272999999997</v>
      </c>
      <c r="I698">
        <v>-120.891614</v>
      </c>
      <c r="J698">
        <v>3</v>
      </c>
      <c r="K698" s="1">
        <v>72</v>
      </c>
      <c r="L698" t="s">
        <v>12</v>
      </c>
      <c r="M698" t="s">
        <v>10</v>
      </c>
      <c r="N698">
        <v>12.96</v>
      </c>
      <c r="O698" t="s">
        <v>13</v>
      </c>
      <c r="P698" t="s">
        <v>10</v>
      </c>
      <c r="Q698" t="s">
        <v>49</v>
      </c>
      <c r="R698">
        <v>56</v>
      </c>
      <c r="S698" t="s">
        <v>10</v>
      </c>
      <c r="T698" t="s">
        <v>13</v>
      </c>
      <c r="U698" t="s">
        <v>10</v>
      </c>
      <c r="V698" t="s">
        <v>10</v>
      </c>
      <c r="W698" t="s">
        <v>10</v>
      </c>
      <c r="X698" t="s">
        <v>10</v>
      </c>
      <c r="Y698" t="s">
        <v>10</v>
      </c>
      <c r="Z698" t="s">
        <v>10</v>
      </c>
      <c r="AA698" t="s">
        <v>43</v>
      </c>
      <c r="AB698" t="s">
        <v>10</v>
      </c>
      <c r="AC698" t="s">
        <v>26</v>
      </c>
      <c r="AD698">
        <v>80.45</v>
      </c>
      <c r="AE698">
        <v>5886.85</v>
      </c>
      <c r="AF698">
        <v>0</v>
      </c>
      <c r="AG698">
        <v>0</v>
      </c>
      <c r="AH698">
        <v>933.12</v>
      </c>
      <c r="AI698">
        <v>6819.97</v>
      </c>
      <c r="AJ698" t="s">
        <v>17</v>
      </c>
      <c r="AM698" t="str">
        <f t="shared" si="30"/>
        <v>VIP</v>
      </c>
      <c r="AN698" t="str">
        <f t="shared" si="31"/>
        <v>Yes</v>
      </c>
      <c r="AO698" t="str" cm="1">
        <f t="array" ref="AO698">_xlfn.IFS($C698&lt;36,"Youth", $C698&lt;66, "Middle_age", $C698&gt;65, "Old")</f>
        <v>Youth</v>
      </c>
      <c r="AP698" t="str">
        <f t="shared" si="32"/>
        <v>6 năm</v>
      </c>
    </row>
    <row r="699" spans="1:42" x14ac:dyDescent="0.35">
      <c r="A699" t="s">
        <v>1195</v>
      </c>
      <c r="B699" t="s">
        <v>19</v>
      </c>
      <c r="C699">
        <v>79</v>
      </c>
      <c r="D699" t="s">
        <v>10</v>
      </c>
      <c r="E699">
        <v>0</v>
      </c>
      <c r="F699" t="s">
        <v>1196</v>
      </c>
      <c r="G699">
        <v>91504</v>
      </c>
      <c r="H699">
        <v>34.213048999999998</v>
      </c>
      <c r="I699">
        <v>-118.317651</v>
      </c>
      <c r="J699">
        <v>1</v>
      </c>
      <c r="K699" s="1">
        <v>30</v>
      </c>
      <c r="L699" t="s">
        <v>99</v>
      </c>
      <c r="M699" t="s">
        <v>10</v>
      </c>
      <c r="N699">
        <v>48.02</v>
      </c>
      <c r="O699" t="s">
        <v>10</v>
      </c>
      <c r="P699" t="s">
        <v>10</v>
      </c>
      <c r="Q699" t="s">
        <v>25</v>
      </c>
      <c r="R699">
        <v>24</v>
      </c>
      <c r="S699" t="s">
        <v>13</v>
      </c>
      <c r="T699" t="s">
        <v>13</v>
      </c>
      <c r="U699" t="s">
        <v>13</v>
      </c>
      <c r="V699" t="s">
        <v>10</v>
      </c>
      <c r="W699" t="s">
        <v>10</v>
      </c>
      <c r="X699" t="s">
        <v>10</v>
      </c>
      <c r="Y699" t="s">
        <v>13</v>
      </c>
      <c r="Z699" t="s">
        <v>10</v>
      </c>
      <c r="AA699" t="s">
        <v>21</v>
      </c>
      <c r="AB699" t="s">
        <v>10</v>
      </c>
      <c r="AC699" t="s">
        <v>26</v>
      </c>
      <c r="AD699">
        <v>101.5</v>
      </c>
      <c r="AE699">
        <v>2917.65</v>
      </c>
      <c r="AF699">
        <v>0</v>
      </c>
      <c r="AG699">
        <v>0</v>
      </c>
      <c r="AH699">
        <v>1440.6</v>
      </c>
      <c r="AI699">
        <v>4358.25</v>
      </c>
      <c r="AJ699" t="s">
        <v>17</v>
      </c>
      <c r="AM699" t="str">
        <f t="shared" si="30"/>
        <v>VIP</v>
      </c>
      <c r="AN699" t="str">
        <f t="shared" si="31"/>
        <v>No</v>
      </c>
      <c r="AO699" t="str" cm="1">
        <f t="array" ref="AO699">_xlfn.IFS($C699&lt;36,"Youth", $C699&lt;66, "Middle_age", $C699&gt;65, "Old")</f>
        <v>Old</v>
      </c>
      <c r="AP699" t="str">
        <f t="shared" si="32"/>
        <v>3 năm</v>
      </c>
    </row>
    <row r="700" spans="1:42" x14ac:dyDescent="0.35">
      <c r="A700" t="s">
        <v>1197</v>
      </c>
      <c r="B700" t="s">
        <v>19</v>
      </c>
      <c r="C700">
        <v>27</v>
      </c>
      <c r="D700" t="s">
        <v>13</v>
      </c>
      <c r="E700">
        <v>0</v>
      </c>
      <c r="F700" t="s">
        <v>121</v>
      </c>
      <c r="G700">
        <v>92129</v>
      </c>
      <c r="H700">
        <v>32.961064</v>
      </c>
      <c r="I700">
        <v>-117.134917</v>
      </c>
      <c r="J700">
        <v>0</v>
      </c>
      <c r="K700" s="1">
        <v>1</v>
      </c>
      <c r="L700" t="s">
        <v>12</v>
      </c>
      <c r="M700" t="s">
        <v>10</v>
      </c>
      <c r="N700">
        <v>38.44</v>
      </c>
      <c r="O700" t="s">
        <v>13</v>
      </c>
      <c r="P700" t="s">
        <v>13</v>
      </c>
      <c r="AA700" t="s">
        <v>21</v>
      </c>
      <c r="AB700" t="s">
        <v>13</v>
      </c>
      <c r="AC700" t="s">
        <v>153</v>
      </c>
      <c r="AD700">
        <v>19.55</v>
      </c>
      <c r="AE700">
        <v>19.55</v>
      </c>
      <c r="AF700">
        <v>0</v>
      </c>
      <c r="AG700">
        <v>0</v>
      </c>
      <c r="AH700">
        <v>38.44</v>
      </c>
      <c r="AI700">
        <v>57.99</v>
      </c>
      <c r="AJ700" t="s">
        <v>27</v>
      </c>
      <c r="AK700" t="s">
        <v>28</v>
      </c>
      <c r="AL700" t="s">
        <v>74</v>
      </c>
      <c r="AM700" t="str">
        <f t="shared" si="30"/>
        <v>Churned</v>
      </c>
      <c r="AN700" t="str">
        <f t="shared" si="31"/>
        <v>No</v>
      </c>
      <c r="AO700" t="str" cm="1">
        <f t="array" ref="AO700">_xlfn.IFS($C700&lt;36,"Youth", $C700&lt;66, "Middle_age", $C700&gt;65, "Old")</f>
        <v>Youth</v>
      </c>
      <c r="AP700" t="str">
        <f t="shared" si="32"/>
        <v>1 năm</v>
      </c>
    </row>
    <row r="701" spans="1:42" x14ac:dyDescent="0.35">
      <c r="A701" t="s">
        <v>1198</v>
      </c>
      <c r="B701" t="s">
        <v>9</v>
      </c>
      <c r="C701">
        <v>51</v>
      </c>
      <c r="D701" t="s">
        <v>13</v>
      </c>
      <c r="E701">
        <v>0</v>
      </c>
      <c r="F701" t="s">
        <v>1199</v>
      </c>
      <c r="G701">
        <v>96125</v>
      </c>
      <c r="H701">
        <v>39.600599000000003</v>
      </c>
      <c r="I701">
        <v>-120.636358</v>
      </c>
      <c r="J701">
        <v>0</v>
      </c>
      <c r="K701" s="1">
        <v>1</v>
      </c>
      <c r="L701" t="s">
        <v>24</v>
      </c>
      <c r="M701" t="s">
        <v>10</v>
      </c>
      <c r="N701">
        <v>27.05</v>
      </c>
      <c r="O701" t="s">
        <v>13</v>
      </c>
      <c r="P701" t="s">
        <v>10</v>
      </c>
      <c r="Q701" t="s">
        <v>25</v>
      </c>
      <c r="R701">
        <v>23</v>
      </c>
      <c r="S701" t="s">
        <v>13</v>
      </c>
      <c r="T701" t="s">
        <v>13</v>
      </c>
      <c r="U701" t="s">
        <v>13</v>
      </c>
      <c r="V701" t="s">
        <v>13</v>
      </c>
      <c r="W701" t="s">
        <v>13</v>
      </c>
      <c r="X701" t="s">
        <v>13</v>
      </c>
      <c r="Y701" t="s">
        <v>13</v>
      </c>
      <c r="Z701" t="s">
        <v>10</v>
      </c>
      <c r="AA701" t="s">
        <v>21</v>
      </c>
      <c r="AB701" t="s">
        <v>10</v>
      </c>
      <c r="AC701" t="s">
        <v>26</v>
      </c>
      <c r="AD701">
        <v>70.849999999999994</v>
      </c>
      <c r="AE701">
        <v>70.849999999999994</v>
      </c>
      <c r="AF701">
        <v>0</v>
      </c>
      <c r="AG701">
        <v>0</v>
      </c>
      <c r="AH701">
        <v>27.05</v>
      </c>
      <c r="AI701">
        <v>97.9</v>
      </c>
      <c r="AJ701" t="s">
        <v>27</v>
      </c>
      <c r="AK701" t="s">
        <v>33</v>
      </c>
      <c r="AL701" t="s">
        <v>37</v>
      </c>
      <c r="AM701" t="str">
        <f t="shared" si="30"/>
        <v>Churned</v>
      </c>
      <c r="AN701" t="str">
        <f t="shared" si="31"/>
        <v>No</v>
      </c>
      <c r="AO701" t="str" cm="1">
        <f t="array" ref="AO701">_xlfn.IFS($C701&lt;36,"Youth", $C701&lt;66, "Middle_age", $C701&gt;65, "Old")</f>
        <v>Middle_age</v>
      </c>
      <c r="AP701" t="str">
        <f t="shared" si="32"/>
        <v>1 năm</v>
      </c>
    </row>
    <row r="702" spans="1:42" x14ac:dyDescent="0.35">
      <c r="A702" t="s">
        <v>1200</v>
      </c>
      <c r="B702" t="s">
        <v>9</v>
      </c>
      <c r="C702">
        <v>57</v>
      </c>
      <c r="D702" t="s">
        <v>10</v>
      </c>
      <c r="E702">
        <v>3</v>
      </c>
      <c r="F702" t="s">
        <v>181</v>
      </c>
      <c r="G702">
        <v>93703</v>
      </c>
      <c r="H702">
        <v>36.768774000000001</v>
      </c>
      <c r="I702">
        <v>-119.76263299999999</v>
      </c>
      <c r="J702">
        <v>8</v>
      </c>
      <c r="K702" s="1">
        <v>68</v>
      </c>
      <c r="L702" t="s">
        <v>12</v>
      </c>
      <c r="M702" t="s">
        <v>10</v>
      </c>
      <c r="N702">
        <v>7.47</v>
      </c>
      <c r="O702" t="s">
        <v>10</v>
      </c>
      <c r="P702" t="s">
        <v>10</v>
      </c>
      <c r="Q702" t="s">
        <v>49</v>
      </c>
      <c r="R702">
        <v>29</v>
      </c>
      <c r="S702" t="s">
        <v>10</v>
      </c>
      <c r="T702" t="s">
        <v>10</v>
      </c>
      <c r="U702" t="s">
        <v>10</v>
      </c>
      <c r="V702" t="s">
        <v>10</v>
      </c>
      <c r="W702" t="s">
        <v>13</v>
      </c>
      <c r="X702" t="s">
        <v>10</v>
      </c>
      <c r="Y702" t="s">
        <v>10</v>
      </c>
      <c r="Z702" t="s">
        <v>10</v>
      </c>
      <c r="AA702" t="s">
        <v>15</v>
      </c>
      <c r="AB702" t="s">
        <v>10</v>
      </c>
      <c r="AC702" t="s">
        <v>26</v>
      </c>
      <c r="AD702">
        <v>78.45</v>
      </c>
      <c r="AE702">
        <v>5333.35</v>
      </c>
      <c r="AF702">
        <v>0</v>
      </c>
      <c r="AG702">
        <v>0</v>
      </c>
      <c r="AH702">
        <v>507.96</v>
      </c>
      <c r="AI702">
        <v>5841.31</v>
      </c>
      <c r="AJ702" t="s">
        <v>17</v>
      </c>
      <c r="AM702" t="str">
        <f t="shared" si="30"/>
        <v>VIP</v>
      </c>
      <c r="AN702" t="str">
        <f t="shared" si="31"/>
        <v>Yes</v>
      </c>
      <c r="AO702" t="str" cm="1">
        <f t="array" ref="AO702">_xlfn.IFS($C702&lt;36,"Youth", $C702&lt;66, "Middle_age", $C702&gt;65, "Old")</f>
        <v>Middle_age</v>
      </c>
      <c r="AP702" t="str">
        <f t="shared" si="32"/>
        <v>6 năm</v>
      </c>
    </row>
    <row r="703" spans="1:42" x14ac:dyDescent="0.35">
      <c r="A703" t="s">
        <v>1201</v>
      </c>
      <c r="B703" t="s">
        <v>9</v>
      </c>
      <c r="C703">
        <v>77</v>
      </c>
      <c r="D703" t="s">
        <v>10</v>
      </c>
      <c r="E703">
        <v>0</v>
      </c>
      <c r="F703" t="s">
        <v>1202</v>
      </c>
      <c r="G703">
        <v>92267</v>
      </c>
      <c r="H703">
        <v>34.273871999999997</v>
      </c>
      <c r="I703">
        <v>-114.19290100000001</v>
      </c>
      <c r="J703">
        <v>2</v>
      </c>
      <c r="K703" s="1">
        <v>63</v>
      </c>
      <c r="L703" t="s">
        <v>12</v>
      </c>
      <c r="M703" t="s">
        <v>10</v>
      </c>
      <c r="N703">
        <v>18.14</v>
      </c>
      <c r="O703" t="s">
        <v>10</v>
      </c>
      <c r="P703" t="s">
        <v>10</v>
      </c>
      <c r="Q703" t="s">
        <v>25</v>
      </c>
      <c r="R703">
        <v>2</v>
      </c>
      <c r="S703" t="s">
        <v>13</v>
      </c>
      <c r="T703" t="s">
        <v>10</v>
      </c>
      <c r="U703" t="s">
        <v>10</v>
      </c>
      <c r="V703" t="s">
        <v>13</v>
      </c>
      <c r="W703" t="s">
        <v>10</v>
      </c>
      <c r="X703" t="s">
        <v>10</v>
      </c>
      <c r="Y703" t="s">
        <v>10</v>
      </c>
      <c r="Z703" t="s">
        <v>10</v>
      </c>
      <c r="AA703" t="s">
        <v>21</v>
      </c>
      <c r="AB703" t="s">
        <v>10</v>
      </c>
      <c r="AC703" t="s">
        <v>26</v>
      </c>
      <c r="AD703">
        <v>103.5</v>
      </c>
      <c r="AE703">
        <v>6479.4</v>
      </c>
      <c r="AF703">
        <v>0</v>
      </c>
      <c r="AG703">
        <v>0</v>
      </c>
      <c r="AH703">
        <v>1142.82</v>
      </c>
      <c r="AI703">
        <v>7622.22</v>
      </c>
      <c r="AJ703" t="s">
        <v>17</v>
      </c>
      <c r="AM703" t="str">
        <f t="shared" si="30"/>
        <v>VIP</v>
      </c>
      <c r="AN703" t="str">
        <f t="shared" si="31"/>
        <v>No</v>
      </c>
      <c r="AO703" t="str" cm="1">
        <f t="array" ref="AO703">_xlfn.IFS($C703&lt;36,"Youth", $C703&lt;66, "Middle_age", $C703&gt;65, "Old")</f>
        <v>Old</v>
      </c>
      <c r="AP703" t="str">
        <f t="shared" si="32"/>
        <v>6 năm</v>
      </c>
    </row>
    <row r="704" spans="1:42" x14ac:dyDescent="0.35">
      <c r="A704" t="s">
        <v>1203</v>
      </c>
      <c r="B704" t="s">
        <v>19</v>
      </c>
      <c r="C704">
        <v>59</v>
      </c>
      <c r="D704" t="s">
        <v>10</v>
      </c>
      <c r="E704">
        <v>3</v>
      </c>
      <c r="F704" t="s">
        <v>496</v>
      </c>
      <c r="G704">
        <v>91377</v>
      </c>
      <c r="H704">
        <v>34.192250000000001</v>
      </c>
      <c r="I704">
        <v>-118.77687400000001</v>
      </c>
      <c r="J704">
        <v>1</v>
      </c>
      <c r="K704" s="1">
        <v>60</v>
      </c>
      <c r="L704" t="s">
        <v>12</v>
      </c>
      <c r="M704" t="s">
        <v>10</v>
      </c>
      <c r="N704">
        <v>39.76</v>
      </c>
      <c r="O704" t="s">
        <v>13</v>
      </c>
      <c r="P704" t="s">
        <v>10</v>
      </c>
      <c r="Q704" t="s">
        <v>49</v>
      </c>
      <c r="R704">
        <v>76</v>
      </c>
      <c r="S704" t="s">
        <v>10</v>
      </c>
      <c r="T704" t="s">
        <v>10</v>
      </c>
      <c r="U704" t="s">
        <v>13</v>
      </c>
      <c r="V704" t="s">
        <v>10</v>
      </c>
      <c r="W704" t="s">
        <v>10</v>
      </c>
      <c r="X704" t="s">
        <v>10</v>
      </c>
      <c r="Y704" t="s">
        <v>10</v>
      </c>
      <c r="Z704" t="s">
        <v>10</v>
      </c>
      <c r="AA704" t="s">
        <v>21</v>
      </c>
      <c r="AB704" t="s">
        <v>10</v>
      </c>
      <c r="AC704" t="s">
        <v>16</v>
      </c>
      <c r="AD704">
        <v>-9</v>
      </c>
      <c r="AE704">
        <v>4663.3999999999996</v>
      </c>
      <c r="AF704">
        <v>0</v>
      </c>
      <c r="AG704">
        <v>0</v>
      </c>
      <c r="AH704">
        <v>2385.6</v>
      </c>
      <c r="AI704">
        <v>7049</v>
      </c>
      <c r="AJ704" t="s">
        <v>17</v>
      </c>
      <c r="AM704" t="str">
        <f t="shared" si="30"/>
        <v>VIP</v>
      </c>
      <c r="AN704" t="str">
        <f t="shared" si="31"/>
        <v>Yes</v>
      </c>
      <c r="AO704" t="str" cm="1">
        <f t="array" ref="AO704">_xlfn.IFS($C704&lt;36,"Youth", $C704&lt;66, "Middle_age", $C704&gt;65, "Old")</f>
        <v>Middle_age</v>
      </c>
      <c r="AP704" t="str">
        <f t="shared" si="32"/>
        <v>5 năm</v>
      </c>
    </row>
    <row r="705" spans="1:42" x14ac:dyDescent="0.35">
      <c r="A705" t="s">
        <v>1204</v>
      </c>
      <c r="B705" t="s">
        <v>19</v>
      </c>
      <c r="C705">
        <v>43</v>
      </c>
      <c r="D705" t="s">
        <v>10</v>
      </c>
      <c r="E705">
        <v>2</v>
      </c>
      <c r="F705" t="s">
        <v>1205</v>
      </c>
      <c r="G705">
        <v>95595</v>
      </c>
      <c r="H705">
        <v>40.170357000000003</v>
      </c>
      <c r="I705">
        <v>-123.417298</v>
      </c>
      <c r="J705">
        <v>6</v>
      </c>
      <c r="K705" s="1">
        <v>19</v>
      </c>
      <c r="L705" t="s">
        <v>32</v>
      </c>
      <c r="M705" t="s">
        <v>10</v>
      </c>
      <c r="N705">
        <v>4.7</v>
      </c>
      <c r="O705" t="s">
        <v>13</v>
      </c>
      <c r="P705" t="s">
        <v>13</v>
      </c>
      <c r="AA705" t="s">
        <v>21</v>
      </c>
      <c r="AB705" t="s">
        <v>13</v>
      </c>
      <c r="AC705" t="s">
        <v>16</v>
      </c>
      <c r="AD705">
        <v>20.6</v>
      </c>
      <c r="AE705">
        <v>414.95</v>
      </c>
      <c r="AF705">
        <v>0</v>
      </c>
      <c r="AG705">
        <v>0</v>
      </c>
      <c r="AH705">
        <v>89.3</v>
      </c>
      <c r="AI705">
        <v>504.25</v>
      </c>
      <c r="AJ705" t="s">
        <v>17</v>
      </c>
      <c r="AM705" t="str">
        <f t="shared" si="30"/>
        <v>Stayed</v>
      </c>
      <c r="AN705" t="str">
        <f t="shared" si="31"/>
        <v>Yes</v>
      </c>
      <c r="AO705" t="str" cm="1">
        <f t="array" ref="AO705">_xlfn.IFS($C705&lt;36,"Youth", $C705&lt;66, "Middle_age", $C705&gt;65, "Old")</f>
        <v>Middle_age</v>
      </c>
      <c r="AP705" t="str">
        <f t="shared" si="32"/>
        <v>2 năm</v>
      </c>
    </row>
    <row r="706" spans="1:42" x14ac:dyDescent="0.35">
      <c r="A706" t="s">
        <v>1206</v>
      </c>
      <c r="B706" t="s">
        <v>9</v>
      </c>
      <c r="C706">
        <v>59</v>
      </c>
      <c r="D706" t="s">
        <v>10</v>
      </c>
      <c r="E706">
        <v>0</v>
      </c>
      <c r="F706" t="s">
        <v>181</v>
      </c>
      <c r="G706">
        <v>93711</v>
      </c>
      <c r="H706">
        <v>36.833002</v>
      </c>
      <c r="I706">
        <v>-119.82947</v>
      </c>
      <c r="J706">
        <v>1</v>
      </c>
      <c r="K706" s="1">
        <v>12</v>
      </c>
      <c r="L706" t="s">
        <v>12</v>
      </c>
      <c r="M706" t="s">
        <v>10</v>
      </c>
      <c r="N706">
        <v>37.65</v>
      </c>
      <c r="O706" t="s">
        <v>13</v>
      </c>
      <c r="P706" t="s">
        <v>13</v>
      </c>
      <c r="AA706" t="s">
        <v>15</v>
      </c>
      <c r="AB706" t="s">
        <v>13</v>
      </c>
      <c r="AC706" t="s">
        <v>26</v>
      </c>
      <c r="AD706">
        <v>19.8</v>
      </c>
      <c r="AE706">
        <v>229.6</v>
      </c>
      <c r="AF706">
        <v>0</v>
      </c>
      <c r="AG706">
        <v>0</v>
      </c>
      <c r="AH706">
        <v>451.8</v>
      </c>
      <c r="AI706">
        <v>681.4</v>
      </c>
      <c r="AJ706" t="s">
        <v>27</v>
      </c>
      <c r="AK706" t="s">
        <v>91</v>
      </c>
      <c r="AL706" t="s">
        <v>165</v>
      </c>
      <c r="AM706" t="str">
        <f t="shared" si="30"/>
        <v>Churned</v>
      </c>
      <c r="AN706" t="str">
        <f t="shared" si="31"/>
        <v>No</v>
      </c>
      <c r="AO706" t="str" cm="1">
        <f t="array" ref="AO706">_xlfn.IFS($C706&lt;36,"Youth", $C706&lt;66, "Middle_age", $C706&gt;65, "Old")</f>
        <v>Middle_age</v>
      </c>
      <c r="AP706" t="str">
        <f t="shared" si="32"/>
        <v>1 năm</v>
      </c>
    </row>
    <row r="707" spans="1:42" x14ac:dyDescent="0.35">
      <c r="A707" t="s">
        <v>1207</v>
      </c>
      <c r="B707" t="s">
        <v>9</v>
      </c>
      <c r="C707">
        <v>25</v>
      </c>
      <c r="D707" t="s">
        <v>13</v>
      </c>
      <c r="E707">
        <v>0</v>
      </c>
      <c r="F707" t="s">
        <v>1208</v>
      </c>
      <c r="G707">
        <v>91931</v>
      </c>
      <c r="H707">
        <v>32.857945999999998</v>
      </c>
      <c r="I707">
        <v>-116.56191699999999</v>
      </c>
      <c r="J707">
        <v>0</v>
      </c>
      <c r="K707" s="1">
        <v>41</v>
      </c>
      <c r="L707" t="s">
        <v>12</v>
      </c>
      <c r="M707" t="s">
        <v>10</v>
      </c>
      <c r="N707">
        <v>40.78</v>
      </c>
      <c r="O707" t="s">
        <v>13</v>
      </c>
      <c r="P707" t="s">
        <v>10</v>
      </c>
      <c r="Q707" t="s">
        <v>25</v>
      </c>
      <c r="R707">
        <v>41</v>
      </c>
      <c r="S707" t="s">
        <v>13</v>
      </c>
      <c r="T707" t="s">
        <v>13</v>
      </c>
      <c r="U707" t="s">
        <v>13</v>
      </c>
      <c r="V707" t="s">
        <v>13</v>
      </c>
      <c r="W707" t="s">
        <v>13</v>
      </c>
      <c r="X707" t="s">
        <v>13</v>
      </c>
      <c r="Y707" t="s">
        <v>10</v>
      </c>
      <c r="Z707" t="s">
        <v>10</v>
      </c>
      <c r="AA707" t="s">
        <v>21</v>
      </c>
      <c r="AB707" t="s">
        <v>13</v>
      </c>
      <c r="AC707" t="s">
        <v>26</v>
      </c>
      <c r="AD707">
        <v>70.25</v>
      </c>
      <c r="AE707">
        <v>2868.05</v>
      </c>
      <c r="AF707">
        <v>0</v>
      </c>
      <c r="AG707">
        <v>0</v>
      </c>
      <c r="AH707">
        <v>1671.98</v>
      </c>
      <c r="AI707">
        <v>4540.03</v>
      </c>
      <c r="AJ707" t="s">
        <v>27</v>
      </c>
      <c r="AK707" t="s">
        <v>91</v>
      </c>
      <c r="AL707" t="s">
        <v>165</v>
      </c>
      <c r="AM707" t="str">
        <f t="shared" ref="AM707:AM770" si="33">IF($AJ707="Churned",$AJ707,IF($AI707&gt;AVERAGE($AI:$AI),"VIP",$AJ707))</f>
        <v>Churned</v>
      </c>
      <c r="AN707" t="str">
        <f t="shared" ref="AN707:AN770" si="34">IF($E707&gt;0,"Yes","No")</f>
        <v>No</v>
      </c>
      <c r="AO707" t="str" cm="1">
        <f t="array" ref="AO707">_xlfn.IFS($C707&lt;36,"Youth", $C707&lt;66, "Middle_age", $C707&gt;65, "Old")</f>
        <v>Youth</v>
      </c>
      <c r="AP707" t="str">
        <f t="shared" ref="AP707:AP770" si="35">IF($K707&lt;=12, "1 năm", IF($K707&lt;=24, "2 năm", IF($K707&lt;=36, "3 năm", IF($K707&lt;=48, "4 năm", IF($K707&lt;=60, "5 năm", IF($K707&lt;=72, "6 năm"))))))</f>
        <v>4 năm</v>
      </c>
    </row>
    <row r="708" spans="1:42" x14ac:dyDescent="0.35">
      <c r="A708" t="s">
        <v>1209</v>
      </c>
      <c r="B708" t="s">
        <v>9</v>
      </c>
      <c r="C708">
        <v>37</v>
      </c>
      <c r="D708" t="s">
        <v>13</v>
      </c>
      <c r="E708">
        <v>1</v>
      </c>
      <c r="F708" t="s">
        <v>1210</v>
      </c>
      <c r="G708">
        <v>95426</v>
      </c>
      <c r="H708">
        <v>38.838087999999999</v>
      </c>
      <c r="I708">
        <v>-122.73202999999999</v>
      </c>
      <c r="J708">
        <v>0</v>
      </c>
      <c r="K708" s="1">
        <v>25</v>
      </c>
      <c r="L708" t="s">
        <v>99</v>
      </c>
      <c r="M708" t="s">
        <v>10</v>
      </c>
      <c r="N708">
        <v>39.9</v>
      </c>
      <c r="O708" t="s">
        <v>13</v>
      </c>
      <c r="P708" t="s">
        <v>10</v>
      </c>
      <c r="Q708" t="s">
        <v>49</v>
      </c>
      <c r="R708">
        <v>27</v>
      </c>
      <c r="S708" t="s">
        <v>13</v>
      </c>
      <c r="T708" t="s">
        <v>10</v>
      </c>
      <c r="U708" t="s">
        <v>13</v>
      </c>
      <c r="V708" t="s">
        <v>10</v>
      </c>
      <c r="W708" t="s">
        <v>13</v>
      </c>
      <c r="X708" t="s">
        <v>13</v>
      </c>
      <c r="Y708" t="s">
        <v>13</v>
      </c>
      <c r="Z708" t="s">
        <v>10</v>
      </c>
      <c r="AA708" t="s">
        <v>15</v>
      </c>
      <c r="AB708" t="s">
        <v>10</v>
      </c>
      <c r="AC708" t="s">
        <v>16</v>
      </c>
      <c r="AD708">
        <v>54.75</v>
      </c>
      <c r="AE708">
        <v>1266.3499999999999</v>
      </c>
      <c r="AF708">
        <v>15.76</v>
      </c>
      <c r="AG708">
        <v>0</v>
      </c>
      <c r="AH708">
        <v>997.5</v>
      </c>
      <c r="AI708">
        <v>2248.09</v>
      </c>
      <c r="AJ708" t="s">
        <v>17</v>
      </c>
      <c r="AM708" t="str">
        <f t="shared" si="33"/>
        <v>Stayed</v>
      </c>
      <c r="AN708" t="str">
        <f t="shared" si="34"/>
        <v>Yes</v>
      </c>
      <c r="AO708" t="str" cm="1">
        <f t="array" ref="AO708">_xlfn.IFS($C708&lt;36,"Youth", $C708&lt;66, "Middle_age", $C708&gt;65, "Old")</f>
        <v>Middle_age</v>
      </c>
      <c r="AP708" t="str">
        <f t="shared" si="35"/>
        <v>3 năm</v>
      </c>
    </row>
    <row r="709" spans="1:42" x14ac:dyDescent="0.35">
      <c r="A709" t="s">
        <v>1211</v>
      </c>
      <c r="B709" t="s">
        <v>9</v>
      </c>
      <c r="C709">
        <v>25</v>
      </c>
      <c r="D709" t="s">
        <v>13</v>
      </c>
      <c r="E709">
        <v>0</v>
      </c>
      <c r="F709" t="s">
        <v>292</v>
      </c>
      <c r="G709">
        <v>95830</v>
      </c>
      <c r="H709">
        <v>38.490507999999998</v>
      </c>
      <c r="I709">
        <v>-121.284171</v>
      </c>
      <c r="J709">
        <v>0</v>
      </c>
      <c r="K709" s="1">
        <v>71</v>
      </c>
      <c r="L709" t="s">
        <v>42</v>
      </c>
      <c r="M709" t="s">
        <v>10</v>
      </c>
      <c r="N709">
        <v>28.4</v>
      </c>
      <c r="O709" t="s">
        <v>10</v>
      </c>
      <c r="P709" t="s">
        <v>10</v>
      </c>
      <c r="Q709" t="s">
        <v>25</v>
      </c>
      <c r="R709">
        <v>76</v>
      </c>
      <c r="S709" t="s">
        <v>10</v>
      </c>
      <c r="T709" t="s">
        <v>10</v>
      </c>
      <c r="U709" t="s">
        <v>10</v>
      </c>
      <c r="V709" t="s">
        <v>10</v>
      </c>
      <c r="W709" t="s">
        <v>10</v>
      </c>
      <c r="X709" t="s">
        <v>10</v>
      </c>
      <c r="Y709" t="s">
        <v>10</v>
      </c>
      <c r="Z709" t="s">
        <v>10</v>
      </c>
      <c r="AA709" t="s">
        <v>43</v>
      </c>
      <c r="AB709" t="s">
        <v>10</v>
      </c>
      <c r="AC709" t="s">
        <v>16</v>
      </c>
      <c r="AD709">
        <v>113.15</v>
      </c>
      <c r="AE709">
        <v>7993.3</v>
      </c>
      <c r="AF709">
        <v>0</v>
      </c>
      <c r="AG709">
        <v>0</v>
      </c>
      <c r="AH709">
        <v>2016.4</v>
      </c>
      <c r="AI709">
        <v>10009.700000000001</v>
      </c>
      <c r="AJ709" t="s">
        <v>17</v>
      </c>
      <c r="AM709" t="str">
        <f t="shared" si="33"/>
        <v>VIP</v>
      </c>
      <c r="AN709" t="str">
        <f t="shared" si="34"/>
        <v>No</v>
      </c>
      <c r="AO709" t="str" cm="1">
        <f t="array" ref="AO709">_xlfn.IFS($C709&lt;36,"Youth", $C709&lt;66, "Middle_age", $C709&gt;65, "Old")</f>
        <v>Youth</v>
      </c>
      <c r="AP709" t="str">
        <f t="shared" si="35"/>
        <v>6 năm</v>
      </c>
    </row>
    <row r="710" spans="1:42" x14ac:dyDescent="0.35">
      <c r="A710" t="s">
        <v>1212</v>
      </c>
      <c r="B710" t="s">
        <v>19</v>
      </c>
      <c r="C710">
        <v>19</v>
      </c>
      <c r="D710" t="s">
        <v>10</v>
      </c>
      <c r="E710">
        <v>0</v>
      </c>
      <c r="F710" t="s">
        <v>1213</v>
      </c>
      <c r="G710">
        <v>94544</v>
      </c>
      <c r="H710">
        <v>37.639215</v>
      </c>
      <c r="I710">
        <v>-122.037554</v>
      </c>
      <c r="J710">
        <v>1</v>
      </c>
      <c r="K710" s="1">
        <v>56</v>
      </c>
      <c r="L710" t="s">
        <v>46</v>
      </c>
      <c r="M710" t="s">
        <v>10</v>
      </c>
      <c r="N710">
        <v>13.2</v>
      </c>
      <c r="O710" t="s">
        <v>10</v>
      </c>
      <c r="P710" t="s">
        <v>13</v>
      </c>
      <c r="AA710" t="s">
        <v>43</v>
      </c>
      <c r="AB710" t="s">
        <v>10</v>
      </c>
      <c r="AC710" t="s">
        <v>16</v>
      </c>
      <c r="AD710">
        <v>25.15</v>
      </c>
      <c r="AE710">
        <v>1327.15</v>
      </c>
      <c r="AF710">
        <v>0</v>
      </c>
      <c r="AG710">
        <v>0</v>
      </c>
      <c r="AH710">
        <v>739.2</v>
      </c>
      <c r="AI710">
        <v>2066.35</v>
      </c>
      <c r="AJ710" t="s">
        <v>27</v>
      </c>
      <c r="AK710" t="s">
        <v>33</v>
      </c>
      <c r="AL710" t="s">
        <v>403</v>
      </c>
      <c r="AM710" t="str">
        <f t="shared" si="33"/>
        <v>Churned</v>
      </c>
      <c r="AN710" t="str">
        <f t="shared" si="34"/>
        <v>No</v>
      </c>
      <c r="AO710" t="str" cm="1">
        <f t="array" ref="AO710">_xlfn.IFS($C710&lt;36,"Youth", $C710&lt;66, "Middle_age", $C710&gt;65, "Old")</f>
        <v>Youth</v>
      </c>
      <c r="AP710" t="str">
        <f t="shared" si="35"/>
        <v>5 năm</v>
      </c>
    </row>
    <row r="711" spans="1:42" x14ac:dyDescent="0.35">
      <c r="A711" t="s">
        <v>1214</v>
      </c>
      <c r="B711" t="s">
        <v>9</v>
      </c>
      <c r="C711">
        <v>54</v>
      </c>
      <c r="D711" t="s">
        <v>10</v>
      </c>
      <c r="E711">
        <v>3</v>
      </c>
      <c r="F711" t="s">
        <v>127</v>
      </c>
      <c r="G711">
        <v>95118</v>
      </c>
      <c r="H711">
        <v>37.255479000000001</v>
      </c>
      <c r="I711">
        <v>-121.889838</v>
      </c>
      <c r="J711">
        <v>5</v>
      </c>
      <c r="K711" s="1">
        <v>8</v>
      </c>
      <c r="L711" t="s">
        <v>12</v>
      </c>
      <c r="M711" t="s">
        <v>10</v>
      </c>
      <c r="N711">
        <v>43.05</v>
      </c>
      <c r="O711" t="s">
        <v>13</v>
      </c>
      <c r="P711" t="s">
        <v>13</v>
      </c>
      <c r="AA711" t="s">
        <v>21</v>
      </c>
      <c r="AB711" t="s">
        <v>13</v>
      </c>
      <c r="AC711" t="s">
        <v>16</v>
      </c>
      <c r="AD711">
        <v>21.05</v>
      </c>
      <c r="AE711">
        <v>139.75</v>
      </c>
      <c r="AF711">
        <v>0</v>
      </c>
      <c r="AG711">
        <v>0</v>
      </c>
      <c r="AH711">
        <v>344.4</v>
      </c>
      <c r="AI711">
        <v>484.15</v>
      </c>
      <c r="AJ711" t="s">
        <v>17</v>
      </c>
      <c r="AM711" t="str">
        <f t="shared" si="33"/>
        <v>Stayed</v>
      </c>
      <c r="AN711" t="str">
        <f t="shared" si="34"/>
        <v>Yes</v>
      </c>
      <c r="AO711" t="str" cm="1">
        <f t="array" ref="AO711">_xlfn.IFS($C711&lt;36,"Youth", $C711&lt;66, "Middle_age", $C711&gt;65, "Old")</f>
        <v>Middle_age</v>
      </c>
      <c r="AP711" t="str">
        <f t="shared" si="35"/>
        <v>1 năm</v>
      </c>
    </row>
    <row r="712" spans="1:42" x14ac:dyDescent="0.35">
      <c r="A712" t="s">
        <v>1215</v>
      </c>
      <c r="B712" t="s">
        <v>19</v>
      </c>
      <c r="C712">
        <v>56</v>
      </c>
      <c r="D712" t="s">
        <v>13</v>
      </c>
      <c r="E712">
        <v>0</v>
      </c>
      <c r="F712" t="s">
        <v>127</v>
      </c>
      <c r="G712">
        <v>95123</v>
      </c>
      <c r="H712">
        <v>37.238757999999997</v>
      </c>
      <c r="I712">
        <v>-121.82837499999999</v>
      </c>
      <c r="J712">
        <v>0</v>
      </c>
      <c r="K712" s="1">
        <v>20</v>
      </c>
      <c r="L712" t="s">
        <v>12</v>
      </c>
      <c r="M712" t="s">
        <v>10</v>
      </c>
      <c r="N712">
        <v>3.8</v>
      </c>
      <c r="O712" t="s">
        <v>13</v>
      </c>
      <c r="P712" t="s">
        <v>10</v>
      </c>
      <c r="Q712" t="s">
        <v>25</v>
      </c>
      <c r="R712">
        <v>26</v>
      </c>
      <c r="S712" t="s">
        <v>13</v>
      </c>
      <c r="T712" t="s">
        <v>13</v>
      </c>
      <c r="U712" t="s">
        <v>13</v>
      </c>
      <c r="V712" t="s">
        <v>13</v>
      </c>
      <c r="W712" t="s">
        <v>13</v>
      </c>
      <c r="X712" t="s">
        <v>13</v>
      </c>
      <c r="Y712" t="s">
        <v>13</v>
      </c>
      <c r="Z712" t="s">
        <v>13</v>
      </c>
      <c r="AA712" t="s">
        <v>21</v>
      </c>
      <c r="AB712" t="s">
        <v>13</v>
      </c>
      <c r="AC712" t="s">
        <v>16</v>
      </c>
      <c r="AD712">
        <v>70.55</v>
      </c>
      <c r="AE712">
        <v>1493.55</v>
      </c>
      <c r="AF712">
        <v>17.600000000000001</v>
      </c>
      <c r="AG712">
        <v>0</v>
      </c>
      <c r="AH712">
        <v>76</v>
      </c>
      <c r="AI712">
        <v>1551.95</v>
      </c>
      <c r="AJ712" t="s">
        <v>17</v>
      </c>
      <c r="AM712" t="str">
        <f t="shared" si="33"/>
        <v>Stayed</v>
      </c>
      <c r="AN712" t="str">
        <f t="shared" si="34"/>
        <v>No</v>
      </c>
      <c r="AO712" t="str" cm="1">
        <f t="array" ref="AO712">_xlfn.IFS($C712&lt;36,"Youth", $C712&lt;66, "Middle_age", $C712&gt;65, "Old")</f>
        <v>Middle_age</v>
      </c>
      <c r="AP712" t="str">
        <f t="shared" si="35"/>
        <v>2 năm</v>
      </c>
    </row>
    <row r="713" spans="1:42" x14ac:dyDescent="0.35">
      <c r="A713" t="s">
        <v>1216</v>
      </c>
      <c r="B713" t="s">
        <v>19</v>
      </c>
      <c r="C713">
        <v>57</v>
      </c>
      <c r="D713" t="s">
        <v>13</v>
      </c>
      <c r="E713">
        <v>0</v>
      </c>
      <c r="F713" t="s">
        <v>20</v>
      </c>
      <c r="G713">
        <v>91208</v>
      </c>
      <c r="H713">
        <v>34.195385999999999</v>
      </c>
      <c r="I713">
        <v>-118.238508</v>
      </c>
      <c r="J713">
        <v>0</v>
      </c>
      <c r="K713" s="1">
        <v>43</v>
      </c>
      <c r="L713" t="s">
        <v>12</v>
      </c>
      <c r="M713" t="s">
        <v>10</v>
      </c>
      <c r="N713">
        <v>3.18</v>
      </c>
      <c r="O713" t="s">
        <v>13</v>
      </c>
      <c r="P713" t="s">
        <v>13</v>
      </c>
      <c r="AA713" t="s">
        <v>43</v>
      </c>
      <c r="AB713" t="s">
        <v>13</v>
      </c>
      <c r="AC713" t="s">
        <v>16</v>
      </c>
      <c r="AD713">
        <v>19.55</v>
      </c>
      <c r="AE713">
        <v>876.15</v>
      </c>
      <c r="AF713">
        <v>15.17</v>
      </c>
      <c r="AG713">
        <v>0</v>
      </c>
      <c r="AH713">
        <v>136.74</v>
      </c>
      <c r="AI713">
        <v>997.72</v>
      </c>
      <c r="AJ713" t="s">
        <v>17</v>
      </c>
      <c r="AM713" t="str">
        <f t="shared" si="33"/>
        <v>Stayed</v>
      </c>
      <c r="AN713" t="str">
        <f t="shared" si="34"/>
        <v>No</v>
      </c>
      <c r="AO713" t="str" cm="1">
        <f t="array" ref="AO713">_xlfn.IFS($C713&lt;36,"Youth", $C713&lt;66, "Middle_age", $C713&gt;65, "Old")</f>
        <v>Middle_age</v>
      </c>
      <c r="AP713" t="str">
        <f t="shared" si="35"/>
        <v>4 năm</v>
      </c>
    </row>
    <row r="714" spans="1:42" x14ac:dyDescent="0.35">
      <c r="A714" t="s">
        <v>1217</v>
      </c>
      <c r="B714" t="s">
        <v>9</v>
      </c>
      <c r="C714">
        <v>48</v>
      </c>
      <c r="D714" t="s">
        <v>10</v>
      </c>
      <c r="E714">
        <v>0</v>
      </c>
      <c r="F714" t="s">
        <v>213</v>
      </c>
      <c r="G714">
        <v>92592</v>
      </c>
      <c r="H714">
        <v>33.507255000000001</v>
      </c>
      <c r="I714">
        <v>-117.029473</v>
      </c>
      <c r="J714">
        <v>5</v>
      </c>
      <c r="K714" s="1">
        <v>17</v>
      </c>
      <c r="L714" t="s">
        <v>32</v>
      </c>
      <c r="M714" t="s">
        <v>13</v>
      </c>
      <c r="P714" t="s">
        <v>10</v>
      </c>
      <c r="Q714" t="s">
        <v>49</v>
      </c>
      <c r="R714">
        <v>23</v>
      </c>
      <c r="S714" t="s">
        <v>13</v>
      </c>
      <c r="T714" t="s">
        <v>10</v>
      </c>
      <c r="U714" t="s">
        <v>10</v>
      </c>
      <c r="V714" t="s">
        <v>13</v>
      </c>
      <c r="W714" t="s">
        <v>13</v>
      </c>
      <c r="X714" t="s">
        <v>13</v>
      </c>
      <c r="Y714" t="s">
        <v>13</v>
      </c>
      <c r="Z714" t="s">
        <v>10</v>
      </c>
      <c r="AA714" t="s">
        <v>21</v>
      </c>
      <c r="AB714" t="s">
        <v>10</v>
      </c>
      <c r="AC714" t="s">
        <v>16</v>
      </c>
      <c r="AD714">
        <v>35.65</v>
      </c>
      <c r="AE714">
        <v>646.04999999999995</v>
      </c>
      <c r="AF714">
        <v>0</v>
      </c>
      <c r="AG714">
        <v>0</v>
      </c>
      <c r="AH714">
        <v>0</v>
      </c>
      <c r="AI714">
        <v>646.04999999999995</v>
      </c>
      <c r="AJ714" t="s">
        <v>17</v>
      </c>
      <c r="AM714" t="str">
        <f t="shared" si="33"/>
        <v>Stayed</v>
      </c>
      <c r="AN714" t="str">
        <f t="shared" si="34"/>
        <v>No</v>
      </c>
      <c r="AO714" t="str" cm="1">
        <f t="array" ref="AO714">_xlfn.IFS($C714&lt;36,"Youth", $C714&lt;66, "Middle_age", $C714&gt;65, "Old")</f>
        <v>Middle_age</v>
      </c>
      <c r="AP714" t="str">
        <f t="shared" si="35"/>
        <v>2 năm</v>
      </c>
    </row>
    <row r="715" spans="1:42" x14ac:dyDescent="0.35">
      <c r="A715" t="s">
        <v>1218</v>
      </c>
      <c r="B715" t="s">
        <v>9</v>
      </c>
      <c r="C715">
        <v>21</v>
      </c>
      <c r="D715" t="s">
        <v>10</v>
      </c>
      <c r="E715">
        <v>2</v>
      </c>
      <c r="F715" t="s">
        <v>507</v>
      </c>
      <c r="G715">
        <v>94305</v>
      </c>
      <c r="H715">
        <v>37.424342000000003</v>
      </c>
      <c r="I715">
        <v>-122.16564099999999</v>
      </c>
      <c r="J715">
        <v>1</v>
      </c>
      <c r="K715" s="1">
        <v>44</v>
      </c>
      <c r="L715" t="s">
        <v>12</v>
      </c>
      <c r="M715" t="s">
        <v>10</v>
      </c>
      <c r="N715">
        <v>4.17</v>
      </c>
      <c r="O715" t="s">
        <v>13</v>
      </c>
      <c r="P715" t="s">
        <v>13</v>
      </c>
      <c r="AA715" t="s">
        <v>21</v>
      </c>
      <c r="AB715" t="s">
        <v>13</v>
      </c>
      <c r="AC715" t="s">
        <v>16</v>
      </c>
      <c r="AD715">
        <v>19.600000000000001</v>
      </c>
      <c r="AE715">
        <v>780.25</v>
      </c>
      <c r="AF715">
        <v>0</v>
      </c>
      <c r="AG715">
        <v>0</v>
      </c>
      <c r="AH715">
        <v>183.48</v>
      </c>
      <c r="AI715">
        <v>963.73</v>
      </c>
      <c r="AJ715" t="s">
        <v>17</v>
      </c>
      <c r="AM715" t="str">
        <f t="shared" si="33"/>
        <v>Stayed</v>
      </c>
      <c r="AN715" t="str">
        <f t="shared" si="34"/>
        <v>Yes</v>
      </c>
      <c r="AO715" t="str" cm="1">
        <f t="array" ref="AO715">_xlfn.IFS($C715&lt;36,"Youth", $C715&lt;66, "Middle_age", $C715&gt;65, "Old")</f>
        <v>Youth</v>
      </c>
      <c r="AP715" t="str">
        <f t="shared" si="35"/>
        <v>4 năm</v>
      </c>
    </row>
    <row r="716" spans="1:42" x14ac:dyDescent="0.35">
      <c r="A716" t="s">
        <v>1219</v>
      </c>
      <c r="B716" t="s">
        <v>9</v>
      </c>
      <c r="C716">
        <v>19</v>
      </c>
      <c r="D716" t="s">
        <v>13</v>
      </c>
      <c r="E716">
        <v>0</v>
      </c>
      <c r="F716" t="s">
        <v>1220</v>
      </c>
      <c r="G716">
        <v>94074</v>
      </c>
      <c r="H716">
        <v>37.331761999999998</v>
      </c>
      <c r="I716">
        <v>-122.341444</v>
      </c>
      <c r="J716">
        <v>0</v>
      </c>
      <c r="K716" s="1">
        <v>2</v>
      </c>
      <c r="L716" t="s">
        <v>12</v>
      </c>
      <c r="M716" t="s">
        <v>10</v>
      </c>
      <c r="N716">
        <v>27.17</v>
      </c>
      <c r="O716" t="s">
        <v>13</v>
      </c>
      <c r="P716" t="s">
        <v>13</v>
      </c>
      <c r="AA716" t="s">
        <v>21</v>
      </c>
      <c r="AB716" t="s">
        <v>13</v>
      </c>
      <c r="AC716" t="s">
        <v>153</v>
      </c>
      <c r="AD716">
        <v>19.5</v>
      </c>
      <c r="AE716">
        <v>27.55</v>
      </c>
      <c r="AF716">
        <v>0</v>
      </c>
      <c r="AG716">
        <v>0</v>
      </c>
      <c r="AH716">
        <v>54.34</v>
      </c>
      <c r="AI716">
        <v>81.89</v>
      </c>
      <c r="AJ716" t="s">
        <v>68</v>
      </c>
      <c r="AM716" t="str">
        <f t="shared" si="33"/>
        <v>Joined</v>
      </c>
      <c r="AN716" t="str">
        <f t="shared" si="34"/>
        <v>No</v>
      </c>
      <c r="AO716" t="str" cm="1">
        <f t="array" ref="AO716">_xlfn.IFS($C716&lt;36,"Youth", $C716&lt;66, "Middle_age", $C716&gt;65, "Old")</f>
        <v>Youth</v>
      </c>
      <c r="AP716" t="str">
        <f t="shared" si="35"/>
        <v>1 năm</v>
      </c>
    </row>
    <row r="717" spans="1:42" x14ac:dyDescent="0.35">
      <c r="A717" t="s">
        <v>1221</v>
      </c>
      <c r="B717" t="s">
        <v>9</v>
      </c>
      <c r="C717">
        <v>28</v>
      </c>
      <c r="D717" t="s">
        <v>10</v>
      </c>
      <c r="E717">
        <v>2</v>
      </c>
      <c r="F717" t="s">
        <v>1222</v>
      </c>
      <c r="G717">
        <v>95713</v>
      </c>
      <c r="H717">
        <v>39.084645000000002</v>
      </c>
      <c r="I717">
        <v>-120.894014</v>
      </c>
      <c r="J717">
        <v>1</v>
      </c>
      <c r="K717" s="1">
        <v>71</v>
      </c>
      <c r="L717" t="s">
        <v>42</v>
      </c>
      <c r="M717" t="s">
        <v>10</v>
      </c>
      <c r="N717">
        <v>20.49</v>
      </c>
      <c r="O717" t="s">
        <v>13</v>
      </c>
      <c r="P717" t="s">
        <v>13</v>
      </c>
      <c r="AA717" t="s">
        <v>43</v>
      </c>
      <c r="AB717" t="s">
        <v>13</v>
      </c>
      <c r="AC717" t="s">
        <v>16</v>
      </c>
      <c r="AD717">
        <v>19.899999999999999</v>
      </c>
      <c r="AE717">
        <v>1397.3</v>
      </c>
      <c r="AF717">
        <v>0</v>
      </c>
      <c r="AG717">
        <v>0</v>
      </c>
      <c r="AH717">
        <v>1454.79</v>
      </c>
      <c r="AI717">
        <v>2852.09</v>
      </c>
      <c r="AJ717" t="s">
        <v>17</v>
      </c>
      <c r="AM717" t="str">
        <f t="shared" si="33"/>
        <v>Stayed</v>
      </c>
      <c r="AN717" t="str">
        <f t="shared" si="34"/>
        <v>Yes</v>
      </c>
      <c r="AO717" t="str" cm="1">
        <f t="array" ref="AO717">_xlfn.IFS($C717&lt;36,"Youth", $C717&lt;66, "Middle_age", $C717&gt;65, "Old")</f>
        <v>Youth</v>
      </c>
      <c r="AP717" t="str">
        <f t="shared" si="35"/>
        <v>6 năm</v>
      </c>
    </row>
    <row r="718" spans="1:42" x14ac:dyDescent="0.35">
      <c r="A718" t="s">
        <v>1223</v>
      </c>
      <c r="B718" t="s">
        <v>9</v>
      </c>
      <c r="C718">
        <v>63</v>
      </c>
      <c r="D718" t="s">
        <v>10</v>
      </c>
      <c r="E718">
        <v>1</v>
      </c>
      <c r="F718" t="s">
        <v>149</v>
      </c>
      <c r="G718">
        <v>91602</v>
      </c>
      <c r="H718">
        <v>34.151359999999997</v>
      </c>
      <c r="I718">
        <v>-118.364786</v>
      </c>
      <c r="J718">
        <v>1</v>
      </c>
      <c r="K718" s="1">
        <v>72</v>
      </c>
      <c r="L718" t="s">
        <v>12</v>
      </c>
      <c r="M718" t="s">
        <v>10</v>
      </c>
      <c r="N718">
        <v>14.46</v>
      </c>
      <c r="O718" t="s">
        <v>13</v>
      </c>
      <c r="P718" t="s">
        <v>10</v>
      </c>
      <c r="Q718" t="s">
        <v>25</v>
      </c>
      <c r="R718">
        <v>29</v>
      </c>
      <c r="S718" t="s">
        <v>10</v>
      </c>
      <c r="T718" t="s">
        <v>10</v>
      </c>
      <c r="U718" t="s">
        <v>10</v>
      </c>
      <c r="V718" t="s">
        <v>10</v>
      </c>
      <c r="W718" t="s">
        <v>10</v>
      </c>
      <c r="X718" t="s">
        <v>10</v>
      </c>
      <c r="Y718" t="s">
        <v>10</v>
      </c>
      <c r="Z718" t="s">
        <v>10</v>
      </c>
      <c r="AA718" t="s">
        <v>43</v>
      </c>
      <c r="AB718" t="s">
        <v>10</v>
      </c>
      <c r="AC718" t="s">
        <v>26</v>
      </c>
      <c r="AD718">
        <v>108.65</v>
      </c>
      <c r="AE718">
        <v>7726.35</v>
      </c>
      <c r="AF718">
        <v>0</v>
      </c>
      <c r="AG718">
        <v>0</v>
      </c>
      <c r="AH718">
        <v>1041.1199999999999</v>
      </c>
      <c r="AI718">
        <v>8767.4699999999993</v>
      </c>
      <c r="AJ718" t="s">
        <v>17</v>
      </c>
      <c r="AM718" t="str">
        <f t="shared" si="33"/>
        <v>VIP</v>
      </c>
      <c r="AN718" t="str">
        <f t="shared" si="34"/>
        <v>Yes</v>
      </c>
      <c r="AO718" t="str" cm="1">
        <f t="array" ref="AO718">_xlfn.IFS($C718&lt;36,"Youth", $C718&lt;66, "Middle_age", $C718&gt;65, "Old")</f>
        <v>Middle_age</v>
      </c>
      <c r="AP718" t="str">
        <f t="shared" si="35"/>
        <v>6 năm</v>
      </c>
    </row>
    <row r="719" spans="1:42" x14ac:dyDescent="0.35">
      <c r="A719" t="s">
        <v>1224</v>
      </c>
      <c r="B719" t="s">
        <v>9</v>
      </c>
      <c r="C719">
        <v>44</v>
      </c>
      <c r="D719" t="s">
        <v>13</v>
      </c>
      <c r="E719">
        <v>0</v>
      </c>
      <c r="F719" t="s">
        <v>270</v>
      </c>
      <c r="G719">
        <v>92320</v>
      </c>
      <c r="H719">
        <v>33.982787000000002</v>
      </c>
      <c r="I719">
        <v>-117.057627</v>
      </c>
      <c r="J719">
        <v>0</v>
      </c>
      <c r="K719" s="1">
        <v>18</v>
      </c>
      <c r="L719" t="s">
        <v>32</v>
      </c>
      <c r="M719" t="s">
        <v>10</v>
      </c>
      <c r="N719">
        <v>18.2</v>
      </c>
      <c r="O719" t="s">
        <v>13</v>
      </c>
      <c r="P719" t="s">
        <v>13</v>
      </c>
      <c r="AA719" t="s">
        <v>21</v>
      </c>
      <c r="AB719" t="s">
        <v>13</v>
      </c>
      <c r="AC719" t="s">
        <v>16</v>
      </c>
      <c r="AD719">
        <v>19.649999999999999</v>
      </c>
      <c r="AE719">
        <v>391.7</v>
      </c>
      <c r="AF719">
        <v>0</v>
      </c>
      <c r="AG719">
        <v>0</v>
      </c>
      <c r="AH719">
        <v>327.60000000000002</v>
      </c>
      <c r="AI719">
        <v>719.3</v>
      </c>
      <c r="AJ719" t="s">
        <v>17</v>
      </c>
      <c r="AM719" t="str">
        <f t="shared" si="33"/>
        <v>Stayed</v>
      </c>
      <c r="AN719" t="str">
        <f t="shared" si="34"/>
        <v>No</v>
      </c>
      <c r="AO719" t="str" cm="1">
        <f t="array" ref="AO719">_xlfn.IFS($C719&lt;36,"Youth", $C719&lt;66, "Middle_age", $C719&gt;65, "Old")</f>
        <v>Middle_age</v>
      </c>
      <c r="AP719" t="str">
        <f t="shared" si="35"/>
        <v>2 năm</v>
      </c>
    </row>
    <row r="720" spans="1:42" x14ac:dyDescent="0.35">
      <c r="A720" t="s">
        <v>1225</v>
      </c>
      <c r="B720" t="s">
        <v>9</v>
      </c>
      <c r="C720">
        <v>70</v>
      </c>
      <c r="D720" t="s">
        <v>10</v>
      </c>
      <c r="E720">
        <v>0</v>
      </c>
      <c r="F720" t="s">
        <v>105</v>
      </c>
      <c r="G720">
        <v>90028</v>
      </c>
      <c r="H720">
        <v>34.099868999999998</v>
      </c>
      <c r="I720">
        <v>-118.326843</v>
      </c>
      <c r="J720">
        <v>3</v>
      </c>
      <c r="K720" s="1">
        <v>67</v>
      </c>
      <c r="L720" t="s">
        <v>12</v>
      </c>
      <c r="M720" t="s">
        <v>10</v>
      </c>
      <c r="N720">
        <v>2.67</v>
      </c>
      <c r="O720" t="s">
        <v>10</v>
      </c>
      <c r="P720" t="s">
        <v>10</v>
      </c>
      <c r="Q720" t="s">
        <v>25</v>
      </c>
      <c r="R720">
        <v>25</v>
      </c>
      <c r="S720" t="s">
        <v>10</v>
      </c>
      <c r="T720" t="s">
        <v>10</v>
      </c>
      <c r="U720" t="s">
        <v>10</v>
      </c>
      <c r="V720" t="s">
        <v>10</v>
      </c>
      <c r="W720" t="s">
        <v>13</v>
      </c>
      <c r="X720" t="s">
        <v>10</v>
      </c>
      <c r="Y720" t="s">
        <v>13</v>
      </c>
      <c r="Z720" t="s">
        <v>10</v>
      </c>
      <c r="AA720" t="s">
        <v>15</v>
      </c>
      <c r="AB720" t="s">
        <v>10</v>
      </c>
      <c r="AC720" t="s">
        <v>16</v>
      </c>
      <c r="AD720">
        <v>105.4</v>
      </c>
      <c r="AE720">
        <v>7035.6</v>
      </c>
      <c r="AF720">
        <v>0</v>
      </c>
      <c r="AG720">
        <v>0</v>
      </c>
      <c r="AH720">
        <v>178.89</v>
      </c>
      <c r="AI720">
        <v>7214.49</v>
      </c>
      <c r="AJ720" t="s">
        <v>17</v>
      </c>
      <c r="AM720" t="str">
        <f t="shared" si="33"/>
        <v>VIP</v>
      </c>
      <c r="AN720" t="str">
        <f t="shared" si="34"/>
        <v>No</v>
      </c>
      <c r="AO720" t="str" cm="1">
        <f t="array" ref="AO720">_xlfn.IFS($C720&lt;36,"Youth", $C720&lt;66, "Middle_age", $C720&gt;65, "Old")</f>
        <v>Old</v>
      </c>
      <c r="AP720" t="str">
        <f t="shared" si="35"/>
        <v>6 năm</v>
      </c>
    </row>
    <row r="721" spans="1:42" x14ac:dyDescent="0.35">
      <c r="A721" t="s">
        <v>1226</v>
      </c>
      <c r="B721" t="s">
        <v>9</v>
      </c>
      <c r="C721">
        <v>36</v>
      </c>
      <c r="D721" t="s">
        <v>10</v>
      </c>
      <c r="E721">
        <v>2</v>
      </c>
      <c r="F721" t="s">
        <v>520</v>
      </c>
      <c r="G721">
        <v>92024</v>
      </c>
      <c r="H721">
        <v>33.054578999999997</v>
      </c>
      <c r="I721">
        <v>-117.25664999999999</v>
      </c>
      <c r="J721">
        <v>5</v>
      </c>
      <c r="K721" s="1">
        <v>56</v>
      </c>
      <c r="L721" t="s">
        <v>46</v>
      </c>
      <c r="M721" t="s">
        <v>10</v>
      </c>
      <c r="N721">
        <v>13.94</v>
      </c>
      <c r="O721" t="s">
        <v>10</v>
      </c>
      <c r="P721" t="s">
        <v>10</v>
      </c>
      <c r="Q721" t="s">
        <v>25</v>
      </c>
      <c r="R721">
        <v>11</v>
      </c>
      <c r="S721" t="s">
        <v>10</v>
      </c>
      <c r="T721" t="s">
        <v>13</v>
      </c>
      <c r="U721" t="s">
        <v>10</v>
      </c>
      <c r="V721" t="s">
        <v>10</v>
      </c>
      <c r="W721" t="s">
        <v>10</v>
      </c>
      <c r="X721" t="s">
        <v>10</v>
      </c>
      <c r="Y721" t="s">
        <v>10</v>
      </c>
      <c r="Z721" t="s">
        <v>10</v>
      </c>
      <c r="AA721" t="s">
        <v>21</v>
      </c>
      <c r="AB721" t="s">
        <v>10</v>
      </c>
      <c r="AC721" t="s">
        <v>16</v>
      </c>
      <c r="AD721">
        <v>109.6</v>
      </c>
      <c r="AE721">
        <v>5953</v>
      </c>
      <c r="AF721">
        <v>0</v>
      </c>
      <c r="AG721">
        <v>0</v>
      </c>
      <c r="AH721">
        <v>780.64</v>
      </c>
      <c r="AI721">
        <v>6733.64</v>
      </c>
      <c r="AJ721" t="s">
        <v>17</v>
      </c>
      <c r="AM721" t="str">
        <f t="shared" si="33"/>
        <v>VIP</v>
      </c>
      <c r="AN721" t="str">
        <f t="shared" si="34"/>
        <v>Yes</v>
      </c>
      <c r="AO721" t="str" cm="1">
        <f t="array" ref="AO721">_xlfn.IFS($C721&lt;36,"Youth", $C721&lt;66, "Middle_age", $C721&gt;65, "Old")</f>
        <v>Middle_age</v>
      </c>
      <c r="AP721" t="str">
        <f t="shared" si="35"/>
        <v>5 năm</v>
      </c>
    </row>
    <row r="722" spans="1:42" x14ac:dyDescent="0.35">
      <c r="A722" t="s">
        <v>1227</v>
      </c>
      <c r="B722" t="s">
        <v>19</v>
      </c>
      <c r="C722">
        <v>49</v>
      </c>
      <c r="D722" t="s">
        <v>10</v>
      </c>
      <c r="E722">
        <v>0</v>
      </c>
      <c r="F722" t="s">
        <v>121</v>
      </c>
      <c r="G722">
        <v>92121</v>
      </c>
      <c r="H722">
        <v>32.898612999999997</v>
      </c>
      <c r="I722">
        <v>-117.20293700000001</v>
      </c>
      <c r="J722">
        <v>0</v>
      </c>
      <c r="K722" s="1">
        <v>1</v>
      </c>
      <c r="L722" t="s">
        <v>12</v>
      </c>
      <c r="M722" t="s">
        <v>10</v>
      </c>
      <c r="N722">
        <v>4.99</v>
      </c>
      <c r="O722" t="s">
        <v>13</v>
      </c>
      <c r="P722" t="s">
        <v>10</v>
      </c>
      <c r="Q722" t="s">
        <v>25</v>
      </c>
      <c r="R722">
        <v>28</v>
      </c>
      <c r="S722" t="s">
        <v>13</v>
      </c>
      <c r="T722" t="s">
        <v>13</v>
      </c>
      <c r="U722" t="s">
        <v>13</v>
      </c>
      <c r="V722" t="s">
        <v>13</v>
      </c>
      <c r="W722" t="s">
        <v>13</v>
      </c>
      <c r="X722" t="s">
        <v>13</v>
      </c>
      <c r="Y722" t="s">
        <v>13</v>
      </c>
      <c r="Z722" t="s">
        <v>10</v>
      </c>
      <c r="AA722" t="s">
        <v>21</v>
      </c>
      <c r="AB722" t="s">
        <v>10</v>
      </c>
      <c r="AC722" t="s">
        <v>153</v>
      </c>
      <c r="AD722">
        <v>69.900000000000006</v>
      </c>
      <c r="AE722">
        <v>69.900000000000006</v>
      </c>
      <c r="AF722">
        <v>0</v>
      </c>
      <c r="AG722">
        <v>0</v>
      </c>
      <c r="AH722">
        <v>4.99</v>
      </c>
      <c r="AI722">
        <v>74.89</v>
      </c>
      <c r="AJ722" t="s">
        <v>27</v>
      </c>
      <c r="AK722" t="s">
        <v>28</v>
      </c>
      <c r="AL722" t="s">
        <v>74</v>
      </c>
      <c r="AM722" t="str">
        <f t="shared" si="33"/>
        <v>Churned</v>
      </c>
      <c r="AN722" t="str">
        <f t="shared" si="34"/>
        <v>No</v>
      </c>
      <c r="AO722" t="str" cm="1">
        <f t="array" ref="AO722">_xlfn.IFS($C722&lt;36,"Youth", $C722&lt;66, "Middle_age", $C722&gt;65, "Old")</f>
        <v>Middle_age</v>
      </c>
      <c r="AP722" t="str">
        <f t="shared" si="35"/>
        <v>1 năm</v>
      </c>
    </row>
    <row r="723" spans="1:42" x14ac:dyDescent="0.35">
      <c r="A723" t="s">
        <v>1228</v>
      </c>
      <c r="B723" t="s">
        <v>19</v>
      </c>
      <c r="C723">
        <v>56</v>
      </c>
      <c r="D723" t="s">
        <v>10</v>
      </c>
      <c r="E723">
        <v>3</v>
      </c>
      <c r="F723" t="s">
        <v>538</v>
      </c>
      <c r="G723">
        <v>90604</v>
      </c>
      <c r="H723">
        <v>33.929704000000001</v>
      </c>
      <c r="I723">
        <v>-118.01208</v>
      </c>
      <c r="J723">
        <v>2</v>
      </c>
      <c r="K723" s="1">
        <v>69</v>
      </c>
      <c r="L723" t="s">
        <v>42</v>
      </c>
      <c r="M723" t="s">
        <v>10</v>
      </c>
      <c r="N723">
        <v>20.32</v>
      </c>
      <c r="O723" t="s">
        <v>13</v>
      </c>
      <c r="P723" t="s">
        <v>10</v>
      </c>
      <c r="Q723" t="s">
        <v>25</v>
      </c>
      <c r="R723">
        <v>56</v>
      </c>
      <c r="S723" t="s">
        <v>13</v>
      </c>
      <c r="T723" t="s">
        <v>10</v>
      </c>
      <c r="U723" t="s">
        <v>13</v>
      </c>
      <c r="V723" t="s">
        <v>10</v>
      </c>
      <c r="W723" t="s">
        <v>10</v>
      </c>
      <c r="X723" t="s">
        <v>13</v>
      </c>
      <c r="Y723" t="s">
        <v>13</v>
      </c>
      <c r="Z723" t="s">
        <v>10</v>
      </c>
      <c r="AA723" t="s">
        <v>43</v>
      </c>
      <c r="AB723" t="s">
        <v>10</v>
      </c>
      <c r="AC723" t="s">
        <v>153</v>
      </c>
      <c r="AD723">
        <v>92.15</v>
      </c>
      <c r="AE723">
        <v>6480.9</v>
      </c>
      <c r="AF723">
        <v>0</v>
      </c>
      <c r="AG723">
        <v>0</v>
      </c>
      <c r="AH723">
        <v>1402.08</v>
      </c>
      <c r="AI723">
        <v>7882.98</v>
      </c>
      <c r="AJ723" t="s">
        <v>17</v>
      </c>
      <c r="AM723" t="str">
        <f t="shared" si="33"/>
        <v>VIP</v>
      </c>
      <c r="AN723" t="str">
        <f t="shared" si="34"/>
        <v>Yes</v>
      </c>
      <c r="AO723" t="str" cm="1">
        <f t="array" ref="AO723">_xlfn.IFS($C723&lt;36,"Youth", $C723&lt;66, "Middle_age", $C723&gt;65, "Old")</f>
        <v>Middle_age</v>
      </c>
      <c r="AP723" t="str">
        <f t="shared" si="35"/>
        <v>6 năm</v>
      </c>
    </row>
    <row r="724" spans="1:42" x14ac:dyDescent="0.35">
      <c r="A724" t="s">
        <v>1229</v>
      </c>
      <c r="B724" t="s">
        <v>19</v>
      </c>
      <c r="C724">
        <v>55</v>
      </c>
      <c r="D724" t="s">
        <v>10</v>
      </c>
      <c r="E724">
        <v>1</v>
      </c>
      <c r="F724" t="s">
        <v>292</v>
      </c>
      <c r="G724">
        <v>95831</v>
      </c>
      <c r="H724">
        <v>38.494832000000002</v>
      </c>
      <c r="I724">
        <v>-121.529447</v>
      </c>
      <c r="J724">
        <v>5</v>
      </c>
      <c r="K724" s="1">
        <v>1</v>
      </c>
      <c r="L724" t="s">
        <v>12</v>
      </c>
      <c r="M724" t="s">
        <v>10</v>
      </c>
      <c r="N724">
        <v>47.46</v>
      </c>
      <c r="O724" t="s">
        <v>13</v>
      </c>
      <c r="P724" t="s">
        <v>13</v>
      </c>
      <c r="AA724" t="s">
        <v>15</v>
      </c>
      <c r="AB724" t="s">
        <v>13</v>
      </c>
      <c r="AC724" t="s">
        <v>16</v>
      </c>
      <c r="AD724">
        <v>19.850000000000001</v>
      </c>
      <c r="AE724">
        <v>19.850000000000001</v>
      </c>
      <c r="AF724">
        <v>0</v>
      </c>
      <c r="AG724">
        <v>0</v>
      </c>
      <c r="AH724">
        <v>47.46</v>
      </c>
      <c r="AI724">
        <v>67.31</v>
      </c>
      <c r="AJ724" t="s">
        <v>68</v>
      </c>
      <c r="AM724" t="str">
        <f t="shared" si="33"/>
        <v>Joined</v>
      </c>
      <c r="AN724" t="str">
        <f t="shared" si="34"/>
        <v>Yes</v>
      </c>
      <c r="AO724" t="str" cm="1">
        <f t="array" ref="AO724">_xlfn.IFS($C724&lt;36,"Youth", $C724&lt;66, "Middle_age", $C724&gt;65, "Old")</f>
        <v>Middle_age</v>
      </c>
      <c r="AP724" t="str">
        <f t="shared" si="35"/>
        <v>1 năm</v>
      </c>
    </row>
    <row r="725" spans="1:42" x14ac:dyDescent="0.35">
      <c r="A725" t="s">
        <v>1230</v>
      </c>
      <c r="B725" t="s">
        <v>19</v>
      </c>
      <c r="C725">
        <v>29</v>
      </c>
      <c r="D725" t="s">
        <v>13</v>
      </c>
      <c r="E725">
        <v>0</v>
      </c>
      <c r="F725" t="s">
        <v>105</v>
      </c>
      <c r="G725">
        <v>90024</v>
      </c>
      <c r="H725">
        <v>34.066302999999998</v>
      </c>
      <c r="I725">
        <v>-118.435479</v>
      </c>
      <c r="J725">
        <v>0</v>
      </c>
      <c r="K725" s="1">
        <v>1</v>
      </c>
      <c r="L725" t="s">
        <v>12</v>
      </c>
      <c r="M725" t="s">
        <v>10</v>
      </c>
      <c r="N725">
        <v>33.58</v>
      </c>
      <c r="O725" t="s">
        <v>13</v>
      </c>
      <c r="P725" t="s">
        <v>13</v>
      </c>
      <c r="AA725" t="s">
        <v>21</v>
      </c>
      <c r="AB725" t="s">
        <v>13</v>
      </c>
      <c r="AC725" t="s">
        <v>16</v>
      </c>
      <c r="AD725">
        <v>20.149999999999999</v>
      </c>
      <c r="AE725">
        <v>20.149999999999999</v>
      </c>
      <c r="AF725">
        <v>0</v>
      </c>
      <c r="AG725">
        <v>0</v>
      </c>
      <c r="AH725">
        <v>33.58</v>
      </c>
      <c r="AI725">
        <v>53.73</v>
      </c>
      <c r="AJ725" t="s">
        <v>27</v>
      </c>
      <c r="AK725" t="s">
        <v>28</v>
      </c>
      <c r="AL725" t="s">
        <v>74</v>
      </c>
      <c r="AM725" t="str">
        <f t="shared" si="33"/>
        <v>Churned</v>
      </c>
      <c r="AN725" t="str">
        <f t="shared" si="34"/>
        <v>No</v>
      </c>
      <c r="AO725" t="str" cm="1">
        <f t="array" ref="AO725">_xlfn.IFS($C725&lt;36,"Youth", $C725&lt;66, "Middle_age", $C725&gt;65, "Old")</f>
        <v>Youth</v>
      </c>
      <c r="AP725" t="str">
        <f t="shared" si="35"/>
        <v>1 năm</v>
      </c>
    </row>
    <row r="726" spans="1:42" x14ac:dyDescent="0.35">
      <c r="A726" t="s">
        <v>1231</v>
      </c>
      <c r="B726" t="s">
        <v>19</v>
      </c>
      <c r="C726">
        <v>47</v>
      </c>
      <c r="D726" t="s">
        <v>10</v>
      </c>
      <c r="E726">
        <v>1</v>
      </c>
      <c r="F726" t="s">
        <v>1213</v>
      </c>
      <c r="G726">
        <v>94541</v>
      </c>
      <c r="H726">
        <v>37.674002000000002</v>
      </c>
      <c r="I726">
        <v>-122.076796</v>
      </c>
      <c r="J726">
        <v>0</v>
      </c>
      <c r="K726" s="1">
        <v>25</v>
      </c>
      <c r="L726" t="s">
        <v>12</v>
      </c>
      <c r="M726" t="s">
        <v>10</v>
      </c>
      <c r="N726">
        <v>18.87</v>
      </c>
      <c r="O726" t="s">
        <v>13</v>
      </c>
      <c r="P726" t="s">
        <v>13</v>
      </c>
      <c r="AA726" t="s">
        <v>15</v>
      </c>
      <c r="AB726" t="s">
        <v>13</v>
      </c>
      <c r="AC726" t="s">
        <v>26</v>
      </c>
      <c r="AD726">
        <v>19.899999999999999</v>
      </c>
      <c r="AE726">
        <v>505.45</v>
      </c>
      <c r="AF726">
        <v>0</v>
      </c>
      <c r="AG726">
        <v>0</v>
      </c>
      <c r="AH726">
        <v>471.75</v>
      </c>
      <c r="AI726">
        <v>977.2</v>
      </c>
      <c r="AJ726" t="s">
        <v>17</v>
      </c>
      <c r="AM726" t="str">
        <f t="shared" si="33"/>
        <v>Stayed</v>
      </c>
      <c r="AN726" t="str">
        <f t="shared" si="34"/>
        <v>Yes</v>
      </c>
      <c r="AO726" t="str" cm="1">
        <f t="array" ref="AO726">_xlfn.IFS($C726&lt;36,"Youth", $C726&lt;66, "Middle_age", $C726&gt;65, "Old")</f>
        <v>Middle_age</v>
      </c>
      <c r="AP726" t="str">
        <f t="shared" si="35"/>
        <v>3 năm</v>
      </c>
    </row>
    <row r="727" spans="1:42" x14ac:dyDescent="0.35">
      <c r="A727" t="s">
        <v>1232</v>
      </c>
      <c r="B727" t="s">
        <v>9</v>
      </c>
      <c r="C727">
        <v>68</v>
      </c>
      <c r="D727" t="s">
        <v>13</v>
      </c>
      <c r="E727">
        <v>0</v>
      </c>
      <c r="F727" t="s">
        <v>1233</v>
      </c>
      <c r="G727">
        <v>95460</v>
      </c>
      <c r="H727">
        <v>39.305545000000002</v>
      </c>
      <c r="I727">
        <v>-123.743697</v>
      </c>
      <c r="J727">
        <v>0</v>
      </c>
      <c r="K727" s="1">
        <v>1</v>
      </c>
      <c r="L727" t="s">
        <v>12</v>
      </c>
      <c r="M727" t="s">
        <v>10</v>
      </c>
      <c r="N727">
        <v>16.37</v>
      </c>
      <c r="O727" t="s">
        <v>10</v>
      </c>
      <c r="P727" t="s">
        <v>10</v>
      </c>
      <c r="Q727" t="s">
        <v>25</v>
      </c>
      <c r="R727">
        <v>7</v>
      </c>
      <c r="S727" t="s">
        <v>13</v>
      </c>
      <c r="T727" t="s">
        <v>13</v>
      </c>
      <c r="U727" t="s">
        <v>13</v>
      </c>
      <c r="V727" t="s">
        <v>13</v>
      </c>
      <c r="W727" t="s">
        <v>13</v>
      </c>
      <c r="X727" t="s">
        <v>10</v>
      </c>
      <c r="Y727" t="s">
        <v>10</v>
      </c>
      <c r="Z727" t="s">
        <v>10</v>
      </c>
      <c r="AA727" t="s">
        <v>21</v>
      </c>
      <c r="AB727" t="s">
        <v>10</v>
      </c>
      <c r="AC727" t="s">
        <v>26</v>
      </c>
      <c r="AD727">
        <v>85.05</v>
      </c>
      <c r="AE727">
        <v>85.05</v>
      </c>
      <c r="AF727">
        <v>0</v>
      </c>
      <c r="AG727">
        <v>0</v>
      </c>
      <c r="AH727">
        <v>16.37</v>
      </c>
      <c r="AI727">
        <v>101.42</v>
      </c>
      <c r="AJ727" t="s">
        <v>27</v>
      </c>
      <c r="AK727" t="s">
        <v>28</v>
      </c>
      <c r="AL727" t="s">
        <v>29</v>
      </c>
      <c r="AM727" t="str">
        <f t="shared" si="33"/>
        <v>Churned</v>
      </c>
      <c r="AN727" t="str">
        <f t="shared" si="34"/>
        <v>No</v>
      </c>
      <c r="AO727" t="str" cm="1">
        <f t="array" ref="AO727">_xlfn.IFS($C727&lt;36,"Youth", $C727&lt;66, "Middle_age", $C727&gt;65, "Old")</f>
        <v>Old</v>
      </c>
      <c r="AP727" t="str">
        <f t="shared" si="35"/>
        <v>1 năm</v>
      </c>
    </row>
    <row r="728" spans="1:42" x14ac:dyDescent="0.35">
      <c r="A728" t="s">
        <v>1234</v>
      </c>
      <c r="B728" t="s">
        <v>19</v>
      </c>
      <c r="C728">
        <v>54</v>
      </c>
      <c r="D728" t="s">
        <v>10</v>
      </c>
      <c r="E728">
        <v>0</v>
      </c>
      <c r="F728" t="s">
        <v>733</v>
      </c>
      <c r="G728">
        <v>93308</v>
      </c>
      <c r="H728">
        <v>35.559617000000003</v>
      </c>
      <c r="I728">
        <v>-118.925185</v>
      </c>
      <c r="J728">
        <v>1</v>
      </c>
      <c r="K728" s="1">
        <v>55</v>
      </c>
      <c r="L728" t="s">
        <v>12</v>
      </c>
      <c r="M728" t="s">
        <v>10</v>
      </c>
      <c r="N728">
        <v>12.21</v>
      </c>
      <c r="O728" t="s">
        <v>10</v>
      </c>
      <c r="P728" t="s">
        <v>13</v>
      </c>
      <c r="AA728" t="s">
        <v>43</v>
      </c>
      <c r="AB728" t="s">
        <v>13</v>
      </c>
      <c r="AC728" t="s">
        <v>26</v>
      </c>
      <c r="AD728">
        <v>25.7</v>
      </c>
      <c r="AE728">
        <v>1443.65</v>
      </c>
      <c r="AF728">
        <v>0</v>
      </c>
      <c r="AG728">
        <v>0</v>
      </c>
      <c r="AH728">
        <v>671.55</v>
      </c>
      <c r="AI728">
        <v>2115.1999999999998</v>
      </c>
      <c r="AJ728" t="s">
        <v>17</v>
      </c>
      <c r="AM728" t="str">
        <f t="shared" si="33"/>
        <v>Stayed</v>
      </c>
      <c r="AN728" t="str">
        <f t="shared" si="34"/>
        <v>No</v>
      </c>
      <c r="AO728" t="str" cm="1">
        <f t="array" ref="AO728">_xlfn.IFS($C728&lt;36,"Youth", $C728&lt;66, "Middle_age", $C728&gt;65, "Old")</f>
        <v>Middle_age</v>
      </c>
      <c r="AP728" t="str">
        <f t="shared" si="35"/>
        <v>5 năm</v>
      </c>
    </row>
    <row r="729" spans="1:42" x14ac:dyDescent="0.35">
      <c r="A729" t="s">
        <v>1235</v>
      </c>
      <c r="B729" t="s">
        <v>9</v>
      </c>
      <c r="C729">
        <v>38</v>
      </c>
      <c r="D729" t="s">
        <v>10</v>
      </c>
      <c r="E729">
        <v>2</v>
      </c>
      <c r="F729" t="s">
        <v>361</v>
      </c>
      <c r="G729">
        <v>94127</v>
      </c>
      <c r="H729">
        <v>37.736535000000003</v>
      </c>
      <c r="I729">
        <v>-122.45732</v>
      </c>
      <c r="J729">
        <v>1</v>
      </c>
      <c r="K729" s="1">
        <v>53</v>
      </c>
      <c r="L729" t="s">
        <v>12</v>
      </c>
      <c r="M729" t="s">
        <v>10</v>
      </c>
      <c r="N729">
        <v>43.39</v>
      </c>
      <c r="O729" t="s">
        <v>13</v>
      </c>
      <c r="P729" t="s">
        <v>10</v>
      </c>
      <c r="Q729" t="s">
        <v>25</v>
      </c>
      <c r="R729">
        <v>29</v>
      </c>
      <c r="S729" t="s">
        <v>13</v>
      </c>
      <c r="T729" t="s">
        <v>10</v>
      </c>
      <c r="U729" t="s">
        <v>10</v>
      </c>
      <c r="V729" t="s">
        <v>10</v>
      </c>
      <c r="W729" t="s">
        <v>10</v>
      </c>
      <c r="X729" t="s">
        <v>10</v>
      </c>
      <c r="Y729" t="s">
        <v>10</v>
      </c>
      <c r="Z729" t="s">
        <v>10</v>
      </c>
      <c r="AA729" t="s">
        <v>21</v>
      </c>
      <c r="AB729" t="s">
        <v>10</v>
      </c>
      <c r="AC729" t="s">
        <v>26</v>
      </c>
      <c r="AD729">
        <v>108.25</v>
      </c>
      <c r="AE729">
        <v>5935.1</v>
      </c>
      <c r="AF729">
        <v>0</v>
      </c>
      <c r="AG729">
        <v>0</v>
      </c>
      <c r="AH729">
        <v>2299.67</v>
      </c>
      <c r="AI729">
        <v>8234.77</v>
      </c>
      <c r="AJ729" t="s">
        <v>17</v>
      </c>
      <c r="AM729" t="str">
        <f t="shared" si="33"/>
        <v>VIP</v>
      </c>
      <c r="AN729" t="str">
        <f t="shared" si="34"/>
        <v>Yes</v>
      </c>
      <c r="AO729" t="str" cm="1">
        <f t="array" ref="AO729">_xlfn.IFS($C729&lt;36,"Youth", $C729&lt;66, "Middle_age", $C729&gt;65, "Old")</f>
        <v>Middle_age</v>
      </c>
      <c r="AP729" t="str">
        <f t="shared" si="35"/>
        <v>5 năm</v>
      </c>
    </row>
    <row r="730" spans="1:42" x14ac:dyDescent="0.35">
      <c r="A730" t="s">
        <v>1236</v>
      </c>
      <c r="B730" t="s">
        <v>9</v>
      </c>
      <c r="C730">
        <v>29</v>
      </c>
      <c r="D730" t="s">
        <v>10</v>
      </c>
      <c r="E730">
        <v>0</v>
      </c>
      <c r="F730" t="s">
        <v>105</v>
      </c>
      <c r="G730">
        <v>90021</v>
      </c>
      <c r="H730">
        <v>34.029043000000001</v>
      </c>
      <c r="I730">
        <v>-118.239504</v>
      </c>
      <c r="J730">
        <v>6</v>
      </c>
      <c r="K730" s="1">
        <v>59</v>
      </c>
      <c r="L730" t="s">
        <v>12</v>
      </c>
      <c r="M730" t="s">
        <v>10</v>
      </c>
      <c r="N730">
        <v>31.43</v>
      </c>
      <c r="O730" t="s">
        <v>13</v>
      </c>
      <c r="P730" t="s">
        <v>13</v>
      </c>
      <c r="AA730" t="s">
        <v>15</v>
      </c>
      <c r="AB730" t="s">
        <v>13</v>
      </c>
      <c r="AC730" t="s">
        <v>16</v>
      </c>
      <c r="AD730">
        <v>20.350000000000001</v>
      </c>
      <c r="AE730">
        <v>1267</v>
      </c>
      <c r="AF730">
        <v>0</v>
      </c>
      <c r="AG730">
        <v>0</v>
      </c>
      <c r="AH730">
        <v>1854.37</v>
      </c>
      <c r="AI730">
        <v>3121.37</v>
      </c>
      <c r="AJ730" t="s">
        <v>17</v>
      </c>
      <c r="AM730" t="str">
        <f t="shared" si="33"/>
        <v>VIP</v>
      </c>
      <c r="AN730" t="str">
        <f t="shared" si="34"/>
        <v>No</v>
      </c>
      <c r="AO730" t="str" cm="1">
        <f t="array" ref="AO730">_xlfn.IFS($C730&lt;36,"Youth", $C730&lt;66, "Middle_age", $C730&gt;65, "Old")</f>
        <v>Youth</v>
      </c>
      <c r="AP730" t="str">
        <f t="shared" si="35"/>
        <v>5 năm</v>
      </c>
    </row>
    <row r="731" spans="1:42" x14ac:dyDescent="0.35">
      <c r="A731" t="s">
        <v>1237</v>
      </c>
      <c r="B731" t="s">
        <v>19</v>
      </c>
      <c r="C731">
        <v>69</v>
      </c>
      <c r="D731" t="s">
        <v>10</v>
      </c>
      <c r="E731">
        <v>0</v>
      </c>
      <c r="F731" t="s">
        <v>1238</v>
      </c>
      <c r="G731">
        <v>91770</v>
      </c>
      <c r="H731">
        <v>34.065108000000002</v>
      </c>
      <c r="I731">
        <v>-118.082791</v>
      </c>
      <c r="J731">
        <v>1</v>
      </c>
      <c r="K731" s="1">
        <v>16</v>
      </c>
      <c r="L731" t="s">
        <v>12</v>
      </c>
      <c r="M731" t="s">
        <v>10</v>
      </c>
      <c r="N731">
        <v>15.16</v>
      </c>
      <c r="O731" t="s">
        <v>10</v>
      </c>
      <c r="P731" t="s">
        <v>10</v>
      </c>
      <c r="Q731" t="s">
        <v>25</v>
      </c>
      <c r="R731">
        <v>7</v>
      </c>
      <c r="S731" t="s">
        <v>13</v>
      </c>
      <c r="T731" t="s">
        <v>13</v>
      </c>
      <c r="U731" t="s">
        <v>10</v>
      </c>
      <c r="V731" t="s">
        <v>13</v>
      </c>
      <c r="W731" t="s">
        <v>10</v>
      </c>
      <c r="X731" t="s">
        <v>10</v>
      </c>
      <c r="Y731" t="s">
        <v>13</v>
      </c>
      <c r="Z731" t="s">
        <v>10</v>
      </c>
      <c r="AA731" t="s">
        <v>21</v>
      </c>
      <c r="AB731" t="s">
        <v>10</v>
      </c>
      <c r="AC731" t="s">
        <v>26</v>
      </c>
      <c r="AD731">
        <v>98.75</v>
      </c>
      <c r="AE731">
        <v>1587.55</v>
      </c>
      <c r="AF731">
        <v>0</v>
      </c>
      <c r="AG731">
        <v>0</v>
      </c>
      <c r="AH731">
        <v>242.56</v>
      </c>
      <c r="AI731">
        <v>1830.11</v>
      </c>
      <c r="AJ731" t="s">
        <v>27</v>
      </c>
      <c r="AK731" t="s">
        <v>91</v>
      </c>
      <c r="AL731" t="s">
        <v>165</v>
      </c>
      <c r="AM731" t="str">
        <f t="shared" si="33"/>
        <v>Churned</v>
      </c>
      <c r="AN731" t="str">
        <f t="shared" si="34"/>
        <v>No</v>
      </c>
      <c r="AO731" t="str" cm="1">
        <f t="array" ref="AO731">_xlfn.IFS($C731&lt;36,"Youth", $C731&lt;66, "Middle_age", $C731&gt;65, "Old")</f>
        <v>Old</v>
      </c>
      <c r="AP731" t="str">
        <f t="shared" si="35"/>
        <v>2 năm</v>
      </c>
    </row>
    <row r="732" spans="1:42" x14ac:dyDescent="0.35">
      <c r="A732" t="s">
        <v>1239</v>
      </c>
      <c r="B732" t="s">
        <v>9</v>
      </c>
      <c r="C732">
        <v>48</v>
      </c>
      <c r="D732" t="s">
        <v>13</v>
      </c>
      <c r="E732">
        <v>1</v>
      </c>
      <c r="F732" t="s">
        <v>822</v>
      </c>
      <c r="G732">
        <v>91730</v>
      </c>
      <c r="H732">
        <v>34.100969999999997</v>
      </c>
      <c r="I732">
        <v>-117.57881999999999</v>
      </c>
      <c r="J732">
        <v>0</v>
      </c>
      <c r="K732" s="1">
        <v>7</v>
      </c>
      <c r="L732" t="s">
        <v>24</v>
      </c>
      <c r="M732" t="s">
        <v>10</v>
      </c>
      <c r="N732">
        <v>28.5</v>
      </c>
      <c r="O732" t="s">
        <v>13</v>
      </c>
      <c r="P732" t="s">
        <v>10</v>
      </c>
      <c r="Q732" t="s">
        <v>25</v>
      </c>
      <c r="R732">
        <v>13</v>
      </c>
      <c r="S732" t="s">
        <v>13</v>
      </c>
      <c r="T732" t="s">
        <v>13</v>
      </c>
      <c r="U732" t="s">
        <v>13</v>
      </c>
      <c r="V732" t="s">
        <v>13</v>
      </c>
      <c r="W732" t="s">
        <v>13</v>
      </c>
      <c r="X732" t="s">
        <v>13</v>
      </c>
      <c r="Y732" t="s">
        <v>13</v>
      </c>
      <c r="Z732" t="s">
        <v>13</v>
      </c>
      <c r="AA732" t="s">
        <v>21</v>
      </c>
      <c r="AB732" t="s">
        <v>10</v>
      </c>
      <c r="AC732" t="s">
        <v>26</v>
      </c>
      <c r="AD732">
        <v>71.05</v>
      </c>
      <c r="AE732">
        <v>472.65</v>
      </c>
      <c r="AF732">
        <v>0</v>
      </c>
      <c r="AG732">
        <v>10</v>
      </c>
      <c r="AH732">
        <v>199.5</v>
      </c>
      <c r="AI732">
        <v>682.15</v>
      </c>
      <c r="AJ732" t="s">
        <v>17</v>
      </c>
      <c r="AM732" t="str">
        <f t="shared" si="33"/>
        <v>Stayed</v>
      </c>
      <c r="AN732" t="str">
        <f t="shared" si="34"/>
        <v>Yes</v>
      </c>
      <c r="AO732" t="str" cm="1">
        <f t="array" ref="AO732">_xlfn.IFS($C732&lt;36,"Youth", $C732&lt;66, "Middle_age", $C732&gt;65, "Old")</f>
        <v>Middle_age</v>
      </c>
      <c r="AP732" t="str">
        <f t="shared" si="35"/>
        <v>1 năm</v>
      </c>
    </row>
    <row r="733" spans="1:42" x14ac:dyDescent="0.35">
      <c r="A733" t="s">
        <v>1240</v>
      </c>
      <c r="B733" t="s">
        <v>9</v>
      </c>
      <c r="C733">
        <v>75</v>
      </c>
      <c r="D733" t="s">
        <v>10</v>
      </c>
      <c r="E733">
        <v>0</v>
      </c>
      <c r="F733" t="s">
        <v>1131</v>
      </c>
      <c r="G733">
        <v>91301</v>
      </c>
      <c r="H733">
        <v>34.129058000000001</v>
      </c>
      <c r="I733">
        <v>-118.759788</v>
      </c>
      <c r="J733">
        <v>7</v>
      </c>
      <c r="K733" s="1">
        <v>3</v>
      </c>
      <c r="L733" t="s">
        <v>12</v>
      </c>
      <c r="M733" t="s">
        <v>13</v>
      </c>
      <c r="P733" t="s">
        <v>10</v>
      </c>
      <c r="Q733" t="s">
        <v>49</v>
      </c>
      <c r="R733">
        <v>3</v>
      </c>
      <c r="S733" t="s">
        <v>13</v>
      </c>
      <c r="T733" t="s">
        <v>10</v>
      </c>
      <c r="U733" t="s">
        <v>13</v>
      </c>
      <c r="V733" t="s">
        <v>13</v>
      </c>
      <c r="W733" t="s">
        <v>13</v>
      </c>
      <c r="X733" t="s">
        <v>13</v>
      </c>
      <c r="Y733" t="s">
        <v>13</v>
      </c>
      <c r="Z733" t="s">
        <v>10</v>
      </c>
      <c r="AA733" t="s">
        <v>21</v>
      </c>
      <c r="AB733" t="s">
        <v>10</v>
      </c>
      <c r="AC733" t="s">
        <v>26</v>
      </c>
      <c r="AD733">
        <v>30.75</v>
      </c>
      <c r="AE733">
        <v>82.85</v>
      </c>
      <c r="AF733">
        <v>0</v>
      </c>
      <c r="AG733">
        <v>0</v>
      </c>
      <c r="AH733">
        <v>0</v>
      </c>
      <c r="AI733">
        <v>82.85</v>
      </c>
      <c r="AJ733" t="s">
        <v>68</v>
      </c>
      <c r="AM733" t="str">
        <f t="shared" si="33"/>
        <v>Joined</v>
      </c>
      <c r="AN733" t="str">
        <f t="shared" si="34"/>
        <v>No</v>
      </c>
      <c r="AO733" t="str" cm="1">
        <f t="array" ref="AO733">_xlfn.IFS($C733&lt;36,"Youth", $C733&lt;66, "Middle_age", $C733&gt;65, "Old")</f>
        <v>Old</v>
      </c>
      <c r="AP733" t="str">
        <f t="shared" si="35"/>
        <v>1 năm</v>
      </c>
    </row>
    <row r="734" spans="1:42" x14ac:dyDescent="0.35">
      <c r="A734" t="s">
        <v>1241</v>
      </c>
      <c r="B734" t="s">
        <v>19</v>
      </c>
      <c r="C734">
        <v>76</v>
      </c>
      <c r="D734" t="s">
        <v>10</v>
      </c>
      <c r="E734">
        <v>0</v>
      </c>
      <c r="F734" t="s">
        <v>257</v>
      </c>
      <c r="G734">
        <v>92618</v>
      </c>
      <c r="H734">
        <v>33.667144999999998</v>
      </c>
      <c r="I734">
        <v>-117.732135</v>
      </c>
      <c r="J734">
        <v>0</v>
      </c>
      <c r="K734" s="1">
        <v>64</v>
      </c>
      <c r="L734" t="s">
        <v>12</v>
      </c>
      <c r="M734" t="s">
        <v>10</v>
      </c>
      <c r="N734">
        <v>29.43</v>
      </c>
      <c r="O734" t="s">
        <v>10</v>
      </c>
      <c r="P734" t="s">
        <v>13</v>
      </c>
      <c r="AA734" t="s">
        <v>43</v>
      </c>
      <c r="AB734" t="s">
        <v>13</v>
      </c>
      <c r="AC734" t="s">
        <v>16</v>
      </c>
      <c r="AD734">
        <v>25.65</v>
      </c>
      <c r="AE734">
        <v>1740.8</v>
      </c>
      <c r="AF734">
        <v>0</v>
      </c>
      <c r="AG734">
        <v>0</v>
      </c>
      <c r="AH734">
        <v>1883.52</v>
      </c>
      <c r="AI734">
        <v>3624.32</v>
      </c>
      <c r="AJ734" t="s">
        <v>17</v>
      </c>
      <c r="AM734" t="str">
        <f t="shared" si="33"/>
        <v>VIP</v>
      </c>
      <c r="AN734" t="str">
        <f t="shared" si="34"/>
        <v>No</v>
      </c>
      <c r="AO734" t="str" cm="1">
        <f t="array" ref="AO734">_xlfn.IFS($C734&lt;36,"Youth", $C734&lt;66, "Middle_age", $C734&gt;65, "Old")</f>
        <v>Old</v>
      </c>
      <c r="AP734" t="str">
        <f t="shared" si="35"/>
        <v>6 năm</v>
      </c>
    </row>
    <row r="735" spans="1:42" x14ac:dyDescent="0.35">
      <c r="A735" t="s">
        <v>1242</v>
      </c>
      <c r="B735" t="s">
        <v>9</v>
      </c>
      <c r="C735">
        <v>63</v>
      </c>
      <c r="D735" t="s">
        <v>10</v>
      </c>
      <c r="E735">
        <v>0</v>
      </c>
      <c r="F735" t="s">
        <v>1243</v>
      </c>
      <c r="G735">
        <v>95623</v>
      </c>
      <c r="H735">
        <v>38.631529999999998</v>
      </c>
      <c r="I735">
        <v>-120.842609</v>
      </c>
      <c r="J735">
        <v>10</v>
      </c>
      <c r="K735" s="1">
        <v>51</v>
      </c>
      <c r="L735" t="s">
        <v>46</v>
      </c>
      <c r="M735" t="s">
        <v>10</v>
      </c>
      <c r="N735">
        <v>33.93</v>
      </c>
      <c r="O735" t="s">
        <v>13</v>
      </c>
      <c r="P735" t="s">
        <v>10</v>
      </c>
      <c r="Q735" t="s">
        <v>49</v>
      </c>
      <c r="R735">
        <v>13</v>
      </c>
      <c r="S735" t="s">
        <v>10</v>
      </c>
      <c r="T735" t="s">
        <v>10</v>
      </c>
      <c r="U735" t="s">
        <v>10</v>
      </c>
      <c r="V735" t="s">
        <v>10</v>
      </c>
      <c r="W735" t="s">
        <v>10</v>
      </c>
      <c r="X735" t="s">
        <v>10</v>
      </c>
      <c r="Y735" t="s">
        <v>10</v>
      </c>
      <c r="Z735" t="s">
        <v>10</v>
      </c>
      <c r="AA735" t="s">
        <v>43</v>
      </c>
      <c r="AB735" t="s">
        <v>13</v>
      </c>
      <c r="AC735" t="s">
        <v>16</v>
      </c>
      <c r="AD735">
        <v>85.5</v>
      </c>
      <c r="AE735">
        <v>4421.95</v>
      </c>
      <c r="AF735">
        <v>0</v>
      </c>
      <c r="AG735">
        <v>0</v>
      </c>
      <c r="AH735">
        <v>1730.43</v>
      </c>
      <c r="AI735">
        <v>6152.38</v>
      </c>
      <c r="AJ735" t="s">
        <v>17</v>
      </c>
      <c r="AM735" t="str">
        <f t="shared" si="33"/>
        <v>VIP</v>
      </c>
      <c r="AN735" t="str">
        <f t="shared" si="34"/>
        <v>No</v>
      </c>
      <c r="AO735" t="str" cm="1">
        <f t="array" ref="AO735">_xlfn.IFS($C735&lt;36,"Youth", $C735&lt;66, "Middle_age", $C735&gt;65, "Old")</f>
        <v>Middle_age</v>
      </c>
      <c r="AP735" t="str">
        <f t="shared" si="35"/>
        <v>5 năm</v>
      </c>
    </row>
    <row r="736" spans="1:42" x14ac:dyDescent="0.35">
      <c r="A736" t="s">
        <v>1244</v>
      </c>
      <c r="B736" t="s">
        <v>19</v>
      </c>
      <c r="C736">
        <v>35</v>
      </c>
      <c r="D736" t="s">
        <v>13</v>
      </c>
      <c r="E736">
        <v>0</v>
      </c>
      <c r="F736" t="s">
        <v>1245</v>
      </c>
      <c r="G736">
        <v>92305</v>
      </c>
      <c r="H736">
        <v>34.1678</v>
      </c>
      <c r="I736">
        <v>-116.86433</v>
      </c>
      <c r="J736">
        <v>0</v>
      </c>
      <c r="K736" s="1">
        <v>1</v>
      </c>
      <c r="L736" t="s">
        <v>24</v>
      </c>
      <c r="M736" t="s">
        <v>10</v>
      </c>
      <c r="N736">
        <v>27.97</v>
      </c>
      <c r="O736" t="s">
        <v>13</v>
      </c>
      <c r="P736" t="s">
        <v>10</v>
      </c>
      <c r="Q736" t="s">
        <v>25</v>
      </c>
      <c r="R736">
        <v>18</v>
      </c>
      <c r="S736" t="s">
        <v>13</v>
      </c>
      <c r="T736" t="s">
        <v>13</v>
      </c>
      <c r="U736" t="s">
        <v>13</v>
      </c>
      <c r="V736" t="s">
        <v>13</v>
      </c>
      <c r="W736" t="s">
        <v>13</v>
      </c>
      <c r="X736" t="s">
        <v>13</v>
      </c>
      <c r="Y736" t="s">
        <v>13</v>
      </c>
      <c r="Z736" t="s">
        <v>10</v>
      </c>
      <c r="AA736" t="s">
        <v>21</v>
      </c>
      <c r="AB736" t="s">
        <v>13</v>
      </c>
      <c r="AC736" t="s">
        <v>26</v>
      </c>
      <c r="AD736">
        <v>-7</v>
      </c>
      <c r="AE736">
        <v>69.75</v>
      </c>
      <c r="AF736">
        <v>0</v>
      </c>
      <c r="AG736">
        <v>0</v>
      </c>
      <c r="AH736">
        <v>27.97</v>
      </c>
      <c r="AI736">
        <v>97.72</v>
      </c>
      <c r="AJ736" t="s">
        <v>27</v>
      </c>
      <c r="AK736" t="s">
        <v>91</v>
      </c>
      <c r="AL736" t="s">
        <v>165</v>
      </c>
      <c r="AM736" t="str">
        <f t="shared" si="33"/>
        <v>Churned</v>
      </c>
      <c r="AN736" t="str">
        <f t="shared" si="34"/>
        <v>No</v>
      </c>
      <c r="AO736" t="str" cm="1">
        <f t="array" ref="AO736">_xlfn.IFS($C736&lt;36,"Youth", $C736&lt;66, "Middle_age", $C736&gt;65, "Old")</f>
        <v>Youth</v>
      </c>
      <c r="AP736" t="str">
        <f t="shared" si="35"/>
        <v>1 năm</v>
      </c>
    </row>
    <row r="737" spans="1:42" x14ac:dyDescent="0.35">
      <c r="A737" t="s">
        <v>1246</v>
      </c>
      <c r="B737" t="s">
        <v>9</v>
      </c>
      <c r="C737">
        <v>24</v>
      </c>
      <c r="D737" t="s">
        <v>10</v>
      </c>
      <c r="E737">
        <v>2</v>
      </c>
      <c r="F737" t="s">
        <v>1247</v>
      </c>
      <c r="G737">
        <v>96122</v>
      </c>
      <c r="H737">
        <v>39.786754999999999</v>
      </c>
      <c r="I737">
        <v>-120.445626</v>
      </c>
      <c r="J737">
        <v>5</v>
      </c>
      <c r="K737" s="1">
        <v>69</v>
      </c>
      <c r="L737" t="s">
        <v>12</v>
      </c>
      <c r="M737" t="s">
        <v>10</v>
      </c>
      <c r="N737">
        <v>23.47</v>
      </c>
      <c r="O737" t="s">
        <v>13</v>
      </c>
      <c r="P737" t="s">
        <v>13</v>
      </c>
      <c r="AA737" t="s">
        <v>15</v>
      </c>
      <c r="AB737" t="s">
        <v>10</v>
      </c>
      <c r="AC737" t="s">
        <v>16</v>
      </c>
      <c r="AD737">
        <v>20.350000000000001</v>
      </c>
      <c r="AE737">
        <v>1442.65</v>
      </c>
      <c r="AF737">
        <v>0</v>
      </c>
      <c r="AG737">
        <v>0</v>
      </c>
      <c r="AH737">
        <v>1619.43</v>
      </c>
      <c r="AI737">
        <v>3062.08</v>
      </c>
      <c r="AJ737" t="s">
        <v>17</v>
      </c>
      <c r="AM737" t="str">
        <f t="shared" si="33"/>
        <v>VIP</v>
      </c>
      <c r="AN737" t="str">
        <f t="shared" si="34"/>
        <v>Yes</v>
      </c>
      <c r="AO737" t="str" cm="1">
        <f t="array" ref="AO737">_xlfn.IFS($C737&lt;36,"Youth", $C737&lt;66, "Middle_age", $C737&gt;65, "Old")</f>
        <v>Youth</v>
      </c>
      <c r="AP737" t="str">
        <f t="shared" si="35"/>
        <v>6 năm</v>
      </c>
    </row>
    <row r="738" spans="1:42" x14ac:dyDescent="0.35">
      <c r="A738" t="s">
        <v>1248</v>
      </c>
      <c r="B738" t="s">
        <v>9</v>
      </c>
      <c r="C738">
        <v>46</v>
      </c>
      <c r="D738" t="s">
        <v>10</v>
      </c>
      <c r="E738">
        <v>0</v>
      </c>
      <c r="F738" t="s">
        <v>1249</v>
      </c>
      <c r="G738">
        <v>96137</v>
      </c>
      <c r="H738">
        <v>40.271535</v>
      </c>
      <c r="I738">
        <v>-121.01808699999999</v>
      </c>
      <c r="J738">
        <v>1</v>
      </c>
      <c r="K738" s="1">
        <v>1</v>
      </c>
      <c r="L738" t="s">
        <v>24</v>
      </c>
      <c r="M738" t="s">
        <v>10</v>
      </c>
      <c r="N738">
        <v>16.55</v>
      </c>
      <c r="O738" t="s">
        <v>13</v>
      </c>
      <c r="P738" t="s">
        <v>10</v>
      </c>
      <c r="Q738" t="s">
        <v>25</v>
      </c>
      <c r="R738">
        <v>19</v>
      </c>
      <c r="S738" t="s">
        <v>13</v>
      </c>
      <c r="T738" t="s">
        <v>13</v>
      </c>
      <c r="U738" t="s">
        <v>13</v>
      </c>
      <c r="V738" t="s">
        <v>13</v>
      </c>
      <c r="W738" t="s">
        <v>13</v>
      </c>
      <c r="X738" t="s">
        <v>13</v>
      </c>
      <c r="Y738" t="s">
        <v>13</v>
      </c>
      <c r="Z738" t="s">
        <v>10</v>
      </c>
      <c r="AA738" t="s">
        <v>21</v>
      </c>
      <c r="AB738" t="s">
        <v>10</v>
      </c>
      <c r="AC738" t="s">
        <v>16</v>
      </c>
      <c r="AD738">
        <v>69.099999999999994</v>
      </c>
      <c r="AE738">
        <v>69.099999999999994</v>
      </c>
      <c r="AF738">
        <v>0</v>
      </c>
      <c r="AG738">
        <v>0</v>
      </c>
      <c r="AH738">
        <v>16.55</v>
      </c>
      <c r="AI738">
        <v>85.65</v>
      </c>
      <c r="AJ738" t="s">
        <v>27</v>
      </c>
      <c r="AK738" t="s">
        <v>79</v>
      </c>
      <c r="AL738" t="s">
        <v>80</v>
      </c>
      <c r="AM738" t="str">
        <f t="shared" si="33"/>
        <v>Churned</v>
      </c>
      <c r="AN738" t="str">
        <f t="shared" si="34"/>
        <v>No</v>
      </c>
      <c r="AO738" t="str" cm="1">
        <f t="array" ref="AO738">_xlfn.IFS($C738&lt;36,"Youth", $C738&lt;66, "Middle_age", $C738&gt;65, "Old")</f>
        <v>Middle_age</v>
      </c>
      <c r="AP738" t="str">
        <f t="shared" si="35"/>
        <v>1 năm</v>
      </c>
    </row>
    <row r="739" spans="1:42" x14ac:dyDescent="0.35">
      <c r="A739" t="s">
        <v>1250</v>
      </c>
      <c r="B739" t="s">
        <v>19</v>
      </c>
      <c r="C739">
        <v>62</v>
      </c>
      <c r="D739" t="s">
        <v>10</v>
      </c>
      <c r="E739">
        <v>0</v>
      </c>
      <c r="F739" t="s">
        <v>121</v>
      </c>
      <c r="G739">
        <v>92116</v>
      </c>
      <c r="H739">
        <v>32.765298999999999</v>
      </c>
      <c r="I739">
        <v>-117.12256499999999</v>
      </c>
      <c r="J739">
        <v>8</v>
      </c>
      <c r="K739" s="1">
        <v>38</v>
      </c>
      <c r="L739" t="s">
        <v>99</v>
      </c>
      <c r="M739" t="s">
        <v>10</v>
      </c>
      <c r="N739">
        <v>6.97</v>
      </c>
      <c r="O739" t="s">
        <v>13</v>
      </c>
      <c r="P739" t="s">
        <v>13</v>
      </c>
      <c r="AA739" t="s">
        <v>43</v>
      </c>
      <c r="AB739" t="s">
        <v>13</v>
      </c>
      <c r="AC739" t="s">
        <v>26</v>
      </c>
      <c r="AD739">
        <v>20.399999999999999</v>
      </c>
      <c r="AE739">
        <v>743.5</v>
      </c>
      <c r="AF739">
        <v>0</v>
      </c>
      <c r="AG739">
        <v>0</v>
      </c>
      <c r="AH739">
        <v>264.86</v>
      </c>
      <c r="AI739">
        <v>1008.36</v>
      </c>
      <c r="AJ739" t="s">
        <v>17</v>
      </c>
      <c r="AM739" t="str">
        <f t="shared" si="33"/>
        <v>Stayed</v>
      </c>
      <c r="AN739" t="str">
        <f t="shared" si="34"/>
        <v>No</v>
      </c>
      <c r="AO739" t="str" cm="1">
        <f t="array" ref="AO739">_xlfn.IFS($C739&lt;36,"Youth", $C739&lt;66, "Middle_age", $C739&gt;65, "Old")</f>
        <v>Middle_age</v>
      </c>
      <c r="AP739" t="str">
        <f t="shared" si="35"/>
        <v>4 năm</v>
      </c>
    </row>
    <row r="740" spans="1:42" x14ac:dyDescent="0.35">
      <c r="A740" t="s">
        <v>1251</v>
      </c>
      <c r="B740" t="s">
        <v>9</v>
      </c>
      <c r="C740">
        <v>38</v>
      </c>
      <c r="D740" t="s">
        <v>13</v>
      </c>
      <c r="E740">
        <v>0</v>
      </c>
      <c r="F740" t="s">
        <v>1020</v>
      </c>
      <c r="G740">
        <v>94520</v>
      </c>
      <c r="H740">
        <v>38.013824999999997</v>
      </c>
      <c r="I740">
        <v>-122.03914399999999</v>
      </c>
      <c r="J740">
        <v>0</v>
      </c>
      <c r="K740" s="1">
        <v>3</v>
      </c>
      <c r="L740" t="s">
        <v>24</v>
      </c>
      <c r="M740" t="s">
        <v>10</v>
      </c>
      <c r="N740">
        <v>13.28</v>
      </c>
      <c r="O740" t="s">
        <v>13</v>
      </c>
      <c r="P740" t="s">
        <v>13</v>
      </c>
      <c r="AA740" t="s">
        <v>21</v>
      </c>
      <c r="AB740" t="s">
        <v>10</v>
      </c>
      <c r="AC740" t="s">
        <v>16</v>
      </c>
      <c r="AD740">
        <v>19.600000000000001</v>
      </c>
      <c r="AE740">
        <v>59.75</v>
      </c>
      <c r="AF740">
        <v>0</v>
      </c>
      <c r="AG740">
        <v>0</v>
      </c>
      <c r="AH740">
        <v>39.840000000000003</v>
      </c>
      <c r="AI740">
        <v>99.59</v>
      </c>
      <c r="AJ740" t="s">
        <v>27</v>
      </c>
      <c r="AK740" t="s">
        <v>91</v>
      </c>
      <c r="AL740" t="s">
        <v>165</v>
      </c>
      <c r="AM740" t="str">
        <f t="shared" si="33"/>
        <v>Churned</v>
      </c>
      <c r="AN740" t="str">
        <f t="shared" si="34"/>
        <v>No</v>
      </c>
      <c r="AO740" t="str" cm="1">
        <f t="array" ref="AO740">_xlfn.IFS($C740&lt;36,"Youth", $C740&lt;66, "Middle_age", $C740&gt;65, "Old")</f>
        <v>Middle_age</v>
      </c>
      <c r="AP740" t="str">
        <f t="shared" si="35"/>
        <v>1 năm</v>
      </c>
    </row>
    <row r="741" spans="1:42" x14ac:dyDescent="0.35">
      <c r="A741" t="s">
        <v>1252</v>
      </c>
      <c r="B741" t="s">
        <v>19</v>
      </c>
      <c r="C741">
        <v>33</v>
      </c>
      <c r="D741" t="s">
        <v>10</v>
      </c>
      <c r="E741">
        <v>1</v>
      </c>
      <c r="F741" t="s">
        <v>1253</v>
      </c>
      <c r="G741">
        <v>93664</v>
      </c>
      <c r="H741">
        <v>37.222999999999999</v>
      </c>
      <c r="I741">
        <v>-119.00102099999999</v>
      </c>
      <c r="J741">
        <v>6</v>
      </c>
      <c r="K741" s="1">
        <v>56</v>
      </c>
      <c r="L741" t="s">
        <v>46</v>
      </c>
      <c r="M741" t="s">
        <v>10</v>
      </c>
      <c r="N741">
        <v>37.58</v>
      </c>
      <c r="O741" t="s">
        <v>10</v>
      </c>
      <c r="P741" t="s">
        <v>10</v>
      </c>
      <c r="Q741" t="s">
        <v>49</v>
      </c>
      <c r="R741">
        <v>26</v>
      </c>
      <c r="S741" t="s">
        <v>10</v>
      </c>
      <c r="T741" t="s">
        <v>10</v>
      </c>
      <c r="U741" t="s">
        <v>13</v>
      </c>
      <c r="V741" t="s">
        <v>10</v>
      </c>
      <c r="W741" t="s">
        <v>13</v>
      </c>
      <c r="X741" t="s">
        <v>10</v>
      </c>
      <c r="Y741" t="s">
        <v>10</v>
      </c>
      <c r="Z741" t="s">
        <v>10</v>
      </c>
      <c r="AA741" t="s">
        <v>43</v>
      </c>
      <c r="AB741" t="s">
        <v>10</v>
      </c>
      <c r="AC741" t="s">
        <v>16</v>
      </c>
      <c r="AD741">
        <v>75.849999999999994</v>
      </c>
      <c r="AE741">
        <v>4261.2</v>
      </c>
      <c r="AF741">
        <v>0</v>
      </c>
      <c r="AG741">
        <v>0</v>
      </c>
      <c r="AH741">
        <v>2104.48</v>
      </c>
      <c r="AI741">
        <v>6365.68</v>
      </c>
      <c r="AJ741" t="s">
        <v>17</v>
      </c>
      <c r="AM741" t="str">
        <f t="shared" si="33"/>
        <v>VIP</v>
      </c>
      <c r="AN741" t="str">
        <f t="shared" si="34"/>
        <v>Yes</v>
      </c>
      <c r="AO741" t="str" cm="1">
        <f t="array" ref="AO741">_xlfn.IFS($C741&lt;36,"Youth", $C741&lt;66, "Middle_age", $C741&gt;65, "Old")</f>
        <v>Youth</v>
      </c>
      <c r="AP741" t="str">
        <f t="shared" si="35"/>
        <v>5 năm</v>
      </c>
    </row>
    <row r="742" spans="1:42" x14ac:dyDescent="0.35">
      <c r="A742" t="s">
        <v>1254</v>
      </c>
      <c r="B742" t="s">
        <v>19</v>
      </c>
      <c r="C742">
        <v>34</v>
      </c>
      <c r="D742" t="s">
        <v>10</v>
      </c>
      <c r="E742">
        <v>0</v>
      </c>
      <c r="F742" t="s">
        <v>587</v>
      </c>
      <c r="G742">
        <v>95008</v>
      </c>
      <c r="H742">
        <v>37.279688999999998</v>
      </c>
      <c r="I742">
        <v>-121.954567</v>
      </c>
      <c r="J742">
        <v>9</v>
      </c>
      <c r="K742" s="1">
        <v>63</v>
      </c>
      <c r="L742" t="s">
        <v>12</v>
      </c>
      <c r="M742" t="s">
        <v>10</v>
      </c>
      <c r="N742">
        <v>34.020000000000003</v>
      </c>
      <c r="O742" t="s">
        <v>10</v>
      </c>
      <c r="P742" t="s">
        <v>10</v>
      </c>
      <c r="Q742" t="s">
        <v>49</v>
      </c>
      <c r="R742">
        <v>18</v>
      </c>
      <c r="S742" t="s">
        <v>10</v>
      </c>
      <c r="T742" t="s">
        <v>10</v>
      </c>
      <c r="U742" t="s">
        <v>10</v>
      </c>
      <c r="V742" t="s">
        <v>10</v>
      </c>
      <c r="W742" t="s">
        <v>13</v>
      </c>
      <c r="X742" t="s">
        <v>10</v>
      </c>
      <c r="Y742" t="s">
        <v>10</v>
      </c>
      <c r="Z742" t="s">
        <v>10</v>
      </c>
      <c r="AA742" t="s">
        <v>15</v>
      </c>
      <c r="AB742" t="s">
        <v>13</v>
      </c>
      <c r="AC742" t="s">
        <v>16</v>
      </c>
      <c r="AD742">
        <v>80</v>
      </c>
      <c r="AE742">
        <v>5040.2</v>
      </c>
      <c r="AF742">
        <v>0</v>
      </c>
      <c r="AG742">
        <v>0</v>
      </c>
      <c r="AH742">
        <v>2143.2600000000002</v>
      </c>
      <c r="AI742">
        <v>7183.46</v>
      </c>
      <c r="AJ742" t="s">
        <v>17</v>
      </c>
      <c r="AM742" t="str">
        <f t="shared" si="33"/>
        <v>VIP</v>
      </c>
      <c r="AN742" t="str">
        <f t="shared" si="34"/>
        <v>No</v>
      </c>
      <c r="AO742" t="str" cm="1">
        <f t="array" ref="AO742">_xlfn.IFS($C742&lt;36,"Youth", $C742&lt;66, "Middle_age", $C742&gt;65, "Old")</f>
        <v>Youth</v>
      </c>
      <c r="AP742" t="str">
        <f t="shared" si="35"/>
        <v>6 năm</v>
      </c>
    </row>
    <row r="743" spans="1:42" x14ac:dyDescent="0.35">
      <c r="A743" t="s">
        <v>1255</v>
      </c>
      <c r="B743" t="s">
        <v>19</v>
      </c>
      <c r="C743">
        <v>72</v>
      </c>
      <c r="D743" t="s">
        <v>13</v>
      </c>
      <c r="E743">
        <v>1</v>
      </c>
      <c r="F743" t="s">
        <v>1256</v>
      </c>
      <c r="G743">
        <v>93517</v>
      </c>
      <c r="H743">
        <v>38.184583000000003</v>
      </c>
      <c r="I743">
        <v>-119.286558</v>
      </c>
      <c r="J743">
        <v>0</v>
      </c>
      <c r="K743" s="1">
        <v>11</v>
      </c>
      <c r="L743" t="s">
        <v>12</v>
      </c>
      <c r="M743" t="s">
        <v>10</v>
      </c>
      <c r="N743">
        <v>11.86</v>
      </c>
      <c r="O743" t="s">
        <v>13</v>
      </c>
      <c r="P743" t="s">
        <v>10</v>
      </c>
      <c r="Q743" t="s">
        <v>14</v>
      </c>
      <c r="R743">
        <v>23</v>
      </c>
      <c r="S743" t="s">
        <v>13</v>
      </c>
      <c r="T743" t="s">
        <v>10</v>
      </c>
      <c r="U743" t="s">
        <v>13</v>
      </c>
      <c r="V743" t="s">
        <v>10</v>
      </c>
      <c r="W743" t="s">
        <v>13</v>
      </c>
      <c r="X743" t="s">
        <v>13</v>
      </c>
      <c r="Y743" t="s">
        <v>13</v>
      </c>
      <c r="Z743" t="s">
        <v>10</v>
      </c>
      <c r="AA743" t="s">
        <v>43</v>
      </c>
      <c r="AB743" t="s">
        <v>10</v>
      </c>
      <c r="AC743" t="s">
        <v>26</v>
      </c>
      <c r="AD743">
        <v>54.55</v>
      </c>
      <c r="AE743">
        <v>601.25</v>
      </c>
      <c r="AF743">
        <v>0</v>
      </c>
      <c r="AG743">
        <v>0</v>
      </c>
      <c r="AH743">
        <v>130.46</v>
      </c>
      <c r="AI743">
        <v>731.71</v>
      </c>
      <c r="AJ743" t="s">
        <v>17</v>
      </c>
      <c r="AM743" t="str">
        <f t="shared" si="33"/>
        <v>Stayed</v>
      </c>
      <c r="AN743" t="str">
        <f t="shared" si="34"/>
        <v>Yes</v>
      </c>
      <c r="AO743" t="str" cm="1">
        <f t="array" ref="AO743">_xlfn.IFS($C743&lt;36,"Youth", $C743&lt;66, "Middle_age", $C743&gt;65, "Old")</f>
        <v>Old</v>
      </c>
      <c r="AP743" t="str">
        <f t="shared" si="35"/>
        <v>1 năm</v>
      </c>
    </row>
    <row r="744" spans="1:42" x14ac:dyDescent="0.35">
      <c r="A744" t="s">
        <v>1257</v>
      </c>
      <c r="B744" t="s">
        <v>9</v>
      </c>
      <c r="C744">
        <v>43</v>
      </c>
      <c r="D744" t="s">
        <v>10</v>
      </c>
      <c r="E744">
        <v>3</v>
      </c>
      <c r="F744" t="s">
        <v>1258</v>
      </c>
      <c r="G744">
        <v>93541</v>
      </c>
      <c r="H744">
        <v>37.890144999999997</v>
      </c>
      <c r="I744">
        <v>-119.18408700000001</v>
      </c>
      <c r="J744">
        <v>5</v>
      </c>
      <c r="K744" s="1">
        <v>24</v>
      </c>
      <c r="L744" t="s">
        <v>12</v>
      </c>
      <c r="M744" t="s">
        <v>10</v>
      </c>
      <c r="N744">
        <v>46.3</v>
      </c>
      <c r="O744" t="s">
        <v>13</v>
      </c>
      <c r="P744" t="s">
        <v>13</v>
      </c>
      <c r="AA744" t="s">
        <v>43</v>
      </c>
      <c r="AB744" t="s">
        <v>10</v>
      </c>
      <c r="AC744" t="s">
        <v>16</v>
      </c>
      <c r="AD744">
        <v>19.7</v>
      </c>
      <c r="AE744">
        <v>494.05</v>
      </c>
      <c r="AF744">
        <v>0</v>
      </c>
      <c r="AG744">
        <v>0</v>
      </c>
      <c r="AH744">
        <v>1111.2</v>
      </c>
      <c r="AI744">
        <v>1605.25</v>
      </c>
      <c r="AJ744" t="s">
        <v>17</v>
      </c>
      <c r="AM744" t="str">
        <f t="shared" si="33"/>
        <v>Stayed</v>
      </c>
      <c r="AN744" t="str">
        <f t="shared" si="34"/>
        <v>Yes</v>
      </c>
      <c r="AO744" t="str" cm="1">
        <f t="array" ref="AO744">_xlfn.IFS($C744&lt;36,"Youth", $C744&lt;66, "Middle_age", $C744&gt;65, "Old")</f>
        <v>Middle_age</v>
      </c>
      <c r="AP744" t="str">
        <f t="shared" si="35"/>
        <v>2 năm</v>
      </c>
    </row>
    <row r="745" spans="1:42" x14ac:dyDescent="0.35">
      <c r="A745" t="s">
        <v>1259</v>
      </c>
      <c r="B745" t="s">
        <v>19</v>
      </c>
      <c r="C745">
        <v>47</v>
      </c>
      <c r="D745" t="s">
        <v>10</v>
      </c>
      <c r="E745">
        <v>0</v>
      </c>
      <c r="F745" t="s">
        <v>1260</v>
      </c>
      <c r="G745">
        <v>92333</v>
      </c>
      <c r="H745">
        <v>34.274845999999997</v>
      </c>
      <c r="I745">
        <v>-116.93758099999999</v>
      </c>
      <c r="J745">
        <v>8</v>
      </c>
      <c r="K745" s="1">
        <v>72</v>
      </c>
      <c r="L745" t="s">
        <v>42</v>
      </c>
      <c r="M745" t="s">
        <v>10</v>
      </c>
      <c r="N745">
        <v>27.25</v>
      </c>
      <c r="O745" t="s">
        <v>13</v>
      </c>
      <c r="P745" t="s">
        <v>10</v>
      </c>
      <c r="Q745" t="s">
        <v>25</v>
      </c>
      <c r="R745">
        <v>19</v>
      </c>
      <c r="S745" t="s">
        <v>10</v>
      </c>
      <c r="T745" t="s">
        <v>10</v>
      </c>
      <c r="U745" t="s">
        <v>13</v>
      </c>
      <c r="V745" t="s">
        <v>10</v>
      </c>
      <c r="W745" t="s">
        <v>10</v>
      </c>
      <c r="X745" t="s">
        <v>10</v>
      </c>
      <c r="Y745" t="s">
        <v>10</v>
      </c>
      <c r="Z745" t="s">
        <v>10</v>
      </c>
      <c r="AA745" t="s">
        <v>43</v>
      </c>
      <c r="AB745" t="s">
        <v>13</v>
      </c>
      <c r="AC745" t="s">
        <v>26</v>
      </c>
      <c r="AD745">
        <v>105.5</v>
      </c>
      <c r="AE745">
        <v>7611.55</v>
      </c>
      <c r="AF745">
        <v>0</v>
      </c>
      <c r="AG745">
        <v>0</v>
      </c>
      <c r="AH745">
        <v>1962</v>
      </c>
      <c r="AI745">
        <v>9573.5499999999993</v>
      </c>
      <c r="AJ745" t="s">
        <v>17</v>
      </c>
      <c r="AM745" t="str">
        <f t="shared" si="33"/>
        <v>VIP</v>
      </c>
      <c r="AN745" t="str">
        <f t="shared" si="34"/>
        <v>No</v>
      </c>
      <c r="AO745" t="str" cm="1">
        <f t="array" ref="AO745">_xlfn.IFS($C745&lt;36,"Youth", $C745&lt;66, "Middle_age", $C745&gt;65, "Old")</f>
        <v>Middle_age</v>
      </c>
      <c r="AP745" t="str">
        <f t="shared" si="35"/>
        <v>6 năm</v>
      </c>
    </row>
    <row r="746" spans="1:42" x14ac:dyDescent="0.35">
      <c r="A746" t="s">
        <v>1261</v>
      </c>
      <c r="B746" t="s">
        <v>9</v>
      </c>
      <c r="C746">
        <v>19</v>
      </c>
      <c r="D746" t="s">
        <v>10</v>
      </c>
      <c r="E746">
        <v>3</v>
      </c>
      <c r="F746" t="s">
        <v>1262</v>
      </c>
      <c r="G746">
        <v>95415</v>
      </c>
      <c r="H746">
        <v>39.025866999999998</v>
      </c>
      <c r="I746">
        <v>-123.38154400000001</v>
      </c>
      <c r="J746">
        <v>1</v>
      </c>
      <c r="K746" s="1">
        <v>69</v>
      </c>
      <c r="L746" t="s">
        <v>42</v>
      </c>
      <c r="M746" t="s">
        <v>10</v>
      </c>
      <c r="N746">
        <v>23.02</v>
      </c>
      <c r="O746" t="s">
        <v>10</v>
      </c>
      <c r="P746" t="s">
        <v>10</v>
      </c>
      <c r="Q746" t="s">
        <v>25</v>
      </c>
      <c r="R746">
        <v>48</v>
      </c>
      <c r="S746" t="s">
        <v>10</v>
      </c>
      <c r="T746" t="s">
        <v>10</v>
      </c>
      <c r="U746" t="s">
        <v>10</v>
      </c>
      <c r="V746" t="s">
        <v>10</v>
      </c>
      <c r="W746" t="s">
        <v>10</v>
      </c>
      <c r="X746" t="s">
        <v>13</v>
      </c>
      <c r="Y746" t="s">
        <v>13</v>
      </c>
      <c r="Z746" t="s">
        <v>13</v>
      </c>
      <c r="AA746" t="s">
        <v>15</v>
      </c>
      <c r="AB746" t="s">
        <v>10</v>
      </c>
      <c r="AC746" t="s">
        <v>16</v>
      </c>
      <c r="AD746">
        <v>105.1</v>
      </c>
      <c r="AE746">
        <v>7234.8</v>
      </c>
      <c r="AF746">
        <v>0</v>
      </c>
      <c r="AG746">
        <v>110</v>
      </c>
      <c r="AH746">
        <v>1588.38</v>
      </c>
      <c r="AI746">
        <v>8933.18</v>
      </c>
      <c r="AJ746" t="s">
        <v>17</v>
      </c>
      <c r="AM746" t="str">
        <f t="shared" si="33"/>
        <v>VIP</v>
      </c>
      <c r="AN746" t="str">
        <f t="shared" si="34"/>
        <v>Yes</v>
      </c>
      <c r="AO746" t="str" cm="1">
        <f t="array" ref="AO746">_xlfn.IFS($C746&lt;36,"Youth", $C746&lt;66, "Middle_age", $C746&gt;65, "Old")</f>
        <v>Youth</v>
      </c>
      <c r="AP746" t="str">
        <f t="shared" si="35"/>
        <v>6 năm</v>
      </c>
    </row>
    <row r="747" spans="1:42" x14ac:dyDescent="0.35">
      <c r="A747" t="s">
        <v>1263</v>
      </c>
      <c r="B747" t="s">
        <v>9</v>
      </c>
      <c r="C747">
        <v>27</v>
      </c>
      <c r="D747" t="s">
        <v>10</v>
      </c>
      <c r="E747">
        <v>0</v>
      </c>
      <c r="F747" t="s">
        <v>1264</v>
      </c>
      <c r="G747">
        <v>90623</v>
      </c>
      <c r="H747">
        <v>33.850504000000001</v>
      </c>
      <c r="I747">
        <v>-118.03989199999999</v>
      </c>
      <c r="J747">
        <v>1</v>
      </c>
      <c r="K747" s="1">
        <v>56</v>
      </c>
      <c r="L747" t="s">
        <v>12</v>
      </c>
      <c r="M747" t="s">
        <v>10</v>
      </c>
      <c r="N747">
        <v>42.37</v>
      </c>
      <c r="O747" t="s">
        <v>10</v>
      </c>
      <c r="P747" t="s">
        <v>10</v>
      </c>
      <c r="Q747" t="s">
        <v>25</v>
      </c>
      <c r="R747">
        <v>71</v>
      </c>
      <c r="S747" t="s">
        <v>13</v>
      </c>
      <c r="T747" t="s">
        <v>13</v>
      </c>
      <c r="U747" t="s">
        <v>10</v>
      </c>
      <c r="V747" t="s">
        <v>13</v>
      </c>
      <c r="W747" t="s">
        <v>10</v>
      </c>
      <c r="X747" t="s">
        <v>10</v>
      </c>
      <c r="Y747" t="s">
        <v>10</v>
      </c>
      <c r="Z747" t="s">
        <v>10</v>
      </c>
      <c r="AA747" t="s">
        <v>15</v>
      </c>
      <c r="AB747" t="s">
        <v>10</v>
      </c>
      <c r="AC747" t="s">
        <v>16</v>
      </c>
      <c r="AD747">
        <v>99.8</v>
      </c>
      <c r="AE747">
        <v>5515.45</v>
      </c>
      <c r="AF747">
        <v>0</v>
      </c>
      <c r="AG747">
        <v>0</v>
      </c>
      <c r="AH747">
        <v>2372.7199999999998</v>
      </c>
      <c r="AI747">
        <v>7888.17</v>
      </c>
      <c r="AJ747" t="s">
        <v>17</v>
      </c>
      <c r="AM747" t="str">
        <f t="shared" si="33"/>
        <v>VIP</v>
      </c>
      <c r="AN747" t="str">
        <f t="shared" si="34"/>
        <v>No</v>
      </c>
      <c r="AO747" t="str" cm="1">
        <f t="array" ref="AO747">_xlfn.IFS($C747&lt;36,"Youth", $C747&lt;66, "Middle_age", $C747&gt;65, "Old")</f>
        <v>Youth</v>
      </c>
      <c r="AP747" t="str">
        <f t="shared" si="35"/>
        <v>5 năm</v>
      </c>
    </row>
    <row r="748" spans="1:42" x14ac:dyDescent="0.35">
      <c r="A748" t="s">
        <v>1265</v>
      </c>
      <c r="B748" t="s">
        <v>19</v>
      </c>
      <c r="C748">
        <v>62</v>
      </c>
      <c r="D748" t="s">
        <v>13</v>
      </c>
      <c r="E748">
        <v>0</v>
      </c>
      <c r="F748" t="s">
        <v>1266</v>
      </c>
      <c r="G748">
        <v>95954</v>
      </c>
      <c r="H748">
        <v>39.933852000000002</v>
      </c>
      <c r="I748">
        <v>-121.584371</v>
      </c>
      <c r="J748">
        <v>0</v>
      </c>
      <c r="K748" s="1">
        <v>17</v>
      </c>
      <c r="L748" t="s">
        <v>12</v>
      </c>
      <c r="M748" t="s">
        <v>10</v>
      </c>
      <c r="N748">
        <v>30.61</v>
      </c>
      <c r="O748" t="s">
        <v>13</v>
      </c>
      <c r="P748" t="s">
        <v>10</v>
      </c>
      <c r="Q748" t="s">
        <v>25</v>
      </c>
      <c r="R748">
        <v>7</v>
      </c>
      <c r="S748" t="s">
        <v>13</v>
      </c>
      <c r="T748" t="s">
        <v>13</v>
      </c>
      <c r="U748" t="s">
        <v>10</v>
      </c>
      <c r="V748" t="s">
        <v>13</v>
      </c>
      <c r="W748" t="s">
        <v>13</v>
      </c>
      <c r="X748" t="s">
        <v>13</v>
      </c>
      <c r="Y748" t="s">
        <v>13</v>
      </c>
      <c r="Z748" t="s">
        <v>10</v>
      </c>
      <c r="AA748" t="s">
        <v>21</v>
      </c>
      <c r="AB748" t="s">
        <v>10</v>
      </c>
      <c r="AC748" t="s">
        <v>26</v>
      </c>
      <c r="AD748">
        <v>76.650000000000006</v>
      </c>
      <c r="AE748">
        <v>1313.55</v>
      </c>
      <c r="AF748">
        <v>0</v>
      </c>
      <c r="AG748">
        <v>0</v>
      </c>
      <c r="AH748">
        <v>520.37</v>
      </c>
      <c r="AI748">
        <v>1833.92</v>
      </c>
      <c r="AJ748" t="s">
        <v>27</v>
      </c>
      <c r="AK748" t="s">
        <v>28</v>
      </c>
      <c r="AL748" t="s">
        <v>184</v>
      </c>
      <c r="AM748" t="str">
        <f t="shared" si="33"/>
        <v>Churned</v>
      </c>
      <c r="AN748" t="str">
        <f t="shared" si="34"/>
        <v>No</v>
      </c>
      <c r="AO748" t="str" cm="1">
        <f t="array" ref="AO748">_xlfn.IFS($C748&lt;36,"Youth", $C748&lt;66, "Middle_age", $C748&gt;65, "Old")</f>
        <v>Middle_age</v>
      </c>
      <c r="AP748" t="str">
        <f t="shared" si="35"/>
        <v>2 năm</v>
      </c>
    </row>
    <row r="749" spans="1:42" x14ac:dyDescent="0.35">
      <c r="A749" t="s">
        <v>1267</v>
      </c>
      <c r="B749" t="s">
        <v>9</v>
      </c>
      <c r="C749">
        <v>33</v>
      </c>
      <c r="D749" t="s">
        <v>10</v>
      </c>
      <c r="E749">
        <v>1</v>
      </c>
      <c r="F749" t="s">
        <v>1268</v>
      </c>
      <c r="G749">
        <v>96033</v>
      </c>
      <c r="H749">
        <v>40.740138000000002</v>
      </c>
      <c r="I749">
        <v>-122.587476</v>
      </c>
      <c r="J749">
        <v>2</v>
      </c>
      <c r="K749" s="1">
        <v>18</v>
      </c>
      <c r="L749" t="s">
        <v>32</v>
      </c>
      <c r="M749" t="s">
        <v>10</v>
      </c>
      <c r="N749">
        <v>39.56</v>
      </c>
      <c r="O749" t="s">
        <v>10</v>
      </c>
      <c r="P749" t="s">
        <v>13</v>
      </c>
      <c r="AA749" t="s">
        <v>43</v>
      </c>
      <c r="AB749" t="s">
        <v>13</v>
      </c>
      <c r="AC749" t="s">
        <v>16</v>
      </c>
      <c r="AD749">
        <v>25.1</v>
      </c>
      <c r="AE749">
        <v>428.45</v>
      </c>
      <c r="AF749">
        <v>14.57</v>
      </c>
      <c r="AG749">
        <v>0</v>
      </c>
      <c r="AH749">
        <v>712.08</v>
      </c>
      <c r="AI749">
        <v>1125.96</v>
      </c>
      <c r="AJ749" t="s">
        <v>17</v>
      </c>
      <c r="AM749" t="str">
        <f t="shared" si="33"/>
        <v>Stayed</v>
      </c>
      <c r="AN749" t="str">
        <f t="shared" si="34"/>
        <v>Yes</v>
      </c>
      <c r="AO749" t="str" cm="1">
        <f t="array" ref="AO749">_xlfn.IFS($C749&lt;36,"Youth", $C749&lt;66, "Middle_age", $C749&gt;65, "Old")</f>
        <v>Youth</v>
      </c>
      <c r="AP749" t="str">
        <f t="shared" si="35"/>
        <v>2 năm</v>
      </c>
    </row>
    <row r="750" spans="1:42" x14ac:dyDescent="0.35">
      <c r="A750" t="s">
        <v>1269</v>
      </c>
      <c r="B750" t="s">
        <v>19</v>
      </c>
      <c r="C750">
        <v>45</v>
      </c>
      <c r="D750" t="s">
        <v>13</v>
      </c>
      <c r="E750">
        <v>0</v>
      </c>
      <c r="F750" t="s">
        <v>1165</v>
      </c>
      <c r="G750">
        <v>92881</v>
      </c>
      <c r="H750">
        <v>33.833686</v>
      </c>
      <c r="I750">
        <v>-117.513063</v>
      </c>
      <c r="J750">
        <v>0</v>
      </c>
      <c r="K750" s="1">
        <v>11</v>
      </c>
      <c r="L750" t="s">
        <v>32</v>
      </c>
      <c r="M750" t="s">
        <v>10</v>
      </c>
      <c r="N750">
        <v>17.12</v>
      </c>
      <c r="O750" t="s">
        <v>13</v>
      </c>
      <c r="P750" t="s">
        <v>13</v>
      </c>
      <c r="AA750" t="s">
        <v>43</v>
      </c>
      <c r="AB750" t="s">
        <v>13</v>
      </c>
      <c r="AC750" t="s">
        <v>16</v>
      </c>
      <c r="AD750">
        <v>19.55</v>
      </c>
      <c r="AE750">
        <v>223.15</v>
      </c>
      <c r="AF750">
        <v>26.32</v>
      </c>
      <c r="AG750">
        <v>0</v>
      </c>
      <c r="AH750">
        <v>188.32</v>
      </c>
      <c r="AI750">
        <v>385.15</v>
      </c>
      <c r="AJ750" t="s">
        <v>17</v>
      </c>
      <c r="AM750" t="str">
        <f t="shared" si="33"/>
        <v>Stayed</v>
      </c>
      <c r="AN750" t="str">
        <f t="shared" si="34"/>
        <v>No</v>
      </c>
      <c r="AO750" t="str" cm="1">
        <f t="array" ref="AO750">_xlfn.IFS($C750&lt;36,"Youth", $C750&lt;66, "Middle_age", $C750&gt;65, "Old")</f>
        <v>Middle_age</v>
      </c>
      <c r="AP750" t="str">
        <f t="shared" si="35"/>
        <v>1 năm</v>
      </c>
    </row>
    <row r="751" spans="1:42" x14ac:dyDescent="0.35">
      <c r="A751" t="s">
        <v>1270</v>
      </c>
      <c r="B751" t="s">
        <v>9</v>
      </c>
      <c r="C751">
        <v>52</v>
      </c>
      <c r="D751" t="s">
        <v>10</v>
      </c>
      <c r="E751">
        <v>2</v>
      </c>
      <c r="F751" t="s">
        <v>143</v>
      </c>
      <c r="G751">
        <v>96107</v>
      </c>
      <c r="H751">
        <v>38.425280000000001</v>
      </c>
      <c r="I751">
        <v>-119.475741</v>
      </c>
      <c r="J751">
        <v>10</v>
      </c>
      <c r="K751" s="1">
        <v>45</v>
      </c>
      <c r="L751" t="s">
        <v>12</v>
      </c>
      <c r="M751" t="s">
        <v>13</v>
      </c>
      <c r="P751" t="s">
        <v>10</v>
      </c>
      <c r="Q751" t="s">
        <v>14</v>
      </c>
      <c r="R751">
        <v>19</v>
      </c>
      <c r="S751" t="s">
        <v>13</v>
      </c>
      <c r="T751" t="s">
        <v>10</v>
      </c>
      <c r="U751" t="s">
        <v>10</v>
      </c>
      <c r="V751" t="s">
        <v>10</v>
      </c>
      <c r="W751" t="s">
        <v>13</v>
      </c>
      <c r="X751" t="s">
        <v>10</v>
      </c>
      <c r="Y751" t="s">
        <v>10</v>
      </c>
      <c r="Z751" t="s">
        <v>10</v>
      </c>
      <c r="AA751" t="s">
        <v>15</v>
      </c>
      <c r="AB751" t="s">
        <v>13</v>
      </c>
      <c r="AC751" t="s">
        <v>26</v>
      </c>
      <c r="AD751">
        <v>51</v>
      </c>
      <c r="AE751">
        <v>2264.5</v>
      </c>
      <c r="AF751">
        <v>0</v>
      </c>
      <c r="AG751">
        <v>0</v>
      </c>
      <c r="AH751">
        <v>0</v>
      </c>
      <c r="AI751">
        <v>2264.5</v>
      </c>
      <c r="AJ751" t="s">
        <v>17</v>
      </c>
      <c r="AM751" t="str">
        <f t="shared" si="33"/>
        <v>Stayed</v>
      </c>
      <c r="AN751" t="str">
        <f t="shared" si="34"/>
        <v>Yes</v>
      </c>
      <c r="AO751" t="str" cm="1">
        <f t="array" ref="AO751">_xlfn.IFS($C751&lt;36,"Youth", $C751&lt;66, "Middle_age", $C751&gt;65, "Old")</f>
        <v>Middle_age</v>
      </c>
      <c r="AP751" t="str">
        <f t="shared" si="35"/>
        <v>4 năm</v>
      </c>
    </row>
    <row r="752" spans="1:42" x14ac:dyDescent="0.35">
      <c r="A752" t="s">
        <v>1271</v>
      </c>
      <c r="B752" t="s">
        <v>9</v>
      </c>
      <c r="C752">
        <v>78</v>
      </c>
      <c r="D752" t="s">
        <v>13</v>
      </c>
      <c r="E752">
        <v>0</v>
      </c>
      <c r="F752" t="s">
        <v>1272</v>
      </c>
      <c r="G752">
        <v>95258</v>
      </c>
      <c r="H752">
        <v>38.169604999999997</v>
      </c>
      <c r="I752">
        <v>-121.310964</v>
      </c>
      <c r="J752">
        <v>0</v>
      </c>
      <c r="K752" s="1">
        <v>47</v>
      </c>
      <c r="L752" t="s">
        <v>12</v>
      </c>
      <c r="M752" t="s">
        <v>10</v>
      </c>
      <c r="N752">
        <v>14.22</v>
      </c>
      <c r="O752" t="s">
        <v>10</v>
      </c>
      <c r="P752" t="s">
        <v>10</v>
      </c>
      <c r="Q752" t="s">
        <v>25</v>
      </c>
      <c r="R752">
        <v>11</v>
      </c>
      <c r="S752" t="s">
        <v>13</v>
      </c>
      <c r="T752" t="s">
        <v>10</v>
      </c>
      <c r="U752" t="s">
        <v>13</v>
      </c>
      <c r="V752" t="s">
        <v>10</v>
      </c>
      <c r="W752" t="s">
        <v>10</v>
      </c>
      <c r="X752" t="s">
        <v>13</v>
      </c>
      <c r="Y752" t="s">
        <v>13</v>
      </c>
      <c r="Z752" t="s">
        <v>10</v>
      </c>
      <c r="AA752" t="s">
        <v>21</v>
      </c>
      <c r="AB752" t="s">
        <v>10</v>
      </c>
      <c r="AC752" t="s">
        <v>26</v>
      </c>
      <c r="AD752">
        <v>95.05</v>
      </c>
      <c r="AE752">
        <v>4504.55</v>
      </c>
      <c r="AF752">
        <v>0</v>
      </c>
      <c r="AG752">
        <v>0</v>
      </c>
      <c r="AH752">
        <v>668.34</v>
      </c>
      <c r="AI752">
        <v>5172.8900000000003</v>
      </c>
      <c r="AJ752" t="s">
        <v>27</v>
      </c>
      <c r="AK752" t="s">
        <v>28</v>
      </c>
      <c r="AL752" t="s">
        <v>173</v>
      </c>
      <c r="AM752" t="str">
        <f t="shared" si="33"/>
        <v>Churned</v>
      </c>
      <c r="AN752" t="str">
        <f t="shared" si="34"/>
        <v>No</v>
      </c>
      <c r="AO752" t="str" cm="1">
        <f t="array" ref="AO752">_xlfn.IFS($C752&lt;36,"Youth", $C752&lt;66, "Middle_age", $C752&gt;65, "Old")</f>
        <v>Old</v>
      </c>
      <c r="AP752" t="str">
        <f t="shared" si="35"/>
        <v>4 năm</v>
      </c>
    </row>
    <row r="753" spans="1:42" x14ac:dyDescent="0.35">
      <c r="A753" t="s">
        <v>1273</v>
      </c>
      <c r="B753" t="s">
        <v>9</v>
      </c>
      <c r="C753">
        <v>35</v>
      </c>
      <c r="D753" t="s">
        <v>10</v>
      </c>
      <c r="E753">
        <v>0</v>
      </c>
      <c r="F753" t="s">
        <v>1274</v>
      </c>
      <c r="G753">
        <v>90732</v>
      </c>
      <c r="H753">
        <v>33.744118999999998</v>
      </c>
      <c r="I753">
        <v>-118.31448</v>
      </c>
      <c r="J753">
        <v>2</v>
      </c>
      <c r="K753" s="1">
        <v>61</v>
      </c>
      <c r="L753" t="s">
        <v>12</v>
      </c>
      <c r="M753" t="s">
        <v>10</v>
      </c>
      <c r="N753">
        <v>17.489999999999998</v>
      </c>
      <c r="O753" t="s">
        <v>10</v>
      </c>
      <c r="P753" t="s">
        <v>10</v>
      </c>
      <c r="Q753" t="s">
        <v>25</v>
      </c>
      <c r="R753">
        <v>21</v>
      </c>
      <c r="S753" t="s">
        <v>13</v>
      </c>
      <c r="T753" t="s">
        <v>10</v>
      </c>
      <c r="U753" t="s">
        <v>13</v>
      </c>
      <c r="V753" t="s">
        <v>13</v>
      </c>
      <c r="W753" t="s">
        <v>10</v>
      </c>
      <c r="X753" t="s">
        <v>10</v>
      </c>
      <c r="Y753" t="s">
        <v>10</v>
      </c>
      <c r="Z753" t="s">
        <v>10</v>
      </c>
      <c r="AA753" t="s">
        <v>43</v>
      </c>
      <c r="AB753" t="s">
        <v>10</v>
      </c>
      <c r="AC753" t="s">
        <v>26</v>
      </c>
      <c r="AD753">
        <v>101.05</v>
      </c>
      <c r="AE753">
        <v>5971.25</v>
      </c>
      <c r="AF753">
        <v>0</v>
      </c>
      <c r="AG753">
        <v>0</v>
      </c>
      <c r="AH753">
        <v>1066.8900000000001</v>
      </c>
      <c r="AI753">
        <v>7038.14</v>
      </c>
      <c r="AJ753" t="s">
        <v>17</v>
      </c>
      <c r="AM753" t="str">
        <f t="shared" si="33"/>
        <v>VIP</v>
      </c>
      <c r="AN753" t="str">
        <f t="shared" si="34"/>
        <v>No</v>
      </c>
      <c r="AO753" t="str" cm="1">
        <f t="array" ref="AO753">_xlfn.IFS($C753&lt;36,"Youth", $C753&lt;66, "Middle_age", $C753&gt;65, "Old")</f>
        <v>Youth</v>
      </c>
      <c r="AP753" t="str">
        <f t="shared" si="35"/>
        <v>6 năm</v>
      </c>
    </row>
    <row r="754" spans="1:42" x14ac:dyDescent="0.35">
      <c r="A754" t="s">
        <v>1275</v>
      </c>
      <c r="B754" t="s">
        <v>9</v>
      </c>
      <c r="C754">
        <v>34</v>
      </c>
      <c r="D754" t="s">
        <v>10</v>
      </c>
      <c r="E754">
        <v>1</v>
      </c>
      <c r="F754" t="s">
        <v>846</v>
      </c>
      <c r="G754">
        <v>92870</v>
      </c>
      <c r="H754">
        <v>33.881157999999999</v>
      </c>
      <c r="I754">
        <v>-117.854783</v>
      </c>
      <c r="J754">
        <v>1</v>
      </c>
      <c r="K754" s="1">
        <v>66</v>
      </c>
      <c r="L754" t="s">
        <v>12</v>
      </c>
      <c r="M754" t="s">
        <v>10</v>
      </c>
      <c r="N754">
        <v>37.840000000000003</v>
      </c>
      <c r="O754" t="s">
        <v>10</v>
      </c>
      <c r="P754" t="s">
        <v>10</v>
      </c>
      <c r="Q754" t="s">
        <v>25</v>
      </c>
      <c r="R754">
        <v>17</v>
      </c>
      <c r="S754" t="s">
        <v>13</v>
      </c>
      <c r="T754" t="s">
        <v>13</v>
      </c>
      <c r="U754" t="s">
        <v>13</v>
      </c>
      <c r="V754" t="s">
        <v>13</v>
      </c>
      <c r="W754" t="s">
        <v>13</v>
      </c>
      <c r="X754" t="s">
        <v>13</v>
      </c>
      <c r="Y754" t="s">
        <v>13</v>
      </c>
      <c r="Z754" t="s">
        <v>10</v>
      </c>
      <c r="AA754" t="s">
        <v>15</v>
      </c>
      <c r="AB754" t="s">
        <v>10</v>
      </c>
      <c r="AC754" t="s">
        <v>26</v>
      </c>
      <c r="AD754">
        <v>74.25</v>
      </c>
      <c r="AE754">
        <v>4859.25</v>
      </c>
      <c r="AF754">
        <v>0</v>
      </c>
      <c r="AG754">
        <v>0</v>
      </c>
      <c r="AH754">
        <v>2497.44</v>
      </c>
      <c r="AI754">
        <v>7356.69</v>
      </c>
      <c r="AJ754" t="s">
        <v>17</v>
      </c>
      <c r="AM754" t="str">
        <f t="shared" si="33"/>
        <v>VIP</v>
      </c>
      <c r="AN754" t="str">
        <f t="shared" si="34"/>
        <v>Yes</v>
      </c>
      <c r="AO754" t="str" cm="1">
        <f t="array" ref="AO754">_xlfn.IFS($C754&lt;36,"Youth", $C754&lt;66, "Middle_age", $C754&gt;65, "Old")</f>
        <v>Youth</v>
      </c>
      <c r="AP754" t="str">
        <f t="shared" si="35"/>
        <v>6 năm</v>
      </c>
    </row>
    <row r="755" spans="1:42" x14ac:dyDescent="0.35">
      <c r="A755" t="s">
        <v>1276</v>
      </c>
      <c r="B755" t="s">
        <v>9</v>
      </c>
      <c r="C755">
        <v>42</v>
      </c>
      <c r="D755" t="s">
        <v>13</v>
      </c>
      <c r="E755">
        <v>0</v>
      </c>
      <c r="F755" t="s">
        <v>1277</v>
      </c>
      <c r="G755">
        <v>92268</v>
      </c>
      <c r="H755">
        <v>34.201107999999998</v>
      </c>
      <c r="I755">
        <v>-116.593456</v>
      </c>
      <c r="J755">
        <v>0</v>
      </c>
      <c r="K755" s="1">
        <v>42</v>
      </c>
      <c r="L755" t="s">
        <v>46</v>
      </c>
      <c r="M755" t="s">
        <v>10</v>
      </c>
      <c r="N755">
        <v>32.159999999999997</v>
      </c>
      <c r="O755" t="s">
        <v>13</v>
      </c>
      <c r="P755" t="s">
        <v>10</v>
      </c>
      <c r="Q755" t="s">
        <v>49</v>
      </c>
      <c r="R755">
        <v>8</v>
      </c>
      <c r="S755" t="s">
        <v>10</v>
      </c>
      <c r="T755" t="s">
        <v>13</v>
      </c>
      <c r="U755" t="s">
        <v>10</v>
      </c>
      <c r="V755" t="s">
        <v>13</v>
      </c>
      <c r="W755" t="s">
        <v>13</v>
      </c>
      <c r="X755" t="s">
        <v>13</v>
      </c>
      <c r="Y755" t="s">
        <v>13</v>
      </c>
      <c r="Z755" t="s">
        <v>10</v>
      </c>
      <c r="AA755" t="s">
        <v>21</v>
      </c>
      <c r="AB755" t="s">
        <v>13</v>
      </c>
      <c r="AC755" t="s">
        <v>16</v>
      </c>
      <c r="AD755">
        <v>54.55</v>
      </c>
      <c r="AE755">
        <v>2455.0500000000002</v>
      </c>
      <c r="AF755">
        <v>0</v>
      </c>
      <c r="AG755">
        <v>0</v>
      </c>
      <c r="AH755">
        <v>1350.72</v>
      </c>
      <c r="AI755">
        <v>3805.77</v>
      </c>
      <c r="AJ755" t="s">
        <v>17</v>
      </c>
      <c r="AM755" t="str">
        <f t="shared" si="33"/>
        <v>VIP</v>
      </c>
      <c r="AN755" t="str">
        <f t="shared" si="34"/>
        <v>No</v>
      </c>
      <c r="AO755" t="str" cm="1">
        <f t="array" ref="AO755">_xlfn.IFS($C755&lt;36,"Youth", $C755&lt;66, "Middle_age", $C755&gt;65, "Old")</f>
        <v>Middle_age</v>
      </c>
      <c r="AP755" t="str">
        <f t="shared" si="35"/>
        <v>4 năm</v>
      </c>
    </row>
    <row r="756" spans="1:42" x14ac:dyDescent="0.35">
      <c r="A756" t="s">
        <v>1278</v>
      </c>
      <c r="B756" t="s">
        <v>9</v>
      </c>
      <c r="C756">
        <v>24</v>
      </c>
      <c r="D756" t="s">
        <v>10</v>
      </c>
      <c r="E756">
        <v>2</v>
      </c>
      <c r="F756" t="s">
        <v>553</v>
      </c>
      <c r="G756">
        <v>91316</v>
      </c>
      <c r="H756">
        <v>34.150354</v>
      </c>
      <c r="I756">
        <v>-118.518292</v>
      </c>
      <c r="J756">
        <v>8</v>
      </c>
      <c r="K756" s="1">
        <v>55</v>
      </c>
      <c r="L756" t="s">
        <v>12</v>
      </c>
      <c r="M756" t="s">
        <v>10</v>
      </c>
      <c r="N756">
        <v>27.75</v>
      </c>
      <c r="O756" t="s">
        <v>13</v>
      </c>
      <c r="P756" t="s">
        <v>13</v>
      </c>
      <c r="AA756" t="s">
        <v>43</v>
      </c>
      <c r="AB756" t="s">
        <v>13</v>
      </c>
      <c r="AC756" t="s">
        <v>16</v>
      </c>
      <c r="AD756">
        <v>19.399999999999999</v>
      </c>
      <c r="AE756">
        <v>1083</v>
      </c>
      <c r="AF756">
        <v>0</v>
      </c>
      <c r="AG756">
        <v>0</v>
      </c>
      <c r="AH756">
        <v>1526.25</v>
      </c>
      <c r="AI756">
        <v>2609.25</v>
      </c>
      <c r="AJ756" t="s">
        <v>17</v>
      </c>
      <c r="AM756" t="str">
        <f t="shared" si="33"/>
        <v>Stayed</v>
      </c>
      <c r="AN756" t="str">
        <f t="shared" si="34"/>
        <v>Yes</v>
      </c>
      <c r="AO756" t="str" cm="1">
        <f t="array" ref="AO756">_xlfn.IFS($C756&lt;36,"Youth", $C756&lt;66, "Middle_age", $C756&gt;65, "Old")</f>
        <v>Youth</v>
      </c>
      <c r="AP756" t="str">
        <f t="shared" si="35"/>
        <v>5 năm</v>
      </c>
    </row>
    <row r="757" spans="1:42" x14ac:dyDescent="0.35">
      <c r="A757" t="s">
        <v>1279</v>
      </c>
      <c r="B757" t="s">
        <v>9</v>
      </c>
      <c r="C757">
        <v>34</v>
      </c>
      <c r="D757" t="s">
        <v>13</v>
      </c>
      <c r="E757">
        <v>0</v>
      </c>
      <c r="F757" t="s">
        <v>1280</v>
      </c>
      <c r="G757">
        <v>91977</v>
      </c>
      <c r="H757">
        <v>32.726627000000001</v>
      </c>
      <c r="I757">
        <v>-116.994608</v>
      </c>
      <c r="J757">
        <v>0</v>
      </c>
      <c r="K757" s="1">
        <v>1</v>
      </c>
      <c r="L757" t="s">
        <v>24</v>
      </c>
      <c r="M757" t="s">
        <v>10</v>
      </c>
      <c r="N757">
        <v>9.44</v>
      </c>
      <c r="O757" t="s">
        <v>13</v>
      </c>
      <c r="P757" t="s">
        <v>13</v>
      </c>
      <c r="AA757" t="s">
        <v>21</v>
      </c>
      <c r="AB757" t="s">
        <v>10</v>
      </c>
      <c r="AC757" t="s">
        <v>26</v>
      </c>
      <c r="AD757">
        <v>19.25</v>
      </c>
      <c r="AE757">
        <v>19.25</v>
      </c>
      <c r="AF757">
        <v>0</v>
      </c>
      <c r="AG757">
        <v>0</v>
      </c>
      <c r="AH757">
        <v>9.44</v>
      </c>
      <c r="AI757">
        <v>28.69</v>
      </c>
      <c r="AJ757" t="s">
        <v>68</v>
      </c>
      <c r="AM757" t="str">
        <f t="shared" si="33"/>
        <v>Joined</v>
      </c>
      <c r="AN757" t="str">
        <f t="shared" si="34"/>
        <v>No</v>
      </c>
      <c r="AO757" t="str" cm="1">
        <f t="array" ref="AO757">_xlfn.IFS($C757&lt;36,"Youth", $C757&lt;66, "Middle_age", $C757&gt;65, "Old")</f>
        <v>Youth</v>
      </c>
      <c r="AP757" t="str">
        <f t="shared" si="35"/>
        <v>1 năm</v>
      </c>
    </row>
    <row r="758" spans="1:42" x14ac:dyDescent="0.35">
      <c r="A758" t="s">
        <v>1281</v>
      </c>
      <c r="B758" t="s">
        <v>9</v>
      </c>
      <c r="C758">
        <v>58</v>
      </c>
      <c r="D758" t="s">
        <v>10</v>
      </c>
      <c r="E758">
        <v>0</v>
      </c>
      <c r="F758" t="s">
        <v>1004</v>
      </c>
      <c r="G758">
        <v>92692</v>
      </c>
      <c r="H758">
        <v>33.606929999999998</v>
      </c>
      <c r="I758">
        <v>-117.64425300000001</v>
      </c>
      <c r="J758">
        <v>8</v>
      </c>
      <c r="K758" s="1">
        <v>68</v>
      </c>
      <c r="L758" t="s">
        <v>42</v>
      </c>
      <c r="M758" t="s">
        <v>13</v>
      </c>
      <c r="P758" t="s">
        <v>10</v>
      </c>
      <c r="Q758" t="s">
        <v>49</v>
      </c>
      <c r="R758">
        <v>11</v>
      </c>
      <c r="S758" t="s">
        <v>10</v>
      </c>
      <c r="T758" t="s">
        <v>13</v>
      </c>
      <c r="U758" t="s">
        <v>10</v>
      </c>
      <c r="V758" t="s">
        <v>13</v>
      </c>
      <c r="W758" t="s">
        <v>10</v>
      </c>
      <c r="X758" t="s">
        <v>10</v>
      </c>
      <c r="Y758" t="s">
        <v>10</v>
      </c>
      <c r="Z758" t="s">
        <v>10</v>
      </c>
      <c r="AA758" t="s">
        <v>15</v>
      </c>
      <c r="AB758" t="s">
        <v>10</v>
      </c>
      <c r="AC758" t="s">
        <v>26</v>
      </c>
      <c r="AD758">
        <v>54.4</v>
      </c>
      <c r="AE758">
        <v>3723.65</v>
      </c>
      <c r="AF758">
        <v>25.62</v>
      </c>
      <c r="AG758">
        <v>0</v>
      </c>
      <c r="AH758">
        <v>0</v>
      </c>
      <c r="AI758">
        <v>3698.03</v>
      </c>
      <c r="AJ758" t="s">
        <v>17</v>
      </c>
      <c r="AM758" t="str">
        <f t="shared" si="33"/>
        <v>VIP</v>
      </c>
      <c r="AN758" t="str">
        <f t="shared" si="34"/>
        <v>No</v>
      </c>
      <c r="AO758" t="str" cm="1">
        <f t="array" ref="AO758">_xlfn.IFS($C758&lt;36,"Youth", $C758&lt;66, "Middle_age", $C758&gt;65, "Old")</f>
        <v>Middle_age</v>
      </c>
      <c r="AP758" t="str">
        <f t="shared" si="35"/>
        <v>6 năm</v>
      </c>
    </row>
    <row r="759" spans="1:42" x14ac:dyDescent="0.35">
      <c r="A759" t="s">
        <v>1282</v>
      </c>
      <c r="B759" t="s">
        <v>9</v>
      </c>
      <c r="C759">
        <v>62</v>
      </c>
      <c r="D759" t="s">
        <v>10</v>
      </c>
      <c r="E759">
        <v>3</v>
      </c>
      <c r="F759" t="s">
        <v>275</v>
      </c>
      <c r="G759">
        <v>94709</v>
      </c>
      <c r="H759">
        <v>37.878554000000001</v>
      </c>
      <c r="I759">
        <v>-122.26609000000001</v>
      </c>
      <c r="J759">
        <v>9</v>
      </c>
      <c r="K759" s="1">
        <v>1</v>
      </c>
      <c r="L759" t="s">
        <v>12</v>
      </c>
      <c r="M759" t="s">
        <v>10</v>
      </c>
      <c r="N759">
        <v>30.09</v>
      </c>
      <c r="O759" t="s">
        <v>13</v>
      </c>
      <c r="P759" t="s">
        <v>13</v>
      </c>
      <c r="AA759" t="s">
        <v>43</v>
      </c>
      <c r="AB759" t="s">
        <v>13</v>
      </c>
      <c r="AC759" t="s">
        <v>16</v>
      </c>
      <c r="AD759">
        <v>20.350000000000001</v>
      </c>
      <c r="AE759">
        <v>20.350000000000001</v>
      </c>
      <c r="AF759">
        <v>0</v>
      </c>
      <c r="AG759">
        <v>0</v>
      </c>
      <c r="AH759">
        <v>30.09</v>
      </c>
      <c r="AI759">
        <v>50.44</v>
      </c>
      <c r="AJ759" t="s">
        <v>68</v>
      </c>
      <c r="AM759" t="str">
        <f t="shared" si="33"/>
        <v>Joined</v>
      </c>
      <c r="AN759" t="str">
        <f t="shared" si="34"/>
        <v>Yes</v>
      </c>
      <c r="AO759" t="str" cm="1">
        <f t="array" ref="AO759">_xlfn.IFS($C759&lt;36,"Youth", $C759&lt;66, "Middle_age", $C759&gt;65, "Old")</f>
        <v>Middle_age</v>
      </c>
      <c r="AP759" t="str">
        <f t="shared" si="35"/>
        <v>1 năm</v>
      </c>
    </row>
    <row r="760" spans="1:42" x14ac:dyDescent="0.35">
      <c r="A760" t="s">
        <v>1283</v>
      </c>
      <c r="B760" t="s">
        <v>19</v>
      </c>
      <c r="C760">
        <v>27</v>
      </c>
      <c r="D760" t="s">
        <v>10</v>
      </c>
      <c r="E760">
        <v>0</v>
      </c>
      <c r="F760" t="s">
        <v>1284</v>
      </c>
      <c r="G760">
        <v>95383</v>
      </c>
      <c r="H760">
        <v>38.107441000000001</v>
      </c>
      <c r="I760">
        <v>-120.230625</v>
      </c>
      <c r="J760">
        <v>1</v>
      </c>
      <c r="K760" s="1">
        <v>17</v>
      </c>
      <c r="L760" t="s">
        <v>12</v>
      </c>
      <c r="M760" t="s">
        <v>13</v>
      </c>
      <c r="P760" t="s">
        <v>10</v>
      </c>
      <c r="Q760" t="s">
        <v>49</v>
      </c>
      <c r="R760">
        <v>52</v>
      </c>
      <c r="S760" t="s">
        <v>13</v>
      </c>
      <c r="T760" t="s">
        <v>10</v>
      </c>
      <c r="U760" t="s">
        <v>13</v>
      </c>
      <c r="V760" t="s">
        <v>13</v>
      </c>
      <c r="W760" t="s">
        <v>10</v>
      </c>
      <c r="X760" t="s">
        <v>10</v>
      </c>
      <c r="Y760" t="s">
        <v>10</v>
      </c>
      <c r="Z760" t="s">
        <v>10</v>
      </c>
      <c r="AA760" t="s">
        <v>21</v>
      </c>
      <c r="AB760" t="s">
        <v>10</v>
      </c>
      <c r="AC760" t="s">
        <v>16</v>
      </c>
      <c r="AD760">
        <v>49.8</v>
      </c>
      <c r="AE760">
        <v>836.35</v>
      </c>
      <c r="AF760">
        <v>0</v>
      </c>
      <c r="AG760">
        <v>0</v>
      </c>
      <c r="AH760">
        <v>0</v>
      </c>
      <c r="AI760">
        <v>836.35</v>
      </c>
      <c r="AJ760" t="s">
        <v>17</v>
      </c>
      <c r="AM760" t="str">
        <f t="shared" si="33"/>
        <v>Stayed</v>
      </c>
      <c r="AN760" t="str">
        <f t="shared" si="34"/>
        <v>No</v>
      </c>
      <c r="AO760" t="str" cm="1">
        <f t="array" ref="AO760">_xlfn.IFS($C760&lt;36,"Youth", $C760&lt;66, "Middle_age", $C760&gt;65, "Old")</f>
        <v>Youth</v>
      </c>
      <c r="AP760" t="str">
        <f t="shared" si="35"/>
        <v>2 năm</v>
      </c>
    </row>
    <row r="761" spans="1:42" x14ac:dyDescent="0.35">
      <c r="A761" t="s">
        <v>1285</v>
      </c>
      <c r="B761" t="s">
        <v>9</v>
      </c>
      <c r="C761">
        <v>60</v>
      </c>
      <c r="D761" t="s">
        <v>10</v>
      </c>
      <c r="E761">
        <v>0</v>
      </c>
      <c r="F761" t="s">
        <v>275</v>
      </c>
      <c r="G761">
        <v>94702</v>
      </c>
      <c r="H761">
        <v>37.866008999999998</v>
      </c>
      <c r="I761">
        <v>-122.28622799999999</v>
      </c>
      <c r="J761">
        <v>1</v>
      </c>
      <c r="K761" s="1">
        <v>15</v>
      </c>
      <c r="L761" t="s">
        <v>12</v>
      </c>
      <c r="M761" t="s">
        <v>10</v>
      </c>
      <c r="N761">
        <v>31.13</v>
      </c>
      <c r="O761" t="s">
        <v>10</v>
      </c>
      <c r="P761" t="s">
        <v>10</v>
      </c>
      <c r="Q761" t="s">
        <v>49</v>
      </c>
      <c r="R761">
        <v>5</v>
      </c>
      <c r="S761" t="s">
        <v>13</v>
      </c>
      <c r="T761" t="s">
        <v>13</v>
      </c>
      <c r="U761" t="s">
        <v>13</v>
      </c>
      <c r="V761" t="s">
        <v>13</v>
      </c>
      <c r="W761" t="s">
        <v>13</v>
      </c>
      <c r="X761" t="s">
        <v>13</v>
      </c>
      <c r="Y761" t="s">
        <v>13</v>
      </c>
      <c r="Z761" t="s">
        <v>10</v>
      </c>
      <c r="AA761" t="s">
        <v>21</v>
      </c>
      <c r="AB761" t="s">
        <v>10</v>
      </c>
      <c r="AC761" t="s">
        <v>26</v>
      </c>
      <c r="AD761">
        <v>51.1</v>
      </c>
      <c r="AE761">
        <v>711.15</v>
      </c>
      <c r="AF761">
        <v>0</v>
      </c>
      <c r="AG761">
        <v>0</v>
      </c>
      <c r="AH761">
        <v>466.95</v>
      </c>
      <c r="AI761">
        <v>1178.0999999999999</v>
      </c>
      <c r="AJ761" t="s">
        <v>17</v>
      </c>
      <c r="AM761" t="str">
        <f t="shared" si="33"/>
        <v>Stayed</v>
      </c>
      <c r="AN761" t="str">
        <f t="shared" si="34"/>
        <v>No</v>
      </c>
      <c r="AO761" t="str" cm="1">
        <f t="array" ref="AO761">_xlfn.IFS($C761&lt;36,"Youth", $C761&lt;66, "Middle_age", $C761&gt;65, "Old")</f>
        <v>Middle_age</v>
      </c>
      <c r="AP761" t="str">
        <f t="shared" si="35"/>
        <v>2 năm</v>
      </c>
    </row>
    <row r="762" spans="1:42" x14ac:dyDescent="0.35">
      <c r="A762" t="s">
        <v>1286</v>
      </c>
      <c r="B762" t="s">
        <v>19</v>
      </c>
      <c r="C762">
        <v>52</v>
      </c>
      <c r="D762" t="s">
        <v>10</v>
      </c>
      <c r="E762">
        <v>2</v>
      </c>
      <c r="F762" t="s">
        <v>1287</v>
      </c>
      <c r="G762">
        <v>93261</v>
      </c>
      <c r="H762">
        <v>35.809921000000003</v>
      </c>
      <c r="I762">
        <v>-119.127437</v>
      </c>
      <c r="J762">
        <v>2</v>
      </c>
      <c r="K762" s="1">
        <v>28</v>
      </c>
      <c r="L762" t="s">
        <v>12</v>
      </c>
      <c r="M762" t="s">
        <v>10</v>
      </c>
      <c r="N762">
        <v>9.31</v>
      </c>
      <c r="O762" t="s">
        <v>10</v>
      </c>
      <c r="P762" t="s">
        <v>10</v>
      </c>
      <c r="Q762" t="s">
        <v>49</v>
      </c>
      <c r="R762">
        <v>19</v>
      </c>
      <c r="S762" t="s">
        <v>13</v>
      </c>
      <c r="T762" t="s">
        <v>10</v>
      </c>
      <c r="U762" t="s">
        <v>13</v>
      </c>
      <c r="V762" t="s">
        <v>13</v>
      </c>
      <c r="W762" t="s">
        <v>13</v>
      </c>
      <c r="X762" t="s">
        <v>10</v>
      </c>
      <c r="Y762" t="s">
        <v>10</v>
      </c>
      <c r="Z762" t="s">
        <v>10</v>
      </c>
      <c r="AA762" t="s">
        <v>21</v>
      </c>
      <c r="AB762" t="s">
        <v>13</v>
      </c>
      <c r="AC762" t="s">
        <v>26</v>
      </c>
      <c r="AD762">
        <v>64.400000000000006</v>
      </c>
      <c r="AE762">
        <v>1802.15</v>
      </c>
      <c r="AF762">
        <v>0</v>
      </c>
      <c r="AG762">
        <v>0</v>
      </c>
      <c r="AH762">
        <v>260.68</v>
      </c>
      <c r="AI762">
        <v>2062.83</v>
      </c>
      <c r="AJ762" t="s">
        <v>17</v>
      </c>
      <c r="AM762" t="str">
        <f t="shared" si="33"/>
        <v>Stayed</v>
      </c>
      <c r="AN762" t="str">
        <f t="shared" si="34"/>
        <v>Yes</v>
      </c>
      <c r="AO762" t="str" cm="1">
        <f t="array" ref="AO762">_xlfn.IFS($C762&lt;36,"Youth", $C762&lt;66, "Middle_age", $C762&gt;65, "Old")</f>
        <v>Middle_age</v>
      </c>
      <c r="AP762" t="str">
        <f t="shared" si="35"/>
        <v>3 năm</v>
      </c>
    </row>
    <row r="763" spans="1:42" x14ac:dyDescent="0.35">
      <c r="A763" t="s">
        <v>1288</v>
      </c>
      <c r="B763" t="s">
        <v>19</v>
      </c>
      <c r="C763">
        <v>67</v>
      </c>
      <c r="D763" t="s">
        <v>10</v>
      </c>
      <c r="E763">
        <v>0</v>
      </c>
      <c r="F763" t="s">
        <v>1289</v>
      </c>
      <c r="G763">
        <v>96050</v>
      </c>
      <c r="H763">
        <v>41.816595</v>
      </c>
      <c r="I763">
        <v>-122.94828699999999</v>
      </c>
      <c r="J763">
        <v>8</v>
      </c>
      <c r="K763" s="1">
        <v>28</v>
      </c>
      <c r="L763" t="s">
        <v>99</v>
      </c>
      <c r="M763" t="s">
        <v>10</v>
      </c>
      <c r="N763">
        <v>24.35</v>
      </c>
      <c r="O763" t="s">
        <v>10</v>
      </c>
      <c r="P763" t="s">
        <v>10</v>
      </c>
      <c r="Q763" t="s">
        <v>25</v>
      </c>
      <c r="R763">
        <v>15</v>
      </c>
      <c r="S763" t="s">
        <v>13</v>
      </c>
      <c r="T763" t="s">
        <v>10</v>
      </c>
      <c r="U763" t="s">
        <v>13</v>
      </c>
      <c r="V763" t="s">
        <v>10</v>
      </c>
      <c r="W763" t="s">
        <v>10</v>
      </c>
      <c r="X763" t="s">
        <v>10</v>
      </c>
      <c r="Y763" t="s">
        <v>10</v>
      </c>
      <c r="Z763" t="s">
        <v>10</v>
      </c>
      <c r="AA763" t="s">
        <v>21</v>
      </c>
      <c r="AB763" t="s">
        <v>10</v>
      </c>
      <c r="AC763" t="s">
        <v>26</v>
      </c>
      <c r="AD763">
        <v>105.8</v>
      </c>
      <c r="AE763">
        <v>2998</v>
      </c>
      <c r="AF763">
        <v>0</v>
      </c>
      <c r="AG763">
        <v>0</v>
      </c>
      <c r="AH763">
        <v>681.8</v>
      </c>
      <c r="AI763">
        <v>3679.8</v>
      </c>
      <c r="AJ763" t="s">
        <v>17</v>
      </c>
      <c r="AM763" t="str">
        <f t="shared" si="33"/>
        <v>VIP</v>
      </c>
      <c r="AN763" t="str">
        <f t="shared" si="34"/>
        <v>No</v>
      </c>
      <c r="AO763" t="str" cm="1">
        <f t="array" ref="AO763">_xlfn.IFS($C763&lt;36,"Youth", $C763&lt;66, "Middle_age", $C763&gt;65, "Old")</f>
        <v>Old</v>
      </c>
      <c r="AP763" t="str">
        <f t="shared" si="35"/>
        <v>3 năm</v>
      </c>
    </row>
    <row r="764" spans="1:42" x14ac:dyDescent="0.35">
      <c r="A764" t="s">
        <v>1290</v>
      </c>
      <c r="B764" t="s">
        <v>19</v>
      </c>
      <c r="C764">
        <v>21</v>
      </c>
      <c r="D764" t="s">
        <v>10</v>
      </c>
      <c r="E764">
        <v>1</v>
      </c>
      <c r="F764" t="s">
        <v>1291</v>
      </c>
      <c r="G764">
        <v>94561</v>
      </c>
      <c r="H764">
        <v>37.999406</v>
      </c>
      <c r="I764">
        <v>-121.686241</v>
      </c>
      <c r="J764">
        <v>9</v>
      </c>
      <c r="K764" s="1">
        <v>40</v>
      </c>
      <c r="L764" t="s">
        <v>46</v>
      </c>
      <c r="M764" t="s">
        <v>10</v>
      </c>
      <c r="N764">
        <v>22.96</v>
      </c>
      <c r="O764" t="s">
        <v>13</v>
      </c>
      <c r="P764" t="s">
        <v>13</v>
      </c>
      <c r="AA764" t="s">
        <v>43</v>
      </c>
      <c r="AB764" t="s">
        <v>13</v>
      </c>
      <c r="AC764" t="s">
        <v>16</v>
      </c>
      <c r="AD764">
        <v>19.600000000000001</v>
      </c>
      <c r="AE764">
        <v>808.95</v>
      </c>
      <c r="AF764">
        <v>0</v>
      </c>
      <c r="AG764">
        <v>0</v>
      </c>
      <c r="AH764">
        <v>918.4</v>
      </c>
      <c r="AI764">
        <v>1727.35</v>
      </c>
      <c r="AJ764" t="s">
        <v>17</v>
      </c>
      <c r="AM764" t="str">
        <f t="shared" si="33"/>
        <v>Stayed</v>
      </c>
      <c r="AN764" t="str">
        <f t="shared" si="34"/>
        <v>Yes</v>
      </c>
      <c r="AO764" t="str" cm="1">
        <f t="array" ref="AO764">_xlfn.IFS($C764&lt;36,"Youth", $C764&lt;66, "Middle_age", $C764&gt;65, "Old")</f>
        <v>Youth</v>
      </c>
      <c r="AP764" t="str">
        <f t="shared" si="35"/>
        <v>4 năm</v>
      </c>
    </row>
    <row r="765" spans="1:42" x14ac:dyDescent="0.35">
      <c r="A765" t="s">
        <v>1292</v>
      </c>
      <c r="B765" t="s">
        <v>9</v>
      </c>
      <c r="C765">
        <v>46</v>
      </c>
      <c r="D765" t="s">
        <v>13</v>
      </c>
      <c r="E765">
        <v>0</v>
      </c>
      <c r="F765" t="s">
        <v>587</v>
      </c>
      <c r="G765">
        <v>95008</v>
      </c>
      <c r="H765">
        <v>37.279688999999998</v>
      </c>
      <c r="I765">
        <v>-121.954567</v>
      </c>
      <c r="J765">
        <v>0</v>
      </c>
      <c r="K765" s="1">
        <v>63</v>
      </c>
      <c r="L765" t="s">
        <v>12</v>
      </c>
      <c r="M765" t="s">
        <v>10</v>
      </c>
      <c r="N765">
        <v>5.17</v>
      </c>
      <c r="O765" t="s">
        <v>10</v>
      </c>
      <c r="P765" t="s">
        <v>10</v>
      </c>
      <c r="Q765" t="s">
        <v>25</v>
      </c>
      <c r="R765">
        <v>16</v>
      </c>
      <c r="S765" t="s">
        <v>10</v>
      </c>
      <c r="T765" t="s">
        <v>10</v>
      </c>
      <c r="U765" t="s">
        <v>10</v>
      </c>
      <c r="V765" t="s">
        <v>13</v>
      </c>
      <c r="W765" t="s">
        <v>10</v>
      </c>
      <c r="X765" t="s">
        <v>10</v>
      </c>
      <c r="Y765" t="s">
        <v>10</v>
      </c>
      <c r="Z765" t="s">
        <v>10</v>
      </c>
      <c r="AA765" t="s">
        <v>21</v>
      </c>
      <c r="AB765" t="s">
        <v>13</v>
      </c>
      <c r="AC765" t="s">
        <v>16</v>
      </c>
      <c r="AD765">
        <v>108.25</v>
      </c>
      <c r="AE765">
        <v>6780.1</v>
      </c>
      <c r="AF765">
        <v>0</v>
      </c>
      <c r="AG765">
        <v>0</v>
      </c>
      <c r="AH765">
        <v>325.70999999999998</v>
      </c>
      <c r="AI765">
        <v>7105.81</v>
      </c>
      <c r="AJ765" t="s">
        <v>17</v>
      </c>
      <c r="AM765" t="str">
        <f t="shared" si="33"/>
        <v>VIP</v>
      </c>
      <c r="AN765" t="str">
        <f t="shared" si="34"/>
        <v>No</v>
      </c>
      <c r="AO765" t="str" cm="1">
        <f t="array" ref="AO765">_xlfn.IFS($C765&lt;36,"Youth", $C765&lt;66, "Middle_age", $C765&gt;65, "Old")</f>
        <v>Middle_age</v>
      </c>
      <c r="AP765" t="str">
        <f t="shared" si="35"/>
        <v>6 năm</v>
      </c>
    </row>
    <row r="766" spans="1:42" x14ac:dyDescent="0.35">
      <c r="A766" t="s">
        <v>1293</v>
      </c>
      <c r="B766" t="s">
        <v>9</v>
      </c>
      <c r="C766">
        <v>67</v>
      </c>
      <c r="D766" t="s">
        <v>13</v>
      </c>
      <c r="E766">
        <v>0</v>
      </c>
      <c r="F766" t="s">
        <v>1294</v>
      </c>
      <c r="G766">
        <v>95950</v>
      </c>
      <c r="H766">
        <v>39.033057999999997</v>
      </c>
      <c r="I766">
        <v>-121.895718</v>
      </c>
      <c r="J766">
        <v>0</v>
      </c>
      <c r="K766" s="1">
        <v>15</v>
      </c>
      <c r="L766" t="s">
        <v>32</v>
      </c>
      <c r="M766" t="s">
        <v>10</v>
      </c>
      <c r="N766">
        <v>4.28</v>
      </c>
      <c r="O766" t="s">
        <v>10</v>
      </c>
      <c r="P766" t="s">
        <v>10</v>
      </c>
      <c r="Q766" t="s">
        <v>25</v>
      </c>
      <c r="R766">
        <v>6</v>
      </c>
      <c r="S766" t="s">
        <v>13</v>
      </c>
      <c r="T766" t="s">
        <v>10</v>
      </c>
      <c r="U766" t="s">
        <v>13</v>
      </c>
      <c r="V766" t="s">
        <v>13</v>
      </c>
      <c r="W766" t="s">
        <v>13</v>
      </c>
      <c r="X766" t="s">
        <v>10</v>
      </c>
      <c r="Y766" t="s">
        <v>13</v>
      </c>
      <c r="Z766" t="s">
        <v>10</v>
      </c>
      <c r="AA766" t="s">
        <v>21</v>
      </c>
      <c r="AB766" t="s">
        <v>13</v>
      </c>
      <c r="AC766" t="s">
        <v>26</v>
      </c>
      <c r="AD766">
        <v>89.85</v>
      </c>
      <c r="AE766">
        <v>1424.95</v>
      </c>
      <c r="AF766">
        <v>0</v>
      </c>
      <c r="AG766">
        <v>0</v>
      </c>
      <c r="AH766">
        <v>64.2</v>
      </c>
      <c r="AI766">
        <v>1489.15</v>
      </c>
      <c r="AJ766" t="s">
        <v>27</v>
      </c>
      <c r="AK766" t="s">
        <v>33</v>
      </c>
      <c r="AL766" t="s">
        <v>403</v>
      </c>
      <c r="AM766" t="str">
        <f t="shared" si="33"/>
        <v>Churned</v>
      </c>
      <c r="AN766" t="str">
        <f t="shared" si="34"/>
        <v>No</v>
      </c>
      <c r="AO766" t="str" cm="1">
        <f t="array" ref="AO766">_xlfn.IFS($C766&lt;36,"Youth", $C766&lt;66, "Middle_age", $C766&gt;65, "Old")</f>
        <v>Old</v>
      </c>
      <c r="AP766" t="str">
        <f t="shared" si="35"/>
        <v>2 năm</v>
      </c>
    </row>
    <row r="767" spans="1:42" x14ac:dyDescent="0.35">
      <c r="A767" t="s">
        <v>1295</v>
      </c>
      <c r="B767" t="s">
        <v>9</v>
      </c>
      <c r="C767">
        <v>59</v>
      </c>
      <c r="D767" t="s">
        <v>10</v>
      </c>
      <c r="E767">
        <v>0</v>
      </c>
      <c r="F767" t="s">
        <v>1296</v>
      </c>
      <c r="G767">
        <v>91306</v>
      </c>
      <c r="H767">
        <v>34.209532000000003</v>
      </c>
      <c r="I767">
        <v>-118.577563</v>
      </c>
      <c r="J767">
        <v>3</v>
      </c>
      <c r="K767" s="1">
        <v>14</v>
      </c>
      <c r="L767" t="s">
        <v>12</v>
      </c>
      <c r="M767" t="s">
        <v>10</v>
      </c>
      <c r="N767">
        <v>5.63</v>
      </c>
      <c r="O767" t="s">
        <v>13</v>
      </c>
      <c r="P767" t="s">
        <v>10</v>
      </c>
      <c r="Q767" t="s">
        <v>25</v>
      </c>
      <c r="R767">
        <v>23</v>
      </c>
      <c r="S767" t="s">
        <v>10</v>
      </c>
      <c r="T767" t="s">
        <v>10</v>
      </c>
      <c r="U767" t="s">
        <v>13</v>
      </c>
      <c r="V767" t="s">
        <v>10</v>
      </c>
      <c r="W767" t="s">
        <v>10</v>
      </c>
      <c r="X767" t="s">
        <v>10</v>
      </c>
      <c r="Y767" t="s">
        <v>10</v>
      </c>
      <c r="Z767" t="s">
        <v>10</v>
      </c>
      <c r="AA767" t="s">
        <v>15</v>
      </c>
      <c r="AB767" t="s">
        <v>13</v>
      </c>
      <c r="AC767" t="s">
        <v>16</v>
      </c>
      <c r="AD767">
        <v>105.95</v>
      </c>
      <c r="AE767">
        <v>1348.9</v>
      </c>
      <c r="AF767">
        <v>0</v>
      </c>
      <c r="AG767">
        <v>0</v>
      </c>
      <c r="AH767">
        <v>78.819999999999993</v>
      </c>
      <c r="AI767">
        <v>1427.72</v>
      </c>
      <c r="AJ767" t="s">
        <v>27</v>
      </c>
      <c r="AK767" t="s">
        <v>28</v>
      </c>
      <c r="AL767" t="s">
        <v>173</v>
      </c>
      <c r="AM767" t="str">
        <f t="shared" si="33"/>
        <v>Churned</v>
      </c>
      <c r="AN767" t="str">
        <f t="shared" si="34"/>
        <v>No</v>
      </c>
      <c r="AO767" t="str" cm="1">
        <f t="array" ref="AO767">_xlfn.IFS($C767&lt;36,"Youth", $C767&lt;66, "Middle_age", $C767&gt;65, "Old")</f>
        <v>Middle_age</v>
      </c>
      <c r="AP767" t="str">
        <f t="shared" si="35"/>
        <v>2 năm</v>
      </c>
    </row>
    <row r="768" spans="1:42" x14ac:dyDescent="0.35">
      <c r="A768" t="s">
        <v>1297</v>
      </c>
      <c r="B768" t="s">
        <v>19</v>
      </c>
      <c r="C768">
        <v>43</v>
      </c>
      <c r="D768" t="s">
        <v>13</v>
      </c>
      <c r="E768">
        <v>2</v>
      </c>
      <c r="F768" t="s">
        <v>1298</v>
      </c>
      <c r="G768">
        <v>92582</v>
      </c>
      <c r="H768">
        <v>33.806708</v>
      </c>
      <c r="I768">
        <v>-117.02007</v>
      </c>
      <c r="J768">
        <v>0</v>
      </c>
      <c r="K768" s="1">
        <v>54</v>
      </c>
      <c r="L768" t="s">
        <v>12</v>
      </c>
      <c r="M768" t="s">
        <v>10</v>
      </c>
      <c r="N768">
        <v>6.7</v>
      </c>
      <c r="O768" t="s">
        <v>10</v>
      </c>
      <c r="P768" t="s">
        <v>10</v>
      </c>
      <c r="Q768" t="s">
        <v>14</v>
      </c>
      <c r="R768">
        <v>16</v>
      </c>
      <c r="S768" t="s">
        <v>13</v>
      </c>
      <c r="T768" t="s">
        <v>10</v>
      </c>
      <c r="U768" t="s">
        <v>13</v>
      </c>
      <c r="V768" t="s">
        <v>13</v>
      </c>
      <c r="W768" t="s">
        <v>13</v>
      </c>
      <c r="X768" t="s">
        <v>13</v>
      </c>
      <c r="Y768" t="s">
        <v>13</v>
      </c>
      <c r="Z768" t="s">
        <v>10</v>
      </c>
      <c r="AA768" t="s">
        <v>21</v>
      </c>
      <c r="AB768" t="s">
        <v>10</v>
      </c>
      <c r="AC768" t="s">
        <v>16</v>
      </c>
      <c r="AD768">
        <v>55</v>
      </c>
      <c r="AE768">
        <v>3092.65</v>
      </c>
      <c r="AF768">
        <v>0</v>
      </c>
      <c r="AG768">
        <v>0</v>
      </c>
      <c r="AH768">
        <v>361.8</v>
      </c>
      <c r="AI768">
        <v>3454.45</v>
      </c>
      <c r="AJ768" t="s">
        <v>27</v>
      </c>
      <c r="AK768" t="s">
        <v>79</v>
      </c>
      <c r="AL768" t="s">
        <v>80</v>
      </c>
      <c r="AM768" t="str">
        <f t="shared" si="33"/>
        <v>Churned</v>
      </c>
      <c r="AN768" t="str">
        <f t="shared" si="34"/>
        <v>Yes</v>
      </c>
      <c r="AO768" t="str" cm="1">
        <f t="array" ref="AO768">_xlfn.IFS($C768&lt;36,"Youth", $C768&lt;66, "Middle_age", $C768&gt;65, "Old")</f>
        <v>Middle_age</v>
      </c>
      <c r="AP768" t="str">
        <f t="shared" si="35"/>
        <v>5 năm</v>
      </c>
    </row>
    <row r="769" spans="1:42" x14ac:dyDescent="0.35">
      <c r="A769" t="s">
        <v>1299</v>
      </c>
      <c r="B769" t="s">
        <v>19</v>
      </c>
      <c r="C769">
        <v>38</v>
      </c>
      <c r="D769" t="s">
        <v>13</v>
      </c>
      <c r="E769">
        <v>0</v>
      </c>
      <c r="F769" t="s">
        <v>1300</v>
      </c>
      <c r="G769">
        <v>91326</v>
      </c>
      <c r="H769">
        <v>34.281911000000001</v>
      </c>
      <c r="I769">
        <v>-118.556218</v>
      </c>
      <c r="J769">
        <v>0</v>
      </c>
      <c r="K769" s="1">
        <v>39</v>
      </c>
      <c r="L769" t="s">
        <v>12</v>
      </c>
      <c r="M769" t="s">
        <v>10</v>
      </c>
      <c r="N769">
        <v>37.94</v>
      </c>
      <c r="O769" t="s">
        <v>13</v>
      </c>
      <c r="P769" t="s">
        <v>10</v>
      </c>
      <c r="Q769" t="s">
        <v>25</v>
      </c>
      <c r="R769">
        <v>19</v>
      </c>
      <c r="S769" t="s">
        <v>10</v>
      </c>
      <c r="T769" t="s">
        <v>13</v>
      </c>
      <c r="U769" t="s">
        <v>10</v>
      </c>
      <c r="V769" t="s">
        <v>13</v>
      </c>
      <c r="W769" t="s">
        <v>10</v>
      </c>
      <c r="X769" t="s">
        <v>10</v>
      </c>
      <c r="Y769" t="s">
        <v>10</v>
      </c>
      <c r="Z769" t="s">
        <v>10</v>
      </c>
      <c r="AA769" t="s">
        <v>43</v>
      </c>
      <c r="AB769" t="s">
        <v>10</v>
      </c>
      <c r="AC769" t="s">
        <v>26</v>
      </c>
      <c r="AD769">
        <v>100.45</v>
      </c>
      <c r="AE769">
        <v>3801.7</v>
      </c>
      <c r="AF769">
        <v>0</v>
      </c>
      <c r="AG769">
        <v>0</v>
      </c>
      <c r="AH769">
        <v>1479.66</v>
      </c>
      <c r="AI769">
        <v>5281.36</v>
      </c>
      <c r="AJ769" t="s">
        <v>17</v>
      </c>
      <c r="AM769" t="str">
        <f t="shared" si="33"/>
        <v>VIP</v>
      </c>
      <c r="AN769" t="str">
        <f t="shared" si="34"/>
        <v>No</v>
      </c>
      <c r="AO769" t="str" cm="1">
        <f t="array" ref="AO769">_xlfn.IFS($C769&lt;36,"Youth", $C769&lt;66, "Middle_age", $C769&gt;65, "Old")</f>
        <v>Middle_age</v>
      </c>
      <c r="AP769" t="str">
        <f t="shared" si="35"/>
        <v>4 năm</v>
      </c>
    </row>
    <row r="770" spans="1:42" x14ac:dyDescent="0.35">
      <c r="A770" t="s">
        <v>1301</v>
      </c>
      <c r="B770" t="s">
        <v>9</v>
      </c>
      <c r="C770">
        <v>29</v>
      </c>
      <c r="D770" t="s">
        <v>10</v>
      </c>
      <c r="E770">
        <v>3</v>
      </c>
      <c r="F770" t="s">
        <v>922</v>
      </c>
      <c r="G770">
        <v>93631</v>
      </c>
      <c r="H770">
        <v>36.478239000000002</v>
      </c>
      <c r="I770">
        <v>-119.52137</v>
      </c>
      <c r="J770">
        <v>5</v>
      </c>
      <c r="K770" s="1">
        <v>48</v>
      </c>
      <c r="L770" t="s">
        <v>12</v>
      </c>
      <c r="M770" t="s">
        <v>13</v>
      </c>
      <c r="P770" t="s">
        <v>10</v>
      </c>
      <c r="Q770" t="s">
        <v>49</v>
      </c>
      <c r="R770">
        <v>52</v>
      </c>
      <c r="S770" t="s">
        <v>10</v>
      </c>
      <c r="T770" t="s">
        <v>10</v>
      </c>
      <c r="U770" t="s">
        <v>13</v>
      </c>
      <c r="V770" t="s">
        <v>10</v>
      </c>
      <c r="W770" t="s">
        <v>13</v>
      </c>
      <c r="X770" t="s">
        <v>13</v>
      </c>
      <c r="Y770" t="s">
        <v>13</v>
      </c>
      <c r="Z770" t="s">
        <v>13</v>
      </c>
      <c r="AA770" t="s">
        <v>43</v>
      </c>
      <c r="AB770" t="s">
        <v>13</v>
      </c>
      <c r="AC770" t="s">
        <v>16</v>
      </c>
      <c r="AD770">
        <v>39.4</v>
      </c>
      <c r="AE770">
        <v>1978.65</v>
      </c>
      <c r="AF770">
        <v>0</v>
      </c>
      <c r="AG770">
        <v>130</v>
      </c>
      <c r="AH770">
        <v>0</v>
      </c>
      <c r="AI770">
        <v>2108.65</v>
      </c>
      <c r="AJ770" t="s">
        <v>17</v>
      </c>
      <c r="AM770" t="str">
        <f t="shared" si="33"/>
        <v>Stayed</v>
      </c>
      <c r="AN770" t="str">
        <f t="shared" si="34"/>
        <v>Yes</v>
      </c>
      <c r="AO770" t="str" cm="1">
        <f t="array" ref="AO770">_xlfn.IFS($C770&lt;36,"Youth", $C770&lt;66, "Middle_age", $C770&gt;65, "Old")</f>
        <v>Youth</v>
      </c>
      <c r="AP770" t="str">
        <f t="shared" si="35"/>
        <v>4 năm</v>
      </c>
    </row>
    <row r="771" spans="1:42" x14ac:dyDescent="0.35">
      <c r="A771" t="s">
        <v>1302</v>
      </c>
      <c r="B771" t="s">
        <v>9</v>
      </c>
      <c r="C771">
        <v>36</v>
      </c>
      <c r="D771" t="s">
        <v>13</v>
      </c>
      <c r="E771">
        <v>0</v>
      </c>
      <c r="F771" t="s">
        <v>105</v>
      </c>
      <c r="G771">
        <v>90056</v>
      </c>
      <c r="H771">
        <v>33.987945000000003</v>
      </c>
      <c r="I771">
        <v>-118.370442</v>
      </c>
      <c r="J771">
        <v>0</v>
      </c>
      <c r="K771" s="1">
        <v>16</v>
      </c>
      <c r="L771" t="s">
        <v>32</v>
      </c>
      <c r="M771" t="s">
        <v>10</v>
      </c>
      <c r="N771">
        <v>6.86</v>
      </c>
      <c r="O771" t="s">
        <v>13</v>
      </c>
      <c r="P771" t="s">
        <v>10</v>
      </c>
      <c r="Q771" t="s">
        <v>49</v>
      </c>
      <c r="R771">
        <v>8</v>
      </c>
      <c r="S771" t="s">
        <v>13</v>
      </c>
      <c r="T771" t="s">
        <v>10</v>
      </c>
      <c r="U771" t="s">
        <v>13</v>
      </c>
      <c r="V771" t="s">
        <v>10</v>
      </c>
      <c r="W771" t="s">
        <v>13</v>
      </c>
      <c r="X771" t="s">
        <v>13</v>
      </c>
      <c r="Y771" t="s">
        <v>13</v>
      </c>
      <c r="Z771" t="s">
        <v>13</v>
      </c>
      <c r="AA771" t="s">
        <v>21</v>
      </c>
      <c r="AB771" t="s">
        <v>10</v>
      </c>
      <c r="AC771" t="s">
        <v>16</v>
      </c>
      <c r="AD771">
        <v>53.9</v>
      </c>
      <c r="AE771">
        <v>834.15</v>
      </c>
      <c r="AF771">
        <v>0</v>
      </c>
      <c r="AG771">
        <v>40</v>
      </c>
      <c r="AH771">
        <v>109.76</v>
      </c>
      <c r="AI771">
        <v>983.91</v>
      </c>
      <c r="AJ771" t="s">
        <v>27</v>
      </c>
      <c r="AK771" t="s">
        <v>79</v>
      </c>
      <c r="AL771" t="s">
        <v>80</v>
      </c>
      <c r="AM771" t="str">
        <f t="shared" ref="AM771:AM834" si="36">IF($AJ771="Churned",$AJ771,IF($AI771&gt;AVERAGE($AI:$AI),"VIP",$AJ771))</f>
        <v>Churned</v>
      </c>
      <c r="AN771" t="str">
        <f t="shared" ref="AN771:AN834" si="37">IF($E771&gt;0,"Yes","No")</f>
        <v>No</v>
      </c>
      <c r="AO771" t="str" cm="1">
        <f t="array" ref="AO771">_xlfn.IFS($C771&lt;36,"Youth", $C771&lt;66, "Middle_age", $C771&gt;65, "Old")</f>
        <v>Middle_age</v>
      </c>
      <c r="AP771" t="str">
        <f t="shared" ref="AP771:AP834" si="38">IF($K771&lt;=12, "1 năm", IF($K771&lt;=24, "2 năm", IF($K771&lt;=36, "3 năm", IF($K771&lt;=48, "4 năm", IF($K771&lt;=60, "5 năm", IF($K771&lt;=72, "6 năm"))))))</f>
        <v>2 năm</v>
      </c>
    </row>
    <row r="772" spans="1:42" x14ac:dyDescent="0.35">
      <c r="A772" t="s">
        <v>1303</v>
      </c>
      <c r="B772" t="s">
        <v>9</v>
      </c>
      <c r="C772">
        <v>39</v>
      </c>
      <c r="D772" t="s">
        <v>13</v>
      </c>
      <c r="E772">
        <v>3</v>
      </c>
      <c r="F772" t="s">
        <v>733</v>
      </c>
      <c r="G772">
        <v>93309</v>
      </c>
      <c r="H772">
        <v>35.342891000000002</v>
      </c>
      <c r="I772">
        <v>-119.064803</v>
      </c>
      <c r="J772">
        <v>0</v>
      </c>
      <c r="K772" s="1">
        <v>44</v>
      </c>
      <c r="L772" t="s">
        <v>46</v>
      </c>
      <c r="M772" t="s">
        <v>10</v>
      </c>
      <c r="N772">
        <v>5.07</v>
      </c>
      <c r="O772" t="s">
        <v>10</v>
      </c>
      <c r="P772" t="s">
        <v>10</v>
      </c>
      <c r="Q772" t="s">
        <v>49</v>
      </c>
      <c r="R772">
        <v>26</v>
      </c>
      <c r="S772" t="s">
        <v>13</v>
      </c>
      <c r="T772" t="s">
        <v>10</v>
      </c>
      <c r="U772" t="s">
        <v>13</v>
      </c>
      <c r="V772" t="s">
        <v>13</v>
      </c>
      <c r="W772" t="s">
        <v>10</v>
      </c>
      <c r="X772" t="s">
        <v>10</v>
      </c>
      <c r="Y772" t="s">
        <v>10</v>
      </c>
      <c r="Z772" t="s">
        <v>10</v>
      </c>
      <c r="AA772" t="s">
        <v>15</v>
      </c>
      <c r="AB772" t="s">
        <v>10</v>
      </c>
      <c r="AC772" t="s">
        <v>16</v>
      </c>
      <c r="AD772">
        <v>77.55</v>
      </c>
      <c r="AE772">
        <v>3471.1</v>
      </c>
      <c r="AF772">
        <v>0</v>
      </c>
      <c r="AG772">
        <v>0</v>
      </c>
      <c r="AH772">
        <v>223.08</v>
      </c>
      <c r="AI772">
        <v>3694.18</v>
      </c>
      <c r="AJ772" t="s">
        <v>17</v>
      </c>
      <c r="AM772" t="str">
        <f t="shared" si="36"/>
        <v>VIP</v>
      </c>
      <c r="AN772" t="str">
        <f t="shared" si="37"/>
        <v>Yes</v>
      </c>
      <c r="AO772" t="str" cm="1">
        <f t="array" ref="AO772">_xlfn.IFS($C772&lt;36,"Youth", $C772&lt;66, "Middle_age", $C772&gt;65, "Old")</f>
        <v>Middle_age</v>
      </c>
      <c r="AP772" t="str">
        <f t="shared" si="38"/>
        <v>4 năm</v>
      </c>
    </row>
    <row r="773" spans="1:42" x14ac:dyDescent="0.35">
      <c r="A773" t="s">
        <v>1304</v>
      </c>
      <c r="B773" t="s">
        <v>19</v>
      </c>
      <c r="C773">
        <v>64</v>
      </c>
      <c r="D773" t="s">
        <v>10</v>
      </c>
      <c r="E773">
        <v>2</v>
      </c>
      <c r="F773" t="s">
        <v>1305</v>
      </c>
      <c r="G773">
        <v>92259</v>
      </c>
      <c r="H773">
        <v>32.698963999999997</v>
      </c>
      <c r="I773">
        <v>-115.886656</v>
      </c>
      <c r="J773">
        <v>1</v>
      </c>
      <c r="K773" s="1">
        <v>1</v>
      </c>
      <c r="L773" t="s">
        <v>12</v>
      </c>
      <c r="M773" t="s">
        <v>10</v>
      </c>
      <c r="N773">
        <v>37.68</v>
      </c>
      <c r="O773" t="s">
        <v>13</v>
      </c>
      <c r="P773" t="s">
        <v>10</v>
      </c>
      <c r="Q773" t="s">
        <v>25</v>
      </c>
      <c r="R773">
        <v>26</v>
      </c>
      <c r="S773" t="s">
        <v>13</v>
      </c>
      <c r="T773" t="s">
        <v>13</v>
      </c>
      <c r="U773" t="s">
        <v>13</v>
      </c>
      <c r="V773" t="s">
        <v>13</v>
      </c>
      <c r="W773" t="s">
        <v>13</v>
      </c>
      <c r="X773" t="s">
        <v>13</v>
      </c>
      <c r="Y773" t="s">
        <v>13</v>
      </c>
      <c r="Z773" t="s">
        <v>10</v>
      </c>
      <c r="AA773" t="s">
        <v>21</v>
      </c>
      <c r="AB773" t="s">
        <v>10</v>
      </c>
      <c r="AC773" t="s">
        <v>16</v>
      </c>
      <c r="AD773">
        <v>70.650000000000006</v>
      </c>
      <c r="AE773">
        <v>70.650000000000006</v>
      </c>
      <c r="AF773">
        <v>0</v>
      </c>
      <c r="AG773">
        <v>0</v>
      </c>
      <c r="AH773">
        <v>37.68</v>
      </c>
      <c r="AI773">
        <v>108.33</v>
      </c>
      <c r="AJ773" t="s">
        <v>27</v>
      </c>
      <c r="AK773" t="s">
        <v>28</v>
      </c>
      <c r="AL773" t="s">
        <v>29</v>
      </c>
      <c r="AM773" t="str">
        <f t="shared" si="36"/>
        <v>Churned</v>
      </c>
      <c r="AN773" t="str">
        <f t="shared" si="37"/>
        <v>Yes</v>
      </c>
      <c r="AO773" t="str" cm="1">
        <f t="array" ref="AO773">_xlfn.IFS($C773&lt;36,"Youth", $C773&lt;66, "Middle_age", $C773&gt;65, "Old")</f>
        <v>Middle_age</v>
      </c>
      <c r="AP773" t="str">
        <f t="shared" si="38"/>
        <v>1 năm</v>
      </c>
    </row>
    <row r="774" spans="1:42" x14ac:dyDescent="0.35">
      <c r="A774" t="s">
        <v>1306</v>
      </c>
      <c r="B774" t="s">
        <v>19</v>
      </c>
      <c r="C774">
        <v>36</v>
      </c>
      <c r="D774" t="s">
        <v>10</v>
      </c>
      <c r="E774">
        <v>0</v>
      </c>
      <c r="F774" t="s">
        <v>105</v>
      </c>
      <c r="G774">
        <v>90032</v>
      </c>
      <c r="H774">
        <v>34.078820999999998</v>
      </c>
      <c r="I774">
        <v>-118.177576</v>
      </c>
      <c r="J774">
        <v>7</v>
      </c>
      <c r="K774" s="1">
        <v>69</v>
      </c>
      <c r="L774" t="s">
        <v>42</v>
      </c>
      <c r="M774" t="s">
        <v>10</v>
      </c>
      <c r="N774">
        <v>14.18</v>
      </c>
      <c r="O774" t="s">
        <v>13</v>
      </c>
      <c r="P774" t="s">
        <v>10</v>
      </c>
      <c r="Q774" t="s">
        <v>49</v>
      </c>
      <c r="R774">
        <v>16</v>
      </c>
      <c r="S774" t="s">
        <v>10</v>
      </c>
      <c r="T774" t="s">
        <v>10</v>
      </c>
      <c r="U774" t="s">
        <v>13</v>
      </c>
      <c r="V774" t="s">
        <v>13</v>
      </c>
      <c r="W774" t="s">
        <v>13</v>
      </c>
      <c r="X774" t="s">
        <v>13</v>
      </c>
      <c r="Y774" t="s">
        <v>13</v>
      </c>
      <c r="Z774" t="s">
        <v>10</v>
      </c>
      <c r="AA774" t="s">
        <v>15</v>
      </c>
      <c r="AB774" t="s">
        <v>10</v>
      </c>
      <c r="AC774" t="s">
        <v>16</v>
      </c>
      <c r="AD774">
        <v>53.65</v>
      </c>
      <c r="AE774">
        <v>3804.4</v>
      </c>
      <c r="AF774">
        <v>0</v>
      </c>
      <c r="AG774">
        <v>0</v>
      </c>
      <c r="AH774">
        <v>978.42</v>
      </c>
      <c r="AI774">
        <v>4782.82</v>
      </c>
      <c r="AJ774" t="s">
        <v>17</v>
      </c>
      <c r="AM774" t="str">
        <f t="shared" si="36"/>
        <v>VIP</v>
      </c>
      <c r="AN774" t="str">
        <f t="shared" si="37"/>
        <v>No</v>
      </c>
      <c r="AO774" t="str" cm="1">
        <f t="array" ref="AO774">_xlfn.IFS($C774&lt;36,"Youth", $C774&lt;66, "Middle_age", $C774&gt;65, "Old")</f>
        <v>Middle_age</v>
      </c>
      <c r="AP774" t="str">
        <f t="shared" si="38"/>
        <v>6 năm</v>
      </c>
    </row>
    <row r="775" spans="1:42" x14ac:dyDescent="0.35">
      <c r="A775" t="s">
        <v>1307</v>
      </c>
      <c r="B775" t="s">
        <v>9</v>
      </c>
      <c r="C775">
        <v>78</v>
      </c>
      <c r="D775" t="s">
        <v>13</v>
      </c>
      <c r="E775">
        <v>0</v>
      </c>
      <c r="F775" t="s">
        <v>105</v>
      </c>
      <c r="G775">
        <v>90040</v>
      </c>
      <c r="H775">
        <v>33.994523999999998</v>
      </c>
      <c r="I775">
        <v>-118.149953</v>
      </c>
      <c r="J775">
        <v>0</v>
      </c>
      <c r="K775" s="1">
        <v>49</v>
      </c>
      <c r="L775" t="s">
        <v>12</v>
      </c>
      <c r="M775" t="s">
        <v>10</v>
      </c>
      <c r="N775">
        <v>35.65</v>
      </c>
      <c r="O775" t="s">
        <v>13</v>
      </c>
      <c r="P775" t="s">
        <v>10</v>
      </c>
      <c r="Q775" t="s">
        <v>49</v>
      </c>
      <c r="R775">
        <v>3</v>
      </c>
      <c r="S775" t="s">
        <v>13</v>
      </c>
      <c r="T775" t="s">
        <v>13</v>
      </c>
      <c r="U775" t="s">
        <v>13</v>
      </c>
      <c r="V775" t="s">
        <v>13</v>
      </c>
      <c r="W775" t="s">
        <v>13</v>
      </c>
      <c r="X775" t="s">
        <v>13</v>
      </c>
      <c r="Y775" t="s">
        <v>13</v>
      </c>
      <c r="Z775" t="s">
        <v>10</v>
      </c>
      <c r="AA775" t="s">
        <v>43</v>
      </c>
      <c r="AB775" t="s">
        <v>13</v>
      </c>
      <c r="AC775" t="s">
        <v>16</v>
      </c>
      <c r="AD775">
        <v>43.8</v>
      </c>
      <c r="AE775">
        <v>2106.0500000000002</v>
      </c>
      <c r="AF775">
        <v>20.45</v>
      </c>
      <c r="AG775">
        <v>0</v>
      </c>
      <c r="AH775">
        <v>1746.85</v>
      </c>
      <c r="AI775">
        <v>3832.45</v>
      </c>
      <c r="AJ775" t="s">
        <v>17</v>
      </c>
      <c r="AM775" t="str">
        <f t="shared" si="36"/>
        <v>VIP</v>
      </c>
      <c r="AN775" t="str">
        <f t="shared" si="37"/>
        <v>No</v>
      </c>
      <c r="AO775" t="str" cm="1">
        <f t="array" ref="AO775">_xlfn.IFS($C775&lt;36,"Youth", $C775&lt;66, "Middle_age", $C775&gt;65, "Old")</f>
        <v>Old</v>
      </c>
      <c r="AP775" t="str">
        <f t="shared" si="38"/>
        <v>5 năm</v>
      </c>
    </row>
    <row r="776" spans="1:42" x14ac:dyDescent="0.35">
      <c r="A776" t="s">
        <v>1308</v>
      </c>
      <c r="B776" t="s">
        <v>9</v>
      </c>
      <c r="C776">
        <v>58</v>
      </c>
      <c r="D776" t="s">
        <v>13</v>
      </c>
      <c r="E776">
        <v>0</v>
      </c>
      <c r="F776" t="s">
        <v>1309</v>
      </c>
      <c r="G776">
        <v>94580</v>
      </c>
      <c r="H776">
        <v>37.676248999999999</v>
      </c>
      <c r="I776">
        <v>-122.13241499999999</v>
      </c>
      <c r="J776">
        <v>0</v>
      </c>
      <c r="K776" s="1">
        <v>24</v>
      </c>
      <c r="L776" t="s">
        <v>99</v>
      </c>
      <c r="M776" t="s">
        <v>10</v>
      </c>
      <c r="N776">
        <v>42.66</v>
      </c>
      <c r="O776" t="s">
        <v>10</v>
      </c>
      <c r="P776" t="s">
        <v>13</v>
      </c>
      <c r="AA776" t="s">
        <v>15</v>
      </c>
      <c r="AB776" t="s">
        <v>13</v>
      </c>
      <c r="AC776" t="s">
        <v>26</v>
      </c>
      <c r="AD776">
        <v>24.6</v>
      </c>
      <c r="AE776">
        <v>605.25</v>
      </c>
      <c r="AF776">
        <v>0</v>
      </c>
      <c r="AG776">
        <v>0</v>
      </c>
      <c r="AH776">
        <v>1023.84</v>
      </c>
      <c r="AI776">
        <v>1629.09</v>
      </c>
      <c r="AJ776" t="s">
        <v>17</v>
      </c>
      <c r="AM776" t="str">
        <f t="shared" si="36"/>
        <v>Stayed</v>
      </c>
      <c r="AN776" t="str">
        <f t="shared" si="37"/>
        <v>No</v>
      </c>
      <c r="AO776" t="str" cm="1">
        <f t="array" ref="AO776">_xlfn.IFS($C776&lt;36,"Youth", $C776&lt;66, "Middle_age", $C776&gt;65, "Old")</f>
        <v>Middle_age</v>
      </c>
      <c r="AP776" t="str">
        <f t="shared" si="38"/>
        <v>2 năm</v>
      </c>
    </row>
    <row r="777" spans="1:42" x14ac:dyDescent="0.35">
      <c r="A777" t="s">
        <v>1310</v>
      </c>
      <c r="B777" t="s">
        <v>19</v>
      </c>
      <c r="C777">
        <v>66</v>
      </c>
      <c r="D777" t="s">
        <v>10</v>
      </c>
      <c r="E777">
        <v>0</v>
      </c>
      <c r="F777" t="s">
        <v>1311</v>
      </c>
      <c r="G777">
        <v>90742</v>
      </c>
      <c r="H777">
        <v>33.719220999999997</v>
      </c>
      <c r="I777">
        <v>-118.07359599999999</v>
      </c>
      <c r="J777">
        <v>7</v>
      </c>
      <c r="K777" s="1">
        <v>71</v>
      </c>
      <c r="L777" t="s">
        <v>42</v>
      </c>
      <c r="M777" t="s">
        <v>10</v>
      </c>
      <c r="N777">
        <v>30.72</v>
      </c>
      <c r="O777" t="s">
        <v>10</v>
      </c>
      <c r="P777" t="s">
        <v>13</v>
      </c>
      <c r="AA777" t="s">
        <v>43</v>
      </c>
      <c r="AB777" t="s">
        <v>13</v>
      </c>
      <c r="AC777" t="s">
        <v>26</v>
      </c>
      <c r="AD777">
        <v>23.95</v>
      </c>
      <c r="AE777">
        <v>1756.2</v>
      </c>
      <c r="AF777">
        <v>0</v>
      </c>
      <c r="AG777">
        <v>0</v>
      </c>
      <c r="AH777">
        <v>2181.12</v>
      </c>
      <c r="AI777">
        <v>3937.32</v>
      </c>
      <c r="AJ777" t="s">
        <v>17</v>
      </c>
      <c r="AM777" t="str">
        <f t="shared" si="36"/>
        <v>VIP</v>
      </c>
      <c r="AN777" t="str">
        <f t="shared" si="37"/>
        <v>No</v>
      </c>
      <c r="AO777" t="str" cm="1">
        <f t="array" ref="AO777">_xlfn.IFS($C777&lt;36,"Youth", $C777&lt;66, "Middle_age", $C777&gt;65, "Old")</f>
        <v>Old</v>
      </c>
      <c r="AP777" t="str">
        <f t="shared" si="38"/>
        <v>6 năm</v>
      </c>
    </row>
    <row r="778" spans="1:42" x14ac:dyDescent="0.35">
      <c r="A778" t="s">
        <v>1312</v>
      </c>
      <c r="B778" t="s">
        <v>19</v>
      </c>
      <c r="C778">
        <v>41</v>
      </c>
      <c r="D778" t="s">
        <v>10</v>
      </c>
      <c r="E778">
        <v>1</v>
      </c>
      <c r="F778" t="s">
        <v>1313</v>
      </c>
      <c r="G778">
        <v>95639</v>
      </c>
      <c r="H778">
        <v>38.375324999999997</v>
      </c>
      <c r="I778">
        <v>-121.507935</v>
      </c>
      <c r="J778">
        <v>4</v>
      </c>
      <c r="K778" s="1">
        <v>61</v>
      </c>
      <c r="L778" t="s">
        <v>46</v>
      </c>
      <c r="M778" t="s">
        <v>10</v>
      </c>
      <c r="N778">
        <v>41.57</v>
      </c>
      <c r="O778" t="s">
        <v>13</v>
      </c>
      <c r="P778" t="s">
        <v>10</v>
      </c>
      <c r="Q778" t="s">
        <v>25</v>
      </c>
      <c r="R778">
        <v>21</v>
      </c>
      <c r="S778" t="s">
        <v>13</v>
      </c>
      <c r="T778" t="s">
        <v>10</v>
      </c>
      <c r="U778" t="s">
        <v>13</v>
      </c>
      <c r="V778" t="s">
        <v>10</v>
      </c>
      <c r="W778" t="s">
        <v>10</v>
      </c>
      <c r="X778" t="s">
        <v>10</v>
      </c>
      <c r="Y778" t="s">
        <v>10</v>
      </c>
      <c r="Z778" t="s">
        <v>10</v>
      </c>
      <c r="AA778" t="s">
        <v>15</v>
      </c>
      <c r="AB778" t="s">
        <v>10</v>
      </c>
      <c r="AC778" t="s">
        <v>26</v>
      </c>
      <c r="AD778">
        <v>98.45</v>
      </c>
      <c r="AE778">
        <v>6145.2</v>
      </c>
      <c r="AF778">
        <v>0</v>
      </c>
      <c r="AG778">
        <v>0</v>
      </c>
      <c r="AH778">
        <v>2535.77</v>
      </c>
      <c r="AI778">
        <v>8680.9699999999993</v>
      </c>
      <c r="AJ778" t="s">
        <v>17</v>
      </c>
      <c r="AM778" t="str">
        <f t="shared" si="36"/>
        <v>VIP</v>
      </c>
      <c r="AN778" t="str">
        <f t="shared" si="37"/>
        <v>Yes</v>
      </c>
      <c r="AO778" t="str" cm="1">
        <f t="array" ref="AO778">_xlfn.IFS($C778&lt;36,"Youth", $C778&lt;66, "Middle_age", $C778&gt;65, "Old")</f>
        <v>Middle_age</v>
      </c>
      <c r="AP778" t="str">
        <f t="shared" si="38"/>
        <v>6 năm</v>
      </c>
    </row>
    <row r="779" spans="1:42" x14ac:dyDescent="0.35">
      <c r="A779" t="s">
        <v>1314</v>
      </c>
      <c r="B779" t="s">
        <v>9</v>
      </c>
      <c r="C779">
        <v>38</v>
      </c>
      <c r="D779" t="s">
        <v>13</v>
      </c>
      <c r="E779">
        <v>0</v>
      </c>
      <c r="F779" t="s">
        <v>316</v>
      </c>
      <c r="G779">
        <v>93552</v>
      </c>
      <c r="H779">
        <v>34.557710999999998</v>
      </c>
      <c r="I779">
        <v>-118.02944100000001</v>
      </c>
      <c r="J779">
        <v>0</v>
      </c>
      <c r="K779" s="1">
        <v>18</v>
      </c>
      <c r="L779" t="s">
        <v>32</v>
      </c>
      <c r="M779" t="s">
        <v>10</v>
      </c>
      <c r="N779">
        <v>18.8</v>
      </c>
      <c r="O779" t="s">
        <v>13</v>
      </c>
      <c r="P779" t="s">
        <v>13</v>
      </c>
      <c r="AA779" t="s">
        <v>15</v>
      </c>
      <c r="AB779" t="s">
        <v>13</v>
      </c>
      <c r="AC779" t="s">
        <v>153</v>
      </c>
      <c r="AD779">
        <v>20.100000000000001</v>
      </c>
      <c r="AE779">
        <v>407.05</v>
      </c>
      <c r="AF779">
        <v>0</v>
      </c>
      <c r="AG779">
        <v>0</v>
      </c>
      <c r="AH779">
        <v>338.4</v>
      </c>
      <c r="AI779">
        <v>745.45</v>
      </c>
      <c r="AJ779" t="s">
        <v>17</v>
      </c>
      <c r="AM779" t="str">
        <f t="shared" si="36"/>
        <v>Stayed</v>
      </c>
      <c r="AN779" t="str">
        <f t="shared" si="37"/>
        <v>No</v>
      </c>
      <c r="AO779" t="str" cm="1">
        <f t="array" ref="AO779">_xlfn.IFS($C779&lt;36,"Youth", $C779&lt;66, "Middle_age", $C779&gt;65, "Old")</f>
        <v>Middle_age</v>
      </c>
      <c r="AP779" t="str">
        <f t="shared" si="38"/>
        <v>2 năm</v>
      </c>
    </row>
    <row r="780" spans="1:42" x14ac:dyDescent="0.35">
      <c r="A780" t="s">
        <v>1315</v>
      </c>
      <c r="B780" t="s">
        <v>19</v>
      </c>
      <c r="C780">
        <v>32</v>
      </c>
      <c r="D780" t="s">
        <v>10</v>
      </c>
      <c r="E780">
        <v>0</v>
      </c>
      <c r="F780" t="s">
        <v>181</v>
      </c>
      <c r="G780">
        <v>93725</v>
      </c>
      <c r="H780">
        <v>36.623632000000001</v>
      </c>
      <c r="I780">
        <v>-119.741322</v>
      </c>
      <c r="J780">
        <v>1</v>
      </c>
      <c r="K780" s="1">
        <v>27</v>
      </c>
      <c r="L780" t="s">
        <v>99</v>
      </c>
      <c r="M780" t="s">
        <v>10</v>
      </c>
      <c r="N780">
        <v>41.48</v>
      </c>
      <c r="O780" t="s">
        <v>13</v>
      </c>
      <c r="P780" t="s">
        <v>10</v>
      </c>
      <c r="Q780" t="s">
        <v>49</v>
      </c>
      <c r="R780">
        <v>15</v>
      </c>
      <c r="S780" t="s">
        <v>13</v>
      </c>
      <c r="T780" t="s">
        <v>10</v>
      </c>
      <c r="U780" t="s">
        <v>13</v>
      </c>
      <c r="V780" t="s">
        <v>10</v>
      </c>
      <c r="W780" t="s">
        <v>13</v>
      </c>
      <c r="X780" t="s">
        <v>13</v>
      </c>
      <c r="Y780" t="s">
        <v>13</v>
      </c>
      <c r="Z780" t="s">
        <v>10</v>
      </c>
      <c r="AA780" t="s">
        <v>21</v>
      </c>
      <c r="AB780" t="s">
        <v>10</v>
      </c>
      <c r="AC780" t="s">
        <v>26</v>
      </c>
      <c r="AD780">
        <v>53.8</v>
      </c>
      <c r="AE780">
        <v>1389.85</v>
      </c>
      <c r="AF780">
        <v>0</v>
      </c>
      <c r="AG780">
        <v>0</v>
      </c>
      <c r="AH780">
        <v>1119.96</v>
      </c>
      <c r="AI780">
        <v>2509.81</v>
      </c>
      <c r="AJ780" t="s">
        <v>17</v>
      </c>
      <c r="AM780" t="str">
        <f t="shared" si="36"/>
        <v>Stayed</v>
      </c>
      <c r="AN780" t="str">
        <f t="shared" si="37"/>
        <v>No</v>
      </c>
      <c r="AO780" t="str" cm="1">
        <f t="array" ref="AO780">_xlfn.IFS($C780&lt;36,"Youth", $C780&lt;66, "Middle_age", $C780&gt;65, "Old")</f>
        <v>Youth</v>
      </c>
      <c r="AP780" t="str">
        <f t="shared" si="38"/>
        <v>3 năm</v>
      </c>
    </row>
    <row r="781" spans="1:42" x14ac:dyDescent="0.35">
      <c r="A781" t="s">
        <v>1316</v>
      </c>
      <c r="B781" t="s">
        <v>9</v>
      </c>
      <c r="C781">
        <v>48</v>
      </c>
      <c r="D781" t="s">
        <v>10</v>
      </c>
      <c r="E781">
        <v>3</v>
      </c>
      <c r="F781" t="s">
        <v>1317</v>
      </c>
      <c r="G781">
        <v>94514</v>
      </c>
      <c r="H781">
        <v>37.83323</v>
      </c>
      <c r="I781">
        <v>-121.601461</v>
      </c>
      <c r="J781">
        <v>3</v>
      </c>
      <c r="K781" s="1">
        <v>64</v>
      </c>
      <c r="L781" t="s">
        <v>46</v>
      </c>
      <c r="M781" t="s">
        <v>10</v>
      </c>
      <c r="N781">
        <v>39.369999999999997</v>
      </c>
      <c r="O781" t="s">
        <v>10</v>
      </c>
      <c r="P781" t="s">
        <v>10</v>
      </c>
      <c r="Q781" t="s">
        <v>25</v>
      </c>
      <c r="R781">
        <v>53</v>
      </c>
      <c r="S781" t="s">
        <v>13</v>
      </c>
      <c r="T781" t="s">
        <v>10</v>
      </c>
      <c r="U781" t="s">
        <v>10</v>
      </c>
      <c r="V781" t="s">
        <v>10</v>
      </c>
      <c r="W781" t="s">
        <v>10</v>
      </c>
      <c r="X781" t="s">
        <v>10</v>
      </c>
      <c r="Y781" t="s">
        <v>10</v>
      </c>
      <c r="Z781" t="s">
        <v>10</v>
      </c>
      <c r="AA781" t="s">
        <v>15</v>
      </c>
      <c r="AB781" t="s">
        <v>10</v>
      </c>
      <c r="AC781" t="s">
        <v>26</v>
      </c>
      <c r="AD781">
        <v>111.45</v>
      </c>
      <c r="AE781">
        <v>7266.95</v>
      </c>
      <c r="AF781">
        <v>0</v>
      </c>
      <c r="AG781">
        <v>0</v>
      </c>
      <c r="AH781">
        <v>2519.6799999999998</v>
      </c>
      <c r="AI781">
        <v>9786.6299999999992</v>
      </c>
      <c r="AJ781" t="s">
        <v>17</v>
      </c>
      <c r="AM781" t="str">
        <f t="shared" si="36"/>
        <v>VIP</v>
      </c>
      <c r="AN781" t="str">
        <f t="shared" si="37"/>
        <v>Yes</v>
      </c>
      <c r="AO781" t="str" cm="1">
        <f t="array" ref="AO781">_xlfn.IFS($C781&lt;36,"Youth", $C781&lt;66, "Middle_age", $C781&gt;65, "Old")</f>
        <v>Middle_age</v>
      </c>
      <c r="AP781" t="str">
        <f t="shared" si="38"/>
        <v>6 năm</v>
      </c>
    </row>
    <row r="782" spans="1:42" x14ac:dyDescent="0.35">
      <c r="A782" t="s">
        <v>1318</v>
      </c>
      <c r="B782" t="s">
        <v>9</v>
      </c>
      <c r="C782">
        <v>47</v>
      </c>
      <c r="D782" t="s">
        <v>13</v>
      </c>
      <c r="E782">
        <v>0</v>
      </c>
      <c r="F782" t="s">
        <v>288</v>
      </c>
      <c r="G782">
        <v>92551</v>
      </c>
      <c r="H782">
        <v>33.882739999999998</v>
      </c>
      <c r="I782">
        <v>-117.224878</v>
      </c>
      <c r="J782">
        <v>0</v>
      </c>
      <c r="K782" s="1">
        <v>1</v>
      </c>
      <c r="L782" t="s">
        <v>12</v>
      </c>
      <c r="M782" t="s">
        <v>10</v>
      </c>
      <c r="N782">
        <v>16.47</v>
      </c>
      <c r="O782" t="s">
        <v>13</v>
      </c>
      <c r="P782" t="s">
        <v>13</v>
      </c>
      <c r="AA782" t="s">
        <v>21</v>
      </c>
      <c r="AB782" t="s">
        <v>13</v>
      </c>
      <c r="AC782" t="s">
        <v>16</v>
      </c>
      <c r="AD782">
        <v>19.850000000000001</v>
      </c>
      <c r="AE782">
        <v>19.850000000000001</v>
      </c>
      <c r="AF782">
        <v>0</v>
      </c>
      <c r="AG782">
        <v>0</v>
      </c>
      <c r="AH782">
        <v>16.47</v>
      </c>
      <c r="AI782">
        <v>36.32</v>
      </c>
      <c r="AJ782" t="s">
        <v>68</v>
      </c>
      <c r="AM782" t="str">
        <f t="shared" si="36"/>
        <v>Joined</v>
      </c>
      <c r="AN782" t="str">
        <f t="shared" si="37"/>
        <v>No</v>
      </c>
      <c r="AO782" t="str" cm="1">
        <f t="array" ref="AO782">_xlfn.IFS($C782&lt;36,"Youth", $C782&lt;66, "Middle_age", $C782&gt;65, "Old")</f>
        <v>Middle_age</v>
      </c>
      <c r="AP782" t="str">
        <f t="shared" si="38"/>
        <v>1 năm</v>
      </c>
    </row>
    <row r="783" spans="1:42" x14ac:dyDescent="0.35">
      <c r="A783" t="s">
        <v>1319</v>
      </c>
      <c r="B783" t="s">
        <v>9</v>
      </c>
      <c r="C783">
        <v>53</v>
      </c>
      <c r="D783" t="s">
        <v>10</v>
      </c>
      <c r="E783">
        <v>0</v>
      </c>
      <c r="F783" t="s">
        <v>460</v>
      </c>
      <c r="G783">
        <v>92596</v>
      </c>
      <c r="H783">
        <v>33.657432999999997</v>
      </c>
      <c r="I783">
        <v>-117.04254</v>
      </c>
      <c r="J783">
        <v>9</v>
      </c>
      <c r="K783" s="1">
        <v>50</v>
      </c>
      <c r="L783" t="s">
        <v>46</v>
      </c>
      <c r="M783" t="s">
        <v>10</v>
      </c>
      <c r="N783">
        <v>46.49</v>
      </c>
      <c r="O783" t="s">
        <v>10</v>
      </c>
      <c r="P783" t="s">
        <v>10</v>
      </c>
      <c r="Q783" t="s">
        <v>49</v>
      </c>
      <c r="R783">
        <v>11</v>
      </c>
      <c r="S783" t="s">
        <v>13</v>
      </c>
      <c r="T783" t="s">
        <v>10</v>
      </c>
      <c r="U783" t="s">
        <v>10</v>
      </c>
      <c r="V783" t="s">
        <v>10</v>
      </c>
      <c r="W783" t="s">
        <v>10</v>
      </c>
      <c r="X783" t="s">
        <v>10</v>
      </c>
      <c r="Y783" t="s">
        <v>10</v>
      </c>
      <c r="Z783" t="s">
        <v>10</v>
      </c>
      <c r="AA783" t="s">
        <v>15</v>
      </c>
      <c r="AB783" t="s">
        <v>10</v>
      </c>
      <c r="AC783" t="s">
        <v>16</v>
      </c>
      <c r="AD783">
        <v>84.15</v>
      </c>
      <c r="AE783">
        <v>4164.3999999999996</v>
      </c>
      <c r="AF783">
        <v>0</v>
      </c>
      <c r="AG783">
        <v>0</v>
      </c>
      <c r="AH783">
        <v>2324.5</v>
      </c>
      <c r="AI783">
        <v>6488.9</v>
      </c>
      <c r="AJ783" t="s">
        <v>17</v>
      </c>
      <c r="AM783" t="str">
        <f t="shared" si="36"/>
        <v>VIP</v>
      </c>
      <c r="AN783" t="str">
        <f t="shared" si="37"/>
        <v>No</v>
      </c>
      <c r="AO783" t="str" cm="1">
        <f t="array" ref="AO783">_xlfn.IFS($C783&lt;36,"Youth", $C783&lt;66, "Middle_age", $C783&gt;65, "Old")</f>
        <v>Middle_age</v>
      </c>
      <c r="AP783" t="str">
        <f t="shared" si="38"/>
        <v>5 năm</v>
      </c>
    </row>
    <row r="784" spans="1:42" x14ac:dyDescent="0.35">
      <c r="A784" t="s">
        <v>1320</v>
      </c>
      <c r="B784" t="s">
        <v>9</v>
      </c>
      <c r="C784">
        <v>53</v>
      </c>
      <c r="D784" t="s">
        <v>10</v>
      </c>
      <c r="E784">
        <v>0</v>
      </c>
      <c r="F784" t="s">
        <v>1321</v>
      </c>
      <c r="G784">
        <v>92236</v>
      </c>
      <c r="H784">
        <v>33.680031</v>
      </c>
      <c r="I784">
        <v>-116.171678</v>
      </c>
      <c r="J784">
        <v>7</v>
      </c>
      <c r="K784" s="1">
        <v>30</v>
      </c>
      <c r="L784" t="s">
        <v>12</v>
      </c>
      <c r="M784" t="s">
        <v>10</v>
      </c>
      <c r="N784">
        <v>17.329999999999998</v>
      </c>
      <c r="O784" t="s">
        <v>13</v>
      </c>
      <c r="P784" t="s">
        <v>10</v>
      </c>
      <c r="Q784" t="s">
        <v>49</v>
      </c>
      <c r="R784">
        <v>13</v>
      </c>
      <c r="S784" t="s">
        <v>13</v>
      </c>
      <c r="T784" t="s">
        <v>10</v>
      </c>
      <c r="U784" t="s">
        <v>10</v>
      </c>
      <c r="V784" t="s">
        <v>10</v>
      </c>
      <c r="W784" t="s">
        <v>13</v>
      </c>
      <c r="X784" t="s">
        <v>10</v>
      </c>
      <c r="Y784" t="s">
        <v>10</v>
      </c>
      <c r="Z784" t="s">
        <v>10</v>
      </c>
      <c r="AA784" t="s">
        <v>15</v>
      </c>
      <c r="AB784" t="s">
        <v>13</v>
      </c>
      <c r="AC784" t="s">
        <v>26</v>
      </c>
      <c r="AD784">
        <v>70.25</v>
      </c>
      <c r="AE784">
        <v>2198.9</v>
      </c>
      <c r="AF784">
        <v>0</v>
      </c>
      <c r="AG784">
        <v>0</v>
      </c>
      <c r="AH784">
        <v>519.9</v>
      </c>
      <c r="AI784">
        <v>2718.8</v>
      </c>
      <c r="AJ784" t="s">
        <v>17</v>
      </c>
      <c r="AM784" t="str">
        <f t="shared" si="36"/>
        <v>Stayed</v>
      </c>
      <c r="AN784" t="str">
        <f t="shared" si="37"/>
        <v>No</v>
      </c>
      <c r="AO784" t="str" cm="1">
        <f t="array" ref="AO784">_xlfn.IFS($C784&lt;36,"Youth", $C784&lt;66, "Middle_age", $C784&gt;65, "Old")</f>
        <v>Middle_age</v>
      </c>
      <c r="AP784" t="str">
        <f t="shared" si="38"/>
        <v>3 năm</v>
      </c>
    </row>
    <row r="785" spans="1:42" x14ac:dyDescent="0.35">
      <c r="A785" t="s">
        <v>1322</v>
      </c>
      <c r="B785" t="s">
        <v>19</v>
      </c>
      <c r="C785">
        <v>33</v>
      </c>
      <c r="D785" t="s">
        <v>13</v>
      </c>
      <c r="E785">
        <v>0</v>
      </c>
      <c r="F785" t="s">
        <v>1323</v>
      </c>
      <c r="G785">
        <v>95251</v>
      </c>
      <c r="H785">
        <v>38.055562000000002</v>
      </c>
      <c r="I785">
        <v>-120.456298</v>
      </c>
      <c r="J785">
        <v>0</v>
      </c>
      <c r="K785" s="1">
        <v>57</v>
      </c>
      <c r="L785" t="s">
        <v>12</v>
      </c>
      <c r="M785" t="s">
        <v>13</v>
      </c>
      <c r="P785" t="s">
        <v>10</v>
      </c>
      <c r="Q785" t="s">
        <v>49</v>
      </c>
      <c r="R785">
        <v>28</v>
      </c>
      <c r="S785" t="s">
        <v>13</v>
      </c>
      <c r="T785" t="s">
        <v>13</v>
      </c>
      <c r="U785" t="s">
        <v>10</v>
      </c>
      <c r="V785" t="s">
        <v>10</v>
      </c>
      <c r="W785" t="s">
        <v>10</v>
      </c>
      <c r="X785" t="s">
        <v>10</v>
      </c>
      <c r="Y785" t="s">
        <v>10</v>
      </c>
      <c r="Z785" t="s">
        <v>13</v>
      </c>
      <c r="AA785" t="s">
        <v>43</v>
      </c>
      <c r="AB785" t="s">
        <v>13</v>
      </c>
      <c r="AC785" t="s">
        <v>16</v>
      </c>
      <c r="AD785">
        <v>53.35</v>
      </c>
      <c r="AE785">
        <v>3090.05</v>
      </c>
      <c r="AF785">
        <v>0</v>
      </c>
      <c r="AG785">
        <v>100</v>
      </c>
      <c r="AH785">
        <v>0</v>
      </c>
      <c r="AI785">
        <v>3190.05</v>
      </c>
      <c r="AJ785" t="s">
        <v>17</v>
      </c>
      <c r="AM785" t="str">
        <f t="shared" si="36"/>
        <v>VIP</v>
      </c>
      <c r="AN785" t="str">
        <f t="shared" si="37"/>
        <v>No</v>
      </c>
      <c r="AO785" t="str" cm="1">
        <f t="array" ref="AO785">_xlfn.IFS($C785&lt;36,"Youth", $C785&lt;66, "Middle_age", $C785&gt;65, "Old")</f>
        <v>Youth</v>
      </c>
      <c r="AP785" t="str">
        <f t="shared" si="38"/>
        <v>5 năm</v>
      </c>
    </row>
    <row r="786" spans="1:42" x14ac:dyDescent="0.35">
      <c r="A786" t="s">
        <v>1324</v>
      </c>
      <c r="B786" t="s">
        <v>9</v>
      </c>
      <c r="C786">
        <v>64</v>
      </c>
      <c r="D786" t="s">
        <v>13</v>
      </c>
      <c r="E786">
        <v>0</v>
      </c>
      <c r="F786" t="s">
        <v>1325</v>
      </c>
      <c r="G786">
        <v>93223</v>
      </c>
      <c r="H786">
        <v>36.298780000000001</v>
      </c>
      <c r="I786">
        <v>-119.20102799999999</v>
      </c>
      <c r="J786">
        <v>0</v>
      </c>
      <c r="K786" s="1">
        <v>17</v>
      </c>
      <c r="L786" t="s">
        <v>32</v>
      </c>
      <c r="M786" t="s">
        <v>10</v>
      </c>
      <c r="N786">
        <v>9.84</v>
      </c>
      <c r="O786" t="s">
        <v>10</v>
      </c>
      <c r="P786" t="s">
        <v>13</v>
      </c>
      <c r="AA786" t="s">
        <v>21</v>
      </c>
      <c r="AB786" t="s">
        <v>13</v>
      </c>
      <c r="AC786" t="s">
        <v>16</v>
      </c>
      <c r="AD786">
        <v>24.8</v>
      </c>
      <c r="AE786">
        <v>475.25</v>
      </c>
      <c r="AF786">
        <v>37.06</v>
      </c>
      <c r="AG786">
        <v>0</v>
      </c>
      <c r="AH786">
        <v>167.28</v>
      </c>
      <c r="AI786">
        <v>605.47</v>
      </c>
      <c r="AJ786" t="s">
        <v>17</v>
      </c>
      <c r="AM786" t="str">
        <f t="shared" si="36"/>
        <v>Stayed</v>
      </c>
      <c r="AN786" t="str">
        <f t="shared" si="37"/>
        <v>No</v>
      </c>
      <c r="AO786" t="str" cm="1">
        <f t="array" ref="AO786">_xlfn.IFS($C786&lt;36,"Youth", $C786&lt;66, "Middle_age", $C786&gt;65, "Old")</f>
        <v>Middle_age</v>
      </c>
      <c r="AP786" t="str">
        <f t="shared" si="38"/>
        <v>2 năm</v>
      </c>
    </row>
    <row r="787" spans="1:42" x14ac:dyDescent="0.35">
      <c r="A787" t="s">
        <v>1326</v>
      </c>
      <c r="B787" t="s">
        <v>9</v>
      </c>
      <c r="C787">
        <v>36</v>
      </c>
      <c r="D787" t="s">
        <v>13</v>
      </c>
      <c r="E787">
        <v>0</v>
      </c>
      <c r="F787" t="s">
        <v>121</v>
      </c>
      <c r="G787">
        <v>92107</v>
      </c>
      <c r="H787">
        <v>32.741852000000002</v>
      </c>
      <c r="I787">
        <v>-117.243453</v>
      </c>
      <c r="J787">
        <v>0</v>
      </c>
      <c r="K787" s="1">
        <v>51</v>
      </c>
      <c r="L787" t="s">
        <v>46</v>
      </c>
      <c r="M787" t="s">
        <v>10</v>
      </c>
      <c r="N787">
        <v>14.37</v>
      </c>
      <c r="O787" t="s">
        <v>13</v>
      </c>
      <c r="P787" t="s">
        <v>10</v>
      </c>
      <c r="Q787" t="s">
        <v>25</v>
      </c>
      <c r="R787">
        <v>7</v>
      </c>
      <c r="S787" t="s">
        <v>13</v>
      </c>
      <c r="T787" t="s">
        <v>13</v>
      </c>
      <c r="U787" t="s">
        <v>13</v>
      </c>
      <c r="V787" t="s">
        <v>13</v>
      </c>
      <c r="W787" t="s">
        <v>10</v>
      </c>
      <c r="X787" t="s">
        <v>10</v>
      </c>
      <c r="Y787" t="s">
        <v>10</v>
      </c>
      <c r="Z787" t="s">
        <v>10</v>
      </c>
      <c r="AA787" t="s">
        <v>15</v>
      </c>
      <c r="AB787" t="s">
        <v>13</v>
      </c>
      <c r="AC787" t="s">
        <v>16</v>
      </c>
      <c r="AD787">
        <v>87.55</v>
      </c>
      <c r="AE787">
        <v>4475.8999999999996</v>
      </c>
      <c r="AF787">
        <v>0</v>
      </c>
      <c r="AG787">
        <v>0</v>
      </c>
      <c r="AH787">
        <v>732.87</v>
      </c>
      <c r="AI787">
        <v>5208.7700000000004</v>
      </c>
      <c r="AJ787" t="s">
        <v>17</v>
      </c>
      <c r="AM787" t="str">
        <f t="shared" si="36"/>
        <v>VIP</v>
      </c>
      <c r="AN787" t="str">
        <f t="shared" si="37"/>
        <v>No</v>
      </c>
      <c r="AO787" t="str" cm="1">
        <f t="array" ref="AO787">_xlfn.IFS($C787&lt;36,"Youth", $C787&lt;66, "Middle_age", $C787&gt;65, "Old")</f>
        <v>Middle_age</v>
      </c>
      <c r="AP787" t="str">
        <f t="shared" si="38"/>
        <v>5 năm</v>
      </c>
    </row>
    <row r="788" spans="1:42" x14ac:dyDescent="0.35">
      <c r="A788" t="s">
        <v>1327</v>
      </c>
      <c r="B788" t="s">
        <v>19</v>
      </c>
      <c r="C788">
        <v>64</v>
      </c>
      <c r="D788" t="s">
        <v>13</v>
      </c>
      <c r="E788">
        <v>0</v>
      </c>
      <c r="F788" t="s">
        <v>1113</v>
      </c>
      <c r="G788">
        <v>95926</v>
      </c>
      <c r="H788">
        <v>39.745711999999997</v>
      </c>
      <c r="I788">
        <v>-121.84332999999999</v>
      </c>
      <c r="J788">
        <v>0</v>
      </c>
      <c r="K788" s="1">
        <v>2</v>
      </c>
      <c r="L788" t="s">
        <v>12</v>
      </c>
      <c r="M788" t="s">
        <v>13</v>
      </c>
      <c r="P788" t="s">
        <v>10</v>
      </c>
      <c r="Q788" t="s">
        <v>14</v>
      </c>
      <c r="R788">
        <v>11</v>
      </c>
      <c r="S788" t="s">
        <v>13</v>
      </c>
      <c r="T788" t="s">
        <v>13</v>
      </c>
      <c r="U788" t="s">
        <v>13</v>
      </c>
      <c r="V788" t="s">
        <v>10</v>
      </c>
      <c r="W788" t="s">
        <v>13</v>
      </c>
      <c r="X788" t="s">
        <v>13</v>
      </c>
      <c r="Y788" t="s">
        <v>13</v>
      </c>
      <c r="Z788" t="s">
        <v>10</v>
      </c>
      <c r="AA788" t="s">
        <v>21</v>
      </c>
      <c r="AB788" t="s">
        <v>13</v>
      </c>
      <c r="AC788" t="s">
        <v>26</v>
      </c>
      <c r="AD788">
        <v>29.85</v>
      </c>
      <c r="AE788">
        <v>75.599999999999994</v>
      </c>
      <c r="AF788">
        <v>0</v>
      </c>
      <c r="AG788">
        <v>0</v>
      </c>
      <c r="AH788">
        <v>0</v>
      </c>
      <c r="AI788">
        <v>75.599999999999994</v>
      </c>
      <c r="AJ788" t="s">
        <v>27</v>
      </c>
      <c r="AK788" t="s">
        <v>79</v>
      </c>
      <c r="AL788" t="s">
        <v>80</v>
      </c>
      <c r="AM788" t="str">
        <f t="shared" si="36"/>
        <v>Churned</v>
      </c>
      <c r="AN788" t="str">
        <f t="shared" si="37"/>
        <v>No</v>
      </c>
      <c r="AO788" t="str" cm="1">
        <f t="array" ref="AO788">_xlfn.IFS($C788&lt;36,"Youth", $C788&lt;66, "Middle_age", $C788&gt;65, "Old")</f>
        <v>Middle_age</v>
      </c>
      <c r="AP788" t="str">
        <f t="shared" si="38"/>
        <v>1 năm</v>
      </c>
    </row>
    <row r="789" spans="1:42" x14ac:dyDescent="0.35">
      <c r="A789" t="s">
        <v>1328</v>
      </c>
      <c r="B789" t="s">
        <v>9</v>
      </c>
      <c r="C789">
        <v>39</v>
      </c>
      <c r="D789" t="s">
        <v>13</v>
      </c>
      <c r="E789">
        <v>0</v>
      </c>
      <c r="F789" t="s">
        <v>1329</v>
      </c>
      <c r="G789">
        <v>95006</v>
      </c>
      <c r="H789">
        <v>37.171726999999997</v>
      </c>
      <c r="I789">
        <v>-122.142961</v>
      </c>
      <c r="J789">
        <v>0</v>
      </c>
      <c r="K789" s="1">
        <v>2</v>
      </c>
      <c r="L789" t="s">
        <v>12</v>
      </c>
      <c r="M789" t="s">
        <v>10</v>
      </c>
      <c r="N789">
        <v>14.07</v>
      </c>
      <c r="O789" t="s">
        <v>10</v>
      </c>
      <c r="P789" t="s">
        <v>10</v>
      </c>
      <c r="Q789" t="s">
        <v>25</v>
      </c>
      <c r="R789">
        <v>6</v>
      </c>
      <c r="S789" t="s">
        <v>13</v>
      </c>
      <c r="T789" t="s">
        <v>13</v>
      </c>
      <c r="U789" t="s">
        <v>13</v>
      </c>
      <c r="V789" t="s">
        <v>13</v>
      </c>
      <c r="W789" t="s">
        <v>13</v>
      </c>
      <c r="X789" t="s">
        <v>10</v>
      </c>
      <c r="Y789" t="s">
        <v>10</v>
      </c>
      <c r="Z789" t="s">
        <v>10</v>
      </c>
      <c r="AA789" t="s">
        <v>21</v>
      </c>
      <c r="AB789" t="s">
        <v>10</v>
      </c>
      <c r="AC789" t="s">
        <v>26</v>
      </c>
      <c r="AD789">
        <v>85.7</v>
      </c>
      <c r="AE789">
        <v>169.8</v>
      </c>
      <c r="AF789">
        <v>0</v>
      </c>
      <c r="AG789">
        <v>0</v>
      </c>
      <c r="AH789">
        <v>28.14</v>
      </c>
      <c r="AI789">
        <v>197.94</v>
      </c>
      <c r="AJ789" t="s">
        <v>27</v>
      </c>
      <c r="AK789" t="s">
        <v>91</v>
      </c>
      <c r="AL789" t="s">
        <v>92</v>
      </c>
      <c r="AM789" t="str">
        <f t="shared" si="36"/>
        <v>Churned</v>
      </c>
      <c r="AN789" t="str">
        <f t="shared" si="37"/>
        <v>No</v>
      </c>
      <c r="AO789" t="str" cm="1">
        <f t="array" ref="AO789">_xlfn.IFS($C789&lt;36,"Youth", $C789&lt;66, "Middle_age", $C789&gt;65, "Old")</f>
        <v>Middle_age</v>
      </c>
      <c r="AP789" t="str">
        <f t="shared" si="38"/>
        <v>1 năm</v>
      </c>
    </row>
    <row r="790" spans="1:42" x14ac:dyDescent="0.35">
      <c r="A790" t="s">
        <v>1330</v>
      </c>
      <c r="B790" t="s">
        <v>9</v>
      </c>
      <c r="C790">
        <v>35</v>
      </c>
      <c r="D790" t="s">
        <v>10</v>
      </c>
      <c r="E790">
        <v>3</v>
      </c>
      <c r="F790" t="s">
        <v>1331</v>
      </c>
      <c r="G790">
        <v>95962</v>
      </c>
      <c r="H790">
        <v>39.342587000000002</v>
      </c>
      <c r="I790">
        <v>-121.249833</v>
      </c>
      <c r="J790">
        <v>1</v>
      </c>
      <c r="K790" s="1">
        <v>60</v>
      </c>
      <c r="L790" t="s">
        <v>46</v>
      </c>
      <c r="M790" t="s">
        <v>10</v>
      </c>
      <c r="N790">
        <v>48.04</v>
      </c>
      <c r="O790" t="s">
        <v>10</v>
      </c>
      <c r="P790" t="s">
        <v>10</v>
      </c>
      <c r="Q790" t="s">
        <v>25</v>
      </c>
      <c r="R790">
        <v>76</v>
      </c>
      <c r="S790" t="s">
        <v>10</v>
      </c>
      <c r="T790" t="s">
        <v>10</v>
      </c>
      <c r="U790" t="s">
        <v>13</v>
      </c>
      <c r="V790" t="s">
        <v>13</v>
      </c>
      <c r="W790" t="s">
        <v>10</v>
      </c>
      <c r="X790" t="s">
        <v>13</v>
      </c>
      <c r="Y790" t="s">
        <v>13</v>
      </c>
      <c r="Z790" t="s">
        <v>10</v>
      </c>
      <c r="AA790" t="s">
        <v>15</v>
      </c>
      <c r="AB790" t="s">
        <v>13</v>
      </c>
      <c r="AC790" t="s">
        <v>26</v>
      </c>
      <c r="AD790">
        <v>94.15</v>
      </c>
      <c r="AE790">
        <v>5811.8</v>
      </c>
      <c r="AF790">
        <v>0</v>
      </c>
      <c r="AG790">
        <v>0</v>
      </c>
      <c r="AH790">
        <v>2882.4</v>
      </c>
      <c r="AI790">
        <v>8694.2000000000007</v>
      </c>
      <c r="AJ790" t="s">
        <v>17</v>
      </c>
      <c r="AM790" t="str">
        <f t="shared" si="36"/>
        <v>VIP</v>
      </c>
      <c r="AN790" t="str">
        <f t="shared" si="37"/>
        <v>Yes</v>
      </c>
      <c r="AO790" t="str" cm="1">
        <f t="array" ref="AO790">_xlfn.IFS($C790&lt;36,"Youth", $C790&lt;66, "Middle_age", $C790&gt;65, "Old")</f>
        <v>Youth</v>
      </c>
      <c r="AP790" t="str">
        <f t="shared" si="38"/>
        <v>5 năm</v>
      </c>
    </row>
    <row r="791" spans="1:42" x14ac:dyDescent="0.35">
      <c r="A791" t="s">
        <v>1332</v>
      </c>
      <c r="B791" t="s">
        <v>9</v>
      </c>
      <c r="C791">
        <v>59</v>
      </c>
      <c r="D791" t="s">
        <v>10</v>
      </c>
      <c r="E791">
        <v>0</v>
      </c>
      <c r="F791" t="s">
        <v>940</v>
      </c>
      <c r="G791">
        <v>92227</v>
      </c>
      <c r="H791">
        <v>33.03933</v>
      </c>
      <c r="I791">
        <v>-115.191857</v>
      </c>
      <c r="J791">
        <v>1</v>
      </c>
      <c r="K791" s="1">
        <v>67</v>
      </c>
      <c r="L791" t="s">
        <v>12</v>
      </c>
      <c r="M791" t="s">
        <v>10</v>
      </c>
      <c r="N791">
        <v>32.15</v>
      </c>
      <c r="O791" t="s">
        <v>10</v>
      </c>
      <c r="P791" t="s">
        <v>10</v>
      </c>
      <c r="Q791" t="s">
        <v>25</v>
      </c>
      <c r="R791">
        <v>28</v>
      </c>
      <c r="S791" t="s">
        <v>10</v>
      </c>
      <c r="T791" t="s">
        <v>13</v>
      </c>
      <c r="U791" t="s">
        <v>10</v>
      </c>
      <c r="V791" t="s">
        <v>10</v>
      </c>
      <c r="W791" t="s">
        <v>10</v>
      </c>
      <c r="X791" t="s">
        <v>10</v>
      </c>
      <c r="Y791" t="s">
        <v>10</v>
      </c>
      <c r="Z791" t="s">
        <v>10</v>
      </c>
      <c r="AA791" t="s">
        <v>43</v>
      </c>
      <c r="AB791" t="s">
        <v>10</v>
      </c>
      <c r="AC791" t="s">
        <v>16</v>
      </c>
      <c r="AD791">
        <v>108.75</v>
      </c>
      <c r="AE791">
        <v>7156.2</v>
      </c>
      <c r="AF791">
        <v>0</v>
      </c>
      <c r="AG791">
        <v>0</v>
      </c>
      <c r="AH791">
        <v>2154.0500000000002</v>
      </c>
      <c r="AI791">
        <v>9310.25</v>
      </c>
      <c r="AJ791" t="s">
        <v>27</v>
      </c>
      <c r="AK791" t="s">
        <v>28</v>
      </c>
      <c r="AL791" t="s">
        <v>29</v>
      </c>
      <c r="AM791" t="str">
        <f t="shared" si="36"/>
        <v>Churned</v>
      </c>
      <c r="AN791" t="str">
        <f t="shared" si="37"/>
        <v>No</v>
      </c>
      <c r="AO791" t="str" cm="1">
        <f t="array" ref="AO791">_xlfn.IFS($C791&lt;36,"Youth", $C791&lt;66, "Middle_age", $C791&gt;65, "Old")</f>
        <v>Middle_age</v>
      </c>
      <c r="AP791" t="str">
        <f t="shared" si="38"/>
        <v>6 năm</v>
      </c>
    </row>
    <row r="792" spans="1:42" x14ac:dyDescent="0.35">
      <c r="A792" t="s">
        <v>1333</v>
      </c>
      <c r="B792" t="s">
        <v>19</v>
      </c>
      <c r="C792">
        <v>62</v>
      </c>
      <c r="D792" t="s">
        <v>13</v>
      </c>
      <c r="E792">
        <v>0</v>
      </c>
      <c r="F792" t="s">
        <v>400</v>
      </c>
      <c r="G792">
        <v>92707</v>
      </c>
      <c r="H792">
        <v>33.714829000000002</v>
      </c>
      <c r="I792">
        <v>-117.872941</v>
      </c>
      <c r="J792">
        <v>0</v>
      </c>
      <c r="K792" s="1">
        <v>33</v>
      </c>
      <c r="L792" t="s">
        <v>12</v>
      </c>
      <c r="M792" t="s">
        <v>13</v>
      </c>
      <c r="P792" t="s">
        <v>10</v>
      </c>
      <c r="Q792" t="s">
        <v>49</v>
      </c>
      <c r="R792">
        <v>30</v>
      </c>
      <c r="S792" t="s">
        <v>13</v>
      </c>
      <c r="T792" t="s">
        <v>10</v>
      </c>
      <c r="U792" t="s">
        <v>13</v>
      </c>
      <c r="V792" t="s">
        <v>13</v>
      </c>
      <c r="W792" t="s">
        <v>10</v>
      </c>
      <c r="X792" t="s">
        <v>13</v>
      </c>
      <c r="Y792" t="s">
        <v>13</v>
      </c>
      <c r="Z792" t="s">
        <v>10</v>
      </c>
      <c r="AA792" t="s">
        <v>15</v>
      </c>
      <c r="AB792" t="s">
        <v>10</v>
      </c>
      <c r="AC792" t="s">
        <v>26</v>
      </c>
      <c r="AD792">
        <v>39.1</v>
      </c>
      <c r="AE792">
        <v>1309</v>
      </c>
      <c r="AF792">
        <v>0</v>
      </c>
      <c r="AG792">
        <v>0</v>
      </c>
      <c r="AH792">
        <v>0</v>
      </c>
      <c r="AI792">
        <v>1309</v>
      </c>
      <c r="AJ792" t="s">
        <v>17</v>
      </c>
      <c r="AM792" t="str">
        <f t="shared" si="36"/>
        <v>Stayed</v>
      </c>
      <c r="AN792" t="str">
        <f t="shared" si="37"/>
        <v>No</v>
      </c>
      <c r="AO792" t="str" cm="1">
        <f t="array" ref="AO792">_xlfn.IFS($C792&lt;36,"Youth", $C792&lt;66, "Middle_age", $C792&gt;65, "Old")</f>
        <v>Middle_age</v>
      </c>
      <c r="AP792" t="str">
        <f t="shared" si="38"/>
        <v>3 năm</v>
      </c>
    </row>
    <row r="793" spans="1:42" x14ac:dyDescent="0.35">
      <c r="A793" t="s">
        <v>1334</v>
      </c>
      <c r="B793" t="s">
        <v>19</v>
      </c>
      <c r="C793">
        <v>55</v>
      </c>
      <c r="D793" t="s">
        <v>13</v>
      </c>
      <c r="E793">
        <v>0</v>
      </c>
      <c r="F793" t="s">
        <v>330</v>
      </c>
      <c r="G793">
        <v>92672</v>
      </c>
      <c r="H793">
        <v>33.429487999999999</v>
      </c>
      <c r="I793">
        <v>-117.609432</v>
      </c>
      <c r="J793">
        <v>0</v>
      </c>
      <c r="K793" s="1">
        <v>38</v>
      </c>
      <c r="L793" t="s">
        <v>99</v>
      </c>
      <c r="M793" t="s">
        <v>10</v>
      </c>
      <c r="N793">
        <v>42.24</v>
      </c>
      <c r="O793" t="s">
        <v>13</v>
      </c>
      <c r="P793" t="s">
        <v>10</v>
      </c>
      <c r="Q793" t="s">
        <v>49</v>
      </c>
      <c r="R793">
        <v>22</v>
      </c>
      <c r="S793" t="s">
        <v>10</v>
      </c>
      <c r="T793" t="s">
        <v>10</v>
      </c>
      <c r="U793" t="s">
        <v>13</v>
      </c>
      <c r="V793" t="s">
        <v>10</v>
      </c>
      <c r="W793" t="s">
        <v>10</v>
      </c>
      <c r="X793" t="s">
        <v>13</v>
      </c>
      <c r="Y793" t="s">
        <v>13</v>
      </c>
      <c r="Z793" t="s">
        <v>10</v>
      </c>
      <c r="AA793" t="s">
        <v>15</v>
      </c>
      <c r="AB793" t="s">
        <v>13</v>
      </c>
      <c r="AC793" t="s">
        <v>16</v>
      </c>
      <c r="AD793">
        <v>70.599999999999994</v>
      </c>
      <c r="AE793">
        <v>2708.2</v>
      </c>
      <c r="AF793">
        <v>0</v>
      </c>
      <c r="AG793">
        <v>0</v>
      </c>
      <c r="AH793">
        <v>1605.12</v>
      </c>
      <c r="AI793">
        <v>4313.32</v>
      </c>
      <c r="AJ793" t="s">
        <v>17</v>
      </c>
      <c r="AM793" t="str">
        <f t="shared" si="36"/>
        <v>VIP</v>
      </c>
      <c r="AN793" t="str">
        <f t="shared" si="37"/>
        <v>No</v>
      </c>
      <c r="AO793" t="str" cm="1">
        <f t="array" ref="AO793">_xlfn.IFS($C793&lt;36,"Youth", $C793&lt;66, "Middle_age", $C793&gt;65, "Old")</f>
        <v>Middle_age</v>
      </c>
      <c r="AP793" t="str">
        <f t="shared" si="38"/>
        <v>4 năm</v>
      </c>
    </row>
    <row r="794" spans="1:42" x14ac:dyDescent="0.35">
      <c r="A794" t="s">
        <v>1335</v>
      </c>
      <c r="B794" t="s">
        <v>9</v>
      </c>
      <c r="C794">
        <v>57</v>
      </c>
      <c r="D794" t="s">
        <v>13</v>
      </c>
      <c r="E794">
        <v>0</v>
      </c>
      <c r="F794" t="s">
        <v>20</v>
      </c>
      <c r="G794">
        <v>91201</v>
      </c>
      <c r="H794">
        <v>34.17051</v>
      </c>
      <c r="I794">
        <v>-118.289463</v>
      </c>
      <c r="J794">
        <v>0</v>
      </c>
      <c r="K794" s="1">
        <v>1</v>
      </c>
      <c r="L794" t="s">
        <v>12</v>
      </c>
      <c r="M794" t="s">
        <v>10</v>
      </c>
      <c r="N794">
        <v>37.619999999999997</v>
      </c>
      <c r="O794" t="s">
        <v>13</v>
      </c>
      <c r="P794" t="s">
        <v>13</v>
      </c>
      <c r="AA794" t="s">
        <v>21</v>
      </c>
      <c r="AB794" t="s">
        <v>13</v>
      </c>
      <c r="AC794" t="s">
        <v>26</v>
      </c>
      <c r="AD794">
        <v>19.75</v>
      </c>
      <c r="AE794">
        <v>19.75</v>
      </c>
      <c r="AF794">
        <v>0</v>
      </c>
      <c r="AG794">
        <v>0</v>
      </c>
      <c r="AH794">
        <v>37.619999999999997</v>
      </c>
      <c r="AI794">
        <v>57.37</v>
      </c>
      <c r="AJ794" t="s">
        <v>68</v>
      </c>
      <c r="AM794" t="str">
        <f t="shared" si="36"/>
        <v>Joined</v>
      </c>
      <c r="AN794" t="str">
        <f t="shared" si="37"/>
        <v>No</v>
      </c>
      <c r="AO794" t="str" cm="1">
        <f t="array" ref="AO794">_xlfn.IFS($C794&lt;36,"Youth", $C794&lt;66, "Middle_age", $C794&gt;65, "Old")</f>
        <v>Middle_age</v>
      </c>
      <c r="AP794" t="str">
        <f t="shared" si="38"/>
        <v>1 năm</v>
      </c>
    </row>
    <row r="795" spans="1:42" x14ac:dyDescent="0.35">
      <c r="A795" t="s">
        <v>1336</v>
      </c>
      <c r="B795" t="s">
        <v>19</v>
      </c>
      <c r="C795">
        <v>59</v>
      </c>
      <c r="D795" t="s">
        <v>13</v>
      </c>
      <c r="E795">
        <v>0</v>
      </c>
      <c r="F795" t="s">
        <v>1337</v>
      </c>
      <c r="G795">
        <v>96028</v>
      </c>
      <c r="H795">
        <v>41.017282000000002</v>
      </c>
      <c r="I795">
        <v>-121.46894500000001</v>
      </c>
      <c r="J795">
        <v>0</v>
      </c>
      <c r="K795" s="1">
        <v>1</v>
      </c>
      <c r="L795" t="s">
        <v>24</v>
      </c>
      <c r="M795" t="s">
        <v>10</v>
      </c>
      <c r="N795">
        <v>30.07</v>
      </c>
      <c r="O795" t="s">
        <v>10</v>
      </c>
      <c r="P795" t="s">
        <v>10</v>
      </c>
      <c r="Q795" t="s">
        <v>25</v>
      </c>
      <c r="R795">
        <v>26</v>
      </c>
      <c r="S795" t="s">
        <v>13</v>
      </c>
      <c r="T795" t="s">
        <v>13</v>
      </c>
      <c r="U795" t="s">
        <v>13</v>
      </c>
      <c r="V795" t="s">
        <v>13</v>
      </c>
      <c r="W795" t="s">
        <v>13</v>
      </c>
      <c r="X795" t="s">
        <v>13</v>
      </c>
      <c r="Y795" t="s">
        <v>13</v>
      </c>
      <c r="Z795" t="s">
        <v>10</v>
      </c>
      <c r="AA795" t="s">
        <v>21</v>
      </c>
      <c r="AB795" t="s">
        <v>10</v>
      </c>
      <c r="AC795" t="s">
        <v>26</v>
      </c>
      <c r="AD795">
        <v>74.95</v>
      </c>
      <c r="AE795">
        <v>74.95</v>
      </c>
      <c r="AF795">
        <v>0</v>
      </c>
      <c r="AG795">
        <v>0</v>
      </c>
      <c r="AH795">
        <v>30.07</v>
      </c>
      <c r="AI795">
        <v>105.02</v>
      </c>
      <c r="AJ795" t="s">
        <v>27</v>
      </c>
      <c r="AK795" t="s">
        <v>28</v>
      </c>
      <c r="AL795" t="s">
        <v>29</v>
      </c>
      <c r="AM795" t="str">
        <f t="shared" si="36"/>
        <v>Churned</v>
      </c>
      <c r="AN795" t="str">
        <f t="shared" si="37"/>
        <v>No</v>
      </c>
      <c r="AO795" t="str" cm="1">
        <f t="array" ref="AO795">_xlfn.IFS($C795&lt;36,"Youth", $C795&lt;66, "Middle_age", $C795&gt;65, "Old")</f>
        <v>Middle_age</v>
      </c>
      <c r="AP795" t="str">
        <f t="shared" si="38"/>
        <v>1 năm</v>
      </c>
    </row>
    <row r="796" spans="1:42" x14ac:dyDescent="0.35">
      <c r="A796" t="s">
        <v>1338</v>
      </c>
      <c r="B796" t="s">
        <v>9</v>
      </c>
      <c r="C796">
        <v>59</v>
      </c>
      <c r="D796" t="s">
        <v>10</v>
      </c>
      <c r="E796">
        <v>2</v>
      </c>
      <c r="F796" t="s">
        <v>1339</v>
      </c>
      <c r="G796">
        <v>91030</v>
      </c>
      <c r="H796">
        <v>34.110444000000001</v>
      </c>
      <c r="I796">
        <v>-118.15695700000001</v>
      </c>
      <c r="J796">
        <v>3</v>
      </c>
      <c r="K796" s="1">
        <v>16</v>
      </c>
      <c r="L796" t="s">
        <v>32</v>
      </c>
      <c r="M796" t="s">
        <v>10</v>
      </c>
      <c r="N796">
        <v>45.54</v>
      </c>
      <c r="O796" t="s">
        <v>13</v>
      </c>
      <c r="P796" t="s">
        <v>13</v>
      </c>
      <c r="AA796" t="s">
        <v>21</v>
      </c>
      <c r="AB796" t="s">
        <v>13</v>
      </c>
      <c r="AC796" t="s">
        <v>26</v>
      </c>
      <c r="AD796">
        <v>20.399999999999999</v>
      </c>
      <c r="AE796">
        <v>321.39999999999998</v>
      </c>
      <c r="AF796">
        <v>0</v>
      </c>
      <c r="AG796">
        <v>0</v>
      </c>
      <c r="AH796">
        <v>728.64</v>
      </c>
      <c r="AI796">
        <v>1050.04</v>
      </c>
      <c r="AJ796" t="s">
        <v>17</v>
      </c>
      <c r="AM796" t="str">
        <f t="shared" si="36"/>
        <v>Stayed</v>
      </c>
      <c r="AN796" t="str">
        <f t="shared" si="37"/>
        <v>Yes</v>
      </c>
      <c r="AO796" t="str" cm="1">
        <f t="array" ref="AO796">_xlfn.IFS($C796&lt;36,"Youth", $C796&lt;66, "Middle_age", $C796&gt;65, "Old")</f>
        <v>Middle_age</v>
      </c>
      <c r="AP796" t="str">
        <f t="shared" si="38"/>
        <v>2 năm</v>
      </c>
    </row>
    <row r="797" spans="1:42" x14ac:dyDescent="0.35">
      <c r="A797" t="s">
        <v>1340</v>
      </c>
      <c r="B797" t="s">
        <v>19</v>
      </c>
      <c r="C797">
        <v>66</v>
      </c>
      <c r="D797" t="s">
        <v>10</v>
      </c>
      <c r="E797">
        <v>0</v>
      </c>
      <c r="F797" t="s">
        <v>181</v>
      </c>
      <c r="G797">
        <v>93704</v>
      </c>
      <c r="H797">
        <v>36.799647999999998</v>
      </c>
      <c r="I797">
        <v>-119.801247</v>
      </c>
      <c r="J797">
        <v>1</v>
      </c>
      <c r="K797" s="1">
        <v>72</v>
      </c>
      <c r="L797" t="s">
        <v>42</v>
      </c>
      <c r="M797" t="s">
        <v>10</v>
      </c>
      <c r="N797">
        <v>18.739999999999998</v>
      </c>
      <c r="O797" t="s">
        <v>10</v>
      </c>
      <c r="P797" t="s">
        <v>10</v>
      </c>
      <c r="Q797" t="s">
        <v>25</v>
      </c>
      <c r="R797">
        <v>14</v>
      </c>
      <c r="S797" t="s">
        <v>13</v>
      </c>
      <c r="T797" t="s">
        <v>10</v>
      </c>
      <c r="U797" t="s">
        <v>10</v>
      </c>
      <c r="V797" t="s">
        <v>10</v>
      </c>
      <c r="W797" t="s">
        <v>10</v>
      </c>
      <c r="X797" t="s">
        <v>10</v>
      </c>
      <c r="Y797" t="s">
        <v>10</v>
      </c>
      <c r="Z797" t="s">
        <v>13</v>
      </c>
      <c r="AA797" t="s">
        <v>43</v>
      </c>
      <c r="AB797" t="s">
        <v>10</v>
      </c>
      <c r="AC797" t="s">
        <v>26</v>
      </c>
      <c r="AD797">
        <v>109.75</v>
      </c>
      <c r="AE797">
        <v>7932.5</v>
      </c>
      <c r="AF797">
        <v>0</v>
      </c>
      <c r="AG797">
        <v>140</v>
      </c>
      <c r="AH797">
        <v>1349.28</v>
      </c>
      <c r="AI797">
        <v>9421.7800000000007</v>
      </c>
      <c r="AJ797" t="s">
        <v>17</v>
      </c>
      <c r="AM797" t="str">
        <f t="shared" si="36"/>
        <v>VIP</v>
      </c>
      <c r="AN797" t="str">
        <f t="shared" si="37"/>
        <v>No</v>
      </c>
      <c r="AO797" t="str" cm="1">
        <f t="array" ref="AO797">_xlfn.IFS($C797&lt;36,"Youth", $C797&lt;66, "Middle_age", $C797&gt;65, "Old")</f>
        <v>Old</v>
      </c>
      <c r="AP797" t="str">
        <f t="shared" si="38"/>
        <v>6 năm</v>
      </c>
    </row>
    <row r="798" spans="1:42" x14ac:dyDescent="0.35">
      <c r="A798" t="s">
        <v>1341</v>
      </c>
      <c r="B798" t="s">
        <v>19</v>
      </c>
      <c r="C798">
        <v>61</v>
      </c>
      <c r="D798" t="s">
        <v>10</v>
      </c>
      <c r="E798">
        <v>2</v>
      </c>
      <c r="F798" t="s">
        <v>1342</v>
      </c>
      <c r="G798">
        <v>92384</v>
      </c>
      <c r="H798">
        <v>35.924252000000003</v>
      </c>
      <c r="I798">
        <v>-116.18866800000001</v>
      </c>
      <c r="J798">
        <v>4</v>
      </c>
      <c r="K798" s="1">
        <v>41</v>
      </c>
      <c r="L798" t="s">
        <v>46</v>
      </c>
      <c r="M798" t="s">
        <v>10</v>
      </c>
      <c r="N798">
        <v>28.55</v>
      </c>
      <c r="O798" t="s">
        <v>10</v>
      </c>
      <c r="P798" t="s">
        <v>10</v>
      </c>
      <c r="Q798" t="s">
        <v>14</v>
      </c>
      <c r="R798">
        <v>20</v>
      </c>
      <c r="S798" t="s">
        <v>10</v>
      </c>
      <c r="T798" t="s">
        <v>10</v>
      </c>
      <c r="U798" t="s">
        <v>10</v>
      </c>
      <c r="V798" t="s">
        <v>13</v>
      </c>
      <c r="W798" t="s">
        <v>10</v>
      </c>
      <c r="X798" t="s">
        <v>13</v>
      </c>
      <c r="Y798" t="s">
        <v>13</v>
      </c>
      <c r="Z798" t="s">
        <v>10</v>
      </c>
      <c r="AA798" t="s">
        <v>21</v>
      </c>
      <c r="AB798" t="s">
        <v>10</v>
      </c>
      <c r="AC798" t="s">
        <v>16</v>
      </c>
      <c r="AD798">
        <v>74.55</v>
      </c>
      <c r="AE798">
        <v>3023.55</v>
      </c>
      <c r="AF798">
        <v>0</v>
      </c>
      <c r="AG798">
        <v>0</v>
      </c>
      <c r="AH798">
        <v>1170.55</v>
      </c>
      <c r="AI798">
        <v>4194.1000000000004</v>
      </c>
      <c r="AJ798" t="s">
        <v>17</v>
      </c>
      <c r="AM798" t="str">
        <f t="shared" si="36"/>
        <v>VIP</v>
      </c>
      <c r="AN798" t="str">
        <f t="shared" si="37"/>
        <v>Yes</v>
      </c>
      <c r="AO798" t="str" cm="1">
        <f t="array" ref="AO798">_xlfn.IFS($C798&lt;36,"Youth", $C798&lt;66, "Middle_age", $C798&gt;65, "Old")</f>
        <v>Middle_age</v>
      </c>
      <c r="AP798" t="str">
        <f t="shared" si="38"/>
        <v>4 năm</v>
      </c>
    </row>
    <row r="799" spans="1:42" x14ac:dyDescent="0.35">
      <c r="A799" t="s">
        <v>1343</v>
      </c>
      <c r="B799" t="s">
        <v>9</v>
      </c>
      <c r="C799">
        <v>22</v>
      </c>
      <c r="D799" t="s">
        <v>10</v>
      </c>
      <c r="E799">
        <v>2</v>
      </c>
      <c r="F799" t="s">
        <v>409</v>
      </c>
      <c r="G799">
        <v>95542</v>
      </c>
      <c r="H799">
        <v>40.057783999999998</v>
      </c>
      <c r="I799">
        <v>-123.679461</v>
      </c>
      <c r="J799">
        <v>4</v>
      </c>
      <c r="K799" s="1">
        <v>65</v>
      </c>
      <c r="L799" t="s">
        <v>46</v>
      </c>
      <c r="M799" t="s">
        <v>10</v>
      </c>
      <c r="N799">
        <v>13.25</v>
      </c>
      <c r="O799" t="s">
        <v>10</v>
      </c>
      <c r="P799" t="s">
        <v>10</v>
      </c>
      <c r="Q799" t="s">
        <v>25</v>
      </c>
      <c r="R799">
        <v>47</v>
      </c>
      <c r="S799" t="s">
        <v>10</v>
      </c>
      <c r="T799" t="s">
        <v>13</v>
      </c>
      <c r="U799" t="s">
        <v>10</v>
      </c>
      <c r="V799" t="s">
        <v>10</v>
      </c>
      <c r="W799" t="s">
        <v>10</v>
      </c>
      <c r="X799" t="s">
        <v>10</v>
      </c>
      <c r="Y799" t="s">
        <v>10</v>
      </c>
      <c r="Z799" t="s">
        <v>10</v>
      </c>
      <c r="AA799" t="s">
        <v>43</v>
      </c>
      <c r="AB799" t="s">
        <v>13</v>
      </c>
      <c r="AC799" t="s">
        <v>26</v>
      </c>
      <c r="AD799">
        <v>109.3</v>
      </c>
      <c r="AE799">
        <v>7337.55</v>
      </c>
      <c r="AF799">
        <v>0</v>
      </c>
      <c r="AG799">
        <v>0</v>
      </c>
      <c r="AH799">
        <v>861.25</v>
      </c>
      <c r="AI799">
        <v>8198.7999999999993</v>
      </c>
      <c r="AJ799" t="s">
        <v>17</v>
      </c>
      <c r="AM799" t="str">
        <f t="shared" si="36"/>
        <v>VIP</v>
      </c>
      <c r="AN799" t="str">
        <f t="shared" si="37"/>
        <v>Yes</v>
      </c>
      <c r="AO799" t="str" cm="1">
        <f t="array" ref="AO799">_xlfn.IFS($C799&lt;36,"Youth", $C799&lt;66, "Middle_age", $C799&gt;65, "Old")</f>
        <v>Youth</v>
      </c>
      <c r="AP799" t="str">
        <f t="shared" si="38"/>
        <v>6 năm</v>
      </c>
    </row>
    <row r="800" spans="1:42" x14ac:dyDescent="0.35">
      <c r="A800" t="s">
        <v>1344</v>
      </c>
      <c r="B800" t="s">
        <v>9</v>
      </c>
      <c r="C800">
        <v>58</v>
      </c>
      <c r="D800" t="s">
        <v>10</v>
      </c>
      <c r="E800">
        <v>1</v>
      </c>
      <c r="F800" t="s">
        <v>245</v>
      </c>
      <c r="G800">
        <v>94065</v>
      </c>
      <c r="H800">
        <v>37.527496999999997</v>
      </c>
      <c r="I800">
        <v>-122.230941</v>
      </c>
      <c r="J800">
        <v>6</v>
      </c>
      <c r="K800" s="1">
        <v>72</v>
      </c>
      <c r="L800" t="s">
        <v>12</v>
      </c>
      <c r="M800" t="s">
        <v>10</v>
      </c>
      <c r="N800">
        <v>17.329999999999998</v>
      </c>
      <c r="O800" t="s">
        <v>13</v>
      </c>
      <c r="P800" t="s">
        <v>13</v>
      </c>
      <c r="AA800" t="s">
        <v>43</v>
      </c>
      <c r="AB800" t="s">
        <v>13</v>
      </c>
      <c r="AC800" t="s">
        <v>26</v>
      </c>
      <c r="AD800">
        <v>19.55</v>
      </c>
      <c r="AE800">
        <v>1463.45</v>
      </c>
      <c r="AF800">
        <v>0</v>
      </c>
      <c r="AG800">
        <v>0</v>
      </c>
      <c r="AH800">
        <v>1247.76</v>
      </c>
      <c r="AI800">
        <v>2711.21</v>
      </c>
      <c r="AJ800" t="s">
        <v>17</v>
      </c>
      <c r="AM800" t="str">
        <f t="shared" si="36"/>
        <v>Stayed</v>
      </c>
      <c r="AN800" t="str">
        <f t="shared" si="37"/>
        <v>Yes</v>
      </c>
      <c r="AO800" t="str" cm="1">
        <f t="array" ref="AO800">_xlfn.IFS($C800&lt;36,"Youth", $C800&lt;66, "Middle_age", $C800&gt;65, "Old")</f>
        <v>Middle_age</v>
      </c>
      <c r="AP800" t="str">
        <f t="shared" si="38"/>
        <v>6 năm</v>
      </c>
    </row>
    <row r="801" spans="1:42" x14ac:dyDescent="0.35">
      <c r="A801" t="s">
        <v>1345</v>
      </c>
      <c r="B801" t="s">
        <v>9</v>
      </c>
      <c r="C801">
        <v>65</v>
      </c>
      <c r="D801" t="s">
        <v>10</v>
      </c>
      <c r="E801">
        <v>0</v>
      </c>
      <c r="F801" t="s">
        <v>205</v>
      </c>
      <c r="G801">
        <v>90402</v>
      </c>
      <c r="H801">
        <v>34.035848999999999</v>
      </c>
      <c r="I801">
        <v>-118.503508</v>
      </c>
      <c r="J801">
        <v>7</v>
      </c>
      <c r="K801" s="1">
        <v>67</v>
      </c>
      <c r="L801" t="s">
        <v>12</v>
      </c>
      <c r="M801" t="s">
        <v>10</v>
      </c>
      <c r="N801">
        <v>49.94</v>
      </c>
      <c r="O801" t="s">
        <v>13</v>
      </c>
      <c r="P801" t="s">
        <v>13</v>
      </c>
      <c r="AA801" t="s">
        <v>43</v>
      </c>
      <c r="AB801" t="s">
        <v>10</v>
      </c>
      <c r="AC801" t="s">
        <v>26</v>
      </c>
      <c r="AD801">
        <v>20.05</v>
      </c>
      <c r="AE801">
        <v>1263.05</v>
      </c>
      <c r="AF801">
        <v>43.66</v>
      </c>
      <c r="AG801">
        <v>0</v>
      </c>
      <c r="AH801">
        <v>3345.98</v>
      </c>
      <c r="AI801">
        <v>4565.37</v>
      </c>
      <c r="AJ801" t="s">
        <v>17</v>
      </c>
      <c r="AM801" t="str">
        <f t="shared" si="36"/>
        <v>VIP</v>
      </c>
      <c r="AN801" t="str">
        <f t="shared" si="37"/>
        <v>No</v>
      </c>
      <c r="AO801" t="str" cm="1">
        <f t="array" ref="AO801">_xlfn.IFS($C801&lt;36,"Youth", $C801&lt;66, "Middle_age", $C801&gt;65, "Old")</f>
        <v>Middle_age</v>
      </c>
      <c r="AP801" t="str">
        <f t="shared" si="38"/>
        <v>6 năm</v>
      </c>
    </row>
    <row r="802" spans="1:42" x14ac:dyDescent="0.35">
      <c r="A802" t="s">
        <v>1346</v>
      </c>
      <c r="B802" t="s">
        <v>19</v>
      </c>
      <c r="C802">
        <v>45</v>
      </c>
      <c r="D802" t="s">
        <v>13</v>
      </c>
      <c r="E802">
        <v>0</v>
      </c>
      <c r="F802" t="s">
        <v>1347</v>
      </c>
      <c r="G802">
        <v>95007</v>
      </c>
      <c r="H802">
        <v>37.106901999999998</v>
      </c>
      <c r="I802">
        <v>-122.10000599999999</v>
      </c>
      <c r="J802">
        <v>0</v>
      </c>
      <c r="K802" s="1">
        <v>49</v>
      </c>
      <c r="L802" t="s">
        <v>12</v>
      </c>
      <c r="M802" t="s">
        <v>10</v>
      </c>
      <c r="N802">
        <v>22.52</v>
      </c>
      <c r="O802" t="s">
        <v>10</v>
      </c>
      <c r="P802" t="s">
        <v>10</v>
      </c>
      <c r="Q802" t="s">
        <v>25</v>
      </c>
      <c r="R802">
        <v>25</v>
      </c>
      <c r="S802" t="s">
        <v>13</v>
      </c>
      <c r="T802" t="s">
        <v>10</v>
      </c>
      <c r="U802" t="s">
        <v>13</v>
      </c>
      <c r="V802" t="s">
        <v>10</v>
      </c>
      <c r="W802" t="s">
        <v>10</v>
      </c>
      <c r="X802" t="s">
        <v>10</v>
      </c>
      <c r="Y802" t="s">
        <v>10</v>
      </c>
      <c r="Z802" t="s">
        <v>13</v>
      </c>
      <c r="AA802" t="s">
        <v>15</v>
      </c>
      <c r="AB802" t="s">
        <v>10</v>
      </c>
      <c r="AC802" t="s">
        <v>26</v>
      </c>
      <c r="AD802">
        <v>106.65</v>
      </c>
      <c r="AE802">
        <v>5168.1000000000004</v>
      </c>
      <c r="AF802">
        <v>0</v>
      </c>
      <c r="AG802">
        <v>130</v>
      </c>
      <c r="AH802">
        <v>1103.48</v>
      </c>
      <c r="AI802">
        <v>6401.58</v>
      </c>
      <c r="AJ802" t="s">
        <v>17</v>
      </c>
      <c r="AM802" t="str">
        <f t="shared" si="36"/>
        <v>VIP</v>
      </c>
      <c r="AN802" t="str">
        <f t="shared" si="37"/>
        <v>No</v>
      </c>
      <c r="AO802" t="str" cm="1">
        <f t="array" ref="AO802">_xlfn.IFS($C802&lt;36,"Youth", $C802&lt;66, "Middle_age", $C802&gt;65, "Old")</f>
        <v>Middle_age</v>
      </c>
      <c r="AP802" t="str">
        <f t="shared" si="38"/>
        <v>5 năm</v>
      </c>
    </row>
    <row r="803" spans="1:42" x14ac:dyDescent="0.35">
      <c r="A803" t="s">
        <v>1348</v>
      </c>
      <c r="B803" t="s">
        <v>19</v>
      </c>
      <c r="C803">
        <v>42</v>
      </c>
      <c r="D803" t="s">
        <v>10</v>
      </c>
      <c r="E803">
        <v>0</v>
      </c>
      <c r="F803" t="s">
        <v>181</v>
      </c>
      <c r="G803">
        <v>93710</v>
      </c>
      <c r="H803">
        <v>36.822715000000002</v>
      </c>
      <c r="I803">
        <v>-119.761826</v>
      </c>
      <c r="J803">
        <v>1</v>
      </c>
      <c r="K803" s="1">
        <v>19</v>
      </c>
      <c r="L803" t="s">
        <v>32</v>
      </c>
      <c r="M803" t="s">
        <v>10</v>
      </c>
      <c r="N803">
        <v>34.049999999999997</v>
      </c>
      <c r="O803" t="s">
        <v>10</v>
      </c>
      <c r="P803" t="s">
        <v>10</v>
      </c>
      <c r="Q803" t="s">
        <v>25</v>
      </c>
      <c r="R803">
        <v>20</v>
      </c>
      <c r="S803" t="s">
        <v>10</v>
      </c>
      <c r="T803" t="s">
        <v>10</v>
      </c>
      <c r="U803" t="s">
        <v>13</v>
      </c>
      <c r="V803" t="s">
        <v>10</v>
      </c>
      <c r="W803" t="s">
        <v>13</v>
      </c>
      <c r="X803" t="s">
        <v>13</v>
      </c>
      <c r="Y803" t="s">
        <v>13</v>
      </c>
      <c r="Z803" t="s">
        <v>10</v>
      </c>
      <c r="AA803" t="s">
        <v>21</v>
      </c>
      <c r="AB803" t="s">
        <v>10</v>
      </c>
      <c r="AC803" t="s">
        <v>16</v>
      </c>
      <c r="AD803">
        <v>88.8</v>
      </c>
      <c r="AE803">
        <v>1672.35</v>
      </c>
      <c r="AF803">
        <v>0</v>
      </c>
      <c r="AG803">
        <v>0</v>
      </c>
      <c r="AH803">
        <v>646.95000000000005</v>
      </c>
      <c r="AI803">
        <v>2319.3000000000002</v>
      </c>
      <c r="AJ803" t="s">
        <v>17</v>
      </c>
      <c r="AM803" t="str">
        <f t="shared" si="36"/>
        <v>Stayed</v>
      </c>
      <c r="AN803" t="str">
        <f t="shared" si="37"/>
        <v>No</v>
      </c>
      <c r="AO803" t="str" cm="1">
        <f t="array" ref="AO803">_xlfn.IFS($C803&lt;36,"Youth", $C803&lt;66, "Middle_age", $C803&gt;65, "Old")</f>
        <v>Middle_age</v>
      </c>
      <c r="AP803" t="str">
        <f t="shared" si="38"/>
        <v>2 năm</v>
      </c>
    </row>
    <row r="804" spans="1:42" x14ac:dyDescent="0.35">
      <c r="A804" t="s">
        <v>1349</v>
      </c>
      <c r="B804" t="s">
        <v>9</v>
      </c>
      <c r="C804">
        <v>33</v>
      </c>
      <c r="D804" t="s">
        <v>10</v>
      </c>
      <c r="E804">
        <v>0</v>
      </c>
      <c r="F804" t="s">
        <v>147</v>
      </c>
      <c r="G804">
        <v>92240</v>
      </c>
      <c r="H804">
        <v>33.948557999999998</v>
      </c>
      <c r="I804">
        <v>-116.516976</v>
      </c>
      <c r="J804">
        <v>6</v>
      </c>
      <c r="K804" s="1">
        <v>69</v>
      </c>
      <c r="L804" t="s">
        <v>42</v>
      </c>
      <c r="M804" t="s">
        <v>10</v>
      </c>
      <c r="N804">
        <v>34.49</v>
      </c>
      <c r="O804" t="s">
        <v>10</v>
      </c>
      <c r="P804" t="s">
        <v>10</v>
      </c>
      <c r="Q804" t="s">
        <v>25</v>
      </c>
      <c r="R804">
        <v>29</v>
      </c>
      <c r="S804" t="s">
        <v>13</v>
      </c>
      <c r="T804" t="s">
        <v>10</v>
      </c>
      <c r="U804" t="s">
        <v>10</v>
      </c>
      <c r="V804" t="s">
        <v>13</v>
      </c>
      <c r="W804" t="s">
        <v>13</v>
      </c>
      <c r="X804" t="s">
        <v>13</v>
      </c>
      <c r="Y804" t="s">
        <v>13</v>
      </c>
      <c r="Z804" t="s">
        <v>10</v>
      </c>
      <c r="AA804" t="s">
        <v>21</v>
      </c>
      <c r="AB804" t="s">
        <v>10</v>
      </c>
      <c r="AC804" t="s">
        <v>26</v>
      </c>
      <c r="AD804">
        <v>85.4</v>
      </c>
      <c r="AE804">
        <v>5869.4</v>
      </c>
      <c r="AF804">
        <v>0</v>
      </c>
      <c r="AG804">
        <v>0</v>
      </c>
      <c r="AH804">
        <v>2379.81</v>
      </c>
      <c r="AI804">
        <v>8249.2099999999991</v>
      </c>
      <c r="AJ804" t="s">
        <v>17</v>
      </c>
      <c r="AM804" t="str">
        <f t="shared" si="36"/>
        <v>VIP</v>
      </c>
      <c r="AN804" t="str">
        <f t="shared" si="37"/>
        <v>No</v>
      </c>
      <c r="AO804" t="str" cm="1">
        <f t="array" ref="AO804">_xlfn.IFS($C804&lt;36,"Youth", $C804&lt;66, "Middle_age", $C804&gt;65, "Old")</f>
        <v>Youth</v>
      </c>
      <c r="AP804" t="str">
        <f t="shared" si="38"/>
        <v>6 năm</v>
      </c>
    </row>
    <row r="805" spans="1:42" x14ac:dyDescent="0.35">
      <c r="A805" t="s">
        <v>1350</v>
      </c>
      <c r="B805" t="s">
        <v>19</v>
      </c>
      <c r="C805">
        <v>20</v>
      </c>
      <c r="D805" t="s">
        <v>10</v>
      </c>
      <c r="E805">
        <v>0</v>
      </c>
      <c r="F805" t="s">
        <v>105</v>
      </c>
      <c r="G805">
        <v>90010</v>
      </c>
      <c r="H805">
        <v>34.062125000000002</v>
      </c>
      <c r="I805">
        <v>-118.315709</v>
      </c>
      <c r="J805">
        <v>1</v>
      </c>
      <c r="K805" s="1">
        <v>47</v>
      </c>
      <c r="L805" t="s">
        <v>12</v>
      </c>
      <c r="M805" t="s">
        <v>10</v>
      </c>
      <c r="N805">
        <v>10.07</v>
      </c>
      <c r="O805" t="s">
        <v>10</v>
      </c>
      <c r="P805" t="s">
        <v>13</v>
      </c>
      <c r="AA805" t="s">
        <v>21</v>
      </c>
      <c r="AB805" t="s">
        <v>13</v>
      </c>
      <c r="AC805" t="s">
        <v>26</v>
      </c>
      <c r="AD805">
        <v>25.4</v>
      </c>
      <c r="AE805">
        <v>1139.2</v>
      </c>
      <c r="AF805">
        <v>0</v>
      </c>
      <c r="AG805">
        <v>0</v>
      </c>
      <c r="AH805">
        <v>473.29</v>
      </c>
      <c r="AI805">
        <v>1612.49</v>
      </c>
      <c r="AJ805" t="s">
        <v>17</v>
      </c>
      <c r="AM805" t="str">
        <f t="shared" si="36"/>
        <v>Stayed</v>
      </c>
      <c r="AN805" t="str">
        <f t="shared" si="37"/>
        <v>No</v>
      </c>
      <c r="AO805" t="str" cm="1">
        <f t="array" ref="AO805">_xlfn.IFS($C805&lt;36,"Youth", $C805&lt;66, "Middle_age", $C805&gt;65, "Old")</f>
        <v>Youth</v>
      </c>
      <c r="AP805" t="str">
        <f t="shared" si="38"/>
        <v>4 năm</v>
      </c>
    </row>
    <row r="806" spans="1:42" x14ac:dyDescent="0.35">
      <c r="A806" t="s">
        <v>1351</v>
      </c>
      <c r="B806" t="s">
        <v>19</v>
      </c>
      <c r="C806">
        <v>54</v>
      </c>
      <c r="D806" t="s">
        <v>10</v>
      </c>
      <c r="E806">
        <v>3</v>
      </c>
      <c r="F806" t="s">
        <v>1352</v>
      </c>
      <c r="G806">
        <v>92234</v>
      </c>
      <c r="H806">
        <v>33.829583</v>
      </c>
      <c r="I806">
        <v>-116.474131</v>
      </c>
      <c r="J806">
        <v>9</v>
      </c>
      <c r="K806" s="1">
        <v>53</v>
      </c>
      <c r="L806" t="s">
        <v>12</v>
      </c>
      <c r="M806" t="s">
        <v>10</v>
      </c>
      <c r="N806">
        <v>27.93</v>
      </c>
      <c r="O806" t="s">
        <v>10</v>
      </c>
      <c r="P806" t="s">
        <v>10</v>
      </c>
      <c r="Q806" t="s">
        <v>49</v>
      </c>
      <c r="R806">
        <v>57</v>
      </c>
      <c r="S806" t="s">
        <v>10</v>
      </c>
      <c r="T806" t="s">
        <v>10</v>
      </c>
      <c r="U806" t="s">
        <v>13</v>
      </c>
      <c r="V806" t="s">
        <v>13</v>
      </c>
      <c r="W806" t="s">
        <v>13</v>
      </c>
      <c r="X806" t="s">
        <v>10</v>
      </c>
      <c r="Y806" t="s">
        <v>10</v>
      </c>
      <c r="Z806" t="s">
        <v>10</v>
      </c>
      <c r="AA806" t="s">
        <v>43</v>
      </c>
      <c r="AB806" t="s">
        <v>13</v>
      </c>
      <c r="AC806" t="s">
        <v>26</v>
      </c>
      <c r="AD806">
        <v>69.7</v>
      </c>
      <c r="AE806">
        <v>3686.05</v>
      </c>
      <c r="AF806">
        <v>0</v>
      </c>
      <c r="AG806">
        <v>0</v>
      </c>
      <c r="AH806">
        <v>1480.29</v>
      </c>
      <c r="AI806">
        <v>5166.34</v>
      </c>
      <c r="AJ806" t="s">
        <v>17</v>
      </c>
      <c r="AM806" t="str">
        <f t="shared" si="36"/>
        <v>VIP</v>
      </c>
      <c r="AN806" t="str">
        <f t="shared" si="37"/>
        <v>Yes</v>
      </c>
      <c r="AO806" t="str" cm="1">
        <f t="array" ref="AO806">_xlfn.IFS($C806&lt;36,"Youth", $C806&lt;66, "Middle_age", $C806&gt;65, "Old")</f>
        <v>Middle_age</v>
      </c>
      <c r="AP806" t="str">
        <f t="shared" si="38"/>
        <v>5 năm</v>
      </c>
    </row>
    <row r="807" spans="1:42" x14ac:dyDescent="0.35">
      <c r="A807" t="s">
        <v>1353</v>
      </c>
      <c r="B807" t="s">
        <v>9</v>
      </c>
      <c r="C807">
        <v>25</v>
      </c>
      <c r="D807" t="s">
        <v>10</v>
      </c>
      <c r="E807">
        <v>0</v>
      </c>
      <c r="F807" t="s">
        <v>444</v>
      </c>
      <c r="G807">
        <v>93453</v>
      </c>
      <c r="H807">
        <v>35.303925999999997</v>
      </c>
      <c r="I807">
        <v>-120.256567</v>
      </c>
      <c r="J807">
        <v>1</v>
      </c>
      <c r="K807" s="1">
        <v>27</v>
      </c>
      <c r="L807" t="s">
        <v>12</v>
      </c>
      <c r="M807" t="s">
        <v>10</v>
      </c>
      <c r="N807">
        <v>18.739999999999998</v>
      </c>
      <c r="O807" t="s">
        <v>10</v>
      </c>
      <c r="P807" t="s">
        <v>10</v>
      </c>
      <c r="Q807" t="s">
        <v>25</v>
      </c>
      <c r="R807">
        <v>59</v>
      </c>
      <c r="S807" t="s">
        <v>13</v>
      </c>
      <c r="T807" t="s">
        <v>13</v>
      </c>
      <c r="U807" t="s">
        <v>10</v>
      </c>
      <c r="V807" t="s">
        <v>13</v>
      </c>
      <c r="W807" t="s">
        <v>13</v>
      </c>
      <c r="X807" t="s">
        <v>10</v>
      </c>
      <c r="Y807" t="s">
        <v>10</v>
      </c>
      <c r="Z807" t="s">
        <v>10</v>
      </c>
      <c r="AA807" t="s">
        <v>21</v>
      </c>
      <c r="AB807" t="s">
        <v>13</v>
      </c>
      <c r="AC807" t="s">
        <v>26</v>
      </c>
      <c r="AD807">
        <v>90.15</v>
      </c>
      <c r="AE807">
        <v>2423.4</v>
      </c>
      <c r="AF807">
        <v>0</v>
      </c>
      <c r="AG807">
        <v>0</v>
      </c>
      <c r="AH807">
        <v>505.98</v>
      </c>
      <c r="AI807">
        <v>2929.38</v>
      </c>
      <c r="AJ807" t="s">
        <v>17</v>
      </c>
      <c r="AM807" t="str">
        <f t="shared" si="36"/>
        <v>Stayed</v>
      </c>
      <c r="AN807" t="str">
        <f t="shared" si="37"/>
        <v>No</v>
      </c>
      <c r="AO807" t="str" cm="1">
        <f t="array" ref="AO807">_xlfn.IFS($C807&lt;36,"Youth", $C807&lt;66, "Middle_age", $C807&gt;65, "Old")</f>
        <v>Youth</v>
      </c>
      <c r="AP807" t="str">
        <f t="shared" si="38"/>
        <v>3 năm</v>
      </c>
    </row>
    <row r="808" spans="1:42" x14ac:dyDescent="0.35">
      <c r="A808" t="s">
        <v>1354</v>
      </c>
      <c r="B808" t="s">
        <v>9</v>
      </c>
      <c r="C808">
        <v>60</v>
      </c>
      <c r="D808" t="s">
        <v>13</v>
      </c>
      <c r="E808">
        <v>0</v>
      </c>
      <c r="F808" t="s">
        <v>620</v>
      </c>
      <c r="G808">
        <v>90501</v>
      </c>
      <c r="H808">
        <v>33.833699000000003</v>
      </c>
      <c r="I808">
        <v>-118.314387</v>
      </c>
      <c r="J808">
        <v>0</v>
      </c>
      <c r="K808" s="1">
        <v>11</v>
      </c>
      <c r="L808" t="s">
        <v>32</v>
      </c>
      <c r="M808" t="s">
        <v>10</v>
      </c>
      <c r="N808">
        <v>10.95</v>
      </c>
      <c r="O808" t="s">
        <v>10</v>
      </c>
      <c r="P808" t="s">
        <v>10</v>
      </c>
      <c r="Q808" t="s">
        <v>25</v>
      </c>
      <c r="R808">
        <v>29</v>
      </c>
      <c r="S808" t="s">
        <v>13</v>
      </c>
      <c r="T808" t="s">
        <v>13</v>
      </c>
      <c r="U808" t="s">
        <v>10</v>
      </c>
      <c r="V808" t="s">
        <v>13</v>
      </c>
      <c r="W808" t="s">
        <v>10</v>
      </c>
      <c r="X808" t="s">
        <v>13</v>
      </c>
      <c r="Y808" t="s">
        <v>13</v>
      </c>
      <c r="Z808" t="s">
        <v>10</v>
      </c>
      <c r="AA808" t="s">
        <v>21</v>
      </c>
      <c r="AB808" t="s">
        <v>10</v>
      </c>
      <c r="AC808" t="s">
        <v>26</v>
      </c>
      <c r="AD808">
        <v>89.2</v>
      </c>
      <c r="AE808">
        <v>990.3</v>
      </c>
      <c r="AF808">
        <v>0</v>
      </c>
      <c r="AG808">
        <v>0</v>
      </c>
      <c r="AH808">
        <v>120.45</v>
      </c>
      <c r="AI808">
        <v>1110.75</v>
      </c>
      <c r="AJ808" t="s">
        <v>17</v>
      </c>
      <c r="AM808" t="str">
        <f t="shared" si="36"/>
        <v>Stayed</v>
      </c>
      <c r="AN808" t="str">
        <f t="shared" si="37"/>
        <v>No</v>
      </c>
      <c r="AO808" t="str" cm="1">
        <f t="array" ref="AO808">_xlfn.IFS($C808&lt;36,"Youth", $C808&lt;66, "Middle_age", $C808&gt;65, "Old")</f>
        <v>Middle_age</v>
      </c>
      <c r="AP808" t="str">
        <f t="shared" si="38"/>
        <v>1 năm</v>
      </c>
    </row>
    <row r="809" spans="1:42" x14ac:dyDescent="0.35">
      <c r="A809" t="s">
        <v>1355</v>
      </c>
      <c r="B809" t="s">
        <v>9</v>
      </c>
      <c r="C809">
        <v>44</v>
      </c>
      <c r="D809" t="s">
        <v>10</v>
      </c>
      <c r="E809">
        <v>1</v>
      </c>
      <c r="F809" t="s">
        <v>1157</v>
      </c>
      <c r="G809">
        <v>93675</v>
      </c>
      <c r="H809">
        <v>36.719141</v>
      </c>
      <c r="I809">
        <v>-119.20267699999999</v>
      </c>
      <c r="J809">
        <v>7</v>
      </c>
      <c r="K809" s="1">
        <v>28</v>
      </c>
      <c r="L809" t="s">
        <v>99</v>
      </c>
      <c r="M809" t="s">
        <v>10</v>
      </c>
      <c r="N809">
        <v>26.28</v>
      </c>
      <c r="O809" t="s">
        <v>10</v>
      </c>
      <c r="P809" t="s">
        <v>10</v>
      </c>
      <c r="Q809" t="s">
        <v>25</v>
      </c>
      <c r="R809">
        <v>19</v>
      </c>
      <c r="S809" t="s">
        <v>13</v>
      </c>
      <c r="T809" t="s">
        <v>13</v>
      </c>
      <c r="U809" t="s">
        <v>13</v>
      </c>
      <c r="V809" t="s">
        <v>10</v>
      </c>
      <c r="W809" t="s">
        <v>13</v>
      </c>
      <c r="X809" t="s">
        <v>10</v>
      </c>
      <c r="Y809" t="s">
        <v>10</v>
      </c>
      <c r="Z809" t="s">
        <v>10</v>
      </c>
      <c r="AA809" t="s">
        <v>15</v>
      </c>
      <c r="AB809" t="s">
        <v>10</v>
      </c>
      <c r="AC809" t="s">
        <v>26</v>
      </c>
      <c r="AD809">
        <v>90.45</v>
      </c>
      <c r="AE809">
        <v>2509.25</v>
      </c>
      <c r="AF809">
        <v>0</v>
      </c>
      <c r="AG809">
        <v>0</v>
      </c>
      <c r="AH809">
        <v>735.84</v>
      </c>
      <c r="AI809">
        <v>3245.09</v>
      </c>
      <c r="AJ809" t="s">
        <v>17</v>
      </c>
      <c r="AM809" t="str">
        <f t="shared" si="36"/>
        <v>VIP</v>
      </c>
      <c r="AN809" t="str">
        <f t="shared" si="37"/>
        <v>Yes</v>
      </c>
      <c r="AO809" t="str" cm="1">
        <f t="array" ref="AO809">_xlfn.IFS($C809&lt;36,"Youth", $C809&lt;66, "Middle_age", $C809&gt;65, "Old")</f>
        <v>Middle_age</v>
      </c>
      <c r="AP809" t="str">
        <f t="shared" si="38"/>
        <v>3 năm</v>
      </c>
    </row>
    <row r="810" spans="1:42" x14ac:dyDescent="0.35">
      <c r="A810" t="s">
        <v>1356</v>
      </c>
      <c r="B810" t="s">
        <v>19</v>
      </c>
      <c r="C810">
        <v>35</v>
      </c>
      <c r="D810" t="s">
        <v>10</v>
      </c>
      <c r="E810">
        <v>2</v>
      </c>
      <c r="F810" t="s">
        <v>1357</v>
      </c>
      <c r="G810">
        <v>95968</v>
      </c>
      <c r="H810">
        <v>39.435755999999998</v>
      </c>
      <c r="I810">
        <v>-121.552071</v>
      </c>
      <c r="J810">
        <v>1</v>
      </c>
      <c r="K810" s="1">
        <v>53</v>
      </c>
      <c r="L810" t="s">
        <v>46</v>
      </c>
      <c r="M810" t="s">
        <v>10</v>
      </c>
      <c r="N810">
        <v>37.57</v>
      </c>
      <c r="O810" t="s">
        <v>10</v>
      </c>
      <c r="P810" t="s">
        <v>10</v>
      </c>
      <c r="Q810" t="s">
        <v>49</v>
      </c>
      <c r="R810">
        <v>15</v>
      </c>
      <c r="S810" t="s">
        <v>10</v>
      </c>
      <c r="T810" t="s">
        <v>10</v>
      </c>
      <c r="U810" t="s">
        <v>13</v>
      </c>
      <c r="V810" t="s">
        <v>10</v>
      </c>
      <c r="W810" t="s">
        <v>13</v>
      </c>
      <c r="X810" t="s">
        <v>13</v>
      </c>
      <c r="Y810" t="s">
        <v>13</v>
      </c>
      <c r="Z810" t="s">
        <v>10</v>
      </c>
      <c r="AA810" t="s">
        <v>15</v>
      </c>
      <c r="AB810" t="s">
        <v>13</v>
      </c>
      <c r="AC810" t="s">
        <v>26</v>
      </c>
      <c r="AD810">
        <v>64.150000000000006</v>
      </c>
      <c r="AE810">
        <v>3491.55</v>
      </c>
      <c r="AF810">
        <v>0</v>
      </c>
      <c r="AG810">
        <v>0</v>
      </c>
      <c r="AH810">
        <v>1991.21</v>
      </c>
      <c r="AI810">
        <v>5482.76</v>
      </c>
      <c r="AJ810" t="s">
        <v>17</v>
      </c>
      <c r="AM810" t="str">
        <f t="shared" si="36"/>
        <v>VIP</v>
      </c>
      <c r="AN810" t="str">
        <f t="shared" si="37"/>
        <v>Yes</v>
      </c>
      <c r="AO810" t="str" cm="1">
        <f t="array" ref="AO810">_xlfn.IFS($C810&lt;36,"Youth", $C810&lt;66, "Middle_age", $C810&gt;65, "Old")</f>
        <v>Youth</v>
      </c>
      <c r="AP810" t="str">
        <f t="shared" si="38"/>
        <v>5 năm</v>
      </c>
    </row>
    <row r="811" spans="1:42" x14ac:dyDescent="0.35">
      <c r="A811" t="s">
        <v>1358</v>
      </c>
      <c r="B811" t="s">
        <v>9</v>
      </c>
      <c r="C811">
        <v>45</v>
      </c>
      <c r="D811" t="s">
        <v>13</v>
      </c>
      <c r="E811">
        <v>0</v>
      </c>
      <c r="F811" t="s">
        <v>1086</v>
      </c>
      <c r="G811">
        <v>92585</v>
      </c>
      <c r="H811">
        <v>33.739412000000002</v>
      </c>
      <c r="I811">
        <v>-117.173334</v>
      </c>
      <c r="J811">
        <v>0</v>
      </c>
      <c r="K811" s="1">
        <v>19</v>
      </c>
      <c r="L811" t="s">
        <v>12</v>
      </c>
      <c r="M811" t="s">
        <v>10</v>
      </c>
      <c r="N811">
        <v>18.57</v>
      </c>
      <c r="O811" t="s">
        <v>13</v>
      </c>
      <c r="P811" t="s">
        <v>13</v>
      </c>
      <c r="AA811" t="s">
        <v>15</v>
      </c>
      <c r="AB811" t="s">
        <v>13</v>
      </c>
      <c r="AC811" t="s">
        <v>16</v>
      </c>
      <c r="AD811">
        <v>20.25</v>
      </c>
      <c r="AE811">
        <v>383.65</v>
      </c>
      <c r="AF811">
        <v>0</v>
      </c>
      <c r="AG811">
        <v>0</v>
      </c>
      <c r="AH811">
        <v>352.83</v>
      </c>
      <c r="AI811">
        <v>736.48</v>
      </c>
      <c r="AJ811" t="s">
        <v>17</v>
      </c>
      <c r="AM811" t="str">
        <f t="shared" si="36"/>
        <v>Stayed</v>
      </c>
      <c r="AN811" t="str">
        <f t="shared" si="37"/>
        <v>No</v>
      </c>
      <c r="AO811" t="str" cm="1">
        <f t="array" ref="AO811">_xlfn.IFS($C811&lt;36,"Youth", $C811&lt;66, "Middle_age", $C811&gt;65, "Old")</f>
        <v>Middle_age</v>
      </c>
      <c r="AP811" t="str">
        <f t="shared" si="38"/>
        <v>2 năm</v>
      </c>
    </row>
    <row r="812" spans="1:42" x14ac:dyDescent="0.35">
      <c r="A812" t="s">
        <v>1359</v>
      </c>
      <c r="B812" t="s">
        <v>19</v>
      </c>
      <c r="C812">
        <v>33</v>
      </c>
      <c r="D812" t="s">
        <v>13</v>
      </c>
      <c r="E812">
        <v>0</v>
      </c>
      <c r="F812" t="s">
        <v>341</v>
      </c>
      <c r="G812">
        <v>95050</v>
      </c>
      <c r="H812">
        <v>37.351213999999999</v>
      </c>
      <c r="I812">
        <v>-121.952417</v>
      </c>
      <c r="J812">
        <v>0</v>
      </c>
      <c r="K812" s="1">
        <v>3</v>
      </c>
      <c r="L812" t="s">
        <v>12</v>
      </c>
      <c r="M812" t="s">
        <v>10</v>
      </c>
      <c r="N812">
        <v>2.78</v>
      </c>
      <c r="O812" t="s">
        <v>13</v>
      </c>
      <c r="P812" t="s">
        <v>13</v>
      </c>
      <c r="AA812" t="s">
        <v>15</v>
      </c>
      <c r="AB812" t="s">
        <v>10</v>
      </c>
      <c r="AC812" t="s">
        <v>16</v>
      </c>
      <c r="AD812">
        <v>19.45</v>
      </c>
      <c r="AE812">
        <v>69.25</v>
      </c>
      <c r="AF812">
        <v>0</v>
      </c>
      <c r="AG812">
        <v>0</v>
      </c>
      <c r="AH812">
        <v>8.34</v>
      </c>
      <c r="AI812">
        <v>77.59</v>
      </c>
      <c r="AJ812" t="s">
        <v>68</v>
      </c>
      <c r="AM812" t="str">
        <f t="shared" si="36"/>
        <v>Joined</v>
      </c>
      <c r="AN812" t="str">
        <f t="shared" si="37"/>
        <v>No</v>
      </c>
      <c r="AO812" t="str" cm="1">
        <f t="array" ref="AO812">_xlfn.IFS($C812&lt;36,"Youth", $C812&lt;66, "Middle_age", $C812&gt;65, "Old")</f>
        <v>Youth</v>
      </c>
      <c r="AP812" t="str">
        <f t="shared" si="38"/>
        <v>1 năm</v>
      </c>
    </row>
    <row r="813" spans="1:42" x14ac:dyDescent="0.35">
      <c r="A813" t="s">
        <v>1360</v>
      </c>
      <c r="B813" t="s">
        <v>9</v>
      </c>
      <c r="C813">
        <v>55</v>
      </c>
      <c r="D813" t="s">
        <v>10</v>
      </c>
      <c r="E813">
        <v>0</v>
      </c>
      <c r="F813" t="s">
        <v>286</v>
      </c>
      <c r="G813">
        <v>92027</v>
      </c>
      <c r="H813">
        <v>33.141264999999997</v>
      </c>
      <c r="I813">
        <v>-116.967221</v>
      </c>
      <c r="J813">
        <v>5</v>
      </c>
      <c r="K813" s="1">
        <v>23</v>
      </c>
      <c r="L813" t="s">
        <v>32</v>
      </c>
      <c r="M813" t="s">
        <v>10</v>
      </c>
      <c r="N813">
        <v>1.39</v>
      </c>
      <c r="O813" t="s">
        <v>13</v>
      </c>
      <c r="P813" t="s">
        <v>10</v>
      </c>
      <c r="Q813" t="s">
        <v>49</v>
      </c>
      <c r="R813">
        <v>18</v>
      </c>
      <c r="S813" t="s">
        <v>13</v>
      </c>
      <c r="T813" t="s">
        <v>13</v>
      </c>
      <c r="U813" t="s">
        <v>13</v>
      </c>
      <c r="V813" t="s">
        <v>10</v>
      </c>
      <c r="W813" t="s">
        <v>10</v>
      </c>
      <c r="X813" t="s">
        <v>13</v>
      </c>
      <c r="Y813" t="s">
        <v>13</v>
      </c>
      <c r="Z813" t="s">
        <v>10</v>
      </c>
      <c r="AA813" t="s">
        <v>15</v>
      </c>
      <c r="AB813" t="s">
        <v>13</v>
      </c>
      <c r="AC813" t="s">
        <v>26</v>
      </c>
      <c r="AD813">
        <v>60</v>
      </c>
      <c r="AE813">
        <v>1347.15</v>
      </c>
      <c r="AF813">
        <v>0</v>
      </c>
      <c r="AG813">
        <v>0</v>
      </c>
      <c r="AH813">
        <v>31.97</v>
      </c>
      <c r="AI813">
        <v>1379.12</v>
      </c>
      <c r="AJ813" t="s">
        <v>17</v>
      </c>
      <c r="AM813" t="str">
        <f t="shared" si="36"/>
        <v>Stayed</v>
      </c>
      <c r="AN813" t="str">
        <f t="shared" si="37"/>
        <v>No</v>
      </c>
      <c r="AO813" t="str" cm="1">
        <f t="array" ref="AO813">_xlfn.IFS($C813&lt;36,"Youth", $C813&lt;66, "Middle_age", $C813&gt;65, "Old")</f>
        <v>Middle_age</v>
      </c>
      <c r="AP813" t="str">
        <f t="shared" si="38"/>
        <v>2 năm</v>
      </c>
    </row>
    <row r="814" spans="1:42" x14ac:dyDescent="0.35">
      <c r="A814" t="s">
        <v>1361</v>
      </c>
      <c r="B814" t="s">
        <v>19</v>
      </c>
      <c r="C814">
        <v>38</v>
      </c>
      <c r="D814" t="s">
        <v>10</v>
      </c>
      <c r="E814">
        <v>0</v>
      </c>
      <c r="F814" t="s">
        <v>1362</v>
      </c>
      <c r="G814">
        <v>95601</v>
      </c>
      <c r="H814">
        <v>38.431407</v>
      </c>
      <c r="I814">
        <v>-120.8421</v>
      </c>
      <c r="J814">
        <v>1</v>
      </c>
      <c r="K814" s="1">
        <v>10</v>
      </c>
      <c r="L814" t="s">
        <v>12</v>
      </c>
      <c r="M814" t="s">
        <v>10</v>
      </c>
      <c r="N814">
        <v>11.3</v>
      </c>
      <c r="O814" t="s">
        <v>13</v>
      </c>
      <c r="P814" t="s">
        <v>10</v>
      </c>
      <c r="Q814" t="s">
        <v>25</v>
      </c>
      <c r="R814">
        <v>4</v>
      </c>
      <c r="S814" t="s">
        <v>13</v>
      </c>
      <c r="T814" t="s">
        <v>13</v>
      </c>
      <c r="U814" t="s">
        <v>13</v>
      </c>
      <c r="V814" t="s">
        <v>13</v>
      </c>
      <c r="W814" t="s">
        <v>10</v>
      </c>
      <c r="X814" t="s">
        <v>13</v>
      </c>
      <c r="Y814" t="s">
        <v>13</v>
      </c>
      <c r="Z814" t="s">
        <v>10</v>
      </c>
      <c r="AA814" t="s">
        <v>21</v>
      </c>
      <c r="AB814" t="s">
        <v>10</v>
      </c>
      <c r="AC814" t="s">
        <v>26</v>
      </c>
      <c r="AD814">
        <v>79.95</v>
      </c>
      <c r="AE814">
        <v>857.2</v>
      </c>
      <c r="AF814">
        <v>0</v>
      </c>
      <c r="AG814">
        <v>0</v>
      </c>
      <c r="AH814">
        <v>113</v>
      </c>
      <c r="AI814">
        <v>970.2</v>
      </c>
      <c r="AJ814" t="s">
        <v>27</v>
      </c>
      <c r="AK814" t="s">
        <v>28</v>
      </c>
      <c r="AL814" t="s">
        <v>29</v>
      </c>
      <c r="AM814" t="str">
        <f t="shared" si="36"/>
        <v>Churned</v>
      </c>
      <c r="AN814" t="str">
        <f t="shared" si="37"/>
        <v>No</v>
      </c>
      <c r="AO814" t="str" cm="1">
        <f t="array" ref="AO814">_xlfn.IFS($C814&lt;36,"Youth", $C814&lt;66, "Middle_age", $C814&gt;65, "Old")</f>
        <v>Middle_age</v>
      </c>
      <c r="AP814" t="str">
        <f t="shared" si="38"/>
        <v>1 năm</v>
      </c>
    </row>
    <row r="815" spans="1:42" x14ac:dyDescent="0.35">
      <c r="A815" t="s">
        <v>1363</v>
      </c>
      <c r="B815" t="s">
        <v>19</v>
      </c>
      <c r="C815">
        <v>39</v>
      </c>
      <c r="D815" t="s">
        <v>10</v>
      </c>
      <c r="E815">
        <v>0</v>
      </c>
      <c r="F815" t="s">
        <v>1364</v>
      </c>
      <c r="G815">
        <v>93247</v>
      </c>
      <c r="H815">
        <v>36.205464999999997</v>
      </c>
      <c r="I815">
        <v>-119.085807</v>
      </c>
      <c r="J815">
        <v>6</v>
      </c>
      <c r="K815" s="1">
        <v>63</v>
      </c>
      <c r="L815" t="s">
        <v>12</v>
      </c>
      <c r="M815" t="s">
        <v>10</v>
      </c>
      <c r="N815">
        <v>44.55</v>
      </c>
      <c r="O815" t="s">
        <v>10</v>
      </c>
      <c r="P815" t="s">
        <v>10</v>
      </c>
      <c r="Q815" t="s">
        <v>49</v>
      </c>
      <c r="R815">
        <v>29</v>
      </c>
      <c r="S815" t="s">
        <v>10</v>
      </c>
      <c r="T815" t="s">
        <v>10</v>
      </c>
      <c r="U815" t="s">
        <v>10</v>
      </c>
      <c r="V815" t="s">
        <v>10</v>
      </c>
      <c r="W815" t="s">
        <v>10</v>
      </c>
      <c r="X815" t="s">
        <v>10</v>
      </c>
      <c r="Y815" t="s">
        <v>10</v>
      </c>
      <c r="Z815" t="s">
        <v>10</v>
      </c>
      <c r="AA815" t="s">
        <v>43</v>
      </c>
      <c r="AB815" t="s">
        <v>10</v>
      </c>
      <c r="AC815" t="s">
        <v>16</v>
      </c>
      <c r="AD815">
        <v>89.4</v>
      </c>
      <c r="AE815">
        <v>5597.65</v>
      </c>
      <c r="AF815">
        <v>0</v>
      </c>
      <c r="AG815">
        <v>0</v>
      </c>
      <c r="AH815">
        <v>2806.65</v>
      </c>
      <c r="AI815">
        <v>8404.2999999999993</v>
      </c>
      <c r="AJ815" t="s">
        <v>17</v>
      </c>
      <c r="AM815" t="str">
        <f t="shared" si="36"/>
        <v>VIP</v>
      </c>
      <c r="AN815" t="str">
        <f t="shared" si="37"/>
        <v>No</v>
      </c>
      <c r="AO815" t="str" cm="1">
        <f t="array" ref="AO815">_xlfn.IFS($C815&lt;36,"Youth", $C815&lt;66, "Middle_age", $C815&gt;65, "Old")</f>
        <v>Middle_age</v>
      </c>
      <c r="AP815" t="str">
        <f t="shared" si="38"/>
        <v>6 năm</v>
      </c>
    </row>
    <row r="816" spans="1:42" x14ac:dyDescent="0.35">
      <c r="A816" t="s">
        <v>1365</v>
      </c>
      <c r="B816" t="s">
        <v>9</v>
      </c>
      <c r="C816">
        <v>26</v>
      </c>
      <c r="D816" t="s">
        <v>13</v>
      </c>
      <c r="E816">
        <v>0</v>
      </c>
      <c r="F816" t="s">
        <v>1366</v>
      </c>
      <c r="G816">
        <v>96039</v>
      </c>
      <c r="H816">
        <v>41.831901000000002</v>
      </c>
      <c r="I816">
        <v>-123.487478</v>
      </c>
      <c r="J816">
        <v>0</v>
      </c>
      <c r="K816" s="1">
        <v>38</v>
      </c>
      <c r="L816" t="s">
        <v>12</v>
      </c>
      <c r="M816" t="s">
        <v>10</v>
      </c>
      <c r="N816">
        <v>36.18</v>
      </c>
      <c r="O816" t="s">
        <v>13</v>
      </c>
      <c r="P816" t="s">
        <v>10</v>
      </c>
      <c r="Q816" t="s">
        <v>25</v>
      </c>
      <c r="R816">
        <v>48</v>
      </c>
      <c r="S816" t="s">
        <v>10</v>
      </c>
      <c r="T816" t="s">
        <v>10</v>
      </c>
      <c r="U816" t="s">
        <v>10</v>
      </c>
      <c r="V816" t="s">
        <v>13</v>
      </c>
      <c r="W816" t="s">
        <v>13</v>
      </c>
      <c r="X816" t="s">
        <v>13</v>
      </c>
      <c r="Y816" t="s">
        <v>10</v>
      </c>
      <c r="Z816" t="s">
        <v>10</v>
      </c>
      <c r="AA816" t="s">
        <v>21</v>
      </c>
      <c r="AB816" t="s">
        <v>10</v>
      </c>
      <c r="AC816" t="s">
        <v>16</v>
      </c>
      <c r="AD816">
        <v>83.9</v>
      </c>
      <c r="AE816">
        <v>3233.6</v>
      </c>
      <c r="AF816">
        <v>0</v>
      </c>
      <c r="AG816">
        <v>0</v>
      </c>
      <c r="AH816">
        <v>1374.84</v>
      </c>
      <c r="AI816">
        <v>4608.4399999999996</v>
      </c>
      <c r="AJ816" t="s">
        <v>27</v>
      </c>
      <c r="AK816" t="s">
        <v>28</v>
      </c>
      <c r="AL816" t="s">
        <v>173</v>
      </c>
      <c r="AM816" t="str">
        <f t="shared" si="36"/>
        <v>Churned</v>
      </c>
      <c r="AN816" t="str">
        <f t="shared" si="37"/>
        <v>No</v>
      </c>
      <c r="AO816" t="str" cm="1">
        <f t="array" ref="AO816">_xlfn.IFS($C816&lt;36,"Youth", $C816&lt;66, "Middle_age", $C816&gt;65, "Old")</f>
        <v>Youth</v>
      </c>
      <c r="AP816" t="str">
        <f t="shared" si="38"/>
        <v>4 năm</v>
      </c>
    </row>
    <row r="817" spans="1:42" x14ac:dyDescent="0.35">
      <c r="A817" t="s">
        <v>1367</v>
      </c>
      <c r="B817" t="s">
        <v>19</v>
      </c>
      <c r="C817">
        <v>22</v>
      </c>
      <c r="D817" t="s">
        <v>10</v>
      </c>
      <c r="E817">
        <v>0</v>
      </c>
      <c r="F817" t="s">
        <v>1368</v>
      </c>
      <c r="G817">
        <v>93932</v>
      </c>
      <c r="H817">
        <v>35.989792000000001</v>
      </c>
      <c r="I817">
        <v>-121.055933</v>
      </c>
      <c r="J817">
        <v>1</v>
      </c>
      <c r="K817" s="1">
        <v>61</v>
      </c>
      <c r="L817" t="s">
        <v>46</v>
      </c>
      <c r="M817" t="s">
        <v>13</v>
      </c>
      <c r="P817" t="s">
        <v>10</v>
      </c>
      <c r="Q817" t="s">
        <v>49</v>
      </c>
      <c r="R817">
        <v>59</v>
      </c>
      <c r="S817" t="s">
        <v>10</v>
      </c>
      <c r="T817" t="s">
        <v>13</v>
      </c>
      <c r="U817" t="s">
        <v>10</v>
      </c>
      <c r="V817" t="s">
        <v>10</v>
      </c>
      <c r="W817" t="s">
        <v>10</v>
      </c>
      <c r="X817" t="s">
        <v>10</v>
      </c>
      <c r="Y817" t="s">
        <v>10</v>
      </c>
      <c r="Z817" t="s">
        <v>10</v>
      </c>
      <c r="AA817" t="s">
        <v>43</v>
      </c>
      <c r="AB817" t="s">
        <v>10</v>
      </c>
      <c r="AC817" t="s">
        <v>16</v>
      </c>
      <c r="AD817">
        <v>62.15</v>
      </c>
      <c r="AE817">
        <v>3778.85</v>
      </c>
      <c r="AF817">
        <v>0</v>
      </c>
      <c r="AG817">
        <v>0</v>
      </c>
      <c r="AH817">
        <v>0</v>
      </c>
      <c r="AI817">
        <v>3778.85</v>
      </c>
      <c r="AJ817" t="s">
        <v>17</v>
      </c>
      <c r="AM817" t="str">
        <f t="shared" si="36"/>
        <v>VIP</v>
      </c>
      <c r="AN817" t="str">
        <f t="shared" si="37"/>
        <v>No</v>
      </c>
      <c r="AO817" t="str" cm="1">
        <f t="array" ref="AO817">_xlfn.IFS($C817&lt;36,"Youth", $C817&lt;66, "Middle_age", $C817&gt;65, "Old")</f>
        <v>Youth</v>
      </c>
      <c r="AP817" t="str">
        <f t="shared" si="38"/>
        <v>6 năm</v>
      </c>
    </row>
    <row r="818" spans="1:42" x14ac:dyDescent="0.35">
      <c r="A818" t="s">
        <v>1369</v>
      </c>
      <c r="B818" t="s">
        <v>9</v>
      </c>
      <c r="C818">
        <v>21</v>
      </c>
      <c r="D818" t="s">
        <v>10</v>
      </c>
      <c r="E818">
        <v>0</v>
      </c>
      <c r="F818" t="s">
        <v>1370</v>
      </c>
      <c r="G818">
        <v>92624</v>
      </c>
      <c r="H818">
        <v>33.458753999999999</v>
      </c>
      <c r="I818">
        <v>-117.665104</v>
      </c>
      <c r="J818">
        <v>1</v>
      </c>
      <c r="K818" s="1">
        <v>27</v>
      </c>
      <c r="L818" t="s">
        <v>99</v>
      </c>
      <c r="M818" t="s">
        <v>10</v>
      </c>
      <c r="N818">
        <v>18.420000000000002</v>
      </c>
      <c r="O818" t="s">
        <v>10</v>
      </c>
      <c r="P818" t="s">
        <v>10</v>
      </c>
      <c r="Q818" t="s">
        <v>25</v>
      </c>
      <c r="R818">
        <v>26</v>
      </c>
      <c r="S818" t="s">
        <v>13</v>
      </c>
      <c r="T818" t="s">
        <v>13</v>
      </c>
      <c r="U818" t="s">
        <v>13</v>
      </c>
      <c r="V818" t="s">
        <v>13</v>
      </c>
      <c r="W818" t="s">
        <v>10</v>
      </c>
      <c r="X818" t="s">
        <v>10</v>
      </c>
      <c r="Y818" t="s">
        <v>10</v>
      </c>
      <c r="Z818" t="s">
        <v>10</v>
      </c>
      <c r="AA818" t="s">
        <v>21</v>
      </c>
      <c r="AB818" t="s">
        <v>13</v>
      </c>
      <c r="AC818" t="s">
        <v>16</v>
      </c>
      <c r="AD818">
        <v>95</v>
      </c>
      <c r="AE818">
        <v>2462.5500000000002</v>
      </c>
      <c r="AF818">
        <v>0</v>
      </c>
      <c r="AG818">
        <v>0</v>
      </c>
      <c r="AH818">
        <v>497.34</v>
      </c>
      <c r="AI818">
        <v>2959.89</v>
      </c>
      <c r="AJ818" t="s">
        <v>17</v>
      </c>
      <c r="AM818" t="str">
        <f t="shared" si="36"/>
        <v>Stayed</v>
      </c>
      <c r="AN818" t="str">
        <f t="shared" si="37"/>
        <v>No</v>
      </c>
      <c r="AO818" t="str" cm="1">
        <f t="array" ref="AO818">_xlfn.IFS($C818&lt;36,"Youth", $C818&lt;66, "Middle_age", $C818&gt;65, "Old")</f>
        <v>Youth</v>
      </c>
      <c r="AP818" t="str">
        <f t="shared" si="38"/>
        <v>3 năm</v>
      </c>
    </row>
    <row r="819" spans="1:42" x14ac:dyDescent="0.35">
      <c r="A819" t="s">
        <v>1371</v>
      </c>
      <c r="B819" t="s">
        <v>19</v>
      </c>
      <c r="C819">
        <v>20</v>
      </c>
      <c r="D819" t="s">
        <v>13</v>
      </c>
      <c r="E819">
        <v>0</v>
      </c>
      <c r="F819" t="s">
        <v>766</v>
      </c>
      <c r="G819">
        <v>95073</v>
      </c>
      <c r="H819">
        <v>37.023668999999998</v>
      </c>
      <c r="I819">
        <v>-121.946461</v>
      </c>
      <c r="J819">
        <v>0</v>
      </c>
      <c r="K819" s="1">
        <v>1</v>
      </c>
      <c r="L819" t="s">
        <v>12</v>
      </c>
      <c r="M819" t="s">
        <v>10</v>
      </c>
      <c r="N819">
        <v>27.88</v>
      </c>
      <c r="O819" t="s">
        <v>13</v>
      </c>
      <c r="P819" t="s">
        <v>13</v>
      </c>
      <c r="AA819" t="s">
        <v>21</v>
      </c>
      <c r="AB819" t="s">
        <v>13</v>
      </c>
      <c r="AC819" t="s">
        <v>26</v>
      </c>
      <c r="AD819">
        <v>19.649999999999999</v>
      </c>
      <c r="AE819">
        <v>19.649999999999999</v>
      </c>
      <c r="AF819">
        <v>0</v>
      </c>
      <c r="AG819">
        <v>0</v>
      </c>
      <c r="AH819">
        <v>27.88</v>
      </c>
      <c r="AI819">
        <v>47.53</v>
      </c>
      <c r="AJ819" t="s">
        <v>68</v>
      </c>
      <c r="AM819" t="str">
        <f t="shared" si="36"/>
        <v>Joined</v>
      </c>
      <c r="AN819" t="str">
        <f t="shared" si="37"/>
        <v>No</v>
      </c>
      <c r="AO819" t="str" cm="1">
        <f t="array" ref="AO819">_xlfn.IFS($C819&lt;36,"Youth", $C819&lt;66, "Middle_age", $C819&gt;65, "Old")</f>
        <v>Youth</v>
      </c>
      <c r="AP819" t="str">
        <f t="shared" si="38"/>
        <v>1 năm</v>
      </c>
    </row>
    <row r="820" spans="1:42" x14ac:dyDescent="0.35">
      <c r="A820" t="s">
        <v>1372</v>
      </c>
      <c r="B820" t="s">
        <v>19</v>
      </c>
      <c r="C820">
        <v>54</v>
      </c>
      <c r="D820" t="s">
        <v>13</v>
      </c>
      <c r="E820">
        <v>0</v>
      </c>
      <c r="F820" t="s">
        <v>199</v>
      </c>
      <c r="G820">
        <v>91746</v>
      </c>
      <c r="H820">
        <v>34.038983000000002</v>
      </c>
      <c r="I820">
        <v>-117.991372</v>
      </c>
      <c r="J820">
        <v>0</v>
      </c>
      <c r="K820" s="1">
        <v>13</v>
      </c>
      <c r="L820" t="s">
        <v>32</v>
      </c>
      <c r="M820" t="s">
        <v>10</v>
      </c>
      <c r="N820">
        <v>5.43</v>
      </c>
      <c r="O820" t="s">
        <v>13</v>
      </c>
      <c r="P820" t="s">
        <v>10</v>
      </c>
      <c r="Q820" t="s">
        <v>25</v>
      </c>
      <c r="R820">
        <v>26</v>
      </c>
      <c r="S820" t="s">
        <v>13</v>
      </c>
      <c r="T820" t="s">
        <v>13</v>
      </c>
      <c r="U820" t="s">
        <v>13</v>
      </c>
      <c r="V820" t="s">
        <v>13</v>
      </c>
      <c r="W820" t="s">
        <v>10</v>
      </c>
      <c r="X820" t="s">
        <v>10</v>
      </c>
      <c r="Y820" t="s">
        <v>10</v>
      </c>
      <c r="Z820" t="s">
        <v>13</v>
      </c>
      <c r="AA820" t="s">
        <v>21</v>
      </c>
      <c r="AB820" t="s">
        <v>10</v>
      </c>
      <c r="AC820" t="s">
        <v>26</v>
      </c>
      <c r="AD820">
        <v>91.1</v>
      </c>
      <c r="AE820">
        <v>1135.7</v>
      </c>
      <c r="AF820">
        <v>0</v>
      </c>
      <c r="AG820">
        <v>80</v>
      </c>
      <c r="AH820">
        <v>70.59</v>
      </c>
      <c r="AI820">
        <v>1286.29</v>
      </c>
      <c r="AJ820" t="s">
        <v>27</v>
      </c>
      <c r="AK820" t="s">
        <v>91</v>
      </c>
      <c r="AL820" t="s">
        <v>165</v>
      </c>
      <c r="AM820" t="str">
        <f t="shared" si="36"/>
        <v>Churned</v>
      </c>
      <c r="AN820" t="str">
        <f t="shared" si="37"/>
        <v>No</v>
      </c>
      <c r="AO820" t="str" cm="1">
        <f t="array" ref="AO820">_xlfn.IFS($C820&lt;36,"Youth", $C820&lt;66, "Middle_age", $C820&gt;65, "Old")</f>
        <v>Middle_age</v>
      </c>
      <c r="AP820" t="str">
        <f t="shared" si="38"/>
        <v>2 năm</v>
      </c>
    </row>
    <row r="821" spans="1:42" x14ac:dyDescent="0.35">
      <c r="A821" t="s">
        <v>1373</v>
      </c>
      <c r="B821" t="s">
        <v>19</v>
      </c>
      <c r="C821">
        <v>63</v>
      </c>
      <c r="D821" t="s">
        <v>13</v>
      </c>
      <c r="E821">
        <v>0</v>
      </c>
      <c r="F821" t="s">
        <v>1374</v>
      </c>
      <c r="G821">
        <v>93605</v>
      </c>
      <c r="H821">
        <v>37.17277</v>
      </c>
      <c r="I821">
        <v>-119.2997</v>
      </c>
      <c r="J821">
        <v>0</v>
      </c>
      <c r="K821" s="1">
        <v>7</v>
      </c>
      <c r="L821" t="s">
        <v>12</v>
      </c>
      <c r="M821" t="s">
        <v>10</v>
      </c>
      <c r="N821">
        <v>38.07</v>
      </c>
      <c r="O821" t="s">
        <v>10</v>
      </c>
      <c r="P821" t="s">
        <v>10</v>
      </c>
      <c r="Q821" t="s">
        <v>25</v>
      </c>
      <c r="R821">
        <v>28</v>
      </c>
      <c r="S821" t="s">
        <v>13</v>
      </c>
      <c r="T821" t="s">
        <v>13</v>
      </c>
      <c r="U821" t="s">
        <v>13</v>
      </c>
      <c r="V821" t="s">
        <v>13</v>
      </c>
      <c r="W821" t="s">
        <v>13</v>
      </c>
      <c r="X821" t="s">
        <v>13</v>
      </c>
      <c r="Y821" t="s">
        <v>13</v>
      </c>
      <c r="Z821" t="s">
        <v>10</v>
      </c>
      <c r="AA821" t="s">
        <v>21</v>
      </c>
      <c r="AB821" t="s">
        <v>13</v>
      </c>
      <c r="AC821" t="s">
        <v>26</v>
      </c>
      <c r="AD821">
        <v>73.599999999999994</v>
      </c>
      <c r="AE821">
        <v>520</v>
      </c>
      <c r="AF821">
        <v>0</v>
      </c>
      <c r="AG821">
        <v>0</v>
      </c>
      <c r="AH821">
        <v>266.49</v>
      </c>
      <c r="AI821">
        <v>786.49</v>
      </c>
      <c r="AJ821" t="s">
        <v>27</v>
      </c>
      <c r="AK821" t="s">
        <v>28</v>
      </c>
      <c r="AL821" t="s">
        <v>184</v>
      </c>
      <c r="AM821" t="str">
        <f t="shared" si="36"/>
        <v>Churned</v>
      </c>
      <c r="AN821" t="str">
        <f t="shared" si="37"/>
        <v>No</v>
      </c>
      <c r="AO821" t="str" cm="1">
        <f t="array" ref="AO821">_xlfn.IFS($C821&lt;36,"Youth", $C821&lt;66, "Middle_age", $C821&gt;65, "Old")</f>
        <v>Middle_age</v>
      </c>
      <c r="AP821" t="str">
        <f t="shared" si="38"/>
        <v>1 năm</v>
      </c>
    </row>
    <row r="822" spans="1:42" x14ac:dyDescent="0.35">
      <c r="A822" t="s">
        <v>1375</v>
      </c>
      <c r="B822" t="s">
        <v>9</v>
      </c>
      <c r="C822">
        <v>65</v>
      </c>
      <c r="D822" t="s">
        <v>13</v>
      </c>
      <c r="E822">
        <v>0</v>
      </c>
      <c r="F822" t="s">
        <v>1376</v>
      </c>
      <c r="G822">
        <v>93626</v>
      </c>
      <c r="H822">
        <v>37.027662999999997</v>
      </c>
      <c r="I822">
        <v>-119.69056</v>
      </c>
      <c r="J822">
        <v>0</v>
      </c>
      <c r="K822" s="1">
        <v>4</v>
      </c>
      <c r="L822" t="s">
        <v>12</v>
      </c>
      <c r="M822" t="s">
        <v>10</v>
      </c>
      <c r="N822">
        <v>4.29</v>
      </c>
      <c r="O822" t="s">
        <v>10</v>
      </c>
      <c r="P822" t="s">
        <v>10</v>
      </c>
      <c r="Q822" t="s">
        <v>25</v>
      </c>
      <c r="R822">
        <v>7</v>
      </c>
      <c r="S822" t="s">
        <v>13</v>
      </c>
      <c r="T822" t="s">
        <v>13</v>
      </c>
      <c r="U822" t="s">
        <v>13</v>
      </c>
      <c r="V822" t="s">
        <v>13</v>
      </c>
      <c r="W822" t="s">
        <v>13</v>
      </c>
      <c r="X822" t="s">
        <v>13</v>
      </c>
      <c r="Y822" t="s">
        <v>13</v>
      </c>
      <c r="Z822" t="s">
        <v>10</v>
      </c>
      <c r="AA822" t="s">
        <v>43</v>
      </c>
      <c r="AB822" t="s">
        <v>10</v>
      </c>
      <c r="AC822" t="s">
        <v>26</v>
      </c>
      <c r="AD822">
        <v>74.45</v>
      </c>
      <c r="AE822">
        <v>294.45</v>
      </c>
      <c r="AF822">
        <v>0</v>
      </c>
      <c r="AG822">
        <v>0</v>
      </c>
      <c r="AH822">
        <v>17.16</v>
      </c>
      <c r="AI822">
        <v>311.61</v>
      </c>
      <c r="AJ822" t="s">
        <v>17</v>
      </c>
      <c r="AM822" t="str">
        <f t="shared" si="36"/>
        <v>Stayed</v>
      </c>
      <c r="AN822" t="str">
        <f t="shared" si="37"/>
        <v>No</v>
      </c>
      <c r="AO822" t="str" cm="1">
        <f t="array" ref="AO822">_xlfn.IFS($C822&lt;36,"Youth", $C822&lt;66, "Middle_age", $C822&gt;65, "Old")</f>
        <v>Middle_age</v>
      </c>
      <c r="AP822" t="str">
        <f t="shared" si="38"/>
        <v>1 năm</v>
      </c>
    </row>
    <row r="823" spans="1:42" x14ac:dyDescent="0.35">
      <c r="A823" t="s">
        <v>1377</v>
      </c>
      <c r="B823" t="s">
        <v>9</v>
      </c>
      <c r="C823">
        <v>70</v>
      </c>
      <c r="D823" t="s">
        <v>13</v>
      </c>
      <c r="E823">
        <v>0</v>
      </c>
      <c r="F823" t="s">
        <v>989</v>
      </c>
      <c r="G823">
        <v>93260</v>
      </c>
      <c r="H823">
        <v>35.861927999999999</v>
      </c>
      <c r="I823">
        <v>-118.636698</v>
      </c>
      <c r="J823">
        <v>0</v>
      </c>
      <c r="K823" s="1">
        <v>8</v>
      </c>
      <c r="L823" t="s">
        <v>24</v>
      </c>
      <c r="M823" t="s">
        <v>10</v>
      </c>
      <c r="N823">
        <v>44.63</v>
      </c>
      <c r="O823" t="s">
        <v>10</v>
      </c>
      <c r="P823" t="s">
        <v>10</v>
      </c>
      <c r="Q823" t="s">
        <v>25</v>
      </c>
      <c r="R823">
        <v>29</v>
      </c>
      <c r="S823" t="s">
        <v>13</v>
      </c>
      <c r="T823" t="s">
        <v>13</v>
      </c>
      <c r="U823" t="s">
        <v>13</v>
      </c>
      <c r="V823" t="s">
        <v>13</v>
      </c>
      <c r="W823" t="s">
        <v>13</v>
      </c>
      <c r="X823" t="s">
        <v>10</v>
      </c>
      <c r="Y823" t="s">
        <v>13</v>
      </c>
      <c r="Z823" t="s">
        <v>10</v>
      </c>
      <c r="AA823" t="s">
        <v>43</v>
      </c>
      <c r="AB823" t="s">
        <v>13</v>
      </c>
      <c r="AC823" t="s">
        <v>26</v>
      </c>
      <c r="AD823">
        <v>85.2</v>
      </c>
      <c r="AE823">
        <v>695.75</v>
      </c>
      <c r="AF823">
        <v>0</v>
      </c>
      <c r="AG823">
        <v>0</v>
      </c>
      <c r="AH823">
        <v>357.04</v>
      </c>
      <c r="AI823">
        <v>1052.79</v>
      </c>
      <c r="AJ823" t="s">
        <v>17</v>
      </c>
      <c r="AM823" t="str">
        <f t="shared" si="36"/>
        <v>Stayed</v>
      </c>
      <c r="AN823" t="str">
        <f t="shared" si="37"/>
        <v>No</v>
      </c>
      <c r="AO823" t="str" cm="1">
        <f t="array" ref="AO823">_xlfn.IFS($C823&lt;36,"Youth", $C823&lt;66, "Middle_age", $C823&gt;65, "Old")</f>
        <v>Old</v>
      </c>
      <c r="AP823" t="str">
        <f t="shared" si="38"/>
        <v>1 năm</v>
      </c>
    </row>
    <row r="824" spans="1:42" x14ac:dyDescent="0.35">
      <c r="A824" t="s">
        <v>1378</v>
      </c>
      <c r="B824" t="s">
        <v>9</v>
      </c>
      <c r="C824">
        <v>24</v>
      </c>
      <c r="D824" t="s">
        <v>10</v>
      </c>
      <c r="E824">
        <v>0</v>
      </c>
      <c r="F824" t="s">
        <v>86</v>
      </c>
      <c r="G824">
        <v>95550</v>
      </c>
      <c r="H824">
        <v>40.766599999999997</v>
      </c>
      <c r="I824">
        <v>-123.80458</v>
      </c>
      <c r="J824">
        <v>4</v>
      </c>
      <c r="K824" s="1">
        <v>12</v>
      </c>
      <c r="L824" t="s">
        <v>32</v>
      </c>
      <c r="M824" t="s">
        <v>10</v>
      </c>
      <c r="N824">
        <v>23.99</v>
      </c>
      <c r="O824" t="s">
        <v>13</v>
      </c>
      <c r="P824" t="s">
        <v>10</v>
      </c>
      <c r="Q824" t="s">
        <v>49</v>
      </c>
      <c r="R824">
        <v>51</v>
      </c>
      <c r="S824" t="s">
        <v>10</v>
      </c>
      <c r="T824" t="s">
        <v>13</v>
      </c>
      <c r="U824" t="s">
        <v>13</v>
      </c>
      <c r="V824" t="s">
        <v>10</v>
      </c>
      <c r="W824" t="s">
        <v>13</v>
      </c>
      <c r="X824" t="s">
        <v>13</v>
      </c>
      <c r="Y824" t="s">
        <v>13</v>
      </c>
      <c r="Z824" t="s">
        <v>10</v>
      </c>
      <c r="AA824" t="s">
        <v>21</v>
      </c>
      <c r="AB824" t="s">
        <v>13</v>
      </c>
      <c r="AC824" t="s">
        <v>26</v>
      </c>
      <c r="AD824">
        <v>54.2</v>
      </c>
      <c r="AE824">
        <v>690.5</v>
      </c>
      <c r="AF824">
        <v>0</v>
      </c>
      <c r="AG824">
        <v>0</v>
      </c>
      <c r="AH824">
        <v>287.88</v>
      </c>
      <c r="AI824">
        <v>978.38</v>
      </c>
      <c r="AJ824" t="s">
        <v>17</v>
      </c>
      <c r="AM824" t="str">
        <f t="shared" si="36"/>
        <v>Stayed</v>
      </c>
      <c r="AN824" t="str">
        <f t="shared" si="37"/>
        <v>No</v>
      </c>
      <c r="AO824" t="str" cm="1">
        <f t="array" ref="AO824">_xlfn.IFS($C824&lt;36,"Youth", $C824&lt;66, "Middle_age", $C824&gt;65, "Old")</f>
        <v>Youth</v>
      </c>
      <c r="AP824" t="str">
        <f t="shared" si="38"/>
        <v>1 năm</v>
      </c>
    </row>
    <row r="825" spans="1:42" x14ac:dyDescent="0.35">
      <c r="A825" t="s">
        <v>1379</v>
      </c>
      <c r="B825" t="s">
        <v>9</v>
      </c>
      <c r="C825">
        <v>54</v>
      </c>
      <c r="D825" t="s">
        <v>13</v>
      </c>
      <c r="E825">
        <v>0</v>
      </c>
      <c r="F825" t="s">
        <v>1380</v>
      </c>
      <c r="G825">
        <v>96051</v>
      </c>
      <c r="H825">
        <v>40.883853000000002</v>
      </c>
      <c r="I825">
        <v>-122.41825799999999</v>
      </c>
      <c r="J825">
        <v>0</v>
      </c>
      <c r="K825" s="1">
        <v>7</v>
      </c>
      <c r="L825" t="s">
        <v>24</v>
      </c>
      <c r="M825" t="s">
        <v>10</v>
      </c>
      <c r="N825">
        <v>2.2400000000000002</v>
      </c>
      <c r="O825" t="s">
        <v>13</v>
      </c>
      <c r="P825" t="s">
        <v>10</v>
      </c>
      <c r="Q825" t="s">
        <v>49</v>
      </c>
      <c r="R825">
        <v>22</v>
      </c>
      <c r="S825" t="s">
        <v>13</v>
      </c>
      <c r="T825" t="s">
        <v>13</v>
      </c>
      <c r="U825" t="s">
        <v>13</v>
      </c>
      <c r="V825" t="s">
        <v>10</v>
      </c>
      <c r="W825" t="s">
        <v>10</v>
      </c>
      <c r="X825" t="s">
        <v>13</v>
      </c>
      <c r="Y825" t="s">
        <v>13</v>
      </c>
      <c r="Z825" t="s">
        <v>10</v>
      </c>
      <c r="AA825" t="s">
        <v>21</v>
      </c>
      <c r="AB825" t="s">
        <v>10</v>
      </c>
      <c r="AC825" t="s">
        <v>16</v>
      </c>
      <c r="AD825">
        <v>59.5</v>
      </c>
      <c r="AE825">
        <v>415.95</v>
      </c>
      <c r="AF825">
        <v>0</v>
      </c>
      <c r="AG825">
        <v>0</v>
      </c>
      <c r="AH825">
        <v>15.68</v>
      </c>
      <c r="AI825">
        <v>431.63</v>
      </c>
      <c r="AJ825" t="s">
        <v>27</v>
      </c>
      <c r="AK825" t="s">
        <v>79</v>
      </c>
      <c r="AL825" t="s">
        <v>314</v>
      </c>
      <c r="AM825" t="str">
        <f t="shared" si="36"/>
        <v>Churned</v>
      </c>
      <c r="AN825" t="str">
        <f t="shared" si="37"/>
        <v>No</v>
      </c>
      <c r="AO825" t="str" cm="1">
        <f t="array" ref="AO825">_xlfn.IFS($C825&lt;36,"Youth", $C825&lt;66, "Middle_age", $C825&gt;65, "Old")</f>
        <v>Middle_age</v>
      </c>
      <c r="AP825" t="str">
        <f t="shared" si="38"/>
        <v>1 năm</v>
      </c>
    </row>
    <row r="826" spans="1:42" x14ac:dyDescent="0.35">
      <c r="A826" t="s">
        <v>1381</v>
      </c>
      <c r="B826" t="s">
        <v>9</v>
      </c>
      <c r="C826">
        <v>56</v>
      </c>
      <c r="D826" t="s">
        <v>10</v>
      </c>
      <c r="E826">
        <v>0</v>
      </c>
      <c r="F826" t="s">
        <v>1382</v>
      </c>
      <c r="G826">
        <v>94572</v>
      </c>
      <c r="H826">
        <v>38.027217999999998</v>
      </c>
      <c r="I826">
        <v>-122.23463</v>
      </c>
      <c r="J826">
        <v>9</v>
      </c>
      <c r="K826" s="1">
        <v>56</v>
      </c>
      <c r="L826" t="s">
        <v>46</v>
      </c>
      <c r="M826" t="s">
        <v>10</v>
      </c>
      <c r="N826">
        <v>4.24</v>
      </c>
      <c r="O826" t="s">
        <v>13</v>
      </c>
      <c r="P826" t="s">
        <v>10</v>
      </c>
      <c r="Q826" t="s">
        <v>25</v>
      </c>
      <c r="R826">
        <v>15</v>
      </c>
      <c r="S826" t="s">
        <v>10</v>
      </c>
      <c r="T826" t="s">
        <v>13</v>
      </c>
      <c r="U826" t="s">
        <v>10</v>
      </c>
      <c r="V826" t="s">
        <v>13</v>
      </c>
      <c r="W826" t="s">
        <v>13</v>
      </c>
      <c r="X826" t="s">
        <v>13</v>
      </c>
      <c r="Y826" t="s">
        <v>13</v>
      </c>
      <c r="Z826" t="s">
        <v>10</v>
      </c>
      <c r="AA826" t="s">
        <v>43</v>
      </c>
      <c r="AB826" t="s">
        <v>13</v>
      </c>
      <c r="AC826" t="s">
        <v>26</v>
      </c>
      <c r="AD826">
        <v>80.3</v>
      </c>
      <c r="AE826">
        <v>4513.6499999999996</v>
      </c>
      <c r="AF826">
        <v>0</v>
      </c>
      <c r="AG826">
        <v>0</v>
      </c>
      <c r="AH826">
        <v>237.44</v>
      </c>
      <c r="AI826">
        <v>4751.09</v>
      </c>
      <c r="AJ826" t="s">
        <v>17</v>
      </c>
      <c r="AM826" t="str">
        <f t="shared" si="36"/>
        <v>VIP</v>
      </c>
      <c r="AN826" t="str">
        <f t="shared" si="37"/>
        <v>No</v>
      </c>
      <c r="AO826" t="str" cm="1">
        <f t="array" ref="AO826">_xlfn.IFS($C826&lt;36,"Youth", $C826&lt;66, "Middle_age", $C826&gt;65, "Old")</f>
        <v>Middle_age</v>
      </c>
      <c r="AP826" t="str">
        <f t="shared" si="38"/>
        <v>5 năm</v>
      </c>
    </row>
    <row r="827" spans="1:42" x14ac:dyDescent="0.35">
      <c r="A827" t="s">
        <v>1383</v>
      </c>
      <c r="B827" t="s">
        <v>9</v>
      </c>
      <c r="C827">
        <v>42</v>
      </c>
      <c r="D827" t="s">
        <v>10</v>
      </c>
      <c r="E827">
        <v>2</v>
      </c>
      <c r="F827" t="s">
        <v>245</v>
      </c>
      <c r="G827">
        <v>94061</v>
      </c>
      <c r="H827">
        <v>37.461250999999997</v>
      </c>
      <c r="I827">
        <v>-122.23541400000001</v>
      </c>
      <c r="J827">
        <v>1</v>
      </c>
      <c r="K827" s="1">
        <v>52</v>
      </c>
      <c r="L827" t="s">
        <v>12</v>
      </c>
      <c r="M827" t="s">
        <v>10</v>
      </c>
      <c r="N827">
        <v>19.21</v>
      </c>
      <c r="O827" t="s">
        <v>10</v>
      </c>
      <c r="P827" t="s">
        <v>13</v>
      </c>
      <c r="AA827" t="s">
        <v>43</v>
      </c>
      <c r="AB827" t="s">
        <v>13</v>
      </c>
      <c r="AC827" t="s">
        <v>16</v>
      </c>
      <c r="AD827">
        <v>23.05</v>
      </c>
      <c r="AE827">
        <v>1255.0999999999999</v>
      </c>
      <c r="AF827">
        <v>0</v>
      </c>
      <c r="AG827">
        <v>0</v>
      </c>
      <c r="AH827">
        <v>998.92</v>
      </c>
      <c r="AI827">
        <v>2254.02</v>
      </c>
      <c r="AJ827" t="s">
        <v>17</v>
      </c>
      <c r="AM827" t="str">
        <f t="shared" si="36"/>
        <v>Stayed</v>
      </c>
      <c r="AN827" t="str">
        <f t="shared" si="37"/>
        <v>Yes</v>
      </c>
      <c r="AO827" t="str" cm="1">
        <f t="array" ref="AO827">_xlfn.IFS($C827&lt;36,"Youth", $C827&lt;66, "Middle_age", $C827&gt;65, "Old")</f>
        <v>Middle_age</v>
      </c>
      <c r="AP827" t="str">
        <f t="shared" si="38"/>
        <v>5 năm</v>
      </c>
    </row>
    <row r="828" spans="1:42" x14ac:dyDescent="0.35">
      <c r="A828" t="s">
        <v>1384</v>
      </c>
      <c r="B828" t="s">
        <v>19</v>
      </c>
      <c r="C828">
        <v>60</v>
      </c>
      <c r="D828" t="s">
        <v>10</v>
      </c>
      <c r="E828">
        <v>0</v>
      </c>
      <c r="F828" t="s">
        <v>1385</v>
      </c>
      <c r="G828">
        <v>95636</v>
      </c>
      <c r="H828">
        <v>38.636102000000001</v>
      </c>
      <c r="I828">
        <v>-120.522149</v>
      </c>
      <c r="J828">
        <v>1</v>
      </c>
      <c r="K828" s="1">
        <v>23</v>
      </c>
      <c r="L828" t="s">
        <v>12</v>
      </c>
      <c r="M828" t="s">
        <v>10</v>
      </c>
      <c r="N828">
        <v>5.8</v>
      </c>
      <c r="O828" t="s">
        <v>10</v>
      </c>
      <c r="P828" t="s">
        <v>10</v>
      </c>
      <c r="Q828" t="s">
        <v>49</v>
      </c>
      <c r="R828">
        <v>12</v>
      </c>
      <c r="S828" t="s">
        <v>13</v>
      </c>
      <c r="T828" t="s">
        <v>13</v>
      </c>
      <c r="U828" t="s">
        <v>13</v>
      </c>
      <c r="V828" t="s">
        <v>13</v>
      </c>
      <c r="W828" t="s">
        <v>13</v>
      </c>
      <c r="X828" t="s">
        <v>13</v>
      </c>
      <c r="Y828" t="s">
        <v>13</v>
      </c>
      <c r="Z828" t="s">
        <v>10</v>
      </c>
      <c r="AA828" t="s">
        <v>15</v>
      </c>
      <c r="AB828" t="s">
        <v>10</v>
      </c>
      <c r="AC828" t="s">
        <v>16</v>
      </c>
      <c r="AD828">
        <v>48.35</v>
      </c>
      <c r="AE828">
        <v>1067.1500000000001</v>
      </c>
      <c r="AF828">
        <v>0</v>
      </c>
      <c r="AG828">
        <v>0</v>
      </c>
      <c r="AH828">
        <v>133.4</v>
      </c>
      <c r="AI828">
        <v>1200.55</v>
      </c>
      <c r="AJ828" t="s">
        <v>27</v>
      </c>
      <c r="AK828" t="s">
        <v>79</v>
      </c>
      <c r="AL828" t="s">
        <v>80</v>
      </c>
      <c r="AM828" t="str">
        <f t="shared" si="36"/>
        <v>Churned</v>
      </c>
      <c r="AN828" t="str">
        <f t="shared" si="37"/>
        <v>No</v>
      </c>
      <c r="AO828" t="str" cm="1">
        <f t="array" ref="AO828">_xlfn.IFS($C828&lt;36,"Youth", $C828&lt;66, "Middle_age", $C828&gt;65, "Old")</f>
        <v>Middle_age</v>
      </c>
      <c r="AP828" t="str">
        <f t="shared" si="38"/>
        <v>2 năm</v>
      </c>
    </row>
    <row r="829" spans="1:42" x14ac:dyDescent="0.35">
      <c r="A829" t="s">
        <v>1386</v>
      </c>
      <c r="B829" t="s">
        <v>19</v>
      </c>
      <c r="C829">
        <v>63</v>
      </c>
      <c r="D829" t="s">
        <v>10</v>
      </c>
      <c r="E829">
        <v>1</v>
      </c>
      <c r="F829" t="s">
        <v>343</v>
      </c>
      <c r="G829">
        <v>92570</v>
      </c>
      <c r="H829">
        <v>33.787298</v>
      </c>
      <c r="I829">
        <v>-117.32067600000001</v>
      </c>
      <c r="J829">
        <v>5</v>
      </c>
      <c r="K829" s="1">
        <v>20</v>
      </c>
      <c r="L829" t="s">
        <v>12</v>
      </c>
      <c r="M829" t="s">
        <v>10</v>
      </c>
      <c r="N829">
        <v>13.18</v>
      </c>
      <c r="O829" t="s">
        <v>13</v>
      </c>
      <c r="P829" t="s">
        <v>10</v>
      </c>
      <c r="Q829" t="s">
        <v>14</v>
      </c>
      <c r="R829">
        <v>10</v>
      </c>
      <c r="S829" t="s">
        <v>13</v>
      </c>
      <c r="T829" t="s">
        <v>13</v>
      </c>
      <c r="U829" t="s">
        <v>10</v>
      </c>
      <c r="V829" t="s">
        <v>13</v>
      </c>
      <c r="W829" t="s">
        <v>13</v>
      </c>
      <c r="X829" t="s">
        <v>13</v>
      </c>
      <c r="Y829" t="s">
        <v>13</v>
      </c>
      <c r="Z829" t="s">
        <v>10</v>
      </c>
      <c r="AA829" t="s">
        <v>21</v>
      </c>
      <c r="AB829" t="s">
        <v>10</v>
      </c>
      <c r="AC829" t="s">
        <v>26</v>
      </c>
      <c r="AD829">
        <v>49.6</v>
      </c>
      <c r="AE829">
        <v>939.8</v>
      </c>
      <c r="AF829">
        <v>0</v>
      </c>
      <c r="AG829">
        <v>0</v>
      </c>
      <c r="AH829">
        <v>263.60000000000002</v>
      </c>
      <c r="AI829">
        <v>1203.4000000000001</v>
      </c>
      <c r="AJ829" t="s">
        <v>17</v>
      </c>
      <c r="AM829" t="str">
        <f t="shared" si="36"/>
        <v>Stayed</v>
      </c>
      <c r="AN829" t="str">
        <f t="shared" si="37"/>
        <v>Yes</v>
      </c>
      <c r="AO829" t="str" cm="1">
        <f t="array" ref="AO829">_xlfn.IFS($C829&lt;36,"Youth", $C829&lt;66, "Middle_age", $C829&gt;65, "Old")</f>
        <v>Middle_age</v>
      </c>
      <c r="AP829" t="str">
        <f t="shared" si="38"/>
        <v>2 năm</v>
      </c>
    </row>
    <row r="830" spans="1:42" x14ac:dyDescent="0.35">
      <c r="A830" t="s">
        <v>1387</v>
      </c>
      <c r="B830" t="s">
        <v>19</v>
      </c>
      <c r="C830">
        <v>47</v>
      </c>
      <c r="D830" t="s">
        <v>10</v>
      </c>
      <c r="E830">
        <v>2</v>
      </c>
      <c r="F830" t="s">
        <v>1388</v>
      </c>
      <c r="G830">
        <v>94005</v>
      </c>
      <c r="H830">
        <v>37.684694</v>
      </c>
      <c r="I830">
        <v>-122.40712000000001</v>
      </c>
      <c r="J830">
        <v>10</v>
      </c>
      <c r="K830" s="1">
        <v>68</v>
      </c>
      <c r="L830" t="s">
        <v>42</v>
      </c>
      <c r="M830" t="s">
        <v>13</v>
      </c>
      <c r="P830" t="s">
        <v>10</v>
      </c>
      <c r="Q830" t="s">
        <v>49</v>
      </c>
      <c r="R830">
        <v>19</v>
      </c>
      <c r="S830" t="s">
        <v>10</v>
      </c>
      <c r="T830" t="s">
        <v>10</v>
      </c>
      <c r="U830" t="s">
        <v>10</v>
      </c>
      <c r="V830" t="s">
        <v>10</v>
      </c>
      <c r="W830" t="s">
        <v>13</v>
      </c>
      <c r="X830" t="s">
        <v>10</v>
      </c>
      <c r="Y830" t="s">
        <v>10</v>
      </c>
      <c r="Z830" t="s">
        <v>10</v>
      </c>
      <c r="AA830" t="s">
        <v>43</v>
      </c>
      <c r="AB830" t="s">
        <v>10</v>
      </c>
      <c r="AC830" t="s">
        <v>16</v>
      </c>
      <c r="AD830">
        <v>56.4</v>
      </c>
      <c r="AE830">
        <v>3948.45</v>
      </c>
      <c r="AF830">
        <v>0</v>
      </c>
      <c r="AG830">
        <v>0</v>
      </c>
      <c r="AH830">
        <v>0</v>
      </c>
      <c r="AI830">
        <v>3948.45</v>
      </c>
      <c r="AJ830" t="s">
        <v>17</v>
      </c>
      <c r="AM830" t="str">
        <f t="shared" si="36"/>
        <v>VIP</v>
      </c>
      <c r="AN830" t="str">
        <f t="shared" si="37"/>
        <v>Yes</v>
      </c>
      <c r="AO830" t="str" cm="1">
        <f t="array" ref="AO830">_xlfn.IFS($C830&lt;36,"Youth", $C830&lt;66, "Middle_age", $C830&gt;65, "Old")</f>
        <v>Middle_age</v>
      </c>
      <c r="AP830" t="str">
        <f t="shared" si="38"/>
        <v>6 năm</v>
      </c>
    </row>
    <row r="831" spans="1:42" x14ac:dyDescent="0.35">
      <c r="A831" t="s">
        <v>1389</v>
      </c>
      <c r="B831" t="s">
        <v>19</v>
      </c>
      <c r="C831">
        <v>54</v>
      </c>
      <c r="D831" t="s">
        <v>13</v>
      </c>
      <c r="E831">
        <v>0</v>
      </c>
      <c r="F831" t="s">
        <v>1390</v>
      </c>
      <c r="G831">
        <v>93660</v>
      </c>
      <c r="H831">
        <v>36.600192999999997</v>
      </c>
      <c r="I831">
        <v>-120.15339299999999</v>
      </c>
      <c r="J831">
        <v>0</v>
      </c>
      <c r="K831" s="1">
        <v>3</v>
      </c>
      <c r="L831" t="s">
        <v>24</v>
      </c>
      <c r="M831" t="s">
        <v>10</v>
      </c>
      <c r="N831">
        <v>18.260000000000002</v>
      </c>
      <c r="O831" t="s">
        <v>13</v>
      </c>
      <c r="P831" t="s">
        <v>10</v>
      </c>
      <c r="Q831" t="s">
        <v>25</v>
      </c>
      <c r="R831">
        <v>29</v>
      </c>
      <c r="S831" t="s">
        <v>10</v>
      </c>
      <c r="T831" t="s">
        <v>13</v>
      </c>
      <c r="U831" t="s">
        <v>13</v>
      </c>
      <c r="V831" t="s">
        <v>13</v>
      </c>
      <c r="W831" t="s">
        <v>13</v>
      </c>
      <c r="X831" t="s">
        <v>10</v>
      </c>
      <c r="Y831" t="s">
        <v>10</v>
      </c>
      <c r="Z831" t="s">
        <v>10</v>
      </c>
      <c r="AA831" t="s">
        <v>21</v>
      </c>
      <c r="AB831" t="s">
        <v>10</v>
      </c>
      <c r="AC831" t="s">
        <v>16</v>
      </c>
      <c r="AD831">
        <v>86.05</v>
      </c>
      <c r="AE831">
        <v>244.85</v>
      </c>
      <c r="AF831">
        <v>0</v>
      </c>
      <c r="AG831">
        <v>0</v>
      </c>
      <c r="AH831">
        <v>54.78</v>
      </c>
      <c r="AI831">
        <v>299.63</v>
      </c>
      <c r="AJ831" t="s">
        <v>68</v>
      </c>
      <c r="AM831" t="str">
        <f t="shared" si="36"/>
        <v>Joined</v>
      </c>
      <c r="AN831" t="str">
        <f t="shared" si="37"/>
        <v>No</v>
      </c>
      <c r="AO831" t="str" cm="1">
        <f t="array" ref="AO831">_xlfn.IFS($C831&lt;36,"Youth", $C831&lt;66, "Middle_age", $C831&gt;65, "Old")</f>
        <v>Middle_age</v>
      </c>
      <c r="AP831" t="str">
        <f t="shared" si="38"/>
        <v>1 năm</v>
      </c>
    </row>
    <row r="832" spans="1:42" x14ac:dyDescent="0.35">
      <c r="A832" t="s">
        <v>1391</v>
      </c>
      <c r="B832" t="s">
        <v>9</v>
      </c>
      <c r="C832">
        <v>49</v>
      </c>
      <c r="D832" t="s">
        <v>13</v>
      </c>
      <c r="E832">
        <v>0</v>
      </c>
      <c r="F832" t="s">
        <v>121</v>
      </c>
      <c r="G832">
        <v>92111</v>
      </c>
      <c r="H832">
        <v>32.805517999999999</v>
      </c>
      <c r="I832">
        <v>-117.16905199999999</v>
      </c>
      <c r="J832">
        <v>0</v>
      </c>
      <c r="K832" s="1">
        <v>6</v>
      </c>
      <c r="L832" t="s">
        <v>24</v>
      </c>
      <c r="M832" t="s">
        <v>10</v>
      </c>
      <c r="N832">
        <v>48.89</v>
      </c>
      <c r="O832" t="s">
        <v>13</v>
      </c>
      <c r="P832" t="s">
        <v>10</v>
      </c>
      <c r="Q832" t="s">
        <v>49</v>
      </c>
      <c r="R832">
        <v>22</v>
      </c>
      <c r="S832" t="s">
        <v>13</v>
      </c>
      <c r="T832" t="s">
        <v>13</v>
      </c>
      <c r="U832" t="s">
        <v>13</v>
      </c>
      <c r="V832" t="s">
        <v>10</v>
      </c>
      <c r="W832" t="s">
        <v>13</v>
      </c>
      <c r="X832" t="s">
        <v>13</v>
      </c>
      <c r="Y832" t="s">
        <v>13</v>
      </c>
      <c r="Z832" t="s">
        <v>10</v>
      </c>
      <c r="AA832" t="s">
        <v>21</v>
      </c>
      <c r="AB832" t="s">
        <v>10</v>
      </c>
      <c r="AC832" t="s">
        <v>26</v>
      </c>
      <c r="AD832">
        <v>49.65</v>
      </c>
      <c r="AE832">
        <v>267.35000000000002</v>
      </c>
      <c r="AF832">
        <v>0</v>
      </c>
      <c r="AG832">
        <v>0</v>
      </c>
      <c r="AH832">
        <v>293.33999999999997</v>
      </c>
      <c r="AI832">
        <v>560.69000000000005</v>
      </c>
      <c r="AJ832" t="s">
        <v>27</v>
      </c>
      <c r="AK832" t="s">
        <v>33</v>
      </c>
      <c r="AL832" t="s">
        <v>529</v>
      </c>
      <c r="AM832" t="str">
        <f t="shared" si="36"/>
        <v>Churned</v>
      </c>
      <c r="AN832" t="str">
        <f t="shared" si="37"/>
        <v>No</v>
      </c>
      <c r="AO832" t="str" cm="1">
        <f t="array" ref="AO832">_xlfn.IFS($C832&lt;36,"Youth", $C832&lt;66, "Middle_age", $C832&gt;65, "Old")</f>
        <v>Middle_age</v>
      </c>
      <c r="AP832" t="str">
        <f t="shared" si="38"/>
        <v>1 năm</v>
      </c>
    </row>
    <row r="833" spans="1:42" x14ac:dyDescent="0.35">
      <c r="A833" t="s">
        <v>1392</v>
      </c>
      <c r="B833" t="s">
        <v>19</v>
      </c>
      <c r="C833">
        <v>32</v>
      </c>
      <c r="D833" t="s">
        <v>10</v>
      </c>
      <c r="E833">
        <v>0</v>
      </c>
      <c r="F833" t="s">
        <v>1167</v>
      </c>
      <c r="G833">
        <v>96048</v>
      </c>
      <c r="H833">
        <v>40.913192000000002</v>
      </c>
      <c r="I833">
        <v>-123.06596999999999</v>
      </c>
      <c r="J833">
        <v>4</v>
      </c>
      <c r="K833" s="1">
        <v>50</v>
      </c>
      <c r="L833" t="s">
        <v>12</v>
      </c>
      <c r="M833" t="s">
        <v>10</v>
      </c>
      <c r="N833">
        <v>46.91</v>
      </c>
      <c r="O833" t="s">
        <v>13</v>
      </c>
      <c r="P833" t="s">
        <v>13</v>
      </c>
      <c r="AA833" t="s">
        <v>43</v>
      </c>
      <c r="AB833" t="s">
        <v>13</v>
      </c>
      <c r="AC833" t="s">
        <v>16</v>
      </c>
      <c r="AD833">
        <v>20.55</v>
      </c>
      <c r="AE833">
        <v>1067.6500000000001</v>
      </c>
      <c r="AF833">
        <v>0</v>
      </c>
      <c r="AG833">
        <v>0</v>
      </c>
      <c r="AH833">
        <v>2345.5</v>
      </c>
      <c r="AI833">
        <v>3413.15</v>
      </c>
      <c r="AJ833" t="s">
        <v>17</v>
      </c>
      <c r="AM833" t="str">
        <f t="shared" si="36"/>
        <v>VIP</v>
      </c>
      <c r="AN833" t="str">
        <f t="shared" si="37"/>
        <v>No</v>
      </c>
      <c r="AO833" t="str" cm="1">
        <f t="array" ref="AO833">_xlfn.IFS($C833&lt;36,"Youth", $C833&lt;66, "Middle_age", $C833&gt;65, "Old")</f>
        <v>Youth</v>
      </c>
      <c r="AP833" t="str">
        <f t="shared" si="38"/>
        <v>5 năm</v>
      </c>
    </row>
    <row r="834" spans="1:42" x14ac:dyDescent="0.35">
      <c r="A834" t="s">
        <v>1393</v>
      </c>
      <c r="B834" t="s">
        <v>19</v>
      </c>
      <c r="C834">
        <v>27</v>
      </c>
      <c r="D834" t="s">
        <v>13</v>
      </c>
      <c r="E834">
        <v>0</v>
      </c>
      <c r="F834" t="s">
        <v>105</v>
      </c>
      <c r="G834">
        <v>90077</v>
      </c>
      <c r="H834">
        <v>34.102083999999998</v>
      </c>
      <c r="I834">
        <v>-118.451629</v>
      </c>
      <c r="J834">
        <v>0</v>
      </c>
      <c r="K834" s="1">
        <v>60</v>
      </c>
      <c r="L834" t="s">
        <v>46</v>
      </c>
      <c r="M834" t="s">
        <v>10</v>
      </c>
      <c r="N834">
        <v>42.88</v>
      </c>
      <c r="O834" t="s">
        <v>10</v>
      </c>
      <c r="P834" t="s">
        <v>10</v>
      </c>
      <c r="Q834" t="s">
        <v>25</v>
      </c>
      <c r="R834">
        <v>52</v>
      </c>
      <c r="S834" t="s">
        <v>13</v>
      </c>
      <c r="T834" t="s">
        <v>10</v>
      </c>
      <c r="U834" t="s">
        <v>13</v>
      </c>
      <c r="V834" t="s">
        <v>13</v>
      </c>
      <c r="W834" t="s">
        <v>10</v>
      </c>
      <c r="X834" t="s">
        <v>13</v>
      </c>
      <c r="Y834" t="s">
        <v>13</v>
      </c>
      <c r="Z834" t="s">
        <v>10</v>
      </c>
      <c r="AA834" t="s">
        <v>21</v>
      </c>
      <c r="AB834" t="s">
        <v>10</v>
      </c>
      <c r="AC834" t="s">
        <v>26</v>
      </c>
      <c r="AD834">
        <v>89.9</v>
      </c>
      <c r="AE834">
        <v>5450.7</v>
      </c>
      <c r="AF834">
        <v>0</v>
      </c>
      <c r="AG834">
        <v>0</v>
      </c>
      <c r="AH834">
        <v>2572.8000000000002</v>
      </c>
      <c r="AI834">
        <v>8023.5</v>
      </c>
      <c r="AJ834" t="s">
        <v>17</v>
      </c>
      <c r="AM834" t="str">
        <f t="shared" si="36"/>
        <v>VIP</v>
      </c>
      <c r="AN834" t="str">
        <f t="shared" si="37"/>
        <v>No</v>
      </c>
      <c r="AO834" t="str" cm="1">
        <f t="array" ref="AO834">_xlfn.IFS($C834&lt;36,"Youth", $C834&lt;66, "Middle_age", $C834&gt;65, "Old")</f>
        <v>Youth</v>
      </c>
      <c r="AP834" t="str">
        <f t="shared" si="38"/>
        <v>5 năm</v>
      </c>
    </row>
    <row r="835" spans="1:42" x14ac:dyDescent="0.35">
      <c r="A835" t="s">
        <v>1394</v>
      </c>
      <c r="B835" t="s">
        <v>9</v>
      </c>
      <c r="C835">
        <v>19</v>
      </c>
      <c r="D835" t="s">
        <v>13</v>
      </c>
      <c r="E835">
        <v>0</v>
      </c>
      <c r="F835" t="s">
        <v>298</v>
      </c>
      <c r="G835">
        <v>95321</v>
      </c>
      <c r="H835">
        <v>37.902968000000001</v>
      </c>
      <c r="I835">
        <v>-119.66754400000001</v>
      </c>
      <c r="J835">
        <v>0</v>
      </c>
      <c r="K835" s="1">
        <v>4</v>
      </c>
      <c r="L835" t="s">
        <v>24</v>
      </c>
      <c r="M835" t="s">
        <v>13</v>
      </c>
      <c r="P835" t="s">
        <v>10</v>
      </c>
      <c r="Q835" t="s">
        <v>14</v>
      </c>
      <c r="R835">
        <v>30</v>
      </c>
      <c r="S835" t="s">
        <v>10</v>
      </c>
      <c r="T835" t="s">
        <v>13</v>
      </c>
      <c r="U835" t="s">
        <v>10</v>
      </c>
      <c r="V835" t="s">
        <v>10</v>
      </c>
      <c r="W835" t="s">
        <v>13</v>
      </c>
      <c r="X835" t="s">
        <v>10</v>
      </c>
      <c r="Y835" t="s">
        <v>10</v>
      </c>
      <c r="Z835" t="s">
        <v>13</v>
      </c>
      <c r="AA835" t="s">
        <v>21</v>
      </c>
      <c r="AB835" t="s">
        <v>13</v>
      </c>
      <c r="AC835" t="s">
        <v>153</v>
      </c>
      <c r="AD835">
        <v>48.25</v>
      </c>
      <c r="AE835">
        <v>202.25</v>
      </c>
      <c r="AF835">
        <v>0</v>
      </c>
      <c r="AG835">
        <v>10</v>
      </c>
      <c r="AH835">
        <v>0</v>
      </c>
      <c r="AI835">
        <v>212.25</v>
      </c>
      <c r="AJ835" t="s">
        <v>17</v>
      </c>
      <c r="AM835" t="str">
        <f t="shared" ref="AM835:AM898" si="39">IF($AJ835="Churned",$AJ835,IF($AI835&gt;AVERAGE($AI:$AI),"VIP",$AJ835))</f>
        <v>Stayed</v>
      </c>
      <c r="AN835" t="str">
        <f t="shared" ref="AN835:AN898" si="40">IF($E835&gt;0,"Yes","No")</f>
        <v>No</v>
      </c>
      <c r="AO835" t="str" cm="1">
        <f t="array" ref="AO835">_xlfn.IFS($C835&lt;36,"Youth", $C835&lt;66, "Middle_age", $C835&gt;65, "Old")</f>
        <v>Youth</v>
      </c>
      <c r="AP835" t="str">
        <f t="shared" ref="AP835:AP898" si="41">IF($K835&lt;=12, "1 năm", IF($K835&lt;=24, "2 năm", IF($K835&lt;=36, "3 năm", IF($K835&lt;=48, "4 năm", IF($K835&lt;=60, "5 năm", IF($K835&lt;=72, "6 năm"))))))</f>
        <v>1 năm</v>
      </c>
    </row>
    <row r="836" spans="1:42" x14ac:dyDescent="0.35">
      <c r="A836" t="s">
        <v>1395</v>
      </c>
      <c r="B836" t="s">
        <v>19</v>
      </c>
      <c r="C836">
        <v>30</v>
      </c>
      <c r="D836" t="s">
        <v>13</v>
      </c>
      <c r="E836">
        <v>0</v>
      </c>
      <c r="F836" t="s">
        <v>1396</v>
      </c>
      <c r="G836">
        <v>92251</v>
      </c>
      <c r="H836">
        <v>32.858595000000001</v>
      </c>
      <c r="I836">
        <v>-115.66270900000001</v>
      </c>
      <c r="J836">
        <v>0</v>
      </c>
      <c r="K836" s="1">
        <v>45</v>
      </c>
      <c r="L836" t="s">
        <v>12</v>
      </c>
      <c r="M836" t="s">
        <v>10</v>
      </c>
      <c r="N836">
        <v>5.97</v>
      </c>
      <c r="O836" t="s">
        <v>10</v>
      </c>
      <c r="P836" t="s">
        <v>10</v>
      </c>
      <c r="Q836" t="s">
        <v>25</v>
      </c>
      <c r="R836">
        <v>73</v>
      </c>
      <c r="S836" t="s">
        <v>10</v>
      </c>
      <c r="T836" t="s">
        <v>13</v>
      </c>
      <c r="U836" t="s">
        <v>10</v>
      </c>
      <c r="V836" t="s">
        <v>10</v>
      </c>
      <c r="W836" t="s">
        <v>10</v>
      </c>
      <c r="X836" t="s">
        <v>10</v>
      </c>
      <c r="Y836" t="s">
        <v>10</v>
      </c>
      <c r="Z836" t="s">
        <v>10</v>
      </c>
      <c r="AA836" t="s">
        <v>21</v>
      </c>
      <c r="AB836" t="s">
        <v>10</v>
      </c>
      <c r="AC836" t="s">
        <v>16</v>
      </c>
      <c r="AD836">
        <v>108.45</v>
      </c>
      <c r="AE836">
        <v>4964.7</v>
      </c>
      <c r="AF836">
        <v>0</v>
      </c>
      <c r="AG836">
        <v>0</v>
      </c>
      <c r="AH836">
        <v>268.64999999999998</v>
      </c>
      <c r="AI836">
        <v>5233.3500000000004</v>
      </c>
      <c r="AJ836" t="s">
        <v>17</v>
      </c>
      <c r="AM836" t="str">
        <f t="shared" si="39"/>
        <v>VIP</v>
      </c>
      <c r="AN836" t="str">
        <f t="shared" si="40"/>
        <v>No</v>
      </c>
      <c r="AO836" t="str" cm="1">
        <f t="array" ref="AO836">_xlfn.IFS($C836&lt;36,"Youth", $C836&lt;66, "Middle_age", $C836&gt;65, "Old")</f>
        <v>Youth</v>
      </c>
      <c r="AP836" t="str">
        <f t="shared" si="41"/>
        <v>4 năm</v>
      </c>
    </row>
    <row r="837" spans="1:42" x14ac:dyDescent="0.35">
      <c r="A837" t="s">
        <v>1397</v>
      </c>
      <c r="B837" t="s">
        <v>19</v>
      </c>
      <c r="C837">
        <v>51</v>
      </c>
      <c r="D837" t="s">
        <v>10</v>
      </c>
      <c r="E837">
        <v>3</v>
      </c>
      <c r="F837" t="s">
        <v>1398</v>
      </c>
      <c r="G837">
        <v>93451</v>
      </c>
      <c r="H837">
        <v>35.886766999999999</v>
      </c>
      <c r="I837">
        <v>-120.608661</v>
      </c>
      <c r="J837">
        <v>4</v>
      </c>
      <c r="K837" s="1">
        <v>25</v>
      </c>
      <c r="L837" t="s">
        <v>12</v>
      </c>
      <c r="M837" t="s">
        <v>10</v>
      </c>
      <c r="N837">
        <v>4.46</v>
      </c>
      <c r="O837" t="s">
        <v>13</v>
      </c>
      <c r="P837" t="s">
        <v>10</v>
      </c>
      <c r="Q837" t="s">
        <v>25</v>
      </c>
      <c r="R837">
        <v>58</v>
      </c>
      <c r="S837" t="s">
        <v>13</v>
      </c>
      <c r="T837" t="s">
        <v>10</v>
      </c>
      <c r="U837" t="s">
        <v>13</v>
      </c>
      <c r="V837" t="s">
        <v>13</v>
      </c>
      <c r="W837" t="s">
        <v>13</v>
      </c>
      <c r="X837" t="s">
        <v>13</v>
      </c>
      <c r="Y837" t="s">
        <v>13</v>
      </c>
      <c r="Z837" t="s">
        <v>10</v>
      </c>
      <c r="AA837" t="s">
        <v>21</v>
      </c>
      <c r="AB837" t="s">
        <v>10</v>
      </c>
      <c r="AC837" t="s">
        <v>26</v>
      </c>
      <c r="AD837">
        <v>75.5</v>
      </c>
      <c r="AE837">
        <v>1901.05</v>
      </c>
      <c r="AF837">
        <v>0</v>
      </c>
      <c r="AG837">
        <v>0</v>
      </c>
      <c r="AH837">
        <v>111.5</v>
      </c>
      <c r="AI837">
        <v>2012.55</v>
      </c>
      <c r="AJ837" t="s">
        <v>17</v>
      </c>
      <c r="AM837" t="str">
        <f t="shared" si="39"/>
        <v>Stayed</v>
      </c>
      <c r="AN837" t="str">
        <f t="shared" si="40"/>
        <v>Yes</v>
      </c>
      <c r="AO837" t="str" cm="1">
        <f t="array" ref="AO837">_xlfn.IFS($C837&lt;36,"Youth", $C837&lt;66, "Middle_age", $C837&gt;65, "Old")</f>
        <v>Middle_age</v>
      </c>
      <c r="AP837" t="str">
        <f t="shared" si="41"/>
        <v>3 năm</v>
      </c>
    </row>
    <row r="838" spans="1:42" x14ac:dyDescent="0.35">
      <c r="A838" t="s">
        <v>1399</v>
      </c>
      <c r="B838" t="s">
        <v>19</v>
      </c>
      <c r="C838">
        <v>77</v>
      </c>
      <c r="D838" t="s">
        <v>10</v>
      </c>
      <c r="E838">
        <v>0</v>
      </c>
      <c r="F838" t="s">
        <v>1400</v>
      </c>
      <c r="G838">
        <v>93424</v>
      </c>
      <c r="H838">
        <v>35.186644000000001</v>
      </c>
      <c r="I838">
        <v>-120.72830500000001</v>
      </c>
      <c r="J838">
        <v>10</v>
      </c>
      <c r="K838" s="1">
        <v>43</v>
      </c>
      <c r="L838" t="s">
        <v>46</v>
      </c>
      <c r="M838" t="s">
        <v>10</v>
      </c>
      <c r="N838">
        <v>37.090000000000003</v>
      </c>
      <c r="O838" t="s">
        <v>13</v>
      </c>
      <c r="P838" t="s">
        <v>10</v>
      </c>
      <c r="Q838" t="s">
        <v>25</v>
      </c>
      <c r="R838">
        <v>8</v>
      </c>
      <c r="S838" t="s">
        <v>13</v>
      </c>
      <c r="T838" t="s">
        <v>10</v>
      </c>
      <c r="U838" t="s">
        <v>10</v>
      </c>
      <c r="V838" t="s">
        <v>13</v>
      </c>
      <c r="W838" t="s">
        <v>10</v>
      </c>
      <c r="X838" t="s">
        <v>10</v>
      </c>
      <c r="Y838" t="s">
        <v>10</v>
      </c>
      <c r="Z838" t="s">
        <v>10</v>
      </c>
      <c r="AA838" t="s">
        <v>15</v>
      </c>
      <c r="AB838" t="s">
        <v>10</v>
      </c>
      <c r="AC838" t="s">
        <v>26</v>
      </c>
      <c r="AD838">
        <v>100.55</v>
      </c>
      <c r="AE838">
        <v>4304</v>
      </c>
      <c r="AF838">
        <v>0</v>
      </c>
      <c r="AG838">
        <v>0</v>
      </c>
      <c r="AH838">
        <v>1594.87</v>
      </c>
      <c r="AI838">
        <v>5898.87</v>
      </c>
      <c r="AJ838" t="s">
        <v>17</v>
      </c>
      <c r="AM838" t="str">
        <f t="shared" si="39"/>
        <v>VIP</v>
      </c>
      <c r="AN838" t="str">
        <f t="shared" si="40"/>
        <v>No</v>
      </c>
      <c r="AO838" t="str" cm="1">
        <f t="array" ref="AO838">_xlfn.IFS($C838&lt;36,"Youth", $C838&lt;66, "Middle_age", $C838&gt;65, "Old")</f>
        <v>Old</v>
      </c>
      <c r="AP838" t="str">
        <f t="shared" si="41"/>
        <v>4 năm</v>
      </c>
    </row>
    <row r="839" spans="1:42" x14ac:dyDescent="0.35">
      <c r="A839" t="s">
        <v>1401</v>
      </c>
      <c r="B839" t="s">
        <v>9</v>
      </c>
      <c r="C839">
        <v>48</v>
      </c>
      <c r="D839" t="s">
        <v>10</v>
      </c>
      <c r="E839">
        <v>0</v>
      </c>
      <c r="F839" t="s">
        <v>948</v>
      </c>
      <c r="G839">
        <v>92805</v>
      </c>
      <c r="H839">
        <v>33.830209000000004</v>
      </c>
      <c r="I839">
        <v>-117.906099</v>
      </c>
      <c r="J839">
        <v>1</v>
      </c>
      <c r="K839" s="1">
        <v>12</v>
      </c>
      <c r="L839" t="s">
        <v>32</v>
      </c>
      <c r="M839" t="s">
        <v>10</v>
      </c>
      <c r="N839">
        <v>19.48</v>
      </c>
      <c r="O839" t="s">
        <v>13</v>
      </c>
      <c r="P839" t="s">
        <v>13</v>
      </c>
      <c r="AA839" t="s">
        <v>21</v>
      </c>
      <c r="AB839" t="s">
        <v>13</v>
      </c>
      <c r="AC839" t="s">
        <v>16</v>
      </c>
      <c r="AD839">
        <v>19</v>
      </c>
      <c r="AE839">
        <v>233.55</v>
      </c>
      <c r="AF839">
        <v>0</v>
      </c>
      <c r="AG839">
        <v>0</v>
      </c>
      <c r="AH839">
        <v>233.76</v>
      </c>
      <c r="AI839">
        <v>467.31</v>
      </c>
      <c r="AJ839" t="s">
        <v>27</v>
      </c>
      <c r="AK839" t="s">
        <v>28</v>
      </c>
      <c r="AL839" t="s">
        <v>74</v>
      </c>
      <c r="AM839" t="str">
        <f t="shared" si="39"/>
        <v>Churned</v>
      </c>
      <c r="AN839" t="str">
        <f t="shared" si="40"/>
        <v>No</v>
      </c>
      <c r="AO839" t="str" cm="1">
        <f t="array" ref="AO839">_xlfn.IFS($C839&lt;36,"Youth", $C839&lt;66, "Middle_age", $C839&gt;65, "Old")</f>
        <v>Middle_age</v>
      </c>
      <c r="AP839" t="str">
        <f t="shared" si="41"/>
        <v>1 năm</v>
      </c>
    </row>
    <row r="840" spans="1:42" x14ac:dyDescent="0.35">
      <c r="A840" t="s">
        <v>1402</v>
      </c>
      <c r="B840" t="s">
        <v>9</v>
      </c>
      <c r="C840">
        <v>51</v>
      </c>
      <c r="D840" t="s">
        <v>13</v>
      </c>
      <c r="E840">
        <v>0</v>
      </c>
      <c r="F840" t="s">
        <v>105</v>
      </c>
      <c r="G840">
        <v>90015</v>
      </c>
      <c r="H840">
        <v>34.039223999999997</v>
      </c>
      <c r="I840">
        <v>-118.266293</v>
      </c>
      <c r="J840">
        <v>0</v>
      </c>
      <c r="K840" s="1">
        <v>9</v>
      </c>
      <c r="L840" t="s">
        <v>24</v>
      </c>
      <c r="M840" t="s">
        <v>10</v>
      </c>
      <c r="N840">
        <v>42.41</v>
      </c>
      <c r="O840" t="s">
        <v>10</v>
      </c>
      <c r="P840" t="s">
        <v>10</v>
      </c>
      <c r="Q840" t="s">
        <v>25</v>
      </c>
      <c r="R840">
        <v>8</v>
      </c>
      <c r="S840" t="s">
        <v>13</v>
      </c>
      <c r="T840" t="s">
        <v>13</v>
      </c>
      <c r="U840" t="s">
        <v>13</v>
      </c>
      <c r="V840" t="s">
        <v>13</v>
      </c>
      <c r="W840" t="s">
        <v>13</v>
      </c>
      <c r="X840" t="s">
        <v>13</v>
      </c>
      <c r="Y840" t="s">
        <v>13</v>
      </c>
      <c r="Z840" t="s">
        <v>10</v>
      </c>
      <c r="AA840" t="s">
        <v>21</v>
      </c>
      <c r="AB840" t="s">
        <v>10</v>
      </c>
      <c r="AC840" t="s">
        <v>26</v>
      </c>
      <c r="AD840">
        <v>76.849999999999994</v>
      </c>
      <c r="AE840">
        <v>663.55</v>
      </c>
      <c r="AF840">
        <v>0</v>
      </c>
      <c r="AG840">
        <v>0</v>
      </c>
      <c r="AH840">
        <v>381.69</v>
      </c>
      <c r="AI840">
        <v>1045.24</v>
      </c>
      <c r="AJ840" t="s">
        <v>17</v>
      </c>
      <c r="AM840" t="str">
        <f t="shared" si="39"/>
        <v>Stayed</v>
      </c>
      <c r="AN840" t="str">
        <f t="shared" si="40"/>
        <v>No</v>
      </c>
      <c r="AO840" t="str" cm="1">
        <f t="array" ref="AO840">_xlfn.IFS($C840&lt;36,"Youth", $C840&lt;66, "Middle_age", $C840&gt;65, "Old")</f>
        <v>Middle_age</v>
      </c>
      <c r="AP840" t="str">
        <f t="shared" si="41"/>
        <v>1 năm</v>
      </c>
    </row>
    <row r="841" spans="1:42" x14ac:dyDescent="0.35">
      <c r="A841" t="s">
        <v>1403</v>
      </c>
      <c r="B841" t="s">
        <v>9</v>
      </c>
      <c r="C841">
        <v>45</v>
      </c>
      <c r="D841" t="s">
        <v>13</v>
      </c>
      <c r="E841">
        <v>0</v>
      </c>
      <c r="F841" t="s">
        <v>1404</v>
      </c>
      <c r="G841">
        <v>92544</v>
      </c>
      <c r="H841">
        <v>33.644584999999999</v>
      </c>
      <c r="I841">
        <v>-116.871544</v>
      </c>
      <c r="J841">
        <v>0</v>
      </c>
      <c r="K841" s="1">
        <v>62</v>
      </c>
      <c r="L841" t="s">
        <v>12</v>
      </c>
      <c r="M841" t="s">
        <v>10</v>
      </c>
      <c r="N841">
        <v>23.18</v>
      </c>
      <c r="O841" t="s">
        <v>13</v>
      </c>
      <c r="P841" t="s">
        <v>10</v>
      </c>
      <c r="Q841" t="s">
        <v>49</v>
      </c>
      <c r="R841">
        <v>18</v>
      </c>
      <c r="S841" t="s">
        <v>10</v>
      </c>
      <c r="T841" t="s">
        <v>13</v>
      </c>
      <c r="U841" t="s">
        <v>13</v>
      </c>
      <c r="V841" t="s">
        <v>10</v>
      </c>
      <c r="W841" t="s">
        <v>13</v>
      </c>
      <c r="X841" t="s">
        <v>10</v>
      </c>
      <c r="Y841" t="s">
        <v>10</v>
      </c>
      <c r="Z841" t="s">
        <v>10</v>
      </c>
      <c r="AA841" t="s">
        <v>43</v>
      </c>
      <c r="AB841" t="s">
        <v>10</v>
      </c>
      <c r="AC841" t="s">
        <v>16</v>
      </c>
      <c r="AD841">
        <v>65.099999999999994</v>
      </c>
      <c r="AE841">
        <v>3846.75</v>
      </c>
      <c r="AF841">
        <v>0</v>
      </c>
      <c r="AG841">
        <v>0</v>
      </c>
      <c r="AH841">
        <v>1437.16</v>
      </c>
      <c r="AI841">
        <v>5283.91</v>
      </c>
      <c r="AJ841" t="s">
        <v>17</v>
      </c>
      <c r="AM841" t="str">
        <f t="shared" si="39"/>
        <v>VIP</v>
      </c>
      <c r="AN841" t="str">
        <f t="shared" si="40"/>
        <v>No</v>
      </c>
      <c r="AO841" t="str" cm="1">
        <f t="array" ref="AO841">_xlfn.IFS($C841&lt;36,"Youth", $C841&lt;66, "Middle_age", $C841&gt;65, "Old")</f>
        <v>Middle_age</v>
      </c>
      <c r="AP841" t="str">
        <f t="shared" si="41"/>
        <v>6 năm</v>
      </c>
    </row>
    <row r="842" spans="1:42" x14ac:dyDescent="0.35">
      <c r="A842" t="s">
        <v>1405</v>
      </c>
      <c r="B842" t="s">
        <v>19</v>
      </c>
      <c r="C842">
        <v>61</v>
      </c>
      <c r="D842" t="s">
        <v>10</v>
      </c>
      <c r="E842">
        <v>1</v>
      </c>
      <c r="F842" t="s">
        <v>1406</v>
      </c>
      <c r="G842">
        <v>90274</v>
      </c>
      <c r="H842">
        <v>33.788207999999997</v>
      </c>
      <c r="I842">
        <v>-118.404955</v>
      </c>
      <c r="J842">
        <v>2</v>
      </c>
      <c r="K842" s="1">
        <v>40</v>
      </c>
      <c r="L842" t="s">
        <v>46</v>
      </c>
      <c r="M842" t="s">
        <v>10</v>
      </c>
      <c r="N842">
        <v>1.89</v>
      </c>
      <c r="O842" t="s">
        <v>13</v>
      </c>
      <c r="P842" t="s">
        <v>13</v>
      </c>
      <c r="AA842" t="s">
        <v>21</v>
      </c>
      <c r="AB842" t="s">
        <v>10</v>
      </c>
      <c r="AC842" t="s">
        <v>26</v>
      </c>
      <c r="AD842">
        <v>20.399999999999999</v>
      </c>
      <c r="AE842">
        <v>745.3</v>
      </c>
      <c r="AF842">
        <v>0</v>
      </c>
      <c r="AG842">
        <v>0</v>
      </c>
      <c r="AH842">
        <v>75.599999999999994</v>
      </c>
      <c r="AI842">
        <v>820.9</v>
      </c>
      <c r="AJ842" t="s">
        <v>17</v>
      </c>
      <c r="AM842" t="str">
        <f t="shared" si="39"/>
        <v>Stayed</v>
      </c>
      <c r="AN842" t="str">
        <f t="shared" si="40"/>
        <v>Yes</v>
      </c>
      <c r="AO842" t="str" cm="1">
        <f t="array" ref="AO842">_xlfn.IFS($C842&lt;36,"Youth", $C842&lt;66, "Middle_age", $C842&gt;65, "Old")</f>
        <v>Middle_age</v>
      </c>
      <c r="AP842" t="str">
        <f t="shared" si="41"/>
        <v>4 năm</v>
      </c>
    </row>
    <row r="843" spans="1:42" x14ac:dyDescent="0.35">
      <c r="A843" t="s">
        <v>1407</v>
      </c>
      <c r="B843" t="s">
        <v>19</v>
      </c>
      <c r="C843">
        <v>21</v>
      </c>
      <c r="D843" t="s">
        <v>13</v>
      </c>
      <c r="E843">
        <v>3</v>
      </c>
      <c r="F843" t="s">
        <v>989</v>
      </c>
      <c r="G843">
        <v>93260</v>
      </c>
      <c r="H843">
        <v>35.861927999999999</v>
      </c>
      <c r="I843">
        <v>-118.636698</v>
      </c>
      <c r="J843">
        <v>0</v>
      </c>
      <c r="K843" s="1">
        <v>6</v>
      </c>
      <c r="L843" t="s">
        <v>24</v>
      </c>
      <c r="M843" t="s">
        <v>10</v>
      </c>
      <c r="N843">
        <v>38.28</v>
      </c>
      <c r="O843" t="s">
        <v>10</v>
      </c>
      <c r="P843" t="s">
        <v>13</v>
      </c>
      <c r="AA843" t="s">
        <v>21</v>
      </c>
      <c r="AB843" t="s">
        <v>13</v>
      </c>
      <c r="AC843" t="s">
        <v>16</v>
      </c>
      <c r="AD843">
        <v>26.35</v>
      </c>
      <c r="AE843">
        <v>184.05</v>
      </c>
      <c r="AF843">
        <v>0</v>
      </c>
      <c r="AG843">
        <v>0</v>
      </c>
      <c r="AH843">
        <v>229.68</v>
      </c>
      <c r="AI843">
        <v>413.73</v>
      </c>
      <c r="AJ843" t="s">
        <v>17</v>
      </c>
      <c r="AM843" t="str">
        <f t="shared" si="39"/>
        <v>Stayed</v>
      </c>
      <c r="AN843" t="str">
        <f t="shared" si="40"/>
        <v>Yes</v>
      </c>
      <c r="AO843" t="str" cm="1">
        <f t="array" ref="AO843">_xlfn.IFS($C843&lt;36,"Youth", $C843&lt;66, "Middle_age", $C843&gt;65, "Old")</f>
        <v>Youth</v>
      </c>
      <c r="AP843" t="str">
        <f t="shared" si="41"/>
        <v>1 năm</v>
      </c>
    </row>
    <row r="844" spans="1:42" x14ac:dyDescent="0.35">
      <c r="A844" t="s">
        <v>1408</v>
      </c>
      <c r="B844" t="s">
        <v>19</v>
      </c>
      <c r="C844">
        <v>55</v>
      </c>
      <c r="D844" t="s">
        <v>10</v>
      </c>
      <c r="E844">
        <v>1</v>
      </c>
      <c r="F844" t="s">
        <v>1409</v>
      </c>
      <c r="G844">
        <v>96136</v>
      </c>
      <c r="H844">
        <v>40.345948999999997</v>
      </c>
      <c r="I844">
        <v>-120.081187</v>
      </c>
      <c r="J844">
        <v>4</v>
      </c>
      <c r="K844" s="1">
        <v>20</v>
      </c>
      <c r="L844" t="s">
        <v>12</v>
      </c>
      <c r="M844" t="s">
        <v>10</v>
      </c>
      <c r="N844">
        <v>3.87</v>
      </c>
      <c r="O844" t="s">
        <v>13</v>
      </c>
      <c r="P844" t="s">
        <v>13</v>
      </c>
      <c r="AA844" t="s">
        <v>43</v>
      </c>
      <c r="AB844" t="s">
        <v>13</v>
      </c>
      <c r="AC844" t="s">
        <v>16</v>
      </c>
      <c r="AD844">
        <v>20.05</v>
      </c>
      <c r="AE844">
        <v>400</v>
      </c>
      <c r="AF844">
        <v>0</v>
      </c>
      <c r="AG844">
        <v>0</v>
      </c>
      <c r="AH844">
        <v>77.400000000000006</v>
      </c>
      <c r="AI844">
        <v>477.4</v>
      </c>
      <c r="AJ844" t="s">
        <v>17</v>
      </c>
      <c r="AM844" t="str">
        <f t="shared" si="39"/>
        <v>Stayed</v>
      </c>
      <c r="AN844" t="str">
        <f t="shared" si="40"/>
        <v>Yes</v>
      </c>
      <c r="AO844" t="str" cm="1">
        <f t="array" ref="AO844">_xlfn.IFS($C844&lt;36,"Youth", $C844&lt;66, "Middle_age", $C844&gt;65, "Old")</f>
        <v>Middle_age</v>
      </c>
      <c r="AP844" t="str">
        <f t="shared" si="41"/>
        <v>2 năm</v>
      </c>
    </row>
    <row r="845" spans="1:42" x14ac:dyDescent="0.35">
      <c r="A845" t="s">
        <v>1410</v>
      </c>
      <c r="B845" t="s">
        <v>19</v>
      </c>
      <c r="C845">
        <v>68</v>
      </c>
      <c r="D845" t="s">
        <v>13</v>
      </c>
      <c r="E845">
        <v>0</v>
      </c>
      <c r="F845" t="s">
        <v>105</v>
      </c>
      <c r="G845">
        <v>90024</v>
      </c>
      <c r="H845">
        <v>34.066302999999998</v>
      </c>
      <c r="I845">
        <v>-118.435479</v>
      </c>
      <c r="J845">
        <v>0</v>
      </c>
      <c r="K845" s="1">
        <v>16</v>
      </c>
      <c r="L845" t="s">
        <v>32</v>
      </c>
      <c r="M845" t="s">
        <v>10</v>
      </c>
      <c r="N845">
        <v>39.520000000000003</v>
      </c>
      <c r="O845" t="s">
        <v>13</v>
      </c>
      <c r="P845" t="s">
        <v>10</v>
      </c>
      <c r="Q845" t="s">
        <v>25</v>
      </c>
      <c r="R845">
        <v>17</v>
      </c>
      <c r="S845" t="s">
        <v>13</v>
      </c>
      <c r="T845" t="s">
        <v>13</v>
      </c>
      <c r="U845" t="s">
        <v>13</v>
      </c>
      <c r="V845" t="s">
        <v>13</v>
      </c>
      <c r="W845" t="s">
        <v>13</v>
      </c>
      <c r="X845" t="s">
        <v>10</v>
      </c>
      <c r="Y845" t="s">
        <v>10</v>
      </c>
      <c r="Z845" t="s">
        <v>10</v>
      </c>
      <c r="AA845" t="s">
        <v>21</v>
      </c>
      <c r="AB845" t="s">
        <v>10</v>
      </c>
      <c r="AC845" t="s">
        <v>26</v>
      </c>
      <c r="AD845">
        <v>78.75</v>
      </c>
      <c r="AE845">
        <v>1218.25</v>
      </c>
      <c r="AF845">
        <v>0</v>
      </c>
      <c r="AG845">
        <v>0</v>
      </c>
      <c r="AH845">
        <v>632.32000000000005</v>
      </c>
      <c r="AI845">
        <v>1850.57</v>
      </c>
      <c r="AJ845" t="s">
        <v>17</v>
      </c>
      <c r="AM845" t="str">
        <f t="shared" si="39"/>
        <v>Stayed</v>
      </c>
      <c r="AN845" t="str">
        <f t="shared" si="40"/>
        <v>No</v>
      </c>
      <c r="AO845" t="str" cm="1">
        <f t="array" ref="AO845">_xlfn.IFS($C845&lt;36,"Youth", $C845&lt;66, "Middle_age", $C845&gt;65, "Old")</f>
        <v>Old</v>
      </c>
      <c r="AP845" t="str">
        <f t="shared" si="41"/>
        <v>2 năm</v>
      </c>
    </row>
    <row r="846" spans="1:42" x14ac:dyDescent="0.35">
      <c r="A846" t="s">
        <v>1411</v>
      </c>
      <c r="B846" t="s">
        <v>9</v>
      </c>
      <c r="C846">
        <v>20</v>
      </c>
      <c r="D846" t="s">
        <v>10</v>
      </c>
      <c r="E846">
        <v>0</v>
      </c>
      <c r="F846" t="s">
        <v>1159</v>
      </c>
      <c r="G846">
        <v>93460</v>
      </c>
      <c r="H846">
        <v>34.630355999999999</v>
      </c>
      <c r="I846">
        <v>-120.03256399999999</v>
      </c>
      <c r="J846">
        <v>1</v>
      </c>
      <c r="K846" s="1">
        <v>8</v>
      </c>
      <c r="L846" t="s">
        <v>24</v>
      </c>
      <c r="M846" t="s">
        <v>10</v>
      </c>
      <c r="N846">
        <v>28.37</v>
      </c>
      <c r="O846" t="s">
        <v>13</v>
      </c>
      <c r="P846" t="s">
        <v>13</v>
      </c>
      <c r="AA846" t="s">
        <v>15</v>
      </c>
      <c r="AB846" t="s">
        <v>13</v>
      </c>
      <c r="AC846" t="s">
        <v>26</v>
      </c>
      <c r="AD846">
        <v>19.8</v>
      </c>
      <c r="AE846">
        <v>160.05000000000001</v>
      </c>
      <c r="AF846">
        <v>0</v>
      </c>
      <c r="AG846">
        <v>0</v>
      </c>
      <c r="AH846">
        <v>226.96</v>
      </c>
      <c r="AI846">
        <v>387.01</v>
      </c>
      <c r="AJ846" t="s">
        <v>17</v>
      </c>
      <c r="AM846" t="str">
        <f t="shared" si="39"/>
        <v>Stayed</v>
      </c>
      <c r="AN846" t="str">
        <f t="shared" si="40"/>
        <v>No</v>
      </c>
      <c r="AO846" t="str" cm="1">
        <f t="array" ref="AO846">_xlfn.IFS($C846&lt;36,"Youth", $C846&lt;66, "Middle_age", $C846&gt;65, "Old")</f>
        <v>Youth</v>
      </c>
      <c r="AP846" t="str">
        <f t="shared" si="41"/>
        <v>1 năm</v>
      </c>
    </row>
    <row r="847" spans="1:42" x14ac:dyDescent="0.35">
      <c r="A847" t="s">
        <v>1412</v>
      </c>
      <c r="B847" t="s">
        <v>9</v>
      </c>
      <c r="C847">
        <v>26</v>
      </c>
      <c r="D847" t="s">
        <v>13</v>
      </c>
      <c r="E847">
        <v>0</v>
      </c>
      <c r="F847" t="s">
        <v>698</v>
      </c>
      <c r="G847">
        <v>94549</v>
      </c>
      <c r="H847">
        <v>37.907777000000003</v>
      </c>
      <c r="I847">
        <v>-122.127161</v>
      </c>
      <c r="J847">
        <v>0</v>
      </c>
      <c r="K847" s="1">
        <v>2</v>
      </c>
      <c r="L847" t="s">
        <v>24</v>
      </c>
      <c r="M847" t="s">
        <v>10</v>
      </c>
      <c r="N847">
        <v>21.28</v>
      </c>
      <c r="O847" t="s">
        <v>13</v>
      </c>
      <c r="P847" t="s">
        <v>10</v>
      </c>
      <c r="Q847" t="s">
        <v>14</v>
      </c>
      <c r="R847">
        <v>26</v>
      </c>
      <c r="S847" t="s">
        <v>13</v>
      </c>
      <c r="T847" t="s">
        <v>10</v>
      </c>
      <c r="U847" t="s">
        <v>13</v>
      </c>
      <c r="V847" t="s">
        <v>13</v>
      </c>
      <c r="W847" t="s">
        <v>13</v>
      </c>
      <c r="X847" t="s">
        <v>13</v>
      </c>
      <c r="Y847" t="s">
        <v>13</v>
      </c>
      <c r="Z847" t="s">
        <v>10</v>
      </c>
      <c r="AA847" t="s">
        <v>21</v>
      </c>
      <c r="AB847" t="s">
        <v>10</v>
      </c>
      <c r="AC847" t="s">
        <v>16</v>
      </c>
      <c r="AD847">
        <v>49.6</v>
      </c>
      <c r="AE847">
        <v>114.7</v>
      </c>
      <c r="AF847">
        <v>0</v>
      </c>
      <c r="AG847">
        <v>0</v>
      </c>
      <c r="AH847">
        <v>42.56</v>
      </c>
      <c r="AI847">
        <v>157.26</v>
      </c>
      <c r="AJ847" t="s">
        <v>27</v>
      </c>
      <c r="AK847" t="s">
        <v>33</v>
      </c>
      <c r="AL847" t="s">
        <v>37</v>
      </c>
      <c r="AM847" t="str">
        <f t="shared" si="39"/>
        <v>Churned</v>
      </c>
      <c r="AN847" t="str">
        <f t="shared" si="40"/>
        <v>No</v>
      </c>
      <c r="AO847" t="str" cm="1">
        <f t="array" ref="AO847">_xlfn.IFS($C847&lt;36,"Youth", $C847&lt;66, "Middle_age", $C847&gt;65, "Old")</f>
        <v>Youth</v>
      </c>
      <c r="AP847" t="str">
        <f t="shared" si="41"/>
        <v>1 năm</v>
      </c>
    </row>
    <row r="848" spans="1:42" x14ac:dyDescent="0.35">
      <c r="A848" t="s">
        <v>1413</v>
      </c>
      <c r="B848" t="s">
        <v>9</v>
      </c>
      <c r="C848">
        <v>53</v>
      </c>
      <c r="D848" t="s">
        <v>10</v>
      </c>
      <c r="E848">
        <v>0</v>
      </c>
      <c r="F848" t="s">
        <v>123</v>
      </c>
      <c r="G848">
        <v>94536</v>
      </c>
      <c r="H848">
        <v>37.572273000000003</v>
      </c>
      <c r="I848">
        <v>-121.964583</v>
      </c>
      <c r="J848">
        <v>4</v>
      </c>
      <c r="K848" s="1">
        <v>72</v>
      </c>
      <c r="L848" t="s">
        <v>12</v>
      </c>
      <c r="M848" t="s">
        <v>10</v>
      </c>
      <c r="N848">
        <v>2.95</v>
      </c>
      <c r="O848" t="s">
        <v>10</v>
      </c>
      <c r="P848" t="s">
        <v>10</v>
      </c>
      <c r="Q848" t="s">
        <v>14</v>
      </c>
      <c r="R848">
        <v>26</v>
      </c>
      <c r="S848" t="s">
        <v>10</v>
      </c>
      <c r="T848" t="s">
        <v>10</v>
      </c>
      <c r="U848" t="s">
        <v>10</v>
      </c>
      <c r="V848" t="s">
        <v>10</v>
      </c>
      <c r="W848" t="s">
        <v>10</v>
      </c>
      <c r="X848" t="s">
        <v>10</v>
      </c>
      <c r="Y848" t="s">
        <v>10</v>
      </c>
      <c r="Z848" t="s">
        <v>10</v>
      </c>
      <c r="AA848" t="s">
        <v>43</v>
      </c>
      <c r="AB848" t="s">
        <v>10</v>
      </c>
      <c r="AC848" t="s">
        <v>26</v>
      </c>
      <c r="AD848">
        <v>91.15</v>
      </c>
      <c r="AE848">
        <v>6637.9</v>
      </c>
      <c r="AF848">
        <v>0</v>
      </c>
      <c r="AG848">
        <v>0</v>
      </c>
      <c r="AH848">
        <v>212.4</v>
      </c>
      <c r="AI848">
        <v>6850.3</v>
      </c>
      <c r="AJ848" t="s">
        <v>17</v>
      </c>
      <c r="AM848" t="str">
        <f t="shared" si="39"/>
        <v>VIP</v>
      </c>
      <c r="AN848" t="str">
        <f t="shared" si="40"/>
        <v>No</v>
      </c>
      <c r="AO848" t="str" cm="1">
        <f t="array" ref="AO848">_xlfn.IFS($C848&lt;36,"Youth", $C848&lt;66, "Middle_age", $C848&gt;65, "Old")</f>
        <v>Middle_age</v>
      </c>
      <c r="AP848" t="str">
        <f t="shared" si="41"/>
        <v>6 năm</v>
      </c>
    </row>
    <row r="849" spans="1:42" x14ac:dyDescent="0.35">
      <c r="A849" t="s">
        <v>1414</v>
      </c>
      <c r="B849" t="s">
        <v>19</v>
      </c>
      <c r="C849">
        <v>37</v>
      </c>
      <c r="D849" t="s">
        <v>10</v>
      </c>
      <c r="E849">
        <v>0</v>
      </c>
      <c r="F849" t="s">
        <v>105</v>
      </c>
      <c r="G849">
        <v>90007</v>
      </c>
      <c r="H849">
        <v>34.027337000000003</v>
      </c>
      <c r="I849">
        <v>-118.28515</v>
      </c>
      <c r="J849">
        <v>0</v>
      </c>
      <c r="K849" s="1">
        <v>50</v>
      </c>
      <c r="L849" t="s">
        <v>12</v>
      </c>
      <c r="M849" t="s">
        <v>10</v>
      </c>
      <c r="N849">
        <v>20.88</v>
      </c>
      <c r="O849" t="s">
        <v>10</v>
      </c>
      <c r="P849" t="s">
        <v>10</v>
      </c>
      <c r="Q849" t="s">
        <v>25</v>
      </c>
      <c r="R849">
        <v>13</v>
      </c>
      <c r="S849" t="s">
        <v>10</v>
      </c>
      <c r="T849" t="s">
        <v>13</v>
      </c>
      <c r="U849" t="s">
        <v>10</v>
      </c>
      <c r="V849" t="s">
        <v>13</v>
      </c>
      <c r="W849" t="s">
        <v>10</v>
      </c>
      <c r="X849" t="s">
        <v>10</v>
      </c>
      <c r="Y849" t="s">
        <v>10</v>
      </c>
      <c r="Z849" t="s">
        <v>10</v>
      </c>
      <c r="AA849" t="s">
        <v>21</v>
      </c>
      <c r="AB849" t="s">
        <v>13</v>
      </c>
      <c r="AC849" t="s">
        <v>16</v>
      </c>
      <c r="AD849">
        <v>105.95</v>
      </c>
      <c r="AE849">
        <v>5341.8</v>
      </c>
      <c r="AF849">
        <v>0</v>
      </c>
      <c r="AG849">
        <v>0</v>
      </c>
      <c r="AH849">
        <v>1044</v>
      </c>
      <c r="AI849">
        <v>6385.8</v>
      </c>
      <c r="AJ849" t="s">
        <v>27</v>
      </c>
      <c r="AK849" t="s">
        <v>87</v>
      </c>
      <c r="AL849" t="s">
        <v>772</v>
      </c>
      <c r="AM849" t="str">
        <f t="shared" si="39"/>
        <v>Churned</v>
      </c>
      <c r="AN849" t="str">
        <f t="shared" si="40"/>
        <v>No</v>
      </c>
      <c r="AO849" t="str" cm="1">
        <f t="array" ref="AO849">_xlfn.IFS($C849&lt;36,"Youth", $C849&lt;66, "Middle_age", $C849&gt;65, "Old")</f>
        <v>Middle_age</v>
      </c>
      <c r="AP849" t="str">
        <f t="shared" si="41"/>
        <v>5 năm</v>
      </c>
    </row>
    <row r="850" spans="1:42" x14ac:dyDescent="0.35">
      <c r="A850" t="s">
        <v>1415</v>
      </c>
      <c r="B850" t="s">
        <v>19</v>
      </c>
      <c r="C850">
        <v>25</v>
      </c>
      <c r="D850" t="s">
        <v>13</v>
      </c>
      <c r="E850">
        <v>0</v>
      </c>
      <c r="F850" t="s">
        <v>139</v>
      </c>
      <c r="G850">
        <v>95230</v>
      </c>
      <c r="H850">
        <v>37.956963000000002</v>
      </c>
      <c r="I850">
        <v>-120.863055</v>
      </c>
      <c r="J850">
        <v>0</v>
      </c>
      <c r="K850" s="1">
        <v>21</v>
      </c>
      <c r="L850" t="s">
        <v>12</v>
      </c>
      <c r="M850" t="s">
        <v>10</v>
      </c>
      <c r="N850">
        <v>3.26</v>
      </c>
      <c r="O850" t="s">
        <v>10</v>
      </c>
      <c r="P850" t="s">
        <v>10</v>
      </c>
      <c r="Q850" t="s">
        <v>25</v>
      </c>
      <c r="R850">
        <v>51</v>
      </c>
      <c r="S850" t="s">
        <v>13</v>
      </c>
      <c r="T850" t="s">
        <v>13</v>
      </c>
      <c r="U850" t="s">
        <v>13</v>
      </c>
      <c r="V850" t="s">
        <v>13</v>
      </c>
      <c r="W850" t="s">
        <v>13</v>
      </c>
      <c r="X850" t="s">
        <v>13</v>
      </c>
      <c r="Y850" t="s">
        <v>13</v>
      </c>
      <c r="Z850" t="s">
        <v>10</v>
      </c>
      <c r="AA850" t="s">
        <v>21</v>
      </c>
      <c r="AB850" t="s">
        <v>13</v>
      </c>
      <c r="AC850" t="s">
        <v>16</v>
      </c>
      <c r="AD850">
        <v>75.3</v>
      </c>
      <c r="AE850">
        <v>1570.7</v>
      </c>
      <c r="AF850">
        <v>0</v>
      </c>
      <c r="AG850">
        <v>0</v>
      </c>
      <c r="AH850">
        <v>68.459999999999994</v>
      </c>
      <c r="AI850">
        <v>1639.16</v>
      </c>
      <c r="AJ850" t="s">
        <v>17</v>
      </c>
      <c r="AM850" t="str">
        <f t="shared" si="39"/>
        <v>Stayed</v>
      </c>
      <c r="AN850" t="str">
        <f t="shared" si="40"/>
        <v>No</v>
      </c>
      <c r="AO850" t="str" cm="1">
        <f t="array" ref="AO850">_xlfn.IFS($C850&lt;36,"Youth", $C850&lt;66, "Middle_age", $C850&gt;65, "Old")</f>
        <v>Youth</v>
      </c>
      <c r="AP850" t="str">
        <f t="shared" si="41"/>
        <v>2 năm</v>
      </c>
    </row>
    <row r="851" spans="1:42" x14ac:dyDescent="0.35">
      <c r="A851" t="s">
        <v>1416</v>
      </c>
      <c r="B851" t="s">
        <v>9</v>
      </c>
      <c r="C851">
        <v>37</v>
      </c>
      <c r="D851" t="s">
        <v>10</v>
      </c>
      <c r="E851">
        <v>0</v>
      </c>
      <c r="F851" t="s">
        <v>127</v>
      </c>
      <c r="G851">
        <v>95117</v>
      </c>
      <c r="H851">
        <v>37.311087999999998</v>
      </c>
      <c r="I851">
        <v>-121.961786</v>
      </c>
      <c r="J851">
        <v>1</v>
      </c>
      <c r="K851" s="1">
        <v>64</v>
      </c>
      <c r="L851" t="s">
        <v>12</v>
      </c>
      <c r="M851" t="s">
        <v>10</v>
      </c>
      <c r="N851">
        <v>46.44</v>
      </c>
      <c r="O851" t="s">
        <v>10</v>
      </c>
      <c r="P851" t="s">
        <v>10</v>
      </c>
      <c r="Q851" t="s">
        <v>25</v>
      </c>
      <c r="R851">
        <v>29</v>
      </c>
      <c r="S851" t="s">
        <v>10</v>
      </c>
      <c r="T851" t="s">
        <v>10</v>
      </c>
      <c r="U851" t="s">
        <v>10</v>
      </c>
      <c r="V851" t="s">
        <v>10</v>
      </c>
      <c r="W851" t="s">
        <v>10</v>
      </c>
      <c r="X851" t="s">
        <v>10</v>
      </c>
      <c r="Y851" t="s">
        <v>10</v>
      </c>
      <c r="Z851" t="s">
        <v>10</v>
      </c>
      <c r="AA851" t="s">
        <v>15</v>
      </c>
      <c r="AB851" t="s">
        <v>10</v>
      </c>
      <c r="AC851" t="s">
        <v>26</v>
      </c>
      <c r="AD851">
        <v>115</v>
      </c>
      <c r="AE851">
        <v>7396.15</v>
      </c>
      <c r="AF851">
        <v>0</v>
      </c>
      <c r="AG851">
        <v>0</v>
      </c>
      <c r="AH851">
        <v>2972.16</v>
      </c>
      <c r="AI851">
        <v>10368.31</v>
      </c>
      <c r="AJ851" t="s">
        <v>17</v>
      </c>
      <c r="AM851" t="str">
        <f t="shared" si="39"/>
        <v>VIP</v>
      </c>
      <c r="AN851" t="str">
        <f t="shared" si="40"/>
        <v>No</v>
      </c>
      <c r="AO851" t="str" cm="1">
        <f t="array" ref="AO851">_xlfn.IFS($C851&lt;36,"Youth", $C851&lt;66, "Middle_age", $C851&gt;65, "Old")</f>
        <v>Middle_age</v>
      </c>
      <c r="AP851" t="str">
        <f t="shared" si="41"/>
        <v>6 năm</v>
      </c>
    </row>
    <row r="852" spans="1:42" x14ac:dyDescent="0.35">
      <c r="A852" t="s">
        <v>1417</v>
      </c>
      <c r="B852" t="s">
        <v>19</v>
      </c>
      <c r="C852">
        <v>32</v>
      </c>
      <c r="D852" t="s">
        <v>13</v>
      </c>
      <c r="E852">
        <v>0</v>
      </c>
      <c r="F852" t="s">
        <v>1418</v>
      </c>
      <c r="G852">
        <v>95568</v>
      </c>
      <c r="H852">
        <v>41.444606</v>
      </c>
      <c r="I852">
        <v>-123.471895</v>
      </c>
      <c r="J852">
        <v>0</v>
      </c>
      <c r="K852" s="1">
        <v>3</v>
      </c>
      <c r="L852" t="s">
        <v>12</v>
      </c>
      <c r="M852" t="s">
        <v>10</v>
      </c>
      <c r="N852">
        <v>42.68</v>
      </c>
      <c r="O852" t="s">
        <v>10</v>
      </c>
      <c r="P852" t="s">
        <v>10</v>
      </c>
      <c r="Q852" t="s">
        <v>14</v>
      </c>
      <c r="R852">
        <v>27</v>
      </c>
      <c r="S852" t="s">
        <v>13</v>
      </c>
      <c r="T852" t="s">
        <v>13</v>
      </c>
      <c r="U852" t="s">
        <v>13</v>
      </c>
      <c r="V852" t="s">
        <v>10</v>
      </c>
      <c r="W852" t="s">
        <v>10</v>
      </c>
      <c r="X852" t="s">
        <v>13</v>
      </c>
      <c r="Y852" t="s">
        <v>13</v>
      </c>
      <c r="Z852" t="s">
        <v>10</v>
      </c>
      <c r="AA852" t="s">
        <v>21</v>
      </c>
      <c r="AB852" t="s">
        <v>10</v>
      </c>
      <c r="AC852" t="s">
        <v>16</v>
      </c>
      <c r="AD852">
        <v>65.25</v>
      </c>
      <c r="AE852">
        <v>209.9</v>
      </c>
      <c r="AF852">
        <v>0</v>
      </c>
      <c r="AG852">
        <v>0</v>
      </c>
      <c r="AH852">
        <v>128.04</v>
      </c>
      <c r="AI852">
        <v>337.94</v>
      </c>
      <c r="AJ852" t="s">
        <v>68</v>
      </c>
      <c r="AM852" t="str">
        <f t="shared" si="39"/>
        <v>Joined</v>
      </c>
      <c r="AN852" t="str">
        <f t="shared" si="40"/>
        <v>No</v>
      </c>
      <c r="AO852" t="str" cm="1">
        <f t="array" ref="AO852">_xlfn.IFS($C852&lt;36,"Youth", $C852&lt;66, "Middle_age", $C852&gt;65, "Old")</f>
        <v>Youth</v>
      </c>
      <c r="AP852" t="str">
        <f t="shared" si="41"/>
        <v>1 năm</v>
      </c>
    </row>
    <row r="853" spans="1:42" x14ac:dyDescent="0.35">
      <c r="A853" t="s">
        <v>1419</v>
      </c>
      <c r="B853" t="s">
        <v>19</v>
      </c>
      <c r="C853">
        <v>49</v>
      </c>
      <c r="D853" t="s">
        <v>13</v>
      </c>
      <c r="E853">
        <v>0</v>
      </c>
      <c r="F853" t="s">
        <v>110</v>
      </c>
      <c r="G853">
        <v>96002</v>
      </c>
      <c r="H853">
        <v>40.527833999999999</v>
      </c>
      <c r="I853">
        <v>-122.318749</v>
      </c>
      <c r="J853">
        <v>0</v>
      </c>
      <c r="K853" s="1">
        <v>58</v>
      </c>
      <c r="L853" t="s">
        <v>12</v>
      </c>
      <c r="M853" t="s">
        <v>10</v>
      </c>
      <c r="N853">
        <v>29.31</v>
      </c>
      <c r="O853" t="s">
        <v>13</v>
      </c>
      <c r="P853" t="s">
        <v>13</v>
      </c>
      <c r="AA853" t="s">
        <v>43</v>
      </c>
      <c r="AB853" t="s">
        <v>10</v>
      </c>
      <c r="AC853" t="s">
        <v>26</v>
      </c>
      <c r="AD853">
        <v>19.149999999999999</v>
      </c>
      <c r="AE853">
        <v>1035.5</v>
      </c>
      <c r="AF853">
        <v>28.7</v>
      </c>
      <c r="AG853">
        <v>0</v>
      </c>
      <c r="AH853">
        <v>1699.98</v>
      </c>
      <c r="AI853">
        <v>2706.78</v>
      </c>
      <c r="AJ853" t="s">
        <v>17</v>
      </c>
      <c r="AM853" t="str">
        <f t="shared" si="39"/>
        <v>Stayed</v>
      </c>
      <c r="AN853" t="str">
        <f t="shared" si="40"/>
        <v>No</v>
      </c>
      <c r="AO853" t="str" cm="1">
        <f t="array" ref="AO853">_xlfn.IFS($C853&lt;36,"Youth", $C853&lt;66, "Middle_age", $C853&gt;65, "Old")</f>
        <v>Middle_age</v>
      </c>
      <c r="AP853" t="str">
        <f t="shared" si="41"/>
        <v>5 năm</v>
      </c>
    </row>
    <row r="854" spans="1:42" x14ac:dyDescent="0.35">
      <c r="A854" t="s">
        <v>1420</v>
      </c>
      <c r="B854" t="s">
        <v>19</v>
      </c>
      <c r="C854">
        <v>74</v>
      </c>
      <c r="D854" t="s">
        <v>13</v>
      </c>
      <c r="E854">
        <v>0</v>
      </c>
      <c r="F854" t="s">
        <v>1421</v>
      </c>
      <c r="G854">
        <v>94904</v>
      </c>
      <c r="H854">
        <v>37.946617000000003</v>
      </c>
      <c r="I854">
        <v>-122.563571</v>
      </c>
      <c r="J854">
        <v>0</v>
      </c>
      <c r="K854" s="1">
        <v>14</v>
      </c>
      <c r="L854" t="s">
        <v>12</v>
      </c>
      <c r="M854" t="s">
        <v>10</v>
      </c>
      <c r="N854">
        <v>11.31</v>
      </c>
      <c r="O854" t="s">
        <v>13</v>
      </c>
      <c r="P854" t="s">
        <v>10</v>
      </c>
      <c r="Q854" t="s">
        <v>25</v>
      </c>
      <c r="R854">
        <v>24</v>
      </c>
      <c r="S854" t="s">
        <v>13</v>
      </c>
      <c r="T854" t="s">
        <v>13</v>
      </c>
      <c r="U854" t="s">
        <v>13</v>
      </c>
      <c r="V854" t="s">
        <v>13</v>
      </c>
      <c r="W854" t="s">
        <v>10</v>
      </c>
      <c r="X854" t="s">
        <v>10</v>
      </c>
      <c r="Y854" t="s">
        <v>13</v>
      </c>
      <c r="Z854" t="s">
        <v>10</v>
      </c>
      <c r="AA854" t="s">
        <v>21</v>
      </c>
      <c r="AB854" t="s">
        <v>13</v>
      </c>
      <c r="AC854" t="s">
        <v>16</v>
      </c>
      <c r="AD854">
        <v>90.45</v>
      </c>
      <c r="AE854">
        <v>1266.0999999999999</v>
      </c>
      <c r="AF854">
        <v>0</v>
      </c>
      <c r="AG854">
        <v>0</v>
      </c>
      <c r="AH854">
        <v>158.34</v>
      </c>
      <c r="AI854">
        <v>1424.44</v>
      </c>
      <c r="AJ854" t="s">
        <v>27</v>
      </c>
      <c r="AK854" t="s">
        <v>28</v>
      </c>
      <c r="AL854" t="s">
        <v>184</v>
      </c>
      <c r="AM854" t="str">
        <f t="shared" si="39"/>
        <v>Churned</v>
      </c>
      <c r="AN854" t="str">
        <f t="shared" si="40"/>
        <v>No</v>
      </c>
      <c r="AO854" t="str" cm="1">
        <f t="array" ref="AO854">_xlfn.IFS($C854&lt;36,"Youth", $C854&lt;66, "Middle_age", $C854&gt;65, "Old")</f>
        <v>Old</v>
      </c>
      <c r="AP854" t="str">
        <f t="shared" si="41"/>
        <v>2 năm</v>
      </c>
    </row>
    <row r="855" spans="1:42" x14ac:dyDescent="0.35">
      <c r="A855" t="s">
        <v>1422</v>
      </c>
      <c r="B855" t="s">
        <v>9</v>
      </c>
      <c r="C855">
        <v>49</v>
      </c>
      <c r="D855" t="s">
        <v>13</v>
      </c>
      <c r="E855">
        <v>0</v>
      </c>
      <c r="F855" t="s">
        <v>105</v>
      </c>
      <c r="G855">
        <v>90017</v>
      </c>
      <c r="H855">
        <v>34.052841999999998</v>
      </c>
      <c r="I855">
        <v>-118.264495</v>
      </c>
      <c r="J855">
        <v>0</v>
      </c>
      <c r="K855" s="1">
        <v>18</v>
      </c>
      <c r="L855" t="s">
        <v>32</v>
      </c>
      <c r="M855" t="s">
        <v>10</v>
      </c>
      <c r="N855">
        <v>10.67</v>
      </c>
      <c r="O855" t="s">
        <v>13</v>
      </c>
      <c r="P855" t="s">
        <v>13</v>
      </c>
      <c r="AA855" t="s">
        <v>21</v>
      </c>
      <c r="AB855" t="s">
        <v>10</v>
      </c>
      <c r="AC855" t="s">
        <v>16</v>
      </c>
      <c r="AD855">
        <v>19.55</v>
      </c>
      <c r="AE855">
        <v>389.25</v>
      </c>
      <c r="AF855">
        <v>0</v>
      </c>
      <c r="AG855">
        <v>0</v>
      </c>
      <c r="AH855">
        <v>192.06</v>
      </c>
      <c r="AI855">
        <v>581.30999999999995</v>
      </c>
      <c r="AJ855" t="s">
        <v>17</v>
      </c>
      <c r="AM855" t="str">
        <f t="shared" si="39"/>
        <v>Stayed</v>
      </c>
      <c r="AN855" t="str">
        <f t="shared" si="40"/>
        <v>No</v>
      </c>
      <c r="AO855" t="str" cm="1">
        <f t="array" ref="AO855">_xlfn.IFS($C855&lt;36,"Youth", $C855&lt;66, "Middle_age", $C855&gt;65, "Old")</f>
        <v>Middle_age</v>
      </c>
      <c r="AP855" t="str">
        <f t="shared" si="41"/>
        <v>2 năm</v>
      </c>
    </row>
    <row r="856" spans="1:42" x14ac:dyDescent="0.35">
      <c r="A856" t="s">
        <v>1423</v>
      </c>
      <c r="B856" t="s">
        <v>9</v>
      </c>
      <c r="C856">
        <v>45</v>
      </c>
      <c r="D856" t="s">
        <v>13</v>
      </c>
      <c r="E856">
        <v>0</v>
      </c>
      <c r="F856" t="s">
        <v>1424</v>
      </c>
      <c r="G856">
        <v>95492</v>
      </c>
      <c r="H856">
        <v>38.527296999999997</v>
      </c>
      <c r="I856">
        <v>-122.810044</v>
      </c>
      <c r="J856">
        <v>0</v>
      </c>
      <c r="K856" s="1">
        <v>67</v>
      </c>
      <c r="L856" t="s">
        <v>12</v>
      </c>
      <c r="M856" t="s">
        <v>10</v>
      </c>
      <c r="N856">
        <v>43.3</v>
      </c>
      <c r="O856" t="s">
        <v>10</v>
      </c>
      <c r="P856" t="s">
        <v>13</v>
      </c>
      <c r="AA856" t="s">
        <v>43</v>
      </c>
      <c r="AB856" t="s">
        <v>10</v>
      </c>
      <c r="AC856" t="s">
        <v>16</v>
      </c>
      <c r="AD856">
        <v>26.1</v>
      </c>
      <c r="AE856">
        <v>1759.55</v>
      </c>
      <c r="AF856">
        <v>0</v>
      </c>
      <c r="AG856">
        <v>0</v>
      </c>
      <c r="AH856">
        <v>2901.1</v>
      </c>
      <c r="AI856">
        <v>4660.6499999999996</v>
      </c>
      <c r="AJ856" t="s">
        <v>17</v>
      </c>
      <c r="AM856" t="str">
        <f t="shared" si="39"/>
        <v>VIP</v>
      </c>
      <c r="AN856" t="str">
        <f t="shared" si="40"/>
        <v>No</v>
      </c>
      <c r="AO856" t="str" cm="1">
        <f t="array" ref="AO856">_xlfn.IFS($C856&lt;36,"Youth", $C856&lt;66, "Middle_age", $C856&gt;65, "Old")</f>
        <v>Middle_age</v>
      </c>
      <c r="AP856" t="str">
        <f t="shared" si="41"/>
        <v>6 năm</v>
      </c>
    </row>
    <row r="857" spans="1:42" x14ac:dyDescent="0.35">
      <c r="A857" t="s">
        <v>1425</v>
      </c>
      <c r="B857" t="s">
        <v>19</v>
      </c>
      <c r="C857">
        <v>63</v>
      </c>
      <c r="D857" t="s">
        <v>13</v>
      </c>
      <c r="E857">
        <v>0</v>
      </c>
      <c r="F857" t="s">
        <v>121</v>
      </c>
      <c r="G857">
        <v>92127</v>
      </c>
      <c r="H857">
        <v>33.017518000000003</v>
      </c>
      <c r="I857">
        <v>-117.11845599999999</v>
      </c>
      <c r="J857">
        <v>0</v>
      </c>
      <c r="K857" s="1">
        <v>1</v>
      </c>
      <c r="L857" t="s">
        <v>24</v>
      </c>
      <c r="M857" t="s">
        <v>10</v>
      </c>
      <c r="N857">
        <v>40.83</v>
      </c>
      <c r="O857" t="s">
        <v>13</v>
      </c>
      <c r="P857" t="s">
        <v>13</v>
      </c>
      <c r="AA857" t="s">
        <v>21</v>
      </c>
      <c r="AB857" t="s">
        <v>10</v>
      </c>
      <c r="AC857" t="s">
        <v>16</v>
      </c>
      <c r="AD857">
        <v>20.100000000000001</v>
      </c>
      <c r="AE857">
        <v>20.100000000000001</v>
      </c>
      <c r="AF857">
        <v>0</v>
      </c>
      <c r="AG857">
        <v>0</v>
      </c>
      <c r="AH857">
        <v>40.83</v>
      </c>
      <c r="AI857">
        <v>60.93</v>
      </c>
      <c r="AJ857" t="s">
        <v>27</v>
      </c>
      <c r="AK857" t="s">
        <v>87</v>
      </c>
      <c r="AL857" t="s">
        <v>88</v>
      </c>
      <c r="AM857" t="str">
        <f t="shared" si="39"/>
        <v>Churned</v>
      </c>
      <c r="AN857" t="str">
        <f t="shared" si="40"/>
        <v>No</v>
      </c>
      <c r="AO857" t="str" cm="1">
        <f t="array" ref="AO857">_xlfn.IFS($C857&lt;36,"Youth", $C857&lt;66, "Middle_age", $C857&gt;65, "Old")</f>
        <v>Middle_age</v>
      </c>
      <c r="AP857" t="str">
        <f t="shared" si="41"/>
        <v>1 năm</v>
      </c>
    </row>
    <row r="858" spans="1:42" x14ac:dyDescent="0.35">
      <c r="A858" t="s">
        <v>1426</v>
      </c>
      <c r="B858" t="s">
        <v>19</v>
      </c>
      <c r="C858">
        <v>48</v>
      </c>
      <c r="D858" t="s">
        <v>10</v>
      </c>
      <c r="E858">
        <v>0</v>
      </c>
      <c r="F858" t="s">
        <v>1427</v>
      </c>
      <c r="G858">
        <v>91761</v>
      </c>
      <c r="H858">
        <v>34.035601999999997</v>
      </c>
      <c r="I858">
        <v>-117.591528</v>
      </c>
      <c r="J858">
        <v>2</v>
      </c>
      <c r="K858" s="1">
        <v>61</v>
      </c>
      <c r="L858" t="s">
        <v>46</v>
      </c>
      <c r="M858" t="s">
        <v>10</v>
      </c>
      <c r="N858">
        <v>11.53</v>
      </c>
      <c r="O858" t="s">
        <v>10</v>
      </c>
      <c r="P858" t="s">
        <v>13</v>
      </c>
      <c r="AA858" t="s">
        <v>43</v>
      </c>
      <c r="AB858" t="s">
        <v>13</v>
      </c>
      <c r="AC858" t="s">
        <v>26</v>
      </c>
      <c r="AD858">
        <v>25.45</v>
      </c>
      <c r="AE858">
        <v>1538.6</v>
      </c>
      <c r="AF858">
        <v>0</v>
      </c>
      <c r="AG858">
        <v>0</v>
      </c>
      <c r="AH858">
        <v>703.33</v>
      </c>
      <c r="AI858">
        <v>2241.9299999999998</v>
      </c>
      <c r="AJ858" t="s">
        <v>17</v>
      </c>
      <c r="AM858" t="str">
        <f t="shared" si="39"/>
        <v>Stayed</v>
      </c>
      <c r="AN858" t="str">
        <f t="shared" si="40"/>
        <v>No</v>
      </c>
      <c r="AO858" t="str" cm="1">
        <f t="array" ref="AO858">_xlfn.IFS($C858&lt;36,"Youth", $C858&lt;66, "Middle_age", $C858&gt;65, "Old")</f>
        <v>Middle_age</v>
      </c>
      <c r="AP858" t="str">
        <f t="shared" si="41"/>
        <v>6 năm</v>
      </c>
    </row>
    <row r="859" spans="1:42" x14ac:dyDescent="0.35">
      <c r="A859" t="s">
        <v>1428</v>
      </c>
      <c r="B859" t="s">
        <v>19</v>
      </c>
      <c r="C859">
        <v>31</v>
      </c>
      <c r="D859" t="s">
        <v>13</v>
      </c>
      <c r="E859">
        <v>0</v>
      </c>
      <c r="F859" t="s">
        <v>1429</v>
      </c>
      <c r="G859">
        <v>90740</v>
      </c>
      <c r="H859">
        <v>33.754620000000003</v>
      </c>
      <c r="I859">
        <v>-118.071128</v>
      </c>
      <c r="J859">
        <v>0</v>
      </c>
      <c r="K859" s="1">
        <v>52</v>
      </c>
      <c r="L859" t="s">
        <v>12</v>
      </c>
      <c r="M859" t="s">
        <v>10</v>
      </c>
      <c r="N859">
        <v>21.98</v>
      </c>
      <c r="O859" t="s">
        <v>13</v>
      </c>
      <c r="P859" t="s">
        <v>13</v>
      </c>
      <c r="AA859" t="s">
        <v>43</v>
      </c>
      <c r="AB859" t="s">
        <v>13</v>
      </c>
      <c r="AC859" t="s">
        <v>16</v>
      </c>
      <c r="AD859">
        <v>19.649999999999999</v>
      </c>
      <c r="AE859">
        <v>1025.05</v>
      </c>
      <c r="AF859">
        <v>0</v>
      </c>
      <c r="AG859">
        <v>0</v>
      </c>
      <c r="AH859">
        <v>1142.96</v>
      </c>
      <c r="AI859">
        <v>2168.0100000000002</v>
      </c>
      <c r="AJ859" t="s">
        <v>17</v>
      </c>
      <c r="AM859" t="str">
        <f t="shared" si="39"/>
        <v>Stayed</v>
      </c>
      <c r="AN859" t="str">
        <f t="shared" si="40"/>
        <v>No</v>
      </c>
      <c r="AO859" t="str" cm="1">
        <f t="array" ref="AO859">_xlfn.IFS($C859&lt;36,"Youth", $C859&lt;66, "Middle_age", $C859&gt;65, "Old")</f>
        <v>Youth</v>
      </c>
      <c r="AP859" t="str">
        <f t="shared" si="41"/>
        <v>5 năm</v>
      </c>
    </row>
    <row r="860" spans="1:42" x14ac:dyDescent="0.35">
      <c r="A860" t="s">
        <v>1430</v>
      </c>
      <c r="B860" t="s">
        <v>9</v>
      </c>
      <c r="C860">
        <v>46</v>
      </c>
      <c r="D860" t="s">
        <v>10</v>
      </c>
      <c r="E860">
        <v>0</v>
      </c>
      <c r="F860" t="s">
        <v>1431</v>
      </c>
      <c r="G860">
        <v>96114</v>
      </c>
      <c r="H860">
        <v>40.294034000000003</v>
      </c>
      <c r="I860">
        <v>-120.51262199999999</v>
      </c>
      <c r="J860">
        <v>0</v>
      </c>
      <c r="K860" s="1">
        <v>14</v>
      </c>
      <c r="L860" t="s">
        <v>12</v>
      </c>
      <c r="M860" t="s">
        <v>10</v>
      </c>
      <c r="N860">
        <v>14.61</v>
      </c>
      <c r="O860" t="s">
        <v>13</v>
      </c>
      <c r="P860" t="s">
        <v>13</v>
      </c>
      <c r="AA860" t="s">
        <v>43</v>
      </c>
      <c r="AB860" t="s">
        <v>13</v>
      </c>
      <c r="AC860" t="s">
        <v>16</v>
      </c>
      <c r="AD860">
        <v>20.399999999999999</v>
      </c>
      <c r="AE860">
        <v>292.39999999999998</v>
      </c>
      <c r="AF860">
        <v>0</v>
      </c>
      <c r="AG860">
        <v>0</v>
      </c>
      <c r="AH860">
        <v>204.54</v>
      </c>
      <c r="AI860">
        <v>496.94</v>
      </c>
      <c r="AJ860" t="s">
        <v>17</v>
      </c>
      <c r="AM860" t="str">
        <f t="shared" si="39"/>
        <v>Stayed</v>
      </c>
      <c r="AN860" t="str">
        <f t="shared" si="40"/>
        <v>No</v>
      </c>
      <c r="AO860" t="str" cm="1">
        <f t="array" ref="AO860">_xlfn.IFS($C860&lt;36,"Youth", $C860&lt;66, "Middle_age", $C860&gt;65, "Old")</f>
        <v>Middle_age</v>
      </c>
      <c r="AP860" t="str">
        <f t="shared" si="41"/>
        <v>2 năm</v>
      </c>
    </row>
    <row r="861" spans="1:42" x14ac:dyDescent="0.35">
      <c r="A861" t="s">
        <v>1432</v>
      </c>
      <c r="B861" t="s">
        <v>9</v>
      </c>
      <c r="C861">
        <v>41</v>
      </c>
      <c r="D861" t="s">
        <v>10</v>
      </c>
      <c r="E861">
        <v>2</v>
      </c>
      <c r="F861" t="s">
        <v>444</v>
      </c>
      <c r="G861">
        <v>93453</v>
      </c>
      <c r="H861">
        <v>35.303925999999997</v>
      </c>
      <c r="I861">
        <v>-120.256567</v>
      </c>
      <c r="J861">
        <v>1</v>
      </c>
      <c r="K861" s="1">
        <v>43</v>
      </c>
      <c r="L861" t="s">
        <v>46</v>
      </c>
      <c r="M861" t="s">
        <v>10</v>
      </c>
      <c r="N861">
        <v>14.64</v>
      </c>
      <c r="O861" t="s">
        <v>13</v>
      </c>
      <c r="P861" t="s">
        <v>10</v>
      </c>
      <c r="Q861" t="s">
        <v>49</v>
      </c>
      <c r="R861">
        <v>19</v>
      </c>
      <c r="S861" t="s">
        <v>13</v>
      </c>
      <c r="T861" t="s">
        <v>10</v>
      </c>
      <c r="U861" t="s">
        <v>13</v>
      </c>
      <c r="V861" t="s">
        <v>13</v>
      </c>
      <c r="W861" t="s">
        <v>13</v>
      </c>
      <c r="X861" t="s">
        <v>13</v>
      </c>
      <c r="Y861" t="s">
        <v>13</v>
      </c>
      <c r="Z861" t="s">
        <v>10</v>
      </c>
      <c r="AA861" t="s">
        <v>21</v>
      </c>
      <c r="AB861" t="s">
        <v>13</v>
      </c>
      <c r="AC861" t="s">
        <v>153</v>
      </c>
      <c r="AD861">
        <v>50.2</v>
      </c>
      <c r="AE861">
        <v>2169.4</v>
      </c>
      <c r="AF861">
        <v>0</v>
      </c>
      <c r="AG861">
        <v>0</v>
      </c>
      <c r="AH861">
        <v>629.52</v>
      </c>
      <c r="AI861">
        <v>2798.92</v>
      </c>
      <c r="AJ861" t="s">
        <v>17</v>
      </c>
      <c r="AM861" t="str">
        <f t="shared" si="39"/>
        <v>Stayed</v>
      </c>
      <c r="AN861" t="str">
        <f t="shared" si="40"/>
        <v>Yes</v>
      </c>
      <c r="AO861" t="str" cm="1">
        <f t="array" ref="AO861">_xlfn.IFS($C861&lt;36,"Youth", $C861&lt;66, "Middle_age", $C861&gt;65, "Old")</f>
        <v>Middle_age</v>
      </c>
      <c r="AP861" t="str">
        <f t="shared" si="41"/>
        <v>4 năm</v>
      </c>
    </row>
    <row r="862" spans="1:42" x14ac:dyDescent="0.35">
      <c r="A862" t="s">
        <v>1433</v>
      </c>
      <c r="B862" t="s">
        <v>19</v>
      </c>
      <c r="C862">
        <v>42</v>
      </c>
      <c r="D862" t="s">
        <v>10</v>
      </c>
      <c r="E862">
        <v>3</v>
      </c>
      <c r="F862" t="s">
        <v>1434</v>
      </c>
      <c r="G862">
        <v>91945</v>
      </c>
      <c r="H862">
        <v>32.733564000000001</v>
      </c>
      <c r="I862">
        <v>-117.03371300000001</v>
      </c>
      <c r="J862">
        <v>1</v>
      </c>
      <c r="K862" s="1">
        <v>52</v>
      </c>
      <c r="L862" t="s">
        <v>46</v>
      </c>
      <c r="M862" t="s">
        <v>10</v>
      </c>
      <c r="N862">
        <v>40.33</v>
      </c>
      <c r="O862" t="s">
        <v>10</v>
      </c>
      <c r="P862" t="s">
        <v>13</v>
      </c>
      <c r="AA862" t="s">
        <v>43</v>
      </c>
      <c r="AB862" t="s">
        <v>13</v>
      </c>
      <c r="AC862" t="s">
        <v>16</v>
      </c>
      <c r="AD862">
        <v>24.8</v>
      </c>
      <c r="AE862">
        <v>1229.0999999999999</v>
      </c>
      <c r="AF862">
        <v>0</v>
      </c>
      <c r="AG862">
        <v>0</v>
      </c>
      <c r="AH862">
        <v>2097.16</v>
      </c>
      <c r="AI862">
        <v>3326.26</v>
      </c>
      <c r="AJ862" t="s">
        <v>17</v>
      </c>
      <c r="AM862" t="str">
        <f t="shared" si="39"/>
        <v>VIP</v>
      </c>
      <c r="AN862" t="str">
        <f t="shared" si="40"/>
        <v>Yes</v>
      </c>
      <c r="AO862" t="str" cm="1">
        <f t="array" ref="AO862">_xlfn.IFS($C862&lt;36,"Youth", $C862&lt;66, "Middle_age", $C862&gt;65, "Old")</f>
        <v>Middle_age</v>
      </c>
      <c r="AP862" t="str">
        <f t="shared" si="41"/>
        <v>5 năm</v>
      </c>
    </row>
    <row r="863" spans="1:42" x14ac:dyDescent="0.35">
      <c r="A863" t="s">
        <v>1435</v>
      </c>
      <c r="B863" t="s">
        <v>19</v>
      </c>
      <c r="C863">
        <v>22</v>
      </c>
      <c r="D863" t="s">
        <v>13</v>
      </c>
      <c r="E863">
        <v>0</v>
      </c>
      <c r="F863" t="s">
        <v>149</v>
      </c>
      <c r="G863">
        <v>91601</v>
      </c>
      <c r="H863">
        <v>34.169199999999996</v>
      </c>
      <c r="I863">
        <v>-118.37249799999999</v>
      </c>
      <c r="J863">
        <v>0</v>
      </c>
      <c r="K863" s="1">
        <v>2</v>
      </c>
      <c r="L863" t="s">
        <v>12</v>
      </c>
      <c r="M863" t="s">
        <v>10</v>
      </c>
      <c r="N863">
        <v>44.31</v>
      </c>
      <c r="O863" t="s">
        <v>10</v>
      </c>
      <c r="P863" t="s">
        <v>10</v>
      </c>
      <c r="Q863" t="s">
        <v>49</v>
      </c>
      <c r="R863">
        <v>73</v>
      </c>
      <c r="S863" t="s">
        <v>13</v>
      </c>
      <c r="T863" t="s">
        <v>10</v>
      </c>
      <c r="U863" t="s">
        <v>13</v>
      </c>
      <c r="V863" t="s">
        <v>13</v>
      </c>
      <c r="W863" t="s">
        <v>13</v>
      </c>
      <c r="X863" t="s">
        <v>13</v>
      </c>
      <c r="Y863" t="s">
        <v>10</v>
      </c>
      <c r="Z863" t="s">
        <v>10</v>
      </c>
      <c r="AA863" t="s">
        <v>21</v>
      </c>
      <c r="AB863" t="s">
        <v>10</v>
      </c>
      <c r="AC863" t="s">
        <v>16</v>
      </c>
      <c r="AD863">
        <v>54.4</v>
      </c>
      <c r="AE863">
        <v>114.1</v>
      </c>
      <c r="AF863">
        <v>0</v>
      </c>
      <c r="AG863">
        <v>0</v>
      </c>
      <c r="AH863">
        <v>88.62</v>
      </c>
      <c r="AI863">
        <v>202.72</v>
      </c>
      <c r="AJ863" t="s">
        <v>27</v>
      </c>
      <c r="AK863" t="s">
        <v>87</v>
      </c>
      <c r="AL863" t="s">
        <v>436</v>
      </c>
      <c r="AM863" t="str">
        <f t="shared" si="39"/>
        <v>Churned</v>
      </c>
      <c r="AN863" t="str">
        <f t="shared" si="40"/>
        <v>No</v>
      </c>
      <c r="AO863" t="str" cm="1">
        <f t="array" ref="AO863">_xlfn.IFS($C863&lt;36,"Youth", $C863&lt;66, "Middle_age", $C863&gt;65, "Old")</f>
        <v>Youth</v>
      </c>
      <c r="AP863" t="str">
        <f t="shared" si="41"/>
        <v>1 năm</v>
      </c>
    </row>
    <row r="864" spans="1:42" x14ac:dyDescent="0.35">
      <c r="A864" t="s">
        <v>1436</v>
      </c>
      <c r="B864" t="s">
        <v>9</v>
      </c>
      <c r="C864">
        <v>66</v>
      </c>
      <c r="D864" t="s">
        <v>13</v>
      </c>
      <c r="E864">
        <v>0</v>
      </c>
      <c r="F864" t="s">
        <v>201</v>
      </c>
      <c r="G864">
        <v>95443</v>
      </c>
      <c r="H864">
        <v>39.045245999999999</v>
      </c>
      <c r="I864">
        <v>-122.74318100000001</v>
      </c>
      <c r="J864">
        <v>0</v>
      </c>
      <c r="K864" s="1">
        <v>4</v>
      </c>
      <c r="L864" t="s">
        <v>12</v>
      </c>
      <c r="M864" t="s">
        <v>10</v>
      </c>
      <c r="N864">
        <v>8.75</v>
      </c>
      <c r="O864" t="s">
        <v>10</v>
      </c>
      <c r="P864" t="s">
        <v>10</v>
      </c>
      <c r="Q864" t="s">
        <v>25</v>
      </c>
      <c r="R864">
        <v>4</v>
      </c>
      <c r="S864" t="s">
        <v>10</v>
      </c>
      <c r="T864" t="s">
        <v>13</v>
      </c>
      <c r="U864" t="s">
        <v>13</v>
      </c>
      <c r="V864" t="s">
        <v>13</v>
      </c>
      <c r="W864" t="s">
        <v>13</v>
      </c>
      <c r="X864" t="s">
        <v>13</v>
      </c>
      <c r="Y864" t="s">
        <v>13</v>
      </c>
      <c r="Z864" t="s">
        <v>13</v>
      </c>
      <c r="AA864" t="s">
        <v>15</v>
      </c>
      <c r="AB864" t="s">
        <v>10</v>
      </c>
      <c r="AC864" t="s">
        <v>26</v>
      </c>
      <c r="AD864">
        <v>80.25</v>
      </c>
      <c r="AE864">
        <v>303.7</v>
      </c>
      <c r="AF864">
        <v>0</v>
      </c>
      <c r="AG864">
        <v>30</v>
      </c>
      <c r="AH864">
        <v>35</v>
      </c>
      <c r="AI864">
        <v>368.7</v>
      </c>
      <c r="AJ864" t="s">
        <v>17</v>
      </c>
      <c r="AM864" t="str">
        <f t="shared" si="39"/>
        <v>Stayed</v>
      </c>
      <c r="AN864" t="str">
        <f t="shared" si="40"/>
        <v>No</v>
      </c>
      <c r="AO864" t="str" cm="1">
        <f t="array" ref="AO864">_xlfn.IFS($C864&lt;36,"Youth", $C864&lt;66, "Middle_age", $C864&gt;65, "Old")</f>
        <v>Old</v>
      </c>
      <c r="AP864" t="str">
        <f t="shared" si="41"/>
        <v>1 năm</v>
      </c>
    </row>
    <row r="865" spans="1:42" x14ac:dyDescent="0.35">
      <c r="A865" t="s">
        <v>1437</v>
      </c>
      <c r="B865" t="s">
        <v>9</v>
      </c>
      <c r="C865">
        <v>74</v>
      </c>
      <c r="D865" t="s">
        <v>13</v>
      </c>
      <c r="E865">
        <v>0</v>
      </c>
      <c r="F865" t="s">
        <v>998</v>
      </c>
      <c r="G865">
        <v>93615</v>
      </c>
      <c r="H865">
        <v>36.497895</v>
      </c>
      <c r="I865">
        <v>-119.285484</v>
      </c>
      <c r="J865">
        <v>0</v>
      </c>
      <c r="K865" s="1">
        <v>31</v>
      </c>
      <c r="L865" t="s">
        <v>12</v>
      </c>
      <c r="M865" t="s">
        <v>10</v>
      </c>
      <c r="N865">
        <v>39.36</v>
      </c>
      <c r="O865" t="s">
        <v>10</v>
      </c>
      <c r="P865" t="s">
        <v>10</v>
      </c>
      <c r="Q865" t="s">
        <v>25</v>
      </c>
      <c r="R865">
        <v>4</v>
      </c>
      <c r="S865" t="s">
        <v>13</v>
      </c>
      <c r="T865" t="s">
        <v>10</v>
      </c>
      <c r="U865" t="s">
        <v>13</v>
      </c>
      <c r="V865" t="s">
        <v>13</v>
      </c>
      <c r="W865" t="s">
        <v>10</v>
      </c>
      <c r="X865" t="s">
        <v>10</v>
      </c>
      <c r="Y865" t="s">
        <v>13</v>
      </c>
      <c r="Z865" t="s">
        <v>10</v>
      </c>
      <c r="AA865" t="s">
        <v>21</v>
      </c>
      <c r="AB865" t="s">
        <v>10</v>
      </c>
      <c r="AC865" t="s">
        <v>26</v>
      </c>
      <c r="AD865">
        <v>99.95</v>
      </c>
      <c r="AE865">
        <v>3186.65</v>
      </c>
      <c r="AF865">
        <v>0</v>
      </c>
      <c r="AG865">
        <v>0</v>
      </c>
      <c r="AH865">
        <v>1220.1600000000001</v>
      </c>
      <c r="AI865">
        <v>4406.8100000000004</v>
      </c>
      <c r="AJ865" t="s">
        <v>27</v>
      </c>
      <c r="AK865" t="s">
        <v>28</v>
      </c>
      <c r="AL865" t="s">
        <v>74</v>
      </c>
      <c r="AM865" t="str">
        <f t="shared" si="39"/>
        <v>Churned</v>
      </c>
      <c r="AN865" t="str">
        <f t="shared" si="40"/>
        <v>No</v>
      </c>
      <c r="AO865" t="str" cm="1">
        <f t="array" ref="AO865">_xlfn.IFS($C865&lt;36,"Youth", $C865&lt;66, "Middle_age", $C865&gt;65, "Old")</f>
        <v>Old</v>
      </c>
      <c r="AP865" t="str">
        <f t="shared" si="41"/>
        <v>3 năm</v>
      </c>
    </row>
    <row r="866" spans="1:42" x14ac:dyDescent="0.35">
      <c r="A866" t="s">
        <v>1438</v>
      </c>
      <c r="B866" t="s">
        <v>19</v>
      </c>
      <c r="C866">
        <v>20</v>
      </c>
      <c r="D866" t="s">
        <v>10</v>
      </c>
      <c r="E866">
        <v>1</v>
      </c>
      <c r="F866" t="s">
        <v>1439</v>
      </c>
      <c r="G866">
        <v>95450</v>
      </c>
      <c r="H866">
        <v>38.505994999999999</v>
      </c>
      <c r="I866">
        <v>-123.18701900000001</v>
      </c>
      <c r="J866">
        <v>10</v>
      </c>
      <c r="K866" s="1">
        <v>5</v>
      </c>
      <c r="L866" t="s">
        <v>12</v>
      </c>
      <c r="M866" t="s">
        <v>10</v>
      </c>
      <c r="N866">
        <v>8.0399999999999991</v>
      </c>
      <c r="O866" t="s">
        <v>13</v>
      </c>
      <c r="P866" t="s">
        <v>13</v>
      </c>
      <c r="AA866" t="s">
        <v>21</v>
      </c>
      <c r="AB866" t="s">
        <v>13</v>
      </c>
      <c r="AC866" t="s">
        <v>16</v>
      </c>
      <c r="AD866">
        <v>19.45</v>
      </c>
      <c r="AE866">
        <v>86.05</v>
      </c>
      <c r="AF866">
        <v>0</v>
      </c>
      <c r="AG866">
        <v>0</v>
      </c>
      <c r="AH866">
        <v>40.200000000000003</v>
      </c>
      <c r="AI866">
        <v>126.25</v>
      </c>
      <c r="AJ866" t="s">
        <v>17</v>
      </c>
      <c r="AM866" t="str">
        <f t="shared" si="39"/>
        <v>Stayed</v>
      </c>
      <c r="AN866" t="str">
        <f t="shared" si="40"/>
        <v>Yes</v>
      </c>
      <c r="AO866" t="str" cm="1">
        <f t="array" ref="AO866">_xlfn.IFS($C866&lt;36,"Youth", $C866&lt;66, "Middle_age", $C866&gt;65, "Old")</f>
        <v>Youth</v>
      </c>
      <c r="AP866" t="str">
        <f t="shared" si="41"/>
        <v>1 năm</v>
      </c>
    </row>
    <row r="867" spans="1:42" x14ac:dyDescent="0.35">
      <c r="A867" t="s">
        <v>1440</v>
      </c>
      <c r="B867" t="s">
        <v>9</v>
      </c>
      <c r="C867">
        <v>70</v>
      </c>
      <c r="D867" t="s">
        <v>13</v>
      </c>
      <c r="E867">
        <v>0</v>
      </c>
      <c r="F867" t="s">
        <v>1441</v>
      </c>
      <c r="G867">
        <v>94037</v>
      </c>
      <c r="H867">
        <v>37.540582000000001</v>
      </c>
      <c r="I867">
        <v>-122.50959400000001</v>
      </c>
      <c r="J867">
        <v>0</v>
      </c>
      <c r="K867" s="1">
        <v>27</v>
      </c>
      <c r="L867" t="s">
        <v>99</v>
      </c>
      <c r="M867" t="s">
        <v>10</v>
      </c>
      <c r="N867">
        <v>35.76</v>
      </c>
      <c r="O867" t="s">
        <v>10</v>
      </c>
      <c r="P867" t="s">
        <v>10</v>
      </c>
      <c r="Q867" t="s">
        <v>25</v>
      </c>
      <c r="R867">
        <v>4</v>
      </c>
      <c r="S867" t="s">
        <v>10</v>
      </c>
      <c r="T867" t="s">
        <v>10</v>
      </c>
      <c r="U867" t="s">
        <v>10</v>
      </c>
      <c r="V867" t="s">
        <v>13</v>
      </c>
      <c r="W867" t="s">
        <v>10</v>
      </c>
      <c r="X867" t="s">
        <v>10</v>
      </c>
      <c r="Y867" t="s">
        <v>13</v>
      </c>
      <c r="Z867" t="s">
        <v>10</v>
      </c>
      <c r="AA867" t="s">
        <v>15</v>
      </c>
      <c r="AB867" t="s">
        <v>10</v>
      </c>
      <c r="AC867" t="s">
        <v>26</v>
      </c>
      <c r="AD867">
        <v>110.5</v>
      </c>
      <c r="AE867">
        <v>2857.6</v>
      </c>
      <c r="AF867">
        <v>0</v>
      </c>
      <c r="AG867">
        <v>0</v>
      </c>
      <c r="AH867">
        <v>965.52</v>
      </c>
      <c r="AI867">
        <v>3823.12</v>
      </c>
      <c r="AJ867" t="s">
        <v>17</v>
      </c>
      <c r="AM867" t="str">
        <f t="shared" si="39"/>
        <v>VIP</v>
      </c>
      <c r="AN867" t="str">
        <f t="shared" si="40"/>
        <v>No</v>
      </c>
      <c r="AO867" t="str" cm="1">
        <f t="array" ref="AO867">_xlfn.IFS($C867&lt;36,"Youth", $C867&lt;66, "Middle_age", $C867&gt;65, "Old")</f>
        <v>Old</v>
      </c>
      <c r="AP867" t="str">
        <f t="shared" si="41"/>
        <v>3 năm</v>
      </c>
    </row>
    <row r="868" spans="1:42" x14ac:dyDescent="0.35">
      <c r="A868" t="s">
        <v>1442</v>
      </c>
      <c r="B868" t="s">
        <v>19</v>
      </c>
      <c r="C868">
        <v>64</v>
      </c>
      <c r="D868" t="s">
        <v>13</v>
      </c>
      <c r="E868">
        <v>0</v>
      </c>
      <c r="F868" t="s">
        <v>221</v>
      </c>
      <c r="G868">
        <v>95365</v>
      </c>
      <c r="H868">
        <v>37.329725000000003</v>
      </c>
      <c r="I868">
        <v>-120.306399</v>
      </c>
      <c r="J868">
        <v>0</v>
      </c>
      <c r="K868" s="1">
        <v>4</v>
      </c>
      <c r="L868" t="s">
        <v>24</v>
      </c>
      <c r="M868" t="s">
        <v>10</v>
      </c>
      <c r="N868">
        <v>40.15</v>
      </c>
      <c r="O868" t="s">
        <v>13</v>
      </c>
      <c r="P868" t="s">
        <v>10</v>
      </c>
      <c r="Q868" t="s">
        <v>49</v>
      </c>
      <c r="R868">
        <v>19</v>
      </c>
      <c r="S868" t="s">
        <v>13</v>
      </c>
      <c r="T868" t="s">
        <v>13</v>
      </c>
      <c r="U868" t="s">
        <v>13</v>
      </c>
      <c r="V868" t="s">
        <v>13</v>
      </c>
      <c r="W868" t="s">
        <v>13</v>
      </c>
      <c r="X868" t="s">
        <v>10</v>
      </c>
      <c r="Y868" t="s">
        <v>10</v>
      </c>
      <c r="Z868" t="s">
        <v>13</v>
      </c>
      <c r="AA868" t="s">
        <v>21</v>
      </c>
      <c r="AB868" t="s">
        <v>13</v>
      </c>
      <c r="AC868" t="s">
        <v>26</v>
      </c>
      <c r="AD868">
        <v>54.3</v>
      </c>
      <c r="AE868">
        <v>195.3</v>
      </c>
      <c r="AF868">
        <v>0</v>
      </c>
      <c r="AG868">
        <v>80</v>
      </c>
      <c r="AH868">
        <v>160.6</v>
      </c>
      <c r="AI868">
        <v>435.9</v>
      </c>
      <c r="AJ868" t="s">
        <v>27</v>
      </c>
      <c r="AK868" t="s">
        <v>87</v>
      </c>
      <c r="AL868" t="s">
        <v>88</v>
      </c>
      <c r="AM868" t="str">
        <f t="shared" si="39"/>
        <v>Churned</v>
      </c>
      <c r="AN868" t="str">
        <f t="shared" si="40"/>
        <v>No</v>
      </c>
      <c r="AO868" t="str" cm="1">
        <f t="array" ref="AO868">_xlfn.IFS($C868&lt;36,"Youth", $C868&lt;66, "Middle_age", $C868&gt;65, "Old")</f>
        <v>Middle_age</v>
      </c>
      <c r="AP868" t="str">
        <f t="shared" si="41"/>
        <v>1 năm</v>
      </c>
    </row>
    <row r="869" spans="1:42" x14ac:dyDescent="0.35">
      <c r="A869" t="s">
        <v>1443</v>
      </c>
      <c r="B869" t="s">
        <v>19</v>
      </c>
      <c r="C869">
        <v>78</v>
      </c>
      <c r="D869" t="s">
        <v>13</v>
      </c>
      <c r="E869">
        <v>0</v>
      </c>
      <c r="F869" t="s">
        <v>105</v>
      </c>
      <c r="G869">
        <v>90067</v>
      </c>
      <c r="H869">
        <v>34.057496</v>
      </c>
      <c r="I869">
        <v>-118.41395900000001</v>
      </c>
      <c r="J869">
        <v>0</v>
      </c>
      <c r="K869" s="1">
        <v>23</v>
      </c>
      <c r="L869" t="s">
        <v>12</v>
      </c>
      <c r="M869" t="s">
        <v>13</v>
      </c>
      <c r="P869" t="s">
        <v>10</v>
      </c>
      <c r="Q869" t="s">
        <v>14</v>
      </c>
      <c r="R869">
        <v>2</v>
      </c>
      <c r="S869" t="s">
        <v>13</v>
      </c>
      <c r="T869" t="s">
        <v>13</v>
      </c>
      <c r="U869" t="s">
        <v>13</v>
      </c>
      <c r="V869" t="s">
        <v>13</v>
      </c>
      <c r="W869" t="s">
        <v>13</v>
      </c>
      <c r="X869" t="s">
        <v>10</v>
      </c>
      <c r="Y869" t="s">
        <v>10</v>
      </c>
      <c r="Z869" t="s">
        <v>10</v>
      </c>
      <c r="AA869" t="s">
        <v>21</v>
      </c>
      <c r="AB869" t="s">
        <v>10</v>
      </c>
      <c r="AC869" t="s">
        <v>26</v>
      </c>
      <c r="AD869">
        <v>34.65</v>
      </c>
      <c r="AE869">
        <v>768.45</v>
      </c>
      <c r="AF869">
        <v>0</v>
      </c>
      <c r="AG869">
        <v>0</v>
      </c>
      <c r="AH869">
        <v>0</v>
      </c>
      <c r="AI869">
        <v>768.45</v>
      </c>
      <c r="AJ869" t="s">
        <v>17</v>
      </c>
      <c r="AM869" t="str">
        <f t="shared" si="39"/>
        <v>Stayed</v>
      </c>
      <c r="AN869" t="str">
        <f t="shared" si="40"/>
        <v>No</v>
      </c>
      <c r="AO869" t="str" cm="1">
        <f t="array" ref="AO869">_xlfn.IFS($C869&lt;36,"Youth", $C869&lt;66, "Middle_age", $C869&gt;65, "Old")</f>
        <v>Old</v>
      </c>
      <c r="AP869" t="str">
        <f t="shared" si="41"/>
        <v>2 năm</v>
      </c>
    </row>
    <row r="870" spans="1:42" x14ac:dyDescent="0.35">
      <c r="A870" t="s">
        <v>1444</v>
      </c>
      <c r="B870" t="s">
        <v>9</v>
      </c>
      <c r="C870">
        <v>46</v>
      </c>
      <c r="D870" t="s">
        <v>10</v>
      </c>
      <c r="E870">
        <v>0</v>
      </c>
      <c r="F870" t="s">
        <v>121</v>
      </c>
      <c r="G870">
        <v>92130</v>
      </c>
      <c r="H870">
        <v>32.957194999999999</v>
      </c>
      <c r="I870">
        <v>-117.20254199999999</v>
      </c>
      <c r="J870">
        <v>1</v>
      </c>
      <c r="K870" s="1">
        <v>9</v>
      </c>
      <c r="L870" t="s">
        <v>24</v>
      </c>
      <c r="M870" t="s">
        <v>10</v>
      </c>
      <c r="N870">
        <v>31.75</v>
      </c>
      <c r="O870" t="s">
        <v>13</v>
      </c>
      <c r="P870" t="s">
        <v>10</v>
      </c>
      <c r="Q870" t="s">
        <v>25</v>
      </c>
      <c r="R870">
        <v>25</v>
      </c>
      <c r="S870" t="s">
        <v>13</v>
      </c>
      <c r="T870" t="s">
        <v>13</v>
      </c>
      <c r="U870" t="s">
        <v>10</v>
      </c>
      <c r="V870" t="s">
        <v>13</v>
      </c>
      <c r="W870" t="s">
        <v>13</v>
      </c>
      <c r="X870" t="s">
        <v>13</v>
      </c>
      <c r="Y870" t="s">
        <v>13</v>
      </c>
      <c r="Z870" t="s">
        <v>10</v>
      </c>
      <c r="AA870" t="s">
        <v>21</v>
      </c>
      <c r="AB870" t="s">
        <v>10</v>
      </c>
      <c r="AC870" t="s">
        <v>26</v>
      </c>
      <c r="AD870">
        <v>75.75</v>
      </c>
      <c r="AE870">
        <v>655.9</v>
      </c>
      <c r="AF870">
        <v>0</v>
      </c>
      <c r="AG870">
        <v>0</v>
      </c>
      <c r="AH870">
        <v>285.75</v>
      </c>
      <c r="AI870">
        <v>941.65</v>
      </c>
      <c r="AJ870" t="s">
        <v>27</v>
      </c>
      <c r="AK870" t="s">
        <v>28</v>
      </c>
      <c r="AL870" t="s">
        <v>74</v>
      </c>
      <c r="AM870" t="str">
        <f t="shared" si="39"/>
        <v>Churned</v>
      </c>
      <c r="AN870" t="str">
        <f t="shared" si="40"/>
        <v>No</v>
      </c>
      <c r="AO870" t="str" cm="1">
        <f t="array" ref="AO870">_xlfn.IFS($C870&lt;36,"Youth", $C870&lt;66, "Middle_age", $C870&gt;65, "Old")</f>
        <v>Middle_age</v>
      </c>
      <c r="AP870" t="str">
        <f t="shared" si="41"/>
        <v>1 năm</v>
      </c>
    </row>
    <row r="871" spans="1:42" x14ac:dyDescent="0.35">
      <c r="A871" t="s">
        <v>1445</v>
      </c>
      <c r="B871" t="s">
        <v>19</v>
      </c>
      <c r="C871">
        <v>40</v>
      </c>
      <c r="D871" t="s">
        <v>13</v>
      </c>
      <c r="E871">
        <v>0</v>
      </c>
      <c r="F871" t="s">
        <v>1446</v>
      </c>
      <c r="G871">
        <v>95329</v>
      </c>
      <c r="H871">
        <v>37.666587</v>
      </c>
      <c r="I871">
        <v>-120.411517</v>
      </c>
      <c r="J871">
        <v>0</v>
      </c>
      <c r="K871" s="1">
        <v>55</v>
      </c>
      <c r="L871" t="s">
        <v>46</v>
      </c>
      <c r="M871" t="s">
        <v>10</v>
      </c>
      <c r="N871">
        <v>47.38</v>
      </c>
      <c r="O871" t="s">
        <v>10</v>
      </c>
      <c r="P871" t="s">
        <v>10</v>
      </c>
      <c r="Q871" t="s">
        <v>25</v>
      </c>
      <c r="R871">
        <v>29</v>
      </c>
      <c r="S871" t="s">
        <v>13</v>
      </c>
      <c r="T871" t="s">
        <v>13</v>
      </c>
      <c r="U871" t="s">
        <v>13</v>
      </c>
      <c r="V871" t="s">
        <v>13</v>
      </c>
      <c r="W871" t="s">
        <v>10</v>
      </c>
      <c r="X871" t="s">
        <v>10</v>
      </c>
      <c r="Y871" t="s">
        <v>10</v>
      </c>
      <c r="Z871" t="s">
        <v>10</v>
      </c>
      <c r="AA871" t="s">
        <v>21</v>
      </c>
      <c r="AB871" t="s">
        <v>10</v>
      </c>
      <c r="AC871" t="s">
        <v>26</v>
      </c>
      <c r="AD871">
        <v>96.8</v>
      </c>
      <c r="AE871">
        <v>5283.95</v>
      </c>
      <c r="AF871">
        <v>0</v>
      </c>
      <c r="AG871">
        <v>0</v>
      </c>
      <c r="AH871">
        <v>2605.9</v>
      </c>
      <c r="AI871">
        <v>7889.85</v>
      </c>
      <c r="AJ871" t="s">
        <v>27</v>
      </c>
      <c r="AK871" t="s">
        <v>28</v>
      </c>
      <c r="AL871" t="s">
        <v>184</v>
      </c>
      <c r="AM871" t="str">
        <f t="shared" si="39"/>
        <v>Churned</v>
      </c>
      <c r="AN871" t="str">
        <f t="shared" si="40"/>
        <v>No</v>
      </c>
      <c r="AO871" t="str" cm="1">
        <f t="array" ref="AO871">_xlfn.IFS($C871&lt;36,"Youth", $C871&lt;66, "Middle_age", $C871&gt;65, "Old")</f>
        <v>Middle_age</v>
      </c>
      <c r="AP871" t="str">
        <f t="shared" si="41"/>
        <v>5 năm</v>
      </c>
    </row>
    <row r="872" spans="1:42" x14ac:dyDescent="0.35">
      <c r="A872" t="s">
        <v>1447</v>
      </c>
      <c r="B872" t="s">
        <v>9</v>
      </c>
      <c r="C872">
        <v>51</v>
      </c>
      <c r="D872" t="s">
        <v>10</v>
      </c>
      <c r="E872">
        <v>0</v>
      </c>
      <c r="F872" t="s">
        <v>121</v>
      </c>
      <c r="G872">
        <v>92106</v>
      </c>
      <c r="H872">
        <v>32.713459999999998</v>
      </c>
      <c r="I872">
        <v>-117.236378</v>
      </c>
      <c r="J872">
        <v>1</v>
      </c>
      <c r="K872" s="1">
        <v>49</v>
      </c>
      <c r="L872" t="s">
        <v>46</v>
      </c>
      <c r="M872" t="s">
        <v>13</v>
      </c>
      <c r="P872" t="s">
        <v>10</v>
      </c>
      <c r="Q872" t="s">
        <v>49</v>
      </c>
      <c r="R872">
        <v>21</v>
      </c>
      <c r="S872" t="s">
        <v>13</v>
      </c>
      <c r="T872" t="s">
        <v>10</v>
      </c>
      <c r="U872" t="s">
        <v>13</v>
      </c>
      <c r="V872" t="s">
        <v>10</v>
      </c>
      <c r="W872" t="s">
        <v>10</v>
      </c>
      <c r="X872" t="s">
        <v>10</v>
      </c>
      <c r="Y872" t="s">
        <v>10</v>
      </c>
      <c r="Z872" t="s">
        <v>10</v>
      </c>
      <c r="AA872" t="s">
        <v>15</v>
      </c>
      <c r="AB872" t="s">
        <v>10</v>
      </c>
      <c r="AC872" t="s">
        <v>16</v>
      </c>
      <c r="AD872">
        <v>56.3</v>
      </c>
      <c r="AE872">
        <v>2780.6</v>
      </c>
      <c r="AF872">
        <v>0</v>
      </c>
      <c r="AG872">
        <v>0</v>
      </c>
      <c r="AH872">
        <v>0</v>
      </c>
      <c r="AI872">
        <v>2780.6</v>
      </c>
      <c r="AJ872" t="s">
        <v>17</v>
      </c>
      <c r="AM872" t="str">
        <f t="shared" si="39"/>
        <v>Stayed</v>
      </c>
      <c r="AN872" t="str">
        <f t="shared" si="40"/>
        <v>No</v>
      </c>
      <c r="AO872" t="str" cm="1">
        <f t="array" ref="AO872">_xlfn.IFS($C872&lt;36,"Youth", $C872&lt;66, "Middle_age", $C872&gt;65, "Old")</f>
        <v>Middle_age</v>
      </c>
      <c r="AP872" t="str">
        <f t="shared" si="41"/>
        <v>5 năm</v>
      </c>
    </row>
    <row r="873" spans="1:42" x14ac:dyDescent="0.35">
      <c r="A873" t="s">
        <v>1448</v>
      </c>
      <c r="B873" t="s">
        <v>9</v>
      </c>
      <c r="C873">
        <v>30</v>
      </c>
      <c r="D873" t="s">
        <v>10</v>
      </c>
      <c r="E873">
        <v>0</v>
      </c>
      <c r="F873" t="s">
        <v>1449</v>
      </c>
      <c r="G873">
        <v>94507</v>
      </c>
      <c r="H873">
        <v>37.855716999999999</v>
      </c>
      <c r="I873">
        <v>-121.99481299999999</v>
      </c>
      <c r="J873">
        <v>1</v>
      </c>
      <c r="K873" s="1">
        <v>71</v>
      </c>
      <c r="L873" t="s">
        <v>42</v>
      </c>
      <c r="M873" t="s">
        <v>10</v>
      </c>
      <c r="N873">
        <v>26.58</v>
      </c>
      <c r="O873" t="s">
        <v>10</v>
      </c>
      <c r="P873" t="s">
        <v>10</v>
      </c>
      <c r="Q873" t="s">
        <v>14</v>
      </c>
      <c r="R873">
        <v>27</v>
      </c>
      <c r="S873" t="s">
        <v>13</v>
      </c>
      <c r="T873" t="s">
        <v>13</v>
      </c>
      <c r="U873" t="s">
        <v>10</v>
      </c>
      <c r="V873" t="s">
        <v>10</v>
      </c>
      <c r="W873" t="s">
        <v>10</v>
      </c>
      <c r="X873" t="s">
        <v>10</v>
      </c>
      <c r="Y873" t="s">
        <v>10</v>
      </c>
      <c r="Z873" t="s">
        <v>10</v>
      </c>
      <c r="AA873" t="s">
        <v>43</v>
      </c>
      <c r="AB873" t="s">
        <v>10</v>
      </c>
      <c r="AC873" t="s">
        <v>26</v>
      </c>
      <c r="AD873">
        <v>80.45</v>
      </c>
      <c r="AE873">
        <v>5662.25</v>
      </c>
      <c r="AF873">
        <v>0</v>
      </c>
      <c r="AG873">
        <v>0</v>
      </c>
      <c r="AH873">
        <v>1887.18</v>
      </c>
      <c r="AI873">
        <v>7549.43</v>
      </c>
      <c r="AJ873" t="s">
        <v>17</v>
      </c>
      <c r="AM873" t="str">
        <f t="shared" si="39"/>
        <v>VIP</v>
      </c>
      <c r="AN873" t="str">
        <f t="shared" si="40"/>
        <v>No</v>
      </c>
      <c r="AO873" t="str" cm="1">
        <f t="array" ref="AO873">_xlfn.IFS($C873&lt;36,"Youth", $C873&lt;66, "Middle_age", $C873&gt;65, "Old")</f>
        <v>Youth</v>
      </c>
      <c r="AP873" t="str">
        <f t="shared" si="41"/>
        <v>6 năm</v>
      </c>
    </row>
    <row r="874" spans="1:42" x14ac:dyDescent="0.35">
      <c r="A874" t="s">
        <v>1450</v>
      </c>
      <c r="B874" t="s">
        <v>19</v>
      </c>
      <c r="C874">
        <v>49</v>
      </c>
      <c r="D874" t="s">
        <v>10</v>
      </c>
      <c r="E874">
        <v>0</v>
      </c>
      <c r="F874" t="s">
        <v>1296</v>
      </c>
      <c r="G874">
        <v>91306</v>
      </c>
      <c r="H874">
        <v>34.209532000000003</v>
      </c>
      <c r="I874">
        <v>-118.577563</v>
      </c>
      <c r="J874">
        <v>3</v>
      </c>
      <c r="K874" s="1">
        <v>59</v>
      </c>
      <c r="L874" t="s">
        <v>12</v>
      </c>
      <c r="M874" t="s">
        <v>10</v>
      </c>
      <c r="N874">
        <v>16.059999999999999</v>
      </c>
      <c r="O874" t="s">
        <v>13</v>
      </c>
      <c r="P874" t="s">
        <v>10</v>
      </c>
      <c r="Q874" t="s">
        <v>49</v>
      </c>
      <c r="R874">
        <v>4</v>
      </c>
      <c r="S874" t="s">
        <v>10</v>
      </c>
      <c r="T874" t="s">
        <v>10</v>
      </c>
      <c r="U874" t="s">
        <v>10</v>
      </c>
      <c r="V874" t="s">
        <v>13</v>
      </c>
      <c r="W874" t="s">
        <v>10</v>
      </c>
      <c r="X874" t="s">
        <v>13</v>
      </c>
      <c r="Y874" t="s">
        <v>13</v>
      </c>
      <c r="Z874" t="s">
        <v>10</v>
      </c>
      <c r="AA874" t="s">
        <v>15</v>
      </c>
      <c r="AB874" t="s">
        <v>13</v>
      </c>
      <c r="AC874" t="s">
        <v>16</v>
      </c>
      <c r="AD874">
        <v>66.400000000000006</v>
      </c>
      <c r="AE874">
        <v>3958.2</v>
      </c>
      <c r="AF874">
        <v>0</v>
      </c>
      <c r="AG874">
        <v>0</v>
      </c>
      <c r="AH874">
        <v>947.54</v>
      </c>
      <c r="AI874">
        <v>4905.74</v>
      </c>
      <c r="AJ874" t="s">
        <v>17</v>
      </c>
      <c r="AM874" t="str">
        <f t="shared" si="39"/>
        <v>VIP</v>
      </c>
      <c r="AN874" t="str">
        <f t="shared" si="40"/>
        <v>No</v>
      </c>
      <c r="AO874" t="str" cm="1">
        <f t="array" ref="AO874">_xlfn.IFS($C874&lt;36,"Youth", $C874&lt;66, "Middle_age", $C874&gt;65, "Old")</f>
        <v>Middle_age</v>
      </c>
      <c r="AP874" t="str">
        <f t="shared" si="41"/>
        <v>5 năm</v>
      </c>
    </row>
    <row r="875" spans="1:42" x14ac:dyDescent="0.35">
      <c r="A875" t="s">
        <v>1451</v>
      </c>
      <c r="B875" t="s">
        <v>9</v>
      </c>
      <c r="C875">
        <v>68</v>
      </c>
      <c r="D875" t="s">
        <v>10</v>
      </c>
      <c r="E875">
        <v>0</v>
      </c>
      <c r="F875" t="s">
        <v>886</v>
      </c>
      <c r="G875">
        <v>93638</v>
      </c>
      <c r="H875">
        <v>37.004067999999997</v>
      </c>
      <c r="I875">
        <v>-119.930027</v>
      </c>
      <c r="J875">
        <v>5</v>
      </c>
      <c r="K875" s="1">
        <v>68</v>
      </c>
      <c r="L875" t="s">
        <v>12</v>
      </c>
      <c r="M875" t="s">
        <v>10</v>
      </c>
      <c r="N875">
        <v>1.98</v>
      </c>
      <c r="O875" t="s">
        <v>10</v>
      </c>
      <c r="P875" t="s">
        <v>10</v>
      </c>
      <c r="Q875" t="s">
        <v>25</v>
      </c>
      <c r="R875">
        <v>19</v>
      </c>
      <c r="S875" t="s">
        <v>10</v>
      </c>
      <c r="T875" t="s">
        <v>10</v>
      </c>
      <c r="U875" t="s">
        <v>13</v>
      </c>
      <c r="V875" t="s">
        <v>13</v>
      </c>
      <c r="W875" t="s">
        <v>13</v>
      </c>
      <c r="X875" t="s">
        <v>10</v>
      </c>
      <c r="Y875" t="s">
        <v>13</v>
      </c>
      <c r="Z875" t="s">
        <v>10</v>
      </c>
      <c r="AA875" t="s">
        <v>15</v>
      </c>
      <c r="AB875" t="s">
        <v>10</v>
      </c>
      <c r="AC875" t="s">
        <v>16</v>
      </c>
      <c r="AD875">
        <v>96.55</v>
      </c>
      <c r="AE875">
        <v>6581.9</v>
      </c>
      <c r="AF875">
        <v>0</v>
      </c>
      <c r="AG875">
        <v>0</v>
      </c>
      <c r="AH875">
        <v>134.63999999999999</v>
      </c>
      <c r="AI875">
        <v>6716.54</v>
      </c>
      <c r="AJ875" t="s">
        <v>27</v>
      </c>
      <c r="AK875" t="s">
        <v>91</v>
      </c>
      <c r="AL875" t="s">
        <v>92</v>
      </c>
      <c r="AM875" t="str">
        <f t="shared" si="39"/>
        <v>Churned</v>
      </c>
      <c r="AN875" t="str">
        <f t="shared" si="40"/>
        <v>No</v>
      </c>
      <c r="AO875" t="str" cm="1">
        <f t="array" ref="AO875">_xlfn.IFS($C875&lt;36,"Youth", $C875&lt;66, "Middle_age", $C875&gt;65, "Old")</f>
        <v>Old</v>
      </c>
      <c r="AP875" t="str">
        <f t="shared" si="41"/>
        <v>6 năm</v>
      </c>
    </row>
    <row r="876" spans="1:42" x14ac:dyDescent="0.35">
      <c r="A876" t="s">
        <v>1452</v>
      </c>
      <c r="B876" t="s">
        <v>9</v>
      </c>
      <c r="C876">
        <v>33</v>
      </c>
      <c r="D876" t="s">
        <v>10</v>
      </c>
      <c r="E876">
        <v>0</v>
      </c>
      <c r="F876" t="s">
        <v>1453</v>
      </c>
      <c r="G876">
        <v>95979</v>
      </c>
      <c r="H876">
        <v>39.288127000000003</v>
      </c>
      <c r="I876">
        <v>-122.415841</v>
      </c>
      <c r="J876">
        <v>6</v>
      </c>
      <c r="K876" s="1">
        <v>64</v>
      </c>
      <c r="L876" t="s">
        <v>12</v>
      </c>
      <c r="M876" t="s">
        <v>10</v>
      </c>
      <c r="N876">
        <v>16.61</v>
      </c>
      <c r="O876" t="s">
        <v>10</v>
      </c>
      <c r="P876" t="s">
        <v>10</v>
      </c>
      <c r="Q876" t="s">
        <v>14</v>
      </c>
      <c r="R876">
        <v>4</v>
      </c>
      <c r="S876" t="s">
        <v>10</v>
      </c>
      <c r="T876" t="s">
        <v>10</v>
      </c>
      <c r="U876" t="s">
        <v>10</v>
      </c>
      <c r="V876" t="s">
        <v>10</v>
      </c>
      <c r="W876" t="s">
        <v>13</v>
      </c>
      <c r="X876" t="s">
        <v>10</v>
      </c>
      <c r="Y876" t="s">
        <v>10</v>
      </c>
      <c r="Z876" t="s">
        <v>10</v>
      </c>
      <c r="AA876" t="s">
        <v>43</v>
      </c>
      <c r="AB876" t="s">
        <v>10</v>
      </c>
      <c r="AC876" t="s">
        <v>153</v>
      </c>
      <c r="AD876">
        <v>81.3</v>
      </c>
      <c r="AE876">
        <v>5129.3</v>
      </c>
      <c r="AF876">
        <v>22.34</v>
      </c>
      <c r="AG876">
        <v>0</v>
      </c>
      <c r="AH876">
        <v>1063.04</v>
      </c>
      <c r="AI876">
        <v>6170</v>
      </c>
      <c r="AJ876" t="s">
        <v>17</v>
      </c>
      <c r="AM876" t="str">
        <f t="shared" si="39"/>
        <v>VIP</v>
      </c>
      <c r="AN876" t="str">
        <f t="shared" si="40"/>
        <v>No</v>
      </c>
      <c r="AO876" t="str" cm="1">
        <f t="array" ref="AO876">_xlfn.IFS($C876&lt;36,"Youth", $C876&lt;66, "Middle_age", $C876&gt;65, "Old")</f>
        <v>Youth</v>
      </c>
      <c r="AP876" t="str">
        <f t="shared" si="41"/>
        <v>6 năm</v>
      </c>
    </row>
    <row r="877" spans="1:42" x14ac:dyDescent="0.35">
      <c r="A877" t="s">
        <v>1454</v>
      </c>
      <c r="B877" t="s">
        <v>9</v>
      </c>
      <c r="C877">
        <v>56</v>
      </c>
      <c r="D877" t="s">
        <v>10</v>
      </c>
      <c r="E877">
        <v>0</v>
      </c>
      <c r="F877" t="s">
        <v>1258</v>
      </c>
      <c r="G877">
        <v>93541</v>
      </c>
      <c r="H877">
        <v>37.890144999999997</v>
      </c>
      <c r="I877">
        <v>-119.18408700000001</v>
      </c>
      <c r="J877">
        <v>6</v>
      </c>
      <c r="K877" s="1">
        <v>72</v>
      </c>
      <c r="L877" t="s">
        <v>42</v>
      </c>
      <c r="M877" t="s">
        <v>10</v>
      </c>
      <c r="N877">
        <v>14.65</v>
      </c>
      <c r="O877" t="s">
        <v>10</v>
      </c>
      <c r="P877" t="s">
        <v>10</v>
      </c>
      <c r="Q877" t="s">
        <v>49</v>
      </c>
      <c r="R877">
        <v>20</v>
      </c>
      <c r="S877" t="s">
        <v>10</v>
      </c>
      <c r="T877" t="s">
        <v>13</v>
      </c>
      <c r="U877" t="s">
        <v>10</v>
      </c>
      <c r="V877" t="s">
        <v>10</v>
      </c>
      <c r="W877" t="s">
        <v>13</v>
      </c>
      <c r="X877" t="s">
        <v>13</v>
      </c>
      <c r="Y877" t="s">
        <v>13</v>
      </c>
      <c r="Z877" t="s">
        <v>10</v>
      </c>
      <c r="AA877" t="s">
        <v>43</v>
      </c>
      <c r="AB877" t="s">
        <v>13</v>
      </c>
      <c r="AC877" t="s">
        <v>26</v>
      </c>
      <c r="AD877">
        <v>66.849999999999994</v>
      </c>
      <c r="AE877">
        <v>4758.8</v>
      </c>
      <c r="AF877">
        <v>0</v>
      </c>
      <c r="AG877">
        <v>0</v>
      </c>
      <c r="AH877">
        <v>1054.8</v>
      </c>
      <c r="AI877">
        <v>5813.6</v>
      </c>
      <c r="AJ877" t="s">
        <v>17</v>
      </c>
      <c r="AM877" t="str">
        <f t="shared" si="39"/>
        <v>VIP</v>
      </c>
      <c r="AN877" t="str">
        <f t="shared" si="40"/>
        <v>No</v>
      </c>
      <c r="AO877" t="str" cm="1">
        <f t="array" ref="AO877">_xlfn.IFS($C877&lt;36,"Youth", $C877&lt;66, "Middle_age", $C877&gt;65, "Old")</f>
        <v>Middle_age</v>
      </c>
      <c r="AP877" t="str">
        <f t="shared" si="41"/>
        <v>6 năm</v>
      </c>
    </row>
    <row r="878" spans="1:42" x14ac:dyDescent="0.35">
      <c r="A878" t="s">
        <v>1455</v>
      </c>
      <c r="B878" t="s">
        <v>9</v>
      </c>
      <c r="C878">
        <v>66</v>
      </c>
      <c r="D878" t="s">
        <v>10</v>
      </c>
      <c r="E878">
        <v>0</v>
      </c>
      <c r="F878" t="s">
        <v>117</v>
      </c>
      <c r="G878">
        <v>90255</v>
      </c>
      <c r="H878">
        <v>33.978029999999997</v>
      </c>
      <c r="I878">
        <v>-118.217141</v>
      </c>
      <c r="J878">
        <v>1</v>
      </c>
      <c r="K878" s="1">
        <v>16</v>
      </c>
      <c r="L878" t="s">
        <v>32</v>
      </c>
      <c r="M878" t="s">
        <v>10</v>
      </c>
      <c r="N878">
        <v>9.93</v>
      </c>
      <c r="O878" t="s">
        <v>10</v>
      </c>
      <c r="P878" t="s">
        <v>10</v>
      </c>
      <c r="Q878" t="s">
        <v>25</v>
      </c>
      <c r="R878">
        <v>27</v>
      </c>
      <c r="S878" t="s">
        <v>13</v>
      </c>
      <c r="T878" t="s">
        <v>13</v>
      </c>
      <c r="U878" t="s">
        <v>13</v>
      </c>
      <c r="V878" t="s">
        <v>13</v>
      </c>
      <c r="W878" t="s">
        <v>13</v>
      </c>
      <c r="X878" t="s">
        <v>10</v>
      </c>
      <c r="Y878" t="s">
        <v>13</v>
      </c>
      <c r="Z878" t="s">
        <v>10</v>
      </c>
      <c r="AA878" t="s">
        <v>21</v>
      </c>
      <c r="AB878" t="s">
        <v>10</v>
      </c>
      <c r="AC878" t="s">
        <v>16</v>
      </c>
      <c r="AD878">
        <v>85.35</v>
      </c>
      <c r="AE878">
        <v>1375.15</v>
      </c>
      <c r="AF878">
        <v>0</v>
      </c>
      <c r="AG878">
        <v>0</v>
      </c>
      <c r="AH878">
        <v>158.88</v>
      </c>
      <c r="AI878">
        <v>1534.03</v>
      </c>
      <c r="AJ878" t="s">
        <v>27</v>
      </c>
      <c r="AK878" t="s">
        <v>33</v>
      </c>
      <c r="AL878" t="s">
        <v>71</v>
      </c>
      <c r="AM878" t="str">
        <f t="shared" si="39"/>
        <v>Churned</v>
      </c>
      <c r="AN878" t="str">
        <f t="shared" si="40"/>
        <v>No</v>
      </c>
      <c r="AO878" t="str" cm="1">
        <f t="array" ref="AO878">_xlfn.IFS($C878&lt;36,"Youth", $C878&lt;66, "Middle_age", $C878&gt;65, "Old")</f>
        <v>Old</v>
      </c>
      <c r="AP878" t="str">
        <f t="shared" si="41"/>
        <v>2 năm</v>
      </c>
    </row>
    <row r="879" spans="1:42" x14ac:dyDescent="0.35">
      <c r="A879" t="s">
        <v>1456</v>
      </c>
      <c r="B879" t="s">
        <v>19</v>
      </c>
      <c r="C879">
        <v>23</v>
      </c>
      <c r="D879" t="s">
        <v>10</v>
      </c>
      <c r="E879">
        <v>3</v>
      </c>
      <c r="F879" t="s">
        <v>1457</v>
      </c>
      <c r="G879">
        <v>95559</v>
      </c>
      <c r="H879">
        <v>40.184094000000002</v>
      </c>
      <c r="I879">
        <v>-123.745487</v>
      </c>
      <c r="J879">
        <v>2</v>
      </c>
      <c r="K879" s="1">
        <v>44</v>
      </c>
      <c r="L879" t="s">
        <v>12</v>
      </c>
      <c r="M879" t="s">
        <v>10</v>
      </c>
      <c r="N879">
        <v>36.86</v>
      </c>
      <c r="O879" t="s">
        <v>13</v>
      </c>
      <c r="P879" t="s">
        <v>13</v>
      </c>
      <c r="AA879" t="s">
        <v>15</v>
      </c>
      <c r="AB879" t="s">
        <v>13</v>
      </c>
      <c r="AC879" t="s">
        <v>26</v>
      </c>
      <c r="AD879">
        <v>20</v>
      </c>
      <c r="AE879">
        <v>860.85</v>
      </c>
      <c r="AF879">
        <v>0</v>
      </c>
      <c r="AG879">
        <v>0</v>
      </c>
      <c r="AH879">
        <v>1621.84</v>
      </c>
      <c r="AI879">
        <v>2482.69</v>
      </c>
      <c r="AJ879" t="s">
        <v>17</v>
      </c>
      <c r="AM879" t="str">
        <f t="shared" si="39"/>
        <v>Stayed</v>
      </c>
      <c r="AN879" t="str">
        <f t="shared" si="40"/>
        <v>Yes</v>
      </c>
      <c r="AO879" t="str" cm="1">
        <f t="array" ref="AO879">_xlfn.IFS($C879&lt;36,"Youth", $C879&lt;66, "Middle_age", $C879&gt;65, "Old")</f>
        <v>Youth</v>
      </c>
      <c r="AP879" t="str">
        <f t="shared" si="41"/>
        <v>4 năm</v>
      </c>
    </row>
    <row r="880" spans="1:42" x14ac:dyDescent="0.35">
      <c r="A880" t="s">
        <v>1458</v>
      </c>
      <c r="B880" t="s">
        <v>9</v>
      </c>
      <c r="C880">
        <v>24</v>
      </c>
      <c r="D880" t="s">
        <v>10</v>
      </c>
      <c r="E880">
        <v>1</v>
      </c>
      <c r="F880" t="s">
        <v>121</v>
      </c>
      <c r="G880">
        <v>92122</v>
      </c>
      <c r="H880">
        <v>32.857230000000001</v>
      </c>
      <c r="I880">
        <v>-117.209774</v>
      </c>
      <c r="J880">
        <v>1</v>
      </c>
      <c r="K880" s="1">
        <v>30</v>
      </c>
      <c r="L880" t="s">
        <v>12</v>
      </c>
      <c r="M880" t="s">
        <v>10</v>
      </c>
      <c r="N880">
        <v>12.85</v>
      </c>
      <c r="O880" t="s">
        <v>13</v>
      </c>
      <c r="P880" t="s">
        <v>13</v>
      </c>
      <c r="AA880" t="s">
        <v>43</v>
      </c>
      <c r="AB880" t="s">
        <v>13</v>
      </c>
      <c r="AC880" t="s">
        <v>16</v>
      </c>
      <c r="AD880">
        <v>19.7</v>
      </c>
      <c r="AE880">
        <v>599.25</v>
      </c>
      <c r="AF880">
        <v>49.79</v>
      </c>
      <c r="AG880">
        <v>0</v>
      </c>
      <c r="AH880">
        <v>385.5</v>
      </c>
      <c r="AI880">
        <v>934.96</v>
      </c>
      <c r="AJ880" t="s">
        <v>17</v>
      </c>
      <c r="AM880" t="str">
        <f t="shared" si="39"/>
        <v>Stayed</v>
      </c>
      <c r="AN880" t="str">
        <f t="shared" si="40"/>
        <v>Yes</v>
      </c>
      <c r="AO880" t="str" cm="1">
        <f t="array" ref="AO880">_xlfn.IFS($C880&lt;36,"Youth", $C880&lt;66, "Middle_age", $C880&gt;65, "Old")</f>
        <v>Youth</v>
      </c>
      <c r="AP880" t="str">
        <f t="shared" si="41"/>
        <v>3 năm</v>
      </c>
    </row>
    <row r="881" spans="1:42" x14ac:dyDescent="0.35">
      <c r="A881" t="s">
        <v>1459</v>
      </c>
      <c r="B881" t="s">
        <v>19</v>
      </c>
      <c r="C881">
        <v>77</v>
      </c>
      <c r="D881" t="s">
        <v>13</v>
      </c>
      <c r="E881">
        <v>0</v>
      </c>
      <c r="F881" t="s">
        <v>1460</v>
      </c>
      <c r="G881">
        <v>94933</v>
      </c>
      <c r="H881">
        <v>38.010092</v>
      </c>
      <c r="I881">
        <v>-122.689442</v>
      </c>
      <c r="J881">
        <v>0</v>
      </c>
      <c r="K881" s="1">
        <v>12</v>
      </c>
      <c r="L881" t="s">
        <v>12</v>
      </c>
      <c r="M881" t="s">
        <v>13</v>
      </c>
      <c r="P881" t="s">
        <v>10</v>
      </c>
      <c r="Q881" t="s">
        <v>49</v>
      </c>
      <c r="R881">
        <v>10</v>
      </c>
      <c r="S881" t="s">
        <v>13</v>
      </c>
      <c r="T881" t="s">
        <v>13</v>
      </c>
      <c r="U881" t="s">
        <v>10</v>
      </c>
      <c r="V881" t="s">
        <v>10</v>
      </c>
      <c r="W881" t="s">
        <v>13</v>
      </c>
      <c r="X881" t="s">
        <v>10</v>
      </c>
      <c r="Y881" t="s">
        <v>13</v>
      </c>
      <c r="Z881" t="s">
        <v>10</v>
      </c>
      <c r="AA881" t="s">
        <v>21</v>
      </c>
      <c r="AB881" t="s">
        <v>10</v>
      </c>
      <c r="AC881" t="s">
        <v>26</v>
      </c>
      <c r="AD881">
        <v>43.65</v>
      </c>
      <c r="AE881">
        <v>526.95000000000005</v>
      </c>
      <c r="AF881">
        <v>0</v>
      </c>
      <c r="AG881">
        <v>0</v>
      </c>
      <c r="AH881">
        <v>0</v>
      </c>
      <c r="AI881">
        <v>526.95000000000005</v>
      </c>
      <c r="AJ881" t="s">
        <v>27</v>
      </c>
      <c r="AK881" t="s">
        <v>28</v>
      </c>
      <c r="AL881" t="s">
        <v>29</v>
      </c>
      <c r="AM881" t="str">
        <f t="shared" si="39"/>
        <v>Churned</v>
      </c>
      <c r="AN881" t="str">
        <f t="shared" si="40"/>
        <v>No</v>
      </c>
      <c r="AO881" t="str" cm="1">
        <f t="array" ref="AO881">_xlfn.IFS($C881&lt;36,"Youth", $C881&lt;66, "Middle_age", $C881&gt;65, "Old")</f>
        <v>Old</v>
      </c>
      <c r="AP881" t="str">
        <f t="shared" si="41"/>
        <v>1 năm</v>
      </c>
    </row>
    <row r="882" spans="1:42" x14ac:dyDescent="0.35">
      <c r="A882" t="s">
        <v>1461</v>
      </c>
      <c r="B882" t="s">
        <v>19</v>
      </c>
      <c r="C882">
        <v>60</v>
      </c>
      <c r="D882" t="s">
        <v>13</v>
      </c>
      <c r="E882">
        <v>0</v>
      </c>
      <c r="F882" t="s">
        <v>127</v>
      </c>
      <c r="G882">
        <v>95118</v>
      </c>
      <c r="H882">
        <v>37.255479000000001</v>
      </c>
      <c r="I882">
        <v>-121.889838</v>
      </c>
      <c r="J882">
        <v>0</v>
      </c>
      <c r="K882" s="1">
        <v>39</v>
      </c>
      <c r="L882" t="s">
        <v>12</v>
      </c>
      <c r="M882" t="s">
        <v>10</v>
      </c>
      <c r="N882">
        <v>5.4</v>
      </c>
      <c r="O882" t="s">
        <v>10</v>
      </c>
      <c r="P882" t="s">
        <v>10</v>
      </c>
      <c r="Q882" t="s">
        <v>49</v>
      </c>
      <c r="R882">
        <v>16</v>
      </c>
      <c r="S882" t="s">
        <v>13</v>
      </c>
      <c r="T882" t="s">
        <v>13</v>
      </c>
      <c r="U882" t="s">
        <v>13</v>
      </c>
      <c r="V882" t="s">
        <v>10</v>
      </c>
      <c r="W882" t="s">
        <v>13</v>
      </c>
      <c r="X882" t="s">
        <v>13</v>
      </c>
      <c r="Y882" t="s">
        <v>13</v>
      </c>
      <c r="Z882" t="s">
        <v>10</v>
      </c>
      <c r="AA882" t="s">
        <v>43</v>
      </c>
      <c r="AB882" t="s">
        <v>10</v>
      </c>
      <c r="AC882" t="s">
        <v>16</v>
      </c>
      <c r="AD882">
        <v>53.85</v>
      </c>
      <c r="AE882">
        <v>2200.6999999999998</v>
      </c>
      <c r="AF882">
        <v>46.66</v>
      </c>
      <c r="AG882">
        <v>0</v>
      </c>
      <c r="AH882">
        <v>210.6</v>
      </c>
      <c r="AI882">
        <v>2364.64</v>
      </c>
      <c r="AJ882" t="s">
        <v>17</v>
      </c>
      <c r="AM882" t="str">
        <f t="shared" si="39"/>
        <v>Stayed</v>
      </c>
      <c r="AN882" t="str">
        <f t="shared" si="40"/>
        <v>No</v>
      </c>
      <c r="AO882" t="str" cm="1">
        <f t="array" ref="AO882">_xlfn.IFS($C882&lt;36,"Youth", $C882&lt;66, "Middle_age", $C882&gt;65, "Old")</f>
        <v>Middle_age</v>
      </c>
      <c r="AP882" t="str">
        <f t="shared" si="41"/>
        <v>4 năm</v>
      </c>
    </row>
    <row r="883" spans="1:42" x14ac:dyDescent="0.35">
      <c r="A883" t="s">
        <v>1462</v>
      </c>
      <c r="B883" t="s">
        <v>19</v>
      </c>
      <c r="C883">
        <v>48</v>
      </c>
      <c r="D883" t="s">
        <v>10</v>
      </c>
      <c r="E883">
        <v>3</v>
      </c>
      <c r="F883" t="s">
        <v>534</v>
      </c>
      <c r="G883">
        <v>90631</v>
      </c>
      <c r="H883">
        <v>33.940618999999998</v>
      </c>
      <c r="I883">
        <v>-117.9513</v>
      </c>
      <c r="J883">
        <v>1</v>
      </c>
      <c r="K883" s="1">
        <v>15</v>
      </c>
      <c r="L883" t="s">
        <v>32</v>
      </c>
      <c r="M883" t="s">
        <v>10</v>
      </c>
      <c r="N883">
        <v>17.28</v>
      </c>
      <c r="O883" t="s">
        <v>13</v>
      </c>
      <c r="P883" t="s">
        <v>13</v>
      </c>
      <c r="AA883" t="s">
        <v>15</v>
      </c>
      <c r="AB883" t="s">
        <v>13</v>
      </c>
      <c r="AC883" t="s">
        <v>16</v>
      </c>
      <c r="AD883">
        <v>19.649999999999999</v>
      </c>
      <c r="AE883">
        <v>332.65</v>
      </c>
      <c r="AF883">
        <v>0</v>
      </c>
      <c r="AG883">
        <v>0</v>
      </c>
      <c r="AH883">
        <v>259.2</v>
      </c>
      <c r="AI883">
        <v>591.85</v>
      </c>
      <c r="AJ883" t="s">
        <v>17</v>
      </c>
      <c r="AM883" t="str">
        <f t="shared" si="39"/>
        <v>Stayed</v>
      </c>
      <c r="AN883" t="str">
        <f t="shared" si="40"/>
        <v>Yes</v>
      </c>
      <c r="AO883" t="str" cm="1">
        <f t="array" ref="AO883">_xlfn.IFS($C883&lt;36,"Youth", $C883&lt;66, "Middle_age", $C883&gt;65, "Old")</f>
        <v>Middle_age</v>
      </c>
      <c r="AP883" t="str">
        <f t="shared" si="41"/>
        <v>2 năm</v>
      </c>
    </row>
    <row r="884" spans="1:42" x14ac:dyDescent="0.35">
      <c r="A884" t="s">
        <v>1463</v>
      </c>
      <c r="B884" t="s">
        <v>9</v>
      </c>
      <c r="C884">
        <v>69</v>
      </c>
      <c r="D884" t="s">
        <v>13</v>
      </c>
      <c r="E884">
        <v>0</v>
      </c>
      <c r="F884" t="s">
        <v>822</v>
      </c>
      <c r="G884">
        <v>91737</v>
      </c>
      <c r="H884">
        <v>34.245289</v>
      </c>
      <c r="I884">
        <v>-117.642503</v>
      </c>
      <c r="J884">
        <v>0</v>
      </c>
      <c r="K884" s="1">
        <v>4</v>
      </c>
      <c r="L884" t="s">
        <v>12</v>
      </c>
      <c r="M884" t="s">
        <v>10</v>
      </c>
      <c r="N884">
        <v>12.86</v>
      </c>
      <c r="O884" t="s">
        <v>10</v>
      </c>
      <c r="P884" t="s">
        <v>10</v>
      </c>
      <c r="Q884" t="s">
        <v>25</v>
      </c>
      <c r="R884">
        <v>4</v>
      </c>
      <c r="S884" t="s">
        <v>13</v>
      </c>
      <c r="T884" t="s">
        <v>13</v>
      </c>
      <c r="U884" t="s">
        <v>10</v>
      </c>
      <c r="V884" t="s">
        <v>13</v>
      </c>
      <c r="W884" t="s">
        <v>13</v>
      </c>
      <c r="X884" t="s">
        <v>10</v>
      </c>
      <c r="Y884" t="s">
        <v>13</v>
      </c>
      <c r="Z884" t="s">
        <v>10</v>
      </c>
      <c r="AA884" t="s">
        <v>21</v>
      </c>
      <c r="AB884" t="s">
        <v>10</v>
      </c>
      <c r="AC884" t="s">
        <v>26</v>
      </c>
      <c r="AD884">
        <v>88.85</v>
      </c>
      <c r="AE884">
        <v>372.45</v>
      </c>
      <c r="AF884">
        <v>0</v>
      </c>
      <c r="AG884">
        <v>0</v>
      </c>
      <c r="AH884">
        <v>51.44</v>
      </c>
      <c r="AI884">
        <v>423.89</v>
      </c>
      <c r="AJ884" t="s">
        <v>27</v>
      </c>
      <c r="AK884" t="s">
        <v>79</v>
      </c>
      <c r="AL884" t="s">
        <v>80</v>
      </c>
      <c r="AM884" t="str">
        <f t="shared" si="39"/>
        <v>Churned</v>
      </c>
      <c r="AN884" t="str">
        <f t="shared" si="40"/>
        <v>No</v>
      </c>
      <c r="AO884" t="str" cm="1">
        <f t="array" ref="AO884">_xlfn.IFS($C884&lt;36,"Youth", $C884&lt;66, "Middle_age", $C884&gt;65, "Old")</f>
        <v>Old</v>
      </c>
      <c r="AP884" t="str">
        <f t="shared" si="41"/>
        <v>1 năm</v>
      </c>
    </row>
    <row r="885" spans="1:42" x14ac:dyDescent="0.35">
      <c r="A885" t="s">
        <v>1464</v>
      </c>
      <c r="B885" t="s">
        <v>19</v>
      </c>
      <c r="C885">
        <v>68</v>
      </c>
      <c r="D885" t="s">
        <v>13</v>
      </c>
      <c r="E885">
        <v>0</v>
      </c>
      <c r="F885" t="s">
        <v>1042</v>
      </c>
      <c r="G885">
        <v>95250</v>
      </c>
      <c r="H885">
        <v>38.244805999999997</v>
      </c>
      <c r="I885">
        <v>-120.41730099999999</v>
      </c>
      <c r="J885">
        <v>0</v>
      </c>
      <c r="K885" s="1">
        <v>70</v>
      </c>
      <c r="L885" t="s">
        <v>42</v>
      </c>
      <c r="M885" t="s">
        <v>13</v>
      </c>
      <c r="P885" t="s">
        <v>10</v>
      </c>
      <c r="Q885" t="s">
        <v>14</v>
      </c>
      <c r="R885">
        <v>13</v>
      </c>
      <c r="S885" t="s">
        <v>13</v>
      </c>
      <c r="T885" t="s">
        <v>10</v>
      </c>
      <c r="U885" t="s">
        <v>10</v>
      </c>
      <c r="V885" t="s">
        <v>13</v>
      </c>
      <c r="W885" t="s">
        <v>10</v>
      </c>
      <c r="X885" t="s">
        <v>13</v>
      </c>
      <c r="Y885" t="s">
        <v>13</v>
      </c>
      <c r="Z885" t="s">
        <v>10</v>
      </c>
      <c r="AA885" t="s">
        <v>15</v>
      </c>
      <c r="AB885" t="s">
        <v>10</v>
      </c>
      <c r="AC885" t="s">
        <v>16</v>
      </c>
      <c r="AD885">
        <v>44.05</v>
      </c>
      <c r="AE885">
        <v>3011.65</v>
      </c>
      <c r="AF885">
        <v>0</v>
      </c>
      <c r="AG885">
        <v>0</v>
      </c>
      <c r="AH885">
        <v>0</v>
      </c>
      <c r="AI885">
        <v>3011.65</v>
      </c>
      <c r="AJ885" t="s">
        <v>17</v>
      </c>
      <c r="AM885" t="str">
        <f t="shared" si="39"/>
        <v>Stayed</v>
      </c>
      <c r="AN885" t="str">
        <f t="shared" si="40"/>
        <v>No</v>
      </c>
      <c r="AO885" t="str" cm="1">
        <f t="array" ref="AO885">_xlfn.IFS($C885&lt;36,"Youth", $C885&lt;66, "Middle_age", $C885&gt;65, "Old")</f>
        <v>Old</v>
      </c>
      <c r="AP885" t="str">
        <f t="shared" si="41"/>
        <v>6 năm</v>
      </c>
    </row>
    <row r="886" spans="1:42" x14ac:dyDescent="0.35">
      <c r="A886" t="s">
        <v>1465</v>
      </c>
      <c r="B886" t="s">
        <v>19</v>
      </c>
      <c r="C886">
        <v>62</v>
      </c>
      <c r="D886" t="s">
        <v>13</v>
      </c>
      <c r="E886">
        <v>3</v>
      </c>
      <c r="F886" t="s">
        <v>363</v>
      </c>
      <c r="G886">
        <v>91345</v>
      </c>
      <c r="H886">
        <v>34.266388999999997</v>
      </c>
      <c r="I886">
        <v>-118.459744</v>
      </c>
      <c r="J886">
        <v>0</v>
      </c>
      <c r="K886" s="1">
        <v>1</v>
      </c>
      <c r="L886" t="s">
        <v>12</v>
      </c>
      <c r="M886" t="s">
        <v>10</v>
      </c>
      <c r="N886">
        <v>23.2</v>
      </c>
      <c r="O886" t="s">
        <v>13</v>
      </c>
      <c r="P886" t="s">
        <v>10</v>
      </c>
      <c r="Q886" t="s">
        <v>25</v>
      </c>
      <c r="R886">
        <v>21</v>
      </c>
      <c r="S886" t="s">
        <v>13</v>
      </c>
      <c r="T886" t="s">
        <v>13</v>
      </c>
      <c r="U886" t="s">
        <v>13</v>
      </c>
      <c r="V886" t="s">
        <v>13</v>
      </c>
      <c r="W886" t="s">
        <v>13</v>
      </c>
      <c r="X886" t="s">
        <v>10</v>
      </c>
      <c r="Y886" t="s">
        <v>10</v>
      </c>
      <c r="Z886" t="s">
        <v>10</v>
      </c>
      <c r="AA886" t="s">
        <v>21</v>
      </c>
      <c r="AB886" t="s">
        <v>13</v>
      </c>
      <c r="AC886" t="s">
        <v>26</v>
      </c>
      <c r="AD886">
        <v>79.900000000000006</v>
      </c>
      <c r="AE886">
        <v>79.900000000000006</v>
      </c>
      <c r="AF886">
        <v>0</v>
      </c>
      <c r="AG886">
        <v>0</v>
      </c>
      <c r="AH886">
        <v>23.2</v>
      </c>
      <c r="AI886">
        <v>103.1</v>
      </c>
      <c r="AJ886" t="s">
        <v>27</v>
      </c>
      <c r="AK886" t="s">
        <v>91</v>
      </c>
      <c r="AL886" t="s">
        <v>165</v>
      </c>
      <c r="AM886" t="str">
        <f t="shared" si="39"/>
        <v>Churned</v>
      </c>
      <c r="AN886" t="str">
        <f t="shared" si="40"/>
        <v>Yes</v>
      </c>
      <c r="AO886" t="str" cm="1">
        <f t="array" ref="AO886">_xlfn.IFS($C886&lt;36,"Youth", $C886&lt;66, "Middle_age", $C886&gt;65, "Old")</f>
        <v>Middle_age</v>
      </c>
      <c r="AP886" t="str">
        <f t="shared" si="41"/>
        <v>1 năm</v>
      </c>
    </row>
    <row r="887" spans="1:42" x14ac:dyDescent="0.35">
      <c r="A887" t="s">
        <v>1466</v>
      </c>
      <c r="B887" t="s">
        <v>19</v>
      </c>
      <c r="C887">
        <v>55</v>
      </c>
      <c r="D887" t="s">
        <v>10</v>
      </c>
      <c r="E887">
        <v>0</v>
      </c>
      <c r="F887" t="s">
        <v>1467</v>
      </c>
      <c r="G887">
        <v>95494</v>
      </c>
      <c r="H887">
        <v>38.888351</v>
      </c>
      <c r="I887">
        <v>-123.23964700000001</v>
      </c>
      <c r="J887">
        <v>7</v>
      </c>
      <c r="K887" s="1">
        <v>72</v>
      </c>
      <c r="L887" t="s">
        <v>12</v>
      </c>
      <c r="M887" t="s">
        <v>10</v>
      </c>
      <c r="N887">
        <v>4.32</v>
      </c>
      <c r="O887" t="s">
        <v>10</v>
      </c>
      <c r="P887" t="s">
        <v>10</v>
      </c>
      <c r="Q887" t="s">
        <v>25</v>
      </c>
      <c r="R887">
        <v>18</v>
      </c>
      <c r="S887" t="s">
        <v>13</v>
      </c>
      <c r="T887" t="s">
        <v>10</v>
      </c>
      <c r="U887" t="s">
        <v>10</v>
      </c>
      <c r="V887" t="s">
        <v>10</v>
      </c>
      <c r="W887" t="s">
        <v>10</v>
      </c>
      <c r="X887" t="s">
        <v>10</v>
      </c>
      <c r="Y887" t="s">
        <v>10</v>
      </c>
      <c r="Z887" t="s">
        <v>10</v>
      </c>
      <c r="AA887" t="s">
        <v>43</v>
      </c>
      <c r="AB887" t="s">
        <v>10</v>
      </c>
      <c r="AC887" t="s">
        <v>16</v>
      </c>
      <c r="AD887">
        <v>110.6</v>
      </c>
      <c r="AE887">
        <v>7962.2</v>
      </c>
      <c r="AF887">
        <v>0</v>
      </c>
      <c r="AG887">
        <v>0</v>
      </c>
      <c r="AH887">
        <v>311.04000000000002</v>
      </c>
      <c r="AI887">
        <v>8273.24</v>
      </c>
      <c r="AJ887" t="s">
        <v>17</v>
      </c>
      <c r="AM887" t="str">
        <f t="shared" si="39"/>
        <v>VIP</v>
      </c>
      <c r="AN887" t="str">
        <f t="shared" si="40"/>
        <v>No</v>
      </c>
      <c r="AO887" t="str" cm="1">
        <f t="array" ref="AO887">_xlfn.IFS($C887&lt;36,"Youth", $C887&lt;66, "Middle_age", $C887&gt;65, "Old")</f>
        <v>Middle_age</v>
      </c>
      <c r="AP887" t="str">
        <f t="shared" si="41"/>
        <v>6 năm</v>
      </c>
    </row>
    <row r="888" spans="1:42" x14ac:dyDescent="0.35">
      <c r="A888" t="s">
        <v>1468</v>
      </c>
      <c r="B888" t="s">
        <v>9</v>
      </c>
      <c r="C888">
        <v>64</v>
      </c>
      <c r="D888" t="s">
        <v>10</v>
      </c>
      <c r="E888">
        <v>3</v>
      </c>
      <c r="F888" t="s">
        <v>1469</v>
      </c>
      <c r="G888">
        <v>95689</v>
      </c>
      <c r="H888">
        <v>38.481901999999998</v>
      </c>
      <c r="I888">
        <v>-120.603668</v>
      </c>
      <c r="J888">
        <v>9</v>
      </c>
      <c r="K888" s="1">
        <v>72</v>
      </c>
      <c r="L888" t="s">
        <v>12</v>
      </c>
      <c r="M888" t="s">
        <v>10</v>
      </c>
      <c r="N888">
        <v>6.9</v>
      </c>
      <c r="O888" t="s">
        <v>13</v>
      </c>
      <c r="P888" t="s">
        <v>13</v>
      </c>
      <c r="AA888" t="s">
        <v>43</v>
      </c>
      <c r="AB888" t="s">
        <v>10</v>
      </c>
      <c r="AC888" t="s">
        <v>16</v>
      </c>
      <c r="AD888">
        <v>20.7</v>
      </c>
      <c r="AE888">
        <v>1482.3</v>
      </c>
      <c r="AF888">
        <v>0</v>
      </c>
      <c r="AG888">
        <v>0</v>
      </c>
      <c r="AH888">
        <v>496.8</v>
      </c>
      <c r="AI888">
        <v>1979.1</v>
      </c>
      <c r="AJ888" t="s">
        <v>17</v>
      </c>
      <c r="AM888" t="str">
        <f t="shared" si="39"/>
        <v>Stayed</v>
      </c>
      <c r="AN888" t="str">
        <f t="shared" si="40"/>
        <v>Yes</v>
      </c>
      <c r="AO888" t="str" cm="1">
        <f t="array" ref="AO888">_xlfn.IFS($C888&lt;36,"Youth", $C888&lt;66, "Middle_age", $C888&gt;65, "Old")</f>
        <v>Middle_age</v>
      </c>
      <c r="AP888" t="str">
        <f t="shared" si="41"/>
        <v>6 năm</v>
      </c>
    </row>
    <row r="889" spans="1:42" x14ac:dyDescent="0.35">
      <c r="A889" t="s">
        <v>1470</v>
      </c>
      <c r="B889" t="s">
        <v>9</v>
      </c>
      <c r="C889">
        <v>61</v>
      </c>
      <c r="D889" t="s">
        <v>13</v>
      </c>
      <c r="E889">
        <v>0</v>
      </c>
      <c r="F889" t="s">
        <v>1471</v>
      </c>
      <c r="G889">
        <v>91020</v>
      </c>
      <c r="H889">
        <v>34.211199999999998</v>
      </c>
      <c r="I889">
        <v>-118.230625</v>
      </c>
      <c r="J889">
        <v>0</v>
      </c>
      <c r="K889" s="1">
        <v>35</v>
      </c>
      <c r="L889" t="s">
        <v>99</v>
      </c>
      <c r="M889" t="s">
        <v>10</v>
      </c>
      <c r="N889">
        <v>23.77</v>
      </c>
      <c r="O889" t="s">
        <v>13</v>
      </c>
      <c r="P889" t="s">
        <v>13</v>
      </c>
      <c r="AA889" t="s">
        <v>15</v>
      </c>
      <c r="AB889" t="s">
        <v>13</v>
      </c>
      <c r="AC889" t="s">
        <v>16</v>
      </c>
      <c r="AD889">
        <v>21.1</v>
      </c>
      <c r="AE889">
        <v>741</v>
      </c>
      <c r="AF889">
        <v>14.23</v>
      </c>
      <c r="AG889">
        <v>0</v>
      </c>
      <c r="AH889">
        <v>831.95</v>
      </c>
      <c r="AI889">
        <v>1558.72</v>
      </c>
      <c r="AJ889" t="s">
        <v>17</v>
      </c>
      <c r="AM889" t="str">
        <f t="shared" si="39"/>
        <v>Stayed</v>
      </c>
      <c r="AN889" t="str">
        <f t="shared" si="40"/>
        <v>No</v>
      </c>
      <c r="AO889" t="str" cm="1">
        <f t="array" ref="AO889">_xlfn.IFS($C889&lt;36,"Youth", $C889&lt;66, "Middle_age", $C889&gt;65, "Old")</f>
        <v>Middle_age</v>
      </c>
      <c r="AP889" t="str">
        <f t="shared" si="41"/>
        <v>3 năm</v>
      </c>
    </row>
    <row r="890" spans="1:42" x14ac:dyDescent="0.35">
      <c r="A890" t="s">
        <v>1472</v>
      </c>
      <c r="B890" t="s">
        <v>19</v>
      </c>
      <c r="C890">
        <v>80</v>
      </c>
      <c r="D890" t="s">
        <v>10</v>
      </c>
      <c r="E890">
        <v>1</v>
      </c>
      <c r="F890" t="s">
        <v>969</v>
      </c>
      <c r="G890">
        <v>92610</v>
      </c>
      <c r="H890">
        <v>33.698728000000003</v>
      </c>
      <c r="I890">
        <v>-117.67768</v>
      </c>
      <c r="J890">
        <v>0</v>
      </c>
      <c r="K890" s="1">
        <v>68</v>
      </c>
      <c r="L890" t="s">
        <v>42</v>
      </c>
      <c r="M890" t="s">
        <v>10</v>
      </c>
      <c r="N890">
        <v>32.11</v>
      </c>
      <c r="O890" t="s">
        <v>10</v>
      </c>
      <c r="P890" t="s">
        <v>10</v>
      </c>
      <c r="Q890" t="s">
        <v>25</v>
      </c>
      <c r="R890">
        <v>12</v>
      </c>
      <c r="S890" t="s">
        <v>13</v>
      </c>
      <c r="T890" t="s">
        <v>13</v>
      </c>
      <c r="U890" t="s">
        <v>10</v>
      </c>
      <c r="V890" t="s">
        <v>10</v>
      </c>
      <c r="W890" t="s">
        <v>10</v>
      </c>
      <c r="X890" t="s">
        <v>10</v>
      </c>
      <c r="Y890" t="s">
        <v>13</v>
      </c>
      <c r="Z890" t="s">
        <v>13</v>
      </c>
      <c r="AA890" t="s">
        <v>15</v>
      </c>
      <c r="AB890" t="s">
        <v>10</v>
      </c>
      <c r="AC890" t="s">
        <v>16</v>
      </c>
      <c r="AD890">
        <v>107.15</v>
      </c>
      <c r="AE890">
        <v>7379.8</v>
      </c>
      <c r="AF890">
        <v>0</v>
      </c>
      <c r="AG890">
        <v>50</v>
      </c>
      <c r="AH890">
        <v>2183.48</v>
      </c>
      <c r="AI890">
        <v>9613.2800000000007</v>
      </c>
      <c r="AJ890" t="s">
        <v>17</v>
      </c>
      <c r="AM890" t="str">
        <f t="shared" si="39"/>
        <v>VIP</v>
      </c>
      <c r="AN890" t="str">
        <f t="shared" si="40"/>
        <v>Yes</v>
      </c>
      <c r="AO890" t="str" cm="1">
        <f t="array" ref="AO890">_xlfn.IFS($C890&lt;36,"Youth", $C890&lt;66, "Middle_age", $C890&gt;65, "Old")</f>
        <v>Old</v>
      </c>
      <c r="AP890" t="str">
        <f t="shared" si="41"/>
        <v>6 năm</v>
      </c>
    </row>
    <row r="891" spans="1:42" x14ac:dyDescent="0.35">
      <c r="A891" t="s">
        <v>1473</v>
      </c>
      <c r="B891" t="s">
        <v>19</v>
      </c>
      <c r="C891">
        <v>40</v>
      </c>
      <c r="D891" t="s">
        <v>10</v>
      </c>
      <c r="E891">
        <v>3</v>
      </c>
      <c r="F891" t="s">
        <v>105</v>
      </c>
      <c r="G891">
        <v>90049</v>
      </c>
      <c r="H891">
        <v>34.091828999999997</v>
      </c>
      <c r="I891">
        <v>-118.49124399999999</v>
      </c>
      <c r="J891">
        <v>9</v>
      </c>
      <c r="K891" s="1">
        <v>71</v>
      </c>
      <c r="L891" t="s">
        <v>12</v>
      </c>
      <c r="M891" t="s">
        <v>10</v>
      </c>
      <c r="N891">
        <v>33.67</v>
      </c>
      <c r="O891" t="s">
        <v>10</v>
      </c>
      <c r="P891" t="s">
        <v>10</v>
      </c>
      <c r="Q891" t="s">
        <v>25</v>
      </c>
      <c r="R891">
        <v>75</v>
      </c>
      <c r="S891" t="s">
        <v>13</v>
      </c>
      <c r="T891" t="s">
        <v>10</v>
      </c>
      <c r="U891" t="s">
        <v>13</v>
      </c>
      <c r="V891" t="s">
        <v>10</v>
      </c>
      <c r="W891" t="s">
        <v>13</v>
      </c>
      <c r="X891" t="s">
        <v>13</v>
      </c>
      <c r="Y891" t="s">
        <v>13</v>
      </c>
      <c r="Z891" t="s">
        <v>10</v>
      </c>
      <c r="AA891" t="s">
        <v>43</v>
      </c>
      <c r="AB891" t="s">
        <v>10</v>
      </c>
      <c r="AC891" t="s">
        <v>26</v>
      </c>
      <c r="AD891">
        <v>84.8</v>
      </c>
      <c r="AE891">
        <v>6152.4</v>
      </c>
      <c r="AF891">
        <v>0</v>
      </c>
      <c r="AG891">
        <v>0</v>
      </c>
      <c r="AH891">
        <v>2390.5700000000002</v>
      </c>
      <c r="AI891">
        <v>8542.9699999999993</v>
      </c>
      <c r="AJ891" t="s">
        <v>17</v>
      </c>
      <c r="AM891" t="str">
        <f t="shared" si="39"/>
        <v>VIP</v>
      </c>
      <c r="AN891" t="str">
        <f t="shared" si="40"/>
        <v>Yes</v>
      </c>
      <c r="AO891" t="str" cm="1">
        <f t="array" ref="AO891">_xlfn.IFS($C891&lt;36,"Youth", $C891&lt;66, "Middle_age", $C891&gt;65, "Old")</f>
        <v>Middle_age</v>
      </c>
      <c r="AP891" t="str">
        <f t="shared" si="41"/>
        <v>6 năm</v>
      </c>
    </row>
    <row r="892" spans="1:42" x14ac:dyDescent="0.35">
      <c r="A892" t="s">
        <v>1474</v>
      </c>
      <c r="B892" t="s">
        <v>9</v>
      </c>
      <c r="C892">
        <v>43</v>
      </c>
      <c r="D892" t="s">
        <v>10</v>
      </c>
      <c r="E892">
        <v>2</v>
      </c>
      <c r="F892" t="s">
        <v>1284</v>
      </c>
      <c r="G892">
        <v>95383</v>
      </c>
      <c r="H892">
        <v>38.107441000000001</v>
      </c>
      <c r="I892">
        <v>-120.230625</v>
      </c>
      <c r="J892">
        <v>8</v>
      </c>
      <c r="K892" s="1">
        <v>70</v>
      </c>
      <c r="L892" t="s">
        <v>12</v>
      </c>
      <c r="M892" t="s">
        <v>10</v>
      </c>
      <c r="N892">
        <v>30.33</v>
      </c>
      <c r="O892" t="s">
        <v>10</v>
      </c>
      <c r="P892" t="s">
        <v>13</v>
      </c>
      <c r="AA892" t="s">
        <v>43</v>
      </c>
      <c r="AB892" t="s">
        <v>13</v>
      </c>
      <c r="AC892" t="s">
        <v>26</v>
      </c>
      <c r="AD892">
        <v>24.7</v>
      </c>
      <c r="AE892">
        <v>1685.9</v>
      </c>
      <c r="AF892">
        <v>0</v>
      </c>
      <c r="AG892">
        <v>0</v>
      </c>
      <c r="AH892">
        <v>2123.1</v>
      </c>
      <c r="AI892">
        <v>3809</v>
      </c>
      <c r="AJ892" t="s">
        <v>17</v>
      </c>
      <c r="AM892" t="str">
        <f t="shared" si="39"/>
        <v>VIP</v>
      </c>
      <c r="AN892" t="str">
        <f t="shared" si="40"/>
        <v>Yes</v>
      </c>
      <c r="AO892" t="str" cm="1">
        <f t="array" ref="AO892">_xlfn.IFS($C892&lt;36,"Youth", $C892&lt;66, "Middle_age", $C892&gt;65, "Old")</f>
        <v>Middle_age</v>
      </c>
      <c r="AP892" t="str">
        <f t="shared" si="41"/>
        <v>6 năm</v>
      </c>
    </row>
    <row r="893" spans="1:42" x14ac:dyDescent="0.35">
      <c r="A893" t="s">
        <v>1475</v>
      </c>
      <c r="B893" t="s">
        <v>19</v>
      </c>
      <c r="C893">
        <v>62</v>
      </c>
      <c r="D893" t="s">
        <v>10</v>
      </c>
      <c r="E893">
        <v>3</v>
      </c>
      <c r="F893" t="s">
        <v>149</v>
      </c>
      <c r="G893">
        <v>91605</v>
      </c>
      <c r="H893">
        <v>34.207295000000002</v>
      </c>
      <c r="I893">
        <v>-118.40002200000001</v>
      </c>
      <c r="J893">
        <v>6</v>
      </c>
      <c r="K893" s="1">
        <v>29</v>
      </c>
      <c r="L893" t="s">
        <v>12</v>
      </c>
      <c r="M893" t="s">
        <v>13</v>
      </c>
      <c r="P893" t="s">
        <v>10</v>
      </c>
      <c r="Q893" t="s">
        <v>49</v>
      </c>
      <c r="R893">
        <v>57</v>
      </c>
      <c r="S893" t="s">
        <v>10</v>
      </c>
      <c r="T893" t="s">
        <v>10</v>
      </c>
      <c r="U893" t="s">
        <v>10</v>
      </c>
      <c r="V893" t="s">
        <v>10</v>
      </c>
      <c r="W893" t="s">
        <v>13</v>
      </c>
      <c r="X893" t="s">
        <v>10</v>
      </c>
      <c r="Y893" t="s">
        <v>10</v>
      </c>
      <c r="Z893" t="s">
        <v>10</v>
      </c>
      <c r="AA893" t="s">
        <v>15</v>
      </c>
      <c r="AB893" t="s">
        <v>10</v>
      </c>
      <c r="AC893" t="s">
        <v>16</v>
      </c>
      <c r="AD893">
        <v>55.35</v>
      </c>
      <c r="AE893">
        <v>1636.95</v>
      </c>
      <c r="AF893">
        <v>0</v>
      </c>
      <c r="AG893">
        <v>0</v>
      </c>
      <c r="AH893">
        <v>0</v>
      </c>
      <c r="AI893">
        <v>1636.95</v>
      </c>
      <c r="AJ893" t="s">
        <v>17</v>
      </c>
      <c r="AM893" t="str">
        <f t="shared" si="39"/>
        <v>Stayed</v>
      </c>
      <c r="AN893" t="str">
        <f t="shared" si="40"/>
        <v>Yes</v>
      </c>
      <c r="AO893" t="str" cm="1">
        <f t="array" ref="AO893">_xlfn.IFS($C893&lt;36,"Youth", $C893&lt;66, "Middle_age", $C893&gt;65, "Old")</f>
        <v>Middle_age</v>
      </c>
      <c r="AP893" t="str">
        <f t="shared" si="41"/>
        <v>3 năm</v>
      </c>
    </row>
    <row r="894" spans="1:42" x14ac:dyDescent="0.35">
      <c r="A894" t="s">
        <v>1476</v>
      </c>
      <c r="B894" t="s">
        <v>19</v>
      </c>
      <c r="C894">
        <v>58</v>
      </c>
      <c r="D894" t="s">
        <v>13</v>
      </c>
      <c r="E894">
        <v>0</v>
      </c>
      <c r="F894" t="s">
        <v>1477</v>
      </c>
      <c r="G894">
        <v>95691</v>
      </c>
      <c r="H894">
        <v>38.627951000000003</v>
      </c>
      <c r="I894">
        <v>-121.593287</v>
      </c>
      <c r="J894">
        <v>0</v>
      </c>
      <c r="K894" s="1">
        <v>66</v>
      </c>
      <c r="L894" t="s">
        <v>12</v>
      </c>
      <c r="M894" t="s">
        <v>10</v>
      </c>
      <c r="N894">
        <v>21.23</v>
      </c>
      <c r="O894" t="s">
        <v>13</v>
      </c>
      <c r="P894" t="s">
        <v>13</v>
      </c>
      <c r="AA894" t="s">
        <v>43</v>
      </c>
      <c r="AB894" t="s">
        <v>13</v>
      </c>
      <c r="AC894" t="s">
        <v>26</v>
      </c>
      <c r="AD894">
        <v>19.350000000000001</v>
      </c>
      <c r="AE894">
        <v>1240.8</v>
      </c>
      <c r="AF894">
        <v>0</v>
      </c>
      <c r="AG894">
        <v>0</v>
      </c>
      <c r="AH894">
        <v>1401.18</v>
      </c>
      <c r="AI894">
        <v>2641.98</v>
      </c>
      <c r="AJ894" t="s">
        <v>17</v>
      </c>
      <c r="AM894" t="str">
        <f t="shared" si="39"/>
        <v>Stayed</v>
      </c>
      <c r="AN894" t="str">
        <f t="shared" si="40"/>
        <v>No</v>
      </c>
      <c r="AO894" t="str" cm="1">
        <f t="array" ref="AO894">_xlfn.IFS($C894&lt;36,"Youth", $C894&lt;66, "Middle_age", $C894&gt;65, "Old")</f>
        <v>Middle_age</v>
      </c>
      <c r="AP894" t="str">
        <f t="shared" si="41"/>
        <v>6 năm</v>
      </c>
    </row>
    <row r="895" spans="1:42" x14ac:dyDescent="0.35">
      <c r="A895" t="s">
        <v>1478</v>
      </c>
      <c r="B895" t="s">
        <v>19</v>
      </c>
      <c r="C895">
        <v>70</v>
      </c>
      <c r="D895" t="s">
        <v>13</v>
      </c>
      <c r="E895">
        <v>0</v>
      </c>
      <c r="F895" t="s">
        <v>1479</v>
      </c>
      <c r="G895">
        <v>92694</v>
      </c>
      <c r="H895">
        <v>33.569186000000002</v>
      </c>
      <c r="I895">
        <v>-117.640055</v>
      </c>
      <c r="J895">
        <v>0</v>
      </c>
      <c r="K895" s="1">
        <v>20</v>
      </c>
      <c r="L895" t="s">
        <v>32</v>
      </c>
      <c r="M895" t="s">
        <v>10</v>
      </c>
      <c r="N895">
        <v>48.46</v>
      </c>
      <c r="O895" t="s">
        <v>13</v>
      </c>
      <c r="P895" t="s">
        <v>10</v>
      </c>
      <c r="Q895" t="s">
        <v>25</v>
      </c>
      <c r="R895">
        <v>23</v>
      </c>
      <c r="S895" t="s">
        <v>13</v>
      </c>
      <c r="T895" t="s">
        <v>13</v>
      </c>
      <c r="U895" t="s">
        <v>13</v>
      </c>
      <c r="V895" t="s">
        <v>13</v>
      </c>
      <c r="W895" t="s">
        <v>10</v>
      </c>
      <c r="X895" t="s">
        <v>10</v>
      </c>
      <c r="Y895" t="s">
        <v>13</v>
      </c>
      <c r="Z895" t="s">
        <v>10</v>
      </c>
      <c r="AA895" t="s">
        <v>43</v>
      </c>
      <c r="AB895" t="s">
        <v>13</v>
      </c>
      <c r="AC895" t="s">
        <v>26</v>
      </c>
      <c r="AD895">
        <v>89.95</v>
      </c>
      <c r="AE895">
        <v>1648.45</v>
      </c>
      <c r="AF895">
        <v>0</v>
      </c>
      <c r="AG895">
        <v>0</v>
      </c>
      <c r="AH895">
        <v>969.2</v>
      </c>
      <c r="AI895">
        <v>2617.65</v>
      </c>
      <c r="AJ895" t="s">
        <v>17</v>
      </c>
      <c r="AM895" t="str">
        <f t="shared" si="39"/>
        <v>Stayed</v>
      </c>
      <c r="AN895" t="str">
        <f t="shared" si="40"/>
        <v>No</v>
      </c>
      <c r="AO895" t="str" cm="1">
        <f t="array" ref="AO895">_xlfn.IFS($C895&lt;36,"Youth", $C895&lt;66, "Middle_age", $C895&gt;65, "Old")</f>
        <v>Old</v>
      </c>
      <c r="AP895" t="str">
        <f t="shared" si="41"/>
        <v>2 năm</v>
      </c>
    </row>
    <row r="896" spans="1:42" x14ac:dyDescent="0.35">
      <c r="A896" t="s">
        <v>1480</v>
      </c>
      <c r="B896" t="s">
        <v>9</v>
      </c>
      <c r="C896">
        <v>52</v>
      </c>
      <c r="D896" t="s">
        <v>10</v>
      </c>
      <c r="E896">
        <v>2</v>
      </c>
      <c r="F896" t="s">
        <v>1481</v>
      </c>
      <c r="G896">
        <v>95562</v>
      </c>
      <c r="H896">
        <v>40.485849000000002</v>
      </c>
      <c r="I896">
        <v>-124.163234</v>
      </c>
      <c r="J896">
        <v>3</v>
      </c>
      <c r="K896" s="1">
        <v>55</v>
      </c>
      <c r="L896" t="s">
        <v>46</v>
      </c>
      <c r="M896" t="s">
        <v>10</v>
      </c>
      <c r="N896">
        <v>27.87</v>
      </c>
      <c r="O896" t="s">
        <v>13</v>
      </c>
      <c r="P896" t="s">
        <v>10</v>
      </c>
      <c r="Q896" t="s">
        <v>25</v>
      </c>
      <c r="R896">
        <v>17</v>
      </c>
      <c r="S896" t="s">
        <v>13</v>
      </c>
      <c r="T896" t="s">
        <v>13</v>
      </c>
      <c r="U896" t="s">
        <v>13</v>
      </c>
      <c r="V896" t="s">
        <v>13</v>
      </c>
      <c r="W896" t="s">
        <v>13</v>
      </c>
      <c r="X896" t="s">
        <v>13</v>
      </c>
      <c r="Y896" t="s">
        <v>13</v>
      </c>
      <c r="Z896" t="s">
        <v>10</v>
      </c>
      <c r="AA896" t="s">
        <v>43</v>
      </c>
      <c r="AB896" t="s">
        <v>10</v>
      </c>
      <c r="AC896" t="s">
        <v>16</v>
      </c>
      <c r="AD896">
        <v>69.05</v>
      </c>
      <c r="AE896">
        <v>3842.6</v>
      </c>
      <c r="AF896">
        <v>0</v>
      </c>
      <c r="AG896">
        <v>0</v>
      </c>
      <c r="AH896">
        <v>1532.85</v>
      </c>
      <c r="AI896">
        <v>5375.45</v>
      </c>
      <c r="AJ896" t="s">
        <v>17</v>
      </c>
      <c r="AM896" t="str">
        <f t="shared" si="39"/>
        <v>VIP</v>
      </c>
      <c r="AN896" t="str">
        <f t="shared" si="40"/>
        <v>Yes</v>
      </c>
      <c r="AO896" t="str" cm="1">
        <f t="array" ref="AO896">_xlfn.IFS($C896&lt;36,"Youth", $C896&lt;66, "Middle_age", $C896&gt;65, "Old")</f>
        <v>Middle_age</v>
      </c>
      <c r="AP896" t="str">
        <f t="shared" si="41"/>
        <v>5 năm</v>
      </c>
    </row>
    <row r="897" spans="1:42" x14ac:dyDescent="0.35">
      <c r="A897" t="s">
        <v>1482</v>
      </c>
      <c r="B897" t="s">
        <v>19</v>
      </c>
      <c r="C897">
        <v>24</v>
      </c>
      <c r="D897" t="s">
        <v>10</v>
      </c>
      <c r="E897">
        <v>0</v>
      </c>
      <c r="F897" t="s">
        <v>1483</v>
      </c>
      <c r="G897">
        <v>92374</v>
      </c>
      <c r="H897">
        <v>34.064073</v>
      </c>
      <c r="I897">
        <v>-117.166158</v>
      </c>
      <c r="J897">
        <v>2</v>
      </c>
      <c r="K897" s="1">
        <v>9</v>
      </c>
      <c r="L897" t="s">
        <v>12</v>
      </c>
      <c r="M897" t="s">
        <v>10</v>
      </c>
      <c r="N897">
        <v>14.91</v>
      </c>
      <c r="O897" t="s">
        <v>13</v>
      </c>
      <c r="P897" t="s">
        <v>10</v>
      </c>
      <c r="Q897" t="s">
        <v>14</v>
      </c>
      <c r="R897">
        <v>82</v>
      </c>
      <c r="S897" t="s">
        <v>13</v>
      </c>
      <c r="T897" t="s">
        <v>13</v>
      </c>
      <c r="U897" t="s">
        <v>10</v>
      </c>
      <c r="V897" t="s">
        <v>13</v>
      </c>
      <c r="W897" t="s">
        <v>10</v>
      </c>
      <c r="X897" t="s">
        <v>10</v>
      </c>
      <c r="Y897" t="s">
        <v>10</v>
      </c>
      <c r="Z897" t="s">
        <v>10</v>
      </c>
      <c r="AA897" t="s">
        <v>21</v>
      </c>
      <c r="AB897" t="s">
        <v>10</v>
      </c>
      <c r="AC897" t="s">
        <v>153</v>
      </c>
      <c r="AD897">
        <v>70.05</v>
      </c>
      <c r="AE897">
        <v>564.4</v>
      </c>
      <c r="AF897">
        <v>0</v>
      </c>
      <c r="AG897">
        <v>0</v>
      </c>
      <c r="AH897">
        <v>134.19</v>
      </c>
      <c r="AI897">
        <v>698.59</v>
      </c>
      <c r="AJ897" t="s">
        <v>17</v>
      </c>
      <c r="AM897" t="str">
        <f t="shared" si="39"/>
        <v>Stayed</v>
      </c>
      <c r="AN897" t="str">
        <f t="shared" si="40"/>
        <v>No</v>
      </c>
      <c r="AO897" t="str" cm="1">
        <f t="array" ref="AO897">_xlfn.IFS($C897&lt;36,"Youth", $C897&lt;66, "Middle_age", $C897&gt;65, "Old")</f>
        <v>Youth</v>
      </c>
      <c r="AP897" t="str">
        <f t="shared" si="41"/>
        <v>1 năm</v>
      </c>
    </row>
    <row r="898" spans="1:42" x14ac:dyDescent="0.35">
      <c r="A898" t="s">
        <v>1484</v>
      </c>
      <c r="B898" t="s">
        <v>9</v>
      </c>
      <c r="C898">
        <v>69</v>
      </c>
      <c r="D898" t="s">
        <v>13</v>
      </c>
      <c r="E898">
        <v>0</v>
      </c>
      <c r="F898" t="s">
        <v>1485</v>
      </c>
      <c r="G898">
        <v>93066</v>
      </c>
      <c r="H898">
        <v>34.297628000000003</v>
      </c>
      <c r="I898">
        <v>-119.014627</v>
      </c>
      <c r="J898">
        <v>0</v>
      </c>
      <c r="K898" s="1">
        <v>2</v>
      </c>
      <c r="L898" t="s">
        <v>24</v>
      </c>
      <c r="M898" t="s">
        <v>10</v>
      </c>
      <c r="N898">
        <v>43.96</v>
      </c>
      <c r="O898" t="s">
        <v>10</v>
      </c>
      <c r="P898" t="s">
        <v>10</v>
      </c>
      <c r="Q898" t="s">
        <v>25</v>
      </c>
      <c r="R898">
        <v>14</v>
      </c>
      <c r="S898" t="s">
        <v>13</v>
      </c>
      <c r="T898" t="s">
        <v>13</v>
      </c>
      <c r="U898" t="s">
        <v>10</v>
      </c>
      <c r="V898" t="s">
        <v>13</v>
      </c>
      <c r="W898" t="s">
        <v>13</v>
      </c>
      <c r="X898" t="s">
        <v>13</v>
      </c>
      <c r="Y898" t="s">
        <v>13</v>
      </c>
      <c r="Z898" t="s">
        <v>10</v>
      </c>
      <c r="AA898" t="s">
        <v>21</v>
      </c>
      <c r="AB898" t="s">
        <v>10</v>
      </c>
      <c r="AC898" t="s">
        <v>26</v>
      </c>
      <c r="AD898">
        <v>78.55</v>
      </c>
      <c r="AE898">
        <v>149.55000000000001</v>
      </c>
      <c r="AF898">
        <v>0</v>
      </c>
      <c r="AG898">
        <v>0</v>
      </c>
      <c r="AH898">
        <v>87.92</v>
      </c>
      <c r="AI898">
        <v>237.47</v>
      </c>
      <c r="AJ898" t="s">
        <v>27</v>
      </c>
      <c r="AK898" t="s">
        <v>28</v>
      </c>
      <c r="AL898" t="s">
        <v>74</v>
      </c>
      <c r="AM898" t="str">
        <f t="shared" si="39"/>
        <v>Churned</v>
      </c>
      <c r="AN898" t="str">
        <f t="shared" si="40"/>
        <v>No</v>
      </c>
      <c r="AO898" t="str" cm="1">
        <f t="array" ref="AO898">_xlfn.IFS($C898&lt;36,"Youth", $C898&lt;66, "Middle_age", $C898&gt;65, "Old")</f>
        <v>Old</v>
      </c>
      <c r="AP898" t="str">
        <f t="shared" si="41"/>
        <v>1 năm</v>
      </c>
    </row>
    <row r="899" spans="1:42" x14ac:dyDescent="0.35">
      <c r="A899" t="s">
        <v>1486</v>
      </c>
      <c r="B899" t="s">
        <v>9</v>
      </c>
      <c r="C899">
        <v>57</v>
      </c>
      <c r="D899" t="s">
        <v>10</v>
      </c>
      <c r="E899">
        <v>0</v>
      </c>
      <c r="F899" t="s">
        <v>1487</v>
      </c>
      <c r="G899">
        <v>91950</v>
      </c>
      <c r="H899">
        <v>32.671019999999999</v>
      </c>
      <c r="I899">
        <v>-117.095235</v>
      </c>
      <c r="J899">
        <v>7</v>
      </c>
      <c r="K899" s="1">
        <v>72</v>
      </c>
      <c r="L899" t="s">
        <v>42</v>
      </c>
      <c r="M899" t="s">
        <v>10</v>
      </c>
      <c r="N899">
        <v>2.56</v>
      </c>
      <c r="O899" t="s">
        <v>10</v>
      </c>
      <c r="P899" t="s">
        <v>10</v>
      </c>
      <c r="Q899" t="s">
        <v>25</v>
      </c>
      <c r="R899">
        <v>24</v>
      </c>
      <c r="S899" t="s">
        <v>13</v>
      </c>
      <c r="T899" t="s">
        <v>13</v>
      </c>
      <c r="U899" t="s">
        <v>10</v>
      </c>
      <c r="V899" t="s">
        <v>13</v>
      </c>
      <c r="W899" t="s">
        <v>10</v>
      </c>
      <c r="X899" t="s">
        <v>10</v>
      </c>
      <c r="Y899" t="s">
        <v>10</v>
      </c>
      <c r="Z899" t="s">
        <v>10</v>
      </c>
      <c r="AA899" t="s">
        <v>43</v>
      </c>
      <c r="AB899" t="s">
        <v>10</v>
      </c>
      <c r="AC899" t="s">
        <v>26</v>
      </c>
      <c r="AD899">
        <v>97.85</v>
      </c>
      <c r="AE899">
        <v>6841.3</v>
      </c>
      <c r="AF899">
        <v>0</v>
      </c>
      <c r="AG899">
        <v>0</v>
      </c>
      <c r="AH899">
        <v>184.32</v>
      </c>
      <c r="AI899">
        <v>7025.62</v>
      </c>
      <c r="AJ899" t="s">
        <v>17</v>
      </c>
      <c r="AM899" t="str">
        <f t="shared" ref="AM899:AM962" si="42">IF($AJ899="Churned",$AJ899,IF($AI899&gt;AVERAGE($AI:$AI),"VIP",$AJ899))</f>
        <v>VIP</v>
      </c>
      <c r="AN899" t="str">
        <f t="shared" ref="AN899:AN962" si="43">IF($E899&gt;0,"Yes","No")</f>
        <v>No</v>
      </c>
      <c r="AO899" t="str" cm="1">
        <f t="array" ref="AO899">_xlfn.IFS($C899&lt;36,"Youth", $C899&lt;66, "Middle_age", $C899&gt;65, "Old")</f>
        <v>Middle_age</v>
      </c>
      <c r="AP899" t="str">
        <f t="shared" ref="AP899:AP962" si="44">IF($K899&lt;=12, "1 năm", IF($K899&lt;=24, "2 năm", IF($K899&lt;=36, "3 năm", IF($K899&lt;=48, "4 năm", IF($K899&lt;=60, "5 năm", IF($K899&lt;=72, "6 năm"))))))</f>
        <v>6 năm</v>
      </c>
    </row>
    <row r="900" spans="1:42" x14ac:dyDescent="0.35">
      <c r="A900" t="s">
        <v>1488</v>
      </c>
      <c r="B900" t="s">
        <v>9</v>
      </c>
      <c r="C900">
        <v>60</v>
      </c>
      <c r="D900" t="s">
        <v>13</v>
      </c>
      <c r="E900">
        <v>3</v>
      </c>
      <c r="F900" t="s">
        <v>1489</v>
      </c>
      <c r="G900">
        <v>93250</v>
      </c>
      <c r="H900">
        <v>35.666885999999998</v>
      </c>
      <c r="I900">
        <v>-119.186717</v>
      </c>
      <c r="J900">
        <v>0</v>
      </c>
      <c r="K900" s="1">
        <v>49</v>
      </c>
      <c r="L900" t="s">
        <v>12</v>
      </c>
      <c r="M900" t="s">
        <v>10</v>
      </c>
      <c r="N900">
        <v>31.7</v>
      </c>
      <c r="O900" t="s">
        <v>13</v>
      </c>
      <c r="P900" t="s">
        <v>13</v>
      </c>
      <c r="AA900" t="s">
        <v>43</v>
      </c>
      <c r="AB900" t="s">
        <v>13</v>
      </c>
      <c r="AC900" t="s">
        <v>16</v>
      </c>
      <c r="AD900">
        <v>20.45</v>
      </c>
      <c r="AE900">
        <v>1024.6500000000001</v>
      </c>
      <c r="AF900">
        <v>0</v>
      </c>
      <c r="AG900">
        <v>0</v>
      </c>
      <c r="AH900">
        <v>1553.3</v>
      </c>
      <c r="AI900">
        <v>2577.9499999999998</v>
      </c>
      <c r="AJ900" t="s">
        <v>17</v>
      </c>
      <c r="AM900" t="str">
        <f t="shared" si="42"/>
        <v>Stayed</v>
      </c>
      <c r="AN900" t="str">
        <f t="shared" si="43"/>
        <v>Yes</v>
      </c>
      <c r="AO900" t="str" cm="1">
        <f t="array" ref="AO900">_xlfn.IFS($C900&lt;36,"Youth", $C900&lt;66, "Middle_age", $C900&gt;65, "Old")</f>
        <v>Middle_age</v>
      </c>
      <c r="AP900" t="str">
        <f t="shared" si="44"/>
        <v>5 năm</v>
      </c>
    </row>
    <row r="901" spans="1:42" x14ac:dyDescent="0.35">
      <c r="A901" t="s">
        <v>1490</v>
      </c>
      <c r="B901" t="s">
        <v>19</v>
      </c>
      <c r="C901">
        <v>21</v>
      </c>
      <c r="D901" t="s">
        <v>13</v>
      </c>
      <c r="E901">
        <v>0</v>
      </c>
      <c r="F901" t="s">
        <v>341</v>
      </c>
      <c r="G901">
        <v>95054</v>
      </c>
      <c r="H901">
        <v>37.393554000000002</v>
      </c>
      <c r="I901">
        <v>-121.965114</v>
      </c>
      <c r="J901">
        <v>0</v>
      </c>
      <c r="K901" s="1">
        <v>24</v>
      </c>
      <c r="L901" t="s">
        <v>12</v>
      </c>
      <c r="M901" t="s">
        <v>10</v>
      </c>
      <c r="N901">
        <v>27.91</v>
      </c>
      <c r="O901" t="s">
        <v>13</v>
      </c>
      <c r="P901" t="s">
        <v>10</v>
      </c>
      <c r="Q901" t="s">
        <v>25</v>
      </c>
      <c r="R901">
        <v>59</v>
      </c>
      <c r="S901" t="s">
        <v>13</v>
      </c>
      <c r="T901" t="s">
        <v>10</v>
      </c>
      <c r="U901" t="s">
        <v>10</v>
      </c>
      <c r="V901" t="s">
        <v>13</v>
      </c>
      <c r="W901" t="s">
        <v>13</v>
      </c>
      <c r="X901" t="s">
        <v>10</v>
      </c>
      <c r="Y901" t="s">
        <v>10</v>
      </c>
      <c r="Z901" t="s">
        <v>10</v>
      </c>
      <c r="AA901" t="s">
        <v>21</v>
      </c>
      <c r="AB901" t="s">
        <v>10</v>
      </c>
      <c r="AC901" t="s">
        <v>26</v>
      </c>
      <c r="AD901">
        <v>89.55</v>
      </c>
      <c r="AE901">
        <v>2187.15</v>
      </c>
      <c r="AF901">
        <v>0</v>
      </c>
      <c r="AG901">
        <v>0</v>
      </c>
      <c r="AH901">
        <v>669.84</v>
      </c>
      <c r="AI901">
        <v>2856.99</v>
      </c>
      <c r="AJ901" t="s">
        <v>17</v>
      </c>
      <c r="AM901" t="str">
        <f t="shared" si="42"/>
        <v>Stayed</v>
      </c>
      <c r="AN901" t="str">
        <f t="shared" si="43"/>
        <v>No</v>
      </c>
      <c r="AO901" t="str" cm="1">
        <f t="array" ref="AO901">_xlfn.IFS($C901&lt;36,"Youth", $C901&lt;66, "Middle_age", $C901&gt;65, "Old")</f>
        <v>Youth</v>
      </c>
      <c r="AP901" t="str">
        <f t="shared" si="44"/>
        <v>2 năm</v>
      </c>
    </row>
    <row r="902" spans="1:42" x14ac:dyDescent="0.35">
      <c r="A902" t="s">
        <v>1491</v>
      </c>
      <c r="B902" t="s">
        <v>19</v>
      </c>
      <c r="C902">
        <v>66</v>
      </c>
      <c r="D902" t="s">
        <v>13</v>
      </c>
      <c r="E902">
        <v>0</v>
      </c>
      <c r="F902" t="s">
        <v>1159</v>
      </c>
      <c r="G902">
        <v>93460</v>
      </c>
      <c r="H902">
        <v>34.630355999999999</v>
      </c>
      <c r="I902">
        <v>-120.03256399999999</v>
      </c>
      <c r="J902">
        <v>0</v>
      </c>
      <c r="K902" s="1">
        <v>42</v>
      </c>
      <c r="L902" t="s">
        <v>12</v>
      </c>
      <c r="M902" t="s">
        <v>10</v>
      </c>
      <c r="N902">
        <v>13.51</v>
      </c>
      <c r="O902" t="s">
        <v>10</v>
      </c>
      <c r="P902" t="s">
        <v>10</v>
      </c>
      <c r="Q902" t="s">
        <v>25</v>
      </c>
      <c r="R902">
        <v>19</v>
      </c>
      <c r="S902" t="s">
        <v>13</v>
      </c>
      <c r="T902" t="s">
        <v>10</v>
      </c>
      <c r="U902" t="s">
        <v>13</v>
      </c>
      <c r="V902" t="s">
        <v>13</v>
      </c>
      <c r="W902" t="s">
        <v>13</v>
      </c>
      <c r="X902" t="s">
        <v>13</v>
      </c>
      <c r="Y902" t="s">
        <v>13</v>
      </c>
      <c r="Z902" t="s">
        <v>10</v>
      </c>
      <c r="AA902" t="s">
        <v>15</v>
      </c>
      <c r="AB902" t="s">
        <v>10</v>
      </c>
      <c r="AC902" t="s">
        <v>26</v>
      </c>
      <c r="AD902">
        <v>-5</v>
      </c>
      <c r="AE902">
        <v>3344.1</v>
      </c>
      <c r="AF902">
        <v>0</v>
      </c>
      <c r="AG902">
        <v>0</v>
      </c>
      <c r="AH902">
        <v>567.41999999999996</v>
      </c>
      <c r="AI902">
        <v>3911.52</v>
      </c>
      <c r="AJ902" t="s">
        <v>17</v>
      </c>
      <c r="AM902" t="str">
        <f t="shared" si="42"/>
        <v>VIP</v>
      </c>
      <c r="AN902" t="str">
        <f t="shared" si="43"/>
        <v>No</v>
      </c>
      <c r="AO902" t="str" cm="1">
        <f t="array" ref="AO902">_xlfn.IFS($C902&lt;36,"Youth", $C902&lt;66, "Middle_age", $C902&gt;65, "Old")</f>
        <v>Old</v>
      </c>
      <c r="AP902" t="str">
        <f t="shared" si="44"/>
        <v>4 năm</v>
      </c>
    </row>
    <row r="903" spans="1:42" x14ac:dyDescent="0.35">
      <c r="A903" t="s">
        <v>1492</v>
      </c>
      <c r="B903" t="s">
        <v>19</v>
      </c>
      <c r="C903">
        <v>27</v>
      </c>
      <c r="D903" t="s">
        <v>10</v>
      </c>
      <c r="E903">
        <v>0</v>
      </c>
      <c r="F903" t="s">
        <v>1493</v>
      </c>
      <c r="G903">
        <v>96071</v>
      </c>
      <c r="H903">
        <v>40.656286999999999</v>
      </c>
      <c r="I903">
        <v>-121.42896500000001</v>
      </c>
      <c r="J903">
        <v>1</v>
      </c>
      <c r="K903" s="1">
        <v>21</v>
      </c>
      <c r="L903" t="s">
        <v>32</v>
      </c>
      <c r="M903" t="s">
        <v>10</v>
      </c>
      <c r="N903">
        <v>21.83</v>
      </c>
      <c r="O903" t="s">
        <v>10</v>
      </c>
      <c r="P903" t="s">
        <v>10</v>
      </c>
      <c r="Q903" t="s">
        <v>25</v>
      </c>
      <c r="R903">
        <v>59</v>
      </c>
      <c r="S903" t="s">
        <v>13</v>
      </c>
      <c r="T903" t="s">
        <v>13</v>
      </c>
      <c r="U903" t="s">
        <v>10</v>
      </c>
      <c r="V903" t="s">
        <v>10</v>
      </c>
      <c r="W903" t="s">
        <v>10</v>
      </c>
      <c r="X903" t="s">
        <v>10</v>
      </c>
      <c r="Y903" t="s">
        <v>10</v>
      </c>
      <c r="Z903" t="s">
        <v>10</v>
      </c>
      <c r="AA903" t="s">
        <v>21</v>
      </c>
      <c r="AB903" t="s">
        <v>10</v>
      </c>
      <c r="AC903" t="s">
        <v>26</v>
      </c>
      <c r="AD903">
        <v>106.1</v>
      </c>
      <c r="AE903">
        <v>2249.9499999999998</v>
      </c>
      <c r="AF903">
        <v>0</v>
      </c>
      <c r="AG903">
        <v>0</v>
      </c>
      <c r="AH903">
        <v>458.43</v>
      </c>
      <c r="AI903">
        <v>2708.38</v>
      </c>
      <c r="AJ903" t="s">
        <v>27</v>
      </c>
      <c r="AK903" t="s">
        <v>87</v>
      </c>
      <c r="AL903" t="s">
        <v>88</v>
      </c>
      <c r="AM903" t="str">
        <f t="shared" si="42"/>
        <v>Churned</v>
      </c>
      <c r="AN903" t="str">
        <f t="shared" si="43"/>
        <v>No</v>
      </c>
      <c r="AO903" t="str" cm="1">
        <f t="array" ref="AO903">_xlfn.IFS($C903&lt;36,"Youth", $C903&lt;66, "Middle_age", $C903&gt;65, "Old")</f>
        <v>Youth</v>
      </c>
      <c r="AP903" t="str">
        <f t="shared" si="44"/>
        <v>2 năm</v>
      </c>
    </row>
    <row r="904" spans="1:42" x14ac:dyDescent="0.35">
      <c r="A904" t="s">
        <v>1494</v>
      </c>
      <c r="B904" t="s">
        <v>19</v>
      </c>
      <c r="C904">
        <v>72</v>
      </c>
      <c r="D904" t="s">
        <v>10</v>
      </c>
      <c r="E904">
        <v>1</v>
      </c>
      <c r="F904" t="s">
        <v>1495</v>
      </c>
      <c r="G904">
        <v>92372</v>
      </c>
      <c r="H904">
        <v>34.459322</v>
      </c>
      <c r="I904">
        <v>-117.629729</v>
      </c>
      <c r="J904">
        <v>1</v>
      </c>
      <c r="K904" s="1">
        <v>52</v>
      </c>
      <c r="L904" t="s">
        <v>12</v>
      </c>
      <c r="M904" t="s">
        <v>10</v>
      </c>
      <c r="N904">
        <v>7.04</v>
      </c>
      <c r="O904" t="s">
        <v>10</v>
      </c>
      <c r="P904" t="s">
        <v>10</v>
      </c>
      <c r="Q904" t="s">
        <v>49</v>
      </c>
      <c r="R904">
        <v>22</v>
      </c>
      <c r="S904" t="s">
        <v>13</v>
      </c>
      <c r="T904" t="s">
        <v>10</v>
      </c>
      <c r="U904" t="s">
        <v>10</v>
      </c>
      <c r="V904" t="s">
        <v>13</v>
      </c>
      <c r="W904" t="s">
        <v>10</v>
      </c>
      <c r="X904" t="s">
        <v>10</v>
      </c>
      <c r="Y904" t="s">
        <v>10</v>
      </c>
      <c r="Z904" t="s">
        <v>10</v>
      </c>
      <c r="AA904" t="s">
        <v>15</v>
      </c>
      <c r="AB904" t="s">
        <v>10</v>
      </c>
      <c r="AC904" t="s">
        <v>26</v>
      </c>
      <c r="AD904">
        <v>80.849999999999994</v>
      </c>
      <c r="AE904">
        <v>4079.55</v>
      </c>
      <c r="AF904">
        <v>0</v>
      </c>
      <c r="AG904">
        <v>0</v>
      </c>
      <c r="AH904">
        <v>366.08</v>
      </c>
      <c r="AI904">
        <v>4445.63</v>
      </c>
      <c r="AJ904" t="s">
        <v>17</v>
      </c>
      <c r="AM904" t="str">
        <f t="shared" si="42"/>
        <v>VIP</v>
      </c>
      <c r="AN904" t="str">
        <f t="shared" si="43"/>
        <v>Yes</v>
      </c>
      <c r="AO904" t="str" cm="1">
        <f t="array" ref="AO904">_xlfn.IFS($C904&lt;36,"Youth", $C904&lt;66, "Middle_age", $C904&gt;65, "Old")</f>
        <v>Old</v>
      </c>
      <c r="AP904" t="str">
        <f t="shared" si="44"/>
        <v>5 năm</v>
      </c>
    </row>
    <row r="905" spans="1:42" x14ac:dyDescent="0.35">
      <c r="A905" t="s">
        <v>1496</v>
      </c>
      <c r="B905" t="s">
        <v>9</v>
      </c>
      <c r="C905">
        <v>40</v>
      </c>
      <c r="D905" t="s">
        <v>13</v>
      </c>
      <c r="E905">
        <v>0</v>
      </c>
      <c r="F905" t="s">
        <v>1497</v>
      </c>
      <c r="G905">
        <v>92347</v>
      </c>
      <c r="H905">
        <v>34.983808000000003</v>
      </c>
      <c r="I905">
        <v>-117.239306</v>
      </c>
      <c r="J905">
        <v>0</v>
      </c>
      <c r="K905" s="1">
        <v>18</v>
      </c>
      <c r="L905" t="s">
        <v>12</v>
      </c>
      <c r="M905" t="s">
        <v>10</v>
      </c>
      <c r="N905">
        <v>38.32</v>
      </c>
      <c r="O905" t="s">
        <v>10</v>
      </c>
      <c r="P905" t="s">
        <v>10</v>
      </c>
      <c r="Q905" t="s">
        <v>49</v>
      </c>
      <c r="R905">
        <v>20</v>
      </c>
      <c r="S905" t="s">
        <v>13</v>
      </c>
      <c r="T905" t="s">
        <v>13</v>
      </c>
      <c r="U905" t="s">
        <v>13</v>
      </c>
      <c r="V905" t="s">
        <v>13</v>
      </c>
      <c r="W905" t="s">
        <v>13</v>
      </c>
      <c r="X905" t="s">
        <v>13</v>
      </c>
      <c r="Y905" t="s">
        <v>13</v>
      </c>
      <c r="Z905" t="s">
        <v>10</v>
      </c>
      <c r="AA905" t="s">
        <v>21</v>
      </c>
      <c r="AB905" t="s">
        <v>10</v>
      </c>
      <c r="AC905" t="s">
        <v>26</v>
      </c>
      <c r="AD905">
        <v>50.3</v>
      </c>
      <c r="AE905">
        <v>913.3</v>
      </c>
      <c r="AF905">
        <v>0</v>
      </c>
      <c r="AG905">
        <v>0</v>
      </c>
      <c r="AH905">
        <v>689.76</v>
      </c>
      <c r="AI905">
        <v>1603.06</v>
      </c>
      <c r="AJ905" t="s">
        <v>17</v>
      </c>
      <c r="AM905" t="str">
        <f t="shared" si="42"/>
        <v>Stayed</v>
      </c>
      <c r="AN905" t="str">
        <f t="shared" si="43"/>
        <v>No</v>
      </c>
      <c r="AO905" t="str" cm="1">
        <f t="array" ref="AO905">_xlfn.IFS($C905&lt;36,"Youth", $C905&lt;66, "Middle_age", $C905&gt;65, "Old")</f>
        <v>Middle_age</v>
      </c>
      <c r="AP905" t="str">
        <f t="shared" si="44"/>
        <v>2 năm</v>
      </c>
    </row>
    <row r="906" spans="1:42" x14ac:dyDescent="0.35">
      <c r="A906" t="s">
        <v>1498</v>
      </c>
      <c r="B906" t="s">
        <v>19</v>
      </c>
      <c r="C906">
        <v>62</v>
      </c>
      <c r="D906" t="s">
        <v>10</v>
      </c>
      <c r="E906">
        <v>0</v>
      </c>
      <c r="F906" t="s">
        <v>876</v>
      </c>
      <c r="G906">
        <v>95714</v>
      </c>
      <c r="H906">
        <v>39.197215</v>
      </c>
      <c r="I906">
        <v>-120.83678999999999</v>
      </c>
      <c r="J906">
        <v>9</v>
      </c>
      <c r="K906" s="1">
        <v>12</v>
      </c>
      <c r="L906" t="s">
        <v>32</v>
      </c>
      <c r="M906" t="s">
        <v>10</v>
      </c>
      <c r="N906">
        <v>39</v>
      </c>
      <c r="O906" t="s">
        <v>13</v>
      </c>
      <c r="P906" t="s">
        <v>10</v>
      </c>
      <c r="Q906" t="s">
        <v>25</v>
      </c>
      <c r="R906">
        <v>7</v>
      </c>
      <c r="S906" t="s">
        <v>10</v>
      </c>
      <c r="T906" t="s">
        <v>10</v>
      </c>
      <c r="U906" t="s">
        <v>10</v>
      </c>
      <c r="V906" t="s">
        <v>13</v>
      </c>
      <c r="W906" t="s">
        <v>13</v>
      </c>
      <c r="X906" t="s">
        <v>13</v>
      </c>
      <c r="Y906" t="s">
        <v>13</v>
      </c>
      <c r="Z906" t="s">
        <v>10</v>
      </c>
      <c r="AA906" t="s">
        <v>21</v>
      </c>
      <c r="AB906" t="s">
        <v>10</v>
      </c>
      <c r="AC906" t="s">
        <v>26</v>
      </c>
      <c r="AD906">
        <v>84.6</v>
      </c>
      <c r="AE906">
        <v>959.9</v>
      </c>
      <c r="AF906">
        <v>0</v>
      </c>
      <c r="AG906">
        <v>0</v>
      </c>
      <c r="AH906">
        <v>468</v>
      </c>
      <c r="AI906">
        <v>1427.9</v>
      </c>
      <c r="AJ906" t="s">
        <v>17</v>
      </c>
      <c r="AM906" t="str">
        <f t="shared" si="42"/>
        <v>Stayed</v>
      </c>
      <c r="AN906" t="str">
        <f t="shared" si="43"/>
        <v>No</v>
      </c>
      <c r="AO906" t="str" cm="1">
        <f t="array" ref="AO906">_xlfn.IFS($C906&lt;36,"Youth", $C906&lt;66, "Middle_age", $C906&gt;65, "Old")</f>
        <v>Middle_age</v>
      </c>
      <c r="AP906" t="str">
        <f t="shared" si="44"/>
        <v>1 năm</v>
      </c>
    </row>
    <row r="907" spans="1:42" x14ac:dyDescent="0.35">
      <c r="A907" t="s">
        <v>1499</v>
      </c>
      <c r="B907" t="s">
        <v>19</v>
      </c>
      <c r="C907">
        <v>56</v>
      </c>
      <c r="D907" t="s">
        <v>10</v>
      </c>
      <c r="E907">
        <v>2</v>
      </c>
      <c r="F907" t="s">
        <v>20</v>
      </c>
      <c r="G907">
        <v>91207</v>
      </c>
      <c r="H907">
        <v>34.182378</v>
      </c>
      <c r="I907">
        <v>-118.262922</v>
      </c>
      <c r="J907">
        <v>4</v>
      </c>
      <c r="K907" s="1">
        <v>72</v>
      </c>
      <c r="L907" t="s">
        <v>12</v>
      </c>
      <c r="M907" t="s">
        <v>10</v>
      </c>
      <c r="N907">
        <v>27.88</v>
      </c>
      <c r="O907" t="s">
        <v>10</v>
      </c>
      <c r="P907" t="s">
        <v>10</v>
      </c>
      <c r="Q907" t="s">
        <v>25</v>
      </c>
      <c r="R907">
        <v>30</v>
      </c>
      <c r="S907" t="s">
        <v>10</v>
      </c>
      <c r="T907" t="s">
        <v>10</v>
      </c>
      <c r="U907" t="s">
        <v>10</v>
      </c>
      <c r="V907" t="s">
        <v>13</v>
      </c>
      <c r="W907" t="s">
        <v>10</v>
      </c>
      <c r="X907" t="s">
        <v>10</v>
      </c>
      <c r="Y907" t="s">
        <v>10</v>
      </c>
      <c r="Z907" t="s">
        <v>13</v>
      </c>
      <c r="AA907" t="s">
        <v>43</v>
      </c>
      <c r="AB907" t="s">
        <v>10</v>
      </c>
      <c r="AC907" t="s">
        <v>16</v>
      </c>
      <c r="AD907">
        <v>108.4</v>
      </c>
      <c r="AE907">
        <v>7767.25</v>
      </c>
      <c r="AF907">
        <v>0</v>
      </c>
      <c r="AG907">
        <v>30</v>
      </c>
      <c r="AH907">
        <v>2007.36</v>
      </c>
      <c r="AI907">
        <v>9804.61</v>
      </c>
      <c r="AJ907" t="s">
        <v>17</v>
      </c>
      <c r="AM907" t="str">
        <f t="shared" si="42"/>
        <v>VIP</v>
      </c>
      <c r="AN907" t="str">
        <f t="shared" si="43"/>
        <v>Yes</v>
      </c>
      <c r="AO907" t="str" cm="1">
        <f t="array" ref="AO907">_xlfn.IFS($C907&lt;36,"Youth", $C907&lt;66, "Middle_age", $C907&gt;65, "Old")</f>
        <v>Middle_age</v>
      </c>
      <c r="AP907" t="str">
        <f t="shared" si="44"/>
        <v>6 năm</v>
      </c>
    </row>
    <row r="908" spans="1:42" x14ac:dyDescent="0.35">
      <c r="A908" t="s">
        <v>1500</v>
      </c>
      <c r="B908" t="s">
        <v>9</v>
      </c>
      <c r="C908">
        <v>30</v>
      </c>
      <c r="D908" t="s">
        <v>13</v>
      </c>
      <c r="E908">
        <v>0</v>
      </c>
      <c r="F908" t="s">
        <v>1501</v>
      </c>
      <c r="G908">
        <v>93224</v>
      </c>
      <c r="H908">
        <v>35.215730999999998</v>
      </c>
      <c r="I908">
        <v>-119.57013000000001</v>
      </c>
      <c r="J908">
        <v>0</v>
      </c>
      <c r="K908" s="1">
        <v>3</v>
      </c>
      <c r="L908" t="s">
        <v>24</v>
      </c>
      <c r="M908" t="s">
        <v>10</v>
      </c>
      <c r="N908">
        <v>47.51</v>
      </c>
      <c r="O908" t="s">
        <v>10</v>
      </c>
      <c r="P908" t="s">
        <v>10</v>
      </c>
      <c r="Q908" t="s">
        <v>25</v>
      </c>
      <c r="R908">
        <v>85</v>
      </c>
      <c r="S908" t="s">
        <v>13</v>
      </c>
      <c r="T908" t="s">
        <v>13</v>
      </c>
      <c r="U908" t="s">
        <v>13</v>
      </c>
      <c r="V908" t="s">
        <v>13</v>
      </c>
      <c r="W908" t="s">
        <v>13</v>
      </c>
      <c r="X908" t="s">
        <v>13</v>
      </c>
      <c r="Y908" t="s">
        <v>13</v>
      </c>
      <c r="Z908" t="s">
        <v>10</v>
      </c>
      <c r="AA908" t="s">
        <v>21</v>
      </c>
      <c r="AB908" t="s">
        <v>10</v>
      </c>
      <c r="AC908" t="s">
        <v>26</v>
      </c>
      <c r="AD908">
        <v>75.5</v>
      </c>
      <c r="AE908">
        <v>220.6</v>
      </c>
      <c r="AF908">
        <v>0</v>
      </c>
      <c r="AG908">
        <v>0</v>
      </c>
      <c r="AH908">
        <v>142.53</v>
      </c>
      <c r="AI908">
        <v>363.13</v>
      </c>
      <c r="AJ908" t="s">
        <v>27</v>
      </c>
      <c r="AK908" t="s">
        <v>91</v>
      </c>
      <c r="AL908" t="s">
        <v>92</v>
      </c>
      <c r="AM908" t="str">
        <f t="shared" si="42"/>
        <v>Churned</v>
      </c>
      <c r="AN908" t="str">
        <f t="shared" si="43"/>
        <v>No</v>
      </c>
      <c r="AO908" t="str" cm="1">
        <f t="array" ref="AO908">_xlfn.IFS($C908&lt;36,"Youth", $C908&lt;66, "Middle_age", $C908&gt;65, "Old")</f>
        <v>Youth</v>
      </c>
      <c r="AP908" t="str">
        <f t="shared" si="44"/>
        <v>1 năm</v>
      </c>
    </row>
    <row r="909" spans="1:42" x14ac:dyDescent="0.35">
      <c r="A909" t="s">
        <v>1502</v>
      </c>
      <c r="B909" t="s">
        <v>19</v>
      </c>
      <c r="C909">
        <v>75</v>
      </c>
      <c r="D909" t="s">
        <v>13</v>
      </c>
      <c r="E909">
        <v>0</v>
      </c>
      <c r="F909" t="s">
        <v>369</v>
      </c>
      <c r="G909">
        <v>90301</v>
      </c>
      <c r="H909">
        <v>33.956445000000002</v>
      </c>
      <c r="I909">
        <v>-118.358634</v>
      </c>
      <c r="J909">
        <v>0</v>
      </c>
      <c r="K909" s="1">
        <v>52</v>
      </c>
      <c r="L909" t="s">
        <v>12</v>
      </c>
      <c r="M909" t="s">
        <v>10</v>
      </c>
      <c r="N909">
        <v>23.04</v>
      </c>
      <c r="O909" t="s">
        <v>10</v>
      </c>
      <c r="P909" t="s">
        <v>10</v>
      </c>
      <c r="Q909" t="s">
        <v>25</v>
      </c>
      <c r="R909">
        <v>25</v>
      </c>
      <c r="S909" t="s">
        <v>13</v>
      </c>
      <c r="T909" t="s">
        <v>10</v>
      </c>
      <c r="U909" t="s">
        <v>10</v>
      </c>
      <c r="V909" t="s">
        <v>10</v>
      </c>
      <c r="W909" t="s">
        <v>10</v>
      </c>
      <c r="X909" t="s">
        <v>10</v>
      </c>
      <c r="Y909" t="s">
        <v>10</v>
      </c>
      <c r="Z909" t="s">
        <v>10</v>
      </c>
      <c r="AA909" t="s">
        <v>43</v>
      </c>
      <c r="AB909" t="s">
        <v>10</v>
      </c>
      <c r="AC909" t="s">
        <v>26</v>
      </c>
      <c r="AD909">
        <v>110.75</v>
      </c>
      <c r="AE909">
        <v>5832</v>
      </c>
      <c r="AF909">
        <v>6.26</v>
      </c>
      <c r="AG909">
        <v>0</v>
      </c>
      <c r="AH909">
        <v>1198.08</v>
      </c>
      <c r="AI909">
        <v>7023.82</v>
      </c>
      <c r="AJ909" t="s">
        <v>17</v>
      </c>
      <c r="AM909" t="str">
        <f t="shared" si="42"/>
        <v>VIP</v>
      </c>
      <c r="AN909" t="str">
        <f t="shared" si="43"/>
        <v>No</v>
      </c>
      <c r="AO909" t="str" cm="1">
        <f t="array" ref="AO909">_xlfn.IFS($C909&lt;36,"Youth", $C909&lt;66, "Middle_age", $C909&gt;65, "Old")</f>
        <v>Old</v>
      </c>
      <c r="AP909" t="str">
        <f t="shared" si="44"/>
        <v>5 năm</v>
      </c>
    </row>
    <row r="910" spans="1:42" x14ac:dyDescent="0.35">
      <c r="A910" t="s">
        <v>1503</v>
      </c>
      <c r="B910" t="s">
        <v>19</v>
      </c>
      <c r="C910">
        <v>57</v>
      </c>
      <c r="D910" t="s">
        <v>13</v>
      </c>
      <c r="E910">
        <v>0</v>
      </c>
      <c r="F910" t="s">
        <v>740</v>
      </c>
      <c r="G910">
        <v>95655</v>
      </c>
      <c r="H910">
        <v>38.549821999999999</v>
      </c>
      <c r="I910">
        <v>-121.26672499999999</v>
      </c>
      <c r="J910">
        <v>0</v>
      </c>
      <c r="K910" s="1">
        <v>46</v>
      </c>
      <c r="L910" t="s">
        <v>12</v>
      </c>
      <c r="M910" t="s">
        <v>13</v>
      </c>
      <c r="P910" t="s">
        <v>10</v>
      </c>
      <c r="Q910" t="s">
        <v>49</v>
      </c>
      <c r="R910">
        <v>26</v>
      </c>
      <c r="S910" t="s">
        <v>13</v>
      </c>
      <c r="T910" t="s">
        <v>10</v>
      </c>
      <c r="U910" t="s">
        <v>13</v>
      </c>
      <c r="V910" t="s">
        <v>13</v>
      </c>
      <c r="W910" t="s">
        <v>13</v>
      </c>
      <c r="X910" t="s">
        <v>13</v>
      </c>
      <c r="Y910" t="s">
        <v>13</v>
      </c>
      <c r="Z910" t="s">
        <v>10</v>
      </c>
      <c r="AA910" t="s">
        <v>21</v>
      </c>
      <c r="AB910" t="s">
        <v>13</v>
      </c>
      <c r="AC910" t="s">
        <v>26</v>
      </c>
      <c r="AD910">
        <v>30.3</v>
      </c>
      <c r="AE910">
        <v>1380.1</v>
      </c>
      <c r="AF910">
        <v>0</v>
      </c>
      <c r="AG910">
        <v>0</v>
      </c>
      <c r="AH910">
        <v>0</v>
      </c>
      <c r="AI910">
        <v>1380.1</v>
      </c>
      <c r="AJ910" t="s">
        <v>27</v>
      </c>
      <c r="AK910" t="s">
        <v>33</v>
      </c>
      <c r="AL910" t="s">
        <v>403</v>
      </c>
      <c r="AM910" t="str">
        <f t="shared" si="42"/>
        <v>Churned</v>
      </c>
      <c r="AN910" t="str">
        <f t="shared" si="43"/>
        <v>No</v>
      </c>
      <c r="AO910" t="str" cm="1">
        <f t="array" ref="AO910">_xlfn.IFS($C910&lt;36,"Youth", $C910&lt;66, "Middle_age", $C910&gt;65, "Old")</f>
        <v>Middle_age</v>
      </c>
      <c r="AP910" t="str">
        <f t="shared" si="44"/>
        <v>4 năm</v>
      </c>
    </row>
    <row r="911" spans="1:42" x14ac:dyDescent="0.35">
      <c r="A911" t="s">
        <v>1504</v>
      </c>
      <c r="B911" t="s">
        <v>9</v>
      </c>
      <c r="C911">
        <v>45</v>
      </c>
      <c r="D911" t="s">
        <v>10</v>
      </c>
      <c r="E911">
        <v>0</v>
      </c>
      <c r="F911" t="s">
        <v>1505</v>
      </c>
      <c r="G911">
        <v>93651</v>
      </c>
      <c r="H911">
        <v>37.007238000000001</v>
      </c>
      <c r="I911">
        <v>-119.505661</v>
      </c>
      <c r="J911">
        <v>1</v>
      </c>
      <c r="K911" s="1">
        <v>53</v>
      </c>
      <c r="L911" t="s">
        <v>12</v>
      </c>
      <c r="M911" t="s">
        <v>10</v>
      </c>
      <c r="N911">
        <v>41.74</v>
      </c>
      <c r="O911" t="s">
        <v>10</v>
      </c>
      <c r="P911" t="s">
        <v>10</v>
      </c>
      <c r="Q911" t="s">
        <v>25</v>
      </c>
      <c r="R911">
        <v>24</v>
      </c>
      <c r="S911" t="s">
        <v>13</v>
      </c>
      <c r="T911" t="s">
        <v>10</v>
      </c>
      <c r="U911" t="s">
        <v>13</v>
      </c>
      <c r="V911" t="s">
        <v>13</v>
      </c>
      <c r="W911" t="s">
        <v>10</v>
      </c>
      <c r="X911" t="s">
        <v>10</v>
      </c>
      <c r="Y911" t="s">
        <v>10</v>
      </c>
      <c r="Z911" t="s">
        <v>10</v>
      </c>
      <c r="AA911" t="s">
        <v>21</v>
      </c>
      <c r="AB911" t="s">
        <v>10</v>
      </c>
      <c r="AC911" t="s">
        <v>16</v>
      </c>
      <c r="AD911">
        <v>98.4</v>
      </c>
      <c r="AE911">
        <v>5149.5</v>
      </c>
      <c r="AF911">
        <v>0</v>
      </c>
      <c r="AG911">
        <v>0</v>
      </c>
      <c r="AH911">
        <v>2212.2199999999998</v>
      </c>
      <c r="AI911">
        <v>7361.72</v>
      </c>
      <c r="AJ911" t="s">
        <v>27</v>
      </c>
      <c r="AK911" t="s">
        <v>87</v>
      </c>
      <c r="AL911" t="s">
        <v>772</v>
      </c>
      <c r="AM911" t="str">
        <f t="shared" si="42"/>
        <v>Churned</v>
      </c>
      <c r="AN911" t="str">
        <f t="shared" si="43"/>
        <v>No</v>
      </c>
      <c r="AO911" t="str" cm="1">
        <f t="array" ref="AO911">_xlfn.IFS($C911&lt;36,"Youth", $C911&lt;66, "Middle_age", $C911&gt;65, "Old")</f>
        <v>Middle_age</v>
      </c>
      <c r="AP911" t="str">
        <f t="shared" si="44"/>
        <v>5 năm</v>
      </c>
    </row>
    <row r="912" spans="1:42" x14ac:dyDescent="0.35">
      <c r="A912" t="s">
        <v>1506</v>
      </c>
      <c r="B912" t="s">
        <v>9</v>
      </c>
      <c r="C912">
        <v>73</v>
      </c>
      <c r="D912" t="s">
        <v>13</v>
      </c>
      <c r="E912">
        <v>0</v>
      </c>
      <c r="F912" t="s">
        <v>1507</v>
      </c>
      <c r="G912">
        <v>94608</v>
      </c>
      <c r="H912">
        <v>37.837260000000001</v>
      </c>
      <c r="I912">
        <v>-122.287648</v>
      </c>
      <c r="J912">
        <v>0</v>
      </c>
      <c r="K912" s="1">
        <v>15</v>
      </c>
      <c r="L912" t="s">
        <v>32</v>
      </c>
      <c r="M912" t="s">
        <v>10</v>
      </c>
      <c r="N912">
        <v>17.190000000000001</v>
      </c>
      <c r="O912" t="s">
        <v>10</v>
      </c>
      <c r="P912" t="s">
        <v>10</v>
      </c>
      <c r="Q912" t="s">
        <v>49</v>
      </c>
      <c r="R912">
        <v>19</v>
      </c>
      <c r="S912" t="s">
        <v>13</v>
      </c>
      <c r="T912" t="s">
        <v>13</v>
      </c>
      <c r="U912" t="s">
        <v>13</v>
      </c>
      <c r="V912" t="s">
        <v>10</v>
      </c>
      <c r="W912" t="s">
        <v>13</v>
      </c>
      <c r="X912" t="s">
        <v>13</v>
      </c>
      <c r="Y912" t="s">
        <v>13</v>
      </c>
      <c r="Z912" t="s">
        <v>10</v>
      </c>
      <c r="AA912" t="s">
        <v>21</v>
      </c>
      <c r="AB912" t="s">
        <v>13</v>
      </c>
      <c r="AC912" t="s">
        <v>16</v>
      </c>
      <c r="AD912">
        <v>55</v>
      </c>
      <c r="AE912">
        <v>757.1</v>
      </c>
      <c r="AF912">
        <v>0</v>
      </c>
      <c r="AG912">
        <v>0</v>
      </c>
      <c r="AH912">
        <v>257.85000000000002</v>
      </c>
      <c r="AI912">
        <v>1014.95</v>
      </c>
      <c r="AJ912" t="s">
        <v>27</v>
      </c>
      <c r="AK912" t="s">
        <v>79</v>
      </c>
      <c r="AL912" t="s">
        <v>80</v>
      </c>
      <c r="AM912" t="str">
        <f t="shared" si="42"/>
        <v>Churned</v>
      </c>
      <c r="AN912" t="str">
        <f t="shared" si="43"/>
        <v>No</v>
      </c>
      <c r="AO912" t="str" cm="1">
        <f t="array" ref="AO912">_xlfn.IFS($C912&lt;36,"Youth", $C912&lt;66, "Middle_age", $C912&gt;65, "Old")</f>
        <v>Old</v>
      </c>
      <c r="AP912" t="str">
        <f t="shared" si="44"/>
        <v>2 năm</v>
      </c>
    </row>
    <row r="913" spans="1:42" x14ac:dyDescent="0.35">
      <c r="A913" t="s">
        <v>1508</v>
      </c>
      <c r="B913" t="s">
        <v>19</v>
      </c>
      <c r="C913">
        <v>58</v>
      </c>
      <c r="D913" t="s">
        <v>10</v>
      </c>
      <c r="E913">
        <v>0</v>
      </c>
      <c r="F913" t="s">
        <v>1509</v>
      </c>
      <c r="G913">
        <v>93553</v>
      </c>
      <c r="H913">
        <v>34.445239000000001</v>
      </c>
      <c r="I913">
        <v>-117.894868</v>
      </c>
      <c r="J913">
        <v>10</v>
      </c>
      <c r="K913" s="1">
        <v>70</v>
      </c>
      <c r="L913" t="s">
        <v>42</v>
      </c>
      <c r="M913" t="s">
        <v>10</v>
      </c>
      <c r="N913">
        <v>48</v>
      </c>
      <c r="O913" t="s">
        <v>10</v>
      </c>
      <c r="P913" t="s">
        <v>10</v>
      </c>
      <c r="Q913" t="s">
        <v>25</v>
      </c>
      <c r="R913">
        <v>13</v>
      </c>
      <c r="S913" t="s">
        <v>10</v>
      </c>
      <c r="T913" t="s">
        <v>10</v>
      </c>
      <c r="U913" t="s">
        <v>10</v>
      </c>
      <c r="V913" t="s">
        <v>13</v>
      </c>
      <c r="W913" t="s">
        <v>10</v>
      </c>
      <c r="X913" t="s">
        <v>13</v>
      </c>
      <c r="Y913" t="s">
        <v>13</v>
      </c>
      <c r="Z913" t="s">
        <v>10</v>
      </c>
      <c r="AA913" t="s">
        <v>43</v>
      </c>
      <c r="AB913" t="s">
        <v>10</v>
      </c>
      <c r="AC913" t="s">
        <v>16</v>
      </c>
      <c r="AD913">
        <v>99.35</v>
      </c>
      <c r="AE913">
        <v>6944.5</v>
      </c>
      <c r="AF913">
        <v>0</v>
      </c>
      <c r="AG913">
        <v>0</v>
      </c>
      <c r="AH913">
        <v>3360</v>
      </c>
      <c r="AI913">
        <v>10304.5</v>
      </c>
      <c r="AJ913" t="s">
        <v>17</v>
      </c>
      <c r="AM913" t="str">
        <f t="shared" si="42"/>
        <v>VIP</v>
      </c>
      <c r="AN913" t="str">
        <f t="shared" si="43"/>
        <v>No</v>
      </c>
      <c r="AO913" t="str" cm="1">
        <f t="array" ref="AO913">_xlfn.IFS($C913&lt;36,"Youth", $C913&lt;66, "Middle_age", $C913&gt;65, "Old")</f>
        <v>Middle_age</v>
      </c>
      <c r="AP913" t="str">
        <f t="shared" si="44"/>
        <v>6 năm</v>
      </c>
    </row>
    <row r="914" spans="1:42" x14ac:dyDescent="0.35">
      <c r="A914" t="s">
        <v>1510</v>
      </c>
      <c r="B914" t="s">
        <v>9</v>
      </c>
      <c r="C914">
        <v>59</v>
      </c>
      <c r="D914" t="s">
        <v>10</v>
      </c>
      <c r="E914">
        <v>0</v>
      </c>
      <c r="F914" t="s">
        <v>1511</v>
      </c>
      <c r="G914">
        <v>90746</v>
      </c>
      <c r="H914">
        <v>33.859171000000003</v>
      </c>
      <c r="I914">
        <v>-118.252272</v>
      </c>
      <c r="J914">
        <v>4</v>
      </c>
      <c r="K914" s="1">
        <v>18</v>
      </c>
      <c r="L914" t="s">
        <v>12</v>
      </c>
      <c r="M914" t="s">
        <v>10</v>
      </c>
      <c r="N914">
        <v>25.54</v>
      </c>
      <c r="O914" t="s">
        <v>13</v>
      </c>
      <c r="P914" t="s">
        <v>13</v>
      </c>
      <c r="AA914" t="s">
        <v>43</v>
      </c>
      <c r="AB914" t="s">
        <v>13</v>
      </c>
      <c r="AC914" t="s">
        <v>16</v>
      </c>
      <c r="AD914">
        <v>20.100000000000001</v>
      </c>
      <c r="AE914">
        <v>370.5</v>
      </c>
      <c r="AF914">
        <v>0</v>
      </c>
      <c r="AG914">
        <v>0</v>
      </c>
      <c r="AH914">
        <v>459.72</v>
      </c>
      <c r="AI914">
        <v>830.22</v>
      </c>
      <c r="AJ914" t="s">
        <v>17</v>
      </c>
      <c r="AM914" t="str">
        <f t="shared" si="42"/>
        <v>Stayed</v>
      </c>
      <c r="AN914" t="str">
        <f t="shared" si="43"/>
        <v>No</v>
      </c>
      <c r="AO914" t="str" cm="1">
        <f t="array" ref="AO914">_xlfn.IFS($C914&lt;36,"Youth", $C914&lt;66, "Middle_age", $C914&gt;65, "Old")</f>
        <v>Middle_age</v>
      </c>
      <c r="AP914" t="str">
        <f t="shared" si="44"/>
        <v>2 năm</v>
      </c>
    </row>
    <row r="915" spans="1:42" x14ac:dyDescent="0.35">
      <c r="A915" t="s">
        <v>1512</v>
      </c>
      <c r="B915" t="s">
        <v>9</v>
      </c>
      <c r="C915">
        <v>42</v>
      </c>
      <c r="D915" t="s">
        <v>13</v>
      </c>
      <c r="E915">
        <v>0</v>
      </c>
      <c r="F915" t="s">
        <v>903</v>
      </c>
      <c r="G915">
        <v>93433</v>
      </c>
      <c r="H915">
        <v>35.120832999999998</v>
      </c>
      <c r="I915">
        <v>-120.61843</v>
      </c>
      <c r="J915">
        <v>0</v>
      </c>
      <c r="K915" s="1">
        <v>7</v>
      </c>
      <c r="L915" t="s">
        <v>12</v>
      </c>
      <c r="M915" t="s">
        <v>13</v>
      </c>
      <c r="P915" t="s">
        <v>10</v>
      </c>
      <c r="Q915" t="s">
        <v>49</v>
      </c>
      <c r="R915">
        <v>4</v>
      </c>
      <c r="S915" t="s">
        <v>13</v>
      </c>
      <c r="T915" t="s">
        <v>13</v>
      </c>
      <c r="U915" t="s">
        <v>13</v>
      </c>
      <c r="V915" t="s">
        <v>13</v>
      </c>
      <c r="W915" t="s">
        <v>13</v>
      </c>
      <c r="X915" t="s">
        <v>13</v>
      </c>
      <c r="Y915" t="s">
        <v>13</v>
      </c>
      <c r="Z915" t="s">
        <v>10</v>
      </c>
      <c r="AA915" t="s">
        <v>21</v>
      </c>
      <c r="AB915" t="s">
        <v>13</v>
      </c>
      <c r="AC915" t="s">
        <v>26</v>
      </c>
      <c r="AD915">
        <v>25.05</v>
      </c>
      <c r="AE915">
        <v>189.95</v>
      </c>
      <c r="AF915">
        <v>0</v>
      </c>
      <c r="AG915">
        <v>0</v>
      </c>
      <c r="AH915">
        <v>0</v>
      </c>
      <c r="AI915">
        <v>189.95</v>
      </c>
      <c r="AJ915" t="s">
        <v>17</v>
      </c>
      <c r="AM915" t="str">
        <f t="shared" si="42"/>
        <v>Stayed</v>
      </c>
      <c r="AN915" t="str">
        <f t="shared" si="43"/>
        <v>No</v>
      </c>
      <c r="AO915" t="str" cm="1">
        <f t="array" ref="AO915">_xlfn.IFS($C915&lt;36,"Youth", $C915&lt;66, "Middle_age", $C915&gt;65, "Old")</f>
        <v>Middle_age</v>
      </c>
      <c r="AP915" t="str">
        <f t="shared" si="44"/>
        <v>1 năm</v>
      </c>
    </row>
    <row r="916" spans="1:42" x14ac:dyDescent="0.35">
      <c r="A916" t="s">
        <v>1513</v>
      </c>
      <c r="B916" t="s">
        <v>9</v>
      </c>
      <c r="C916">
        <v>40</v>
      </c>
      <c r="D916" t="s">
        <v>10</v>
      </c>
      <c r="E916">
        <v>2</v>
      </c>
      <c r="F916" t="s">
        <v>400</v>
      </c>
      <c r="G916">
        <v>92703</v>
      </c>
      <c r="H916">
        <v>33.748635</v>
      </c>
      <c r="I916">
        <v>-117.906125</v>
      </c>
      <c r="J916">
        <v>1</v>
      </c>
      <c r="K916" s="1">
        <v>54</v>
      </c>
      <c r="L916" t="s">
        <v>12</v>
      </c>
      <c r="M916" t="s">
        <v>10</v>
      </c>
      <c r="N916">
        <v>28.87</v>
      </c>
      <c r="O916" t="s">
        <v>10</v>
      </c>
      <c r="P916" t="s">
        <v>13</v>
      </c>
      <c r="AA916" t="s">
        <v>15</v>
      </c>
      <c r="AB916" t="s">
        <v>10</v>
      </c>
      <c r="AC916" t="s">
        <v>26</v>
      </c>
      <c r="AD916">
        <v>24.75</v>
      </c>
      <c r="AE916">
        <v>1342.15</v>
      </c>
      <c r="AF916">
        <v>0</v>
      </c>
      <c r="AG916">
        <v>0</v>
      </c>
      <c r="AH916">
        <v>1558.98</v>
      </c>
      <c r="AI916">
        <v>2901.13</v>
      </c>
      <c r="AJ916" t="s">
        <v>17</v>
      </c>
      <c r="AM916" t="str">
        <f t="shared" si="42"/>
        <v>Stayed</v>
      </c>
      <c r="AN916" t="str">
        <f t="shared" si="43"/>
        <v>Yes</v>
      </c>
      <c r="AO916" t="str" cm="1">
        <f t="array" ref="AO916">_xlfn.IFS($C916&lt;36,"Youth", $C916&lt;66, "Middle_age", $C916&gt;65, "Old")</f>
        <v>Middle_age</v>
      </c>
      <c r="AP916" t="str">
        <f t="shared" si="44"/>
        <v>5 năm</v>
      </c>
    </row>
    <row r="917" spans="1:42" x14ac:dyDescent="0.35">
      <c r="A917" t="s">
        <v>1514</v>
      </c>
      <c r="B917" t="s">
        <v>19</v>
      </c>
      <c r="C917">
        <v>64</v>
      </c>
      <c r="D917" t="s">
        <v>13</v>
      </c>
      <c r="E917">
        <v>0</v>
      </c>
      <c r="F917" t="s">
        <v>1515</v>
      </c>
      <c r="G917">
        <v>93262</v>
      </c>
      <c r="H917">
        <v>36.527242999999999</v>
      </c>
      <c r="I917">
        <v>-118.594938</v>
      </c>
      <c r="J917">
        <v>0</v>
      </c>
      <c r="K917" s="1">
        <v>1</v>
      </c>
      <c r="L917" t="s">
        <v>24</v>
      </c>
      <c r="M917" t="s">
        <v>13</v>
      </c>
      <c r="P917" t="s">
        <v>10</v>
      </c>
      <c r="Q917" t="s">
        <v>49</v>
      </c>
      <c r="R917">
        <v>7</v>
      </c>
      <c r="S917" t="s">
        <v>13</v>
      </c>
      <c r="T917" t="s">
        <v>13</v>
      </c>
      <c r="U917" t="s">
        <v>13</v>
      </c>
      <c r="V917" t="s">
        <v>13</v>
      </c>
      <c r="W917" t="s">
        <v>13</v>
      </c>
      <c r="X917" t="s">
        <v>13</v>
      </c>
      <c r="Y917" t="s">
        <v>13</v>
      </c>
      <c r="Z917" t="s">
        <v>10</v>
      </c>
      <c r="AA917" t="s">
        <v>21</v>
      </c>
      <c r="AB917" t="s">
        <v>10</v>
      </c>
      <c r="AC917" t="s">
        <v>26</v>
      </c>
      <c r="AD917">
        <v>24.25</v>
      </c>
      <c r="AE917">
        <v>24.25</v>
      </c>
      <c r="AF917">
        <v>0</v>
      </c>
      <c r="AG917">
        <v>0</v>
      </c>
      <c r="AH917">
        <v>0</v>
      </c>
      <c r="AI917">
        <v>24.25</v>
      </c>
      <c r="AJ917" t="s">
        <v>27</v>
      </c>
      <c r="AK917" t="s">
        <v>33</v>
      </c>
      <c r="AL917" t="s">
        <v>529</v>
      </c>
      <c r="AM917" t="str">
        <f t="shared" si="42"/>
        <v>Churned</v>
      </c>
      <c r="AN917" t="str">
        <f t="shared" si="43"/>
        <v>No</v>
      </c>
      <c r="AO917" t="str" cm="1">
        <f t="array" ref="AO917">_xlfn.IFS($C917&lt;36,"Youth", $C917&lt;66, "Middle_age", $C917&gt;65, "Old")</f>
        <v>Middle_age</v>
      </c>
      <c r="AP917" t="str">
        <f t="shared" si="44"/>
        <v>1 năm</v>
      </c>
    </row>
    <row r="918" spans="1:42" x14ac:dyDescent="0.35">
      <c r="A918" t="s">
        <v>1516</v>
      </c>
      <c r="B918" t="s">
        <v>9</v>
      </c>
      <c r="C918">
        <v>48</v>
      </c>
      <c r="D918" t="s">
        <v>10</v>
      </c>
      <c r="E918">
        <v>0</v>
      </c>
      <c r="F918" t="s">
        <v>90</v>
      </c>
      <c r="G918">
        <v>92060</v>
      </c>
      <c r="H918">
        <v>33.309851999999999</v>
      </c>
      <c r="I918">
        <v>-116.82309100000001</v>
      </c>
      <c r="J918">
        <v>5</v>
      </c>
      <c r="K918" s="1">
        <v>68</v>
      </c>
      <c r="L918" t="s">
        <v>42</v>
      </c>
      <c r="M918" t="s">
        <v>10</v>
      </c>
      <c r="N918">
        <v>9.76</v>
      </c>
      <c r="O918" t="s">
        <v>10</v>
      </c>
      <c r="P918" t="s">
        <v>10</v>
      </c>
      <c r="Q918" t="s">
        <v>25</v>
      </c>
      <c r="R918">
        <v>15</v>
      </c>
      <c r="S918" t="s">
        <v>13</v>
      </c>
      <c r="T918" t="s">
        <v>10</v>
      </c>
      <c r="U918" t="s">
        <v>10</v>
      </c>
      <c r="V918" t="s">
        <v>13</v>
      </c>
      <c r="W918" t="s">
        <v>13</v>
      </c>
      <c r="X918" t="s">
        <v>13</v>
      </c>
      <c r="Y918" t="s">
        <v>13</v>
      </c>
      <c r="Z918" t="s">
        <v>13</v>
      </c>
      <c r="AA918" t="s">
        <v>15</v>
      </c>
      <c r="AB918" t="s">
        <v>13</v>
      </c>
      <c r="AC918" t="s">
        <v>16</v>
      </c>
      <c r="AD918">
        <v>86.45</v>
      </c>
      <c r="AE918">
        <v>5762.95</v>
      </c>
      <c r="AF918">
        <v>0</v>
      </c>
      <c r="AG918">
        <v>150</v>
      </c>
      <c r="AH918">
        <v>663.68</v>
      </c>
      <c r="AI918">
        <v>6576.63</v>
      </c>
      <c r="AJ918" t="s">
        <v>17</v>
      </c>
      <c r="AM918" t="str">
        <f t="shared" si="42"/>
        <v>VIP</v>
      </c>
      <c r="AN918" t="str">
        <f t="shared" si="43"/>
        <v>No</v>
      </c>
      <c r="AO918" t="str" cm="1">
        <f t="array" ref="AO918">_xlfn.IFS($C918&lt;36,"Youth", $C918&lt;66, "Middle_age", $C918&gt;65, "Old")</f>
        <v>Middle_age</v>
      </c>
      <c r="AP918" t="str">
        <f t="shared" si="44"/>
        <v>6 năm</v>
      </c>
    </row>
    <row r="919" spans="1:42" x14ac:dyDescent="0.35">
      <c r="A919" t="s">
        <v>1517</v>
      </c>
      <c r="B919" t="s">
        <v>9</v>
      </c>
      <c r="C919">
        <v>49</v>
      </c>
      <c r="D919" t="s">
        <v>10</v>
      </c>
      <c r="E919">
        <v>0</v>
      </c>
      <c r="F919" t="s">
        <v>105</v>
      </c>
      <c r="G919">
        <v>90044</v>
      </c>
      <c r="H919">
        <v>33.952714</v>
      </c>
      <c r="I919">
        <v>-118.292061</v>
      </c>
      <c r="J919">
        <v>6</v>
      </c>
      <c r="K919" s="1">
        <v>72</v>
      </c>
      <c r="L919" t="s">
        <v>42</v>
      </c>
      <c r="M919" t="s">
        <v>10</v>
      </c>
      <c r="N919">
        <v>46.1</v>
      </c>
      <c r="O919" t="s">
        <v>10</v>
      </c>
      <c r="P919" t="s">
        <v>10</v>
      </c>
      <c r="Q919" t="s">
        <v>25</v>
      </c>
      <c r="R919">
        <v>23</v>
      </c>
      <c r="S919" t="s">
        <v>13</v>
      </c>
      <c r="T919" t="s">
        <v>10</v>
      </c>
      <c r="U919" t="s">
        <v>10</v>
      </c>
      <c r="V919" t="s">
        <v>13</v>
      </c>
      <c r="W919" t="s">
        <v>10</v>
      </c>
      <c r="X919" t="s">
        <v>10</v>
      </c>
      <c r="Y919" t="s">
        <v>10</v>
      </c>
      <c r="Z919" t="s">
        <v>10</v>
      </c>
      <c r="AA919" t="s">
        <v>15</v>
      </c>
      <c r="AB919" t="s">
        <v>10</v>
      </c>
      <c r="AC919" t="s">
        <v>26</v>
      </c>
      <c r="AD919">
        <v>101.35</v>
      </c>
      <c r="AE919">
        <v>7323.15</v>
      </c>
      <c r="AF919">
        <v>0</v>
      </c>
      <c r="AG919">
        <v>0</v>
      </c>
      <c r="AH919">
        <v>3319.2</v>
      </c>
      <c r="AI919">
        <v>10642.35</v>
      </c>
      <c r="AJ919" t="s">
        <v>17</v>
      </c>
      <c r="AM919" t="str">
        <f t="shared" si="42"/>
        <v>VIP</v>
      </c>
      <c r="AN919" t="str">
        <f t="shared" si="43"/>
        <v>No</v>
      </c>
      <c r="AO919" t="str" cm="1">
        <f t="array" ref="AO919">_xlfn.IFS($C919&lt;36,"Youth", $C919&lt;66, "Middle_age", $C919&gt;65, "Old")</f>
        <v>Middle_age</v>
      </c>
      <c r="AP919" t="str">
        <f t="shared" si="44"/>
        <v>6 năm</v>
      </c>
    </row>
    <row r="920" spans="1:42" x14ac:dyDescent="0.35">
      <c r="A920" t="s">
        <v>1518</v>
      </c>
      <c r="B920" t="s">
        <v>19</v>
      </c>
      <c r="C920">
        <v>24</v>
      </c>
      <c r="D920" t="s">
        <v>10</v>
      </c>
      <c r="E920">
        <v>1</v>
      </c>
      <c r="F920" t="s">
        <v>1342</v>
      </c>
      <c r="G920">
        <v>92384</v>
      </c>
      <c r="H920">
        <v>35.924252000000003</v>
      </c>
      <c r="I920">
        <v>-116.18866800000001</v>
      </c>
      <c r="J920">
        <v>5</v>
      </c>
      <c r="K920" s="1">
        <v>55</v>
      </c>
      <c r="L920" t="s">
        <v>12</v>
      </c>
      <c r="M920" t="s">
        <v>10</v>
      </c>
      <c r="N920">
        <v>46.61</v>
      </c>
      <c r="O920" t="s">
        <v>13</v>
      </c>
      <c r="P920" t="s">
        <v>10</v>
      </c>
      <c r="Q920" t="s">
        <v>49</v>
      </c>
      <c r="R920">
        <v>30</v>
      </c>
      <c r="S920" t="s">
        <v>13</v>
      </c>
      <c r="T920" t="s">
        <v>13</v>
      </c>
      <c r="U920" t="s">
        <v>10</v>
      </c>
      <c r="V920" t="s">
        <v>10</v>
      </c>
      <c r="W920" t="s">
        <v>13</v>
      </c>
      <c r="X920" t="s">
        <v>13</v>
      </c>
      <c r="Y920" t="s">
        <v>13</v>
      </c>
      <c r="Z920" t="s">
        <v>10</v>
      </c>
      <c r="AA920" t="s">
        <v>43</v>
      </c>
      <c r="AB920" t="s">
        <v>10</v>
      </c>
      <c r="AC920" t="s">
        <v>16</v>
      </c>
      <c r="AD920">
        <v>55.25</v>
      </c>
      <c r="AE920">
        <v>3119.9</v>
      </c>
      <c r="AF920">
        <v>0</v>
      </c>
      <c r="AG920">
        <v>0</v>
      </c>
      <c r="AH920">
        <v>2563.5500000000002</v>
      </c>
      <c r="AI920">
        <v>5683.45</v>
      </c>
      <c r="AJ920" t="s">
        <v>17</v>
      </c>
      <c r="AM920" t="str">
        <f t="shared" si="42"/>
        <v>VIP</v>
      </c>
      <c r="AN920" t="str">
        <f t="shared" si="43"/>
        <v>Yes</v>
      </c>
      <c r="AO920" t="str" cm="1">
        <f t="array" ref="AO920">_xlfn.IFS($C920&lt;36,"Youth", $C920&lt;66, "Middle_age", $C920&gt;65, "Old")</f>
        <v>Youth</v>
      </c>
      <c r="AP920" t="str">
        <f t="shared" si="44"/>
        <v>5 năm</v>
      </c>
    </row>
    <row r="921" spans="1:42" x14ac:dyDescent="0.35">
      <c r="A921" t="s">
        <v>1519</v>
      </c>
      <c r="B921" t="s">
        <v>19</v>
      </c>
      <c r="C921">
        <v>61</v>
      </c>
      <c r="D921" t="s">
        <v>13</v>
      </c>
      <c r="E921">
        <v>0</v>
      </c>
      <c r="F921" t="s">
        <v>1520</v>
      </c>
      <c r="G921">
        <v>91331</v>
      </c>
      <c r="H921">
        <v>34.255442000000002</v>
      </c>
      <c r="I921">
        <v>-118.421314</v>
      </c>
      <c r="J921">
        <v>0</v>
      </c>
      <c r="K921" s="1">
        <v>9</v>
      </c>
      <c r="L921" t="s">
        <v>12</v>
      </c>
      <c r="M921" t="s">
        <v>13</v>
      </c>
      <c r="P921" t="s">
        <v>10</v>
      </c>
      <c r="Q921" t="s">
        <v>49</v>
      </c>
      <c r="R921">
        <v>7</v>
      </c>
      <c r="S921" t="s">
        <v>13</v>
      </c>
      <c r="T921" t="s">
        <v>13</v>
      </c>
      <c r="U921" t="s">
        <v>13</v>
      </c>
      <c r="V921" t="s">
        <v>13</v>
      </c>
      <c r="W921" t="s">
        <v>13</v>
      </c>
      <c r="X921" t="s">
        <v>13</v>
      </c>
      <c r="Y921" t="s">
        <v>13</v>
      </c>
      <c r="Z921" t="s">
        <v>10</v>
      </c>
      <c r="AA921" t="s">
        <v>21</v>
      </c>
      <c r="AB921" t="s">
        <v>10</v>
      </c>
      <c r="AC921" t="s">
        <v>26</v>
      </c>
      <c r="AD921">
        <v>24.95</v>
      </c>
      <c r="AE921">
        <v>190.25</v>
      </c>
      <c r="AF921">
        <v>0</v>
      </c>
      <c r="AG921">
        <v>0</v>
      </c>
      <c r="AH921">
        <v>0</v>
      </c>
      <c r="AI921">
        <v>190.25</v>
      </c>
      <c r="AJ921" t="s">
        <v>17</v>
      </c>
      <c r="AM921" t="str">
        <f t="shared" si="42"/>
        <v>Stayed</v>
      </c>
      <c r="AN921" t="str">
        <f t="shared" si="43"/>
        <v>No</v>
      </c>
      <c r="AO921" t="str" cm="1">
        <f t="array" ref="AO921">_xlfn.IFS($C921&lt;36,"Youth", $C921&lt;66, "Middle_age", $C921&gt;65, "Old")</f>
        <v>Middle_age</v>
      </c>
      <c r="AP921" t="str">
        <f t="shared" si="44"/>
        <v>1 năm</v>
      </c>
    </row>
    <row r="922" spans="1:42" x14ac:dyDescent="0.35">
      <c r="A922" t="s">
        <v>1521</v>
      </c>
      <c r="B922" t="s">
        <v>9</v>
      </c>
      <c r="C922">
        <v>33</v>
      </c>
      <c r="D922" t="s">
        <v>13</v>
      </c>
      <c r="E922">
        <v>0</v>
      </c>
      <c r="F922" t="s">
        <v>1522</v>
      </c>
      <c r="G922">
        <v>96143</v>
      </c>
      <c r="H922">
        <v>39.246653999999999</v>
      </c>
      <c r="I922">
        <v>-120.029273</v>
      </c>
      <c r="J922">
        <v>0</v>
      </c>
      <c r="K922" s="1">
        <v>4</v>
      </c>
      <c r="L922" t="s">
        <v>12</v>
      </c>
      <c r="M922" t="s">
        <v>10</v>
      </c>
      <c r="N922">
        <v>25.8</v>
      </c>
      <c r="O922" t="s">
        <v>13</v>
      </c>
      <c r="P922" t="s">
        <v>13</v>
      </c>
      <c r="AA922" t="s">
        <v>21</v>
      </c>
      <c r="AB922" t="s">
        <v>13</v>
      </c>
      <c r="AC922" t="s">
        <v>16</v>
      </c>
      <c r="AD922">
        <v>20.05</v>
      </c>
      <c r="AE922">
        <v>83.3</v>
      </c>
      <c r="AF922">
        <v>0</v>
      </c>
      <c r="AG922">
        <v>0</v>
      </c>
      <c r="AH922">
        <v>103.2</v>
      </c>
      <c r="AI922">
        <v>186.5</v>
      </c>
      <c r="AJ922" t="s">
        <v>17</v>
      </c>
      <c r="AM922" t="str">
        <f t="shared" si="42"/>
        <v>Stayed</v>
      </c>
      <c r="AN922" t="str">
        <f t="shared" si="43"/>
        <v>No</v>
      </c>
      <c r="AO922" t="str" cm="1">
        <f t="array" ref="AO922">_xlfn.IFS($C922&lt;36,"Youth", $C922&lt;66, "Middle_age", $C922&gt;65, "Old")</f>
        <v>Youth</v>
      </c>
      <c r="AP922" t="str">
        <f t="shared" si="44"/>
        <v>1 năm</v>
      </c>
    </row>
    <row r="923" spans="1:42" x14ac:dyDescent="0.35">
      <c r="A923" t="s">
        <v>1523</v>
      </c>
      <c r="B923" t="s">
        <v>19</v>
      </c>
      <c r="C923">
        <v>25</v>
      </c>
      <c r="D923" t="s">
        <v>10</v>
      </c>
      <c r="E923">
        <v>2</v>
      </c>
      <c r="F923" t="s">
        <v>1524</v>
      </c>
      <c r="G923">
        <v>96015</v>
      </c>
      <c r="H923">
        <v>41.486953</v>
      </c>
      <c r="I923">
        <v>-120.91397499999999</v>
      </c>
      <c r="J923">
        <v>2</v>
      </c>
      <c r="K923" s="1">
        <v>18</v>
      </c>
      <c r="L923" t="s">
        <v>12</v>
      </c>
      <c r="M923" t="s">
        <v>13</v>
      </c>
      <c r="P923" t="s">
        <v>10</v>
      </c>
      <c r="Q923" t="s">
        <v>49</v>
      </c>
      <c r="R923">
        <v>59</v>
      </c>
      <c r="S923" t="s">
        <v>13</v>
      </c>
      <c r="T923" t="s">
        <v>10</v>
      </c>
      <c r="U923" t="s">
        <v>10</v>
      </c>
      <c r="V923" t="s">
        <v>13</v>
      </c>
      <c r="W923" t="s">
        <v>10</v>
      </c>
      <c r="X923" t="s">
        <v>13</v>
      </c>
      <c r="Y923" t="s">
        <v>13</v>
      </c>
      <c r="Z923" t="s">
        <v>10</v>
      </c>
      <c r="AA923" t="s">
        <v>15</v>
      </c>
      <c r="AB923" t="s">
        <v>13</v>
      </c>
      <c r="AC923" t="s">
        <v>16</v>
      </c>
      <c r="AD923">
        <v>46.4</v>
      </c>
      <c r="AE923">
        <v>812.4</v>
      </c>
      <c r="AF923">
        <v>0</v>
      </c>
      <c r="AG923">
        <v>0</v>
      </c>
      <c r="AH923">
        <v>0</v>
      </c>
      <c r="AI923">
        <v>812.4</v>
      </c>
      <c r="AJ923" t="s">
        <v>17</v>
      </c>
      <c r="AM923" t="str">
        <f t="shared" si="42"/>
        <v>Stayed</v>
      </c>
      <c r="AN923" t="str">
        <f t="shared" si="43"/>
        <v>Yes</v>
      </c>
      <c r="AO923" t="str" cm="1">
        <f t="array" ref="AO923">_xlfn.IFS($C923&lt;36,"Youth", $C923&lt;66, "Middle_age", $C923&gt;65, "Old")</f>
        <v>Youth</v>
      </c>
      <c r="AP923" t="str">
        <f t="shared" si="44"/>
        <v>2 năm</v>
      </c>
    </row>
    <row r="924" spans="1:42" x14ac:dyDescent="0.35">
      <c r="A924" t="s">
        <v>1525</v>
      </c>
      <c r="B924" t="s">
        <v>19</v>
      </c>
      <c r="C924">
        <v>28</v>
      </c>
      <c r="D924" t="s">
        <v>10</v>
      </c>
      <c r="E924">
        <v>0</v>
      </c>
      <c r="F924" t="s">
        <v>626</v>
      </c>
      <c r="G924">
        <v>95041</v>
      </c>
      <c r="H924">
        <v>37.051166000000002</v>
      </c>
      <c r="I924">
        <v>-122.056194</v>
      </c>
      <c r="J924">
        <v>4</v>
      </c>
      <c r="K924" s="1">
        <v>41</v>
      </c>
      <c r="L924" t="s">
        <v>12</v>
      </c>
      <c r="M924" t="s">
        <v>10</v>
      </c>
      <c r="N924">
        <v>13.58</v>
      </c>
      <c r="O924" t="s">
        <v>10</v>
      </c>
      <c r="P924" t="s">
        <v>10</v>
      </c>
      <c r="Q924" t="s">
        <v>49</v>
      </c>
      <c r="R924">
        <v>51</v>
      </c>
      <c r="S924" t="s">
        <v>13</v>
      </c>
      <c r="T924" t="s">
        <v>10</v>
      </c>
      <c r="U924" t="s">
        <v>10</v>
      </c>
      <c r="V924" t="s">
        <v>13</v>
      </c>
      <c r="W924" t="s">
        <v>10</v>
      </c>
      <c r="X924" t="s">
        <v>13</v>
      </c>
      <c r="Y924" t="s">
        <v>13</v>
      </c>
      <c r="Z924" t="s">
        <v>10</v>
      </c>
      <c r="AA924" t="s">
        <v>15</v>
      </c>
      <c r="AB924" t="s">
        <v>13</v>
      </c>
      <c r="AC924" t="s">
        <v>26</v>
      </c>
      <c r="AD924">
        <v>68.5</v>
      </c>
      <c r="AE924">
        <v>2839.95</v>
      </c>
      <c r="AF924">
        <v>38.369999999999997</v>
      </c>
      <c r="AG924">
        <v>0</v>
      </c>
      <c r="AH924">
        <v>556.78</v>
      </c>
      <c r="AI924">
        <v>3358.36</v>
      </c>
      <c r="AJ924" t="s">
        <v>17</v>
      </c>
      <c r="AM924" t="str">
        <f t="shared" si="42"/>
        <v>VIP</v>
      </c>
      <c r="AN924" t="str">
        <f t="shared" si="43"/>
        <v>No</v>
      </c>
      <c r="AO924" t="str" cm="1">
        <f t="array" ref="AO924">_xlfn.IFS($C924&lt;36,"Youth", $C924&lt;66, "Middle_age", $C924&gt;65, "Old")</f>
        <v>Youth</v>
      </c>
      <c r="AP924" t="str">
        <f t="shared" si="44"/>
        <v>4 năm</v>
      </c>
    </row>
    <row r="925" spans="1:42" x14ac:dyDescent="0.35">
      <c r="A925" t="s">
        <v>1526</v>
      </c>
      <c r="B925" t="s">
        <v>19</v>
      </c>
      <c r="C925">
        <v>33</v>
      </c>
      <c r="D925" t="s">
        <v>13</v>
      </c>
      <c r="E925">
        <v>0</v>
      </c>
      <c r="F925" t="s">
        <v>1527</v>
      </c>
      <c r="G925">
        <v>92630</v>
      </c>
      <c r="H925">
        <v>33.644849000000001</v>
      </c>
      <c r="I925">
        <v>-117.684254</v>
      </c>
      <c r="J925">
        <v>0</v>
      </c>
      <c r="K925" s="1">
        <v>10</v>
      </c>
      <c r="L925" t="s">
        <v>32</v>
      </c>
      <c r="M925" t="s">
        <v>10</v>
      </c>
      <c r="N925">
        <v>5.92</v>
      </c>
      <c r="O925" t="s">
        <v>10</v>
      </c>
      <c r="P925" t="s">
        <v>10</v>
      </c>
      <c r="Q925" t="s">
        <v>25</v>
      </c>
      <c r="R925">
        <v>11</v>
      </c>
      <c r="S925" t="s">
        <v>13</v>
      </c>
      <c r="T925" t="s">
        <v>13</v>
      </c>
      <c r="U925" t="s">
        <v>13</v>
      </c>
      <c r="V925" t="s">
        <v>13</v>
      </c>
      <c r="W925" t="s">
        <v>10</v>
      </c>
      <c r="X925" t="s">
        <v>13</v>
      </c>
      <c r="Y925" t="s">
        <v>13</v>
      </c>
      <c r="Z925" t="s">
        <v>10</v>
      </c>
      <c r="AA925" t="s">
        <v>21</v>
      </c>
      <c r="AB925" t="s">
        <v>10</v>
      </c>
      <c r="AC925" t="s">
        <v>26</v>
      </c>
      <c r="AD925">
        <v>86.05</v>
      </c>
      <c r="AE925">
        <v>834.1</v>
      </c>
      <c r="AF925">
        <v>0</v>
      </c>
      <c r="AG925">
        <v>0</v>
      </c>
      <c r="AH925">
        <v>59.2</v>
      </c>
      <c r="AI925">
        <v>893.3</v>
      </c>
      <c r="AJ925" t="s">
        <v>27</v>
      </c>
      <c r="AK925" t="s">
        <v>79</v>
      </c>
      <c r="AL925" t="s">
        <v>80</v>
      </c>
      <c r="AM925" t="str">
        <f t="shared" si="42"/>
        <v>Churned</v>
      </c>
      <c r="AN925" t="str">
        <f t="shared" si="43"/>
        <v>No</v>
      </c>
      <c r="AO925" t="str" cm="1">
        <f t="array" ref="AO925">_xlfn.IFS($C925&lt;36,"Youth", $C925&lt;66, "Middle_age", $C925&gt;65, "Old")</f>
        <v>Youth</v>
      </c>
      <c r="AP925" t="str">
        <f t="shared" si="44"/>
        <v>1 năm</v>
      </c>
    </row>
    <row r="926" spans="1:42" x14ac:dyDescent="0.35">
      <c r="A926" t="s">
        <v>1528</v>
      </c>
      <c r="B926" t="s">
        <v>19</v>
      </c>
      <c r="C926">
        <v>61</v>
      </c>
      <c r="D926" t="s">
        <v>10</v>
      </c>
      <c r="E926">
        <v>0</v>
      </c>
      <c r="F926" t="s">
        <v>121</v>
      </c>
      <c r="G926">
        <v>92122</v>
      </c>
      <c r="H926">
        <v>32.857230000000001</v>
      </c>
      <c r="I926">
        <v>-117.209774</v>
      </c>
      <c r="J926">
        <v>2</v>
      </c>
      <c r="K926" s="1">
        <v>63</v>
      </c>
      <c r="L926" t="s">
        <v>12</v>
      </c>
      <c r="M926" t="s">
        <v>10</v>
      </c>
      <c r="N926">
        <v>48.95</v>
      </c>
      <c r="O926" t="s">
        <v>10</v>
      </c>
      <c r="P926" t="s">
        <v>10</v>
      </c>
      <c r="Q926" t="s">
        <v>25</v>
      </c>
      <c r="R926">
        <v>13</v>
      </c>
      <c r="S926" t="s">
        <v>13</v>
      </c>
      <c r="T926" t="s">
        <v>10</v>
      </c>
      <c r="U926" t="s">
        <v>10</v>
      </c>
      <c r="V926" t="s">
        <v>13</v>
      </c>
      <c r="W926" t="s">
        <v>10</v>
      </c>
      <c r="X926" t="s">
        <v>10</v>
      </c>
      <c r="Y926" t="s">
        <v>10</v>
      </c>
      <c r="Z926" t="s">
        <v>10</v>
      </c>
      <c r="AA926" t="s">
        <v>21</v>
      </c>
      <c r="AB926" t="s">
        <v>10</v>
      </c>
      <c r="AC926" t="s">
        <v>26</v>
      </c>
      <c r="AD926">
        <v>103.4</v>
      </c>
      <c r="AE926">
        <v>6603</v>
      </c>
      <c r="AF926">
        <v>0</v>
      </c>
      <c r="AG926">
        <v>0</v>
      </c>
      <c r="AH926">
        <v>3083.85</v>
      </c>
      <c r="AI926">
        <v>9686.85</v>
      </c>
      <c r="AJ926" t="s">
        <v>27</v>
      </c>
      <c r="AK926" t="s">
        <v>28</v>
      </c>
      <c r="AL926" t="s">
        <v>74</v>
      </c>
      <c r="AM926" t="str">
        <f t="shared" si="42"/>
        <v>Churned</v>
      </c>
      <c r="AN926" t="str">
        <f t="shared" si="43"/>
        <v>No</v>
      </c>
      <c r="AO926" t="str" cm="1">
        <f t="array" ref="AO926">_xlfn.IFS($C926&lt;36,"Youth", $C926&lt;66, "Middle_age", $C926&gt;65, "Old")</f>
        <v>Middle_age</v>
      </c>
      <c r="AP926" t="str">
        <f t="shared" si="44"/>
        <v>6 năm</v>
      </c>
    </row>
    <row r="927" spans="1:42" x14ac:dyDescent="0.35">
      <c r="A927" t="s">
        <v>1529</v>
      </c>
      <c r="B927" t="s">
        <v>19</v>
      </c>
      <c r="C927">
        <v>20</v>
      </c>
      <c r="D927" t="s">
        <v>13</v>
      </c>
      <c r="E927">
        <v>1</v>
      </c>
      <c r="F927" t="s">
        <v>513</v>
      </c>
      <c r="G927">
        <v>92507</v>
      </c>
      <c r="H927">
        <v>33.976328000000002</v>
      </c>
      <c r="I927">
        <v>-117.31978599999999</v>
      </c>
      <c r="J927">
        <v>0</v>
      </c>
      <c r="K927" s="1">
        <v>6</v>
      </c>
      <c r="L927" t="s">
        <v>12</v>
      </c>
      <c r="M927" t="s">
        <v>10</v>
      </c>
      <c r="N927">
        <v>17.53</v>
      </c>
      <c r="O927" t="s">
        <v>13</v>
      </c>
      <c r="P927" t="s">
        <v>13</v>
      </c>
      <c r="AA927" t="s">
        <v>21</v>
      </c>
      <c r="AB927" t="s">
        <v>13</v>
      </c>
      <c r="AC927" t="s">
        <v>16</v>
      </c>
      <c r="AD927">
        <v>19.55</v>
      </c>
      <c r="AE927">
        <v>128.6</v>
      </c>
      <c r="AF927">
        <v>0</v>
      </c>
      <c r="AG927">
        <v>0</v>
      </c>
      <c r="AH927">
        <v>105.18</v>
      </c>
      <c r="AI927">
        <v>233.78</v>
      </c>
      <c r="AJ927" t="s">
        <v>17</v>
      </c>
      <c r="AM927" t="str">
        <f t="shared" si="42"/>
        <v>Stayed</v>
      </c>
      <c r="AN927" t="str">
        <f t="shared" si="43"/>
        <v>Yes</v>
      </c>
      <c r="AO927" t="str" cm="1">
        <f t="array" ref="AO927">_xlfn.IFS($C927&lt;36,"Youth", $C927&lt;66, "Middle_age", $C927&gt;65, "Old")</f>
        <v>Youth</v>
      </c>
      <c r="AP927" t="str">
        <f t="shared" si="44"/>
        <v>1 năm</v>
      </c>
    </row>
    <row r="928" spans="1:42" x14ac:dyDescent="0.35">
      <c r="A928" t="s">
        <v>1530</v>
      </c>
      <c r="B928" t="s">
        <v>19</v>
      </c>
      <c r="C928">
        <v>24</v>
      </c>
      <c r="D928" t="s">
        <v>13</v>
      </c>
      <c r="E928">
        <v>0</v>
      </c>
      <c r="F928" t="s">
        <v>1266</v>
      </c>
      <c r="G928">
        <v>95954</v>
      </c>
      <c r="H928">
        <v>39.933852000000002</v>
      </c>
      <c r="I928">
        <v>-121.584371</v>
      </c>
      <c r="J928">
        <v>0</v>
      </c>
      <c r="K928" s="1">
        <v>14</v>
      </c>
      <c r="L928" t="s">
        <v>32</v>
      </c>
      <c r="M928" t="s">
        <v>10</v>
      </c>
      <c r="N928">
        <v>26.02</v>
      </c>
      <c r="O928" t="s">
        <v>13</v>
      </c>
      <c r="P928" t="s">
        <v>13</v>
      </c>
      <c r="AA928" t="s">
        <v>15</v>
      </c>
      <c r="AB928" t="s">
        <v>13</v>
      </c>
      <c r="AC928" t="s">
        <v>153</v>
      </c>
      <c r="AD928">
        <v>19.350000000000001</v>
      </c>
      <c r="AE928">
        <v>324.8</v>
      </c>
      <c r="AF928">
        <v>0</v>
      </c>
      <c r="AG928">
        <v>0</v>
      </c>
      <c r="AH928">
        <v>364.28</v>
      </c>
      <c r="AI928">
        <v>689.08</v>
      </c>
      <c r="AJ928" t="s">
        <v>17</v>
      </c>
      <c r="AM928" t="str">
        <f t="shared" si="42"/>
        <v>Stayed</v>
      </c>
      <c r="AN928" t="str">
        <f t="shared" si="43"/>
        <v>No</v>
      </c>
      <c r="AO928" t="str" cm="1">
        <f t="array" ref="AO928">_xlfn.IFS($C928&lt;36,"Youth", $C928&lt;66, "Middle_age", $C928&gt;65, "Old")</f>
        <v>Youth</v>
      </c>
      <c r="AP928" t="str">
        <f t="shared" si="44"/>
        <v>2 năm</v>
      </c>
    </row>
    <row r="929" spans="1:42" x14ac:dyDescent="0.35">
      <c r="A929" t="s">
        <v>1531</v>
      </c>
      <c r="B929" t="s">
        <v>19</v>
      </c>
      <c r="C929">
        <v>63</v>
      </c>
      <c r="D929" t="s">
        <v>10</v>
      </c>
      <c r="E929">
        <v>0</v>
      </c>
      <c r="F929" t="s">
        <v>1165</v>
      </c>
      <c r="G929">
        <v>92880</v>
      </c>
      <c r="H929">
        <v>33.918042999999997</v>
      </c>
      <c r="I929">
        <v>-117.61780899999999</v>
      </c>
      <c r="J929">
        <v>1</v>
      </c>
      <c r="K929" s="1">
        <v>61</v>
      </c>
      <c r="L929" t="s">
        <v>12</v>
      </c>
      <c r="M929" t="s">
        <v>10</v>
      </c>
      <c r="N929">
        <v>17.73</v>
      </c>
      <c r="O929" t="s">
        <v>13</v>
      </c>
      <c r="P929" t="s">
        <v>10</v>
      </c>
      <c r="Q929" t="s">
        <v>25</v>
      </c>
      <c r="R929">
        <v>2</v>
      </c>
      <c r="S929" t="s">
        <v>13</v>
      </c>
      <c r="T929" t="s">
        <v>10</v>
      </c>
      <c r="U929" t="s">
        <v>10</v>
      </c>
      <c r="V929" t="s">
        <v>10</v>
      </c>
      <c r="W929" t="s">
        <v>13</v>
      </c>
      <c r="X929" t="s">
        <v>10</v>
      </c>
      <c r="Y929" t="s">
        <v>10</v>
      </c>
      <c r="Z929" t="s">
        <v>10</v>
      </c>
      <c r="AA929" t="s">
        <v>21</v>
      </c>
      <c r="AB929" t="s">
        <v>13</v>
      </c>
      <c r="AC929" t="s">
        <v>16</v>
      </c>
      <c r="AD929">
        <v>94.15</v>
      </c>
      <c r="AE929">
        <v>5731.85</v>
      </c>
      <c r="AF929">
        <v>0</v>
      </c>
      <c r="AG929">
        <v>0</v>
      </c>
      <c r="AH929">
        <v>1081.53</v>
      </c>
      <c r="AI929">
        <v>6813.38</v>
      </c>
      <c r="AJ929" t="s">
        <v>17</v>
      </c>
      <c r="AM929" t="str">
        <f t="shared" si="42"/>
        <v>VIP</v>
      </c>
      <c r="AN929" t="str">
        <f t="shared" si="43"/>
        <v>No</v>
      </c>
      <c r="AO929" t="str" cm="1">
        <f t="array" ref="AO929">_xlfn.IFS($C929&lt;36,"Youth", $C929&lt;66, "Middle_age", $C929&gt;65, "Old")</f>
        <v>Middle_age</v>
      </c>
      <c r="AP929" t="str">
        <f t="shared" si="44"/>
        <v>6 năm</v>
      </c>
    </row>
    <row r="930" spans="1:42" x14ac:dyDescent="0.35">
      <c r="A930" t="s">
        <v>1532</v>
      </c>
      <c r="B930" t="s">
        <v>9</v>
      </c>
      <c r="C930">
        <v>59</v>
      </c>
      <c r="D930" t="s">
        <v>13</v>
      </c>
      <c r="E930">
        <v>0</v>
      </c>
      <c r="F930" t="s">
        <v>1272</v>
      </c>
      <c r="G930">
        <v>95258</v>
      </c>
      <c r="H930">
        <v>38.169604999999997</v>
      </c>
      <c r="I930">
        <v>-121.310964</v>
      </c>
      <c r="J930">
        <v>0</v>
      </c>
      <c r="K930" s="1">
        <v>13</v>
      </c>
      <c r="L930" t="s">
        <v>32</v>
      </c>
      <c r="M930" t="s">
        <v>10</v>
      </c>
      <c r="N930">
        <v>33.69</v>
      </c>
      <c r="O930" t="s">
        <v>10</v>
      </c>
      <c r="P930" t="s">
        <v>10</v>
      </c>
      <c r="Q930" t="s">
        <v>25</v>
      </c>
      <c r="R930">
        <v>15</v>
      </c>
      <c r="S930" t="s">
        <v>10</v>
      </c>
      <c r="T930" t="s">
        <v>13</v>
      </c>
      <c r="U930" t="s">
        <v>13</v>
      </c>
      <c r="V930" t="s">
        <v>13</v>
      </c>
      <c r="W930" t="s">
        <v>13</v>
      </c>
      <c r="X930" t="s">
        <v>13</v>
      </c>
      <c r="Y930" t="s">
        <v>13</v>
      </c>
      <c r="Z930" t="s">
        <v>13</v>
      </c>
      <c r="AA930" t="s">
        <v>21</v>
      </c>
      <c r="AB930" t="s">
        <v>10</v>
      </c>
      <c r="AC930" t="s">
        <v>16</v>
      </c>
      <c r="AD930">
        <v>80</v>
      </c>
      <c r="AE930">
        <v>1029.3499999999999</v>
      </c>
      <c r="AF930">
        <v>0</v>
      </c>
      <c r="AG930">
        <v>0</v>
      </c>
      <c r="AH930">
        <v>437.97</v>
      </c>
      <c r="AI930">
        <v>1467.32</v>
      </c>
      <c r="AJ930" t="s">
        <v>17</v>
      </c>
      <c r="AM930" t="str">
        <f t="shared" si="42"/>
        <v>Stayed</v>
      </c>
      <c r="AN930" t="str">
        <f t="shared" si="43"/>
        <v>No</v>
      </c>
      <c r="AO930" t="str" cm="1">
        <f t="array" ref="AO930">_xlfn.IFS($C930&lt;36,"Youth", $C930&lt;66, "Middle_age", $C930&gt;65, "Old")</f>
        <v>Middle_age</v>
      </c>
      <c r="AP930" t="str">
        <f t="shared" si="44"/>
        <v>2 năm</v>
      </c>
    </row>
    <row r="931" spans="1:42" x14ac:dyDescent="0.35">
      <c r="A931" t="s">
        <v>1533</v>
      </c>
      <c r="B931" t="s">
        <v>19</v>
      </c>
      <c r="C931">
        <v>22</v>
      </c>
      <c r="D931" t="s">
        <v>10</v>
      </c>
      <c r="E931">
        <v>0</v>
      </c>
      <c r="F931" t="s">
        <v>1534</v>
      </c>
      <c r="G931">
        <v>91351</v>
      </c>
      <c r="H931">
        <v>34.422519000000001</v>
      </c>
      <c r="I931">
        <v>-118.420717</v>
      </c>
      <c r="J931">
        <v>10</v>
      </c>
      <c r="K931" s="1">
        <v>64</v>
      </c>
      <c r="L931" t="s">
        <v>46</v>
      </c>
      <c r="M931" t="s">
        <v>10</v>
      </c>
      <c r="N931">
        <v>40.49</v>
      </c>
      <c r="O931" t="s">
        <v>13</v>
      </c>
      <c r="P931" t="s">
        <v>10</v>
      </c>
      <c r="Q931" t="s">
        <v>25</v>
      </c>
      <c r="R931">
        <v>69</v>
      </c>
      <c r="S931" t="s">
        <v>13</v>
      </c>
      <c r="T931" t="s">
        <v>10</v>
      </c>
      <c r="U931" t="s">
        <v>10</v>
      </c>
      <c r="V931" t="s">
        <v>10</v>
      </c>
      <c r="W931" t="s">
        <v>10</v>
      </c>
      <c r="X931" t="s">
        <v>10</v>
      </c>
      <c r="Y931" t="s">
        <v>10</v>
      </c>
      <c r="Z931" t="s">
        <v>10</v>
      </c>
      <c r="AA931" t="s">
        <v>15</v>
      </c>
      <c r="AB931" t="s">
        <v>10</v>
      </c>
      <c r="AC931" t="s">
        <v>16</v>
      </c>
      <c r="AD931">
        <v>102.45</v>
      </c>
      <c r="AE931">
        <v>6654.1</v>
      </c>
      <c r="AF931">
        <v>0</v>
      </c>
      <c r="AG931">
        <v>0</v>
      </c>
      <c r="AH931">
        <v>2591.36</v>
      </c>
      <c r="AI931">
        <v>9245.4599999999991</v>
      </c>
      <c r="AJ931" t="s">
        <v>17</v>
      </c>
      <c r="AM931" t="str">
        <f t="shared" si="42"/>
        <v>VIP</v>
      </c>
      <c r="AN931" t="str">
        <f t="shared" si="43"/>
        <v>No</v>
      </c>
      <c r="AO931" t="str" cm="1">
        <f t="array" ref="AO931">_xlfn.IFS($C931&lt;36,"Youth", $C931&lt;66, "Middle_age", $C931&gt;65, "Old")</f>
        <v>Youth</v>
      </c>
      <c r="AP931" t="str">
        <f t="shared" si="44"/>
        <v>6 năm</v>
      </c>
    </row>
    <row r="932" spans="1:42" x14ac:dyDescent="0.35">
      <c r="A932" t="s">
        <v>1535</v>
      </c>
      <c r="B932" t="s">
        <v>19</v>
      </c>
      <c r="C932">
        <v>57</v>
      </c>
      <c r="D932" t="s">
        <v>13</v>
      </c>
      <c r="E932">
        <v>0</v>
      </c>
      <c r="F932" t="s">
        <v>20</v>
      </c>
      <c r="G932">
        <v>91207</v>
      </c>
      <c r="H932">
        <v>34.182378</v>
      </c>
      <c r="I932">
        <v>-118.262922</v>
      </c>
      <c r="J932">
        <v>0</v>
      </c>
      <c r="K932" s="1">
        <v>1</v>
      </c>
      <c r="L932" t="s">
        <v>12</v>
      </c>
      <c r="M932" t="s">
        <v>10</v>
      </c>
      <c r="N932">
        <v>12</v>
      </c>
      <c r="O932" t="s">
        <v>13</v>
      </c>
      <c r="P932" t="s">
        <v>13</v>
      </c>
      <c r="AA932" t="s">
        <v>21</v>
      </c>
      <c r="AB932" t="s">
        <v>13</v>
      </c>
      <c r="AC932" t="s">
        <v>26</v>
      </c>
      <c r="AD932">
        <v>20.05</v>
      </c>
      <c r="AE932">
        <v>20.05</v>
      </c>
      <c r="AF932">
        <v>0</v>
      </c>
      <c r="AG932">
        <v>0</v>
      </c>
      <c r="AH932">
        <v>12</v>
      </c>
      <c r="AI932">
        <v>32.049999999999997</v>
      </c>
      <c r="AJ932" t="s">
        <v>27</v>
      </c>
      <c r="AK932" t="s">
        <v>91</v>
      </c>
      <c r="AL932" t="s">
        <v>165</v>
      </c>
      <c r="AM932" t="str">
        <f t="shared" si="42"/>
        <v>Churned</v>
      </c>
      <c r="AN932" t="str">
        <f t="shared" si="43"/>
        <v>No</v>
      </c>
      <c r="AO932" t="str" cm="1">
        <f t="array" ref="AO932">_xlfn.IFS($C932&lt;36,"Youth", $C932&lt;66, "Middle_age", $C932&gt;65, "Old")</f>
        <v>Middle_age</v>
      </c>
      <c r="AP932" t="str">
        <f t="shared" si="44"/>
        <v>1 năm</v>
      </c>
    </row>
    <row r="933" spans="1:42" x14ac:dyDescent="0.35">
      <c r="A933" t="s">
        <v>1536</v>
      </c>
      <c r="B933" t="s">
        <v>9</v>
      </c>
      <c r="C933">
        <v>26</v>
      </c>
      <c r="D933" t="s">
        <v>10</v>
      </c>
      <c r="E933">
        <v>3</v>
      </c>
      <c r="F933" t="s">
        <v>1537</v>
      </c>
      <c r="G933">
        <v>92656</v>
      </c>
      <c r="H933">
        <v>33.571258999999998</v>
      </c>
      <c r="I933">
        <v>-117.731917</v>
      </c>
      <c r="J933">
        <v>9</v>
      </c>
      <c r="K933" s="1">
        <v>72</v>
      </c>
      <c r="L933" t="s">
        <v>12</v>
      </c>
      <c r="M933" t="s">
        <v>10</v>
      </c>
      <c r="N933">
        <v>34.69</v>
      </c>
      <c r="O933" t="s">
        <v>10</v>
      </c>
      <c r="P933" t="s">
        <v>10</v>
      </c>
      <c r="Q933" t="s">
        <v>25</v>
      </c>
      <c r="R933">
        <v>59</v>
      </c>
      <c r="S933" t="s">
        <v>10</v>
      </c>
      <c r="T933" t="s">
        <v>10</v>
      </c>
      <c r="U933" t="s">
        <v>10</v>
      </c>
      <c r="V933" t="s">
        <v>10</v>
      </c>
      <c r="W933" t="s">
        <v>10</v>
      </c>
      <c r="X933" t="s">
        <v>10</v>
      </c>
      <c r="Y933" t="s">
        <v>10</v>
      </c>
      <c r="Z933" t="s">
        <v>13</v>
      </c>
      <c r="AA933" t="s">
        <v>43</v>
      </c>
      <c r="AB933" t="s">
        <v>10</v>
      </c>
      <c r="AC933" t="s">
        <v>26</v>
      </c>
      <c r="AD933">
        <v>115.6</v>
      </c>
      <c r="AE933">
        <v>8220.4</v>
      </c>
      <c r="AF933">
        <v>0</v>
      </c>
      <c r="AG933">
        <v>140</v>
      </c>
      <c r="AH933">
        <v>2497.6799999999998</v>
      </c>
      <c r="AI933">
        <v>10858.08</v>
      </c>
      <c r="AJ933" t="s">
        <v>17</v>
      </c>
      <c r="AM933" t="str">
        <f t="shared" si="42"/>
        <v>VIP</v>
      </c>
      <c r="AN933" t="str">
        <f t="shared" si="43"/>
        <v>Yes</v>
      </c>
      <c r="AO933" t="str" cm="1">
        <f t="array" ref="AO933">_xlfn.IFS($C933&lt;36,"Youth", $C933&lt;66, "Middle_age", $C933&gt;65, "Old")</f>
        <v>Youth</v>
      </c>
      <c r="AP933" t="str">
        <f t="shared" si="44"/>
        <v>6 năm</v>
      </c>
    </row>
    <row r="934" spans="1:42" x14ac:dyDescent="0.35">
      <c r="A934" t="s">
        <v>1538</v>
      </c>
      <c r="B934" t="s">
        <v>19</v>
      </c>
      <c r="C934">
        <v>30</v>
      </c>
      <c r="D934" t="s">
        <v>10</v>
      </c>
      <c r="E934">
        <v>2</v>
      </c>
      <c r="F934" t="s">
        <v>275</v>
      </c>
      <c r="G934">
        <v>94709</v>
      </c>
      <c r="H934">
        <v>37.878554000000001</v>
      </c>
      <c r="I934">
        <v>-122.26609000000001</v>
      </c>
      <c r="J934">
        <v>1</v>
      </c>
      <c r="K934" s="1">
        <v>27</v>
      </c>
      <c r="L934" t="s">
        <v>12</v>
      </c>
      <c r="M934" t="s">
        <v>10</v>
      </c>
      <c r="N934">
        <v>13.55</v>
      </c>
      <c r="O934" t="s">
        <v>10</v>
      </c>
      <c r="P934" t="s">
        <v>10</v>
      </c>
      <c r="Q934" t="s">
        <v>14</v>
      </c>
      <c r="R934">
        <v>59</v>
      </c>
      <c r="S934" t="s">
        <v>13</v>
      </c>
      <c r="T934" t="s">
        <v>13</v>
      </c>
      <c r="U934" t="s">
        <v>13</v>
      </c>
      <c r="V934" t="s">
        <v>10</v>
      </c>
      <c r="W934" t="s">
        <v>10</v>
      </c>
      <c r="X934" t="s">
        <v>10</v>
      </c>
      <c r="Y934" t="s">
        <v>10</v>
      </c>
      <c r="Z934" t="s">
        <v>13</v>
      </c>
      <c r="AA934" t="s">
        <v>21</v>
      </c>
      <c r="AB934" t="s">
        <v>13</v>
      </c>
      <c r="AC934" t="s">
        <v>26</v>
      </c>
      <c r="AD934">
        <v>71.599999999999994</v>
      </c>
      <c r="AE934">
        <v>1957.1</v>
      </c>
      <c r="AF934">
        <v>0</v>
      </c>
      <c r="AG934">
        <v>140</v>
      </c>
      <c r="AH934">
        <v>365.85</v>
      </c>
      <c r="AI934">
        <v>2462.9499999999998</v>
      </c>
      <c r="AJ934" t="s">
        <v>17</v>
      </c>
      <c r="AM934" t="str">
        <f t="shared" si="42"/>
        <v>Stayed</v>
      </c>
      <c r="AN934" t="str">
        <f t="shared" si="43"/>
        <v>Yes</v>
      </c>
      <c r="AO934" t="str" cm="1">
        <f t="array" ref="AO934">_xlfn.IFS($C934&lt;36,"Youth", $C934&lt;66, "Middle_age", $C934&gt;65, "Old")</f>
        <v>Youth</v>
      </c>
      <c r="AP934" t="str">
        <f t="shared" si="44"/>
        <v>3 năm</v>
      </c>
    </row>
    <row r="935" spans="1:42" x14ac:dyDescent="0.35">
      <c r="A935" t="s">
        <v>1539</v>
      </c>
      <c r="B935" t="s">
        <v>19</v>
      </c>
      <c r="C935">
        <v>22</v>
      </c>
      <c r="D935" t="s">
        <v>10</v>
      </c>
      <c r="E935">
        <v>0</v>
      </c>
      <c r="F935" t="s">
        <v>121</v>
      </c>
      <c r="G935">
        <v>92115</v>
      </c>
      <c r="H935">
        <v>32.762506000000002</v>
      </c>
      <c r="I935">
        <v>-117.07245</v>
      </c>
      <c r="J935">
        <v>10</v>
      </c>
      <c r="K935" s="1">
        <v>22</v>
      </c>
      <c r="L935" t="s">
        <v>32</v>
      </c>
      <c r="M935" t="s">
        <v>10</v>
      </c>
      <c r="N935">
        <v>6.03</v>
      </c>
      <c r="O935" t="s">
        <v>13</v>
      </c>
      <c r="P935" t="s">
        <v>10</v>
      </c>
      <c r="Q935" t="s">
        <v>49</v>
      </c>
      <c r="R935">
        <v>51</v>
      </c>
      <c r="S935" t="s">
        <v>10</v>
      </c>
      <c r="T935" t="s">
        <v>13</v>
      </c>
      <c r="U935" t="s">
        <v>13</v>
      </c>
      <c r="V935" t="s">
        <v>13</v>
      </c>
      <c r="W935" t="s">
        <v>10</v>
      </c>
      <c r="X935" t="s">
        <v>13</v>
      </c>
      <c r="Y935" t="s">
        <v>13</v>
      </c>
      <c r="Z935" t="s">
        <v>10</v>
      </c>
      <c r="AA935" t="s">
        <v>15</v>
      </c>
      <c r="AB935" t="s">
        <v>10</v>
      </c>
      <c r="AC935" t="s">
        <v>26</v>
      </c>
      <c r="AD935">
        <v>59.75</v>
      </c>
      <c r="AE935">
        <v>1374.35</v>
      </c>
      <c r="AF935">
        <v>0</v>
      </c>
      <c r="AG935">
        <v>0</v>
      </c>
      <c r="AH935">
        <v>132.66</v>
      </c>
      <c r="AI935">
        <v>1507.01</v>
      </c>
      <c r="AJ935" t="s">
        <v>17</v>
      </c>
      <c r="AM935" t="str">
        <f t="shared" si="42"/>
        <v>Stayed</v>
      </c>
      <c r="AN935" t="str">
        <f t="shared" si="43"/>
        <v>No</v>
      </c>
      <c r="AO935" t="str" cm="1">
        <f t="array" ref="AO935">_xlfn.IFS($C935&lt;36,"Youth", $C935&lt;66, "Middle_age", $C935&gt;65, "Old")</f>
        <v>Youth</v>
      </c>
      <c r="AP935" t="str">
        <f t="shared" si="44"/>
        <v>2 năm</v>
      </c>
    </row>
    <row r="936" spans="1:42" x14ac:dyDescent="0.35">
      <c r="A936" t="s">
        <v>1540</v>
      </c>
      <c r="B936" t="s">
        <v>19</v>
      </c>
      <c r="C936">
        <v>23</v>
      </c>
      <c r="D936" t="s">
        <v>13</v>
      </c>
      <c r="E936">
        <v>0</v>
      </c>
      <c r="F936" t="s">
        <v>1541</v>
      </c>
      <c r="G936">
        <v>96022</v>
      </c>
      <c r="H936">
        <v>40.336391999999996</v>
      </c>
      <c r="I936">
        <v>-122.448533</v>
      </c>
      <c r="J936">
        <v>0</v>
      </c>
      <c r="K936" s="1">
        <v>11</v>
      </c>
      <c r="L936" t="s">
        <v>32</v>
      </c>
      <c r="M936" t="s">
        <v>10</v>
      </c>
      <c r="N936">
        <v>28.76</v>
      </c>
      <c r="O936" t="s">
        <v>13</v>
      </c>
      <c r="P936" t="s">
        <v>10</v>
      </c>
      <c r="Q936" t="s">
        <v>49</v>
      </c>
      <c r="R936">
        <v>27</v>
      </c>
      <c r="S936" t="s">
        <v>13</v>
      </c>
      <c r="T936" t="s">
        <v>10</v>
      </c>
      <c r="U936" t="s">
        <v>10</v>
      </c>
      <c r="V936" t="s">
        <v>10</v>
      </c>
      <c r="W936" t="s">
        <v>13</v>
      </c>
      <c r="X936" t="s">
        <v>13</v>
      </c>
      <c r="Y936" t="s">
        <v>13</v>
      </c>
      <c r="Z936" t="s">
        <v>10</v>
      </c>
      <c r="AA936" t="s">
        <v>21</v>
      </c>
      <c r="AB936" t="s">
        <v>10</v>
      </c>
      <c r="AC936" t="s">
        <v>26</v>
      </c>
      <c r="AD936">
        <v>-10</v>
      </c>
      <c r="AE936">
        <v>688.5</v>
      </c>
      <c r="AF936">
        <v>49.24</v>
      </c>
      <c r="AG936">
        <v>0</v>
      </c>
      <c r="AH936">
        <v>316.36</v>
      </c>
      <c r="AI936">
        <v>955.62</v>
      </c>
      <c r="AJ936" t="s">
        <v>17</v>
      </c>
      <c r="AM936" t="str">
        <f t="shared" si="42"/>
        <v>Stayed</v>
      </c>
      <c r="AN936" t="str">
        <f t="shared" si="43"/>
        <v>No</v>
      </c>
      <c r="AO936" t="str" cm="1">
        <f t="array" ref="AO936">_xlfn.IFS($C936&lt;36,"Youth", $C936&lt;66, "Middle_age", $C936&gt;65, "Old")</f>
        <v>Youth</v>
      </c>
      <c r="AP936" t="str">
        <f t="shared" si="44"/>
        <v>1 năm</v>
      </c>
    </row>
    <row r="937" spans="1:42" x14ac:dyDescent="0.35">
      <c r="A937" t="s">
        <v>1542</v>
      </c>
      <c r="B937" t="s">
        <v>19</v>
      </c>
      <c r="C937">
        <v>53</v>
      </c>
      <c r="D937" t="s">
        <v>10</v>
      </c>
      <c r="E937">
        <v>3</v>
      </c>
      <c r="F937" t="s">
        <v>1543</v>
      </c>
      <c r="G937">
        <v>95552</v>
      </c>
      <c r="H937">
        <v>40.390301000000001</v>
      </c>
      <c r="I937">
        <v>-123.412327</v>
      </c>
      <c r="J937">
        <v>0</v>
      </c>
      <c r="K937" s="1">
        <v>4</v>
      </c>
      <c r="L937" t="s">
        <v>24</v>
      </c>
      <c r="M937" t="s">
        <v>10</v>
      </c>
      <c r="N937">
        <v>29.09</v>
      </c>
      <c r="O937" t="s">
        <v>13</v>
      </c>
      <c r="P937" t="s">
        <v>13</v>
      </c>
      <c r="AA937" t="s">
        <v>43</v>
      </c>
      <c r="AB937" t="s">
        <v>13</v>
      </c>
      <c r="AC937" t="s">
        <v>16</v>
      </c>
      <c r="AD937">
        <v>19.55</v>
      </c>
      <c r="AE937">
        <v>68.8</v>
      </c>
      <c r="AF937">
        <v>0</v>
      </c>
      <c r="AG937">
        <v>0</v>
      </c>
      <c r="AH937">
        <v>116.36</v>
      </c>
      <c r="AI937">
        <v>185.16</v>
      </c>
      <c r="AJ937" t="s">
        <v>17</v>
      </c>
      <c r="AM937" t="str">
        <f t="shared" si="42"/>
        <v>Stayed</v>
      </c>
      <c r="AN937" t="str">
        <f t="shared" si="43"/>
        <v>Yes</v>
      </c>
      <c r="AO937" t="str" cm="1">
        <f t="array" ref="AO937">_xlfn.IFS($C937&lt;36,"Youth", $C937&lt;66, "Middle_age", $C937&gt;65, "Old")</f>
        <v>Middle_age</v>
      </c>
      <c r="AP937" t="str">
        <f t="shared" si="44"/>
        <v>1 năm</v>
      </c>
    </row>
    <row r="938" spans="1:42" x14ac:dyDescent="0.35">
      <c r="A938" t="s">
        <v>1544</v>
      </c>
      <c r="B938" t="s">
        <v>9</v>
      </c>
      <c r="C938">
        <v>56</v>
      </c>
      <c r="D938" t="s">
        <v>10</v>
      </c>
      <c r="E938">
        <v>2</v>
      </c>
      <c r="F938" t="s">
        <v>1337</v>
      </c>
      <c r="G938">
        <v>96028</v>
      </c>
      <c r="H938">
        <v>41.017282000000002</v>
      </c>
      <c r="I938">
        <v>-121.46894500000001</v>
      </c>
      <c r="J938">
        <v>1</v>
      </c>
      <c r="K938" s="1">
        <v>7</v>
      </c>
      <c r="L938" t="s">
        <v>24</v>
      </c>
      <c r="M938" t="s">
        <v>10</v>
      </c>
      <c r="N938">
        <v>9.1</v>
      </c>
      <c r="O938" t="s">
        <v>10</v>
      </c>
      <c r="P938" t="s">
        <v>10</v>
      </c>
      <c r="Q938" t="s">
        <v>49</v>
      </c>
      <c r="R938">
        <v>28</v>
      </c>
      <c r="S938" t="s">
        <v>13</v>
      </c>
      <c r="T938" t="s">
        <v>13</v>
      </c>
      <c r="U938" t="s">
        <v>13</v>
      </c>
      <c r="V938" t="s">
        <v>13</v>
      </c>
      <c r="W938" t="s">
        <v>13</v>
      </c>
      <c r="X938" t="s">
        <v>13</v>
      </c>
      <c r="Y938" t="s">
        <v>13</v>
      </c>
      <c r="Z938" t="s">
        <v>10</v>
      </c>
      <c r="AA938" t="s">
        <v>21</v>
      </c>
      <c r="AB938" t="s">
        <v>13</v>
      </c>
      <c r="AC938" t="s">
        <v>26</v>
      </c>
      <c r="AD938">
        <v>48.8</v>
      </c>
      <c r="AE938">
        <v>349.8</v>
      </c>
      <c r="AF938">
        <v>0</v>
      </c>
      <c r="AG938">
        <v>0</v>
      </c>
      <c r="AH938">
        <v>63.7</v>
      </c>
      <c r="AI938">
        <v>413.5</v>
      </c>
      <c r="AJ938" t="s">
        <v>17</v>
      </c>
      <c r="AM938" t="str">
        <f t="shared" si="42"/>
        <v>Stayed</v>
      </c>
      <c r="AN938" t="str">
        <f t="shared" si="43"/>
        <v>Yes</v>
      </c>
      <c r="AO938" t="str" cm="1">
        <f t="array" ref="AO938">_xlfn.IFS($C938&lt;36,"Youth", $C938&lt;66, "Middle_age", $C938&gt;65, "Old")</f>
        <v>Middle_age</v>
      </c>
      <c r="AP938" t="str">
        <f t="shared" si="44"/>
        <v>1 năm</v>
      </c>
    </row>
    <row r="939" spans="1:42" x14ac:dyDescent="0.35">
      <c r="A939" t="s">
        <v>1545</v>
      </c>
      <c r="B939" t="s">
        <v>19</v>
      </c>
      <c r="C939">
        <v>44</v>
      </c>
      <c r="D939" t="s">
        <v>13</v>
      </c>
      <c r="E939">
        <v>0</v>
      </c>
      <c r="F939" t="s">
        <v>754</v>
      </c>
      <c r="G939">
        <v>94546</v>
      </c>
      <c r="H939">
        <v>37.708326999999997</v>
      </c>
      <c r="I939">
        <v>-122.083473</v>
      </c>
      <c r="J939">
        <v>0</v>
      </c>
      <c r="K939" s="1">
        <v>6</v>
      </c>
      <c r="L939" t="s">
        <v>24</v>
      </c>
      <c r="M939" t="s">
        <v>10</v>
      </c>
      <c r="N939">
        <v>46.59</v>
      </c>
      <c r="O939" t="s">
        <v>13</v>
      </c>
      <c r="P939" t="s">
        <v>10</v>
      </c>
      <c r="Q939" t="s">
        <v>49</v>
      </c>
      <c r="R939">
        <v>7</v>
      </c>
      <c r="S939" t="s">
        <v>10</v>
      </c>
      <c r="T939" t="s">
        <v>13</v>
      </c>
      <c r="U939" t="s">
        <v>10</v>
      </c>
      <c r="V939" t="s">
        <v>10</v>
      </c>
      <c r="W939" t="s">
        <v>10</v>
      </c>
      <c r="X939" t="s">
        <v>10</v>
      </c>
      <c r="Y939" t="s">
        <v>10</v>
      </c>
      <c r="Z939" t="s">
        <v>13</v>
      </c>
      <c r="AA939" t="s">
        <v>21</v>
      </c>
      <c r="AB939" t="s">
        <v>13</v>
      </c>
      <c r="AC939" t="s">
        <v>16</v>
      </c>
      <c r="AD939">
        <v>78.650000000000006</v>
      </c>
      <c r="AE939">
        <v>483.3</v>
      </c>
      <c r="AF939">
        <v>0</v>
      </c>
      <c r="AG939">
        <v>10</v>
      </c>
      <c r="AH939">
        <v>279.54000000000002</v>
      </c>
      <c r="AI939">
        <v>772.84</v>
      </c>
      <c r="AJ939" t="s">
        <v>17</v>
      </c>
      <c r="AM939" t="str">
        <f t="shared" si="42"/>
        <v>Stayed</v>
      </c>
      <c r="AN939" t="str">
        <f t="shared" si="43"/>
        <v>No</v>
      </c>
      <c r="AO939" t="str" cm="1">
        <f t="array" ref="AO939">_xlfn.IFS($C939&lt;36,"Youth", $C939&lt;66, "Middle_age", $C939&gt;65, "Old")</f>
        <v>Middle_age</v>
      </c>
      <c r="AP939" t="str">
        <f t="shared" si="44"/>
        <v>1 năm</v>
      </c>
    </row>
    <row r="940" spans="1:42" x14ac:dyDescent="0.35">
      <c r="A940" t="s">
        <v>1546</v>
      </c>
      <c r="B940" t="s">
        <v>19</v>
      </c>
      <c r="C940">
        <v>46</v>
      </c>
      <c r="D940" t="s">
        <v>10</v>
      </c>
      <c r="E940">
        <v>0</v>
      </c>
      <c r="F940" t="s">
        <v>1004</v>
      </c>
      <c r="G940">
        <v>92691</v>
      </c>
      <c r="H940">
        <v>33.611944999999999</v>
      </c>
      <c r="I940">
        <v>-117.66586700000001</v>
      </c>
      <c r="J940">
        <v>10</v>
      </c>
      <c r="K940" s="1">
        <v>50</v>
      </c>
      <c r="L940" t="s">
        <v>46</v>
      </c>
      <c r="M940" t="s">
        <v>10</v>
      </c>
      <c r="N940">
        <v>38.29</v>
      </c>
      <c r="O940" t="s">
        <v>10</v>
      </c>
      <c r="P940" t="s">
        <v>10</v>
      </c>
      <c r="Q940" t="s">
        <v>25</v>
      </c>
      <c r="R940">
        <v>16</v>
      </c>
      <c r="S940" t="s">
        <v>13</v>
      </c>
      <c r="T940" t="s">
        <v>10</v>
      </c>
      <c r="U940" t="s">
        <v>13</v>
      </c>
      <c r="V940" t="s">
        <v>13</v>
      </c>
      <c r="W940" t="s">
        <v>10</v>
      </c>
      <c r="X940" t="s">
        <v>10</v>
      </c>
      <c r="Y940" t="s">
        <v>10</v>
      </c>
      <c r="Z940" t="s">
        <v>10</v>
      </c>
      <c r="AA940" t="s">
        <v>15</v>
      </c>
      <c r="AB940" t="s">
        <v>10</v>
      </c>
      <c r="AC940" t="s">
        <v>26</v>
      </c>
      <c r="AD940">
        <v>98.25</v>
      </c>
      <c r="AE940">
        <v>4858.7</v>
      </c>
      <c r="AF940">
        <v>3.55</v>
      </c>
      <c r="AG940">
        <v>0</v>
      </c>
      <c r="AH940">
        <v>1914.5</v>
      </c>
      <c r="AI940">
        <v>6769.65</v>
      </c>
      <c r="AJ940" t="s">
        <v>17</v>
      </c>
      <c r="AM940" t="str">
        <f t="shared" si="42"/>
        <v>VIP</v>
      </c>
      <c r="AN940" t="str">
        <f t="shared" si="43"/>
        <v>No</v>
      </c>
      <c r="AO940" t="str" cm="1">
        <f t="array" ref="AO940">_xlfn.IFS($C940&lt;36,"Youth", $C940&lt;66, "Middle_age", $C940&gt;65, "Old")</f>
        <v>Middle_age</v>
      </c>
      <c r="AP940" t="str">
        <f t="shared" si="44"/>
        <v>5 năm</v>
      </c>
    </row>
    <row r="941" spans="1:42" x14ac:dyDescent="0.35">
      <c r="A941" t="s">
        <v>1547</v>
      </c>
      <c r="B941" t="s">
        <v>19</v>
      </c>
      <c r="C941">
        <v>25</v>
      </c>
      <c r="D941" t="s">
        <v>10</v>
      </c>
      <c r="E941">
        <v>1</v>
      </c>
      <c r="F941" t="s">
        <v>1548</v>
      </c>
      <c r="G941">
        <v>93622</v>
      </c>
      <c r="H941">
        <v>36.785617999999999</v>
      </c>
      <c r="I941">
        <v>-120.625382</v>
      </c>
      <c r="J941">
        <v>7</v>
      </c>
      <c r="K941" s="1">
        <v>11</v>
      </c>
      <c r="L941" t="s">
        <v>32</v>
      </c>
      <c r="M941" t="s">
        <v>10</v>
      </c>
      <c r="N941">
        <v>21.14</v>
      </c>
      <c r="O941" t="s">
        <v>13</v>
      </c>
      <c r="P941" t="s">
        <v>10</v>
      </c>
      <c r="Q941" t="s">
        <v>49</v>
      </c>
      <c r="R941">
        <v>47</v>
      </c>
      <c r="S941" t="s">
        <v>13</v>
      </c>
      <c r="T941" t="s">
        <v>13</v>
      </c>
      <c r="U941" t="s">
        <v>10</v>
      </c>
      <c r="V941" t="s">
        <v>13</v>
      </c>
      <c r="W941" t="s">
        <v>10</v>
      </c>
      <c r="X941" t="s">
        <v>13</v>
      </c>
      <c r="Y941" t="s">
        <v>13</v>
      </c>
      <c r="Z941" t="s">
        <v>10</v>
      </c>
      <c r="AA941" t="s">
        <v>21</v>
      </c>
      <c r="AB941" t="s">
        <v>10</v>
      </c>
      <c r="AC941" t="s">
        <v>26</v>
      </c>
      <c r="AD941">
        <v>59.65</v>
      </c>
      <c r="AE941">
        <v>683.25</v>
      </c>
      <c r="AF941">
        <v>0</v>
      </c>
      <c r="AG941">
        <v>0</v>
      </c>
      <c r="AH941">
        <v>232.54</v>
      </c>
      <c r="AI941">
        <v>915.79</v>
      </c>
      <c r="AJ941" t="s">
        <v>17</v>
      </c>
      <c r="AM941" t="str">
        <f t="shared" si="42"/>
        <v>Stayed</v>
      </c>
      <c r="AN941" t="str">
        <f t="shared" si="43"/>
        <v>Yes</v>
      </c>
      <c r="AO941" t="str" cm="1">
        <f t="array" ref="AO941">_xlfn.IFS($C941&lt;36,"Youth", $C941&lt;66, "Middle_age", $C941&gt;65, "Old")</f>
        <v>Youth</v>
      </c>
      <c r="AP941" t="str">
        <f t="shared" si="44"/>
        <v>1 năm</v>
      </c>
    </row>
    <row r="942" spans="1:42" x14ac:dyDescent="0.35">
      <c r="A942" t="s">
        <v>1549</v>
      </c>
      <c r="B942" t="s">
        <v>9</v>
      </c>
      <c r="C942">
        <v>68</v>
      </c>
      <c r="D942" t="s">
        <v>10</v>
      </c>
      <c r="E942">
        <v>0</v>
      </c>
      <c r="F942" t="s">
        <v>1550</v>
      </c>
      <c r="G942">
        <v>90280</v>
      </c>
      <c r="H942">
        <v>33.944623999999997</v>
      </c>
      <c r="I942">
        <v>-118.192615</v>
      </c>
      <c r="J942">
        <v>1</v>
      </c>
      <c r="K942" s="1">
        <v>54</v>
      </c>
      <c r="L942" t="s">
        <v>12</v>
      </c>
      <c r="M942" t="s">
        <v>10</v>
      </c>
      <c r="N942">
        <v>22.05</v>
      </c>
      <c r="O942" t="s">
        <v>13</v>
      </c>
      <c r="P942" t="s">
        <v>10</v>
      </c>
      <c r="Q942" t="s">
        <v>25</v>
      </c>
      <c r="R942">
        <v>17</v>
      </c>
      <c r="S942" t="s">
        <v>13</v>
      </c>
      <c r="T942" t="s">
        <v>13</v>
      </c>
      <c r="U942" t="s">
        <v>10</v>
      </c>
      <c r="V942" t="s">
        <v>10</v>
      </c>
      <c r="W942" t="s">
        <v>10</v>
      </c>
      <c r="X942" t="s">
        <v>10</v>
      </c>
      <c r="Y942" t="s">
        <v>10</v>
      </c>
      <c r="Z942" t="s">
        <v>10</v>
      </c>
      <c r="AA942" t="s">
        <v>15</v>
      </c>
      <c r="AB942" t="s">
        <v>10</v>
      </c>
      <c r="AC942" t="s">
        <v>26</v>
      </c>
      <c r="AD942">
        <v>99.1</v>
      </c>
      <c r="AE942">
        <v>5437.1</v>
      </c>
      <c r="AF942">
        <v>0</v>
      </c>
      <c r="AG942">
        <v>0</v>
      </c>
      <c r="AH942">
        <v>1190.7</v>
      </c>
      <c r="AI942">
        <v>6627.8</v>
      </c>
      <c r="AJ942" t="s">
        <v>17</v>
      </c>
      <c r="AM942" t="str">
        <f t="shared" si="42"/>
        <v>VIP</v>
      </c>
      <c r="AN942" t="str">
        <f t="shared" si="43"/>
        <v>No</v>
      </c>
      <c r="AO942" t="str" cm="1">
        <f t="array" ref="AO942">_xlfn.IFS($C942&lt;36,"Youth", $C942&lt;66, "Middle_age", $C942&gt;65, "Old")</f>
        <v>Old</v>
      </c>
      <c r="AP942" t="str">
        <f t="shared" si="44"/>
        <v>5 năm</v>
      </c>
    </row>
    <row r="943" spans="1:42" x14ac:dyDescent="0.35">
      <c r="A943" t="s">
        <v>1551</v>
      </c>
      <c r="B943" t="s">
        <v>19</v>
      </c>
      <c r="C943">
        <v>45</v>
      </c>
      <c r="D943" t="s">
        <v>10</v>
      </c>
      <c r="E943">
        <v>1</v>
      </c>
      <c r="F943" t="s">
        <v>1460</v>
      </c>
      <c r="G943">
        <v>94933</v>
      </c>
      <c r="H943">
        <v>38.010092</v>
      </c>
      <c r="I943">
        <v>-122.689442</v>
      </c>
      <c r="J943">
        <v>2</v>
      </c>
      <c r="K943" s="1">
        <v>23</v>
      </c>
      <c r="L943" t="s">
        <v>32</v>
      </c>
      <c r="M943" t="s">
        <v>13</v>
      </c>
      <c r="P943" t="s">
        <v>10</v>
      </c>
      <c r="Q943" t="s">
        <v>49</v>
      </c>
      <c r="R943">
        <v>19</v>
      </c>
      <c r="S943" t="s">
        <v>13</v>
      </c>
      <c r="T943" t="s">
        <v>13</v>
      </c>
      <c r="U943" t="s">
        <v>13</v>
      </c>
      <c r="V943" t="s">
        <v>10</v>
      </c>
      <c r="W943" t="s">
        <v>13</v>
      </c>
      <c r="X943" t="s">
        <v>13</v>
      </c>
      <c r="Y943" t="s">
        <v>13</v>
      </c>
      <c r="Z943" t="s">
        <v>10</v>
      </c>
      <c r="AA943" t="s">
        <v>21</v>
      </c>
      <c r="AB943" t="s">
        <v>10</v>
      </c>
      <c r="AC943" t="s">
        <v>26</v>
      </c>
      <c r="AD943">
        <v>30.35</v>
      </c>
      <c r="AE943">
        <v>678.75</v>
      </c>
      <c r="AF943">
        <v>0</v>
      </c>
      <c r="AG943">
        <v>0</v>
      </c>
      <c r="AH943">
        <v>0</v>
      </c>
      <c r="AI943">
        <v>678.75</v>
      </c>
      <c r="AJ943" t="s">
        <v>17</v>
      </c>
      <c r="AM943" t="str">
        <f t="shared" si="42"/>
        <v>Stayed</v>
      </c>
      <c r="AN943" t="str">
        <f t="shared" si="43"/>
        <v>Yes</v>
      </c>
      <c r="AO943" t="str" cm="1">
        <f t="array" ref="AO943">_xlfn.IFS($C943&lt;36,"Youth", $C943&lt;66, "Middle_age", $C943&gt;65, "Old")</f>
        <v>Middle_age</v>
      </c>
      <c r="AP943" t="str">
        <f t="shared" si="44"/>
        <v>2 năm</v>
      </c>
    </row>
    <row r="944" spans="1:42" x14ac:dyDescent="0.35">
      <c r="A944" t="s">
        <v>1552</v>
      </c>
      <c r="B944" t="s">
        <v>9</v>
      </c>
      <c r="C944">
        <v>50</v>
      </c>
      <c r="D944" t="s">
        <v>10</v>
      </c>
      <c r="E944">
        <v>0</v>
      </c>
      <c r="F944" t="s">
        <v>1553</v>
      </c>
      <c r="G944">
        <v>95986</v>
      </c>
      <c r="H944">
        <v>39.341279999999998</v>
      </c>
      <c r="I944">
        <v>-120.786867</v>
      </c>
      <c r="J944">
        <v>6</v>
      </c>
      <c r="K944" s="1">
        <v>67</v>
      </c>
      <c r="L944" t="s">
        <v>12</v>
      </c>
      <c r="M944" t="s">
        <v>10</v>
      </c>
      <c r="N944">
        <v>17.72</v>
      </c>
      <c r="O944" t="s">
        <v>10</v>
      </c>
      <c r="P944" t="s">
        <v>10</v>
      </c>
      <c r="Q944" t="s">
        <v>25</v>
      </c>
      <c r="R944">
        <v>23</v>
      </c>
      <c r="S944" t="s">
        <v>13</v>
      </c>
      <c r="T944" t="s">
        <v>10</v>
      </c>
      <c r="U944" t="s">
        <v>10</v>
      </c>
      <c r="V944" t="s">
        <v>10</v>
      </c>
      <c r="W944" t="s">
        <v>10</v>
      </c>
      <c r="X944" t="s">
        <v>10</v>
      </c>
      <c r="Y944" t="s">
        <v>10</v>
      </c>
      <c r="Z944" t="s">
        <v>10</v>
      </c>
      <c r="AA944" t="s">
        <v>15</v>
      </c>
      <c r="AB944" t="s">
        <v>10</v>
      </c>
      <c r="AC944" t="s">
        <v>16</v>
      </c>
      <c r="AD944">
        <v>109.7</v>
      </c>
      <c r="AE944">
        <v>7344.45</v>
      </c>
      <c r="AF944">
        <v>0</v>
      </c>
      <c r="AG944">
        <v>0</v>
      </c>
      <c r="AH944">
        <v>1187.24</v>
      </c>
      <c r="AI944">
        <v>8531.69</v>
      </c>
      <c r="AJ944" t="s">
        <v>17</v>
      </c>
      <c r="AM944" t="str">
        <f t="shared" si="42"/>
        <v>VIP</v>
      </c>
      <c r="AN944" t="str">
        <f t="shared" si="43"/>
        <v>No</v>
      </c>
      <c r="AO944" t="str" cm="1">
        <f t="array" ref="AO944">_xlfn.IFS($C944&lt;36,"Youth", $C944&lt;66, "Middle_age", $C944&gt;65, "Old")</f>
        <v>Middle_age</v>
      </c>
      <c r="AP944" t="str">
        <f t="shared" si="44"/>
        <v>6 năm</v>
      </c>
    </row>
    <row r="945" spans="1:42" x14ac:dyDescent="0.35">
      <c r="A945" t="s">
        <v>1554</v>
      </c>
      <c r="B945" t="s">
        <v>19</v>
      </c>
      <c r="C945">
        <v>80</v>
      </c>
      <c r="D945" t="s">
        <v>10</v>
      </c>
      <c r="E945">
        <v>0</v>
      </c>
      <c r="F945" t="s">
        <v>426</v>
      </c>
      <c r="G945">
        <v>93954</v>
      </c>
      <c r="H945">
        <v>36.125529</v>
      </c>
      <c r="I945">
        <v>-120.86444299999999</v>
      </c>
      <c r="J945">
        <v>0</v>
      </c>
      <c r="K945" s="1">
        <v>1</v>
      </c>
      <c r="L945" t="s">
        <v>24</v>
      </c>
      <c r="M945" t="s">
        <v>10</v>
      </c>
      <c r="N945">
        <v>39.1</v>
      </c>
      <c r="O945" t="s">
        <v>13</v>
      </c>
      <c r="P945" t="s">
        <v>10</v>
      </c>
      <c r="Q945" t="s">
        <v>25</v>
      </c>
      <c r="R945">
        <v>27</v>
      </c>
      <c r="S945" t="s">
        <v>13</v>
      </c>
      <c r="T945" t="s">
        <v>13</v>
      </c>
      <c r="U945" t="s">
        <v>13</v>
      </c>
      <c r="V945" t="s">
        <v>13</v>
      </c>
      <c r="W945" t="s">
        <v>13</v>
      </c>
      <c r="X945" t="s">
        <v>13</v>
      </c>
      <c r="Y945" t="s">
        <v>13</v>
      </c>
      <c r="Z945" t="s">
        <v>10</v>
      </c>
      <c r="AA945" t="s">
        <v>21</v>
      </c>
      <c r="AB945" t="s">
        <v>10</v>
      </c>
      <c r="AC945" t="s">
        <v>26</v>
      </c>
      <c r="AD945">
        <v>70.3</v>
      </c>
      <c r="AE945">
        <v>70.3</v>
      </c>
      <c r="AF945">
        <v>0</v>
      </c>
      <c r="AG945">
        <v>0</v>
      </c>
      <c r="AH945">
        <v>39.1</v>
      </c>
      <c r="AI945">
        <v>109.4</v>
      </c>
      <c r="AJ945" t="s">
        <v>27</v>
      </c>
      <c r="AK945" t="s">
        <v>28</v>
      </c>
      <c r="AL945" t="s">
        <v>29</v>
      </c>
      <c r="AM945" t="str">
        <f t="shared" si="42"/>
        <v>Churned</v>
      </c>
      <c r="AN945" t="str">
        <f t="shared" si="43"/>
        <v>No</v>
      </c>
      <c r="AO945" t="str" cm="1">
        <f t="array" ref="AO945">_xlfn.IFS($C945&lt;36,"Youth", $C945&lt;66, "Middle_age", $C945&gt;65, "Old")</f>
        <v>Old</v>
      </c>
      <c r="AP945" t="str">
        <f t="shared" si="44"/>
        <v>1 năm</v>
      </c>
    </row>
    <row r="946" spans="1:42" x14ac:dyDescent="0.35">
      <c r="A946" t="s">
        <v>1555</v>
      </c>
      <c r="B946" t="s">
        <v>9</v>
      </c>
      <c r="C946">
        <v>55</v>
      </c>
      <c r="D946" t="s">
        <v>13</v>
      </c>
      <c r="E946">
        <v>0</v>
      </c>
      <c r="F946" t="s">
        <v>511</v>
      </c>
      <c r="G946">
        <v>90211</v>
      </c>
      <c r="H946">
        <v>34.063946999999999</v>
      </c>
      <c r="I946">
        <v>-118.38300099999999</v>
      </c>
      <c r="J946">
        <v>0</v>
      </c>
      <c r="K946" s="1">
        <v>46</v>
      </c>
      <c r="L946" t="s">
        <v>12</v>
      </c>
      <c r="M946" t="s">
        <v>10</v>
      </c>
      <c r="N946">
        <v>33.18</v>
      </c>
      <c r="O946" t="s">
        <v>10</v>
      </c>
      <c r="P946" t="s">
        <v>10</v>
      </c>
      <c r="Q946" t="s">
        <v>25</v>
      </c>
      <c r="R946">
        <v>3</v>
      </c>
      <c r="S946" t="s">
        <v>13</v>
      </c>
      <c r="T946" t="s">
        <v>10</v>
      </c>
      <c r="U946" t="s">
        <v>10</v>
      </c>
      <c r="V946" t="s">
        <v>13</v>
      </c>
      <c r="W946" t="s">
        <v>13</v>
      </c>
      <c r="X946" t="s">
        <v>10</v>
      </c>
      <c r="Y946" t="s">
        <v>10</v>
      </c>
      <c r="Z946" t="s">
        <v>10</v>
      </c>
      <c r="AA946" t="s">
        <v>15</v>
      </c>
      <c r="AB946" t="s">
        <v>10</v>
      </c>
      <c r="AC946" t="s">
        <v>26</v>
      </c>
      <c r="AD946">
        <v>94.15</v>
      </c>
      <c r="AE946">
        <v>4408.45</v>
      </c>
      <c r="AF946">
        <v>0</v>
      </c>
      <c r="AG946">
        <v>0</v>
      </c>
      <c r="AH946">
        <v>1526.28</v>
      </c>
      <c r="AI946">
        <v>5934.73</v>
      </c>
      <c r="AJ946" t="s">
        <v>17</v>
      </c>
      <c r="AM946" t="str">
        <f t="shared" si="42"/>
        <v>VIP</v>
      </c>
      <c r="AN946" t="str">
        <f t="shared" si="43"/>
        <v>No</v>
      </c>
      <c r="AO946" t="str" cm="1">
        <f t="array" ref="AO946">_xlfn.IFS($C946&lt;36,"Youth", $C946&lt;66, "Middle_age", $C946&gt;65, "Old")</f>
        <v>Middle_age</v>
      </c>
      <c r="AP946" t="str">
        <f t="shared" si="44"/>
        <v>4 năm</v>
      </c>
    </row>
    <row r="947" spans="1:42" x14ac:dyDescent="0.35">
      <c r="A947" t="s">
        <v>1556</v>
      </c>
      <c r="B947" t="s">
        <v>9</v>
      </c>
      <c r="C947">
        <v>64</v>
      </c>
      <c r="D947" t="s">
        <v>10</v>
      </c>
      <c r="E947">
        <v>0</v>
      </c>
      <c r="F947" t="s">
        <v>1557</v>
      </c>
      <c r="G947">
        <v>95569</v>
      </c>
      <c r="H947">
        <v>40.363446000000003</v>
      </c>
      <c r="I947">
        <v>-123.835041</v>
      </c>
      <c r="J947">
        <v>2</v>
      </c>
      <c r="K947" s="1">
        <v>10</v>
      </c>
      <c r="L947" t="s">
        <v>12</v>
      </c>
      <c r="M947" t="s">
        <v>13</v>
      </c>
      <c r="P947" t="s">
        <v>10</v>
      </c>
      <c r="Q947" t="s">
        <v>49</v>
      </c>
      <c r="R947">
        <v>8</v>
      </c>
      <c r="S947" t="s">
        <v>10</v>
      </c>
      <c r="T947" t="s">
        <v>10</v>
      </c>
      <c r="U947" t="s">
        <v>10</v>
      </c>
      <c r="V947" t="s">
        <v>10</v>
      </c>
      <c r="W947" t="s">
        <v>10</v>
      </c>
      <c r="X947" t="s">
        <v>13</v>
      </c>
      <c r="Y947" t="s">
        <v>13</v>
      </c>
      <c r="Z947" t="s">
        <v>10</v>
      </c>
      <c r="AA947" t="s">
        <v>43</v>
      </c>
      <c r="AB947" t="s">
        <v>13</v>
      </c>
      <c r="AC947" t="s">
        <v>16</v>
      </c>
      <c r="AD947">
        <v>56.05</v>
      </c>
      <c r="AE947">
        <v>560.5</v>
      </c>
      <c r="AF947">
        <v>0</v>
      </c>
      <c r="AG947">
        <v>0</v>
      </c>
      <c r="AH947">
        <v>0</v>
      </c>
      <c r="AI947">
        <v>560.5</v>
      </c>
      <c r="AJ947" t="s">
        <v>17</v>
      </c>
      <c r="AM947" t="str">
        <f t="shared" si="42"/>
        <v>Stayed</v>
      </c>
      <c r="AN947" t="str">
        <f t="shared" si="43"/>
        <v>No</v>
      </c>
      <c r="AO947" t="str" cm="1">
        <f t="array" ref="AO947">_xlfn.IFS($C947&lt;36,"Youth", $C947&lt;66, "Middle_age", $C947&gt;65, "Old")</f>
        <v>Middle_age</v>
      </c>
      <c r="AP947" t="str">
        <f t="shared" si="44"/>
        <v>1 năm</v>
      </c>
    </row>
    <row r="948" spans="1:42" x14ac:dyDescent="0.35">
      <c r="A948" t="s">
        <v>1558</v>
      </c>
      <c r="B948" t="s">
        <v>9</v>
      </c>
      <c r="C948">
        <v>25</v>
      </c>
      <c r="D948" t="s">
        <v>13</v>
      </c>
      <c r="E948">
        <v>0</v>
      </c>
      <c r="F948" t="s">
        <v>1559</v>
      </c>
      <c r="G948">
        <v>96128</v>
      </c>
      <c r="H948">
        <v>40.346634000000002</v>
      </c>
      <c r="I948">
        <v>-120.386422</v>
      </c>
      <c r="J948">
        <v>0</v>
      </c>
      <c r="K948" s="1">
        <v>48</v>
      </c>
      <c r="L948" t="s">
        <v>12</v>
      </c>
      <c r="M948" t="s">
        <v>10</v>
      </c>
      <c r="N948">
        <v>13.67</v>
      </c>
      <c r="O948" t="s">
        <v>10</v>
      </c>
      <c r="P948" t="s">
        <v>13</v>
      </c>
      <c r="AA948" t="s">
        <v>15</v>
      </c>
      <c r="AB948" t="s">
        <v>13</v>
      </c>
      <c r="AC948" t="s">
        <v>26</v>
      </c>
      <c r="AD948">
        <v>24.35</v>
      </c>
      <c r="AE948">
        <v>1133.7</v>
      </c>
      <c r="AF948">
        <v>0</v>
      </c>
      <c r="AG948">
        <v>0</v>
      </c>
      <c r="AH948">
        <v>656.16</v>
      </c>
      <c r="AI948">
        <v>1789.86</v>
      </c>
      <c r="AJ948" t="s">
        <v>17</v>
      </c>
      <c r="AM948" t="str">
        <f t="shared" si="42"/>
        <v>Stayed</v>
      </c>
      <c r="AN948" t="str">
        <f t="shared" si="43"/>
        <v>No</v>
      </c>
      <c r="AO948" t="str" cm="1">
        <f t="array" ref="AO948">_xlfn.IFS($C948&lt;36,"Youth", $C948&lt;66, "Middle_age", $C948&gt;65, "Old")</f>
        <v>Youth</v>
      </c>
      <c r="AP948" t="str">
        <f t="shared" si="44"/>
        <v>4 năm</v>
      </c>
    </row>
    <row r="949" spans="1:42" x14ac:dyDescent="0.35">
      <c r="A949" t="s">
        <v>1560</v>
      </c>
      <c r="B949" t="s">
        <v>19</v>
      </c>
      <c r="C949">
        <v>71</v>
      </c>
      <c r="D949" t="s">
        <v>10</v>
      </c>
      <c r="E949">
        <v>0</v>
      </c>
      <c r="F949" t="s">
        <v>838</v>
      </c>
      <c r="G949">
        <v>93610</v>
      </c>
      <c r="H949">
        <v>37.100948000000002</v>
      </c>
      <c r="I949">
        <v>-120.27013599999999</v>
      </c>
      <c r="J949">
        <v>8</v>
      </c>
      <c r="K949" s="1">
        <v>40</v>
      </c>
      <c r="L949" t="s">
        <v>12</v>
      </c>
      <c r="M949" t="s">
        <v>10</v>
      </c>
      <c r="N949">
        <v>28.56</v>
      </c>
      <c r="O949" t="s">
        <v>13</v>
      </c>
      <c r="P949" t="s">
        <v>10</v>
      </c>
      <c r="Q949" t="s">
        <v>49</v>
      </c>
      <c r="R949">
        <v>18</v>
      </c>
      <c r="S949" t="s">
        <v>13</v>
      </c>
      <c r="T949" t="s">
        <v>13</v>
      </c>
      <c r="U949" t="s">
        <v>13</v>
      </c>
      <c r="V949" t="s">
        <v>13</v>
      </c>
      <c r="W949" t="s">
        <v>13</v>
      </c>
      <c r="X949" t="s">
        <v>10</v>
      </c>
      <c r="Y949" t="s">
        <v>10</v>
      </c>
      <c r="Z949" t="s">
        <v>13</v>
      </c>
      <c r="AA949" t="s">
        <v>15</v>
      </c>
      <c r="AB949" t="s">
        <v>13</v>
      </c>
      <c r="AC949" t="s">
        <v>26</v>
      </c>
      <c r="AD949">
        <v>55.8</v>
      </c>
      <c r="AE949">
        <v>2283.3000000000002</v>
      </c>
      <c r="AF949">
        <v>0</v>
      </c>
      <c r="AG949">
        <v>50</v>
      </c>
      <c r="AH949">
        <v>1142.4000000000001</v>
      </c>
      <c r="AI949">
        <v>3475.7</v>
      </c>
      <c r="AJ949" t="s">
        <v>17</v>
      </c>
      <c r="AM949" t="str">
        <f t="shared" si="42"/>
        <v>VIP</v>
      </c>
      <c r="AN949" t="str">
        <f t="shared" si="43"/>
        <v>No</v>
      </c>
      <c r="AO949" t="str" cm="1">
        <f t="array" ref="AO949">_xlfn.IFS($C949&lt;36,"Youth", $C949&lt;66, "Middle_age", $C949&gt;65, "Old")</f>
        <v>Old</v>
      </c>
      <c r="AP949" t="str">
        <f t="shared" si="44"/>
        <v>4 năm</v>
      </c>
    </row>
    <row r="950" spans="1:42" x14ac:dyDescent="0.35">
      <c r="A950" t="s">
        <v>1561</v>
      </c>
      <c r="B950" t="s">
        <v>9</v>
      </c>
      <c r="C950">
        <v>62</v>
      </c>
      <c r="D950" t="s">
        <v>10</v>
      </c>
      <c r="E950">
        <v>0</v>
      </c>
      <c r="F950" t="s">
        <v>96</v>
      </c>
      <c r="G950">
        <v>95351</v>
      </c>
      <c r="H950">
        <v>37.621457999999997</v>
      </c>
      <c r="I950">
        <v>-121.01229499999999</v>
      </c>
      <c r="J950">
        <v>1</v>
      </c>
      <c r="K950" s="1">
        <v>11</v>
      </c>
      <c r="L950" t="s">
        <v>32</v>
      </c>
      <c r="M950" t="s">
        <v>10</v>
      </c>
      <c r="N950">
        <v>15.69</v>
      </c>
      <c r="O950" t="s">
        <v>10</v>
      </c>
      <c r="P950" t="s">
        <v>10</v>
      </c>
      <c r="Q950" t="s">
        <v>49</v>
      </c>
      <c r="R950">
        <v>12</v>
      </c>
      <c r="S950" t="s">
        <v>13</v>
      </c>
      <c r="T950" t="s">
        <v>13</v>
      </c>
      <c r="U950" t="s">
        <v>13</v>
      </c>
      <c r="V950" t="s">
        <v>10</v>
      </c>
      <c r="W950" t="s">
        <v>13</v>
      </c>
      <c r="X950" t="s">
        <v>10</v>
      </c>
      <c r="Y950" t="s">
        <v>10</v>
      </c>
      <c r="Z950" t="s">
        <v>10</v>
      </c>
      <c r="AA950" t="s">
        <v>21</v>
      </c>
      <c r="AB950" t="s">
        <v>10</v>
      </c>
      <c r="AC950" t="s">
        <v>26</v>
      </c>
      <c r="AD950">
        <v>66.349999999999994</v>
      </c>
      <c r="AE950">
        <v>740.8</v>
      </c>
      <c r="AF950">
        <v>0</v>
      </c>
      <c r="AG950">
        <v>0</v>
      </c>
      <c r="AH950">
        <v>172.59</v>
      </c>
      <c r="AI950">
        <v>913.39</v>
      </c>
      <c r="AJ950" t="s">
        <v>27</v>
      </c>
      <c r="AK950" t="s">
        <v>28</v>
      </c>
      <c r="AL950" t="s">
        <v>29</v>
      </c>
      <c r="AM950" t="str">
        <f t="shared" si="42"/>
        <v>Churned</v>
      </c>
      <c r="AN950" t="str">
        <f t="shared" si="43"/>
        <v>No</v>
      </c>
      <c r="AO950" t="str" cm="1">
        <f t="array" ref="AO950">_xlfn.IFS($C950&lt;36,"Youth", $C950&lt;66, "Middle_age", $C950&gt;65, "Old")</f>
        <v>Middle_age</v>
      </c>
      <c r="AP950" t="str">
        <f t="shared" si="44"/>
        <v>1 năm</v>
      </c>
    </row>
    <row r="951" spans="1:42" x14ac:dyDescent="0.35">
      <c r="A951" t="s">
        <v>1562</v>
      </c>
      <c r="B951" t="s">
        <v>9</v>
      </c>
      <c r="C951">
        <v>65</v>
      </c>
      <c r="D951" t="s">
        <v>13</v>
      </c>
      <c r="E951">
        <v>0</v>
      </c>
      <c r="F951" t="s">
        <v>1563</v>
      </c>
      <c r="G951">
        <v>94583</v>
      </c>
      <c r="H951">
        <v>37.766556000000001</v>
      </c>
      <c r="I951">
        <v>-121.97678399999999</v>
      </c>
      <c r="J951">
        <v>0</v>
      </c>
      <c r="K951" s="1">
        <v>4</v>
      </c>
      <c r="L951" t="s">
        <v>24</v>
      </c>
      <c r="M951" t="s">
        <v>10</v>
      </c>
      <c r="N951">
        <v>49.5</v>
      </c>
      <c r="O951" t="s">
        <v>10</v>
      </c>
      <c r="P951" t="s">
        <v>10</v>
      </c>
      <c r="Q951" t="s">
        <v>25</v>
      </c>
      <c r="R951">
        <v>23</v>
      </c>
      <c r="S951" t="s">
        <v>13</v>
      </c>
      <c r="T951" t="s">
        <v>13</v>
      </c>
      <c r="U951" t="s">
        <v>13</v>
      </c>
      <c r="V951" t="s">
        <v>13</v>
      </c>
      <c r="W951" t="s">
        <v>10</v>
      </c>
      <c r="X951" t="s">
        <v>10</v>
      </c>
      <c r="Y951" t="s">
        <v>10</v>
      </c>
      <c r="Z951" t="s">
        <v>10</v>
      </c>
      <c r="AA951" t="s">
        <v>21</v>
      </c>
      <c r="AB951" t="s">
        <v>10</v>
      </c>
      <c r="AC951" t="s">
        <v>26</v>
      </c>
      <c r="AD951">
        <v>94.3</v>
      </c>
      <c r="AE951">
        <v>424.45</v>
      </c>
      <c r="AF951">
        <v>0</v>
      </c>
      <c r="AG951">
        <v>0</v>
      </c>
      <c r="AH951">
        <v>198</v>
      </c>
      <c r="AI951">
        <v>622.45000000000005</v>
      </c>
      <c r="AJ951" t="s">
        <v>27</v>
      </c>
      <c r="AK951" t="s">
        <v>28</v>
      </c>
      <c r="AL951" t="s">
        <v>74</v>
      </c>
      <c r="AM951" t="str">
        <f t="shared" si="42"/>
        <v>Churned</v>
      </c>
      <c r="AN951" t="str">
        <f t="shared" si="43"/>
        <v>No</v>
      </c>
      <c r="AO951" t="str" cm="1">
        <f t="array" ref="AO951">_xlfn.IFS($C951&lt;36,"Youth", $C951&lt;66, "Middle_age", $C951&gt;65, "Old")</f>
        <v>Middle_age</v>
      </c>
      <c r="AP951" t="str">
        <f t="shared" si="44"/>
        <v>1 năm</v>
      </c>
    </row>
    <row r="952" spans="1:42" x14ac:dyDescent="0.35">
      <c r="A952" t="s">
        <v>1564</v>
      </c>
      <c r="B952" t="s">
        <v>9</v>
      </c>
      <c r="C952">
        <v>37</v>
      </c>
      <c r="D952" t="s">
        <v>13</v>
      </c>
      <c r="E952">
        <v>0</v>
      </c>
      <c r="F952" t="s">
        <v>205</v>
      </c>
      <c r="G952">
        <v>90401</v>
      </c>
      <c r="H952">
        <v>34.015481000000001</v>
      </c>
      <c r="I952">
        <v>-118.49323099999999</v>
      </c>
      <c r="J952">
        <v>0</v>
      </c>
      <c r="K952" s="1">
        <v>30</v>
      </c>
      <c r="L952" t="s">
        <v>99</v>
      </c>
      <c r="M952" t="s">
        <v>10</v>
      </c>
      <c r="N952">
        <v>10.74</v>
      </c>
      <c r="O952" t="s">
        <v>13</v>
      </c>
      <c r="P952" t="s">
        <v>10</v>
      </c>
      <c r="Q952" t="s">
        <v>49</v>
      </c>
      <c r="R952">
        <v>13</v>
      </c>
      <c r="S952" t="s">
        <v>10</v>
      </c>
      <c r="T952" t="s">
        <v>13</v>
      </c>
      <c r="U952" t="s">
        <v>13</v>
      </c>
      <c r="V952" t="s">
        <v>13</v>
      </c>
      <c r="W952" t="s">
        <v>13</v>
      </c>
      <c r="X952" t="s">
        <v>13</v>
      </c>
      <c r="Y952" t="s">
        <v>13</v>
      </c>
      <c r="Z952" t="s">
        <v>10</v>
      </c>
      <c r="AA952" t="s">
        <v>21</v>
      </c>
      <c r="AB952" t="s">
        <v>10</v>
      </c>
      <c r="AC952" t="s">
        <v>16</v>
      </c>
      <c r="AD952">
        <v>48.8</v>
      </c>
      <c r="AE952">
        <v>1536.75</v>
      </c>
      <c r="AF952">
        <v>0</v>
      </c>
      <c r="AG952">
        <v>0</v>
      </c>
      <c r="AH952">
        <v>322.2</v>
      </c>
      <c r="AI952">
        <v>1858.95</v>
      </c>
      <c r="AJ952" t="s">
        <v>17</v>
      </c>
      <c r="AM952" t="str">
        <f t="shared" si="42"/>
        <v>Stayed</v>
      </c>
      <c r="AN952" t="str">
        <f t="shared" si="43"/>
        <v>No</v>
      </c>
      <c r="AO952" t="str" cm="1">
        <f t="array" ref="AO952">_xlfn.IFS($C952&lt;36,"Youth", $C952&lt;66, "Middle_age", $C952&gt;65, "Old")</f>
        <v>Middle_age</v>
      </c>
      <c r="AP952" t="str">
        <f t="shared" si="44"/>
        <v>3 năm</v>
      </c>
    </row>
    <row r="953" spans="1:42" x14ac:dyDescent="0.35">
      <c r="A953" t="s">
        <v>1565</v>
      </c>
      <c r="B953" t="s">
        <v>19</v>
      </c>
      <c r="C953">
        <v>31</v>
      </c>
      <c r="D953" t="s">
        <v>13</v>
      </c>
      <c r="E953">
        <v>1</v>
      </c>
      <c r="F953" t="s">
        <v>407</v>
      </c>
      <c r="G953">
        <v>92401</v>
      </c>
      <c r="H953">
        <v>34.105935000000002</v>
      </c>
      <c r="I953">
        <v>-117.2914</v>
      </c>
      <c r="J953">
        <v>0</v>
      </c>
      <c r="K953" s="1">
        <v>15</v>
      </c>
      <c r="L953" t="s">
        <v>32</v>
      </c>
      <c r="M953" t="s">
        <v>10</v>
      </c>
      <c r="N953">
        <v>30.22</v>
      </c>
      <c r="O953" t="s">
        <v>10</v>
      </c>
      <c r="P953" t="s">
        <v>10</v>
      </c>
      <c r="Q953" t="s">
        <v>25</v>
      </c>
      <c r="R953">
        <v>12</v>
      </c>
      <c r="S953" t="s">
        <v>13</v>
      </c>
      <c r="T953" t="s">
        <v>10</v>
      </c>
      <c r="U953" t="s">
        <v>13</v>
      </c>
      <c r="V953" t="s">
        <v>13</v>
      </c>
      <c r="W953" t="s">
        <v>10</v>
      </c>
      <c r="X953" t="s">
        <v>13</v>
      </c>
      <c r="Y953" t="s">
        <v>13</v>
      </c>
      <c r="Z953" t="s">
        <v>10</v>
      </c>
      <c r="AA953" t="s">
        <v>21</v>
      </c>
      <c r="AB953" t="s">
        <v>10</v>
      </c>
      <c r="AC953" t="s">
        <v>26</v>
      </c>
      <c r="AD953">
        <v>91</v>
      </c>
      <c r="AE953">
        <v>1430.05</v>
      </c>
      <c r="AF953">
        <v>0</v>
      </c>
      <c r="AG953">
        <v>0</v>
      </c>
      <c r="AH953">
        <v>453.3</v>
      </c>
      <c r="AI953">
        <v>1883.35</v>
      </c>
      <c r="AJ953" t="s">
        <v>17</v>
      </c>
      <c r="AM953" t="str">
        <f t="shared" si="42"/>
        <v>Stayed</v>
      </c>
      <c r="AN953" t="str">
        <f t="shared" si="43"/>
        <v>Yes</v>
      </c>
      <c r="AO953" t="str" cm="1">
        <f t="array" ref="AO953">_xlfn.IFS($C953&lt;36,"Youth", $C953&lt;66, "Middle_age", $C953&gt;65, "Old")</f>
        <v>Youth</v>
      </c>
      <c r="AP953" t="str">
        <f t="shared" si="44"/>
        <v>2 năm</v>
      </c>
    </row>
    <row r="954" spans="1:42" x14ac:dyDescent="0.35">
      <c r="A954" t="s">
        <v>1566</v>
      </c>
      <c r="B954" t="s">
        <v>9</v>
      </c>
      <c r="C954">
        <v>62</v>
      </c>
      <c r="D954" t="s">
        <v>13</v>
      </c>
      <c r="E954">
        <v>0</v>
      </c>
      <c r="F954" t="s">
        <v>411</v>
      </c>
      <c r="G954">
        <v>90810</v>
      </c>
      <c r="H954">
        <v>33.819814000000001</v>
      </c>
      <c r="I954">
        <v>-118.222416</v>
      </c>
      <c r="J954">
        <v>0</v>
      </c>
      <c r="K954" s="1">
        <v>7</v>
      </c>
      <c r="L954" t="s">
        <v>24</v>
      </c>
      <c r="M954" t="s">
        <v>10</v>
      </c>
      <c r="N954">
        <v>48.22</v>
      </c>
      <c r="O954" t="s">
        <v>13</v>
      </c>
      <c r="P954" t="s">
        <v>13</v>
      </c>
      <c r="AA954" t="s">
        <v>21</v>
      </c>
      <c r="AB954" t="s">
        <v>13</v>
      </c>
      <c r="AC954" t="s">
        <v>153</v>
      </c>
      <c r="AD954">
        <v>20.05</v>
      </c>
      <c r="AE954">
        <v>164.85</v>
      </c>
      <c r="AF954">
        <v>0</v>
      </c>
      <c r="AG954">
        <v>0</v>
      </c>
      <c r="AH954">
        <v>337.54</v>
      </c>
      <c r="AI954">
        <v>502.39</v>
      </c>
      <c r="AJ954" t="s">
        <v>27</v>
      </c>
      <c r="AK954" t="s">
        <v>79</v>
      </c>
      <c r="AL954" t="s">
        <v>314</v>
      </c>
      <c r="AM954" t="str">
        <f t="shared" si="42"/>
        <v>Churned</v>
      </c>
      <c r="AN954" t="str">
        <f t="shared" si="43"/>
        <v>No</v>
      </c>
      <c r="AO954" t="str" cm="1">
        <f t="array" ref="AO954">_xlfn.IFS($C954&lt;36,"Youth", $C954&lt;66, "Middle_age", $C954&gt;65, "Old")</f>
        <v>Middle_age</v>
      </c>
      <c r="AP954" t="str">
        <f t="shared" si="44"/>
        <v>1 năm</v>
      </c>
    </row>
    <row r="955" spans="1:42" x14ac:dyDescent="0.35">
      <c r="A955" t="s">
        <v>1567</v>
      </c>
      <c r="B955" t="s">
        <v>19</v>
      </c>
      <c r="C955">
        <v>58</v>
      </c>
      <c r="D955" t="s">
        <v>13</v>
      </c>
      <c r="E955">
        <v>0</v>
      </c>
      <c r="F955" t="s">
        <v>1268</v>
      </c>
      <c r="G955">
        <v>96033</v>
      </c>
      <c r="H955">
        <v>40.740138000000002</v>
      </c>
      <c r="I955">
        <v>-122.587476</v>
      </c>
      <c r="J955">
        <v>0</v>
      </c>
      <c r="K955" s="1">
        <v>16</v>
      </c>
      <c r="L955" t="s">
        <v>12</v>
      </c>
      <c r="M955" t="s">
        <v>10</v>
      </c>
      <c r="N955">
        <v>34.18</v>
      </c>
      <c r="O955" t="s">
        <v>10</v>
      </c>
      <c r="P955" t="s">
        <v>10</v>
      </c>
      <c r="Q955" t="s">
        <v>25</v>
      </c>
      <c r="R955">
        <v>8</v>
      </c>
      <c r="S955" t="s">
        <v>13</v>
      </c>
      <c r="T955" t="s">
        <v>10</v>
      </c>
      <c r="U955" t="s">
        <v>13</v>
      </c>
      <c r="V955" t="s">
        <v>13</v>
      </c>
      <c r="W955" t="s">
        <v>13</v>
      </c>
      <c r="X955" t="s">
        <v>13</v>
      </c>
      <c r="Y955" t="s">
        <v>13</v>
      </c>
      <c r="Z955" t="s">
        <v>10</v>
      </c>
      <c r="AA955" t="s">
        <v>21</v>
      </c>
      <c r="AB955" t="s">
        <v>10</v>
      </c>
      <c r="AC955" t="s">
        <v>16</v>
      </c>
      <c r="AD955">
        <v>80.55</v>
      </c>
      <c r="AE955">
        <v>1248.9000000000001</v>
      </c>
      <c r="AF955">
        <v>0</v>
      </c>
      <c r="AG955">
        <v>0</v>
      </c>
      <c r="AH955">
        <v>546.88</v>
      </c>
      <c r="AI955">
        <v>1795.78</v>
      </c>
      <c r="AJ955" t="s">
        <v>17</v>
      </c>
      <c r="AM955" t="str">
        <f t="shared" si="42"/>
        <v>Stayed</v>
      </c>
      <c r="AN955" t="str">
        <f t="shared" si="43"/>
        <v>No</v>
      </c>
      <c r="AO955" t="str" cm="1">
        <f t="array" ref="AO955">_xlfn.IFS($C955&lt;36,"Youth", $C955&lt;66, "Middle_age", $C955&gt;65, "Old")</f>
        <v>Middle_age</v>
      </c>
      <c r="AP955" t="str">
        <f t="shared" si="44"/>
        <v>2 năm</v>
      </c>
    </row>
    <row r="956" spans="1:42" x14ac:dyDescent="0.35">
      <c r="A956" t="s">
        <v>1568</v>
      </c>
      <c r="B956" t="s">
        <v>9</v>
      </c>
      <c r="C956">
        <v>32</v>
      </c>
      <c r="D956" t="s">
        <v>13</v>
      </c>
      <c r="E956">
        <v>0</v>
      </c>
      <c r="F956" t="s">
        <v>849</v>
      </c>
      <c r="G956">
        <v>95417</v>
      </c>
      <c r="H956">
        <v>39.710591000000001</v>
      </c>
      <c r="I956">
        <v>-123.682799</v>
      </c>
      <c r="J956">
        <v>0</v>
      </c>
      <c r="K956" s="1">
        <v>9</v>
      </c>
      <c r="L956" t="s">
        <v>24</v>
      </c>
      <c r="M956" t="s">
        <v>10</v>
      </c>
      <c r="N956">
        <v>45.99</v>
      </c>
      <c r="O956" t="s">
        <v>13</v>
      </c>
      <c r="P956" t="s">
        <v>13</v>
      </c>
      <c r="AA956" t="s">
        <v>21</v>
      </c>
      <c r="AB956" t="s">
        <v>10</v>
      </c>
      <c r="AC956" t="s">
        <v>16</v>
      </c>
      <c r="AD956">
        <v>20.45</v>
      </c>
      <c r="AE956">
        <v>147.55000000000001</v>
      </c>
      <c r="AF956">
        <v>0</v>
      </c>
      <c r="AG956">
        <v>0</v>
      </c>
      <c r="AH956">
        <v>413.91</v>
      </c>
      <c r="AI956">
        <v>561.46</v>
      </c>
      <c r="AJ956" t="s">
        <v>17</v>
      </c>
      <c r="AM956" t="str">
        <f t="shared" si="42"/>
        <v>Stayed</v>
      </c>
      <c r="AN956" t="str">
        <f t="shared" si="43"/>
        <v>No</v>
      </c>
      <c r="AO956" t="str" cm="1">
        <f t="array" ref="AO956">_xlfn.IFS($C956&lt;36,"Youth", $C956&lt;66, "Middle_age", $C956&gt;65, "Old")</f>
        <v>Youth</v>
      </c>
      <c r="AP956" t="str">
        <f t="shared" si="44"/>
        <v>1 năm</v>
      </c>
    </row>
    <row r="957" spans="1:42" x14ac:dyDescent="0.35">
      <c r="A957" t="s">
        <v>1569</v>
      </c>
      <c r="B957" t="s">
        <v>19</v>
      </c>
      <c r="C957">
        <v>42</v>
      </c>
      <c r="D957" t="s">
        <v>13</v>
      </c>
      <c r="E957">
        <v>0</v>
      </c>
      <c r="F957" t="s">
        <v>201</v>
      </c>
      <c r="G957">
        <v>95443</v>
      </c>
      <c r="H957">
        <v>39.045245999999999</v>
      </c>
      <c r="I957">
        <v>-122.74318100000001</v>
      </c>
      <c r="J957">
        <v>0</v>
      </c>
      <c r="K957" s="1">
        <v>7</v>
      </c>
      <c r="L957" t="s">
        <v>24</v>
      </c>
      <c r="M957" t="s">
        <v>10</v>
      </c>
      <c r="N957">
        <v>33.18</v>
      </c>
      <c r="O957" t="s">
        <v>13</v>
      </c>
      <c r="P957" t="s">
        <v>13</v>
      </c>
      <c r="AA957" t="s">
        <v>21</v>
      </c>
      <c r="AB957" t="s">
        <v>10</v>
      </c>
      <c r="AC957" t="s">
        <v>16</v>
      </c>
      <c r="AD957">
        <v>18.95</v>
      </c>
      <c r="AE957">
        <v>130.55000000000001</v>
      </c>
      <c r="AF957">
        <v>0</v>
      </c>
      <c r="AG957">
        <v>0</v>
      </c>
      <c r="AH957">
        <v>232.26</v>
      </c>
      <c r="AI957">
        <v>362.81</v>
      </c>
      <c r="AJ957" t="s">
        <v>17</v>
      </c>
      <c r="AM957" t="str">
        <f t="shared" si="42"/>
        <v>Stayed</v>
      </c>
      <c r="AN957" t="str">
        <f t="shared" si="43"/>
        <v>No</v>
      </c>
      <c r="AO957" t="str" cm="1">
        <f t="array" ref="AO957">_xlfn.IFS($C957&lt;36,"Youth", $C957&lt;66, "Middle_age", $C957&gt;65, "Old")</f>
        <v>Middle_age</v>
      </c>
      <c r="AP957" t="str">
        <f t="shared" si="44"/>
        <v>1 năm</v>
      </c>
    </row>
    <row r="958" spans="1:42" x14ac:dyDescent="0.35">
      <c r="A958" t="s">
        <v>1570</v>
      </c>
      <c r="B958" t="s">
        <v>19</v>
      </c>
      <c r="C958">
        <v>65</v>
      </c>
      <c r="D958" t="s">
        <v>13</v>
      </c>
      <c r="E958">
        <v>0</v>
      </c>
      <c r="F958" t="s">
        <v>333</v>
      </c>
      <c r="G958">
        <v>90242</v>
      </c>
      <c r="H958">
        <v>33.921793000000001</v>
      </c>
      <c r="I958">
        <v>-118.14058799999999</v>
      </c>
      <c r="J958">
        <v>0</v>
      </c>
      <c r="K958" s="1">
        <v>3</v>
      </c>
      <c r="L958" t="s">
        <v>24</v>
      </c>
      <c r="M958" t="s">
        <v>10</v>
      </c>
      <c r="N958">
        <v>26.32</v>
      </c>
      <c r="O958" t="s">
        <v>10</v>
      </c>
      <c r="P958" t="s">
        <v>10</v>
      </c>
      <c r="Q958" t="s">
        <v>25</v>
      </c>
      <c r="R958">
        <v>8</v>
      </c>
      <c r="S958" t="s">
        <v>13</v>
      </c>
      <c r="T958" t="s">
        <v>13</v>
      </c>
      <c r="U958" t="s">
        <v>10</v>
      </c>
      <c r="V958" t="s">
        <v>13</v>
      </c>
      <c r="W958" t="s">
        <v>10</v>
      </c>
      <c r="X958" t="s">
        <v>13</v>
      </c>
      <c r="Y958" t="s">
        <v>13</v>
      </c>
      <c r="Z958" t="s">
        <v>10</v>
      </c>
      <c r="AA958" t="s">
        <v>21</v>
      </c>
      <c r="AB958" t="s">
        <v>13</v>
      </c>
      <c r="AC958" t="s">
        <v>26</v>
      </c>
      <c r="AD958">
        <v>91.05</v>
      </c>
      <c r="AE958">
        <v>289.10000000000002</v>
      </c>
      <c r="AF958">
        <v>0</v>
      </c>
      <c r="AG958">
        <v>0</v>
      </c>
      <c r="AH958">
        <v>78.959999999999994</v>
      </c>
      <c r="AI958">
        <v>368.06</v>
      </c>
      <c r="AJ958" t="s">
        <v>27</v>
      </c>
      <c r="AK958" t="s">
        <v>28</v>
      </c>
      <c r="AL958" t="s">
        <v>74</v>
      </c>
      <c r="AM958" t="str">
        <f t="shared" si="42"/>
        <v>Churned</v>
      </c>
      <c r="AN958" t="str">
        <f t="shared" si="43"/>
        <v>No</v>
      </c>
      <c r="AO958" t="str" cm="1">
        <f t="array" ref="AO958">_xlfn.IFS($C958&lt;36,"Youth", $C958&lt;66, "Middle_age", $C958&gt;65, "Old")</f>
        <v>Middle_age</v>
      </c>
      <c r="AP958" t="str">
        <f t="shared" si="44"/>
        <v>1 năm</v>
      </c>
    </row>
    <row r="959" spans="1:42" x14ac:dyDescent="0.35">
      <c r="A959" t="s">
        <v>1571</v>
      </c>
      <c r="B959" t="s">
        <v>9</v>
      </c>
      <c r="C959">
        <v>21</v>
      </c>
      <c r="D959" t="s">
        <v>10</v>
      </c>
      <c r="E959">
        <v>3</v>
      </c>
      <c r="F959" t="s">
        <v>121</v>
      </c>
      <c r="G959">
        <v>92154</v>
      </c>
      <c r="H959">
        <v>32.578102999999999</v>
      </c>
      <c r="I959">
        <v>-117.012975</v>
      </c>
      <c r="J959">
        <v>7</v>
      </c>
      <c r="K959" s="1">
        <v>20</v>
      </c>
      <c r="L959" t="s">
        <v>12</v>
      </c>
      <c r="M959" t="s">
        <v>10</v>
      </c>
      <c r="N959">
        <v>15.29</v>
      </c>
      <c r="O959" t="s">
        <v>10</v>
      </c>
      <c r="P959" t="s">
        <v>10</v>
      </c>
      <c r="Q959" t="s">
        <v>14</v>
      </c>
      <c r="R959">
        <v>59</v>
      </c>
      <c r="S959" t="s">
        <v>10</v>
      </c>
      <c r="T959" t="s">
        <v>13</v>
      </c>
      <c r="U959" t="s">
        <v>13</v>
      </c>
      <c r="V959" t="s">
        <v>13</v>
      </c>
      <c r="W959" t="s">
        <v>10</v>
      </c>
      <c r="X959" t="s">
        <v>10</v>
      </c>
      <c r="Y959" t="s">
        <v>10</v>
      </c>
      <c r="Z959" t="s">
        <v>13</v>
      </c>
      <c r="AA959" t="s">
        <v>15</v>
      </c>
      <c r="AB959" t="s">
        <v>13</v>
      </c>
      <c r="AC959" t="s">
        <v>26</v>
      </c>
      <c r="AD959">
        <v>76</v>
      </c>
      <c r="AE959">
        <v>1588.75</v>
      </c>
      <c r="AF959">
        <v>7.3</v>
      </c>
      <c r="AG959">
        <v>70</v>
      </c>
      <c r="AH959">
        <v>305.8</v>
      </c>
      <c r="AI959">
        <v>1957.25</v>
      </c>
      <c r="AJ959" t="s">
        <v>17</v>
      </c>
      <c r="AM959" t="str">
        <f t="shared" si="42"/>
        <v>Stayed</v>
      </c>
      <c r="AN959" t="str">
        <f t="shared" si="43"/>
        <v>Yes</v>
      </c>
      <c r="AO959" t="str" cm="1">
        <f t="array" ref="AO959">_xlfn.IFS($C959&lt;36,"Youth", $C959&lt;66, "Middle_age", $C959&gt;65, "Old")</f>
        <v>Youth</v>
      </c>
      <c r="AP959" t="str">
        <f t="shared" si="44"/>
        <v>2 năm</v>
      </c>
    </row>
    <row r="960" spans="1:42" x14ac:dyDescent="0.35">
      <c r="A960" t="s">
        <v>1572</v>
      </c>
      <c r="B960" t="s">
        <v>19</v>
      </c>
      <c r="C960">
        <v>27</v>
      </c>
      <c r="D960" t="s">
        <v>13</v>
      </c>
      <c r="E960">
        <v>0</v>
      </c>
      <c r="F960" t="s">
        <v>513</v>
      </c>
      <c r="G960">
        <v>92504</v>
      </c>
      <c r="H960">
        <v>33.910800000000002</v>
      </c>
      <c r="I960">
        <v>-117.39815299999999</v>
      </c>
      <c r="J960">
        <v>0</v>
      </c>
      <c r="K960" s="1">
        <v>11</v>
      </c>
      <c r="L960" t="s">
        <v>32</v>
      </c>
      <c r="M960" t="s">
        <v>10</v>
      </c>
      <c r="N960">
        <v>18.329999999999998</v>
      </c>
      <c r="O960" t="s">
        <v>13</v>
      </c>
      <c r="P960" t="s">
        <v>10</v>
      </c>
      <c r="Q960" t="s">
        <v>25</v>
      </c>
      <c r="R960">
        <v>76</v>
      </c>
      <c r="S960" t="s">
        <v>13</v>
      </c>
      <c r="T960" t="s">
        <v>13</v>
      </c>
      <c r="U960" t="s">
        <v>10</v>
      </c>
      <c r="V960" t="s">
        <v>13</v>
      </c>
      <c r="W960" t="s">
        <v>13</v>
      </c>
      <c r="X960" t="s">
        <v>13</v>
      </c>
      <c r="Y960" t="s">
        <v>13</v>
      </c>
      <c r="Z960" t="s">
        <v>10</v>
      </c>
      <c r="AA960" t="s">
        <v>21</v>
      </c>
      <c r="AB960" t="s">
        <v>13</v>
      </c>
      <c r="AC960" t="s">
        <v>26</v>
      </c>
      <c r="AD960">
        <v>72.900000000000006</v>
      </c>
      <c r="AE960">
        <v>818.45</v>
      </c>
      <c r="AF960">
        <v>0</v>
      </c>
      <c r="AG960">
        <v>0</v>
      </c>
      <c r="AH960">
        <v>201.63</v>
      </c>
      <c r="AI960">
        <v>1020.08</v>
      </c>
      <c r="AJ960" t="s">
        <v>17</v>
      </c>
      <c r="AM960" t="str">
        <f t="shared" si="42"/>
        <v>Stayed</v>
      </c>
      <c r="AN960" t="str">
        <f t="shared" si="43"/>
        <v>No</v>
      </c>
      <c r="AO960" t="str" cm="1">
        <f t="array" ref="AO960">_xlfn.IFS($C960&lt;36,"Youth", $C960&lt;66, "Middle_age", $C960&gt;65, "Old")</f>
        <v>Youth</v>
      </c>
      <c r="AP960" t="str">
        <f t="shared" si="44"/>
        <v>1 năm</v>
      </c>
    </row>
    <row r="961" spans="1:42" x14ac:dyDescent="0.35">
      <c r="A961" t="s">
        <v>1573</v>
      </c>
      <c r="B961" t="s">
        <v>9</v>
      </c>
      <c r="C961">
        <v>50</v>
      </c>
      <c r="D961" t="s">
        <v>13</v>
      </c>
      <c r="E961">
        <v>0</v>
      </c>
      <c r="F961" t="s">
        <v>912</v>
      </c>
      <c r="G961">
        <v>92831</v>
      </c>
      <c r="H961">
        <v>33.879983000000003</v>
      </c>
      <c r="I961">
        <v>-117.895482</v>
      </c>
      <c r="J961">
        <v>0</v>
      </c>
      <c r="K961" s="1">
        <v>1</v>
      </c>
      <c r="L961" t="s">
        <v>12</v>
      </c>
      <c r="M961" t="s">
        <v>10</v>
      </c>
      <c r="N961">
        <v>2.7</v>
      </c>
      <c r="O961" t="s">
        <v>13</v>
      </c>
      <c r="P961" t="s">
        <v>10</v>
      </c>
      <c r="Q961" t="s">
        <v>25</v>
      </c>
      <c r="R961">
        <v>14</v>
      </c>
      <c r="S961" t="s">
        <v>13</v>
      </c>
      <c r="T961" t="s">
        <v>13</v>
      </c>
      <c r="U961" t="s">
        <v>13</v>
      </c>
      <c r="V961" t="s">
        <v>10</v>
      </c>
      <c r="W961" t="s">
        <v>10</v>
      </c>
      <c r="X961" t="s">
        <v>10</v>
      </c>
      <c r="Y961" t="s">
        <v>10</v>
      </c>
      <c r="Z961" t="s">
        <v>10</v>
      </c>
      <c r="AA961" t="s">
        <v>21</v>
      </c>
      <c r="AB961" t="s">
        <v>10</v>
      </c>
      <c r="AC961" t="s">
        <v>26</v>
      </c>
      <c r="AD961">
        <v>95.85</v>
      </c>
      <c r="AE961">
        <v>95.85</v>
      </c>
      <c r="AF961">
        <v>0</v>
      </c>
      <c r="AG961">
        <v>0</v>
      </c>
      <c r="AH961">
        <v>2.7</v>
      </c>
      <c r="AI961">
        <v>98.55</v>
      </c>
      <c r="AJ961" t="s">
        <v>68</v>
      </c>
      <c r="AM961" t="str">
        <f t="shared" si="42"/>
        <v>Joined</v>
      </c>
      <c r="AN961" t="str">
        <f t="shared" si="43"/>
        <v>No</v>
      </c>
      <c r="AO961" t="str" cm="1">
        <f t="array" ref="AO961">_xlfn.IFS($C961&lt;36,"Youth", $C961&lt;66, "Middle_age", $C961&gt;65, "Old")</f>
        <v>Middle_age</v>
      </c>
      <c r="AP961" t="str">
        <f t="shared" si="44"/>
        <v>1 năm</v>
      </c>
    </row>
    <row r="962" spans="1:42" x14ac:dyDescent="0.35">
      <c r="A962" t="s">
        <v>1574</v>
      </c>
      <c r="B962" t="s">
        <v>9</v>
      </c>
      <c r="C962">
        <v>70</v>
      </c>
      <c r="D962" t="s">
        <v>10</v>
      </c>
      <c r="E962">
        <v>0</v>
      </c>
      <c r="F962" t="s">
        <v>1575</v>
      </c>
      <c r="G962">
        <v>96067</v>
      </c>
      <c r="H962">
        <v>41.338320000000003</v>
      </c>
      <c r="I962">
        <v>-122.290756</v>
      </c>
      <c r="J962">
        <v>4</v>
      </c>
      <c r="K962" s="1">
        <v>44</v>
      </c>
      <c r="L962" t="s">
        <v>12</v>
      </c>
      <c r="M962" t="s">
        <v>10</v>
      </c>
      <c r="N962">
        <v>44.44</v>
      </c>
      <c r="O962" t="s">
        <v>13</v>
      </c>
      <c r="P962" t="s">
        <v>10</v>
      </c>
      <c r="Q962" t="s">
        <v>25</v>
      </c>
      <c r="R962">
        <v>6</v>
      </c>
      <c r="S962" t="s">
        <v>10</v>
      </c>
      <c r="T962" t="s">
        <v>10</v>
      </c>
      <c r="U962" t="s">
        <v>13</v>
      </c>
      <c r="V962" t="s">
        <v>10</v>
      </c>
      <c r="W962" t="s">
        <v>13</v>
      </c>
      <c r="X962" t="s">
        <v>13</v>
      </c>
      <c r="Y962" t="s">
        <v>13</v>
      </c>
      <c r="Z962" t="s">
        <v>10</v>
      </c>
      <c r="AA962" t="s">
        <v>43</v>
      </c>
      <c r="AB962" t="s">
        <v>10</v>
      </c>
      <c r="AC962" t="s">
        <v>26</v>
      </c>
      <c r="AD962">
        <v>85.15</v>
      </c>
      <c r="AE962">
        <v>3670.5</v>
      </c>
      <c r="AF962">
        <v>0</v>
      </c>
      <c r="AG962">
        <v>0</v>
      </c>
      <c r="AH962">
        <v>1955.36</v>
      </c>
      <c r="AI962">
        <v>5625.86</v>
      </c>
      <c r="AJ962" t="s">
        <v>17</v>
      </c>
      <c r="AM962" t="str">
        <f t="shared" si="42"/>
        <v>VIP</v>
      </c>
      <c r="AN962" t="str">
        <f t="shared" si="43"/>
        <v>No</v>
      </c>
      <c r="AO962" t="str" cm="1">
        <f t="array" ref="AO962">_xlfn.IFS($C962&lt;36,"Youth", $C962&lt;66, "Middle_age", $C962&gt;65, "Old")</f>
        <v>Old</v>
      </c>
      <c r="AP962" t="str">
        <f t="shared" si="44"/>
        <v>4 năm</v>
      </c>
    </row>
    <row r="963" spans="1:42" x14ac:dyDescent="0.35">
      <c r="A963" t="s">
        <v>1576</v>
      </c>
      <c r="B963" t="s">
        <v>19</v>
      </c>
      <c r="C963">
        <v>44</v>
      </c>
      <c r="D963" t="s">
        <v>10</v>
      </c>
      <c r="E963">
        <v>3</v>
      </c>
      <c r="F963" t="s">
        <v>105</v>
      </c>
      <c r="G963">
        <v>90067</v>
      </c>
      <c r="H963">
        <v>34.057496</v>
      </c>
      <c r="I963">
        <v>-118.41395900000001</v>
      </c>
      <c r="J963">
        <v>5</v>
      </c>
      <c r="K963" s="1">
        <v>43</v>
      </c>
      <c r="L963" t="s">
        <v>46</v>
      </c>
      <c r="M963" t="s">
        <v>13</v>
      </c>
      <c r="P963" t="s">
        <v>10</v>
      </c>
      <c r="Q963" t="s">
        <v>14</v>
      </c>
      <c r="R963">
        <v>53</v>
      </c>
      <c r="S963" t="s">
        <v>13</v>
      </c>
      <c r="T963" t="s">
        <v>10</v>
      </c>
      <c r="U963" t="s">
        <v>13</v>
      </c>
      <c r="V963" t="s">
        <v>13</v>
      </c>
      <c r="W963" t="s">
        <v>13</v>
      </c>
      <c r="X963" t="s">
        <v>13</v>
      </c>
      <c r="Y963" t="s">
        <v>13</v>
      </c>
      <c r="Z963" t="s">
        <v>10</v>
      </c>
      <c r="AA963" t="s">
        <v>21</v>
      </c>
      <c r="AB963" t="s">
        <v>13</v>
      </c>
      <c r="AC963" t="s">
        <v>16</v>
      </c>
      <c r="AD963">
        <v>29.3</v>
      </c>
      <c r="AE963">
        <v>1224.05</v>
      </c>
      <c r="AF963">
        <v>0</v>
      </c>
      <c r="AG963">
        <v>0</v>
      </c>
      <c r="AH963">
        <v>0</v>
      </c>
      <c r="AI963">
        <v>1224.05</v>
      </c>
      <c r="AJ963" t="s">
        <v>17</v>
      </c>
      <c r="AM963" t="str">
        <f t="shared" ref="AM963:AM1026" si="45">IF($AJ963="Churned",$AJ963,IF($AI963&gt;AVERAGE($AI:$AI),"VIP",$AJ963))</f>
        <v>Stayed</v>
      </c>
      <c r="AN963" t="str">
        <f t="shared" ref="AN963:AN1026" si="46">IF($E963&gt;0,"Yes","No")</f>
        <v>Yes</v>
      </c>
      <c r="AO963" t="str" cm="1">
        <f t="array" ref="AO963">_xlfn.IFS($C963&lt;36,"Youth", $C963&lt;66, "Middle_age", $C963&gt;65, "Old")</f>
        <v>Middle_age</v>
      </c>
      <c r="AP963" t="str">
        <f t="shared" ref="AP963:AP1026" si="47">IF($K963&lt;=12, "1 năm", IF($K963&lt;=24, "2 năm", IF($K963&lt;=36, "3 năm", IF($K963&lt;=48, "4 năm", IF($K963&lt;=60, "5 năm", IF($K963&lt;=72, "6 năm"))))))</f>
        <v>4 năm</v>
      </c>
    </row>
    <row r="964" spans="1:42" x14ac:dyDescent="0.35">
      <c r="A964" t="s">
        <v>1577</v>
      </c>
      <c r="B964" t="s">
        <v>19</v>
      </c>
      <c r="C964">
        <v>40</v>
      </c>
      <c r="D964" t="s">
        <v>13</v>
      </c>
      <c r="E964">
        <v>0</v>
      </c>
      <c r="F964" t="s">
        <v>1578</v>
      </c>
      <c r="G964">
        <v>93283</v>
      </c>
      <c r="H964">
        <v>35.556469999999997</v>
      </c>
      <c r="I964">
        <v>-118.24491399999999</v>
      </c>
      <c r="J964">
        <v>0</v>
      </c>
      <c r="K964" s="1">
        <v>24</v>
      </c>
      <c r="L964" t="s">
        <v>12</v>
      </c>
      <c r="M964" t="s">
        <v>10</v>
      </c>
      <c r="N964">
        <v>47.51</v>
      </c>
      <c r="O964" t="s">
        <v>13</v>
      </c>
      <c r="P964" t="s">
        <v>13</v>
      </c>
      <c r="AA964" t="s">
        <v>43</v>
      </c>
      <c r="AB964" t="s">
        <v>13</v>
      </c>
      <c r="AC964" t="s">
        <v>16</v>
      </c>
      <c r="AD964">
        <v>20.75</v>
      </c>
      <c r="AE964">
        <v>487.05</v>
      </c>
      <c r="AF964">
        <v>0</v>
      </c>
      <c r="AG964">
        <v>0</v>
      </c>
      <c r="AH964">
        <v>1140.24</v>
      </c>
      <c r="AI964">
        <v>1627.29</v>
      </c>
      <c r="AJ964" t="s">
        <v>17</v>
      </c>
      <c r="AM964" t="str">
        <f t="shared" si="45"/>
        <v>Stayed</v>
      </c>
      <c r="AN964" t="str">
        <f t="shared" si="46"/>
        <v>No</v>
      </c>
      <c r="AO964" t="str" cm="1">
        <f t="array" ref="AO964">_xlfn.IFS($C964&lt;36,"Youth", $C964&lt;66, "Middle_age", $C964&gt;65, "Old")</f>
        <v>Middle_age</v>
      </c>
      <c r="AP964" t="str">
        <f t="shared" si="47"/>
        <v>2 năm</v>
      </c>
    </row>
    <row r="965" spans="1:42" x14ac:dyDescent="0.35">
      <c r="A965" t="s">
        <v>1579</v>
      </c>
      <c r="B965" t="s">
        <v>9</v>
      </c>
      <c r="C965">
        <v>32</v>
      </c>
      <c r="D965" t="s">
        <v>10</v>
      </c>
      <c r="E965">
        <v>0</v>
      </c>
      <c r="F965" t="s">
        <v>1580</v>
      </c>
      <c r="G965">
        <v>92688</v>
      </c>
      <c r="H965">
        <v>33.624654</v>
      </c>
      <c r="I965">
        <v>-117.611733</v>
      </c>
      <c r="J965">
        <v>1</v>
      </c>
      <c r="K965" s="1">
        <v>21</v>
      </c>
      <c r="L965" t="s">
        <v>12</v>
      </c>
      <c r="M965" t="s">
        <v>10</v>
      </c>
      <c r="N965">
        <v>5.07</v>
      </c>
      <c r="O965" t="s">
        <v>13</v>
      </c>
      <c r="P965" t="s">
        <v>10</v>
      </c>
      <c r="Q965" t="s">
        <v>25</v>
      </c>
      <c r="R965">
        <v>26</v>
      </c>
      <c r="S965" t="s">
        <v>13</v>
      </c>
      <c r="T965" t="s">
        <v>10</v>
      </c>
      <c r="U965" t="s">
        <v>13</v>
      </c>
      <c r="V965" t="s">
        <v>13</v>
      </c>
      <c r="W965" t="s">
        <v>13</v>
      </c>
      <c r="X965" t="s">
        <v>13</v>
      </c>
      <c r="Y965" t="s">
        <v>13</v>
      </c>
      <c r="Z965" t="s">
        <v>10</v>
      </c>
      <c r="AA965" t="s">
        <v>21</v>
      </c>
      <c r="AB965" t="s">
        <v>10</v>
      </c>
      <c r="AC965" t="s">
        <v>26</v>
      </c>
      <c r="AD965">
        <v>74.05</v>
      </c>
      <c r="AE965">
        <v>1565.7</v>
      </c>
      <c r="AF965">
        <v>0</v>
      </c>
      <c r="AG965">
        <v>0</v>
      </c>
      <c r="AH965">
        <v>106.47</v>
      </c>
      <c r="AI965">
        <v>1672.17</v>
      </c>
      <c r="AJ965" t="s">
        <v>27</v>
      </c>
      <c r="AK965" t="s">
        <v>33</v>
      </c>
      <c r="AL965" t="s">
        <v>529</v>
      </c>
      <c r="AM965" t="str">
        <f t="shared" si="45"/>
        <v>Churned</v>
      </c>
      <c r="AN965" t="str">
        <f t="shared" si="46"/>
        <v>No</v>
      </c>
      <c r="AO965" t="str" cm="1">
        <f t="array" ref="AO965">_xlfn.IFS($C965&lt;36,"Youth", $C965&lt;66, "Middle_age", $C965&gt;65, "Old")</f>
        <v>Youth</v>
      </c>
      <c r="AP965" t="str">
        <f t="shared" si="47"/>
        <v>2 năm</v>
      </c>
    </row>
    <row r="966" spans="1:42" x14ac:dyDescent="0.35">
      <c r="A966" t="s">
        <v>1581</v>
      </c>
      <c r="B966" t="s">
        <v>19</v>
      </c>
      <c r="C966">
        <v>47</v>
      </c>
      <c r="D966" t="s">
        <v>13</v>
      </c>
      <c r="E966">
        <v>0</v>
      </c>
      <c r="F966" t="s">
        <v>127</v>
      </c>
      <c r="G966">
        <v>95112</v>
      </c>
      <c r="H966">
        <v>37.343826999999997</v>
      </c>
      <c r="I966">
        <v>-121.88311899999999</v>
      </c>
      <c r="J966">
        <v>0</v>
      </c>
      <c r="K966" s="1">
        <v>7</v>
      </c>
      <c r="L966" t="s">
        <v>12</v>
      </c>
      <c r="M966" t="s">
        <v>13</v>
      </c>
      <c r="P966" t="s">
        <v>10</v>
      </c>
      <c r="Q966" t="s">
        <v>49</v>
      </c>
      <c r="R966">
        <v>14</v>
      </c>
      <c r="S966" t="s">
        <v>10</v>
      </c>
      <c r="T966" t="s">
        <v>13</v>
      </c>
      <c r="U966" t="s">
        <v>10</v>
      </c>
      <c r="V966" t="s">
        <v>13</v>
      </c>
      <c r="W966" t="s">
        <v>13</v>
      </c>
      <c r="X966" t="s">
        <v>13</v>
      </c>
      <c r="Y966" t="s">
        <v>13</v>
      </c>
      <c r="Z966" t="s">
        <v>10</v>
      </c>
      <c r="AA966" t="s">
        <v>15</v>
      </c>
      <c r="AB966" t="s">
        <v>13</v>
      </c>
      <c r="AC966" t="s">
        <v>16</v>
      </c>
      <c r="AD966">
        <v>35.299999999999997</v>
      </c>
      <c r="AE966">
        <v>264.8</v>
      </c>
      <c r="AF966">
        <v>0</v>
      </c>
      <c r="AG966">
        <v>0</v>
      </c>
      <c r="AH966">
        <v>0</v>
      </c>
      <c r="AI966">
        <v>264.8</v>
      </c>
      <c r="AJ966" t="s">
        <v>17</v>
      </c>
      <c r="AM966" t="str">
        <f t="shared" si="45"/>
        <v>Stayed</v>
      </c>
      <c r="AN966" t="str">
        <f t="shared" si="46"/>
        <v>No</v>
      </c>
      <c r="AO966" t="str" cm="1">
        <f t="array" ref="AO966">_xlfn.IFS($C966&lt;36,"Youth", $C966&lt;66, "Middle_age", $C966&gt;65, "Old")</f>
        <v>Middle_age</v>
      </c>
      <c r="AP966" t="str">
        <f t="shared" si="47"/>
        <v>1 năm</v>
      </c>
    </row>
    <row r="967" spans="1:42" x14ac:dyDescent="0.35">
      <c r="A967" t="s">
        <v>1582</v>
      </c>
      <c r="B967" t="s">
        <v>9</v>
      </c>
      <c r="C967">
        <v>43</v>
      </c>
      <c r="D967" t="s">
        <v>10</v>
      </c>
      <c r="E967">
        <v>2</v>
      </c>
      <c r="F967" t="s">
        <v>555</v>
      </c>
      <c r="G967">
        <v>90706</v>
      </c>
      <c r="H967">
        <v>33.887675999999999</v>
      </c>
      <c r="I967">
        <v>-118.127289</v>
      </c>
      <c r="J967">
        <v>3</v>
      </c>
      <c r="K967" s="1">
        <v>57</v>
      </c>
      <c r="L967" t="s">
        <v>12</v>
      </c>
      <c r="M967" t="s">
        <v>10</v>
      </c>
      <c r="N967">
        <v>12.26</v>
      </c>
      <c r="O967" t="s">
        <v>13</v>
      </c>
      <c r="P967" t="s">
        <v>13</v>
      </c>
      <c r="AA967" t="s">
        <v>43</v>
      </c>
      <c r="AB967" t="s">
        <v>13</v>
      </c>
      <c r="AC967" t="s">
        <v>26</v>
      </c>
      <c r="AD967">
        <v>19.75</v>
      </c>
      <c r="AE967">
        <v>1272.05</v>
      </c>
      <c r="AF967">
        <v>0</v>
      </c>
      <c r="AG967">
        <v>0</v>
      </c>
      <c r="AH967">
        <v>698.82</v>
      </c>
      <c r="AI967">
        <v>1970.87</v>
      </c>
      <c r="AJ967" t="s">
        <v>17</v>
      </c>
      <c r="AM967" t="str">
        <f t="shared" si="45"/>
        <v>Stayed</v>
      </c>
      <c r="AN967" t="str">
        <f t="shared" si="46"/>
        <v>Yes</v>
      </c>
      <c r="AO967" t="str" cm="1">
        <f t="array" ref="AO967">_xlfn.IFS($C967&lt;36,"Youth", $C967&lt;66, "Middle_age", $C967&gt;65, "Old")</f>
        <v>Middle_age</v>
      </c>
      <c r="AP967" t="str">
        <f t="shared" si="47"/>
        <v>5 năm</v>
      </c>
    </row>
    <row r="968" spans="1:42" x14ac:dyDescent="0.35">
      <c r="A968" t="s">
        <v>1583</v>
      </c>
      <c r="B968" t="s">
        <v>19</v>
      </c>
      <c r="C968">
        <v>35</v>
      </c>
      <c r="D968" t="s">
        <v>13</v>
      </c>
      <c r="E968">
        <v>0</v>
      </c>
      <c r="F968" t="s">
        <v>446</v>
      </c>
      <c r="G968">
        <v>92867</v>
      </c>
      <c r="H968">
        <v>33.81859</v>
      </c>
      <c r="I968">
        <v>-117.821288</v>
      </c>
      <c r="J968">
        <v>0</v>
      </c>
      <c r="K968" s="1">
        <v>11</v>
      </c>
      <c r="L968" t="s">
        <v>12</v>
      </c>
      <c r="M968" t="s">
        <v>10</v>
      </c>
      <c r="N968">
        <v>16.14</v>
      </c>
      <c r="O968" t="s">
        <v>13</v>
      </c>
      <c r="P968" t="s">
        <v>10</v>
      </c>
      <c r="Q968" t="s">
        <v>49</v>
      </c>
      <c r="R968">
        <v>8</v>
      </c>
      <c r="S968" t="s">
        <v>13</v>
      </c>
      <c r="T968" t="s">
        <v>13</v>
      </c>
      <c r="U968" t="s">
        <v>10</v>
      </c>
      <c r="V968" t="s">
        <v>13</v>
      </c>
      <c r="W968" t="s">
        <v>10</v>
      </c>
      <c r="X968" t="s">
        <v>10</v>
      </c>
      <c r="Y968" t="s">
        <v>10</v>
      </c>
      <c r="Z968" t="s">
        <v>10</v>
      </c>
      <c r="AA968" t="s">
        <v>21</v>
      </c>
      <c r="AB968" t="s">
        <v>10</v>
      </c>
      <c r="AC968" t="s">
        <v>26</v>
      </c>
      <c r="AD968">
        <v>-3</v>
      </c>
      <c r="AE968">
        <v>712.25</v>
      </c>
      <c r="AF968">
        <v>0</v>
      </c>
      <c r="AG968">
        <v>0</v>
      </c>
      <c r="AH968">
        <v>177.54</v>
      </c>
      <c r="AI968">
        <v>889.79</v>
      </c>
      <c r="AJ968" t="s">
        <v>17</v>
      </c>
      <c r="AM968" t="str">
        <f t="shared" si="45"/>
        <v>Stayed</v>
      </c>
      <c r="AN968" t="str">
        <f t="shared" si="46"/>
        <v>No</v>
      </c>
      <c r="AO968" t="str" cm="1">
        <f t="array" ref="AO968">_xlfn.IFS($C968&lt;36,"Youth", $C968&lt;66, "Middle_age", $C968&gt;65, "Old")</f>
        <v>Youth</v>
      </c>
      <c r="AP968" t="str">
        <f t="shared" si="47"/>
        <v>1 năm</v>
      </c>
    </row>
    <row r="969" spans="1:42" x14ac:dyDescent="0.35">
      <c r="A969" t="s">
        <v>1584</v>
      </c>
      <c r="B969" t="s">
        <v>19</v>
      </c>
      <c r="C969">
        <v>71</v>
      </c>
      <c r="D969" t="s">
        <v>10</v>
      </c>
      <c r="E969">
        <v>0</v>
      </c>
      <c r="F969" t="s">
        <v>203</v>
      </c>
      <c r="G969">
        <v>91801</v>
      </c>
      <c r="H969">
        <v>34.090924999999999</v>
      </c>
      <c r="I969">
        <v>-118.128164</v>
      </c>
      <c r="J969">
        <v>1</v>
      </c>
      <c r="K969" s="1">
        <v>3</v>
      </c>
      <c r="L969" t="s">
        <v>12</v>
      </c>
      <c r="M969" t="s">
        <v>10</v>
      </c>
      <c r="N969">
        <v>41.3</v>
      </c>
      <c r="O969" t="s">
        <v>10</v>
      </c>
      <c r="P969" t="s">
        <v>10</v>
      </c>
      <c r="Q969" t="s">
        <v>25</v>
      </c>
      <c r="R969">
        <v>2</v>
      </c>
      <c r="S969" t="s">
        <v>13</v>
      </c>
      <c r="T969" t="s">
        <v>10</v>
      </c>
      <c r="U969" t="s">
        <v>10</v>
      </c>
      <c r="V969" t="s">
        <v>13</v>
      </c>
      <c r="W969" t="s">
        <v>10</v>
      </c>
      <c r="X969" t="s">
        <v>10</v>
      </c>
      <c r="Y969" t="s">
        <v>13</v>
      </c>
      <c r="Z969" t="s">
        <v>10</v>
      </c>
      <c r="AA969" t="s">
        <v>21</v>
      </c>
      <c r="AB969" t="s">
        <v>10</v>
      </c>
      <c r="AC969" t="s">
        <v>26</v>
      </c>
      <c r="AD969">
        <v>105.9</v>
      </c>
      <c r="AE969">
        <v>334.65</v>
      </c>
      <c r="AF969">
        <v>0</v>
      </c>
      <c r="AG969">
        <v>0</v>
      </c>
      <c r="AH969">
        <v>123.9</v>
      </c>
      <c r="AI969">
        <v>458.55</v>
      </c>
      <c r="AJ969" t="s">
        <v>27</v>
      </c>
      <c r="AK969" t="s">
        <v>91</v>
      </c>
      <c r="AL969" t="s">
        <v>92</v>
      </c>
      <c r="AM969" t="str">
        <f t="shared" si="45"/>
        <v>Churned</v>
      </c>
      <c r="AN969" t="str">
        <f t="shared" si="46"/>
        <v>No</v>
      </c>
      <c r="AO969" t="str" cm="1">
        <f t="array" ref="AO969">_xlfn.IFS($C969&lt;36,"Youth", $C969&lt;66, "Middle_age", $C969&gt;65, "Old")</f>
        <v>Old</v>
      </c>
      <c r="AP969" t="str">
        <f t="shared" si="47"/>
        <v>1 năm</v>
      </c>
    </row>
    <row r="970" spans="1:42" x14ac:dyDescent="0.35">
      <c r="A970" t="s">
        <v>1585</v>
      </c>
      <c r="B970" t="s">
        <v>19</v>
      </c>
      <c r="C970">
        <v>31</v>
      </c>
      <c r="D970" t="s">
        <v>10</v>
      </c>
      <c r="E970">
        <v>0</v>
      </c>
      <c r="F970" t="s">
        <v>1586</v>
      </c>
      <c r="G970">
        <v>95361</v>
      </c>
      <c r="H970">
        <v>37.785032999999999</v>
      </c>
      <c r="I970">
        <v>-120.776141</v>
      </c>
      <c r="J970">
        <v>2</v>
      </c>
      <c r="K970" s="1">
        <v>57</v>
      </c>
      <c r="L970" t="s">
        <v>12</v>
      </c>
      <c r="M970" t="s">
        <v>10</v>
      </c>
      <c r="N970">
        <v>16.78</v>
      </c>
      <c r="O970" t="s">
        <v>10</v>
      </c>
      <c r="P970" t="s">
        <v>10</v>
      </c>
      <c r="Q970" t="s">
        <v>25</v>
      </c>
      <c r="R970">
        <v>29</v>
      </c>
      <c r="S970" t="s">
        <v>13</v>
      </c>
      <c r="T970" t="s">
        <v>13</v>
      </c>
      <c r="U970" t="s">
        <v>10</v>
      </c>
      <c r="V970" t="s">
        <v>10</v>
      </c>
      <c r="W970" t="s">
        <v>10</v>
      </c>
      <c r="X970" t="s">
        <v>10</v>
      </c>
      <c r="Y970" t="s">
        <v>10</v>
      </c>
      <c r="Z970" t="s">
        <v>10</v>
      </c>
      <c r="AA970" t="s">
        <v>43</v>
      </c>
      <c r="AB970" t="s">
        <v>13</v>
      </c>
      <c r="AC970" t="s">
        <v>26</v>
      </c>
      <c r="AD970">
        <v>107.95</v>
      </c>
      <c r="AE970">
        <v>5969.85</v>
      </c>
      <c r="AF970">
        <v>0</v>
      </c>
      <c r="AG970">
        <v>0</v>
      </c>
      <c r="AH970">
        <v>956.46</v>
      </c>
      <c r="AI970">
        <v>6926.31</v>
      </c>
      <c r="AJ970" t="s">
        <v>17</v>
      </c>
      <c r="AM970" t="str">
        <f t="shared" si="45"/>
        <v>VIP</v>
      </c>
      <c r="AN970" t="str">
        <f t="shared" si="46"/>
        <v>No</v>
      </c>
      <c r="AO970" t="str" cm="1">
        <f t="array" ref="AO970">_xlfn.IFS($C970&lt;36,"Youth", $C970&lt;66, "Middle_age", $C970&gt;65, "Old")</f>
        <v>Youth</v>
      </c>
      <c r="AP970" t="str">
        <f t="shared" si="47"/>
        <v>5 năm</v>
      </c>
    </row>
    <row r="971" spans="1:42" x14ac:dyDescent="0.35">
      <c r="A971" t="s">
        <v>1587</v>
      </c>
      <c r="B971" t="s">
        <v>19</v>
      </c>
      <c r="C971">
        <v>64</v>
      </c>
      <c r="D971" t="s">
        <v>10</v>
      </c>
      <c r="E971">
        <v>1</v>
      </c>
      <c r="F971" t="s">
        <v>1588</v>
      </c>
      <c r="G971">
        <v>90232</v>
      </c>
      <c r="H971">
        <v>34.019323</v>
      </c>
      <c r="I971">
        <v>-118.391902</v>
      </c>
      <c r="J971">
        <v>2</v>
      </c>
      <c r="K971" s="1">
        <v>23</v>
      </c>
      <c r="L971" t="s">
        <v>32</v>
      </c>
      <c r="M971" t="s">
        <v>10</v>
      </c>
      <c r="N971">
        <v>24.22</v>
      </c>
      <c r="O971" t="s">
        <v>13</v>
      </c>
      <c r="P971" t="s">
        <v>13</v>
      </c>
      <c r="AA971" t="s">
        <v>15</v>
      </c>
      <c r="AB971" t="s">
        <v>10</v>
      </c>
      <c r="AC971" t="s">
        <v>16</v>
      </c>
      <c r="AD971">
        <v>20</v>
      </c>
      <c r="AE971">
        <v>445.3</v>
      </c>
      <c r="AF971">
        <v>0</v>
      </c>
      <c r="AG971">
        <v>0</v>
      </c>
      <c r="AH971">
        <v>557.05999999999995</v>
      </c>
      <c r="AI971">
        <v>1002.36</v>
      </c>
      <c r="AJ971" t="s">
        <v>17</v>
      </c>
      <c r="AM971" t="str">
        <f t="shared" si="45"/>
        <v>Stayed</v>
      </c>
      <c r="AN971" t="str">
        <f t="shared" si="46"/>
        <v>Yes</v>
      </c>
      <c r="AO971" t="str" cm="1">
        <f t="array" ref="AO971">_xlfn.IFS($C971&lt;36,"Youth", $C971&lt;66, "Middle_age", $C971&gt;65, "Old")</f>
        <v>Middle_age</v>
      </c>
      <c r="AP971" t="str">
        <f t="shared" si="47"/>
        <v>2 năm</v>
      </c>
    </row>
    <row r="972" spans="1:42" x14ac:dyDescent="0.35">
      <c r="A972" t="s">
        <v>1589</v>
      </c>
      <c r="B972" t="s">
        <v>9</v>
      </c>
      <c r="C972">
        <v>22</v>
      </c>
      <c r="D972" t="s">
        <v>10</v>
      </c>
      <c r="E972">
        <v>2</v>
      </c>
      <c r="F972" t="s">
        <v>799</v>
      </c>
      <c r="G972">
        <v>95624</v>
      </c>
      <c r="H972">
        <v>38.434137999999997</v>
      </c>
      <c r="I972">
        <v>-121.30587</v>
      </c>
      <c r="J972">
        <v>7</v>
      </c>
      <c r="K972" s="1">
        <v>18</v>
      </c>
      <c r="L972" t="s">
        <v>32</v>
      </c>
      <c r="M972" t="s">
        <v>10</v>
      </c>
      <c r="N972">
        <v>40.36</v>
      </c>
      <c r="O972" t="s">
        <v>13</v>
      </c>
      <c r="P972" t="s">
        <v>10</v>
      </c>
      <c r="Q972" t="s">
        <v>49</v>
      </c>
      <c r="R972">
        <v>51</v>
      </c>
      <c r="S972" t="s">
        <v>10</v>
      </c>
      <c r="T972" t="s">
        <v>10</v>
      </c>
      <c r="U972" t="s">
        <v>13</v>
      </c>
      <c r="V972" t="s">
        <v>10</v>
      </c>
      <c r="W972" t="s">
        <v>13</v>
      </c>
      <c r="X972" t="s">
        <v>13</v>
      </c>
      <c r="Y972" t="s">
        <v>13</v>
      </c>
      <c r="Z972" t="s">
        <v>10</v>
      </c>
      <c r="AA972" t="s">
        <v>15</v>
      </c>
      <c r="AB972" t="s">
        <v>10</v>
      </c>
      <c r="AC972" t="s">
        <v>16</v>
      </c>
      <c r="AD972">
        <v>61.5</v>
      </c>
      <c r="AE972">
        <v>1087.45</v>
      </c>
      <c r="AF972">
        <v>0</v>
      </c>
      <c r="AG972">
        <v>0</v>
      </c>
      <c r="AH972">
        <v>726.48</v>
      </c>
      <c r="AI972">
        <v>1813.93</v>
      </c>
      <c r="AJ972" t="s">
        <v>17</v>
      </c>
      <c r="AM972" t="str">
        <f t="shared" si="45"/>
        <v>Stayed</v>
      </c>
      <c r="AN972" t="str">
        <f t="shared" si="46"/>
        <v>Yes</v>
      </c>
      <c r="AO972" t="str" cm="1">
        <f t="array" ref="AO972">_xlfn.IFS($C972&lt;36,"Youth", $C972&lt;66, "Middle_age", $C972&gt;65, "Old")</f>
        <v>Youth</v>
      </c>
      <c r="AP972" t="str">
        <f t="shared" si="47"/>
        <v>2 năm</v>
      </c>
    </row>
    <row r="973" spans="1:42" x14ac:dyDescent="0.35">
      <c r="A973" t="s">
        <v>1590</v>
      </c>
      <c r="B973" t="s">
        <v>19</v>
      </c>
      <c r="C973">
        <v>47</v>
      </c>
      <c r="D973" t="s">
        <v>10</v>
      </c>
      <c r="E973">
        <v>2</v>
      </c>
      <c r="F973" t="s">
        <v>257</v>
      </c>
      <c r="G973">
        <v>92604</v>
      </c>
      <c r="H973">
        <v>33.688546000000002</v>
      </c>
      <c r="I973">
        <v>-117.78809099999999</v>
      </c>
      <c r="J973">
        <v>5</v>
      </c>
      <c r="K973" s="1">
        <v>70</v>
      </c>
      <c r="L973" t="s">
        <v>42</v>
      </c>
      <c r="M973" t="s">
        <v>10</v>
      </c>
      <c r="N973">
        <v>48.57</v>
      </c>
      <c r="O973" t="s">
        <v>13</v>
      </c>
      <c r="P973" t="s">
        <v>13</v>
      </c>
      <c r="AA973" t="s">
        <v>43</v>
      </c>
      <c r="AB973" t="s">
        <v>13</v>
      </c>
      <c r="AC973" t="s">
        <v>16</v>
      </c>
      <c r="AD973">
        <v>20.05</v>
      </c>
      <c r="AE973">
        <v>1360.25</v>
      </c>
      <c r="AF973">
        <v>0</v>
      </c>
      <c r="AG973">
        <v>0</v>
      </c>
      <c r="AH973">
        <v>3399.9</v>
      </c>
      <c r="AI973">
        <v>4760.1499999999996</v>
      </c>
      <c r="AJ973" t="s">
        <v>17</v>
      </c>
      <c r="AM973" t="str">
        <f t="shared" si="45"/>
        <v>VIP</v>
      </c>
      <c r="AN973" t="str">
        <f t="shared" si="46"/>
        <v>Yes</v>
      </c>
      <c r="AO973" t="str" cm="1">
        <f t="array" ref="AO973">_xlfn.IFS($C973&lt;36,"Youth", $C973&lt;66, "Middle_age", $C973&gt;65, "Old")</f>
        <v>Middle_age</v>
      </c>
      <c r="AP973" t="str">
        <f t="shared" si="47"/>
        <v>6 năm</v>
      </c>
    </row>
    <row r="974" spans="1:42" x14ac:dyDescent="0.35">
      <c r="A974" t="s">
        <v>1591</v>
      </c>
      <c r="B974" t="s">
        <v>9</v>
      </c>
      <c r="C974">
        <v>23</v>
      </c>
      <c r="D974" t="s">
        <v>10</v>
      </c>
      <c r="E974">
        <v>3</v>
      </c>
      <c r="F974" t="s">
        <v>1592</v>
      </c>
      <c r="G974">
        <v>96146</v>
      </c>
      <c r="H974">
        <v>39.191797000000001</v>
      </c>
      <c r="I974">
        <v>-120.212401</v>
      </c>
      <c r="J974">
        <v>3</v>
      </c>
      <c r="K974" s="1">
        <v>33</v>
      </c>
      <c r="L974" t="s">
        <v>12</v>
      </c>
      <c r="M974" t="s">
        <v>10</v>
      </c>
      <c r="N974">
        <v>28.4</v>
      </c>
      <c r="O974" t="s">
        <v>13</v>
      </c>
      <c r="P974" t="s">
        <v>13</v>
      </c>
      <c r="AA974" t="s">
        <v>15</v>
      </c>
      <c r="AB974" t="s">
        <v>13</v>
      </c>
      <c r="AC974" t="s">
        <v>16</v>
      </c>
      <c r="AD974">
        <v>20.100000000000001</v>
      </c>
      <c r="AE974">
        <v>579.4</v>
      </c>
      <c r="AF974">
        <v>0</v>
      </c>
      <c r="AG974">
        <v>0</v>
      </c>
      <c r="AH974">
        <v>937.2</v>
      </c>
      <c r="AI974">
        <v>1516.6</v>
      </c>
      <c r="AJ974" t="s">
        <v>17</v>
      </c>
      <c r="AM974" t="str">
        <f t="shared" si="45"/>
        <v>Stayed</v>
      </c>
      <c r="AN974" t="str">
        <f t="shared" si="46"/>
        <v>Yes</v>
      </c>
      <c r="AO974" t="str" cm="1">
        <f t="array" ref="AO974">_xlfn.IFS($C974&lt;36,"Youth", $C974&lt;66, "Middle_age", $C974&gt;65, "Old")</f>
        <v>Youth</v>
      </c>
      <c r="AP974" t="str">
        <f t="shared" si="47"/>
        <v>3 năm</v>
      </c>
    </row>
    <row r="975" spans="1:42" x14ac:dyDescent="0.35">
      <c r="A975" t="s">
        <v>1593</v>
      </c>
      <c r="B975" t="s">
        <v>19</v>
      </c>
      <c r="C975">
        <v>29</v>
      </c>
      <c r="D975" t="s">
        <v>13</v>
      </c>
      <c r="E975">
        <v>1</v>
      </c>
      <c r="F975" t="s">
        <v>594</v>
      </c>
      <c r="G975">
        <v>95653</v>
      </c>
      <c r="H975">
        <v>38.674275999999999</v>
      </c>
      <c r="I975">
        <v>-121.961866</v>
      </c>
      <c r="J975">
        <v>0</v>
      </c>
      <c r="K975" s="1">
        <v>1</v>
      </c>
      <c r="L975" t="s">
        <v>24</v>
      </c>
      <c r="M975" t="s">
        <v>10</v>
      </c>
      <c r="N975">
        <v>6.35</v>
      </c>
      <c r="O975" t="s">
        <v>13</v>
      </c>
      <c r="P975" t="s">
        <v>10</v>
      </c>
      <c r="Q975" t="s">
        <v>49</v>
      </c>
      <c r="R975">
        <v>76</v>
      </c>
      <c r="S975" t="s">
        <v>13</v>
      </c>
      <c r="T975" t="s">
        <v>10</v>
      </c>
      <c r="U975" t="s">
        <v>13</v>
      </c>
      <c r="V975" t="s">
        <v>13</v>
      </c>
      <c r="W975" t="s">
        <v>13</v>
      </c>
      <c r="X975" t="s">
        <v>13</v>
      </c>
      <c r="Y975" t="s">
        <v>13</v>
      </c>
      <c r="Z975" t="s">
        <v>10</v>
      </c>
      <c r="AA975" t="s">
        <v>21</v>
      </c>
      <c r="AB975" t="s">
        <v>10</v>
      </c>
      <c r="AC975" t="s">
        <v>26</v>
      </c>
      <c r="AD975">
        <v>49.9</v>
      </c>
      <c r="AE975">
        <v>49.9</v>
      </c>
      <c r="AF975">
        <v>0</v>
      </c>
      <c r="AG975">
        <v>0</v>
      </c>
      <c r="AH975">
        <v>6.35</v>
      </c>
      <c r="AI975">
        <v>56.25</v>
      </c>
      <c r="AJ975" t="s">
        <v>68</v>
      </c>
      <c r="AM975" t="str">
        <f t="shared" si="45"/>
        <v>Joined</v>
      </c>
      <c r="AN975" t="str">
        <f t="shared" si="46"/>
        <v>Yes</v>
      </c>
      <c r="AO975" t="str" cm="1">
        <f t="array" ref="AO975">_xlfn.IFS($C975&lt;36,"Youth", $C975&lt;66, "Middle_age", $C975&gt;65, "Old")</f>
        <v>Youth</v>
      </c>
      <c r="AP975" t="str">
        <f t="shared" si="47"/>
        <v>1 năm</v>
      </c>
    </row>
    <row r="976" spans="1:42" x14ac:dyDescent="0.35">
      <c r="A976" t="s">
        <v>1594</v>
      </c>
      <c r="B976" t="s">
        <v>9</v>
      </c>
      <c r="C976">
        <v>32</v>
      </c>
      <c r="D976" t="s">
        <v>10</v>
      </c>
      <c r="E976">
        <v>2</v>
      </c>
      <c r="F976" t="s">
        <v>110</v>
      </c>
      <c r="G976">
        <v>96003</v>
      </c>
      <c r="H976">
        <v>40.677649000000002</v>
      </c>
      <c r="I976">
        <v>-122.29467</v>
      </c>
      <c r="J976">
        <v>9</v>
      </c>
      <c r="K976" s="1">
        <v>3</v>
      </c>
      <c r="L976" t="s">
        <v>12</v>
      </c>
      <c r="M976" t="s">
        <v>10</v>
      </c>
      <c r="N976">
        <v>45.33</v>
      </c>
      <c r="O976" t="s">
        <v>13</v>
      </c>
      <c r="P976" t="s">
        <v>13</v>
      </c>
      <c r="AA976" t="s">
        <v>43</v>
      </c>
      <c r="AB976" t="s">
        <v>13</v>
      </c>
      <c r="AC976" t="s">
        <v>153</v>
      </c>
      <c r="AD976">
        <v>19.100000000000001</v>
      </c>
      <c r="AE976">
        <v>52</v>
      </c>
      <c r="AF976">
        <v>0</v>
      </c>
      <c r="AG976">
        <v>0</v>
      </c>
      <c r="AH976">
        <v>135.99</v>
      </c>
      <c r="AI976">
        <v>187.99</v>
      </c>
      <c r="AJ976" t="s">
        <v>68</v>
      </c>
      <c r="AM976" t="str">
        <f t="shared" si="45"/>
        <v>Joined</v>
      </c>
      <c r="AN976" t="str">
        <f t="shared" si="46"/>
        <v>Yes</v>
      </c>
      <c r="AO976" t="str" cm="1">
        <f t="array" ref="AO976">_xlfn.IFS($C976&lt;36,"Youth", $C976&lt;66, "Middle_age", $C976&gt;65, "Old")</f>
        <v>Youth</v>
      </c>
      <c r="AP976" t="str">
        <f t="shared" si="47"/>
        <v>1 năm</v>
      </c>
    </row>
    <row r="977" spans="1:42" x14ac:dyDescent="0.35">
      <c r="A977" t="s">
        <v>1595</v>
      </c>
      <c r="B977" t="s">
        <v>19</v>
      </c>
      <c r="C977">
        <v>77</v>
      </c>
      <c r="D977" t="s">
        <v>10</v>
      </c>
      <c r="E977">
        <v>0</v>
      </c>
      <c r="F977" t="s">
        <v>1434</v>
      </c>
      <c r="G977">
        <v>91945</v>
      </c>
      <c r="H977">
        <v>32.733564000000001</v>
      </c>
      <c r="I977">
        <v>-117.03371300000001</v>
      </c>
      <c r="J977">
        <v>5</v>
      </c>
      <c r="K977" s="1">
        <v>54</v>
      </c>
      <c r="L977" t="s">
        <v>46</v>
      </c>
      <c r="M977" t="s">
        <v>10</v>
      </c>
      <c r="N977">
        <v>32.56</v>
      </c>
      <c r="O977" t="s">
        <v>10</v>
      </c>
      <c r="P977" t="s">
        <v>10</v>
      </c>
      <c r="Q977" t="s">
        <v>25</v>
      </c>
      <c r="R977">
        <v>16</v>
      </c>
      <c r="S977" t="s">
        <v>13</v>
      </c>
      <c r="T977" t="s">
        <v>10</v>
      </c>
      <c r="U977" t="s">
        <v>10</v>
      </c>
      <c r="V977" t="s">
        <v>10</v>
      </c>
      <c r="W977" t="s">
        <v>10</v>
      </c>
      <c r="X977" t="s">
        <v>10</v>
      </c>
      <c r="Y977" t="s">
        <v>13</v>
      </c>
      <c r="Z977" t="s">
        <v>10</v>
      </c>
      <c r="AA977" t="s">
        <v>43</v>
      </c>
      <c r="AB977" t="s">
        <v>10</v>
      </c>
      <c r="AC977" t="s">
        <v>26</v>
      </c>
      <c r="AD977">
        <v>110.45</v>
      </c>
      <c r="AE977">
        <v>6077.75</v>
      </c>
      <c r="AF977">
        <v>0</v>
      </c>
      <c r="AG977">
        <v>0</v>
      </c>
      <c r="AH977">
        <v>1758.24</v>
      </c>
      <c r="AI977">
        <v>7835.99</v>
      </c>
      <c r="AJ977" t="s">
        <v>17</v>
      </c>
      <c r="AM977" t="str">
        <f t="shared" si="45"/>
        <v>VIP</v>
      </c>
      <c r="AN977" t="str">
        <f t="shared" si="46"/>
        <v>No</v>
      </c>
      <c r="AO977" t="str" cm="1">
        <f t="array" ref="AO977">_xlfn.IFS($C977&lt;36,"Youth", $C977&lt;66, "Middle_age", $C977&gt;65, "Old")</f>
        <v>Old</v>
      </c>
      <c r="AP977" t="str">
        <f t="shared" si="47"/>
        <v>5 năm</v>
      </c>
    </row>
    <row r="978" spans="1:42" x14ac:dyDescent="0.35">
      <c r="A978" t="s">
        <v>1596</v>
      </c>
      <c r="B978" t="s">
        <v>19</v>
      </c>
      <c r="C978">
        <v>47</v>
      </c>
      <c r="D978" t="s">
        <v>10</v>
      </c>
      <c r="E978">
        <v>2</v>
      </c>
      <c r="F978" t="s">
        <v>1597</v>
      </c>
      <c r="G978">
        <v>93523</v>
      </c>
      <c r="H978">
        <v>34.966777</v>
      </c>
      <c r="I978">
        <v>-117.961179</v>
      </c>
      <c r="J978">
        <v>3</v>
      </c>
      <c r="K978" s="1">
        <v>7</v>
      </c>
      <c r="L978" t="s">
        <v>12</v>
      </c>
      <c r="M978" t="s">
        <v>10</v>
      </c>
      <c r="N978">
        <v>49.98</v>
      </c>
      <c r="O978" t="s">
        <v>13</v>
      </c>
      <c r="P978" t="s">
        <v>10</v>
      </c>
      <c r="Q978" t="s">
        <v>14</v>
      </c>
      <c r="R978">
        <v>25</v>
      </c>
      <c r="S978" t="s">
        <v>10</v>
      </c>
      <c r="T978" t="s">
        <v>13</v>
      </c>
      <c r="U978" t="s">
        <v>10</v>
      </c>
      <c r="V978" t="s">
        <v>10</v>
      </c>
      <c r="W978" t="s">
        <v>13</v>
      </c>
      <c r="X978" t="s">
        <v>10</v>
      </c>
      <c r="Y978" t="s">
        <v>10</v>
      </c>
      <c r="Z978" t="s">
        <v>10</v>
      </c>
      <c r="AA978" t="s">
        <v>21</v>
      </c>
      <c r="AB978" t="s">
        <v>10</v>
      </c>
      <c r="AC978" t="s">
        <v>16</v>
      </c>
      <c r="AD978">
        <v>71.349999999999994</v>
      </c>
      <c r="AE978">
        <v>515.75</v>
      </c>
      <c r="AF978">
        <v>0</v>
      </c>
      <c r="AG978">
        <v>0</v>
      </c>
      <c r="AH978">
        <v>349.86</v>
      </c>
      <c r="AI978">
        <v>865.61</v>
      </c>
      <c r="AJ978" t="s">
        <v>17</v>
      </c>
      <c r="AM978" t="str">
        <f t="shared" si="45"/>
        <v>Stayed</v>
      </c>
      <c r="AN978" t="str">
        <f t="shared" si="46"/>
        <v>Yes</v>
      </c>
      <c r="AO978" t="str" cm="1">
        <f t="array" ref="AO978">_xlfn.IFS($C978&lt;36,"Youth", $C978&lt;66, "Middle_age", $C978&gt;65, "Old")</f>
        <v>Middle_age</v>
      </c>
      <c r="AP978" t="str">
        <f t="shared" si="47"/>
        <v>1 năm</v>
      </c>
    </row>
    <row r="979" spans="1:42" x14ac:dyDescent="0.35">
      <c r="A979" t="s">
        <v>1598</v>
      </c>
      <c r="B979" t="s">
        <v>19</v>
      </c>
      <c r="C979">
        <v>45</v>
      </c>
      <c r="D979" t="s">
        <v>10</v>
      </c>
      <c r="E979">
        <v>0</v>
      </c>
      <c r="F979" t="s">
        <v>1599</v>
      </c>
      <c r="G979">
        <v>94576</v>
      </c>
      <c r="H979">
        <v>38.554383000000001</v>
      </c>
      <c r="I979">
        <v>-122.474773</v>
      </c>
      <c r="J979">
        <v>3</v>
      </c>
      <c r="K979" s="1">
        <v>70</v>
      </c>
      <c r="L979" t="s">
        <v>42</v>
      </c>
      <c r="M979" t="s">
        <v>10</v>
      </c>
      <c r="N979">
        <v>1.07</v>
      </c>
      <c r="O979" t="s">
        <v>13</v>
      </c>
      <c r="P979" t="s">
        <v>10</v>
      </c>
      <c r="Q979" t="s">
        <v>25</v>
      </c>
      <c r="R979">
        <v>21</v>
      </c>
      <c r="S979" t="s">
        <v>10</v>
      </c>
      <c r="T979" t="s">
        <v>10</v>
      </c>
      <c r="U979" t="s">
        <v>13</v>
      </c>
      <c r="V979" t="s">
        <v>10</v>
      </c>
      <c r="W979" t="s">
        <v>13</v>
      </c>
      <c r="X979" t="s">
        <v>13</v>
      </c>
      <c r="Y979" t="s">
        <v>13</v>
      </c>
      <c r="Z979" t="s">
        <v>10</v>
      </c>
      <c r="AA979" t="s">
        <v>43</v>
      </c>
      <c r="AB979" t="s">
        <v>13</v>
      </c>
      <c r="AC979" t="s">
        <v>26</v>
      </c>
      <c r="AD979">
        <v>84.6</v>
      </c>
      <c r="AE979">
        <v>5706.2</v>
      </c>
      <c r="AF979">
        <v>0</v>
      </c>
      <c r="AG979">
        <v>0</v>
      </c>
      <c r="AH979">
        <v>74.900000000000006</v>
      </c>
      <c r="AI979">
        <v>5781.1</v>
      </c>
      <c r="AJ979" t="s">
        <v>17</v>
      </c>
      <c r="AM979" t="str">
        <f t="shared" si="45"/>
        <v>VIP</v>
      </c>
      <c r="AN979" t="str">
        <f t="shared" si="46"/>
        <v>No</v>
      </c>
      <c r="AO979" t="str" cm="1">
        <f t="array" ref="AO979">_xlfn.IFS($C979&lt;36,"Youth", $C979&lt;66, "Middle_age", $C979&gt;65, "Old")</f>
        <v>Middle_age</v>
      </c>
      <c r="AP979" t="str">
        <f t="shared" si="47"/>
        <v>6 năm</v>
      </c>
    </row>
    <row r="980" spans="1:42" x14ac:dyDescent="0.35">
      <c r="A980" t="s">
        <v>1600</v>
      </c>
      <c r="B980" t="s">
        <v>9</v>
      </c>
      <c r="C980">
        <v>68</v>
      </c>
      <c r="D980" t="s">
        <v>13</v>
      </c>
      <c r="E980">
        <v>0</v>
      </c>
      <c r="F980" t="s">
        <v>1253</v>
      </c>
      <c r="G980">
        <v>93664</v>
      </c>
      <c r="H980">
        <v>37.222999999999999</v>
      </c>
      <c r="I980">
        <v>-119.00102099999999</v>
      </c>
      <c r="J980">
        <v>0</v>
      </c>
      <c r="K980" s="1">
        <v>1</v>
      </c>
      <c r="L980" t="s">
        <v>24</v>
      </c>
      <c r="M980" t="s">
        <v>10</v>
      </c>
      <c r="N980">
        <v>30.23</v>
      </c>
      <c r="O980" t="s">
        <v>13</v>
      </c>
      <c r="P980" t="s">
        <v>10</v>
      </c>
      <c r="Q980" t="s">
        <v>25</v>
      </c>
      <c r="R980">
        <v>30</v>
      </c>
      <c r="S980" t="s">
        <v>13</v>
      </c>
      <c r="T980" t="s">
        <v>13</v>
      </c>
      <c r="U980" t="s">
        <v>13</v>
      </c>
      <c r="V980" t="s">
        <v>13</v>
      </c>
      <c r="W980" t="s">
        <v>10</v>
      </c>
      <c r="X980" t="s">
        <v>10</v>
      </c>
      <c r="Y980" t="s">
        <v>13</v>
      </c>
      <c r="Z980" t="s">
        <v>10</v>
      </c>
      <c r="AA980" t="s">
        <v>21</v>
      </c>
      <c r="AB980" t="s">
        <v>10</v>
      </c>
      <c r="AC980" t="s">
        <v>26</v>
      </c>
      <c r="AD980">
        <v>89.3</v>
      </c>
      <c r="AE980">
        <v>89.3</v>
      </c>
      <c r="AF980">
        <v>0</v>
      </c>
      <c r="AG980">
        <v>0</v>
      </c>
      <c r="AH980">
        <v>30.23</v>
      </c>
      <c r="AI980">
        <v>119.53</v>
      </c>
      <c r="AJ980" t="s">
        <v>27</v>
      </c>
      <c r="AK980" t="s">
        <v>28</v>
      </c>
      <c r="AL980" t="s">
        <v>29</v>
      </c>
      <c r="AM980" t="str">
        <f t="shared" si="45"/>
        <v>Churned</v>
      </c>
      <c r="AN980" t="str">
        <f t="shared" si="46"/>
        <v>No</v>
      </c>
      <c r="AO980" t="str" cm="1">
        <f t="array" ref="AO980">_xlfn.IFS($C980&lt;36,"Youth", $C980&lt;66, "Middle_age", $C980&gt;65, "Old")</f>
        <v>Old</v>
      </c>
      <c r="AP980" t="str">
        <f t="shared" si="47"/>
        <v>1 năm</v>
      </c>
    </row>
    <row r="981" spans="1:42" x14ac:dyDescent="0.35">
      <c r="A981" t="s">
        <v>1601</v>
      </c>
      <c r="B981" t="s">
        <v>19</v>
      </c>
      <c r="C981">
        <v>75</v>
      </c>
      <c r="D981" t="s">
        <v>10</v>
      </c>
      <c r="E981">
        <v>0</v>
      </c>
      <c r="F981" t="s">
        <v>1602</v>
      </c>
      <c r="G981">
        <v>93634</v>
      </c>
      <c r="H981">
        <v>37.290605999999997</v>
      </c>
      <c r="I981">
        <v>-119.216328</v>
      </c>
      <c r="J981">
        <v>6</v>
      </c>
      <c r="K981" s="1">
        <v>30</v>
      </c>
      <c r="L981" t="s">
        <v>12</v>
      </c>
      <c r="M981" t="s">
        <v>10</v>
      </c>
      <c r="N981">
        <v>33.479999999999997</v>
      </c>
      <c r="O981" t="s">
        <v>10</v>
      </c>
      <c r="P981" t="s">
        <v>10</v>
      </c>
      <c r="Q981" t="s">
        <v>25</v>
      </c>
      <c r="R981">
        <v>22</v>
      </c>
      <c r="S981" t="s">
        <v>10</v>
      </c>
      <c r="T981" t="s">
        <v>10</v>
      </c>
      <c r="U981" t="s">
        <v>10</v>
      </c>
      <c r="V981" t="s">
        <v>10</v>
      </c>
      <c r="W981" t="s">
        <v>10</v>
      </c>
      <c r="X981" t="s">
        <v>13</v>
      </c>
      <c r="Y981" t="s">
        <v>13</v>
      </c>
      <c r="Z981" t="s">
        <v>10</v>
      </c>
      <c r="AA981" t="s">
        <v>21</v>
      </c>
      <c r="AB981" t="s">
        <v>10</v>
      </c>
      <c r="AC981" t="s">
        <v>26</v>
      </c>
      <c r="AD981">
        <v>105.7</v>
      </c>
      <c r="AE981">
        <v>3181.8</v>
      </c>
      <c r="AF981">
        <v>0</v>
      </c>
      <c r="AG981">
        <v>0</v>
      </c>
      <c r="AH981">
        <v>1004.4</v>
      </c>
      <c r="AI981">
        <v>4186.2</v>
      </c>
      <c r="AJ981" t="s">
        <v>17</v>
      </c>
      <c r="AM981" t="str">
        <f t="shared" si="45"/>
        <v>VIP</v>
      </c>
      <c r="AN981" t="str">
        <f t="shared" si="46"/>
        <v>No</v>
      </c>
      <c r="AO981" t="str" cm="1">
        <f t="array" ref="AO981">_xlfn.IFS($C981&lt;36,"Youth", $C981&lt;66, "Middle_age", $C981&gt;65, "Old")</f>
        <v>Old</v>
      </c>
      <c r="AP981" t="str">
        <f t="shared" si="47"/>
        <v>3 năm</v>
      </c>
    </row>
    <row r="982" spans="1:42" x14ac:dyDescent="0.35">
      <c r="A982" t="s">
        <v>1603</v>
      </c>
      <c r="B982" t="s">
        <v>19</v>
      </c>
      <c r="C982">
        <v>64</v>
      </c>
      <c r="D982" t="s">
        <v>10</v>
      </c>
      <c r="E982">
        <v>0</v>
      </c>
      <c r="F982" t="s">
        <v>292</v>
      </c>
      <c r="G982">
        <v>95832</v>
      </c>
      <c r="H982">
        <v>38.445939000000003</v>
      </c>
      <c r="I982">
        <v>-121.496855</v>
      </c>
      <c r="J982">
        <v>4</v>
      </c>
      <c r="K982" s="1">
        <v>32</v>
      </c>
      <c r="L982" t="s">
        <v>12</v>
      </c>
      <c r="M982" t="s">
        <v>10</v>
      </c>
      <c r="N982">
        <v>43.11</v>
      </c>
      <c r="O982" t="s">
        <v>10</v>
      </c>
      <c r="P982" t="s">
        <v>10</v>
      </c>
      <c r="Q982" t="s">
        <v>25</v>
      </c>
      <c r="R982">
        <v>18</v>
      </c>
      <c r="S982" t="s">
        <v>13</v>
      </c>
      <c r="T982" t="s">
        <v>13</v>
      </c>
      <c r="U982" t="s">
        <v>13</v>
      </c>
      <c r="V982" t="s">
        <v>10</v>
      </c>
      <c r="W982" t="s">
        <v>13</v>
      </c>
      <c r="X982" t="s">
        <v>13</v>
      </c>
      <c r="Y982" t="s">
        <v>13</v>
      </c>
      <c r="Z982" t="s">
        <v>10</v>
      </c>
      <c r="AA982" t="s">
        <v>15</v>
      </c>
      <c r="AB982" t="s">
        <v>10</v>
      </c>
      <c r="AC982" t="s">
        <v>26</v>
      </c>
      <c r="AD982">
        <v>79.25</v>
      </c>
      <c r="AE982">
        <v>2619.15</v>
      </c>
      <c r="AF982">
        <v>16.96</v>
      </c>
      <c r="AG982">
        <v>0</v>
      </c>
      <c r="AH982">
        <v>1379.52</v>
      </c>
      <c r="AI982">
        <v>3981.71</v>
      </c>
      <c r="AJ982" t="s">
        <v>17</v>
      </c>
      <c r="AM982" t="str">
        <f t="shared" si="45"/>
        <v>VIP</v>
      </c>
      <c r="AN982" t="str">
        <f t="shared" si="46"/>
        <v>No</v>
      </c>
      <c r="AO982" t="str" cm="1">
        <f t="array" ref="AO982">_xlfn.IFS($C982&lt;36,"Youth", $C982&lt;66, "Middle_age", $C982&gt;65, "Old")</f>
        <v>Middle_age</v>
      </c>
      <c r="AP982" t="str">
        <f t="shared" si="47"/>
        <v>3 năm</v>
      </c>
    </row>
    <row r="983" spans="1:42" x14ac:dyDescent="0.35">
      <c r="A983" t="s">
        <v>1604</v>
      </c>
      <c r="B983" t="s">
        <v>9</v>
      </c>
      <c r="C983">
        <v>62</v>
      </c>
      <c r="D983" t="s">
        <v>10</v>
      </c>
      <c r="E983">
        <v>1</v>
      </c>
      <c r="F983" t="s">
        <v>948</v>
      </c>
      <c r="G983">
        <v>92808</v>
      </c>
      <c r="H983">
        <v>33.850451999999997</v>
      </c>
      <c r="I983">
        <v>-117.726668</v>
      </c>
      <c r="J983">
        <v>1</v>
      </c>
      <c r="K983" s="1">
        <v>1</v>
      </c>
      <c r="L983" t="s">
        <v>24</v>
      </c>
      <c r="M983" t="s">
        <v>10</v>
      </c>
      <c r="N983">
        <v>28.28</v>
      </c>
      <c r="O983" t="s">
        <v>13</v>
      </c>
      <c r="P983" t="s">
        <v>13</v>
      </c>
      <c r="AA983" t="s">
        <v>21</v>
      </c>
      <c r="AB983" t="s">
        <v>10</v>
      </c>
      <c r="AC983" t="s">
        <v>16</v>
      </c>
      <c r="AD983">
        <v>19</v>
      </c>
      <c r="AE983">
        <v>19</v>
      </c>
      <c r="AF983">
        <v>0</v>
      </c>
      <c r="AG983">
        <v>0</v>
      </c>
      <c r="AH983">
        <v>28.28</v>
      </c>
      <c r="AI983">
        <v>47.28</v>
      </c>
      <c r="AJ983" t="s">
        <v>68</v>
      </c>
      <c r="AM983" t="str">
        <f t="shared" si="45"/>
        <v>Joined</v>
      </c>
      <c r="AN983" t="str">
        <f t="shared" si="46"/>
        <v>Yes</v>
      </c>
      <c r="AO983" t="str" cm="1">
        <f t="array" ref="AO983">_xlfn.IFS($C983&lt;36,"Youth", $C983&lt;66, "Middle_age", $C983&gt;65, "Old")</f>
        <v>Middle_age</v>
      </c>
      <c r="AP983" t="str">
        <f t="shared" si="47"/>
        <v>1 năm</v>
      </c>
    </row>
    <row r="984" spans="1:42" x14ac:dyDescent="0.35">
      <c r="A984" t="s">
        <v>1605</v>
      </c>
      <c r="B984" t="s">
        <v>9</v>
      </c>
      <c r="C984">
        <v>62</v>
      </c>
      <c r="D984" t="s">
        <v>10</v>
      </c>
      <c r="E984">
        <v>0</v>
      </c>
      <c r="F984" t="s">
        <v>1606</v>
      </c>
      <c r="G984">
        <v>96087</v>
      </c>
      <c r="H984">
        <v>40.617614000000003</v>
      </c>
      <c r="I984">
        <v>-122.512861</v>
      </c>
      <c r="J984">
        <v>3</v>
      </c>
      <c r="K984" s="1">
        <v>56</v>
      </c>
      <c r="L984" t="s">
        <v>46</v>
      </c>
      <c r="M984" t="s">
        <v>10</v>
      </c>
      <c r="N984">
        <v>7</v>
      </c>
      <c r="O984" t="s">
        <v>13</v>
      </c>
      <c r="P984" t="s">
        <v>10</v>
      </c>
      <c r="Q984" t="s">
        <v>25</v>
      </c>
      <c r="R984">
        <v>18</v>
      </c>
      <c r="S984" t="s">
        <v>13</v>
      </c>
      <c r="T984" t="s">
        <v>13</v>
      </c>
      <c r="U984" t="s">
        <v>10</v>
      </c>
      <c r="V984" t="s">
        <v>10</v>
      </c>
      <c r="W984" t="s">
        <v>10</v>
      </c>
      <c r="X984" t="s">
        <v>10</v>
      </c>
      <c r="Y984" t="s">
        <v>10</v>
      </c>
      <c r="Z984" t="s">
        <v>10</v>
      </c>
      <c r="AA984" t="s">
        <v>21</v>
      </c>
      <c r="AB984" t="s">
        <v>10</v>
      </c>
      <c r="AC984" t="s">
        <v>26</v>
      </c>
      <c r="AD984">
        <v>98.7</v>
      </c>
      <c r="AE984">
        <v>5669.5</v>
      </c>
      <c r="AF984">
        <v>0</v>
      </c>
      <c r="AG984">
        <v>0</v>
      </c>
      <c r="AH984">
        <v>392</v>
      </c>
      <c r="AI984">
        <v>6061.5</v>
      </c>
      <c r="AJ984" t="s">
        <v>17</v>
      </c>
      <c r="AM984" t="str">
        <f t="shared" si="45"/>
        <v>VIP</v>
      </c>
      <c r="AN984" t="str">
        <f t="shared" si="46"/>
        <v>No</v>
      </c>
      <c r="AO984" t="str" cm="1">
        <f t="array" ref="AO984">_xlfn.IFS($C984&lt;36,"Youth", $C984&lt;66, "Middle_age", $C984&gt;65, "Old")</f>
        <v>Middle_age</v>
      </c>
      <c r="AP984" t="str">
        <f t="shared" si="47"/>
        <v>5 năm</v>
      </c>
    </row>
    <row r="985" spans="1:42" x14ac:dyDescent="0.35">
      <c r="A985" t="s">
        <v>1607</v>
      </c>
      <c r="B985" t="s">
        <v>19</v>
      </c>
      <c r="C985">
        <v>20</v>
      </c>
      <c r="D985" t="s">
        <v>13</v>
      </c>
      <c r="E985">
        <v>0</v>
      </c>
      <c r="F985" t="s">
        <v>1439</v>
      </c>
      <c r="G985">
        <v>95450</v>
      </c>
      <c r="H985">
        <v>38.505994999999999</v>
      </c>
      <c r="I985">
        <v>-123.18701900000001</v>
      </c>
      <c r="J985">
        <v>0</v>
      </c>
      <c r="K985" s="1">
        <v>11</v>
      </c>
      <c r="L985" t="s">
        <v>12</v>
      </c>
      <c r="M985" t="s">
        <v>10</v>
      </c>
      <c r="N985">
        <v>5.4</v>
      </c>
      <c r="O985" t="s">
        <v>13</v>
      </c>
      <c r="P985" t="s">
        <v>10</v>
      </c>
      <c r="Q985" t="s">
        <v>25</v>
      </c>
      <c r="R985">
        <v>41</v>
      </c>
      <c r="S985" t="s">
        <v>13</v>
      </c>
      <c r="T985" t="s">
        <v>10</v>
      </c>
      <c r="U985" t="s">
        <v>13</v>
      </c>
      <c r="V985" t="s">
        <v>13</v>
      </c>
      <c r="W985" t="s">
        <v>13</v>
      </c>
      <c r="X985" t="s">
        <v>13</v>
      </c>
      <c r="Y985" t="s">
        <v>13</v>
      </c>
      <c r="Z985" t="s">
        <v>10</v>
      </c>
      <c r="AA985" t="s">
        <v>21</v>
      </c>
      <c r="AB985" t="s">
        <v>10</v>
      </c>
      <c r="AC985" t="s">
        <v>26</v>
      </c>
      <c r="AD985">
        <v>74.55</v>
      </c>
      <c r="AE985">
        <v>824.75</v>
      </c>
      <c r="AF985">
        <v>0</v>
      </c>
      <c r="AG985">
        <v>0</v>
      </c>
      <c r="AH985">
        <v>59.4</v>
      </c>
      <c r="AI985">
        <v>884.15</v>
      </c>
      <c r="AJ985" t="s">
        <v>27</v>
      </c>
      <c r="AK985" t="s">
        <v>87</v>
      </c>
      <c r="AL985" t="s">
        <v>88</v>
      </c>
      <c r="AM985" t="str">
        <f t="shared" si="45"/>
        <v>Churned</v>
      </c>
      <c r="AN985" t="str">
        <f t="shared" si="46"/>
        <v>No</v>
      </c>
      <c r="AO985" t="str" cm="1">
        <f t="array" ref="AO985">_xlfn.IFS($C985&lt;36,"Youth", $C985&lt;66, "Middle_age", $C985&gt;65, "Old")</f>
        <v>Youth</v>
      </c>
      <c r="AP985" t="str">
        <f t="shared" si="47"/>
        <v>1 năm</v>
      </c>
    </row>
    <row r="986" spans="1:42" x14ac:dyDescent="0.35">
      <c r="A986" t="s">
        <v>1608</v>
      </c>
      <c r="B986" t="s">
        <v>19</v>
      </c>
      <c r="C986">
        <v>54</v>
      </c>
      <c r="D986" t="s">
        <v>13</v>
      </c>
      <c r="E986">
        <v>0</v>
      </c>
      <c r="F986" t="s">
        <v>292</v>
      </c>
      <c r="G986">
        <v>95816</v>
      </c>
      <c r="H986">
        <v>38.574855999999997</v>
      </c>
      <c r="I986">
        <v>-121.46504</v>
      </c>
      <c r="J986">
        <v>0</v>
      </c>
      <c r="K986" s="1">
        <v>52</v>
      </c>
      <c r="L986" t="s">
        <v>12</v>
      </c>
      <c r="M986" t="s">
        <v>10</v>
      </c>
      <c r="N986">
        <v>20.8</v>
      </c>
      <c r="O986" t="s">
        <v>10</v>
      </c>
      <c r="P986" t="s">
        <v>10</v>
      </c>
      <c r="Q986" t="s">
        <v>25</v>
      </c>
      <c r="R986">
        <v>30</v>
      </c>
      <c r="S986" t="s">
        <v>10</v>
      </c>
      <c r="T986" t="s">
        <v>13</v>
      </c>
      <c r="U986" t="s">
        <v>10</v>
      </c>
      <c r="V986" t="s">
        <v>10</v>
      </c>
      <c r="W986" t="s">
        <v>10</v>
      </c>
      <c r="X986" t="s">
        <v>10</v>
      </c>
      <c r="Y986" t="s">
        <v>10</v>
      </c>
      <c r="Z986" t="s">
        <v>13</v>
      </c>
      <c r="AA986" t="s">
        <v>43</v>
      </c>
      <c r="AB986" t="s">
        <v>10</v>
      </c>
      <c r="AC986" t="s">
        <v>26</v>
      </c>
      <c r="AD986">
        <v>109.3</v>
      </c>
      <c r="AE986">
        <v>5731.4</v>
      </c>
      <c r="AF986">
        <v>3.85</v>
      </c>
      <c r="AG986">
        <v>60</v>
      </c>
      <c r="AH986">
        <v>1081.5999999999999</v>
      </c>
      <c r="AI986">
        <v>6869.15</v>
      </c>
      <c r="AJ986" t="s">
        <v>17</v>
      </c>
      <c r="AM986" t="str">
        <f t="shared" si="45"/>
        <v>VIP</v>
      </c>
      <c r="AN986" t="str">
        <f t="shared" si="46"/>
        <v>No</v>
      </c>
      <c r="AO986" t="str" cm="1">
        <f t="array" ref="AO986">_xlfn.IFS($C986&lt;36,"Youth", $C986&lt;66, "Middle_age", $C986&gt;65, "Old")</f>
        <v>Middle_age</v>
      </c>
      <c r="AP986" t="str">
        <f t="shared" si="47"/>
        <v>5 năm</v>
      </c>
    </row>
    <row r="987" spans="1:42" x14ac:dyDescent="0.35">
      <c r="A987" t="s">
        <v>1609</v>
      </c>
      <c r="B987" t="s">
        <v>9</v>
      </c>
      <c r="C987">
        <v>57</v>
      </c>
      <c r="D987" t="s">
        <v>13</v>
      </c>
      <c r="E987">
        <v>0</v>
      </c>
      <c r="F987" t="s">
        <v>127</v>
      </c>
      <c r="G987">
        <v>95119</v>
      </c>
      <c r="H987">
        <v>37.233226000000002</v>
      </c>
      <c r="I987">
        <v>-121.78809</v>
      </c>
      <c r="J987">
        <v>0</v>
      </c>
      <c r="K987" s="1">
        <v>12</v>
      </c>
      <c r="L987" t="s">
        <v>32</v>
      </c>
      <c r="M987" t="s">
        <v>10</v>
      </c>
      <c r="N987">
        <v>36.65</v>
      </c>
      <c r="O987" t="s">
        <v>13</v>
      </c>
      <c r="P987" t="s">
        <v>13</v>
      </c>
      <c r="AA987" t="s">
        <v>15</v>
      </c>
      <c r="AB987" t="s">
        <v>13</v>
      </c>
      <c r="AC987" t="s">
        <v>16</v>
      </c>
      <c r="AD987">
        <v>19.7</v>
      </c>
      <c r="AE987">
        <v>260.89999999999998</v>
      </c>
      <c r="AF987">
        <v>0</v>
      </c>
      <c r="AG987">
        <v>0</v>
      </c>
      <c r="AH987">
        <v>439.8</v>
      </c>
      <c r="AI987">
        <v>700.7</v>
      </c>
      <c r="AJ987" t="s">
        <v>17</v>
      </c>
      <c r="AM987" t="str">
        <f t="shared" si="45"/>
        <v>Stayed</v>
      </c>
      <c r="AN987" t="str">
        <f t="shared" si="46"/>
        <v>No</v>
      </c>
      <c r="AO987" t="str" cm="1">
        <f t="array" ref="AO987">_xlfn.IFS($C987&lt;36,"Youth", $C987&lt;66, "Middle_age", $C987&gt;65, "Old")</f>
        <v>Middle_age</v>
      </c>
      <c r="AP987" t="str">
        <f t="shared" si="47"/>
        <v>1 năm</v>
      </c>
    </row>
    <row r="988" spans="1:42" x14ac:dyDescent="0.35">
      <c r="A988" t="s">
        <v>1610</v>
      </c>
      <c r="B988" t="s">
        <v>19</v>
      </c>
      <c r="C988">
        <v>46</v>
      </c>
      <c r="D988" t="s">
        <v>13</v>
      </c>
      <c r="E988">
        <v>0</v>
      </c>
      <c r="F988" t="s">
        <v>114</v>
      </c>
      <c r="G988">
        <v>95212</v>
      </c>
      <c r="H988">
        <v>38.049456999999997</v>
      </c>
      <c r="I988">
        <v>-121.21653000000001</v>
      </c>
      <c r="J988">
        <v>0</v>
      </c>
      <c r="K988" s="1">
        <v>29</v>
      </c>
      <c r="L988" t="s">
        <v>99</v>
      </c>
      <c r="M988" t="s">
        <v>13</v>
      </c>
      <c r="P988" t="s">
        <v>10</v>
      </c>
      <c r="Q988" t="s">
        <v>49</v>
      </c>
      <c r="R988">
        <v>8</v>
      </c>
      <c r="S988" t="s">
        <v>10</v>
      </c>
      <c r="T988" t="s">
        <v>13</v>
      </c>
      <c r="U988" t="s">
        <v>13</v>
      </c>
      <c r="V988" t="s">
        <v>10</v>
      </c>
      <c r="W988" t="s">
        <v>13</v>
      </c>
      <c r="X988" t="s">
        <v>13</v>
      </c>
      <c r="Y988" t="s">
        <v>13</v>
      </c>
      <c r="Z988" t="s">
        <v>10</v>
      </c>
      <c r="AA988" t="s">
        <v>15</v>
      </c>
      <c r="AB988" t="s">
        <v>13</v>
      </c>
      <c r="AC988" t="s">
        <v>153</v>
      </c>
      <c r="AD988">
        <v>35.6</v>
      </c>
      <c r="AE988">
        <v>1072.5999999999999</v>
      </c>
      <c r="AF988">
        <v>0</v>
      </c>
      <c r="AG988">
        <v>0</v>
      </c>
      <c r="AH988">
        <v>0</v>
      </c>
      <c r="AI988">
        <v>1072.5999999999999</v>
      </c>
      <c r="AJ988" t="s">
        <v>17</v>
      </c>
      <c r="AM988" t="str">
        <f t="shared" si="45"/>
        <v>Stayed</v>
      </c>
      <c r="AN988" t="str">
        <f t="shared" si="46"/>
        <v>No</v>
      </c>
      <c r="AO988" t="str" cm="1">
        <f t="array" ref="AO988">_xlfn.IFS($C988&lt;36,"Youth", $C988&lt;66, "Middle_age", $C988&gt;65, "Old")</f>
        <v>Middle_age</v>
      </c>
      <c r="AP988" t="str">
        <f t="shared" si="47"/>
        <v>3 năm</v>
      </c>
    </row>
    <row r="989" spans="1:42" x14ac:dyDescent="0.35">
      <c r="A989" t="s">
        <v>1611</v>
      </c>
      <c r="B989" t="s">
        <v>19</v>
      </c>
      <c r="C989">
        <v>44</v>
      </c>
      <c r="D989" t="s">
        <v>10</v>
      </c>
      <c r="E989">
        <v>1</v>
      </c>
      <c r="F989" t="s">
        <v>1612</v>
      </c>
      <c r="G989">
        <v>94598</v>
      </c>
      <c r="H989">
        <v>37.916648000000002</v>
      </c>
      <c r="I989">
        <v>-122.008483</v>
      </c>
      <c r="J989">
        <v>1</v>
      </c>
      <c r="K989" s="1">
        <v>33</v>
      </c>
      <c r="L989" t="s">
        <v>99</v>
      </c>
      <c r="M989" t="s">
        <v>10</v>
      </c>
      <c r="N989">
        <v>1.62</v>
      </c>
      <c r="O989" t="s">
        <v>13</v>
      </c>
      <c r="P989" t="s">
        <v>10</v>
      </c>
      <c r="Q989" t="s">
        <v>14</v>
      </c>
      <c r="R989">
        <v>30</v>
      </c>
      <c r="S989" t="s">
        <v>13</v>
      </c>
      <c r="T989" t="s">
        <v>10</v>
      </c>
      <c r="U989" t="s">
        <v>10</v>
      </c>
      <c r="V989" t="s">
        <v>10</v>
      </c>
      <c r="W989" t="s">
        <v>10</v>
      </c>
      <c r="X989" t="s">
        <v>10</v>
      </c>
      <c r="Y989" t="s">
        <v>10</v>
      </c>
      <c r="Z989" t="s">
        <v>10</v>
      </c>
      <c r="AA989" t="s">
        <v>43</v>
      </c>
      <c r="AB989" t="s">
        <v>13</v>
      </c>
      <c r="AC989" t="s">
        <v>16</v>
      </c>
      <c r="AD989">
        <v>82.1</v>
      </c>
      <c r="AE989">
        <v>2603.1</v>
      </c>
      <c r="AF989">
        <v>0</v>
      </c>
      <c r="AG989">
        <v>0</v>
      </c>
      <c r="AH989">
        <v>53.46</v>
      </c>
      <c r="AI989">
        <v>2656.56</v>
      </c>
      <c r="AJ989" t="s">
        <v>17</v>
      </c>
      <c r="AM989" t="str">
        <f t="shared" si="45"/>
        <v>Stayed</v>
      </c>
      <c r="AN989" t="str">
        <f t="shared" si="46"/>
        <v>Yes</v>
      </c>
      <c r="AO989" t="str" cm="1">
        <f t="array" ref="AO989">_xlfn.IFS($C989&lt;36,"Youth", $C989&lt;66, "Middle_age", $C989&gt;65, "Old")</f>
        <v>Middle_age</v>
      </c>
      <c r="AP989" t="str">
        <f t="shared" si="47"/>
        <v>3 năm</v>
      </c>
    </row>
    <row r="990" spans="1:42" x14ac:dyDescent="0.35">
      <c r="A990" t="s">
        <v>1613</v>
      </c>
      <c r="B990" t="s">
        <v>9</v>
      </c>
      <c r="C990">
        <v>35</v>
      </c>
      <c r="D990" t="s">
        <v>10</v>
      </c>
      <c r="E990">
        <v>1</v>
      </c>
      <c r="F990" t="s">
        <v>1614</v>
      </c>
      <c r="G990">
        <v>93623</v>
      </c>
      <c r="H990">
        <v>37.483535000000003</v>
      </c>
      <c r="I990">
        <v>-119.67941399999999</v>
      </c>
      <c r="J990">
        <v>0</v>
      </c>
      <c r="K990" s="1">
        <v>22</v>
      </c>
      <c r="L990" t="s">
        <v>32</v>
      </c>
      <c r="M990" t="s">
        <v>10</v>
      </c>
      <c r="N990">
        <v>46.45</v>
      </c>
      <c r="O990" t="s">
        <v>13</v>
      </c>
      <c r="P990" t="s">
        <v>13</v>
      </c>
      <c r="AA990" t="s">
        <v>21</v>
      </c>
      <c r="AB990" t="s">
        <v>13</v>
      </c>
      <c r="AC990" t="s">
        <v>26</v>
      </c>
      <c r="AD990">
        <v>19.05</v>
      </c>
      <c r="AE990">
        <v>454.05</v>
      </c>
      <c r="AF990">
        <v>0</v>
      </c>
      <c r="AG990">
        <v>0</v>
      </c>
      <c r="AH990">
        <v>1021.9</v>
      </c>
      <c r="AI990">
        <v>1475.95</v>
      </c>
      <c r="AJ990" t="s">
        <v>17</v>
      </c>
      <c r="AM990" t="str">
        <f t="shared" si="45"/>
        <v>Stayed</v>
      </c>
      <c r="AN990" t="str">
        <f t="shared" si="46"/>
        <v>Yes</v>
      </c>
      <c r="AO990" t="str" cm="1">
        <f t="array" ref="AO990">_xlfn.IFS($C990&lt;36,"Youth", $C990&lt;66, "Middle_age", $C990&gt;65, "Old")</f>
        <v>Youth</v>
      </c>
      <c r="AP990" t="str">
        <f t="shared" si="47"/>
        <v>2 năm</v>
      </c>
    </row>
    <row r="991" spans="1:42" x14ac:dyDescent="0.35">
      <c r="A991" t="s">
        <v>1615</v>
      </c>
      <c r="B991" t="s">
        <v>9</v>
      </c>
      <c r="C991">
        <v>53</v>
      </c>
      <c r="D991" t="s">
        <v>13</v>
      </c>
      <c r="E991">
        <v>0</v>
      </c>
      <c r="F991" t="s">
        <v>610</v>
      </c>
      <c r="G991">
        <v>95903</v>
      </c>
      <c r="H991">
        <v>39.125311000000004</v>
      </c>
      <c r="I991">
        <v>-121.39228300000001</v>
      </c>
      <c r="J991">
        <v>0</v>
      </c>
      <c r="K991" s="1">
        <v>29</v>
      </c>
      <c r="L991" t="s">
        <v>12</v>
      </c>
      <c r="M991" t="s">
        <v>13</v>
      </c>
      <c r="P991" t="s">
        <v>10</v>
      </c>
      <c r="Q991" t="s">
        <v>49</v>
      </c>
      <c r="R991">
        <v>7</v>
      </c>
      <c r="S991" t="s">
        <v>13</v>
      </c>
      <c r="T991" t="s">
        <v>10</v>
      </c>
      <c r="U991" t="s">
        <v>13</v>
      </c>
      <c r="V991" t="s">
        <v>13</v>
      </c>
      <c r="W991" t="s">
        <v>13</v>
      </c>
      <c r="X991" t="s">
        <v>13</v>
      </c>
      <c r="Y991" t="s">
        <v>13</v>
      </c>
      <c r="Z991" t="s">
        <v>10</v>
      </c>
      <c r="AA991" t="s">
        <v>21</v>
      </c>
      <c r="AB991" t="s">
        <v>10</v>
      </c>
      <c r="AC991" t="s">
        <v>26</v>
      </c>
      <c r="AD991">
        <v>30.6</v>
      </c>
      <c r="AE991">
        <v>856.35</v>
      </c>
      <c r="AF991">
        <v>0</v>
      </c>
      <c r="AG991">
        <v>0</v>
      </c>
      <c r="AH991">
        <v>0</v>
      </c>
      <c r="AI991">
        <v>856.35</v>
      </c>
      <c r="AJ991" t="s">
        <v>27</v>
      </c>
      <c r="AK991" t="s">
        <v>33</v>
      </c>
      <c r="AL991" t="s">
        <v>34</v>
      </c>
      <c r="AM991" t="str">
        <f t="shared" si="45"/>
        <v>Churned</v>
      </c>
      <c r="AN991" t="str">
        <f t="shared" si="46"/>
        <v>No</v>
      </c>
      <c r="AO991" t="str" cm="1">
        <f t="array" ref="AO991">_xlfn.IFS($C991&lt;36,"Youth", $C991&lt;66, "Middle_age", $C991&gt;65, "Old")</f>
        <v>Middle_age</v>
      </c>
      <c r="AP991" t="str">
        <f t="shared" si="47"/>
        <v>3 năm</v>
      </c>
    </row>
    <row r="992" spans="1:42" x14ac:dyDescent="0.35">
      <c r="A992" t="s">
        <v>1616</v>
      </c>
      <c r="B992" t="s">
        <v>9</v>
      </c>
      <c r="C992">
        <v>62</v>
      </c>
      <c r="D992" t="s">
        <v>10</v>
      </c>
      <c r="E992">
        <v>0</v>
      </c>
      <c r="F992" t="s">
        <v>1617</v>
      </c>
      <c r="G992">
        <v>96035</v>
      </c>
      <c r="H992">
        <v>40.031939999999999</v>
      </c>
      <c r="I992">
        <v>-122.176023</v>
      </c>
      <c r="J992">
        <v>6</v>
      </c>
      <c r="K992" s="1">
        <v>10</v>
      </c>
      <c r="L992" t="s">
        <v>32</v>
      </c>
      <c r="M992" t="s">
        <v>10</v>
      </c>
      <c r="N992">
        <v>37.08</v>
      </c>
      <c r="O992" t="s">
        <v>13</v>
      </c>
      <c r="P992" t="s">
        <v>10</v>
      </c>
      <c r="Q992" t="s">
        <v>14</v>
      </c>
      <c r="R992">
        <v>7</v>
      </c>
      <c r="S992" t="s">
        <v>13</v>
      </c>
      <c r="T992" t="s">
        <v>13</v>
      </c>
      <c r="U992" t="s">
        <v>10</v>
      </c>
      <c r="V992" t="s">
        <v>13</v>
      </c>
      <c r="W992" t="s">
        <v>10</v>
      </c>
      <c r="X992" t="s">
        <v>10</v>
      </c>
      <c r="Y992" t="s">
        <v>10</v>
      </c>
      <c r="Z992" t="s">
        <v>10</v>
      </c>
      <c r="AA992" t="s">
        <v>21</v>
      </c>
      <c r="AB992" t="s">
        <v>10</v>
      </c>
      <c r="AC992" t="s">
        <v>16</v>
      </c>
      <c r="AD992">
        <v>67.8</v>
      </c>
      <c r="AE992">
        <v>653.15</v>
      </c>
      <c r="AF992">
        <v>0</v>
      </c>
      <c r="AG992">
        <v>0</v>
      </c>
      <c r="AH992">
        <v>370.8</v>
      </c>
      <c r="AI992">
        <v>1023.95</v>
      </c>
      <c r="AJ992" t="s">
        <v>17</v>
      </c>
      <c r="AM992" t="str">
        <f t="shared" si="45"/>
        <v>Stayed</v>
      </c>
      <c r="AN992" t="str">
        <f t="shared" si="46"/>
        <v>No</v>
      </c>
      <c r="AO992" t="str" cm="1">
        <f t="array" ref="AO992">_xlfn.IFS($C992&lt;36,"Youth", $C992&lt;66, "Middle_age", $C992&gt;65, "Old")</f>
        <v>Middle_age</v>
      </c>
      <c r="AP992" t="str">
        <f t="shared" si="47"/>
        <v>1 năm</v>
      </c>
    </row>
    <row r="993" spans="1:42" x14ac:dyDescent="0.35">
      <c r="A993" t="s">
        <v>1618</v>
      </c>
      <c r="B993" t="s">
        <v>9</v>
      </c>
      <c r="C993">
        <v>42</v>
      </c>
      <c r="D993" t="s">
        <v>10</v>
      </c>
      <c r="E993">
        <v>0</v>
      </c>
      <c r="F993" t="s">
        <v>105</v>
      </c>
      <c r="G993">
        <v>90035</v>
      </c>
      <c r="H993">
        <v>34.051808999999999</v>
      </c>
      <c r="I993">
        <v>-118.383843</v>
      </c>
      <c r="J993">
        <v>10</v>
      </c>
      <c r="K993" s="1">
        <v>26</v>
      </c>
      <c r="L993" t="s">
        <v>99</v>
      </c>
      <c r="M993" t="s">
        <v>10</v>
      </c>
      <c r="N993">
        <v>1.75</v>
      </c>
      <c r="O993" t="s">
        <v>13</v>
      </c>
      <c r="P993" t="s">
        <v>13</v>
      </c>
      <c r="AA993" t="s">
        <v>15</v>
      </c>
      <c r="AB993" t="s">
        <v>13</v>
      </c>
      <c r="AC993" t="s">
        <v>16</v>
      </c>
      <c r="AD993">
        <v>-5</v>
      </c>
      <c r="AE993">
        <v>459.6</v>
      </c>
      <c r="AF993">
        <v>0</v>
      </c>
      <c r="AG993">
        <v>0</v>
      </c>
      <c r="AH993">
        <v>45.5</v>
      </c>
      <c r="AI993">
        <v>505.1</v>
      </c>
      <c r="AJ993" t="s">
        <v>17</v>
      </c>
      <c r="AM993" t="str">
        <f t="shared" si="45"/>
        <v>Stayed</v>
      </c>
      <c r="AN993" t="str">
        <f t="shared" si="46"/>
        <v>No</v>
      </c>
      <c r="AO993" t="str" cm="1">
        <f t="array" ref="AO993">_xlfn.IFS($C993&lt;36,"Youth", $C993&lt;66, "Middle_age", $C993&gt;65, "Old")</f>
        <v>Middle_age</v>
      </c>
      <c r="AP993" t="str">
        <f t="shared" si="47"/>
        <v>3 năm</v>
      </c>
    </row>
    <row r="994" spans="1:42" x14ac:dyDescent="0.35">
      <c r="A994" t="s">
        <v>1619</v>
      </c>
      <c r="B994" t="s">
        <v>9</v>
      </c>
      <c r="C994">
        <v>33</v>
      </c>
      <c r="D994" t="s">
        <v>13</v>
      </c>
      <c r="E994">
        <v>0</v>
      </c>
      <c r="F994" t="s">
        <v>1588</v>
      </c>
      <c r="G994">
        <v>90230</v>
      </c>
      <c r="H994">
        <v>33.993991000000001</v>
      </c>
      <c r="I994">
        <v>-118.39704</v>
      </c>
      <c r="J994">
        <v>0</v>
      </c>
      <c r="K994" s="1">
        <v>13</v>
      </c>
      <c r="L994" t="s">
        <v>12</v>
      </c>
      <c r="M994" t="s">
        <v>13</v>
      </c>
      <c r="P994" t="s">
        <v>10</v>
      </c>
      <c r="Q994" t="s">
        <v>49</v>
      </c>
      <c r="R994">
        <v>28</v>
      </c>
      <c r="S994" t="s">
        <v>13</v>
      </c>
      <c r="T994" t="s">
        <v>10</v>
      </c>
      <c r="U994" t="s">
        <v>13</v>
      </c>
      <c r="V994" t="s">
        <v>13</v>
      </c>
      <c r="W994" t="s">
        <v>13</v>
      </c>
      <c r="X994" t="s">
        <v>13</v>
      </c>
      <c r="Y994" t="s">
        <v>13</v>
      </c>
      <c r="Z994" t="s">
        <v>10</v>
      </c>
      <c r="AA994" t="s">
        <v>21</v>
      </c>
      <c r="AB994" t="s">
        <v>13</v>
      </c>
      <c r="AC994" t="s">
        <v>26</v>
      </c>
      <c r="AD994">
        <v>29.15</v>
      </c>
      <c r="AE994">
        <v>357.15</v>
      </c>
      <c r="AF994">
        <v>0</v>
      </c>
      <c r="AG994">
        <v>0</v>
      </c>
      <c r="AH994">
        <v>0</v>
      </c>
      <c r="AI994">
        <v>357.15</v>
      </c>
      <c r="AJ994" t="s">
        <v>17</v>
      </c>
      <c r="AM994" t="str">
        <f t="shared" si="45"/>
        <v>Stayed</v>
      </c>
      <c r="AN994" t="str">
        <f t="shared" si="46"/>
        <v>No</v>
      </c>
      <c r="AO994" t="str" cm="1">
        <f t="array" ref="AO994">_xlfn.IFS($C994&lt;36,"Youth", $C994&lt;66, "Middle_age", $C994&gt;65, "Old")</f>
        <v>Youth</v>
      </c>
      <c r="AP994" t="str">
        <f t="shared" si="47"/>
        <v>2 năm</v>
      </c>
    </row>
    <row r="995" spans="1:42" x14ac:dyDescent="0.35">
      <c r="A995" t="s">
        <v>1620</v>
      </c>
      <c r="B995" t="s">
        <v>19</v>
      </c>
      <c r="C995">
        <v>40</v>
      </c>
      <c r="D995" t="s">
        <v>10</v>
      </c>
      <c r="E995">
        <v>2</v>
      </c>
      <c r="F995" t="s">
        <v>105</v>
      </c>
      <c r="G995">
        <v>90021</v>
      </c>
      <c r="H995">
        <v>34.029043000000001</v>
      </c>
      <c r="I995">
        <v>-118.239504</v>
      </c>
      <c r="J995">
        <v>7</v>
      </c>
      <c r="K995" s="1">
        <v>66</v>
      </c>
      <c r="L995" t="s">
        <v>12</v>
      </c>
      <c r="M995" t="s">
        <v>10</v>
      </c>
      <c r="N995">
        <v>39.450000000000003</v>
      </c>
      <c r="O995" t="s">
        <v>13</v>
      </c>
      <c r="P995" t="s">
        <v>10</v>
      </c>
      <c r="Q995" t="s">
        <v>25</v>
      </c>
      <c r="R995">
        <v>19</v>
      </c>
      <c r="S995" t="s">
        <v>10</v>
      </c>
      <c r="T995" t="s">
        <v>10</v>
      </c>
      <c r="U995" t="s">
        <v>10</v>
      </c>
      <c r="V995" t="s">
        <v>13</v>
      </c>
      <c r="W995" t="s">
        <v>10</v>
      </c>
      <c r="X995" t="s">
        <v>10</v>
      </c>
      <c r="Y995" t="s">
        <v>10</v>
      </c>
      <c r="Z995" t="s">
        <v>10</v>
      </c>
      <c r="AA995" t="s">
        <v>15</v>
      </c>
      <c r="AB995" t="s">
        <v>10</v>
      </c>
      <c r="AC995" t="s">
        <v>26</v>
      </c>
      <c r="AD995">
        <v>103.15</v>
      </c>
      <c r="AE995">
        <v>7031.3</v>
      </c>
      <c r="AF995">
        <v>0</v>
      </c>
      <c r="AG995">
        <v>0</v>
      </c>
      <c r="AH995">
        <v>2603.6999999999998</v>
      </c>
      <c r="AI995">
        <v>9635</v>
      </c>
      <c r="AJ995" t="s">
        <v>17</v>
      </c>
      <c r="AM995" t="str">
        <f t="shared" si="45"/>
        <v>VIP</v>
      </c>
      <c r="AN995" t="str">
        <f t="shared" si="46"/>
        <v>Yes</v>
      </c>
      <c r="AO995" t="str" cm="1">
        <f t="array" ref="AO995">_xlfn.IFS($C995&lt;36,"Youth", $C995&lt;66, "Middle_age", $C995&gt;65, "Old")</f>
        <v>Middle_age</v>
      </c>
      <c r="AP995" t="str">
        <f t="shared" si="47"/>
        <v>6 năm</v>
      </c>
    </row>
    <row r="996" spans="1:42" x14ac:dyDescent="0.35">
      <c r="A996" t="s">
        <v>1621</v>
      </c>
      <c r="B996" t="s">
        <v>19</v>
      </c>
      <c r="C996">
        <v>51</v>
      </c>
      <c r="D996" t="s">
        <v>10</v>
      </c>
      <c r="E996">
        <v>0</v>
      </c>
      <c r="F996" t="s">
        <v>1100</v>
      </c>
      <c r="G996">
        <v>96055</v>
      </c>
      <c r="H996">
        <v>40.059384999999999</v>
      </c>
      <c r="I996">
        <v>-122.091481</v>
      </c>
      <c r="J996">
        <v>1</v>
      </c>
      <c r="K996" s="1">
        <v>70</v>
      </c>
      <c r="L996" t="s">
        <v>42</v>
      </c>
      <c r="M996" t="s">
        <v>10</v>
      </c>
      <c r="N996">
        <v>17.170000000000002</v>
      </c>
      <c r="O996" t="s">
        <v>10</v>
      </c>
      <c r="P996" t="s">
        <v>10</v>
      </c>
      <c r="Q996" t="s">
        <v>25</v>
      </c>
      <c r="R996">
        <v>20</v>
      </c>
      <c r="S996" t="s">
        <v>10</v>
      </c>
      <c r="T996" t="s">
        <v>10</v>
      </c>
      <c r="U996" t="s">
        <v>10</v>
      </c>
      <c r="V996" t="s">
        <v>10</v>
      </c>
      <c r="W996" t="s">
        <v>10</v>
      </c>
      <c r="X996" t="s">
        <v>10</v>
      </c>
      <c r="Y996" t="s">
        <v>10</v>
      </c>
      <c r="Z996" t="s">
        <v>13</v>
      </c>
      <c r="AA996" t="s">
        <v>15</v>
      </c>
      <c r="AB996" t="s">
        <v>13</v>
      </c>
      <c r="AC996" t="s">
        <v>16</v>
      </c>
      <c r="AD996">
        <v>115.65</v>
      </c>
      <c r="AE996">
        <v>7968.85</v>
      </c>
      <c r="AF996">
        <v>0</v>
      </c>
      <c r="AG996">
        <v>10</v>
      </c>
      <c r="AH996">
        <v>1201.9000000000001</v>
      </c>
      <c r="AI996">
        <v>9180.75</v>
      </c>
      <c r="AJ996" t="s">
        <v>27</v>
      </c>
      <c r="AK996" t="s">
        <v>33</v>
      </c>
      <c r="AL996" t="s">
        <v>34</v>
      </c>
      <c r="AM996" t="str">
        <f t="shared" si="45"/>
        <v>Churned</v>
      </c>
      <c r="AN996" t="str">
        <f t="shared" si="46"/>
        <v>No</v>
      </c>
      <c r="AO996" t="str" cm="1">
        <f t="array" ref="AO996">_xlfn.IFS($C996&lt;36,"Youth", $C996&lt;66, "Middle_age", $C996&gt;65, "Old")</f>
        <v>Middle_age</v>
      </c>
      <c r="AP996" t="str">
        <f t="shared" si="47"/>
        <v>6 năm</v>
      </c>
    </row>
    <row r="997" spans="1:42" x14ac:dyDescent="0.35">
      <c r="A997" t="s">
        <v>1622</v>
      </c>
      <c r="B997" t="s">
        <v>19</v>
      </c>
      <c r="C997">
        <v>54</v>
      </c>
      <c r="D997" t="s">
        <v>10</v>
      </c>
      <c r="E997">
        <v>0</v>
      </c>
      <c r="F997" t="s">
        <v>105</v>
      </c>
      <c r="G997">
        <v>90062</v>
      </c>
      <c r="H997">
        <v>34.003552999999997</v>
      </c>
      <c r="I997">
        <v>-118.308933</v>
      </c>
      <c r="J997">
        <v>1</v>
      </c>
      <c r="K997" s="1">
        <v>1</v>
      </c>
      <c r="L997" t="s">
        <v>12</v>
      </c>
      <c r="M997" t="s">
        <v>10</v>
      </c>
      <c r="N997">
        <v>2.2000000000000002</v>
      </c>
      <c r="O997" t="s">
        <v>13</v>
      </c>
      <c r="P997" t="s">
        <v>10</v>
      </c>
      <c r="Q997" t="s">
        <v>25</v>
      </c>
      <c r="R997">
        <v>30</v>
      </c>
      <c r="S997" t="s">
        <v>13</v>
      </c>
      <c r="T997" t="s">
        <v>13</v>
      </c>
      <c r="U997" t="s">
        <v>13</v>
      </c>
      <c r="V997" t="s">
        <v>13</v>
      </c>
      <c r="W997" t="s">
        <v>13</v>
      </c>
      <c r="X997" t="s">
        <v>13</v>
      </c>
      <c r="Y997" t="s">
        <v>13</v>
      </c>
      <c r="Z997" t="s">
        <v>10</v>
      </c>
      <c r="AA997" t="s">
        <v>21</v>
      </c>
      <c r="AB997" t="s">
        <v>10</v>
      </c>
      <c r="AC997" t="s">
        <v>26</v>
      </c>
      <c r="AD997">
        <v>69.150000000000006</v>
      </c>
      <c r="AE997">
        <v>69.150000000000006</v>
      </c>
      <c r="AF997">
        <v>0</v>
      </c>
      <c r="AG997">
        <v>0</v>
      </c>
      <c r="AH997">
        <v>2.2000000000000002</v>
      </c>
      <c r="AI997">
        <v>71.349999999999994</v>
      </c>
      <c r="AJ997" t="s">
        <v>27</v>
      </c>
      <c r="AK997" t="s">
        <v>28</v>
      </c>
      <c r="AL997" t="s">
        <v>184</v>
      </c>
      <c r="AM997" t="str">
        <f t="shared" si="45"/>
        <v>Churned</v>
      </c>
      <c r="AN997" t="str">
        <f t="shared" si="46"/>
        <v>No</v>
      </c>
      <c r="AO997" t="str" cm="1">
        <f t="array" ref="AO997">_xlfn.IFS($C997&lt;36,"Youth", $C997&lt;66, "Middle_age", $C997&gt;65, "Old")</f>
        <v>Middle_age</v>
      </c>
      <c r="AP997" t="str">
        <f t="shared" si="47"/>
        <v>1 năm</v>
      </c>
    </row>
    <row r="998" spans="1:42" x14ac:dyDescent="0.35">
      <c r="A998" t="s">
        <v>1623</v>
      </c>
      <c r="B998" t="s">
        <v>9</v>
      </c>
      <c r="C998">
        <v>39</v>
      </c>
      <c r="D998" t="s">
        <v>13</v>
      </c>
      <c r="E998">
        <v>0</v>
      </c>
      <c r="F998" t="s">
        <v>121</v>
      </c>
      <c r="G998">
        <v>92117</v>
      </c>
      <c r="H998">
        <v>32.825085999999999</v>
      </c>
      <c r="I998">
        <v>-117.19942399999999</v>
      </c>
      <c r="J998">
        <v>0</v>
      </c>
      <c r="K998" s="1">
        <v>57</v>
      </c>
      <c r="L998" t="s">
        <v>12</v>
      </c>
      <c r="M998" t="s">
        <v>10</v>
      </c>
      <c r="N998">
        <v>17.55</v>
      </c>
      <c r="O998" t="s">
        <v>13</v>
      </c>
      <c r="P998" t="s">
        <v>10</v>
      </c>
      <c r="Q998" t="s">
        <v>25</v>
      </c>
      <c r="R998">
        <v>15</v>
      </c>
      <c r="S998" t="s">
        <v>13</v>
      </c>
      <c r="T998" t="s">
        <v>13</v>
      </c>
      <c r="U998" t="s">
        <v>10</v>
      </c>
      <c r="V998" t="s">
        <v>13</v>
      </c>
      <c r="W998" t="s">
        <v>10</v>
      </c>
      <c r="X998" t="s">
        <v>10</v>
      </c>
      <c r="Y998" t="s">
        <v>10</v>
      </c>
      <c r="Z998" t="s">
        <v>10</v>
      </c>
      <c r="AA998" t="s">
        <v>43</v>
      </c>
      <c r="AB998" t="s">
        <v>10</v>
      </c>
      <c r="AC998" t="s">
        <v>26</v>
      </c>
      <c r="AD998">
        <v>95.25</v>
      </c>
      <c r="AE998">
        <v>5464.65</v>
      </c>
      <c r="AF998">
        <v>0</v>
      </c>
      <c r="AG998">
        <v>0</v>
      </c>
      <c r="AH998">
        <v>1000.35</v>
      </c>
      <c r="AI998">
        <v>6465</v>
      </c>
      <c r="AJ998" t="s">
        <v>27</v>
      </c>
      <c r="AK998" t="s">
        <v>28</v>
      </c>
      <c r="AL998" t="s">
        <v>74</v>
      </c>
      <c r="AM998" t="str">
        <f t="shared" si="45"/>
        <v>Churned</v>
      </c>
      <c r="AN998" t="str">
        <f t="shared" si="46"/>
        <v>No</v>
      </c>
      <c r="AO998" t="str" cm="1">
        <f t="array" ref="AO998">_xlfn.IFS($C998&lt;36,"Youth", $C998&lt;66, "Middle_age", $C998&gt;65, "Old")</f>
        <v>Middle_age</v>
      </c>
      <c r="AP998" t="str">
        <f t="shared" si="47"/>
        <v>5 năm</v>
      </c>
    </row>
    <row r="999" spans="1:42" x14ac:dyDescent="0.35">
      <c r="A999" t="s">
        <v>1624</v>
      </c>
      <c r="B999" t="s">
        <v>9</v>
      </c>
      <c r="C999">
        <v>61</v>
      </c>
      <c r="D999" t="s">
        <v>10</v>
      </c>
      <c r="E999">
        <v>3</v>
      </c>
      <c r="F999" t="s">
        <v>1625</v>
      </c>
      <c r="G999">
        <v>92118</v>
      </c>
      <c r="H999">
        <v>32.68674</v>
      </c>
      <c r="I999">
        <v>-117.186612</v>
      </c>
      <c r="J999">
        <v>2</v>
      </c>
      <c r="K999" s="1">
        <v>58</v>
      </c>
      <c r="L999" t="s">
        <v>12</v>
      </c>
      <c r="M999" t="s">
        <v>10</v>
      </c>
      <c r="N999">
        <v>43.01</v>
      </c>
      <c r="O999" t="s">
        <v>10</v>
      </c>
      <c r="P999" t="s">
        <v>10</v>
      </c>
      <c r="Q999" t="s">
        <v>25</v>
      </c>
      <c r="R999">
        <v>30</v>
      </c>
      <c r="S999" t="s">
        <v>13</v>
      </c>
      <c r="T999" t="s">
        <v>10</v>
      </c>
      <c r="U999" t="s">
        <v>10</v>
      </c>
      <c r="V999" t="s">
        <v>13</v>
      </c>
      <c r="W999" t="s">
        <v>10</v>
      </c>
      <c r="X999" t="s">
        <v>10</v>
      </c>
      <c r="Y999" t="s">
        <v>10</v>
      </c>
      <c r="Z999" t="s">
        <v>10</v>
      </c>
      <c r="AA999" t="s">
        <v>15</v>
      </c>
      <c r="AB999" t="s">
        <v>10</v>
      </c>
      <c r="AC999" t="s">
        <v>16</v>
      </c>
      <c r="AD999">
        <v>105.2</v>
      </c>
      <c r="AE999">
        <v>6225.4</v>
      </c>
      <c r="AF999">
        <v>34.83</v>
      </c>
      <c r="AG999">
        <v>0</v>
      </c>
      <c r="AH999">
        <v>2494.58</v>
      </c>
      <c r="AI999">
        <v>8685.15</v>
      </c>
      <c r="AJ999" t="s">
        <v>17</v>
      </c>
      <c r="AM999" t="str">
        <f t="shared" si="45"/>
        <v>VIP</v>
      </c>
      <c r="AN999" t="str">
        <f t="shared" si="46"/>
        <v>Yes</v>
      </c>
      <c r="AO999" t="str" cm="1">
        <f t="array" ref="AO999">_xlfn.IFS($C999&lt;36,"Youth", $C999&lt;66, "Middle_age", $C999&gt;65, "Old")</f>
        <v>Middle_age</v>
      </c>
      <c r="AP999" t="str">
        <f t="shared" si="47"/>
        <v>5 năm</v>
      </c>
    </row>
    <row r="1000" spans="1:42" x14ac:dyDescent="0.35">
      <c r="A1000" t="s">
        <v>1626</v>
      </c>
      <c r="B1000" t="s">
        <v>19</v>
      </c>
      <c r="C1000">
        <v>48</v>
      </c>
      <c r="D1000" t="s">
        <v>10</v>
      </c>
      <c r="E1000">
        <v>0</v>
      </c>
      <c r="F1000" t="s">
        <v>748</v>
      </c>
      <c r="G1000">
        <v>93263</v>
      </c>
      <c r="H1000">
        <v>35.490704999999998</v>
      </c>
      <c r="I1000">
        <v>-119.286833</v>
      </c>
      <c r="J1000">
        <v>1</v>
      </c>
      <c r="K1000" s="1">
        <v>1</v>
      </c>
      <c r="L1000" t="s">
        <v>24</v>
      </c>
      <c r="M1000" t="s">
        <v>10</v>
      </c>
      <c r="N1000">
        <v>35.71</v>
      </c>
      <c r="O1000" t="s">
        <v>13</v>
      </c>
      <c r="P1000" t="s">
        <v>10</v>
      </c>
      <c r="Q1000" t="s">
        <v>14</v>
      </c>
      <c r="R1000">
        <v>3</v>
      </c>
      <c r="S1000" t="s">
        <v>13</v>
      </c>
      <c r="T1000" t="s">
        <v>13</v>
      </c>
      <c r="U1000" t="s">
        <v>13</v>
      </c>
      <c r="V1000" t="s">
        <v>13</v>
      </c>
      <c r="W1000" t="s">
        <v>13</v>
      </c>
      <c r="X1000" t="s">
        <v>10</v>
      </c>
      <c r="Y1000" t="s">
        <v>10</v>
      </c>
      <c r="Z1000" t="s">
        <v>10</v>
      </c>
      <c r="AA1000" t="s">
        <v>21</v>
      </c>
      <c r="AB1000" t="s">
        <v>13</v>
      </c>
      <c r="AC1000" t="s">
        <v>26</v>
      </c>
      <c r="AD1000">
        <v>80</v>
      </c>
      <c r="AE1000">
        <v>80</v>
      </c>
      <c r="AF1000">
        <v>0</v>
      </c>
      <c r="AG1000">
        <v>0</v>
      </c>
      <c r="AH1000">
        <v>35.71</v>
      </c>
      <c r="AI1000">
        <v>115.71</v>
      </c>
      <c r="AJ1000" t="s">
        <v>27</v>
      </c>
      <c r="AK1000" t="s">
        <v>28</v>
      </c>
      <c r="AL1000" t="s">
        <v>29</v>
      </c>
      <c r="AM1000" t="str">
        <f t="shared" si="45"/>
        <v>Churned</v>
      </c>
      <c r="AN1000" t="str">
        <f t="shared" si="46"/>
        <v>No</v>
      </c>
      <c r="AO1000" t="str" cm="1">
        <f t="array" ref="AO1000">_xlfn.IFS($C1000&lt;36,"Youth", $C1000&lt;66, "Middle_age", $C1000&gt;65, "Old")</f>
        <v>Middle_age</v>
      </c>
      <c r="AP1000" t="str">
        <f t="shared" si="47"/>
        <v>1 năm</v>
      </c>
    </row>
    <row r="1001" spans="1:42" x14ac:dyDescent="0.35">
      <c r="A1001" t="s">
        <v>1627</v>
      </c>
      <c r="B1001" t="s">
        <v>19</v>
      </c>
      <c r="C1001">
        <v>33</v>
      </c>
      <c r="D1001" t="s">
        <v>13</v>
      </c>
      <c r="E1001">
        <v>0</v>
      </c>
      <c r="F1001" t="s">
        <v>1628</v>
      </c>
      <c r="G1001">
        <v>96130</v>
      </c>
      <c r="H1001">
        <v>40.559176999999998</v>
      </c>
      <c r="I1001">
        <v>-120.61211299999999</v>
      </c>
      <c r="J1001">
        <v>0</v>
      </c>
      <c r="K1001" s="1">
        <v>3</v>
      </c>
      <c r="L1001" t="s">
        <v>24</v>
      </c>
      <c r="M1001" t="s">
        <v>10</v>
      </c>
      <c r="N1001">
        <v>15.12</v>
      </c>
      <c r="O1001" t="s">
        <v>13</v>
      </c>
      <c r="P1001" t="s">
        <v>13</v>
      </c>
      <c r="AA1001" t="s">
        <v>21</v>
      </c>
      <c r="AB1001" t="s">
        <v>10</v>
      </c>
      <c r="AC1001" t="s">
        <v>153</v>
      </c>
      <c r="AD1001">
        <v>19.8</v>
      </c>
      <c r="AE1001">
        <v>58.15</v>
      </c>
      <c r="AF1001">
        <v>0</v>
      </c>
      <c r="AG1001">
        <v>0</v>
      </c>
      <c r="AH1001">
        <v>45.36</v>
      </c>
      <c r="AI1001">
        <v>103.51</v>
      </c>
      <c r="AJ1001" t="s">
        <v>27</v>
      </c>
      <c r="AK1001" t="s">
        <v>87</v>
      </c>
      <c r="AL1001" t="s">
        <v>88</v>
      </c>
      <c r="AM1001" t="str">
        <f t="shared" si="45"/>
        <v>Churned</v>
      </c>
      <c r="AN1001" t="str">
        <f t="shared" si="46"/>
        <v>No</v>
      </c>
      <c r="AO1001" t="str" cm="1">
        <f t="array" ref="AO1001">_xlfn.IFS($C1001&lt;36,"Youth", $C1001&lt;66, "Middle_age", $C1001&gt;65, "Old")</f>
        <v>Youth</v>
      </c>
      <c r="AP1001" t="str">
        <f t="shared" si="47"/>
        <v>1 năm</v>
      </c>
    </row>
    <row r="1002" spans="1:42" x14ac:dyDescent="0.35">
      <c r="A1002" t="s">
        <v>1629</v>
      </c>
      <c r="B1002" t="s">
        <v>9</v>
      </c>
      <c r="C1002">
        <v>33</v>
      </c>
      <c r="D1002" t="s">
        <v>13</v>
      </c>
      <c r="E1002">
        <v>0</v>
      </c>
      <c r="F1002" t="s">
        <v>1376</v>
      </c>
      <c r="G1002">
        <v>93626</v>
      </c>
      <c r="H1002">
        <v>37.027662999999997</v>
      </c>
      <c r="I1002">
        <v>-119.69056</v>
      </c>
      <c r="J1002">
        <v>0</v>
      </c>
      <c r="K1002" s="1">
        <v>10</v>
      </c>
      <c r="L1002" t="s">
        <v>12</v>
      </c>
      <c r="M1002" t="s">
        <v>10</v>
      </c>
      <c r="N1002">
        <v>14.53</v>
      </c>
      <c r="O1002" t="s">
        <v>10</v>
      </c>
      <c r="P1002" t="s">
        <v>10</v>
      </c>
      <c r="Q1002" t="s">
        <v>25</v>
      </c>
      <c r="R1002">
        <v>30</v>
      </c>
      <c r="S1002" t="s">
        <v>13</v>
      </c>
      <c r="T1002" t="s">
        <v>13</v>
      </c>
      <c r="U1002" t="s">
        <v>13</v>
      </c>
      <c r="V1002" t="s">
        <v>10</v>
      </c>
      <c r="W1002" t="s">
        <v>10</v>
      </c>
      <c r="X1002" t="s">
        <v>10</v>
      </c>
      <c r="Y1002" t="s">
        <v>10</v>
      </c>
      <c r="Z1002" t="s">
        <v>13</v>
      </c>
      <c r="AA1002" t="s">
        <v>21</v>
      </c>
      <c r="AB1002" t="s">
        <v>10</v>
      </c>
      <c r="AC1002" t="s">
        <v>26</v>
      </c>
      <c r="AD1002">
        <v>98.5</v>
      </c>
      <c r="AE1002">
        <v>1058.25</v>
      </c>
      <c r="AF1002">
        <v>0</v>
      </c>
      <c r="AG1002">
        <v>110</v>
      </c>
      <c r="AH1002">
        <v>145.30000000000001</v>
      </c>
      <c r="AI1002">
        <v>1313.55</v>
      </c>
      <c r="AJ1002" t="s">
        <v>27</v>
      </c>
      <c r="AK1002" t="s">
        <v>28</v>
      </c>
      <c r="AL1002" t="s">
        <v>29</v>
      </c>
      <c r="AM1002" t="str">
        <f t="shared" si="45"/>
        <v>Churned</v>
      </c>
      <c r="AN1002" t="str">
        <f t="shared" si="46"/>
        <v>No</v>
      </c>
      <c r="AO1002" t="str" cm="1">
        <f t="array" ref="AO1002">_xlfn.IFS($C1002&lt;36,"Youth", $C1002&lt;66, "Middle_age", $C1002&gt;65, "Old")</f>
        <v>Youth</v>
      </c>
      <c r="AP1002" t="str">
        <f t="shared" si="47"/>
        <v>1 năm</v>
      </c>
    </row>
    <row r="1003" spans="1:42" x14ac:dyDescent="0.35">
      <c r="A1003" t="s">
        <v>1630</v>
      </c>
      <c r="B1003" t="s">
        <v>9</v>
      </c>
      <c r="C1003">
        <v>22</v>
      </c>
      <c r="D1003" t="s">
        <v>13</v>
      </c>
      <c r="E1003">
        <v>0</v>
      </c>
      <c r="F1003" t="s">
        <v>1631</v>
      </c>
      <c r="G1003">
        <v>92014</v>
      </c>
      <c r="H1003">
        <v>32.948262</v>
      </c>
      <c r="I1003">
        <v>-117.256086</v>
      </c>
      <c r="J1003">
        <v>0</v>
      </c>
      <c r="K1003" s="1">
        <v>56</v>
      </c>
      <c r="L1003" t="s">
        <v>12</v>
      </c>
      <c r="M1003" t="s">
        <v>10</v>
      </c>
      <c r="N1003">
        <v>35.590000000000003</v>
      </c>
      <c r="O1003" t="s">
        <v>13</v>
      </c>
      <c r="P1003" t="s">
        <v>10</v>
      </c>
      <c r="Q1003" t="s">
        <v>25</v>
      </c>
      <c r="R1003">
        <v>69</v>
      </c>
      <c r="S1003" t="s">
        <v>13</v>
      </c>
      <c r="T1003" t="s">
        <v>10</v>
      </c>
      <c r="U1003" t="s">
        <v>13</v>
      </c>
      <c r="V1003" t="s">
        <v>13</v>
      </c>
      <c r="W1003" t="s">
        <v>13</v>
      </c>
      <c r="X1003" t="s">
        <v>13</v>
      </c>
      <c r="Y1003" t="s">
        <v>10</v>
      </c>
      <c r="Z1003" t="s">
        <v>10</v>
      </c>
      <c r="AA1003" t="s">
        <v>21</v>
      </c>
      <c r="AB1003" t="s">
        <v>10</v>
      </c>
      <c r="AC1003" t="s">
        <v>26</v>
      </c>
      <c r="AD1003">
        <v>73.849999999999994</v>
      </c>
      <c r="AE1003">
        <v>4092.85</v>
      </c>
      <c r="AF1003">
        <v>0</v>
      </c>
      <c r="AG1003">
        <v>0</v>
      </c>
      <c r="AH1003">
        <v>1993.04</v>
      </c>
      <c r="AI1003">
        <v>6085.89</v>
      </c>
      <c r="AJ1003" t="s">
        <v>27</v>
      </c>
      <c r="AK1003" t="s">
        <v>91</v>
      </c>
      <c r="AL1003" t="s">
        <v>165</v>
      </c>
      <c r="AM1003" t="str">
        <f t="shared" si="45"/>
        <v>Churned</v>
      </c>
      <c r="AN1003" t="str">
        <f t="shared" si="46"/>
        <v>No</v>
      </c>
      <c r="AO1003" t="str" cm="1">
        <f t="array" ref="AO1003">_xlfn.IFS($C1003&lt;36,"Youth", $C1003&lt;66, "Middle_age", $C1003&gt;65, "Old")</f>
        <v>Youth</v>
      </c>
      <c r="AP1003" t="str">
        <f t="shared" si="47"/>
        <v>5 năm</v>
      </c>
    </row>
    <row r="1004" spans="1:42" x14ac:dyDescent="0.35">
      <c r="A1004" t="s">
        <v>1632</v>
      </c>
      <c r="B1004" t="s">
        <v>19</v>
      </c>
      <c r="C1004">
        <v>42</v>
      </c>
      <c r="D1004" t="s">
        <v>13</v>
      </c>
      <c r="E1004">
        <v>3</v>
      </c>
      <c r="F1004" t="s">
        <v>105</v>
      </c>
      <c r="G1004">
        <v>90007</v>
      </c>
      <c r="H1004">
        <v>34.027337000000003</v>
      </c>
      <c r="I1004">
        <v>-118.28515</v>
      </c>
      <c r="J1004">
        <v>0</v>
      </c>
      <c r="K1004" s="1">
        <v>22</v>
      </c>
      <c r="L1004" t="s">
        <v>32</v>
      </c>
      <c r="M1004" t="s">
        <v>10</v>
      </c>
      <c r="N1004">
        <v>29.54</v>
      </c>
      <c r="O1004" t="s">
        <v>10</v>
      </c>
      <c r="P1004" t="s">
        <v>10</v>
      </c>
      <c r="Q1004" t="s">
        <v>25</v>
      </c>
      <c r="R1004">
        <v>53</v>
      </c>
      <c r="S1004" t="s">
        <v>13</v>
      </c>
      <c r="T1004" t="s">
        <v>10</v>
      </c>
      <c r="U1004" t="s">
        <v>13</v>
      </c>
      <c r="V1004" t="s">
        <v>13</v>
      </c>
      <c r="W1004" t="s">
        <v>10</v>
      </c>
      <c r="X1004" t="s">
        <v>13</v>
      </c>
      <c r="Y1004" t="s">
        <v>13</v>
      </c>
      <c r="Z1004" t="s">
        <v>10</v>
      </c>
      <c r="AA1004" t="s">
        <v>21</v>
      </c>
      <c r="AB1004" t="s">
        <v>10</v>
      </c>
      <c r="AC1004" t="s">
        <v>16</v>
      </c>
      <c r="AD1004">
        <v>89.1</v>
      </c>
      <c r="AE1004">
        <v>1949.4</v>
      </c>
      <c r="AF1004">
        <v>0</v>
      </c>
      <c r="AG1004">
        <v>0</v>
      </c>
      <c r="AH1004">
        <v>649.88</v>
      </c>
      <c r="AI1004">
        <v>2599.2800000000002</v>
      </c>
      <c r="AJ1004" t="s">
        <v>17</v>
      </c>
      <c r="AM1004" t="str">
        <f t="shared" si="45"/>
        <v>Stayed</v>
      </c>
      <c r="AN1004" t="str">
        <f t="shared" si="46"/>
        <v>Yes</v>
      </c>
      <c r="AO1004" t="str" cm="1">
        <f t="array" ref="AO1004">_xlfn.IFS($C1004&lt;36,"Youth", $C1004&lt;66, "Middle_age", $C1004&gt;65, "Old")</f>
        <v>Middle_age</v>
      </c>
      <c r="AP1004" t="str">
        <f t="shared" si="47"/>
        <v>2 năm</v>
      </c>
    </row>
    <row r="1005" spans="1:42" x14ac:dyDescent="0.35">
      <c r="A1005" t="s">
        <v>1633</v>
      </c>
      <c r="B1005" t="s">
        <v>19</v>
      </c>
      <c r="C1005">
        <v>31</v>
      </c>
      <c r="D1005" t="s">
        <v>10</v>
      </c>
      <c r="E1005">
        <v>1</v>
      </c>
      <c r="F1005" t="s">
        <v>709</v>
      </c>
      <c r="G1005">
        <v>95446</v>
      </c>
      <c r="H1005">
        <v>38.525759999999998</v>
      </c>
      <c r="I1005">
        <v>-123.013347</v>
      </c>
      <c r="J1005">
        <v>9</v>
      </c>
      <c r="K1005" s="1">
        <v>72</v>
      </c>
      <c r="L1005" t="s">
        <v>42</v>
      </c>
      <c r="M1005" t="s">
        <v>10</v>
      </c>
      <c r="N1005">
        <v>7.16</v>
      </c>
      <c r="O1005" t="s">
        <v>10</v>
      </c>
      <c r="P1005" t="s">
        <v>10</v>
      </c>
      <c r="Q1005" t="s">
        <v>25</v>
      </c>
      <c r="R1005">
        <v>24</v>
      </c>
      <c r="S1005" t="s">
        <v>10</v>
      </c>
      <c r="T1005" t="s">
        <v>10</v>
      </c>
      <c r="U1005" t="s">
        <v>10</v>
      </c>
      <c r="V1005" t="s">
        <v>10</v>
      </c>
      <c r="W1005" t="s">
        <v>10</v>
      </c>
      <c r="X1005" t="s">
        <v>13</v>
      </c>
      <c r="Y1005" t="s">
        <v>13</v>
      </c>
      <c r="Z1005" t="s">
        <v>10</v>
      </c>
      <c r="AA1005" t="s">
        <v>43</v>
      </c>
      <c r="AB1005" t="s">
        <v>10</v>
      </c>
      <c r="AC1005" t="s">
        <v>16</v>
      </c>
      <c r="AD1005">
        <v>106.1</v>
      </c>
      <c r="AE1005">
        <v>7548.6</v>
      </c>
      <c r="AF1005">
        <v>23.39</v>
      </c>
      <c r="AG1005">
        <v>0</v>
      </c>
      <c r="AH1005">
        <v>515.52</v>
      </c>
      <c r="AI1005">
        <v>8040.73</v>
      </c>
      <c r="AJ1005" t="s">
        <v>17</v>
      </c>
      <c r="AM1005" t="str">
        <f t="shared" si="45"/>
        <v>VIP</v>
      </c>
      <c r="AN1005" t="str">
        <f t="shared" si="46"/>
        <v>Yes</v>
      </c>
      <c r="AO1005" t="str" cm="1">
        <f t="array" ref="AO1005">_xlfn.IFS($C1005&lt;36,"Youth", $C1005&lt;66, "Middle_age", $C1005&gt;65, "Old")</f>
        <v>Youth</v>
      </c>
      <c r="AP1005" t="str">
        <f t="shared" si="47"/>
        <v>6 năm</v>
      </c>
    </row>
    <row r="1006" spans="1:42" x14ac:dyDescent="0.35">
      <c r="A1006" t="s">
        <v>1634</v>
      </c>
      <c r="B1006" t="s">
        <v>19</v>
      </c>
      <c r="C1006">
        <v>61</v>
      </c>
      <c r="D1006" t="s">
        <v>13</v>
      </c>
      <c r="E1006">
        <v>0</v>
      </c>
      <c r="F1006" t="s">
        <v>1497</v>
      </c>
      <c r="G1006">
        <v>92347</v>
      </c>
      <c r="H1006">
        <v>34.983808000000003</v>
      </c>
      <c r="I1006">
        <v>-117.239306</v>
      </c>
      <c r="J1006">
        <v>0</v>
      </c>
      <c r="K1006" s="1">
        <v>1</v>
      </c>
      <c r="L1006" t="s">
        <v>12</v>
      </c>
      <c r="M1006" t="s">
        <v>10</v>
      </c>
      <c r="N1006">
        <v>4.53</v>
      </c>
      <c r="O1006" t="s">
        <v>10</v>
      </c>
      <c r="P1006" t="s">
        <v>10</v>
      </c>
      <c r="Q1006" t="s">
        <v>25</v>
      </c>
      <c r="R1006">
        <v>28</v>
      </c>
      <c r="S1006" t="s">
        <v>13</v>
      </c>
      <c r="T1006" t="s">
        <v>13</v>
      </c>
      <c r="U1006" t="s">
        <v>13</v>
      </c>
      <c r="V1006" t="s">
        <v>13</v>
      </c>
      <c r="W1006" t="s">
        <v>13</v>
      </c>
      <c r="X1006" t="s">
        <v>13</v>
      </c>
      <c r="Y1006" t="s">
        <v>13</v>
      </c>
      <c r="Z1006" t="s">
        <v>10</v>
      </c>
      <c r="AA1006" t="s">
        <v>21</v>
      </c>
      <c r="AB1006" t="s">
        <v>10</v>
      </c>
      <c r="AC1006" t="s">
        <v>26</v>
      </c>
      <c r="AD1006">
        <v>75.099999999999994</v>
      </c>
      <c r="AE1006">
        <v>75.099999999999994</v>
      </c>
      <c r="AF1006">
        <v>0</v>
      </c>
      <c r="AG1006">
        <v>0</v>
      </c>
      <c r="AH1006">
        <v>4.53</v>
      </c>
      <c r="AI1006">
        <v>79.63</v>
      </c>
      <c r="AJ1006" t="s">
        <v>68</v>
      </c>
      <c r="AM1006" t="str">
        <f t="shared" si="45"/>
        <v>Joined</v>
      </c>
      <c r="AN1006" t="str">
        <f t="shared" si="46"/>
        <v>No</v>
      </c>
      <c r="AO1006" t="str" cm="1">
        <f t="array" ref="AO1006">_xlfn.IFS($C1006&lt;36,"Youth", $C1006&lt;66, "Middle_age", $C1006&gt;65, "Old")</f>
        <v>Middle_age</v>
      </c>
      <c r="AP1006" t="str">
        <f t="shared" si="47"/>
        <v>1 năm</v>
      </c>
    </row>
    <row r="1007" spans="1:42" x14ac:dyDescent="0.35">
      <c r="A1007" t="s">
        <v>1635</v>
      </c>
      <c r="B1007" t="s">
        <v>9</v>
      </c>
      <c r="C1007">
        <v>59</v>
      </c>
      <c r="D1007" t="s">
        <v>10</v>
      </c>
      <c r="E1007">
        <v>2</v>
      </c>
      <c r="F1007" t="s">
        <v>322</v>
      </c>
      <c r="G1007">
        <v>94612</v>
      </c>
      <c r="H1007">
        <v>37.809013999999998</v>
      </c>
      <c r="I1007">
        <v>-122.269739</v>
      </c>
      <c r="J1007">
        <v>3</v>
      </c>
      <c r="K1007" s="1">
        <v>39</v>
      </c>
      <c r="L1007" t="s">
        <v>12</v>
      </c>
      <c r="M1007" t="s">
        <v>10</v>
      </c>
      <c r="N1007">
        <v>15.06</v>
      </c>
      <c r="O1007" t="s">
        <v>13</v>
      </c>
      <c r="P1007" t="s">
        <v>10</v>
      </c>
      <c r="Q1007" t="s">
        <v>49</v>
      </c>
      <c r="R1007">
        <v>11</v>
      </c>
      <c r="S1007" t="s">
        <v>10</v>
      </c>
      <c r="T1007" t="s">
        <v>13</v>
      </c>
      <c r="U1007" t="s">
        <v>13</v>
      </c>
      <c r="V1007" t="s">
        <v>13</v>
      </c>
      <c r="W1007" t="s">
        <v>13</v>
      </c>
      <c r="X1007" t="s">
        <v>13</v>
      </c>
      <c r="Y1007" t="s">
        <v>13</v>
      </c>
      <c r="Z1007" t="s">
        <v>10</v>
      </c>
      <c r="AA1007" t="s">
        <v>21</v>
      </c>
      <c r="AB1007" t="s">
        <v>13</v>
      </c>
      <c r="AC1007" t="s">
        <v>16</v>
      </c>
      <c r="AD1007">
        <v>51.05</v>
      </c>
      <c r="AE1007">
        <v>2066</v>
      </c>
      <c r="AF1007">
        <v>0</v>
      </c>
      <c r="AG1007">
        <v>0</v>
      </c>
      <c r="AH1007">
        <v>587.34</v>
      </c>
      <c r="AI1007">
        <v>2653.34</v>
      </c>
      <c r="AJ1007" t="s">
        <v>17</v>
      </c>
      <c r="AM1007" t="str">
        <f t="shared" si="45"/>
        <v>Stayed</v>
      </c>
      <c r="AN1007" t="str">
        <f t="shared" si="46"/>
        <v>Yes</v>
      </c>
      <c r="AO1007" t="str" cm="1">
        <f t="array" ref="AO1007">_xlfn.IFS($C1007&lt;36,"Youth", $C1007&lt;66, "Middle_age", $C1007&gt;65, "Old")</f>
        <v>Middle_age</v>
      </c>
      <c r="AP1007" t="str">
        <f t="shared" si="47"/>
        <v>4 năm</v>
      </c>
    </row>
    <row r="1008" spans="1:42" x14ac:dyDescent="0.35">
      <c r="A1008" t="s">
        <v>1636</v>
      </c>
      <c r="B1008" t="s">
        <v>9</v>
      </c>
      <c r="C1008">
        <v>39</v>
      </c>
      <c r="D1008" t="s">
        <v>13</v>
      </c>
      <c r="E1008">
        <v>3</v>
      </c>
      <c r="F1008" t="s">
        <v>1637</v>
      </c>
      <c r="G1008">
        <v>93608</v>
      </c>
      <c r="H1008">
        <v>36.488056</v>
      </c>
      <c r="I1008">
        <v>-120.407691</v>
      </c>
      <c r="J1008">
        <v>0</v>
      </c>
      <c r="K1008" s="1">
        <v>1</v>
      </c>
      <c r="L1008" t="s">
        <v>24</v>
      </c>
      <c r="M1008" t="s">
        <v>10</v>
      </c>
      <c r="N1008">
        <v>9</v>
      </c>
      <c r="O1008" t="s">
        <v>13</v>
      </c>
      <c r="P1008" t="s">
        <v>10</v>
      </c>
      <c r="Q1008" t="s">
        <v>14</v>
      </c>
      <c r="R1008">
        <v>53</v>
      </c>
      <c r="S1008" t="s">
        <v>10</v>
      </c>
      <c r="T1008" t="s">
        <v>13</v>
      </c>
      <c r="U1008" t="s">
        <v>13</v>
      </c>
      <c r="V1008" t="s">
        <v>13</v>
      </c>
      <c r="W1008" t="s">
        <v>13</v>
      </c>
      <c r="X1008" t="s">
        <v>13</v>
      </c>
      <c r="Y1008" t="s">
        <v>13</v>
      </c>
      <c r="Z1008" t="s">
        <v>10</v>
      </c>
      <c r="AA1008" t="s">
        <v>21</v>
      </c>
      <c r="AB1008" t="s">
        <v>13</v>
      </c>
      <c r="AC1008" t="s">
        <v>16</v>
      </c>
      <c r="AD1008">
        <v>49.9</v>
      </c>
      <c r="AE1008">
        <v>49.9</v>
      </c>
      <c r="AF1008">
        <v>0</v>
      </c>
      <c r="AG1008">
        <v>0</v>
      </c>
      <c r="AH1008">
        <v>9</v>
      </c>
      <c r="AI1008">
        <v>58.9</v>
      </c>
      <c r="AJ1008" t="s">
        <v>68</v>
      </c>
      <c r="AM1008" t="str">
        <f t="shared" si="45"/>
        <v>Joined</v>
      </c>
      <c r="AN1008" t="str">
        <f t="shared" si="46"/>
        <v>Yes</v>
      </c>
      <c r="AO1008" t="str" cm="1">
        <f t="array" ref="AO1008">_xlfn.IFS($C1008&lt;36,"Youth", $C1008&lt;66, "Middle_age", $C1008&gt;65, "Old")</f>
        <v>Middle_age</v>
      </c>
      <c r="AP1008" t="str">
        <f t="shared" si="47"/>
        <v>1 năm</v>
      </c>
    </row>
    <row r="1009" spans="1:42" x14ac:dyDescent="0.35">
      <c r="A1009" t="s">
        <v>1638</v>
      </c>
      <c r="B1009" t="s">
        <v>19</v>
      </c>
      <c r="C1009">
        <v>44</v>
      </c>
      <c r="D1009" t="s">
        <v>13</v>
      </c>
      <c r="E1009">
        <v>0</v>
      </c>
      <c r="F1009" t="s">
        <v>322</v>
      </c>
      <c r="G1009">
        <v>94619</v>
      </c>
      <c r="H1009">
        <v>37.787185999999998</v>
      </c>
      <c r="I1009">
        <v>-122.14633000000001</v>
      </c>
      <c r="J1009">
        <v>0</v>
      </c>
      <c r="K1009" s="1">
        <v>1</v>
      </c>
      <c r="L1009" t="s">
        <v>12</v>
      </c>
      <c r="M1009" t="s">
        <v>10</v>
      </c>
      <c r="N1009">
        <v>16.059999999999999</v>
      </c>
      <c r="O1009" t="s">
        <v>13</v>
      </c>
      <c r="P1009" t="s">
        <v>10</v>
      </c>
      <c r="Q1009" t="s">
        <v>25</v>
      </c>
      <c r="R1009">
        <v>3</v>
      </c>
      <c r="S1009" t="s">
        <v>13</v>
      </c>
      <c r="T1009" t="s">
        <v>13</v>
      </c>
      <c r="U1009" t="s">
        <v>13</v>
      </c>
      <c r="V1009" t="s">
        <v>13</v>
      </c>
      <c r="W1009" t="s">
        <v>10</v>
      </c>
      <c r="X1009" t="s">
        <v>10</v>
      </c>
      <c r="Y1009" t="s">
        <v>10</v>
      </c>
      <c r="Z1009" t="s">
        <v>10</v>
      </c>
      <c r="AA1009" t="s">
        <v>21</v>
      </c>
      <c r="AB1009" t="s">
        <v>10</v>
      </c>
      <c r="AC1009" t="s">
        <v>26</v>
      </c>
      <c r="AD1009">
        <v>89.1</v>
      </c>
      <c r="AE1009">
        <v>89.1</v>
      </c>
      <c r="AF1009">
        <v>0</v>
      </c>
      <c r="AG1009">
        <v>0</v>
      </c>
      <c r="AH1009">
        <v>16.059999999999999</v>
      </c>
      <c r="AI1009">
        <v>105.16</v>
      </c>
      <c r="AJ1009" t="s">
        <v>27</v>
      </c>
      <c r="AK1009" t="s">
        <v>79</v>
      </c>
      <c r="AL1009" t="s">
        <v>314</v>
      </c>
      <c r="AM1009" t="str">
        <f t="shared" si="45"/>
        <v>Churned</v>
      </c>
      <c r="AN1009" t="str">
        <f t="shared" si="46"/>
        <v>No</v>
      </c>
      <c r="AO1009" t="str" cm="1">
        <f t="array" ref="AO1009">_xlfn.IFS($C1009&lt;36,"Youth", $C1009&lt;66, "Middle_age", $C1009&gt;65, "Old")</f>
        <v>Middle_age</v>
      </c>
      <c r="AP1009" t="str">
        <f t="shared" si="47"/>
        <v>1 năm</v>
      </c>
    </row>
    <row r="1010" spans="1:42" x14ac:dyDescent="0.35">
      <c r="A1010" t="s">
        <v>1639</v>
      </c>
      <c r="B1010" t="s">
        <v>19</v>
      </c>
      <c r="C1010">
        <v>61</v>
      </c>
      <c r="D1010" t="s">
        <v>10</v>
      </c>
      <c r="E1010">
        <v>0</v>
      </c>
      <c r="F1010" t="s">
        <v>1640</v>
      </c>
      <c r="G1010">
        <v>94511</v>
      </c>
      <c r="H1010">
        <v>38.050558000000002</v>
      </c>
      <c r="I1010">
        <v>-121.646924</v>
      </c>
      <c r="J1010">
        <v>3</v>
      </c>
      <c r="K1010" s="1">
        <v>52</v>
      </c>
      <c r="L1010" t="s">
        <v>46</v>
      </c>
      <c r="M1010" t="s">
        <v>10</v>
      </c>
      <c r="N1010">
        <v>18.02</v>
      </c>
      <c r="O1010" t="s">
        <v>10</v>
      </c>
      <c r="P1010" t="s">
        <v>10</v>
      </c>
      <c r="Q1010" t="s">
        <v>25</v>
      </c>
      <c r="R1010">
        <v>3</v>
      </c>
      <c r="S1010" t="s">
        <v>10</v>
      </c>
      <c r="T1010" t="s">
        <v>13</v>
      </c>
      <c r="U1010" t="s">
        <v>10</v>
      </c>
      <c r="V1010" t="s">
        <v>10</v>
      </c>
      <c r="W1010" t="s">
        <v>13</v>
      </c>
      <c r="X1010" t="s">
        <v>13</v>
      </c>
      <c r="Y1010" t="s">
        <v>13</v>
      </c>
      <c r="Z1010" t="s">
        <v>13</v>
      </c>
      <c r="AA1010" t="s">
        <v>43</v>
      </c>
      <c r="AB1010" t="s">
        <v>10</v>
      </c>
      <c r="AC1010" t="s">
        <v>16</v>
      </c>
      <c r="AD1010">
        <v>91.6</v>
      </c>
      <c r="AE1010">
        <v>4627.8</v>
      </c>
      <c r="AF1010">
        <v>0</v>
      </c>
      <c r="AG1010">
        <v>60</v>
      </c>
      <c r="AH1010">
        <v>937.04</v>
      </c>
      <c r="AI1010">
        <v>5624.84</v>
      </c>
      <c r="AJ1010" t="s">
        <v>17</v>
      </c>
      <c r="AM1010" t="str">
        <f t="shared" si="45"/>
        <v>VIP</v>
      </c>
      <c r="AN1010" t="str">
        <f t="shared" si="46"/>
        <v>No</v>
      </c>
      <c r="AO1010" t="str" cm="1">
        <f t="array" ref="AO1010">_xlfn.IFS($C1010&lt;36,"Youth", $C1010&lt;66, "Middle_age", $C1010&gt;65, "Old")</f>
        <v>Middle_age</v>
      </c>
      <c r="AP1010" t="str">
        <f t="shared" si="47"/>
        <v>5 năm</v>
      </c>
    </row>
    <row r="1011" spans="1:42" x14ac:dyDescent="0.35">
      <c r="A1011" t="s">
        <v>1641</v>
      </c>
      <c r="B1011" t="s">
        <v>19</v>
      </c>
      <c r="C1011">
        <v>35</v>
      </c>
      <c r="D1011" t="s">
        <v>10</v>
      </c>
      <c r="E1011">
        <v>0</v>
      </c>
      <c r="F1011" t="s">
        <v>1183</v>
      </c>
      <c r="G1011">
        <v>95220</v>
      </c>
      <c r="H1011">
        <v>38.200231000000002</v>
      </c>
      <c r="I1011">
        <v>-121.235034</v>
      </c>
      <c r="J1011">
        <v>1</v>
      </c>
      <c r="K1011" s="1">
        <v>10</v>
      </c>
      <c r="L1011" t="s">
        <v>32</v>
      </c>
      <c r="M1011" t="s">
        <v>10</v>
      </c>
      <c r="N1011">
        <v>1.0900000000000001</v>
      </c>
      <c r="O1011" t="s">
        <v>10</v>
      </c>
      <c r="P1011" t="s">
        <v>10</v>
      </c>
      <c r="Q1011" t="s">
        <v>25</v>
      </c>
      <c r="R1011">
        <v>18</v>
      </c>
      <c r="S1011" t="s">
        <v>13</v>
      </c>
      <c r="T1011" t="s">
        <v>13</v>
      </c>
      <c r="U1011" t="s">
        <v>10</v>
      </c>
      <c r="V1011" t="s">
        <v>13</v>
      </c>
      <c r="W1011" t="s">
        <v>10</v>
      </c>
      <c r="X1011" t="s">
        <v>10</v>
      </c>
      <c r="Y1011" t="s">
        <v>10</v>
      </c>
      <c r="Z1011" t="s">
        <v>10</v>
      </c>
      <c r="AA1011" t="s">
        <v>21</v>
      </c>
      <c r="AB1011" t="s">
        <v>10</v>
      </c>
      <c r="AC1011" t="s">
        <v>26</v>
      </c>
      <c r="AD1011">
        <v>98.5</v>
      </c>
      <c r="AE1011">
        <v>1037.75</v>
      </c>
      <c r="AF1011">
        <v>0</v>
      </c>
      <c r="AG1011">
        <v>0</v>
      </c>
      <c r="AH1011">
        <v>10.9</v>
      </c>
      <c r="AI1011">
        <v>1048.6500000000001</v>
      </c>
      <c r="AJ1011" t="s">
        <v>27</v>
      </c>
      <c r="AK1011" t="s">
        <v>33</v>
      </c>
      <c r="AL1011" t="s">
        <v>529</v>
      </c>
      <c r="AM1011" t="str">
        <f t="shared" si="45"/>
        <v>Churned</v>
      </c>
      <c r="AN1011" t="str">
        <f t="shared" si="46"/>
        <v>No</v>
      </c>
      <c r="AO1011" t="str" cm="1">
        <f t="array" ref="AO1011">_xlfn.IFS($C1011&lt;36,"Youth", $C1011&lt;66, "Middle_age", $C1011&gt;65, "Old")</f>
        <v>Youth</v>
      </c>
      <c r="AP1011" t="str">
        <f t="shared" si="47"/>
        <v>1 năm</v>
      </c>
    </row>
    <row r="1012" spans="1:42" x14ac:dyDescent="0.35">
      <c r="A1012" t="s">
        <v>1642</v>
      </c>
      <c r="B1012" t="s">
        <v>19</v>
      </c>
      <c r="C1012">
        <v>34</v>
      </c>
      <c r="D1012" t="s">
        <v>13</v>
      </c>
      <c r="E1012">
        <v>0</v>
      </c>
      <c r="F1012" t="s">
        <v>733</v>
      </c>
      <c r="G1012">
        <v>93309</v>
      </c>
      <c r="H1012">
        <v>35.342891000000002</v>
      </c>
      <c r="I1012">
        <v>-119.064803</v>
      </c>
      <c r="J1012">
        <v>0</v>
      </c>
      <c r="K1012" s="1">
        <v>4</v>
      </c>
      <c r="L1012" t="s">
        <v>12</v>
      </c>
      <c r="M1012" t="s">
        <v>10</v>
      </c>
      <c r="N1012">
        <v>38.01</v>
      </c>
      <c r="O1012" t="s">
        <v>13</v>
      </c>
      <c r="P1012" t="s">
        <v>10</v>
      </c>
      <c r="Q1012" t="s">
        <v>14</v>
      </c>
      <c r="R1012">
        <v>5</v>
      </c>
      <c r="S1012" t="s">
        <v>13</v>
      </c>
      <c r="T1012" t="s">
        <v>10</v>
      </c>
      <c r="U1012" t="s">
        <v>13</v>
      </c>
      <c r="V1012" t="s">
        <v>13</v>
      </c>
      <c r="W1012" t="s">
        <v>13</v>
      </c>
      <c r="X1012" t="s">
        <v>13</v>
      </c>
      <c r="Y1012" t="s">
        <v>13</v>
      </c>
      <c r="Z1012" t="s">
        <v>10</v>
      </c>
      <c r="AA1012" t="s">
        <v>21</v>
      </c>
      <c r="AB1012" t="s">
        <v>13</v>
      </c>
      <c r="AC1012" t="s">
        <v>153</v>
      </c>
      <c r="AD1012">
        <v>49.25</v>
      </c>
      <c r="AE1012">
        <v>208.45</v>
      </c>
      <c r="AF1012">
        <v>0</v>
      </c>
      <c r="AG1012">
        <v>0</v>
      </c>
      <c r="AH1012">
        <v>152.04</v>
      </c>
      <c r="AI1012">
        <v>360.49</v>
      </c>
      <c r="AJ1012" t="s">
        <v>17</v>
      </c>
      <c r="AM1012" t="str">
        <f t="shared" si="45"/>
        <v>Stayed</v>
      </c>
      <c r="AN1012" t="str">
        <f t="shared" si="46"/>
        <v>No</v>
      </c>
      <c r="AO1012" t="str" cm="1">
        <f t="array" ref="AO1012">_xlfn.IFS($C1012&lt;36,"Youth", $C1012&lt;66, "Middle_age", $C1012&gt;65, "Old")</f>
        <v>Youth</v>
      </c>
      <c r="AP1012" t="str">
        <f t="shared" si="47"/>
        <v>1 năm</v>
      </c>
    </row>
    <row r="1013" spans="1:42" x14ac:dyDescent="0.35">
      <c r="A1013" t="s">
        <v>1643</v>
      </c>
      <c r="B1013" t="s">
        <v>19</v>
      </c>
      <c r="C1013">
        <v>21</v>
      </c>
      <c r="D1013" t="s">
        <v>10</v>
      </c>
      <c r="E1013">
        <v>0</v>
      </c>
      <c r="F1013" t="s">
        <v>127</v>
      </c>
      <c r="G1013">
        <v>95122</v>
      </c>
      <c r="H1013">
        <v>37.328859999999999</v>
      </c>
      <c r="I1013">
        <v>-121.83456700000001</v>
      </c>
      <c r="J1013">
        <v>7</v>
      </c>
      <c r="K1013" s="1">
        <v>70</v>
      </c>
      <c r="L1013" t="s">
        <v>42</v>
      </c>
      <c r="M1013" t="s">
        <v>13</v>
      </c>
      <c r="P1013" t="s">
        <v>10</v>
      </c>
      <c r="Q1013" t="s">
        <v>49</v>
      </c>
      <c r="R1013">
        <v>30</v>
      </c>
      <c r="S1013" t="s">
        <v>10</v>
      </c>
      <c r="T1013" t="s">
        <v>13</v>
      </c>
      <c r="U1013" t="s">
        <v>10</v>
      </c>
      <c r="V1013" t="s">
        <v>10</v>
      </c>
      <c r="W1013" t="s">
        <v>10</v>
      </c>
      <c r="X1013" t="s">
        <v>10</v>
      </c>
      <c r="Y1013" t="s">
        <v>10</v>
      </c>
      <c r="Z1013" t="s">
        <v>10</v>
      </c>
      <c r="AA1013" t="s">
        <v>43</v>
      </c>
      <c r="AB1013" t="s">
        <v>13</v>
      </c>
      <c r="AC1013" t="s">
        <v>26</v>
      </c>
      <c r="AD1013">
        <v>59.5</v>
      </c>
      <c r="AE1013">
        <v>4144.8</v>
      </c>
      <c r="AF1013">
        <v>23.72</v>
      </c>
      <c r="AG1013">
        <v>0</v>
      </c>
      <c r="AH1013">
        <v>0</v>
      </c>
      <c r="AI1013">
        <v>4121.08</v>
      </c>
      <c r="AJ1013" t="s">
        <v>17</v>
      </c>
      <c r="AM1013" t="str">
        <f t="shared" si="45"/>
        <v>VIP</v>
      </c>
      <c r="AN1013" t="str">
        <f t="shared" si="46"/>
        <v>No</v>
      </c>
      <c r="AO1013" t="str" cm="1">
        <f t="array" ref="AO1013">_xlfn.IFS($C1013&lt;36,"Youth", $C1013&lt;66, "Middle_age", $C1013&gt;65, "Old")</f>
        <v>Youth</v>
      </c>
      <c r="AP1013" t="str">
        <f t="shared" si="47"/>
        <v>6 năm</v>
      </c>
    </row>
    <row r="1014" spans="1:42" x14ac:dyDescent="0.35">
      <c r="A1014" t="s">
        <v>1644</v>
      </c>
      <c r="B1014" t="s">
        <v>19</v>
      </c>
      <c r="C1014">
        <v>39</v>
      </c>
      <c r="D1014" t="s">
        <v>10</v>
      </c>
      <c r="E1014">
        <v>0</v>
      </c>
      <c r="F1014" t="s">
        <v>1645</v>
      </c>
      <c r="G1014">
        <v>92249</v>
      </c>
      <c r="H1014">
        <v>32.730583000000003</v>
      </c>
      <c r="I1014">
        <v>-115.50108299999999</v>
      </c>
      <c r="J1014">
        <v>7</v>
      </c>
      <c r="K1014" s="1">
        <v>60</v>
      </c>
      <c r="L1014" t="s">
        <v>12</v>
      </c>
      <c r="M1014" t="s">
        <v>10</v>
      </c>
      <c r="N1014">
        <v>30.14</v>
      </c>
      <c r="O1014" t="s">
        <v>13</v>
      </c>
      <c r="P1014" t="s">
        <v>13</v>
      </c>
      <c r="AA1014" t="s">
        <v>43</v>
      </c>
      <c r="AB1014" t="s">
        <v>13</v>
      </c>
      <c r="AC1014" t="s">
        <v>16</v>
      </c>
      <c r="AD1014">
        <v>19.95</v>
      </c>
      <c r="AE1014">
        <v>1258.1500000000001</v>
      </c>
      <c r="AF1014">
        <v>0</v>
      </c>
      <c r="AG1014">
        <v>0</v>
      </c>
      <c r="AH1014">
        <v>1808.4</v>
      </c>
      <c r="AI1014">
        <v>3066.55</v>
      </c>
      <c r="AJ1014" t="s">
        <v>17</v>
      </c>
      <c r="AM1014" t="str">
        <f t="shared" si="45"/>
        <v>VIP</v>
      </c>
      <c r="AN1014" t="str">
        <f t="shared" si="46"/>
        <v>No</v>
      </c>
      <c r="AO1014" t="str" cm="1">
        <f t="array" ref="AO1014">_xlfn.IFS($C1014&lt;36,"Youth", $C1014&lt;66, "Middle_age", $C1014&gt;65, "Old")</f>
        <v>Middle_age</v>
      </c>
      <c r="AP1014" t="str">
        <f t="shared" si="47"/>
        <v>5 năm</v>
      </c>
    </row>
    <row r="1015" spans="1:42" x14ac:dyDescent="0.35">
      <c r="A1015" t="s">
        <v>1646</v>
      </c>
      <c r="B1015" t="s">
        <v>19</v>
      </c>
      <c r="C1015">
        <v>78</v>
      </c>
      <c r="D1015" t="s">
        <v>10</v>
      </c>
      <c r="E1015">
        <v>0</v>
      </c>
      <c r="F1015" t="s">
        <v>628</v>
      </c>
      <c r="G1015">
        <v>93109</v>
      </c>
      <c r="H1015">
        <v>34.406255999999999</v>
      </c>
      <c r="I1015">
        <v>-119.72693599999999</v>
      </c>
      <c r="J1015">
        <v>7</v>
      </c>
      <c r="K1015" s="1">
        <v>8</v>
      </c>
      <c r="L1015" t="s">
        <v>24</v>
      </c>
      <c r="M1015" t="s">
        <v>10</v>
      </c>
      <c r="N1015">
        <v>25.57</v>
      </c>
      <c r="O1015" t="s">
        <v>13</v>
      </c>
      <c r="P1015" t="s">
        <v>10</v>
      </c>
      <c r="Q1015" t="s">
        <v>14</v>
      </c>
      <c r="R1015">
        <v>12</v>
      </c>
      <c r="S1015" t="s">
        <v>13</v>
      </c>
      <c r="T1015" t="s">
        <v>13</v>
      </c>
      <c r="U1015" t="s">
        <v>10</v>
      </c>
      <c r="V1015" t="s">
        <v>10</v>
      </c>
      <c r="W1015" t="s">
        <v>13</v>
      </c>
      <c r="X1015" t="s">
        <v>10</v>
      </c>
      <c r="Y1015" t="s">
        <v>10</v>
      </c>
      <c r="Z1015" t="s">
        <v>10</v>
      </c>
      <c r="AA1015" t="s">
        <v>43</v>
      </c>
      <c r="AB1015" t="s">
        <v>10</v>
      </c>
      <c r="AC1015" t="s">
        <v>16</v>
      </c>
      <c r="AD1015">
        <v>64.400000000000006</v>
      </c>
      <c r="AE1015">
        <v>581.70000000000005</v>
      </c>
      <c r="AF1015">
        <v>0</v>
      </c>
      <c r="AG1015">
        <v>0</v>
      </c>
      <c r="AH1015">
        <v>204.56</v>
      </c>
      <c r="AI1015">
        <v>786.26</v>
      </c>
      <c r="AJ1015" t="s">
        <v>17</v>
      </c>
      <c r="AM1015" t="str">
        <f t="shared" si="45"/>
        <v>Stayed</v>
      </c>
      <c r="AN1015" t="str">
        <f t="shared" si="46"/>
        <v>No</v>
      </c>
      <c r="AO1015" t="str" cm="1">
        <f t="array" ref="AO1015">_xlfn.IFS($C1015&lt;36,"Youth", $C1015&lt;66, "Middle_age", $C1015&gt;65, "Old")</f>
        <v>Old</v>
      </c>
      <c r="AP1015" t="str">
        <f t="shared" si="47"/>
        <v>1 năm</v>
      </c>
    </row>
    <row r="1016" spans="1:42" x14ac:dyDescent="0.35">
      <c r="A1016" t="s">
        <v>1647</v>
      </c>
      <c r="B1016" t="s">
        <v>9</v>
      </c>
      <c r="C1016">
        <v>31</v>
      </c>
      <c r="D1016" t="s">
        <v>10</v>
      </c>
      <c r="E1016">
        <v>0</v>
      </c>
      <c r="F1016" t="s">
        <v>105</v>
      </c>
      <c r="G1016">
        <v>90028</v>
      </c>
      <c r="H1016">
        <v>34.099868999999998</v>
      </c>
      <c r="I1016">
        <v>-118.326843</v>
      </c>
      <c r="J1016">
        <v>1</v>
      </c>
      <c r="K1016" s="1">
        <v>10</v>
      </c>
      <c r="L1016" t="s">
        <v>12</v>
      </c>
      <c r="M1016" t="s">
        <v>10</v>
      </c>
      <c r="N1016">
        <v>32.07</v>
      </c>
      <c r="O1016" t="s">
        <v>10</v>
      </c>
      <c r="P1016" t="s">
        <v>10</v>
      </c>
      <c r="Q1016" t="s">
        <v>25</v>
      </c>
      <c r="R1016">
        <v>22</v>
      </c>
      <c r="S1016" t="s">
        <v>13</v>
      </c>
      <c r="T1016" t="s">
        <v>10</v>
      </c>
      <c r="U1016" t="s">
        <v>10</v>
      </c>
      <c r="V1016" t="s">
        <v>13</v>
      </c>
      <c r="W1016" t="s">
        <v>10</v>
      </c>
      <c r="X1016" t="s">
        <v>10</v>
      </c>
      <c r="Y1016" t="s">
        <v>10</v>
      </c>
      <c r="Z1016" t="s">
        <v>10</v>
      </c>
      <c r="AA1016" t="s">
        <v>21</v>
      </c>
      <c r="AB1016" t="s">
        <v>10</v>
      </c>
      <c r="AC1016" t="s">
        <v>16</v>
      </c>
      <c r="AD1016">
        <v>102.1</v>
      </c>
      <c r="AE1016">
        <v>1068.8499999999999</v>
      </c>
      <c r="AF1016">
        <v>0</v>
      </c>
      <c r="AG1016">
        <v>0</v>
      </c>
      <c r="AH1016">
        <v>320.7</v>
      </c>
      <c r="AI1016">
        <v>1389.55</v>
      </c>
      <c r="AJ1016" t="s">
        <v>27</v>
      </c>
      <c r="AK1016" t="s">
        <v>28</v>
      </c>
      <c r="AL1016" t="s">
        <v>173</v>
      </c>
      <c r="AM1016" t="str">
        <f t="shared" si="45"/>
        <v>Churned</v>
      </c>
      <c r="AN1016" t="str">
        <f t="shared" si="46"/>
        <v>No</v>
      </c>
      <c r="AO1016" t="str" cm="1">
        <f t="array" ref="AO1016">_xlfn.IFS($C1016&lt;36,"Youth", $C1016&lt;66, "Middle_age", $C1016&gt;65, "Old")</f>
        <v>Youth</v>
      </c>
      <c r="AP1016" t="str">
        <f t="shared" si="47"/>
        <v>1 năm</v>
      </c>
    </row>
    <row r="1017" spans="1:42" x14ac:dyDescent="0.35">
      <c r="A1017" t="s">
        <v>1648</v>
      </c>
      <c r="B1017" t="s">
        <v>9</v>
      </c>
      <c r="C1017">
        <v>44</v>
      </c>
      <c r="D1017" t="s">
        <v>10</v>
      </c>
      <c r="E1017">
        <v>3</v>
      </c>
      <c r="F1017" t="s">
        <v>376</v>
      </c>
      <c r="G1017">
        <v>93603</v>
      </c>
      <c r="H1017">
        <v>36.645449999999997</v>
      </c>
      <c r="I1017">
        <v>-118.924982</v>
      </c>
      <c r="J1017">
        <v>1</v>
      </c>
      <c r="K1017" s="1">
        <v>3</v>
      </c>
      <c r="L1017" t="s">
        <v>12</v>
      </c>
      <c r="M1017" t="s">
        <v>10</v>
      </c>
      <c r="N1017">
        <v>30.34</v>
      </c>
      <c r="O1017" t="s">
        <v>13</v>
      </c>
      <c r="P1017" t="s">
        <v>13</v>
      </c>
      <c r="AA1017" t="s">
        <v>21</v>
      </c>
      <c r="AB1017" t="s">
        <v>13</v>
      </c>
      <c r="AC1017" t="s">
        <v>16</v>
      </c>
      <c r="AD1017">
        <v>19.649999999999999</v>
      </c>
      <c r="AE1017">
        <v>60.65</v>
      </c>
      <c r="AF1017">
        <v>0</v>
      </c>
      <c r="AG1017">
        <v>0</v>
      </c>
      <c r="AH1017">
        <v>91.02</v>
      </c>
      <c r="AI1017">
        <v>151.66999999999999</v>
      </c>
      <c r="AJ1017" t="s">
        <v>68</v>
      </c>
      <c r="AM1017" t="str">
        <f t="shared" si="45"/>
        <v>Joined</v>
      </c>
      <c r="AN1017" t="str">
        <f t="shared" si="46"/>
        <v>Yes</v>
      </c>
      <c r="AO1017" t="str" cm="1">
        <f t="array" ref="AO1017">_xlfn.IFS($C1017&lt;36,"Youth", $C1017&lt;66, "Middle_age", $C1017&gt;65, "Old")</f>
        <v>Middle_age</v>
      </c>
      <c r="AP1017" t="str">
        <f t="shared" si="47"/>
        <v>1 năm</v>
      </c>
    </row>
    <row r="1018" spans="1:42" x14ac:dyDescent="0.35">
      <c r="A1018" t="s">
        <v>1649</v>
      </c>
      <c r="B1018" t="s">
        <v>19</v>
      </c>
      <c r="C1018">
        <v>69</v>
      </c>
      <c r="D1018" t="s">
        <v>10</v>
      </c>
      <c r="E1018">
        <v>1</v>
      </c>
      <c r="F1018" t="s">
        <v>127</v>
      </c>
      <c r="G1018">
        <v>95130</v>
      </c>
      <c r="H1018">
        <v>37.277591999999999</v>
      </c>
      <c r="I1018">
        <v>-121.98647699999999</v>
      </c>
      <c r="J1018">
        <v>9</v>
      </c>
      <c r="K1018" s="1">
        <v>64</v>
      </c>
      <c r="L1018" t="s">
        <v>12</v>
      </c>
      <c r="M1018" t="s">
        <v>10</v>
      </c>
      <c r="N1018">
        <v>37.090000000000003</v>
      </c>
      <c r="O1018" t="s">
        <v>10</v>
      </c>
      <c r="P1018" t="s">
        <v>13</v>
      </c>
      <c r="AA1018" t="s">
        <v>43</v>
      </c>
      <c r="AB1018" t="s">
        <v>10</v>
      </c>
      <c r="AC1018" t="s">
        <v>26</v>
      </c>
      <c r="AD1018">
        <v>24.4</v>
      </c>
      <c r="AE1018">
        <v>1548.65</v>
      </c>
      <c r="AF1018">
        <v>0</v>
      </c>
      <c r="AG1018">
        <v>0</v>
      </c>
      <c r="AH1018">
        <v>2373.7600000000002</v>
      </c>
      <c r="AI1018">
        <v>3922.41</v>
      </c>
      <c r="AJ1018" t="s">
        <v>17</v>
      </c>
      <c r="AM1018" t="str">
        <f t="shared" si="45"/>
        <v>VIP</v>
      </c>
      <c r="AN1018" t="str">
        <f t="shared" si="46"/>
        <v>Yes</v>
      </c>
      <c r="AO1018" t="str" cm="1">
        <f t="array" ref="AO1018">_xlfn.IFS($C1018&lt;36,"Youth", $C1018&lt;66, "Middle_age", $C1018&gt;65, "Old")</f>
        <v>Old</v>
      </c>
      <c r="AP1018" t="str">
        <f t="shared" si="47"/>
        <v>6 năm</v>
      </c>
    </row>
    <row r="1019" spans="1:42" x14ac:dyDescent="0.35">
      <c r="A1019" t="s">
        <v>1650</v>
      </c>
      <c r="B1019" t="s">
        <v>9</v>
      </c>
      <c r="C1019">
        <v>39</v>
      </c>
      <c r="D1019" t="s">
        <v>10</v>
      </c>
      <c r="E1019">
        <v>0</v>
      </c>
      <c r="F1019" t="s">
        <v>622</v>
      </c>
      <c r="G1019">
        <v>92392</v>
      </c>
      <c r="H1019">
        <v>34.486834999999999</v>
      </c>
      <c r="I1019">
        <v>-117.362274</v>
      </c>
      <c r="J1019">
        <v>6</v>
      </c>
      <c r="K1019" s="1">
        <v>66</v>
      </c>
      <c r="L1019" t="s">
        <v>42</v>
      </c>
      <c r="M1019" t="s">
        <v>10</v>
      </c>
      <c r="N1019">
        <v>42.23</v>
      </c>
      <c r="O1019" t="s">
        <v>10</v>
      </c>
      <c r="P1019" t="s">
        <v>10</v>
      </c>
      <c r="Q1019" t="s">
        <v>25</v>
      </c>
      <c r="R1019">
        <v>30</v>
      </c>
      <c r="S1019" t="s">
        <v>13</v>
      </c>
      <c r="T1019" t="s">
        <v>10</v>
      </c>
      <c r="U1019" t="s">
        <v>10</v>
      </c>
      <c r="V1019" t="s">
        <v>13</v>
      </c>
      <c r="W1019" t="s">
        <v>10</v>
      </c>
      <c r="X1019" t="s">
        <v>10</v>
      </c>
      <c r="Y1019" t="s">
        <v>10</v>
      </c>
      <c r="Z1019" t="s">
        <v>10</v>
      </c>
      <c r="AA1019" t="s">
        <v>21</v>
      </c>
      <c r="AB1019" t="s">
        <v>10</v>
      </c>
      <c r="AC1019" t="s">
        <v>26</v>
      </c>
      <c r="AD1019">
        <v>105.2</v>
      </c>
      <c r="AE1019">
        <v>6936.85</v>
      </c>
      <c r="AF1019">
        <v>0</v>
      </c>
      <c r="AG1019">
        <v>0</v>
      </c>
      <c r="AH1019">
        <v>2787.18</v>
      </c>
      <c r="AI1019">
        <v>9724.0300000000007</v>
      </c>
      <c r="AJ1019" t="s">
        <v>17</v>
      </c>
      <c r="AM1019" t="str">
        <f t="shared" si="45"/>
        <v>VIP</v>
      </c>
      <c r="AN1019" t="str">
        <f t="shared" si="46"/>
        <v>No</v>
      </c>
      <c r="AO1019" t="str" cm="1">
        <f t="array" ref="AO1019">_xlfn.IFS($C1019&lt;36,"Youth", $C1019&lt;66, "Middle_age", $C1019&gt;65, "Old")</f>
        <v>Middle_age</v>
      </c>
      <c r="AP1019" t="str">
        <f t="shared" si="47"/>
        <v>6 năm</v>
      </c>
    </row>
    <row r="1020" spans="1:42" x14ac:dyDescent="0.35">
      <c r="A1020" t="s">
        <v>1651</v>
      </c>
      <c r="B1020" t="s">
        <v>19</v>
      </c>
      <c r="C1020">
        <v>27</v>
      </c>
      <c r="D1020" t="s">
        <v>10</v>
      </c>
      <c r="E1020">
        <v>2</v>
      </c>
      <c r="F1020" t="s">
        <v>121</v>
      </c>
      <c r="G1020">
        <v>92110</v>
      </c>
      <c r="H1020">
        <v>32.765009999999997</v>
      </c>
      <c r="I1020">
        <v>-117.19938</v>
      </c>
      <c r="J1020">
        <v>7</v>
      </c>
      <c r="K1020" s="1">
        <v>49</v>
      </c>
      <c r="L1020" t="s">
        <v>12</v>
      </c>
      <c r="M1020" t="s">
        <v>10</v>
      </c>
      <c r="N1020">
        <v>36.08</v>
      </c>
      <c r="O1020" t="s">
        <v>10</v>
      </c>
      <c r="P1020" t="s">
        <v>10</v>
      </c>
      <c r="Q1020" t="s">
        <v>25</v>
      </c>
      <c r="R1020">
        <v>59</v>
      </c>
      <c r="S1020" t="s">
        <v>13</v>
      </c>
      <c r="T1020" t="s">
        <v>10</v>
      </c>
      <c r="U1020" t="s">
        <v>10</v>
      </c>
      <c r="V1020" t="s">
        <v>13</v>
      </c>
      <c r="W1020" t="s">
        <v>10</v>
      </c>
      <c r="X1020" t="s">
        <v>13</v>
      </c>
      <c r="Y1020" t="s">
        <v>13</v>
      </c>
      <c r="Z1020" t="s">
        <v>10</v>
      </c>
      <c r="AA1020" t="s">
        <v>15</v>
      </c>
      <c r="AB1020" t="s">
        <v>10</v>
      </c>
      <c r="AC1020" t="s">
        <v>26</v>
      </c>
      <c r="AD1020">
        <v>93.65</v>
      </c>
      <c r="AE1020">
        <v>4520.1499999999996</v>
      </c>
      <c r="AF1020">
        <v>33.130000000000003</v>
      </c>
      <c r="AG1020">
        <v>0</v>
      </c>
      <c r="AH1020">
        <v>1767.92</v>
      </c>
      <c r="AI1020">
        <v>6254.94</v>
      </c>
      <c r="AJ1020" t="s">
        <v>17</v>
      </c>
      <c r="AM1020" t="str">
        <f t="shared" si="45"/>
        <v>VIP</v>
      </c>
      <c r="AN1020" t="str">
        <f t="shared" si="46"/>
        <v>Yes</v>
      </c>
      <c r="AO1020" t="str" cm="1">
        <f t="array" ref="AO1020">_xlfn.IFS($C1020&lt;36,"Youth", $C1020&lt;66, "Middle_age", $C1020&gt;65, "Old")</f>
        <v>Youth</v>
      </c>
      <c r="AP1020" t="str">
        <f t="shared" si="47"/>
        <v>5 năm</v>
      </c>
    </row>
    <row r="1021" spans="1:42" x14ac:dyDescent="0.35">
      <c r="A1021" t="s">
        <v>1652</v>
      </c>
      <c r="B1021" t="s">
        <v>9</v>
      </c>
      <c r="C1021">
        <v>37</v>
      </c>
      <c r="D1021" t="s">
        <v>13</v>
      </c>
      <c r="E1021">
        <v>0</v>
      </c>
      <c r="F1021" t="s">
        <v>1653</v>
      </c>
      <c r="G1021">
        <v>92257</v>
      </c>
      <c r="H1021">
        <v>33.345824999999998</v>
      </c>
      <c r="I1021">
        <v>-115.596574</v>
      </c>
      <c r="J1021">
        <v>0</v>
      </c>
      <c r="K1021" s="1">
        <v>1</v>
      </c>
      <c r="L1021" t="s">
        <v>12</v>
      </c>
      <c r="M1021" t="s">
        <v>10</v>
      </c>
      <c r="N1021">
        <v>44.98</v>
      </c>
      <c r="O1021" t="s">
        <v>13</v>
      </c>
      <c r="P1021" t="s">
        <v>10</v>
      </c>
      <c r="Q1021" t="s">
        <v>49</v>
      </c>
      <c r="R1021">
        <v>27</v>
      </c>
      <c r="S1021" t="s">
        <v>13</v>
      </c>
      <c r="T1021" t="s">
        <v>10</v>
      </c>
      <c r="U1021" t="s">
        <v>13</v>
      </c>
      <c r="V1021" t="s">
        <v>13</v>
      </c>
      <c r="W1021" t="s">
        <v>13</v>
      </c>
      <c r="X1021" t="s">
        <v>13</v>
      </c>
      <c r="Y1021" t="s">
        <v>13</v>
      </c>
      <c r="Z1021" t="s">
        <v>10</v>
      </c>
      <c r="AA1021" t="s">
        <v>21</v>
      </c>
      <c r="AB1021" t="s">
        <v>13</v>
      </c>
      <c r="AC1021" t="s">
        <v>26</v>
      </c>
      <c r="AD1021">
        <v>49.95</v>
      </c>
      <c r="AE1021">
        <v>49.95</v>
      </c>
      <c r="AF1021">
        <v>0</v>
      </c>
      <c r="AG1021">
        <v>0</v>
      </c>
      <c r="AH1021">
        <v>44.98</v>
      </c>
      <c r="AI1021">
        <v>94.93</v>
      </c>
      <c r="AJ1021" t="s">
        <v>68</v>
      </c>
      <c r="AM1021" t="str">
        <f t="shared" si="45"/>
        <v>Joined</v>
      </c>
      <c r="AN1021" t="str">
        <f t="shared" si="46"/>
        <v>No</v>
      </c>
      <c r="AO1021" t="str" cm="1">
        <f t="array" ref="AO1021">_xlfn.IFS($C1021&lt;36,"Youth", $C1021&lt;66, "Middle_age", $C1021&gt;65, "Old")</f>
        <v>Middle_age</v>
      </c>
      <c r="AP1021" t="str">
        <f t="shared" si="47"/>
        <v>1 năm</v>
      </c>
    </row>
    <row r="1022" spans="1:42" x14ac:dyDescent="0.35">
      <c r="A1022" t="s">
        <v>1654</v>
      </c>
      <c r="B1022" t="s">
        <v>19</v>
      </c>
      <c r="C1022">
        <v>55</v>
      </c>
      <c r="D1022" t="s">
        <v>13</v>
      </c>
      <c r="E1022">
        <v>1</v>
      </c>
      <c r="F1022" t="s">
        <v>1655</v>
      </c>
      <c r="G1022">
        <v>94803</v>
      </c>
      <c r="H1022">
        <v>37.963994999999997</v>
      </c>
      <c r="I1022">
        <v>-122.288296</v>
      </c>
      <c r="J1022">
        <v>0</v>
      </c>
      <c r="K1022" s="1">
        <v>36</v>
      </c>
      <c r="L1022" t="s">
        <v>12</v>
      </c>
      <c r="M1022" t="s">
        <v>10</v>
      </c>
      <c r="N1022">
        <v>21.3</v>
      </c>
      <c r="O1022" t="s">
        <v>13</v>
      </c>
      <c r="P1022" t="s">
        <v>10</v>
      </c>
      <c r="Q1022" t="s">
        <v>25</v>
      </c>
      <c r="R1022">
        <v>18</v>
      </c>
      <c r="S1022" t="s">
        <v>13</v>
      </c>
      <c r="T1022" t="s">
        <v>10</v>
      </c>
      <c r="U1022" t="s">
        <v>13</v>
      </c>
      <c r="V1022" t="s">
        <v>13</v>
      </c>
      <c r="W1022" t="s">
        <v>10</v>
      </c>
      <c r="X1022" t="s">
        <v>10</v>
      </c>
      <c r="Y1022" t="s">
        <v>10</v>
      </c>
      <c r="Z1022" t="s">
        <v>10</v>
      </c>
      <c r="AA1022" t="s">
        <v>21</v>
      </c>
      <c r="AB1022" t="s">
        <v>10</v>
      </c>
      <c r="AC1022" t="s">
        <v>26</v>
      </c>
      <c r="AD1022">
        <v>94.7</v>
      </c>
      <c r="AE1022">
        <v>3512.5</v>
      </c>
      <c r="AF1022">
        <v>0</v>
      </c>
      <c r="AG1022">
        <v>0</v>
      </c>
      <c r="AH1022">
        <v>766.8</v>
      </c>
      <c r="AI1022">
        <v>4279.3</v>
      </c>
      <c r="AJ1022" t="s">
        <v>17</v>
      </c>
      <c r="AM1022" t="str">
        <f t="shared" si="45"/>
        <v>VIP</v>
      </c>
      <c r="AN1022" t="str">
        <f t="shared" si="46"/>
        <v>Yes</v>
      </c>
      <c r="AO1022" t="str" cm="1">
        <f t="array" ref="AO1022">_xlfn.IFS($C1022&lt;36,"Youth", $C1022&lt;66, "Middle_age", $C1022&gt;65, "Old")</f>
        <v>Middle_age</v>
      </c>
      <c r="AP1022" t="str">
        <f t="shared" si="47"/>
        <v>3 năm</v>
      </c>
    </row>
    <row r="1023" spans="1:42" x14ac:dyDescent="0.35">
      <c r="A1023" t="s">
        <v>1656</v>
      </c>
      <c r="B1023" t="s">
        <v>9</v>
      </c>
      <c r="C1023">
        <v>24</v>
      </c>
      <c r="D1023" t="s">
        <v>10</v>
      </c>
      <c r="E1023">
        <v>0</v>
      </c>
      <c r="F1023" t="s">
        <v>1657</v>
      </c>
      <c r="G1023">
        <v>90262</v>
      </c>
      <c r="H1023">
        <v>33.923572999999998</v>
      </c>
      <c r="I1023">
        <v>-118.200669</v>
      </c>
      <c r="J1023">
        <v>8</v>
      </c>
      <c r="K1023" s="1">
        <v>58</v>
      </c>
      <c r="L1023" t="s">
        <v>12</v>
      </c>
      <c r="M1023" t="s">
        <v>10</v>
      </c>
      <c r="N1023">
        <v>26.99</v>
      </c>
      <c r="O1023" t="s">
        <v>10</v>
      </c>
      <c r="P1023" t="s">
        <v>10</v>
      </c>
      <c r="Q1023" t="s">
        <v>14</v>
      </c>
      <c r="R1023">
        <v>53</v>
      </c>
      <c r="S1023" t="s">
        <v>10</v>
      </c>
      <c r="T1023" t="s">
        <v>13</v>
      </c>
      <c r="U1023" t="s">
        <v>13</v>
      </c>
      <c r="V1023" t="s">
        <v>10</v>
      </c>
      <c r="W1023" t="s">
        <v>13</v>
      </c>
      <c r="X1023" t="s">
        <v>10</v>
      </c>
      <c r="Y1023" t="s">
        <v>10</v>
      </c>
      <c r="Z1023" t="s">
        <v>10</v>
      </c>
      <c r="AA1023" t="s">
        <v>15</v>
      </c>
      <c r="AB1023" t="s">
        <v>10</v>
      </c>
      <c r="AC1023" t="s">
        <v>26</v>
      </c>
      <c r="AD1023">
        <v>68.400000000000006</v>
      </c>
      <c r="AE1023">
        <v>3972.25</v>
      </c>
      <c r="AF1023">
        <v>0</v>
      </c>
      <c r="AG1023">
        <v>0</v>
      </c>
      <c r="AH1023">
        <v>1565.42</v>
      </c>
      <c r="AI1023">
        <v>5537.67</v>
      </c>
      <c r="AJ1023" t="s">
        <v>17</v>
      </c>
      <c r="AM1023" t="str">
        <f t="shared" si="45"/>
        <v>VIP</v>
      </c>
      <c r="AN1023" t="str">
        <f t="shared" si="46"/>
        <v>No</v>
      </c>
      <c r="AO1023" t="str" cm="1">
        <f t="array" ref="AO1023">_xlfn.IFS($C1023&lt;36,"Youth", $C1023&lt;66, "Middle_age", $C1023&gt;65, "Old")</f>
        <v>Youth</v>
      </c>
      <c r="AP1023" t="str">
        <f t="shared" si="47"/>
        <v>5 năm</v>
      </c>
    </row>
    <row r="1024" spans="1:42" x14ac:dyDescent="0.35">
      <c r="A1024" t="s">
        <v>1658</v>
      </c>
      <c r="B1024" t="s">
        <v>19</v>
      </c>
      <c r="C1024">
        <v>55</v>
      </c>
      <c r="D1024" t="s">
        <v>13</v>
      </c>
      <c r="E1024">
        <v>0</v>
      </c>
      <c r="F1024" t="s">
        <v>1109</v>
      </c>
      <c r="G1024">
        <v>93620</v>
      </c>
      <c r="H1024">
        <v>37.045727999999997</v>
      </c>
      <c r="I1024">
        <v>-120.63068199999999</v>
      </c>
      <c r="J1024">
        <v>0</v>
      </c>
      <c r="K1024" s="1">
        <v>7</v>
      </c>
      <c r="L1024" t="s">
        <v>24</v>
      </c>
      <c r="M1024" t="s">
        <v>10</v>
      </c>
      <c r="N1024">
        <v>34.590000000000003</v>
      </c>
      <c r="O1024" t="s">
        <v>13</v>
      </c>
      <c r="P1024" t="s">
        <v>10</v>
      </c>
      <c r="Q1024" t="s">
        <v>25</v>
      </c>
      <c r="R1024">
        <v>12</v>
      </c>
      <c r="S1024" t="s">
        <v>13</v>
      </c>
      <c r="T1024" t="s">
        <v>13</v>
      </c>
      <c r="U1024" t="s">
        <v>10</v>
      </c>
      <c r="V1024" t="s">
        <v>13</v>
      </c>
      <c r="W1024" t="s">
        <v>13</v>
      </c>
      <c r="X1024" t="s">
        <v>13</v>
      </c>
      <c r="Y1024" t="s">
        <v>13</v>
      </c>
      <c r="Z1024" t="s">
        <v>10</v>
      </c>
      <c r="AA1024" t="s">
        <v>21</v>
      </c>
      <c r="AB1024" t="s">
        <v>10</v>
      </c>
      <c r="AC1024" t="s">
        <v>26</v>
      </c>
      <c r="AD1024">
        <v>74.900000000000006</v>
      </c>
      <c r="AE1024">
        <v>490.55</v>
      </c>
      <c r="AF1024">
        <v>0</v>
      </c>
      <c r="AG1024">
        <v>0</v>
      </c>
      <c r="AH1024">
        <v>242.13</v>
      </c>
      <c r="AI1024">
        <v>732.68</v>
      </c>
      <c r="AJ1024" t="s">
        <v>17</v>
      </c>
      <c r="AM1024" t="str">
        <f t="shared" si="45"/>
        <v>Stayed</v>
      </c>
      <c r="AN1024" t="str">
        <f t="shared" si="46"/>
        <v>No</v>
      </c>
      <c r="AO1024" t="str" cm="1">
        <f t="array" ref="AO1024">_xlfn.IFS($C1024&lt;36,"Youth", $C1024&lt;66, "Middle_age", $C1024&gt;65, "Old")</f>
        <v>Middle_age</v>
      </c>
      <c r="AP1024" t="str">
        <f t="shared" si="47"/>
        <v>1 năm</v>
      </c>
    </row>
    <row r="1025" spans="1:42" x14ac:dyDescent="0.35">
      <c r="A1025" t="s">
        <v>1659</v>
      </c>
      <c r="B1025" t="s">
        <v>9</v>
      </c>
      <c r="C1025">
        <v>39</v>
      </c>
      <c r="D1025" t="s">
        <v>13</v>
      </c>
      <c r="E1025">
        <v>0</v>
      </c>
      <c r="F1025" t="s">
        <v>1105</v>
      </c>
      <c r="G1025">
        <v>96124</v>
      </c>
      <c r="H1025">
        <v>39.672812999999998</v>
      </c>
      <c r="I1025">
        <v>-120.456699</v>
      </c>
      <c r="J1025">
        <v>0</v>
      </c>
      <c r="K1025" s="1">
        <v>1</v>
      </c>
      <c r="L1025" t="s">
        <v>24</v>
      </c>
      <c r="M1025" t="s">
        <v>10</v>
      </c>
      <c r="N1025">
        <v>37.5</v>
      </c>
      <c r="O1025" t="s">
        <v>13</v>
      </c>
      <c r="P1025" t="s">
        <v>10</v>
      </c>
      <c r="Q1025" t="s">
        <v>49</v>
      </c>
      <c r="R1025">
        <v>3</v>
      </c>
      <c r="S1025" t="s">
        <v>13</v>
      </c>
      <c r="T1025" t="s">
        <v>13</v>
      </c>
      <c r="U1025" t="s">
        <v>13</v>
      </c>
      <c r="V1025" t="s">
        <v>13</v>
      </c>
      <c r="W1025" t="s">
        <v>13</v>
      </c>
      <c r="X1025" t="s">
        <v>13</v>
      </c>
      <c r="Y1025" t="s">
        <v>13</v>
      </c>
      <c r="Z1025" t="s">
        <v>10</v>
      </c>
      <c r="AA1025" t="s">
        <v>21</v>
      </c>
      <c r="AB1025" t="s">
        <v>13</v>
      </c>
      <c r="AC1025" t="s">
        <v>26</v>
      </c>
      <c r="AD1025">
        <v>43.8</v>
      </c>
      <c r="AE1025">
        <v>43.8</v>
      </c>
      <c r="AF1025">
        <v>0</v>
      </c>
      <c r="AG1025">
        <v>0</v>
      </c>
      <c r="AH1025">
        <v>37.5</v>
      </c>
      <c r="AI1025">
        <v>81.3</v>
      </c>
      <c r="AJ1025" t="s">
        <v>68</v>
      </c>
      <c r="AM1025" t="str">
        <f t="shared" si="45"/>
        <v>Joined</v>
      </c>
      <c r="AN1025" t="str">
        <f t="shared" si="46"/>
        <v>No</v>
      </c>
      <c r="AO1025" t="str" cm="1">
        <f t="array" ref="AO1025">_xlfn.IFS($C1025&lt;36,"Youth", $C1025&lt;66, "Middle_age", $C1025&gt;65, "Old")</f>
        <v>Middle_age</v>
      </c>
      <c r="AP1025" t="str">
        <f t="shared" si="47"/>
        <v>1 năm</v>
      </c>
    </row>
    <row r="1026" spans="1:42" x14ac:dyDescent="0.35">
      <c r="A1026" t="s">
        <v>1660</v>
      </c>
      <c r="B1026" t="s">
        <v>19</v>
      </c>
      <c r="C1026">
        <v>75</v>
      </c>
      <c r="D1026" t="s">
        <v>10</v>
      </c>
      <c r="E1026">
        <v>0</v>
      </c>
      <c r="F1026" t="s">
        <v>1661</v>
      </c>
      <c r="G1026">
        <v>92359</v>
      </c>
      <c r="H1026">
        <v>34.103577999999999</v>
      </c>
      <c r="I1026">
        <v>-117.04053999999999</v>
      </c>
      <c r="J1026">
        <v>5</v>
      </c>
      <c r="K1026" s="1">
        <v>72</v>
      </c>
      <c r="L1026" t="s">
        <v>42</v>
      </c>
      <c r="M1026" t="s">
        <v>10</v>
      </c>
      <c r="N1026">
        <v>21.37</v>
      </c>
      <c r="O1026" t="s">
        <v>10</v>
      </c>
      <c r="P1026" t="s">
        <v>10</v>
      </c>
      <c r="Q1026" t="s">
        <v>25</v>
      </c>
      <c r="R1026">
        <v>13</v>
      </c>
      <c r="S1026" t="s">
        <v>10</v>
      </c>
      <c r="T1026" t="s">
        <v>10</v>
      </c>
      <c r="U1026" t="s">
        <v>10</v>
      </c>
      <c r="V1026" t="s">
        <v>10</v>
      </c>
      <c r="W1026" t="s">
        <v>10</v>
      </c>
      <c r="X1026" t="s">
        <v>10</v>
      </c>
      <c r="Y1026" t="s">
        <v>10</v>
      </c>
      <c r="Z1026" t="s">
        <v>13</v>
      </c>
      <c r="AA1026" t="s">
        <v>43</v>
      </c>
      <c r="AB1026" t="s">
        <v>10</v>
      </c>
      <c r="AC1026" t="s">
        <v>26</v>
      </c>
      <c r="AD1026">
        <v>116.05</v>
      </c>
      <c r="AE1026">
        <v>8404.9</v>
      </c>
      <c r="AF1026">
        <v>0</v>
      </c>
      <c r="AG1026">
        <v>120</v>
      </c>
      <c r="AH1026">
        <v>1538.64</v>
      </c>
      <c r="AI1026">
        <v>10063.540000000001</v>
      </c>
      <c r="AJ1026" t="s">
        <v>17</v>
      </c>
      <c r="AM1026" t="str">
        <f t="shared" si="45"/>
        <v>VIP</v>
      </c>
      <c r="AN1026" t="str">
        <f t="shared" si="46"/>
        <v>No</v>
      </c>
      <c r="AO1026" t="str" cm="1">
        <f t="array" ref="AO1026">_xlfn.IFS($C1026&lt;36,"Youth", $C1026&lt;66, "Middle_age", $C1026&gt;65, "Old")</f>
        <v>Old</v>
      </c>
      <c r="AP1026" t="str">
        <f t="shared" si="47"/>
        <v>6 năm</v>
      </c>
    </row>
    <row r="1027" spans="1:42" x14ac:dyDescent="0.35">
      <c r="A1027" t="s">
        <v>1662</v>
      </c>
      <c r="B1027" t="s">
        <v>19</v>
      </c>
      <c r="C1027">
        <v>76</v>
      </c>
      <c r="D1027" t="s">
        <v>10</v>
      </c>
      <c r="E1027">
        <v>0</v>
      </c>
      <c r="F1027" t="s">
        <v>1441</v>
      </c>
      <c r="G1027">
        <v>94037</v>
      </c>
      <c r="H1027">
        <v>37.540582000000001</v>
      </c>
      <c r="I1027">
        <v>-122.50959400000001</v>
      </c>
      <c r="J1027">
        <v>2</v>
      </c>
      <c r="K1027" s="1">
        <v>35</v>
      </c>
      <c r="L1027" t="s">
        <v>12</v>
      </c>
      <c r="M1027" t="s">
        <v>10</v>
      </c>
      <c r="N1027">
        <v>4.16</v>
      </c>
      <c r="O1027" t="s">
        <v>10</v>
      </c>
      <c r="P1027" t="s">
        <v>10</v>
      </c>
      <c r="Q1027" t="s">
        <v>25</v>
      </c>
      <c r="R1027">
        <v>28</v>
      </c>
      <c r="S1027" t="s">
        <v>13</v>
      </c>
      <c r="T1027" t="s">
        <v>13</v>
      </c>
      <c r="U1027" t="s">
        <v>10</v>
      </c>
      <c r="V1027" t="s">
        <v>13</v>
      </c>
      <c r="W1027" t="s">
        <v>13</v>
      </c>
      <c r="X1027" t="s">
        <v>13</v>
      </c>
      <c r="Y1027" t="s">
        <v>13</v>
      </c>
      <c r="Z1027" t="s">
        <v>10</v>
      </c>
      <c r="AA1027" t="s">
        <v>15</v>
      </c>
      <c r="AB1027" t="s">
        <v>10</v>
      </c>
      <c r="AC1027" t="s">
        <v>26</v>
      </c>
      <c r="AD1027">
        <v>81.599999999999994</v>
      </c>
      <c r="AE1027">
        <v>2815.25</v>
      </c>
      <c r="AF1027">
        <v>0</v>
      </c>
      <c r="AG1027">
        <v>0</v>
      </c>
      <c r="AH1027">
        <v>145.6</v>
      </c>
      <c r="AI1027">
        <v>2960.85</v>
      </c>
      <c r="AJ1027" t="s">
        <v>17</v>
      </c>
      <c r="AM1027" t="str">
        <f t="shared" ref="AM1027:AM1090" si="48">IF($AJ1027="Churned",$AJ1027,IF($AI1027&gt;AVERAGE($AI:$AI),"VIP",$AJ1027))</f>
        <v>Stayed</v>
      </c>
      <c r="AN1027" t="str">
        <f t="shared" ref="AN1027:AN1090" si="49">IF($E1027&gt;0,"Yes","No")</f>
        <v>No</v>
      </c>
      <c r="AO1027" t="str" cm="1">
        <f t="array" ref="AO1027">_xlfn.IFS($C1027&lt;36,"Youth", $C1027&lt;66, "Middle_age", $C1027&gt;65, "Old")</f>
        <v>Old</v>
      </c>
      <c r="AP1027" t="str">
        <f t="shared" ref="AP1027:AP1090" si="50">IF($K1027&lt;=12, "1 năm", IF($K1027&lt;=24, "2 năm", IF($K1027&lt;=36, "3 năm", IF($K1027&lt;=48, "4 năm", IF($K1027&lt;=60, "5 năm", IF($K1027&lt;=72, "6 năm"))))))</f>
        <v>3 năm</v>
      </c>
    </row>
    <row r="1028" spans="1:42" x14ac:dyDescent="0.35">
      <c r="A1028" t="s">
        <v>1663</v>
      </c>
      <c r="B1028" t="s">
        <v>19</v>
      </c>
      <c r="C1028">
        <v>52</v>
      </c>
      <c r="D1028" t="s">
        <v>13</v>
      </c>
      <c r="E1028">
        <v>0</v>
      </c>
      <c r="F1028" t="s">
        <v>179</v>
      </c>
      <c r="G1028">
        <v>95548</v>
      </c>
      <c r="H1028">
        <v>41.572812999999996</v>
      </c>
      <c r="I1028">
        <v>-124.035011</v>
      </c>
      <c r="J1028">
        <v>0</v>
      </c>
      <c r="K1028" s="1">
        <v>28</v>
      </c>
      <c r="L1028" t="s">
        <v>12</v>
      </c>
      <c r="M1028" t="s">
        <v>10</v>
      </c>
      <c r="N1028">
        <v>35.520000000000003</v>
      </c>
      <c r="O1028" t="s">
        <v>10</v>
      </c>
      <c r="P1028" t="s">
        <v>10</v>
      </c>
      <c r="Q1028" t="s">
        <v>25</v>
      </c>
      <c r="R1028">
        <v>26</v>
      </c>
      <c r="S1028" t="s">
        <v>10</v>
      </c>
      <c r="T1028" t="s">
        <v>10</v>
      </c>
      <c r="U1028" t="s">
        <v>13</v>
      </c>
      <c r="V1028" t="s">
        <v>13</v>
      </c>
      <c r="W1028" t="s">
        <v>13</v>
      </c>
      <c r="X1028" t="s">
        <v>10</v>
      </c>
      <c r="Y1028" t="s">
        <v>10</v>
      </c>
      <c r="Z1028" t="s">
        <v>10</v>
      </c>
      <c r="AA1028" t="s">
        <v>21</v>
      </c>
      <c r="AB1028" t="s">
        <v>10</v>
      </c>
      <c r="AC1028" t="s">
        <v>16</v>
      </c>
      <c r="AD1028">
        <v>94.5</v>
      </c>
      <c r="AE1028">
        <v>2659.4</v>
      </c>
      <c r="AF1028">
        <v>0</v>
      </c>
      <c r="AG1028">
        <v>0</v>
      </c>
      <c r="AH1028">
        <v>994.56</v>
      </c>
      <c r="AI1028">
        <v>3653.96</v>
      </c>
      <c r="AJ1028" t="s">
        <v>27</v>
      </c>
      <c r="AK1028" t="s">
        <v>33</v>
      </c>
      <c r="AL1028" t="s">
        <v>403</v>
      </c>
      <c r="AM1028" t="str">
        <f t="shared" si="48"/>
        <v>Churned</v>
      </c>
      <c r="AN1028" t="str">
        <f t="shared" si="49"/>
        <v>No</v>
      </c>
      <c r="AO1028" t="str" cm="1">
        <f t="array" ref="AO1028">_xlfn.IFS($C1028&lt;36,"Youth", $C1028&lt;66, "Middle_age", $C1028&gt;65, "Old")</f>
        <v>Middle_age</v>
      </c>
      <c r="AP1028" t="str">
        <f t="shared" si="50"/>
        <v>3 năm</v>
      </c>
    </row>
    <row r="1029" spans="1:42" x14ac:dyDescent="0.35">
      <c r="A1029" t="s">
        <v>1664</v>
      </c>
      <c r="B1029" t="s">
        <v>19</v>
      </c>
      <c r="C1029">
        <v>45</v>
      </c>
      <c r="D1029" t="s">
        <v>13</v>
      </c>
      <c r="E1029">
        <v>0</v>
      </c>
      <c r="F1029" t="s">
        <v>1665</v>
      </c>
      <c r="G1029">
        <v>95019</v>
      </c>
      <c r="H1029">
        <v>36.936228</v>
      </c>
      <c r="I1029">
        <v>-121.78555900000001</v>
      </c>
      <c r="J1029">
        <v>0</v>
      </c>
      <c r="K1029" s="1">
        <v>30</v>
      </c>
      <c r="L1029" t="s">
        <v>99</v>
      </c>
      <c r="M1029" t="s">
        <v>10</v>
      </c>
      <c r="N1029">
        <v>17.260000000000002</v>
      </c>
      <c r="O1029" t="s">
        <v>10</v>
      </c>
      <c r="P1029" t="s">
        <v>10</v>
      </c>
      <c r="Q1029" t="s">
        <v>25</v>
      </c>
      <c r="R1029">
        <v>19</v>
      </c>
      <c r="S1029" t="s">
        <v>10</v>
      </c>
      <c r="T1029" t="s">
        <v>13</v>
      </c>
      <c r="U1029" t="s">
        <v>13</v>
      </c>
      <c r="V1029" t="s">
        <v>13</v>
      </c>
      <c r="W1029" t="s">
        <v>10</v>
      </c>
      <c r="X1029" t="s">
        <v>10</v>
      </c>
      <c r="Y1029" t="s">
        <v>10</v>
      </c>
      <c r="Z1029" t="s">
        <v>10</v>
      </c>
      <c r="AA1029" t="s">
        <v>21</v>
      </c>
      <c r="AB1029" t="s">
        <v>10</v>
      </c>
      <c r="AC1029" t="s">
        <v>26</v>
      </c>
      <c r="AD1029">
        <v>100.4</v>
      </c>
      <c r="AE1029">
        <v>2936.25</v>
      </c>
      <c r="AF1029">
        <v>0</v>
      </c>
      <c r="AG1029">
        <v>0</v>
      </c>
      <c r="AH1029">
        <v>517.79999999999995</v>
      </c>
      <c r="AI1029">
        <v>3454.05</v>
      </c>
      <c r="AJ1029" t="s">
        <v>17</v>
      </c>
      <c r="AM1029" t="str">
        <f t="shared" si="48"/>
        <v>VIP</v>
      </c>
      <c r="AN1029" t="str">
        <f t="shared" si="49"/>
        <v>No</v>
      </c>
      <c r="AO1029" t="str" cm="1">
        <f t="array" ref="AO1029">_xlfn.IFS($C1029&lt;36,"Youth", $C1029&lt;66, "Middle_age", $C1029&gt;65, "Old")</f>
        <v>Middle_age</v>
      </c>
      <c r="AP1029" t="str">
        <f t="shared" si="50"/>
        <v>3 năm</v>
      </c>
    </row>
    <row r="1030" spans="1:42" x14ac:dyDescent="0.35">
      <c r="A1030" t="s">
        <v>1666</v>
      </c>
      <c r="B1030" t="s">
        <v>19</v>
      </c>
      <c r="C1030">
        <v>49</v>
      </c>
      <c r="D1030" t="s">
        <v>10</v>
      </c>
      <c r="E1030">
        <v>1</v>
      </c>
      <c r="F1030" t="s">
        <v>1667</v>
      </c>
      <c r="G1030">
        <v>93450</v>
      </c>
      <c r="H1030">
        <v>35.996008000000003</v>
      </c>
      <c r="I1030">
        <v>-120.85305</v>
      </c>
      <c r="J1030">
        <v>1</v>
      </c>
      <c r="K1030" s="1">
        <v>52</v>
      </c>
      <c r="L1030" t="s">
        <v>12</v>
      </c>
      <c r="M1030" t="s">
        <v>10</v>
      </c>
      <c r="N1030">
        <v>11.3</v>
      </c>
      <c r="O1030" t="s">
        <v>10</v>
      </c>
      <c r="P1030" t="s">
        <v>10</v>
      </c>
      <c r="Q1030" t="s">
        <v>25</v>
      </c>
      <c r="R1030">
        <v>10</v>
      </c>
      <c r="S1030" t="s">
        <v>13</v>
      </c>
      <c r="T1030" t="s">
        <v>10</v>
      </c>
      <c r="U1030" t="s">
        <v>13</v>
      </c>
      <c r="V1030" t="s">
        <v>10</v>
      </c>
      <c r="W1030" t="s">
        <v>13</v>
      </c>
      <c r="X1030" t="s">
        <v>10</v>
      </c>
      <c r="Y1030" t="s">
        <v>10</v>
      </c>
      <c r="Z1030" t="s">
        <v>10</v>
      </c>
      <c r="AA1030" t="s">
        <v>21</v>
      </c>
      <c r="AB1030" t="s">
        <v>10</v>
      </c>
      <c r="AC1030" t="s">
        <v>26</v>
      </c>
      <c r="AD1030">
        <v>93.25</v>
      </c>
      <c r="AE1030">
        <v>4631.7</v>
      </c>
      <c r="AF1030">
        <v>0</v>
      </c>
      <c r="AG1030">
        <v>0</v>
      </c>
      <c r="AH1030">
        <v>587.6</v>
      </c>
      <c r="AI1030">
        <v>5219.3</v>
      </c>
      <c r="AJ1030" t="s">
        <v>17</v>
      </c>
      <c r="AM1030" t="str">
        <f t="shared" si="48"/>
        <v>VIP</v>
      </c>
      <c r="AN1030" t="str">
        <f t="shared" si="49"/>
        <v>Yes</v>
      </c>
      <c r="AO1030" t="str" cm="1">
        <f t="array" ref="AO1030">_xlfn.IFS($C1030&lt;36,"Youth", $C1030&lt;66, "Middle_age", $C1030&gt;65, "Old")</f>
        <v>Middle_age</v>
      </c>
      <c r="AP1030" t="str">
        <f t="shared" si="50"/>
        <v>5 năm</v>
      </c>
    </row>
    <row r="1031" spans="1:42" x14ac:dyDescent="0.35">
      <c r="A1031" t="s">
        <v>1668</v>
      </c>
      <c r="B1031" t="s">
        <v>9</v>
      </c>
      <c r="C1031">
        <v>63</v>
      </c>
      <c r="D1031" t="s">
        <v>10</v>
      </c>
      <c r="E1031">
        <v>1</v>
      </c>
      <c r="F1031" t="s">
        <v>121</v>
      </c>
      <c r="G1031">
        <v>92124</v>
      </c>
      <c r="H1031">
        <v>32.827238000000001</v>
      </c>
      <c r="I1031">
        <v>-117.089287</v>
      </c>
      <c r="J1031">
        <v>1</v>
      </c>
      <c r="K1031" s="1">
        <v>72</v>
      </c>
      <c r="L1031" t="s">
        <v>42</v>
      </c>
      <c r="M1031" t="s">
        <v>10</v>
      </c>
      <c r="N1031">
        <v>31.83</v>
      </c>
      <c r="O1031" t="s">
        <v>10</v>
      </c>
      <c r="P1031" t="s">
        <v>10</v>
      </c>
      <c r="Q1031" t="s">
        <v>25</v>
      </c>
      <c r="R1031">
        <v>14</v>
      </c>
      <c r="S1031" t="s">
        <v>10</v>
      </c>
      <c r="T1031" t="s">
        <v>10</v>
      </c>
      <c r="U1031" t="s">
        <v>10</v>
      </c>
      <c r="V1031" t="s">
        <v>10</v>
      </c>
      <c r="W1031" t="s">
        <v>10</v>
      </c>
      <c r="X1031" t="s">
        <v>10</v>
      </c>
      <c r="Y1031" t="s">
        <v>10</v>
      </c>
      <c r="Z1031" t="s">
        <v>10</v>
      </c>
      <c r="AA1031" t="s">
        <v>43</v>
      </c>
      <c r="AB1031" t="s">
        <v>10</v>
      </c>
      <c r="AC1031" t="s">
        <v>26</v>
      </c>
      <c r="AD1031">
        <v>116.85</v>
      </c>
      <c r="AE1031">
        <v>8477.7000000000007</v>
      </c>
      <c r="AF1031">
        <v>0</v>
      </c>
      <c r="AG1031">
        <v>0</v>
      </c>
      <c r="AH1031">
        <v>2291.7600000000002</v>
      </c>
      <c r="AI1031">
        <v>10769.46</v>
      </c>
      <c r="AJ1031" t="s">
        <v>17</v>
      </c>
      <c r="AM1031" t="str">
        <f t="shared" si="48"/>
        <v>VIP</v>
      </c>
      <c r="AN1031" t="str">
        <f t="shared" si="49"/>
        <v>Yes</v>
      </c>
      <c r="AO1031" t="str" cm="1">
        <f t="array" ref="AO1031">_xlfn.IFS($C1031&lt;36,"Youth", $C1031&lt;66, "Middle_age", $C1031&gt;65, "Old")</f>
        <v>Middle_age</v>
      </c>
      <c r="AP1031" t="str">
        <f t="shared" si="50"/>
        <v>6 năm</v>
      </c>
    </row>
    <row r="1032" spans="1:42" x14ac:dyDescent="0.35">
      <c r="A1032" t="s">
        <v>1669</v>
      </c>
      <c r="B1032" t="s">
        <v>19</v>
      </c>
      <c r="C1032">
        <v>31</v>
      </c>
      <c r="D1032" t="s">
        <v>10</v>
      </c>
      <c r="E1032">
        <v>1</v>
      </c>
      <c r="F1032" t="s">
        <v>1670</v>
      </c>
      <c r="G1032">
        <v>91007</v>
      </c>
      <c r="H1032">
        <v>34.128284000000001</v>
      </c>
      <c r="I1032">
        <v>-118.047732</v>
      </c>
      <c r="J1032">
        <v>10</v>
      </c>
      <c r="K1032" s="1">
        <v>31</v>
      </c>
      <c r="L1032" t="s">
        <v>12</v>
      </c>
      <c r="M1032" t="s">
        <v>10</v>
      </c>
      <c r="N1032">
        <v>9.56</v>
      </c>
      <c r="O1032" t="s">
        <v>13</v>
      </c>
      <c r="P1032" t="s">
        <v>13</v>
      </c>
      <c r="AA1032" t="s">
        <v>21</v>
      </c>
      <c r="AB1032" t="s">
        <v>10</v>
      </c>
      <c r="AC1032" t="s">
        <v>26</v>
      </c>
      <c r="AD1032">
        <v>20.65</v>
      </c>
      <c r="AE1032">
        <v>702.05</v>
      </c>
      <c r="AF1032">
        <v>43.76</v>
      </c>
      <c r="AG1032">
        <v>0</v>
      </c>
      <c r="AH1032">
        <v>296.36</v>
      </c>
      <c r="AI1032">
        <v>954.65</v>
      </c>
      <c r="AJ1032" t="s">
        <v>17</v>
      </c>
      <c r="AM1032" t="str">
        <f t="shared" si="48"/>
        <v>Stayed</v>
      </c>
      <c r="AN1032" t="str">
        <f t="shared" si="49"/>
        <v>Yes</v>
      </c>
      <c r="AO1032" t="str" cm="1">
        <f t="array" ref="AO1032">_xlfn.IFS($C1032&lt;36,"Youth", $C1032&lt;66, "Middle_age", $C1032&gt;65, "Old")</f>
        <v>Youth</v>
      </c>
      <c r="AP1032" t="str">
        <f t="shared" si="50"/>
        <v>3 năm</v>
      </c>
    </row>
    <row r="1033" spans="1:42" x14ac:dyDescent="0.35">
      <c r="A1033" t="s">
        <v>1671</v>
      </c>
      <c r="B1033" t="s">
        <v>19</v>
      </c>
      <c r="C1033">
        <v>25</v>
      </c>
      <c r="D1033" t="s">
        <v>10</v>
      </c>
      <c r="E1033">
        <v>1</v>
      </c>
      <c r="F1033" t="s">
        <v>145</v>
      </c>
      <c r="G1033">
        <v>93023</v>
      </c>
      <c r="H1033">
        <v>34.581308</v>
      </c>
      <c r="I1033">
        <v>-118.93194800000001</v>
      </c>
      <c r="J1033">
        <v>2</v>
      </c>
      <c r="K1033" s="1">
        <v>70</v>
      </c>
      <c r="L1033" t="s">
        <v>42</v>
      </c>
      <c r="M1033" t="s">
        <v>10</v>
      </c>
      <c r="N1033">
        <v>35.9</v>
      </c>
      <c r="O1033" t="s">
        <v>10</v>
      </c>
      <c r="P1033" t="s">
        <v>10</v>
      </c>
      <c r="Q1033" t="s">
        <v>14</v>
      </c>
      <c r="R1033">
        <v>59</v>
      </c>
      <c r="S1033" t="s">
        <v>10</v>
      </c>
      <c r="T1033" t="s">
        <v>10</v>
      </c>
      <c r="U1033" t="s">
        <v>10</v>
      </c>
      <c r="V1033" t="s">
        <v>10</v>
      </c>
      <c r="W1033" t="s">
        <v>13</v>
      </c>
      <c r="X1033" t="s">
        <v>10</v>
      </c>
      <c r="Y1033" t="s">
        <v>10</v>
      </c>
      <c r="Z1033" t="s">
        <v>10</v>
      </c>
      <c r="AA1033" t="s">
        <v>15</v>
      </c>
      <c r="AB1033" t="s">
        <v>13</v>
      </c>
      <c r="AC1033" t="s">
        <v>26</v>
      </c>
      <c r="AD1033">
        <v>78.349999999999994</v>
      </c>
      <c r="AE1033">
        <v>5445.95</v>
      </c>
      <c r="AF1033">
        <v>0</v>
      </c>
      <c r="AG1033">
        <v>0</v>
      </c>
      <c r="AH1033">
        <v>2513</v>
      </c>
      <c r="AI1033">
        <v>7958.95</v>
      </c>
      <c r="AJ1033" t="s">
        <v>17</v>
      </c>
      <c r="AM1033" t="str">
        <f t="shared" si="48"/>
        <v>VIP</v>
      </c>
      <c r="AN1033" t="str">
        <f t="shared" si="49"/>
        <v>Yes</v>
      </c>
      <c r="AO1033" t="str" cm="1">
        <f t="array" ref="AO1033">_xlfn.IFS($C1033&lt;36,"Youth", $C1033&lt;66, "Middle_age", $C1033&gt;65, "Old")</f>
        <v>Youth</v>
      </c>
      <c r="AP1033" t="str">
        <f t="shared" si="50"/>
        <v>6 năm</v>
      </c>
    </row>
    <row r="1034" spans="1:42" x14ac:dyDescent="0.35">
      <c r="A1034" t="s">
        <v>1672</v>
      </c>
      <c r="B1034" t="s">
        <v>19</v>
      </c>
      <c r="C1034">
        <v>51</v>
      </c>
      <c r="D1034" t="s">
        <v>10</v>
      </c>
      <c r="E1034">
        <v>2</v>
      </c>
      <c r="F1034" t="s">
        <v>121</v>
      </c>
      <c r="G1034">
        <v>92109</v>
      </c>
      <c r="H1034">
        <v>32.787835999999999</v>
      </c>
      <c r="I1034">
        <v>-117.232376</v>
      </c>
      <c r="J1034">
        <v>5</v>
      </c>
      <c r="K1034" s="1">
        <v>53</v>
      </c>
      <c r="L1034" t="s">
        <v>12</v>
      </c>
      <c r="M1034" t="s">
        <v>10</v>
      </c>
      <c r="N1034">
        <v>26.84</v>
      </c>
      <c r="O1034" t="s">
        <v>10</v>
      </c>
      <c r="P1034" t="s">
        <v>10</v>
      </c>
      <c r="Q1034" t="s">
        <v>14</v>
      </c>
      <c r="R1034">
        <v>12</v>
      </c>
      <c r="S1034" t="s">
        <v>10</v>
      </c>
      <c r="T1034" t="s">
        <v>13</v>
      </c>
      <c r="U1034" t="s">
        <v>10</v>
      </c>
      <c r="V1034" t="s">
        <v>10</v>
      </c>
      <c r="W1034" t="s">
        <v>10</v>
      </c>
      <c r="X1034" t="s">
        <v>10</v>
      </c>
      <c r="Y1034" t="s">
        <v>10</v>
      </c>
      <c r="Z1034" t="s">
        <v>10</v>
      </c>
      <c r="AA1034" t="s">
        <v>21</v>
      </c>
      <c r="AB1034" t="s">
        <v>13</v>
      </c>
      <c r="AC1034" t="s">
        <v>26</v>
      </c>
      <c r="AD1034">
        <v>85.7</v>
      </c>
      <c r="AE1034">
        <v>4616.1000000000004</v>
      </c>
      <c r="AF1034">
        <v>0</v>
      </c>
      <c r="AG1034">
        <v>0</v>
      </c>
      <c r="AH1034">
        <v>1422.52</v>
      </c>
      <c r="AI1034">
        <v>6038.62</v>
      </c>
      <c r="AJ1034" t="s">
        <v>17</v>
      </c>
      <c r="AM1034" t="str">
        <f t="shared" si="48"/>
        <v>VIP</v>
      </c>
      <c r="AN1034" t="str">
        <f t="shared" si="49"/>
        <v>Yes</v>
      </c>
      <c r="AO1034" t="str" cm="1">
        <f t="array" ref="AO1034">_xlfn.IFS($C1034&lt;36,"Youth", $C1034&lt;66, "Middle_age", $C1034&gt;65, "Old")</f>
        <v>Middle_age</v>
      </c>
      <c r="AP1034" t="str">
        <f t="shared" si="50"/>
        <v>5 năm</v>
      </c>
    </row>
    <row r="1035" spans="1:42" x14ac:dyDescent="0.35">
      <c r="A1035" t="s">
        <v>1673</v>
      </c>
      <c r="B1035" t="s">
        <v>19</v>
      </c>
      <c r="C1035">
        <v>28</v>
      </c>
      <c r="D1035" t="s">
        <v>13</v>
      </c>
      <c r="E1035">
        <v>0</v>
      </c>
      <c r="F1035" t="s">
        <v>1674</v>
      </c>
      <c r="G1035">
        <v>93235</v>
      </c>
      <c r="H1035">
        <v>36.385818</v>
      </c>
      <c r="I1035">
        <v>-119.224243</v>
      </c>
      <c r="J1035">
        <v>0</v>
      </c>
      <c r="K1035" s="1">
        <v>1</v>
      </c>
      <c r="L1035" t="s">
        <v>24</v>
      </c>
      <c r="M1035" t="s">
        <v>10</v>
      </c>
      <c r="N1035">
        <v>10.98</v>
      </c>
      <c r="O1035" t="s">
        <v>13</v>
      </c>
      <c r="P1035" t="s">
        <v>13</v>
      </c>
      <c r="AA1035" t="s">
        <v>21</v>
      </c>
      <c r="AB1035" t="s">
        <v>10</v>
      </c>
      <c r="AC1035" t="s">
        <v>26</v>
      </c>
      <c r="AD1035">
        <v>20.2</v>
      </c>
      <c r="AE1035">
        <v>20.2</v>
      </c>
      <c r="AF1035">
        <v>0</v>
      </c>
      <c r="AG1035">
        <v>0</v>
      </c>
      <c r="AH1035">
        <v>10.98</v>
      </c>
      <c r="AI1035">
        <v>31.18</v>
      </c>
      <c r="AJ1035" t="s">
        <v>27</v>
      </c>
      <c r="AK1035" t="s">
        <v>87</v>
      </c>
      <c r="AL1035" t="s">
        <v>88</v>
      </c>
      <c r="AM1035" t="str">
        <f t="shared" si="48"/>
        <v>Churned</v>
      </c>
      <c r="AN1035" t="str">
        <f t="shared" si="49"/>
        <v>No</v>
      </c>
      <c r="AO1035" t="str" cm="1">
        <f t="array" ref="AO1035">_xlfn.IFS($C1035&lt;36,"Youth", $C1035&lt;66, "Middle_age", $C1035&gt;65, "Old")</f>
        <v>Youth</v>
      </c>
      <c r="AP1035" t="str">
        <f t="shared" si="50"/>
        <v>1 năm</v>
      </c>
    </row>
    <row r="1036" spans="1:42" x14ac:dyDescent="0.35">
      <c r="A1036" t="s">
        <v>1675</v>
      </c>
      <c r="B1036" t="s">
        <v>9</v>
      </c>
      <c r="C1036">
        <v>51</v>
      </c>
      <c r="D1036" t="s">
        <v>10</v>
      </c>
      <c r="E1036">
        <v>3</v>
      </c>
      <c r="F1036" t="s">
        <v>1676</v>
      </c>
      <c r="G1036">
        <v>95464</v>
      </c>
      <c r="H1036">
        <v>39.123339999999999</v>
      </c>
      <c r="I1036">
        <v>-122.83819800000001</v>
      </c>
      <c r="J1036">
        <v>1</v>
      </c>
      <c r="K1036" s="1">
        <v>10</v>
      </c>
      <c r="L1036" t="s">
        <v>12</v>
      </c>
      <c r="M1036" t="s">
        <v>10</v>
      </c>
      <c r="N1036">
        <v>18.62</v>
      </c>
      <c r="O1036" t="s">
        <v>13</v>
      </c>
      <c r="P1036" t="s">
        <v>13</v>
      </c>
      <c r="AA1036" t="s">
        <v>43</v>
      </c>
      <c r="AB1036" t="s">
        <v>13</v>
      </c>
      <c r="AC1036" t="s">
        <v>16</v>
      </c>
      <c r="AD1036">
        <v>20.149999999999999</v>
      </c>
      <c r="AE1036">
        <v>220.8</v>
      </c>
      <c r="AF1036">
        <v>0</v>
      </c>
      <c r="AG1036">
        <v>0</v>
      </c>
      <c r="AH1036">
        <v>186.2</v>
      </c>
      <c r="AI1036">
        <v>407</v>
      </c>
      <c r="AJ1036" t="s">
        <v>17</v>
      </c>
      <c r="AM1036" t="str">
        <f t="shared" si="48"/>
        <v>Stayed</v>
      </c>
      <c r="AN1036" t="str">
        <f t="shared" si="49"/>
        <v>Yes</v>
      </c>
      <c r="AO1036" t="str" cm="1">
        <f t="array" ref="AO1036">_xlfn.IFS($C1036&lt;36,"Youth", $C1036&lt;66, "Middle_age", $C1036&gt;65, "Old")</f>
        <v>Middle_age</v>
      </c>
      <c r="AP1036" t="str">
        <f t="shared" si="50"/>
        <v>1 năm</v>
      </c>
    </row>
    <row r="1037" spans="1:42" x14ac:dyDescent="0.35">
      <c r="A1037" t="s">
        <v>1677</v>
      </c>
      <c r="B1037" t="s">
        <v>9</v>
      </c>
      <c r="C1037">
        <v>68</v>
      </c>
      <c r="D1037" t="s">
        <v>13</v>
      </c>
      <c r="E1037">
        <v>0</v>
      </c>
      <c r="F1037" t="s">
        <v>387</v>
      </c>
      <c r="G1037">
        <v>95439</v>
      </c>
      <c r="H1037">
        <v>38.493887999999998</v>
      </c>
      <c r="I1037">
        <v>-122.777141</v>
      </c>
      <c r="J1037">
        <v>0</v>
      </c>
      <c r="K1037" s="1">
        <v>1</v>
      </c>
      <c r="L1037" t="s">
        <v>12</v>
      </c>
      <c r="M1037" t="s">
        <v>13</v>
      </c>
      <c r="P1037" t="s">
        <v>10</v>
      </c>
      <c r="Q1037" t="s">
        <v>14</v>
      </c>
      <c r="R1037">
        <v>9</v>
      </c>
      <c r="S1037" t="s">
        <v>13</v>
      </c>
      <c r="T1037" t="s">
        <v>13</v>
      </c>
      <c r="U1037" t="s">
        <v>13</v>
      </c>
      <c r="V1037" t="s">
        <v>13</v>
      </c>
      <c r="W1037" t="s">
        <v>13</v>
      </c>
      <c r="X1037" t="s">
        <v>13</v>
      </c>
      <c r="Y1037" t="s">
        <v>13</v>
      </c>
      <c r="Z1037" t="s">
        <v>10</v>
      </c>
      <c r="AA1037" t="s">
        <v>21</v>
      </c>
      <c r="AB1037" t="s">
        <v>10</v>
      </c>
      <c r="AC1037" t="s">
        <v>153</v>
      </c>
      <c r="AD1037">
        <v>25.7</v>
      </c>
      <c r="AE1037">
        <v>25.7</v>
      </c>
      <c r="AF1037">
        <v>0</v>
      </c>
      <c r="AG1037">
        <v>0</v>
      </c>
      <c r="AH1037">
        <v>0</v>
      </c>
      <c r="AI1037">
        <v>25.7</v>
      </c>
      <c r="AJ1037" t="s">
        <v>27</v>
      </c>
      <c r="AK1037" t="s">
        <v>91</v>
      </c>
      <c r="AL1037" t="s">
        <v>92</v>
      </c>
      <c r="AM1037" t="str">
        <f t="shared" si="48"/>
        <v>Churned</v>
      </c>
      <c r="AN1037" t="str">
        <f t="shared" si="49"/>
        <v>No</v>
      </c>
      <c r="AO1037" t="str" cm="1">
        <f t="array" ref="AO1037">_xlfn.IFS($C1037&lt;36,"Youth", $C1037&lt;66, "Middle_age", $C1037&gt;65, "Old")</f>
        <v>Old</v>
      </c>
      <c r="AP1037" t="str">
        <f t="shared" si="50"/>
        <v>1 năm</v>
      </c>
    </row>
    <row r="1038" spans="1:42" x14ac:dyDescent="0.35">
      <c r="A1038" t="s">
        <v>1678</v>
      </c>
      <c r="B1038" t="s">
        <v>9</v>
      </c>
      <c r="C1038">
        <v>46</v>
      </c>
      <c r="D1038" t="s">
        <v>10</v>
      </c>
      <c r="E1038">
        <v>0</v>
      </c>
      <c r="F1038" t="s">
        <v>1249</v>
      </c>
      <c r="G1038">
        <v>96137</v>
      </c>
      <c r="H1038">
        <v>40.271535</v>
      </c>
      <c r="I1038">
        <v>-121.01808699999999</v>
      </c>
      <c r="J1038">
        <v>0</v>
      </c>
      <c r="K1038" s="1">
        <v>29</v>
      </c>
      <c r="L1038" t="s">
        <v>12</v>
      </c>
      <c r="M1038" t="s">
        <v>10</v>
      </c>
      <c r="N1038">
        <v>5.69</v>
      </c>
      <c r="O1038" t="s">
        <v>13</v>
      </c>
      <c r="P1038" t="s">
        <v>13</v>
      </c>
      <c r="AA1038" t="s">
        <v>21</v>
      </c>
      <c r="AB1038" t="s">
        <v>13</v>
      </c>
      <c r="AC1038" t="s">
        <v>153</v>
      </c>
      <c r="AD1038">
        <v>19.850000000000001</v>
      </c>
      <c r="AE1038">
        <v>573.04999999999995</v>
      </c>
      <c r="AF1038">
        <v>0</v>
      </c>
      <c r="AG1038">
        <v>0</v>
      </c>
      <c r="AH1038">
        <v>165.01</v>
      </c>
      <c r="AI1038">
        <v>738.06</v>
      </c>
      <c r="AJ1038" t="s">
        <v>17</v>
      </c>
      <c r="AM1038" t="str">
        <f t="shared" si="48"/>
        <v>Stayed</v>
      </c>
      <c r="AN1038" t="str">
        <f t="shared" si="49"/>
        <v>No</v>
      </c>
      <c r="AO1038" t="str" cm="1">
        <f t="array" ref="AO1038">_xlfn.IFS($C1038&lt;36,"Youth", $C1038&lt;66, "Middle_age", $C1038&gt;65, "Old")</f>
        <v>Middle_age</v>
      </c>
      <c r="AP1038" t="str">
        <f t="shared" si="50"/>
        <v>3 năm</v>
      </c>
    </row>
    <row r="1039" spans="1:42" x14ac:dyDescent="0.35">
      <c r="A1039" t="s">
        <v>1679</v>
      </c>
      <c r="B1039" t="s">
        <v>19</v>
      </c>
      <c r="C1039">
        <v>21</v>
      </c>
      <c r="D1039" t="s">
        <v>10</v>
      </c>
      <c r="E1039">
        <v>3</v>
      </c>
      <c r="F1039" t="s">
        <v>1680</v>
      </c>
      <c r="G1039">
        <v>95621</v>
      </c>
      <c r="H1039">
        <v>38.695489999999999</v>
      </c>
      <c r="I1039">
        <v>-121.307864</v>
      </c>
      <c r="J1039">
        <v>4</v>
      </c>
      <c r="K1039" s="1">
        <v>59</v>
      </c>
      <c r="L1039" t="s">
        <v>46</v>
      </c>
      <c r="M1039" t="s">
        <v>10</v>
      </c>
      <c r="N1039">
        <v>42.37</v>
      </c>
      <c r="O1039" t="s">
        <v>13</v>
      </c>
      <c r="P1039" t="s">
        <v>10</v>
      </c>
      <c r="Q1039" t="s">
        <v>14</v>
      </c>
      <c r="R1039">
        <v>73</v>
      </c>
      <c r="S1039" t="s">
        <v>10</v>
      </c>
      <c r="T1039" t="s">
        <v>10</v>
      </c>
      <c r="U1039" t="s">
        <v>10</v>
      </c>
      <c r="V1039" t="s">
        <v>10</v>
      </c>
      <c r="W1039" t="s">
        <v>10</v>
      </c>
      <c r="X1039" t="s">
        <v>10</v>
      </c>
      <c r="Y1039" t="s">
        <v>10</v>
      </c>
      <c r="Z1039" t="s">
        <v>13</v>
      </c>
      <c r="AA1039" t="s">
        <v>43</v>
      </c>
      <c r="AB1039" t="s">
        <v>10</v>
      </c>
      <c r="AC1039" t="s">
        <v>26</v>
      </c>
      <c r="AD1039">
        <v>86.75</v>
      </c>
      <c r="AE1039">
        <v>5186</v>
      </c>
      <c r="AF1039">
        <v>0</v>
      </c>
      <c r="AG1039">
        <v>150</v>
      </c>
      <c r="AH1039">
        <v>2499.83</v>
      </c>
      <c r="AI1039">
        <v>7835.83</v>
      </c>
      <c r="AJ1039" t="s">
        <v>17</v>
      </c>
      <c r="AM1039" t="str">
        <f t="shared" si="48"/>
        <v>VIP</v>
      </c>
      <c r="AN1039" t="str">
        <f t="shared" si="49"/>
        <v>Yes</v>
      </c>
      <c r="AO1039" t="str" cm="1">
        <f t="array" ref="AO1039">_xlfn.IFS($C1039&lt;36,"Youth", $C1039&lt;66, "Middle_age", $C1039&gt;65, "Old")</f>
        <v>Youth</v>
      </c>
      <c r="AP1039" t="str">
        <f t="shared" si="50"/>
        <v>5 năm</v>
      </c>
    </row>
    <row r="1040" spans="1:42" x14ac:dyDescent="0.35">
      <c r="A1040" t="s">
        <v>1681</v>
      </c>
      <c r="B1040" t="s">
        <v>19</v>
      </c>
      <c r="C1040">
        <v>34</v>
      </c>
      <c r="D1040" t="s">
        <v>13</v>
      </c>
      <c r="E1040">
        <v>0</v>
      </c>
      <c r="F1040" t="s">
        <v>1208</v>
      </c>
      <c r="G1040">
        <v>91931</v>
      </c>
      <c r="H1040">
        <v>32.857945999999998</v>
      </c>
      <c r="I1040">
        <v>-116.56191699999999</v>
      </c>
      <c r="J1040">
        <v>0</v>
      </c>
      <c r="K1040" s="1">
        <v>2</v>
      </c>
      <c r="L1040" t="s">
        <v>12</v>
      </c>
      <c r="M1040" t="s">
        <v>10</v>
      </c>
      <c r="N1040">
        <v>19.52</v>
      </c>
      <c r="O1040" t="s">
        <v>13</v>
      </c>
      <c r="P1040" t="s">
        <v>10</v>
      </c>
      <c r="Q1040" t="s">
        <v>14</v>
      </c>
      <c r="R1040">
        <v>16</v>
      </c>
      <c r="S1040" t="s">
        <v>13</v>
      </c>
      <c r="T1040" t="s">
        <v>13</v>
      </c>
      <c r="U1040" t="s">
        <v>13</v>
      </c>
      <c r="V1040" t="s">
        <v>13</v>
      </c>
      <c r="W1040" t="s">
        <v>13</v>
      </c>
      <c r="X1040" t="s">
        <v>13</v>
      </c>
      <c r="Y1040" t="s">
        <v>13</v>
      </c>
      <c r="Z1040" t="s">
        <v>10</v>
      </c>
      <c r="AA1040" t="s">
        <v>21</v>
      </c>
      <c r="AB1040" t="s">
        <v>13</v>
      </c>
      <c r="AC1040" t="s">
        <v>16</v>
      </c>
      <c r="AD1040">
        <v>45.85</v>
      </c>
      <c r="AE1040">
        <v>81</v>
      </c>
      <c r="AF1040">
        <v>0</v>
      </c>
      <c r="AG1040">
        <v>0</v>
      </c>
      <c r="AH1040">
        <v>39.04</v>
      </c>
      <c r="AI1040">
        <v>120.04</v>
      </c>
      <c r="AJ1040" t="s">
        <v>27</v>
      </c>
      <c r="AK1040" t="s">
        <v>28</v>
      </c>
      <c r="AL1040" t="s">
        <v>74</v>
      </c>
      <c r="AM1040" t="str">
        <f t="shared" si="48"/>
        <v>Churned</v>
      </c>
      <c r="AN1040" t="str">
        <f t="shared" si="49"/>
        <v>No</v>
      </c>
      <c r="AO1040" t="str" cm="1">
        <f t="array" ref="AO1040">_xlfn.IFS($C1040&lt;36,"Youth", $C1040&lt;66, "Middle_age", $C1040&gt;65, "Old")</f>
        <v>Youth</v>
      </c>
      <c r="AP1040" t="str">
        <f t="shared" si="50"/>
        <v>1 năm</v>
      </c>
    </row>
    <row r="1041" spans="1:42" x14ac:dyDescent="0.35">
      <c r="A1041" t="s">
        <v>1682</v>
      </c>
      <c r="B1041" t="s">
        <v>9</v>
      </c>
      <c r="C1041">
        <v>57</v>
      </c>
      <c r="D1041" t="s">
        <v>13</v>
      </c>
      <c r="E1041">
        <v>0</v>
      </c>
      <c r="F1041" t="s">
        <v>105</v>
      </c>
      <c r="G1041">
        <v>90038</v>
      </c>
      <c r="H1041">
        <v>34.088017000000001</v>
      </c>
      <c r="I1041">
        <v>-118.327168</v>
      </c>
      <c r="J1041">
        <v>0</v>
      </c>
      <c r="K1041" s="1">
        <v>58</v>
      </c>
      <c r="L1041" t="s">
        <v>46</v>
      </c>
      <c r="M1041" t="s">
        <v>10</v>
      </c>
      <c r="N1041">
        <v>14.99</v>
      </c>
      <c r="O1041" t="s">
        <v>13</v>
      </c>
      <c r="P1041" t="s">
        <v>10</v>
      </c>
      <c r="Q1041" t="s">
        <v>25</v>
      </c>
      <c r="R1041">
        <v>12</v>
      </c>
      <c r="S1041" t="s">
        <v>10</v>
      </c>
      <c r="T1041" t="s">
        <v>10</v>
      </c>
      <c r="U1041" t="s">
        <v>10</v>
      </c>
      <c r="V1041" t="s">
        <v>13</v>
      </c>
      <c r="W1041" t="s">
        <v>10</v>
      </c>
      <c r="X1041" t="s">
        <v>10</v>
      </c>
      <c r="Y1041" t="s">
        <v>10</v>
      </c>
      <c r="Z1041" t="s">
        <v>10</v>
      </c>
      <c r="AA1041" t="s">
        <v>15</v>
      </c>
      <c r="AB1041" t="s">
        <v>10</v>
      </c>
      <c r="AC1041" t="s">
        <v>26</v>
      </c>
      <c r="AD1041">
        <v>106.45</v>
      </c>
      <c r="AE1041">
        <v>6145.85</v>
      </c>
      <c r="AF1041">
        <v>0</v>
      </c>
      <c r="AG1041">
        <v>0</v>
      </c>
      <c r="AH1041">
        <v>869.42</v>
      </c>
      <c r="AI1041">
        <v>7015.27</v>
      </c>
      <c r="AJ1041" t="s">
        <v>27</v>
      </c>
      <c r="AK1041" t="s">
        <v>28</v>
      </c>
      <c r="AL1041" t="s">
        <v>173</v>
      </c>
      <c r="AM1041" t="str">
        <f t="shared" si="48"/>
        <v>Churned</v>
      </c>
      <c r="AN1041" t="str">
        <f t="shared" si="49"/>
        <v>No</v>
      </c>
      <c r="AO1041" t="str" cm="1">
        <f t="array" ref="AO1041">_xlfn.IFS($C1041&lt;36,"Youth", $C1041&lt;66, "Middle_age", $C1041&gt;65, "Old")</f>
        <v>Middle_age</v>
      </c>
      <c r="AP1041" t="str">
        <f t="shared" si="50"/>
        <v>5 năm</v>
      </c>
    </row>
    <row r="1042" spans="1:42" x14ac:dyDescent="0.35">
      <c r="A1042" t="s">
        <v>1683</v>
      </c>
      <c r="B1042" t="s">
        <v>19</v>
      </c>
      <c r="C1042">
        <v>21</v>
      </c>
      <c r="D1042" t="s">
        <v>10</v>
      </c>
      <c r="E1042">
        <v>1</v>
      </c>
      <c r="F1042" t="s">
        <v>1291</v>
      </c>
      <c r="G1042">
        <v>94561</v>
      </c>
      <c r="H1042">
        <v>37.999406</v>
      </c>
      <c r="I1042">
        <v>-121.686241</v>
      </c>
      <c r="J1042">
        <v>9</v>
      </c>
      <c r="K1042" s="1">
        <v>45</v>
      </c>
      <c r="L1042" t="s">
        <v>46</v>
      </c>
      <c r="M1042" t="s">
        <v>10</v>
      </c>
      <c r="N1042">
        <v>25.69</v>
      </c>
      <c r="O1042" t="s">
        <v>10</v>
      </c>
      <c r="P1042" t="s">
        <v>10</v>
      </c>
      <c r="Q1042" t="s">
        <v>49</v>
      </c>
      <c r="R1042">
        <v>26</v>
      </c>
      <c r="S1042" t="s">
        <v>10</v>
      </c>
      <c r="T1042" t="s">
        <v>10</v>
      </c>
      <c r="U1042" t="s">
        <v>13</v>
      </c>
      <c r="V1042" t="s">
        <v>10</v>
      </c>
      <c r="W1042" t="s">
        <v>10</v>
      </c>
      <c r="X1042" t="s">
        <v>13</v>
      </c>
      <c r="Y1042" t="s">
        <v>13</v>
      </c>
      <c r="Z1042" t="s">
        <v>10</v>
      </c>
      <c r="AA1042" t="s">
        <v>43</v>
      </c>
      <c r="AB1042" t="s">
        <v>13</v>
      </c>
      <c r="AC1042" t="s">
        <v>16</v>
      </c>
      <c r="AD1042">
        <v>73.849999999999994</v>
      </c>
      <c r="AE1042">
        <v>3371</v>
      </c>
      <c r="AF1042">
        <v>0</v>
      </c>
      <c r="AG1042">
        <v>0</v>
      </c>
      <c r="AH1042">
        <v>1156.05</v>
      </c>
      <c r="AI1042">
        <v>4527.05</v>
      </c>
      <c r="AJ1042" t="s">
        <v>17</v>
      </c>
      <c r="AM1042" t="str">
        <f t="shared" si="48"/>
        <v>VIP</v>
      </c>
      <c r="AN1042" t="str">
        <f t="shared" si="49"/>
        <v>Yes</v>
      </c>
      <c r="AO1042" t="str" cm="1">
        <f t="array" ref="AO1042">_xlfn.IFS($C1042&lt;36,"Youth", $C1042&lt;66, "Middle_age", $C1042&gt;65, "Old")</f>
        <v>Youth</v>
      </c>
      <c r="AP1042" t="str">
        <f t="shared" si="50"/>
        <v>4 năm</v>
      </c>
    </row>
    <row r="1043" spans="1:42" x14ac:dyDescent="0.35">
      <c r="A1043" t="s">
        <v>1684</v>
      </c>
      <c r="B1043" t="s">
        <v>19</v>
      </c>
      <c r="C1043">
        <v>32</v>
      </c>
      <c r="D1043" t="s">
        <v>13</v>
      </c>
      <c r="E1043">
        <v>0</v>
      </c>
      <c r="F1043" t="s">
        <v>513</v>
      </c>
      <c r="G1043">
        <v>92501</v>
      </c>
      <c r="H1043">
        <v>33.994675999999998</v>
      </c>
      <c r="I1043">
        <v>-117.37249799999999</v>
      </c>
      <c r="J1043">
        <v>0</v>
      </c>
      <c r="K1043" s="1">
        <v>12</v>
      </c>
      <c r="L1043" t="s">
        <v>12</v>
      </c>
      <c r="M1043" t="s">
        <v>10</v>
      </c>
      <c r="N1043">
        <v>11.04</v>
      </c>
      <c r="O1043" t="s">
        <v>13</v>
      </c>
      <c r="P1043" t="s">
        <v>10</v>
      </c>
      <c r="Q1043" t="s">
        <v>25</v>
      </c>
      <c r="R1043">
        <v>16</v>
      </c>
      <c r="S1043" t="s">
        <v>13</v>
      </c>
      <c r="T1043" t="s">
        <v>13</v>
      </c>
      <c r="U1043" t="s">
        <v>13</v>
      </c>
      <c r="V1043" t="s">
        <v>13</v>
      </c>
      <c r="W1043" t="s">
        <v>10</v>
      </c>
      <c r="X1043" t="s">
        <v>13</v>
      </c>
      <c r="Y1043" t="s">
        <v>13</v>
      </c>
      <c r="Z1043" t="s">
        <v>10</v>
      </c>
      <c r="AA1043" t="s">
        <v>21</v>
      </c>
      <c r="AB1043" t="s">
        <v>10</v>
      </c>
      <c r="AC1043" t="s">
        <v>26</v>
      </c>
      <c r="AD1043">
        <v>81.45</v>
      </c>
      <c r="AE1043">
        <v>912</v>
      </c>
      <c r="AF1043">
        <v>0</v>
      </c>
      <c r="AG1043">
        <v>0</v>
      </c>
      <c r="AH1043">
        <v>132.47999999999999</v>
      </c>
      <c r="AI1043">
        <v>1044.48</v>
      </c>
      <c r="AJ1043" t="s">
        <v>17</v>
      </c>
      <c r="AM1043" t="str">
        <f t="shared" si="48"/>
        <v>Stayed</v>
      </c>
      <c r="AN1043" t="str">
        <f t="shared" si="49"/>
        <v>No</v>
      </c>
      <c r="AO1043" t="str" cm="1">
        <f t="array" ref="AO1043">_xlfn.IFS($C1043&lt;36,"Youth", $C1043&lt;66, "Middle_age", $C1043&gt;65, "Old")</f>
        <v>Youth</v>
      </c>
      <c r="AP1043" t="str">
        <f t="shared" si="50"/>
        <v>1 năm</v>
      </c>
    </row>
    <row r="1044" spans="1:42" x14ac:dyDescent="0.35">
      <c r="A1044" t="s">
        <v>1685</v>
      </c>
      <c r="B1044" t="s">
        <v>9</v>
      </c>
      <c r="C1044">
        <v>36</v>
      </c>
      <c r="D1044" t="s">
        <v>13</v>
      </c>
      <c r="E1044">
        <v>0</v>
      </c>
      <c r="F1044" t="s">
        <v>105</v>
      </c>
      <c r="G1044">
        <v>90037</v>
      </c>
      <c r="H1044">
        <v>34.002642000000002</v>
      </c>
      <c r="I1044">
        <v>-118.28759599999999</v>
      </c>
      <c r="J1044">
        <v>0</v>
      </c>
      <c r="K1044" s="1">
        <v>12</v>
      </c>
      <c r="L1044" t="s">
        <v>32</v>
      </c>
      <c r="M1044" t="s">
        <v>10</v>
      </c>
      <c r="N1044">
        <v>17.46</v>
      </c>
      <c r="O1044" t="s">
        <v>13</v>
      </c>
      <c r="P1044" t="s">
        <v>10</v>
      </c>
      <c r="Q1044" t="s">
        <v>25</v>
      </c>
      <c r="R1044">
        <v>9</v>
      </c>
      <c r="S1044" t="s">
        <v>13</v>
      </c>
      <c r="T1044" t="s">
        <v>13</v>
      </c>
      <c r="U1044" t="s">
        <v>10</v>
      </c>
      <c r="V1044" t="s">
        <v>10</v>
      </c>
      <c r="W1044" t="s">
        <v>13</v>
      </c>
      <c r="X1044" t="s">
        <v>10</v>
      </c>
      <c r="Y1044" t="s">
        <v>10</v>
      </c>
      <c r="Z1044" t="s">
        <v>10</v>
      </c>
      <c r="AA1044" t="s">
        <v>21</v>
      </c>
      <c r="AB1044" t="s">
        <v>10</v>
      </c>
      <c r="AC1044" t="s">
        <v>26</v>
      </c>
      <c r="AD1044">
        <v>89.4</v>
      </c>
      <c r="AE1044">
        <v>1095.6500000000001</v>
      </c>
      <c r="AF1044">
        <v>0</v>
      </c>
      <c r="AG1044">
        <v>0</v>
      </c>
      <c r="AH1044">
        <v>209.52</v>
      </c>
      <c r="AI1044">
        <v>1305.17</v>
      </c>
      <c r="AJ1044" t="s">
        <v>27</v>
      </c>
      <c r="AK1044" t="s">
        <v>33</v>
      </c>
      <c r="AL1044" t="s">
        <v>34</v>
      </c>
      <c r="AM1044" t="str">
        <f t="shared" si="48"/>
        <v>Churned</v>
      </c>
      <c r="AN1044" t="str">
        <f t="shared" si="49"/>
        <v>No</v>
      </c>
      <c r="AO1044" t="str" cm="1">
        <f t="array" ref="AO1044">_xlfn.IFS($C1044&lt;36,"Youth", $C1044&lt;66, "Middle_age", $C1044&gt;65, "Old")</f>
        <v>Middle_age</v>
      </c>
      <c r="AP1044" t="str">
        <f t="shared" si="50"/>
        <v>1 năm</v>
      </c>
    </row>
    <row r="1045" spans="1:42" x14ac:dyDescent="0.35">
      <c r="A1045" t="s">
        <v>1686</v>
      </c>
      <c r="B1045" t="s">
        <v>19</v>
      </c>
      <c r="C1045">
        <v>23</v>
      </c>
      <c r="D1045" t="s">
        <v>10</v>
      </c>
      <c r="E1045">
        <v>0</v>
      </c>
      <c r="F1045" t="s">
        <v>976</v>
      </c>
      <c r="G1045">
        <v>94928</v>
      </c>
      <c r="H1045">
        <v>38.347189999999998</v>
      </c>
      <c r="I1045">
        <v>-122.697822</v>
      </c>
      <c r="J1045">
        <v>6</v>
      </c>
      <c r="K1045" s="1">
        <v>33</v>
      </c>
      <c r="L1045" t="s">
        <v>99</v>
      </c>
      <c r="M1045" t="s">
        <v>10</v>
      </c>
      <c r="N1045">
        <v>48.49</v>
      </c>
      <c r="O1045" t="s">
        <v>13</v>
      </c>
      <c r="P1045" t="s">
        <v>10</v>
      </c>
      <c r="Q1045" t="s">
        <v>49</v>
      </c>
      <c r="R1045">
        <v>51</v>
      </c>
      <c r="S1045" t="s">
        <v>13</v>
      </c>
      <c r="T1045" t="s">
        <v>13</v>
      </c>
      <c r="U1045" t="s">
        <v>13</v>
      </c>
      <c r="V1045" t="s">
        <v>13</v>
      </c>
      <c r="W1045" t="s">
        <v>13</v>
      </c>
      <c r="X1045" t="s">
        <v>13</v>
      </c>
      <c r="Y1045" t="s">
        <v>13</v>
      </c>
      <c r="Z1045" t="s">
        <v>10</v>
      </c>
      <c r="AA1045" t="s">
        <v>21</v>
      </c>
      <c r="AB1045" t="s">
        <v>10</v>
      </c>
      <c r="AC1045" t="s">
        <v>16</v>
      </c>
      <c r="AD1045">
        <v>44.55</v>
      </c>
      <c r="AE1045">
        <v>1462.6</v>
      </c>
      <c r="AF1045">
        <v>0</v>
      </c>
      <c r="AG1045">
        <v>0</v>
      </c>
      <c r="AH1045">
        <v>1600.17</v>
      </c>
      <c r="AI1045">
        <v>3062.77</v>
      </c>
      <c r="AJ1045" t="s">
        <v>17</v>
      </c>
      <c r="AM1045" t="str">
        <f t="shared" si="48"/>
        <v>VIP</v>
      </c>
      <c r="AN1045" t="str">
        <f t="shared" si="49"/>
        <v>No</v>
      </c>
      <c r="AO1045" t="str" cm="1">
        <f t="array" ref="AO1045">_xlfn.IFS($C1045&lt;36,"Youth", $C1045&lt;66, "Middle_age", $C1045&gt;65, "Old")</f>
        <v>Youth</v>
      </c>
      <c r="AP1045" t="str">
        <f t="shared" si="50"/>
        <v>3 năm</v>
      </c>
    </row>
    <row r="1046" spans="1:42" x14ac:dyDescent="0.35">
      <c r="A1046" t="s">
        <v>1687</v>
      </c>
      <c r="B1046" t="s">
        <v>9</v>
      </c>
      <c r="C1046">
        <v>31</v>
      </c>
      <c r="D1046" t="s">
        <v>13</v>
      </c>
      <c r="E1046">
        <v>0</v>
      </c>
      <c r="F1046" t="s">
        <v>215</v>
      </c>
      <c r="G1046">
        <v>92028</v>
      </c>
      <c r="H1046">
        <v>33.362575</v>
      </c>
      <c r="I1046">
        <v>-117.299644</v>
      </c>
      <c r="J1046">
        <v>0</v>
      </c>
      <c r="K1046" s="1">
        <v>9</v>
      </c>
      <c r="L1046" t="s">
        <v>24</v>
      </c>
      <c r="M1046" t="s">
        <v>10</v>
      </c>
      <c r="N1046">
        <v>36.43</v>
      </c>
      <c r="O1046" t="s">
        <v>13</v>
      </c>
      <c r="P1046" t="s">
        <v>10</v>
      </c>
      <c r="Q1046" t="s">
        <v>49</v>
      </c>
      <c r="R1046">
        <v>16</v>
      </c>
      <c r="S1046" t="s">
        <v>10</v>
      </c>
      <c r="T1046" t="s">
        <v>10</v>
      </c>
      <c r="U1046" t="s">
        <v>13</v>
      </c>
      <c r="V1046" t="s">
        <v>13</v>
      </c>
      <c r="W1046" t="s">
        <v>10</v>
      </c>
      <c r="X1046" t="s">
        <v>10</v>
      </c>
      <c r="Y1046" t="s">
        <v>10</v>
      </c>
      <c r="Z1046" t="s">
        <v>10</v>
      </c>
      <c r="AA1046" t="s">
        <v>21</v>
      </c>
      <c r="AB1046" t="s">
        <v>10</v>
      </c>
      <c r="AC1046" t="s">
        <v>26</v>
      </c>
      <c r="AD1046">
        <v>74.650000000000006</v>
      </c>
      <c r="AE1046">
        <v>703.55</v>
      </c>
      <c r="AF1046">
        <v>0</v>
      </c>
      <c r="AG1046">
        <v>0</v>
      </c>
      <c r="AH1046">
        <v>327.87</v>
      </c>
      <c r="AI1046">
        <v>1031.42</v>
      </c>
      <c r="AJ1046" t="s">
        <v>27</v>
      </c>
      <c r="AK1046" t="s">
        <v>28</v>
      </c>
      <c r="AL1046" t="s">
        <v>74</v>
      </c>
      <c r="AM1046" t="str">
        <f t="shared" si="48"/>
        <v>Churned</v>
      </c>
      <c r="AN1046" t="str">
        <f t="shared" si="49"/>
        <v>No</v>
      </c>
      <c r="AO1046" t="str" cm="1">
        <f t="array" ref="AO1046">_xlfn.IFS($C1046&lt;36,"Youth", $C1046&lt;66, "Middle_age", $C1046&gt;65, "Old")</f>
        <v>Youth</v>
      </c>
      <c r="AP1046" t="str">
        <f t="shared" si="50"/>
        <v>1 năm</v>
      </c>
    </row>
    <row r="1047" spans="1:42" x14ac:dyDescent="0.35">
      <c r="A1047" t="s">
        <v>1688</v>
      </c>
      <c r="B1047" t="s">
        <v>19</v>
      </c>
      <c r="C1047">
        <v>25</v>
      </c>
      <c r="D1047" t="s">
        <v>10</v>
      </c>
      <c r="E1047">
        <v>0</v>
      </c>
      <c r="F1047" t="s">
        <v>322</v>
      </c>
      <c r="G1047">
        <v>94611</v>
      </c>
      <c r="H1047">
        <v>37.828415999999997</v>
      </c>
      <c r="I1047">
        <v>-122.216005</v>
      </c>
      <c r="J1047">
        <v>1</v>
      </c>
      <c r="K1047" s="1">
        <v>7</v>
      </c>
      <c r="L1047" t="s">
        <v>12</v>
      </c>
      <c r="M1047" t="s">
        <v>10</v>
      </c>
      <c r="N1047">
        <v>19.23</v>
      </c>
      <c r="O1047" t="s">
        <v>13</v>
      </c>
      <c r="P1047" t="s">
        <v>10</v>
      </c>
      <c r="Q1047" t="s">
        <v>25</v>
      </c>
      <c r="R1047">
        <v>52</v>
      </c>
      <c r="S1047" t="s">
        <v>13</v>
      </c>
      <c r="T1047" t="s">
        <v>10</v>
      </c>
      <c r="U1047" t="s">
        <v>13</v>
      </c>
      <c r="V1047" t="s">
        <v>10</v>
      </c>
      <c r="W1047" t="s">
        <v>10</v>
      </c>
      <c r="X1047" t="s">
        <v>13</v>
      </c>
      <c r="Y1047" t="s">
        <v>13</v>
      </c>
      <c r="Z1047" t="s">
        <v>10</v>
      </c>
      <c r="AA1047" t="s">
        <v>21</v>
      </c>
      <c r="AB1047" t="s">
        <v>10</v>
      </c>
      <c r="AC1047" t="s">
        <v>26</v>
      </c>
      <c r="AD1047">
        <v>89.75</v>
      </c>
      <c r="AE1047">
        <v>608.79999999999995</v>
      </c>
      <c r="AF1047">
        <v>26.02</v>
      </c>
      <c r="AG1047">
        <v>0</v>
      </c>
      <c r="AH1047">
        <v>134.61000000000001</v>
      </c>
      <c r="AI1047">
        <v>717.39</v>
      </c>
      <c r="AJ1047" t="s">
        <v>27</v>
      </c>
      <c r="AK1047" t="s">
        <v>33</v>
      </c>
      <c r="AL1047" t="s">
        <v>561</v>
      </c>
      <c r="AM1047" t="str">
        <f t="shared" si="48"/>
        <v>Churned</v>
      </c>
      <c r="AN1047" t="str">
        <f t="shared" si="49"/>
        <v>No</v>
      </c>
      <c r="AO1047" t="str" cm="1">
        <f t="array" ref="AO1047">_xlfn.IFS($C1047&lt;36,"Youth", $C1047&lt;66, "Middle_age", $C1047&gt;65, "Old")</f>
        <v>Youth</v>
      </c>
      <c r="AP1047" t="str">
        <f t="shared" si="50"/>
        <v>1 năm</v>
      </c>
    </row>
    <row r="1048" spans="1:42" x14ac:dyDescent="0.35">
      <c r="A1048" t="s">
        <v>1689</v>
      </c>
      <c r="B1048" t="s">
        <v>19</v>
      </c>
      <c r="C1048">
        <v>34</v>
      </c>
      <c r="D1048" t="s">
        <v>10</v>
      </c>
      <c r="E1048">
        <v>0</v>
      </c>
      <c r="F1048" t="s">
        <v>733</v>
      </c>
      <c r="G1048">
        <v>93305</v>
      </c>
      <c r="H1048">
        <v>35.391733000000002</v>
      </c>
      <c r="I1048">
        <v>-118.984109</v>
      </c>
      <c r="J1048">
        <v>5</v>
      </c>
      <c r="K1048" s="1">
        <v>66</v>
      </c>
      <c r="L1048" t="s">
        <v>12</v>
      </c>
      <c r="M1048" t="s">
        <v>10</v>
      </c>
      <c r="N1048">
        <v>32.04</v>
      </c>
      <c r="O1048" t="s">
        <v>10</v>
      </c>
      <c r="P1048" t="s">
        <v>10</v>
      </c>
      <c r="Q1048" t="s">
        <v>49</v>
      </c>
      <c r="R1048">
        <v>19</v>
      </c>
      <c r="S1048" t="s">
        <v>13</v>
      </c>
      <c r="T1048" t="s">
        <v>13</v>
      </c>
      <c r="U1048" t="s">
        <v>10</v>
      </c>
      <c r="V1048" t="s">
        <v>13</v>
      </c>
      <c r="W1048" t="s">
        <v>10</v>
      </c>
      <c r="X1048" t="s">
        <v>13</v>
      </c>
      <c r="Y1048" t="s">
        <v>13</v>
      </c>
      <c r="Z1048" t="s">
        <v>10</v>
      </c>
      <c r="AA1048" t="s">
        <v>43</v>
      </c>
      <c r="AB1048" t="s">
        <v>10</v>
      </c>
      <c r="AC1048" t="s">
        <v>26</v>
      </c>
      <c r="AD1048">
        <v>63.3</v>
      </c>
      <c r="AE1048">
        <v>4189.7</v>
      </c>
      <c r="AF1048">
        <v>40.619999999999997</v>
      </c>
      <c r="AG1048">
        <v>0</v>
      </c>
      <c r="AH1048">
        <v>2114.64</v>
      </c>
      <c r="AI1048">
        <v>6263.72</v>
      </c>
      <c r="AJ1048" t="s">
        <v>17</v>
      </c>
      <c r="AM1048" t="str">
        <f t="shared" si="48"/>
        <v>VIP</v>
      </c>
      <c r="AN1048" t="str">
        <f t="shared" si="49"/>
        <v>No</v>
      </c>
      <c r="AO1048" t="str" cm="1">
        <f t="array" ref="AO1048">_xlfn.IFS($C1048&lt;36,"Youth", $C1048&lt;66, "Middle_age", $C1048&gt;65, "Old")</f>
        <v>Youth</v>
      </c>
      <c r="AP1048" t="str">
        <f t="shared" si="50"/>
        <v>6 năm</v>
      </c>
    </row>
    <row r="1049" spans="1:42" x14ac:dyDescent="0.35">
      <c r="A1049" t="s">
        <v>1690</v>
      </c>
      <c r="B1049" t="s">
        <v>19</v>
      </c>
      <c r="C1049">
        <v>63</v>
      </c>
      <c r="D1049" t="s">
        <v>10</v>
      </c>
      <c r="E1049">
        <v>0</v>
      </c>
      <c r="F1049" t="s">
        <v>121</v>
      </c>
      <c r="G1049">
        <v>92109</v>
      </c>
      <c r="H1049">
        <v>32.787835999999999</v>
      </c>
      <c r="I1049">
        <v>-117.232376</v>
      </c>
      <c r="J1049">
        <v>1</v>
      </c>
      <c r="K1049" s="1">
        <v>52</v>
      </c>
      <c r="L1049" t="s">
        <v>12</v>
      </c>
      <c r="M1049" t="s">
        <v>10</v>
      </c>
      <c r="N1049">
        <v>46.59</v>
      </c>
      <c r="O1049" t="s">
        <v>10</v>
      </c>
      <c r="P1049" t="s">
        <v>10</v>
      </c>
      <c r="Q1049" t="s">
        <v>25</v>
      </c>
      <c r="R1049">
        <v>26</v>
      </c>
      <c r="S1049" t="s">
        <v>13</v>
      </c>
      <c r="T1049" t="s">
        <v>13</v>
      </c>
      <c r="U1049" t="s">
        <v>10</v>
      </c>
      <c r="V1049" t="s">
        <v>10</v>
      </c>
      <c r="W1049" t="s">
        <v>13</v>
      </c>
      <c r="X1049" t="s">
        <v>10</v>
      </c>
      <c r="Y1049" t="s">
        <v>10</v>
      </c>
      <c r="Z1049" t="s">
        <v>13</v>
      </c>
      <c r="AA1049" t="s">
        <v>43</v>
      </c>
      <c r="AB1049" t="s">
        <v>10</v>
      </c>
      <c r="AC1049" t="s">
        <v>26</v>
      </c>
      <c r="AD1049">
        <v>96.25</v>
      </c>
      <c r="AE1049">
        <v>4990.25</v>
      </c>
      <c r="AF1049">
        <v>0</v>
      </c>
      <c r="AG1049">
        <v>120</v>
      </c>
      <c r="AH1049">
        <v>2422.6799999999998</v>
      </c>
      <c r="AI1049">
        <v>7532.93</v>
      </c>
      <c r="AJ1049" t="s">
        <v>27</v>
      </c>
      <c r="AK1049" t="s">
        <v>28</v>
      </c>
      <c r="AL1049" t="s">
        <v>74</v>
      </c>
      <c r="AM1049" t="str">
        <f t="shared" si="48"/>
        <v>Churned</v>
      </c>
      <c r="AN1049" t="str">
        <f t="shared" si="49"/>
        <v>No</v>
      </c>
      <c r="AO1049" t="str" cm="1">
        <f t="array" ref="AO1049">_xlfn.IFS($C1049&lt;36,"Youth", $C1049&lt;66, "Middle_age", $C1049&gt;65, "Old")</f>
        <v>Middle_age</v>
      </c>
      <c r="AP1049" t="str">
        <f t="shared" si="50"/>
        <v>5 năm</v>
      </c>
    </row>
    <row r="1050" spans="1:42" x14ac:dyDescent="0.35">
      <c r="A1050" t="s">
        <v>1691</v>
      </c>
      <c r="B1050" t="s">
        <v>9</v>
      </c>
      <c r="C1050">
        <v>57</v>
      </c>
      <c r="D1050" t="s">
        <v>10</v>
      </c>
      <c r="E1050">
        <v>0</v>
      </c>
      <c r="F1050" t="s">
        <v>1692</v>
      </c>
      <c r="G1050">
        <v>91604</v>
      </c>
      <c r="H1050">
        <v>34.139082000000002</v>
      </c>
      <c r="I1050">
        <v>-118.39275000000001</v>
      </c>
      <c r="J1050">
        <v>6</v>
      </c>
      <c r="K1050" s="1">
        <v>49</v>
      </c>
      <c r="L1050" t="s">
        <v>12</v>
      </c>
      <c r="M1050" t="s">
        <v>13</v>
      </c>
      <c r="P1050" t="s">
        <v>10</v>
      </c>
      <c r="Q1050" t="s">
        <v>14</v>
      </c>
      <c r="R1050">
        <v>11</v>
      </c>
      <c r="S1050" t="s">
        <v>10</v>
      </c>
      <c r="T1050" t="s">
        <v>13</v>
      </c>
      <c r="U1050" t="s">
        <v>13</v>
      </c>
      <c r="V1050" t="s">
        <v>13</v>
      </c>
      <c r="W1050" t="s">
        <v>10</v>
      </c>
      <c r="X1050" t="s">
        <v>13</v>
      </c>
      <c r="Y1050" t="s">
        <v>13</v>
      </c>
      <c r="Z1050" t="s">
        <v>10</v>
      </c>
      <c r="AA1050" t="s">
        <v>21</v>
      </c>
      <c r="AB1050" t="s">
        <v>13</v>
      </c>
      <c r="AC1050" t="s">
        <v>26</v>
      </c>
      <c r="AD1050">
        <v>40.65</v>
      </c>
      <c r="AE1050">
        <v>2070.75</v>
      </c>
      <c r="AF1050">
        <v>0</v>
      </c>
      <c r="AG1050">
        <v>0</v>
      </c>
      <c r="AH1050">
        <v>0</v>
      </c>
      <c r="AI1050">
        <v>2070.75</v>
      </c>
      <c r="AJ1050" t="s">
        <v>17</v>
      </c>
      <c r="AM1050" t="str">
        <f t="shared" si="48"/>
        <v>Stayed</v>
      </c>
      <c r="AN1050" t="str">
        <f t="shared" si="49"/>
        <v>No</v>
      </c>
      <c r="AO1050" t="str" cm="1">
        <f t="array" ref="AO1050">_xlfn.IFS($C1050&lt;36,"Youth", $C1050&lt;66, "Middle_age", $C1050&gt;65, "Old")</f>
        <v>Middle_age</v>
      </c>
      <c r="AP1050" t="str">
        <f t="shared" si="50"/>
        <v>5 năm</v>
      </c>
    </row>
    <row r="1051" spans="1:42" x14ac:dyDescent="0.35">
      <c r="A1051" t="s">
        <v>1693</v>
      </c>
      <c r="B1051" t="s">
        <v>9</v>
      </c>
      <c r="C1051">
        <v>34</v>
      </c>
      <c r="D1051" t="s">
        <v>10</v>
      </c>
      <c r="E1051">
        <v>2</v>
      </c>
      <c r="F1051" t="s">
        <v>266</v>
      </c>
      <c r="G1051">
        <v>94027</v>
      </c>
      <c r="H1051">
        <v>37.454923999999998</v>
      </c>
      <c r="I1051">
        <v>-122.20316800000001</v>
      </c>
      <c r="J1051">
        <v>2</v>
      </c>
      <c r="K1051" s="1">
        <v>61</v>
      </c>
      <c r="L1051" t="s">
        <v>46</v>
      </c>
      <c r="M1051" t="s">
        <v>10</v>
      </c>
      <c r="N1051">
        <v>42.85</v>
      </c>
      <c r="O1051" t="s">
        <v>13</v>
      </c>
      <c r="P1051" t="s">
        <v>10</v>
      </c>
      <c r="Q1051" t="s">
        <v>49</v>
      </c>
      <c r="R1051">
        <v>11</v>
      </c>
      <c r="S1051" t="s">
        <v>10</v>
      </c>
      <c r="T1051" t="s">
        <v>13</v>
      </c>
      <c r="U1051" t="s">
        <v>13</v>
      </c>
      <c r="V1051" t="s">
        <v>13</v>
      </c>
      <c r="W1051" t="s">
        <v>13</v>
      </c>
      <c r="X1051" t="s">
        <v>13</v>
      </c>
      <c r="Y1051" t="s">
        <v>13</v>
      </c>
      <c r="Z1051" t="s">
        <v>10</v>
      </c>
      <c r="AA1051" t="s">
        <v>15</v>
      </c>
      <c r="AB1051" t="s">
        <v>10</v>
      </c>
      <c r="AC1051" t="s">
        <v>26</v>
      </c>
      <c r="AD1051">
        <v>49.7</v>
      </c>
      <c r="AE1051">
        <v>2961.4</v>
      </c>
      <c r="AF1051">
        <v>0</v>
      </c>
      <c r="AG1051">
        <v>0</v>
      </c>
      <c r="AH1051">
        <v>2613.85</v>
      </c>
      <c r="AI1051">
        <v>5575.25</v>
      </c>
      <c r="AJ1051" t="s">
        <v>17</v>
      </c>
      <c r="AM1051" t="str">
        <f t="shared" si="48"/>
        <v>VIP</v>
      </c>
      <c r="AN1051" t="str">
        <f t="shared" si="49"/>
        <v>Yes</v>
      </c>
      <c r="AO1051" t="str" cm="1">
        <f t="array" ref="AO1051">_xlfn.IFS($C1051&lt;36,"Youth", $C1051&lt;66, "Middle_age", $C1051&gt;65, "Old")</f>
        <v>Youth</v>
      </c>
      <c r="AP1051" t="str">
        <f t="shared" si="50"/>
        <v>6 năm</v>
      </c>
    </row>
    <row r="1052" spans="1:42" x14ac:dyDescent="0.35">
      <c r="A1052" t="s">
        <v>1694</v>
      </c>
      <c r="B1052" t="s">
        <v>9</v>
      </c>
      <c r="C1052">
        <v>19</v>
      </c>
      <c r="D1052" t="s">
        <v>13</v>
      </c>
      <c r="E1052">
        <v>0</v>
      </c>
      <c r="F1052" t="s">
        <v>468</v>
      </c>
      <c r="G1052">
        <v>95686</v>
      </c>
      <c r="H1052">
        <v>38.157794000000003</v>
      </c>
      <c r="I1052">
        <v>-121.520223</v>
      </c>
      <c r="J1052">
        <v>0</v>
      </c>
      <c r="K1052" s="1">
        <v>24</v>
      </c>
      <c r="L1052" t="s">
        <v>12</v>
      </c>
      <c r="M1052" t="s">
        <v>10</v>
      </c>
      <c r="N1052">
        <v>26.64</v>
      </c>
      <c r="O1052" t="s">
        <v>10</v>
      </c>
      <c r="P1052" t="s">
        <v>13</v>
      </c>
      <c r="AA1052" t="s">
        <v>43</v>
      </c>
      <c r="AB1052" t="s">
        <v>13</v>
      </c>
      <c r="AC1052" t="s">
        <v>16</v>
      </c>
      <c r="AD1052">
        <v>25.15</v>
      </c>
      <c r="AE1052">
        <v>553</v>
      </c>
      <c r="AF1052">
        <v>0</v>
      </c>
      <c r="AG1052">
        <v>0</v>
      </c>
      <c r="AH1052">
        <v>639.36</v>
      </c>
      <c r="AI1052">
        <v>1192.3599999999999</v>
      </c>
      <c r="AJ1052" t="s">
        <v>17</v>
      </c>
      <c r="AM1052" t="str">
        <f t="shared" si="48"/>
        <v>Stayed</v>
      </c>
      <c r="AN1052" t="str">
        <f t="shared" si="49"/>
        <v>No</v>
      </c>
      <c r="AO1052" t="str" cm="1">
        <f t="array" ref="AO1052">_xlfn.IFS($C1052&lt;36,"Youth", $C1052&lt;66, "Middle_age", $C1052&gt;65, "Old")</f>
        <v>Youth</v>
      </c>
      <c r="AP1052" t="str">
        <f t="shared" si="50"/>
        <v>2 năm</v>
      </c>
    </row>
    <row r="1053" spans="1:42" x14ac:dyDescent="0.35">
      <c r="A1053" t="s">
        <v>1695</v>
      </c>
      <c r="B1053" t="s">
        <v>9</v>
      </c>
      <c r="C1053">
        <v>33</v>
      </c>
      <c r="D1053" t="s">
        <v>13</v>
      </c>
      <c r="E1053">
        <v>0</v>
      </c>
      <c r="F1053" t="s">
        <v>1696</v>
      </c>
      <c r="G1053">
        <v>93270</v>
      </c>
      <c r="H1053">
        <v>35.939067999999999</v>
      </c>
      <c r="I1053">
        <v>-119.043666</v>
      </c>
      <c r="J1053">
        <v>0</v>
      </c>
      <c r="K1053" s="1">
        <v>1</v>
      </c>
      <c r="L1053" t="s">
        <v>12</v>
      </c>
      <c r="M1053" t="s">
        <v>10</v>
      </c>
      <c r="N1053">
        <v>14.93</v>
      </c>
      <c r="O1053" t="s">
        <v>13</v>
      </c>
      <c r="P1053" t="s">
        <v>10</v>
      </c>
      <c r="Q1053" t="s">
        <v>49</v>
      </c>
      <c r="R1053">
        <v>4</v>
      </c>
      <c r="S1053" t="s">
        <v>13</v>
      </c>
      <c r="T1053" t="s">
        <v>13</v>
      </c>
      <c r="U1053" t="s">
        <v>13</v>
      </c>
      <c r="V1053" t="s">
        <v>10</v>
      </c>
      <c r="W1053" t="s">
        <v>13</v>
      </c>
      <c r="X1053" t="s">
        <v>13</v>
      </c>
      <c r="Y1053" t="s">
        <v>13</v>
      </c>
      <c r="Z1053" t="s">
        <v>10</v>
      </c>
      <c r="AA1053" t="s">
        <v>21</v>
      </c>
      <c r="AB1053" t="s">
        <v>10</v>
      </c>
      <c r="AC1053" t="s">
        <v>26</v>
      </c>
      <c r="AD1053">
        <v>49.9</v>
      </c>
      <c r="AE1053">
        <v>49.9</v>
      </c>
      <c r="AF1053">
        <v>0</v>
      </c>
      <c r="AG1053">
        <v>0</v>
      </c>
      <c r="AH1053">
        <v>14.93</v>
      </c>
      <c r="AI1053">
        <v>64.83</v>
      </c>
      <c r="AJ1053" t="s">
        <v>68</v>
      </c>
      <c r="AM1053" t="str">
        <f t="shared" si="48"/>
        <v>Joined</v>
      </c>
      <c r="AN1053" t="str">
        <f t="shared" si="49"/>
        <v>No</v>
      </c>
      <c r="AO1053" t="str" cm="1">
        <f t="array" ref="AO1053">_xlfn.IFS($C1053&lt;36,"Youth", $C1053&lt;66, "Middle_age", $C1053&gt;65, "Old")</f>
        <v>Youth</v>
      </c>
      <c r="AP1053" t="str">
        <f t="shared" si="50"/>
        <v>1 năm</v>
      </c>
    </row>
    <row r="1054" spans="1:42" x14ac:dyDescent="0.35">
      <c r="A1054" t="s">
        <v>1697</v>
      </c>
      <c r="B1054" t="s">
        <v>19</v>
      </c>
      <c r="C1054">
        <v>58</v>
      </c>
      <c r="D1054" t="s">
        <v>10</v>
      </c>
      <c r="E1054">
        <v>3</v>
      </c>
      <c r="F1054" t="s">
        <v>177</v>
      </c>
      <c r="G1054">
        <v>96084</v>
      </c>
      <c r="H1054">
        <v>40.923558</v>
      </c>
      <c r="I1054">
        <v>-122.059933</v>
      </c>
      <c r="J1054">
        <v>10</v>
      </c>
      <c r="K1054" s="1">
        <v>17</v>
      </c>
      <c r="L1054" t="s">
        <v>12</v>
      </c>
      <c r="M1054" t="s">
        <v>10</v>
      </c>
      <c r="N1054">
        <v>32.270000000000003</v>
      </c>
      <c r="O1054" t="s">
        <v>10</v>
      </c>
      <c r="P1054" t="s">
        <v>10</v>
      </c>
      <c r="Q1054" t="s">
        <v>14</v>
      </c>
      <c r="R1054">
        <v>28</v>
      </c>
      <c r="S1054" t="s">
        <v>10</v>
      </c>
      <c r="T1054" t="s">
        <v>13</v>
      </c>
      <c r="U1054" t="s">
        <v>13</v>
      </c>
      <c r="V1054" t="s">
        <v>10</v>
      </c>
      <c r="W1054" t="s">
        <v>13</v>
      </c>
      <c r="X1054" t="s">
        <v>13</v>
      </c>
      <c r="Y1054" t="s">
        <v>13</v>
      </c>
      <c r="Z1054" t="s">
        <v>10</v>
      </c>
      <c r="AA1054" t="s">
        <v>15</v>
      </c>
      <c r="AB1054" t="s">
        <v>10</v>
      </c>
      <c r="AC1054" t="s">
        <v>16</v>
      </c>
      <c r="AD1054">
        <v>62.1</v>
      </c>
      <c r="AE1054">
        <v>1096.6500000000001</v>
      </c>
      <c r="AF1054">
        <v>0</v>
      </c>
      <c r="AG1054">
        <v>0</v>
      </c>
      <c r="AH1054">
        <v>548.59</v>
      </c>
      <c r="AI1054">
        <v>1645.24</v>
      </c>
      <c r="AJ1054" t="s">
        <v>17</v>
      </c>
      <c r="AM1054" t="str">
        <f t="shared" si="48"/>
        <v>Stayed</v>
      </c>
      <c r="AN1054" t="str">
        <f t="shared" si="49"/>
        <v>Yes</v>
      </c>
      <c r="AO1054" t="str" cm="1">
        <f t="array" ref="AO1054">_xlfn.IFS($C1054&lt;36,"Youth", $C1054&lt;66, "Middle_age", $C1054&gt;65, "Old")</f>
        <v>Middle_age</v>
      </c>
      <c r="AP1054" t="str">
        <f t="shared" si="50"/>
        <v>2 năm</v>
      </c>
    </row>
    <row r="1055" spans="1:42" x14ac:dyDescent="0.35">
      <c r="A1055" t="s">
        <v>1698</v>
      </c>
      <c r="B1055" t="s">
        <v>9</v>
      </c>
      <c r="C1055">
        <v>53</v>
      </c>
      <c r="D1055" t="s">
        <v>13</v>
      </c>
      <c r="E1055">
        <v>0</v>
      </c>
      <c r="F1055" t="s">
        <v>1699</v>
      </c>
      <c r="G1055">
        <v>93646</v>
      </c>
      <c r="H1055">
        <v>36.633498000000003</v>
      </c>
      <c r="I1055">
        <v>-119.298895</v>
      </c>
      <c r="J1055">
        <v>0</v>
      </c>
      <c r="K1055" s="1">
        <v>12</v>
      </c>
      <c r="L1055" t="s">
        <v>32</v>
      </c>
      <c r="M1055" t="s">
        <v>10</v>
      </c>
      <c r="N1055">
        <v>23.2</v>
      </c>
      <c r="O1055" t="s">
        <v>13</v>
      </c>
      <c r="P1055" t="s">
        <v>13</v>
      </c>
      <c r="AA1055" t="s">
        <v>21</v>
      </c>
      <c r="AB1055" t="s">
        <v>13</v>
      </c>
      <c r="AC1055" t="s">
        <v>16</v>
      </c>
      <c r="AD1055">
        <v>20.399999999999999</v>
      </c>
      <c r="AE1055">
        <v>266.60000000000002</v>
      </c>
      <c r="AF1055">
        <v>0</v>
      </c>
      <c r="AG1055">
        <v>0</v>
      </c>
      <c r="AH1055">
        <v>278.39999999999998</v>
      </c>
      <c r="AI1055">
        <v>545</v>
      </c>
      <c r="AJ1055" t="s">
        <v>17</v>
      </c>
      <c r="AM1055" t="str">
        <f t="shared" si="48"/>
        <v>Stayed</v>
      </c>
      <c r="AN1055" t="str">
        <f t="shared" si="49"/>
        <v>No</v>
      </c>
      <c r="AO1055" t="str" cm="1">
        <f t="array" ref="AO1055">_xlfn.IFS($C1055&lt;36,"Youth", $C1055&lt;66, "Middle_age", $C1055&gt;65, "Old")</f>
        <v>Middle_age</v>
      </c>
      <c r="AP1055" t="str">
        <f t="shared" si="50"/>
        <v>1 năm</v>
      </c>
    </row>
    <row r="1056" spans="1:42" x14ac:dyDescent="0.35">
      <c r="A1056" t="s">
        <v>1700</v>
      </c>
      <c r="B1056" t="s">
        <v>19</v>
      </c>
      <c r="C1056">
        <v>58</v>
      </c>
      <c r="D1056" t="s">
        <v>13</v>
      </c>
      <c r="E1056">
        <v>0</v>
      </c>
      <c r="F1056" t="s">
        <v>1701</v>
      </c>
      <c r="G1056">
        <v>95692</v>
      </c>
      <c r="H1056">
        <v>39.043387000000003</v>
      </c>
      <c r="I1056">
        <v>-121.409837</v>
      </c>
      <c r="J1056">
        <v>0</v>
      </c>
      <c r="K1056" s="1">
        <v>1</v>
      </c>
      <c r="L1056" t="s">
        <v>24</v>
      </c>
      <c r="M1056" t="s">
        <v>10</v>
      </c>
      <c r="N1056">
        <v>47.83</v>
      </c>
      <c r="O1056" t="s">
        <v>10</v>
      </c>
      <c r="P1056" t="s">
        <v>10</v>
      </c>
      <c r="Q1056" t="s">
        <v>49</v>
      </c>
      <c r="R1056">
        <v>12</v>
      </c>
      <c r="S1056" t="s">
        <v>13</v>
      </c>
      <c r="T1056" t="s">
        <v>13</v>
      </c>
      <c r="U1056" t="s">
        <v>10</v>
      </c>
      <c r="V1056" t="s">
        <v>10</v>
      </c>
      <c r="W1056" t="s">
        <v>13</v>
      </c>
      <c r="X1056" t="s">
        <v>13</v>
      </c>
      <c r="Y1056" t="s">
        <v>13</v>
      </c>
      <c r="Z1056" t="s">
        <v>13</v>
      </c>
      <c r="AA1056" t="s">
        <v>21</v>
      </c>
      <c r="AB1056" t="s">
        <v>13</v>
      </c>
      <c r="AC1056" t="s">
        <v>153</v>
      </c>
      <c r="AD1056">
        <v>62.05</v>
      </c>
      <c r="AE1056">
        <v>62.05</v>
      </c>
      <c r="AF1056">
        <v>0</v>
      </c>
      <c r="AG1056">
        <v>10</v>
      </c>
      <c r="AH1056">
        <v>47.83</v>
      </c>
      <c r="AI1056">
        <v>119.88</v>
      </c>
      <c r="AJ1056" t="s">
        <v>27</v>
      </c>
      <c r="AK1056" t="s">
        <v>79</v>
      </c>
      <c r="AL1056" t="s">
        <v>314</v>
      </c>
      <c r="AM1056" t="str">
        <f t="shared" si="48"/>
        <v>Churned</v>
      </c>
      <c r="AN1056" t="str">
        <f t="shared" si="49"/>
        <v>No</v>
      </c>
      <c r="AO1056" t="str" cm="1">
        <f t="array" ref="AO1056">_xlfn.IFS($C1056&lt;36,"Youth", $C1056&lt;66, "Middle_age", $C1056&gt;65, "Old")</f>
        <v>Middle_age</v>
      </c>
      <c r="AP1056" t="str">
        <f t="shared" si="50"/>
        <v>1 năm</v>
      </c>
    </row>
    <row r="1057" spans="1:42" x14ac:dyDescent="0.35">
      <c r="A1057" t="s">
        <v>1702</v>
      </c>
      <c r="B1057" t="s">
        <v>19</v>
      </c>
      <c r="C1057">
        <v>77</v>
      </c>
      <c r="D1057" t="s">
        <v>10</v>
      </c>
      <c r="E1057">
        <v>0</v>
      </c>
      <c r="F1057" t="s">
        <v>1703</v>
      </c>
      <c r="G1057">
        <v>95386</v>
      </c>
      <c r="H1057">
        <v>37.669516000000002</v>
      </c>
      <c r="I1057">
        <v>-120.626964</v>
      </c>
      <c r="J1057">
        <v>2</v>
      </c>
      <c r="K1057" s="1">
        <v>61</v>
      </c>
      <c r="L1057" t="s">
        <v>12</v>
      </c>
      <c r="M1057" t="s">
        <v>10</v>
      </c>
      <c r="N1057">
        <v>2.19</v>
      </c>
      <c r="O1057" t="s">
        <v>10</v>
      </c>
      <c r="P1057" t="s">
        <v>10</v>
      </c>
      <c r="Q1057" t="s">
        <v>25</v>
      </c>
      <c r="R1057">
        <v>8</v>
      </c>
      <c r="S1057" t="s">
        <v>13</v>
      </c>
      <c r="T1057" t="s">
        <v>10</v>
      </c>
      <c r="U1057" t="s">
        <v>10</v>
      </c>
      <c r="V1057" t="s">
        <v>10</v>
      </c>
      <c r="W1057" t="s">
        <v>10</v>
      </c>
      <c r="X1057" t="s">
        <v>13</v>
      </c>
      <c r="Y1057" t="s">
        <v>13</v>
      </c>
      <c r="Z1057" t="s">
        <v>10</v>
      </c>
      <c r="AA1057" t="s">
        <v>15</v>
      </c>
      <c r="AB1057" t="s">
        <v>10</v>
      </c>
      <c r="AC1057" t="s">
        <v>16</v>
      </c>
      <c r="AD1057">
        <v>98.3</v>
      </c>
      <c r="AE1057">
        <v>6066.55</v>
      </c>
      <c r="AF1057">
        <v>0</v>
      </c>
      <c r="AG1057">
        <v>0</v>
      </c>
      <c r="AH1057">
        <v>133.59</v>
      </c>
      <c r="AI1057">
        <v>6200.14</v>
      </c>
      <c r="AJ1057" t="s">
        <v>17</v>
      </c>
      <c r="AM1057" t="str">
        <f t="shared" si="48"/>
        <v>VIP</v>
      </c>
      <c r="AN1057" t="str">
        <f t="shared" si="49"/>
        <v>No</v>
      </c>
      <c r="AO1057" t="str" cm="1">
        <f t="array" ref="AO1057">_xlfn.IFS($C1057&lt;36,"Youth", $C1057&lt;66, "Middle_age", $C1057&gt;65, "Old")</f>
        <v>Old</v>
      </c>
      <c r="AP1057" t="str">
        <f t="shared" si="50"/>
        <v>6 năm</v>
      </c>
    </row>
    <row r="1058" spans="1:42" x14ac:dyDescent="0.35">
      <c r="A1058" t="s">
        <v>1704</v>
      </c>
      <c r="B1058" t="s">
        <v>19</v>
      </c>
      <c r="C1058">
        <v>19</v>
      </c>
      <c r="D1058" t="s">
        <v>13</v>
      </c>
      <c r="E1058">
        <v>0</v>
      </c>
      <c r="F1058" t="s">
        <v>127</v>
      </c>
      <c r="G1058">
        <v>95119</v>
      </c>
      <c r="H1058">
        <v>37.233226000000002</v>
      </c>
      <c r="I1058">
        <v>-121.78809</v>
      </c>
      <c r="J1058">
        <v>0</v>
      </c>
      <c r="K1058" s="1">
        <v>27</v>
      </c>
      <c r="L1058" t="s">
        <v>12</v>
      </c>
      <c r="M1058" t="s">
        <v>10</v>
      </c>
      <c r="N1058">
        <v>36.39</v>
      </c>
      <c r="O1058" t="s">
        <v>13</v>
      </c>
      <c r="P1058" t="s">
        <v>10</v>
      </c>
      <c r="Q1058" t="s">
        <v>49</v>
      </c>
      <c r="R1058">
        <v>26</v>
      </c>
      <c r="S1058" t="s">
        <v>10</v>
      </c>
      <c r="T1058" t="s">
        <v>13</v>
      </c>
      <c r="U1058" t="s">
        <v>10</v>
      </c>
      <c r="V1058" t="s">
        <v>10</v>
      </c>
      <c r="W1058" t="s">
        <v>10</v>
      </c>
      <c r="X1058" t="s">
        <v>13</v>
      </c>
      <c r="Y1058" t="s">
        <v>10</v>
      </c>
      <c r="Z1058" t="s">
        <v>10</v>
      </c>
      <c r="AA1058" t="s">
        <v>15</v>
      </c>
      <c r="AB1058" t="s">
        <v>13</v>
      </c>
      <c r="AC1058" t="s">
        <v>16</v>
      </c>
      <c r="AD1058">
        <v>69.349999999999994</v>
      </c>
      <c r="AE1058">
        <v>1927.3</v>
      </c>
      <c r="AF1058">
        <v>0</v>
      </c>
      <c r="AG1058">
        <v>0</v>
      </c>
      <c r="AH1058">
        <v>982.53</v>
      </c>
      <c r="AI1058">
        <v>2909.83</v>
      </c>
      <c r="AJ1058" t="s">
        <v>17</v>
      </c>
      <c r="AM1058" t="str">
        <f t="shared" si="48"/>
        <v>Stayed</v>
      </c>
      <c r="AN1058" t="str">
        <f t="shared" si="49"/>
        <v>No</v>
      </c>
      <c r="AO1058" t="str" cm="1">
        <f t="array" ref="AO1058">_xlfn.IFS($C1058&lt;36,"Youth", $C1058&lt;66, "Middle_age", $C1058&gt;65, "Old")</f>
        <v>Youth</v>
      </c>
      <c r="AP1058" t="str">
        <f t="shared" si="50"/>
        <v>3 năm</v>
      </c>
    </row>
    <row r="1059" spans="1:42" x14ac:dyDescent="0.35">
      <c r="A1059" t="s">
        <v>1705</v>
      </c>
      <c r="B1059" t="s">
        <v>9</v>
      </c>
      <c r="C1059">
        <v>53</v>
      </c>
      <c r="D1059" t="s">
        <v>10</v>
      </c>
      <c r="E1059">
        <v>2</v>
      </c>
      <c r="F1059" t="s">
        <v>1025</v>
      </c>
      <c r="G1059">
        <v>91791</v>
      </c>
      <c r="H1059">
        <v>34.061633999999998</v>
      </c>
      <c r="I1059">
        <v>-117.893169</v>
      </c>
      <c r="J1059">
        <v>2</v>
      </c>
      <c r="K1059" s="1">
        <v>48</v>
      </c>
      <c r="L1059" t="s">
        <v>46</v>
      </c>
      <c r="M1059" t="s">
        <v>10</v>
      </c>
      <c r="N1059">
        <v>36.18</v>
      </c>
      <c r="O1059" t="s">
        <v>13</v>
      </c>
      <c r="P1059" t="s">
        <v>10</v>
      </c>
      <c r="Q1059" t="s">
        <v>25</v>
      </c>
      <c r="R1059">
        <v>29</v>
      </c>
      <c r="S1059" t="s">
        <v>10</v>
      </c>
      <c r="T1059" t="s">
        <v>13</v>
      </c>
      <c r="U1059" t="s">
        <v>10</v>
      </c>
      <c r="V1059" t="s">
        <v>13</v>
      </c>
      <c r="W1059" t="s">
        <v>10</v>
      </c>
      <c r="X1059" t="s">
        <v>10</v>
      </c>
      <c r="Y1059" t="s">
        <v>10</v>
      </c>
      <c r="Z1059" t="s">
        <v>10</v>
      </c>
      <c r="AA1059" t="s">
        <v>15</v>
      </c>
      <c r="AB1059" t="s">
        <v>10</v>
      </c>
      <c r="AC1059" t="s">
        <v>26</v>
      </c>
      <c r="AD1059">
        <v>99.7</v>
      </c>
      <c r="AE1059">
        <v>4977.2</v>
      </c>
      <c r="AF1059">
        <v>0</v>
      </c>
      <c r="AG1059">
        <v>0</v>
      </c>
      <c r="AH1059">
        <v>1736.64</v>
      </c>
      <c r="AI1059">
        <v>6713.84</v>
      </c>
      <c r="AJ1059" t="s">
        <v>17</v>
      </c>
      <c r="AM1059" t="str">
        <f t="shared" si="48"/>
        <v>VIP</v>
      </c>
      <c r="AN1059" t="str">
        <f t="shared" si="49"/>
        <v>Yes</v>
      </c>
      <c r="AO1059" t="str" cm="1">
        <f t="array" ref="AO1059">_xlfn.IFS($C1059&lt;36,"Youth", $C1059&lt;66, "Middle_age", $C1059&gt;65, "Old")</f>
        <v>Middle_age</v>
      </c>
      <c r="AP1059" t="str">
        <f t="shared" si="50"/>
        <v>4 năm</v>
      </c>
    </row>
    <row r="1060" spans="1:42" x14ac:dyDescent="0.35">
      <c r="A1060" t="s">
        <v>1706</v>
      </c>
      <c r="B1060" t="s">
        <v>19</v>
      </c>
      <c r="C1060">
        <v>50</v>
      </c>
      <c r="D1060" t="s">
        <v>10</v>
      </c>
      <c r="E1060">
        <v>0</v>
      </c>
      <c r="F1060" t="s">
        <v>121</v>
      </c>
      <c r="G1060">
        <v>92111</v>
      </c>
      <c r="H1060">
        <v>32.805517999999999</v>
      </c>
      <c r="I1060">
        <v>-117.16905199999999</v>
      </c>
      <c r="J1060">
        <v>5</v>
      </c>
      <c r="K1060" s="1">
        <v>71</v>
      </c>
      <c r="L1060" t="s">
        <v>12</v>
      </c>
      <c r="M1060" t="s">
        <v>10</v>
      </c>
      <c r="N1060">
        <v>44.06</v>
      </c>
      <c r="O1060" t="s">
        <v>10</v>
      </c>
      <c r="P1060" t="s">
        <v>10</v>
      </c>
      <c r="Q1060" t="s">
        <v>25</v>
      </c>
      <c r="R1060">
        <v>6</v>
      </c>
      <c r="S1060" t="s">
        <v>10</v>
      </c>
      <c r="T1060" t="s">
        <v>10</v>
      </c>
      <c r="U1060" t="s">
        <v>10</v>
      </c>
      <c r="V1060" t="s">
        <v>13</v>
      </c>
      <c r="W1060" t="s">
        <v>10</v>
      </c>
      <c r="X1060" t="s">
        <v>13</v>
      </c>
      <c r="Y1060" t="s">
        <v>13</v>
      </c>
      <c r="Z1060" t="s">
        <v>13</v>
      </c>
      <c r="AA1060" t="s">
        <v>43</v>
      </c>
      <c r="AB1060" t="s">
        <v>10</v>
      </c>
      <c r="AC1060" t="s">
        <v>26</v>
      </c>
      <c r="AD1060">
        <v>99</v>
      </c>
      <c r="AE1060">
        <v>6994.6</v>
      </c>
      <c r="AF1060">
        <v>0</v>
      </c>
      <c r="AG1060">
        <v>40</v>
      </c>
      <c r="AH1060">
        <v>3128.26</v>
      </c>
      <c r="AI1060">
        <v>10162.86</v>
      </c>
      <c r="AJ1060" t="s">
        <v>17</v>
      </c>
      <c r="AM1060" t="str">
        <f t="shared" si="48"/>
        <v>VIP</v>
      </c>
      <c r="AN1060" t="str">
        <f t="shared" si="49"/>
        <v>No</v>
      </c>
      <c r="AO1060" t="str" cm="1">
        <f t="array" ref="AO1060">_xlfn.IFS($C1060&lt;36,"Youth", $C1060&lt;66, "Middle_age", $C1060&gt;65, "Old")</f>
        <v>Middle_age</v>
      </c>
      <c r="AP1060" t="str">
        <f t="shared" si="50"/>
        <v>6 năm</v>
      </c>
    </row>
    <row r="1061" spans="1:42" x14ac:dyDescent="0.35">
      <c r="A1061" t="s">
        <v>1707</v>
      </c>
      <c r="B1061" t="s">
        <v>9</v>
      </c>
      <c r="C1061">
        <v>28</v>
      </c>
      <c r="D1061" t="s">
        <v>10</v>
      </c>
      <c r="E1061">
        <v>3</v>
      </c>
      <c r="F1061" t="s">
        <v>1708</v>
      </c>
      <c r="G1061">
        <v>92321</v>
      </c>
      <c r="H1061">
        <v>34.255203000000002</v>
      </c>
      <c r="I1061">
        <v>-117.17565399999999</v>
      </c>
      <c r="J1061">
        <v>9</v>
      </c>
      <c r="K1061" s="1">
        <v>4</v>
      </c>
      <c r="L1061" t="s">
        <v>12</v>
      </c>
      <c r="M1061" t="s">
        <v>10</v>
      </c>
      <c r="N1061">
        <v>35.200000000000003</v>
      </c>
      <c r="O1061" t="s">
        <v>10</v>
      </c>
      <c r="P1061" t="s">
        <v>10</v>
      </c>
      <c r="Q1061" t="s">
        <v>49</v>
      </c>
      <c r="R1061">
        <v>52</v>
      </c>
      <c r="S1061" t="s">
        <v>13</v>
      </c>
      <c r="T1061" t="s">
        <v>10</v>
      </c>
      <c r="U1061" t="s">
        <v>13</v>
      </c>
      <c r="V1061" t="s">
        <v>10</v>
      </c>
      <c r="W1061" t="s">
        <v>13</v>
      </c>
      <c r="X1061" t="s">
        <v>13</v>
      </c>
      <c r="Y1061" t="s">
        <v>13</v>
      </c>
      <c r="Z1061" t="s">
        <v>10</v>
      </c>
      <c r="AA1061" t="s">
        <v>21</v>
      </c>
      <c r="AB1061" t="s">
        <v>10</v>
      </c>
      <c r="AC1061" t="s">
        <v>16</v>
      </c>
      <c r="AD1061">
        <v>58.5</v>
      </c>
      <c r="AE1061">
        <v>224.85</v>
      </c>
      <c r="AF1061">
        <v>0</v>
      </c>
      <c r="AG1061">
        <v>0</v>
      </c>
      <c r="AH1061">
        <v>140.80000000000001</v>
      </c>
      <c r="AI1061">
        <v>365.65</v>
      </c>
      <c r="AJ1061" t="s">
        <v>17</v>
      </c>
      <c r="AM1061" t="str">
        <f t="shared" si="48"/>
        <v>Stayed</v>
      </c>
      <c r="AN1061" t="str">
        <f t="shared" si="49"/>
        <v>Yes</v>
      </c>
      <c r="AO1061" t="str" cm="1">
        <f t="array" ref="AO1061">_xlfn.IFS($C1061&lt;36,"Youth", $C1061&lt;66, "Middle_age", $C1061&gt;65, "Old")</f>
        <v>Youth</v>
      </c>
      <c r="AP1061" t="str">
        <f t="shared" si="50"/>
        <v>1 năm</v>
      </c>
    </row>
    <row r="1062" spans="1:42" x14ac:dyDescent="0.35">
      <c r="A1062" t="s">
        <v>1709</v>
      </c>
      <c r="B1062" t="s">
        <v>19</v>
      </c>
      <c r="C1062">
        <v>40</v>
      </c>
      <c r="D1062" t="s">
        <v>10</v>
      </c>
      <c r="E1062">
        <v>0</v>
      </c>
      <c r="F1062" t="s">
        <v>1710</v>
      </c>
      <c r="G1062">
        <v>96094</v>
      </c>
      <c r="H1062">
        <v>41.465121000000003</v>
      </c>
      <c r="I1062">
        <v>-122.38094700000001</v>
      </c>
      <c r="J1062">
        <v>6</v>
      </c>
      <c r="K1062" s="1">
        <v>61</v>
      </c>
      <c r="L1062" t="s">
        <v>12</v>
      </c>
      <c r="M1062" t="s">
        <v>10</v>
      </c>
      <c r="N1062">
        <v>27.66</v>
      </c>
      <c r="O1062" t="s">
        <v>10</v>
      </c>
      <c r="P1062" t="s">
        <v>10</v>
      </c>
      <c r="Q1062" t="s">
        <v>25</v>
      </c>
      <c r="R1062">
        <v>29</v>
      </c>
      <c r="S1062" t="s">
        <v>10</v>
      </c>
      <c r="T1062" t="s">
        <v>10</v>
      </c>
      <c r="U1062" t="s">
        <v>13</v>
      </c>
      <c r="V1062" t="s">
        <v>13</v>
      </c>
      <c r="W1062" t="s">
        <v>10</v>
      </c>
      <c r="X1062" t="s">
        <v>10</v>
      </c>
      <c r="Y1062" t="s">
        <v>10</v>
      </c>
      <c r="Z1062" t="s">
        <v>10</v>
      </c>
      <c r="AA1062" t="s">
        <v>21</v>
      </c>
      <c r="AB1062" t="s">
        <v>10</v>
      </c>
      <c r="AC1062" t="s">
        <v>26</v>
      </c>
      <c r="AD1062">
        <v>106.2</v>
      </c>
      <c r="AE1062">
        <v>6375.2</v>
      </c>
      <c r="AF1062">
        <v>0</v>
      </c>
      <c r="AG1062">
        <v>0</v>
      </c>
      <c r="AH1062">
        <v>1687.26</v>
      </c>
      <c r="AI1062">
        <v>8062.46</v>
      </c>
      <c r="AJ1062" t="s">
        <v>17</v>
      </c>
      <c r="AM1062" t="str">
        <f t="shared" si="48"/>
        <v>VIP</v>
      </c>
      <c r="AN1062" t="str">
        <f t="shared" si="49"/>
        <v>No</v>
      </c>
      <c r="AO1062" t="str" cm="1">
        <f t="array" ref="AO1062">_xlfn.IFS($C1062&lt;36,"Youth", $C1062&lt;66, "Middle_age", $C1062&gt;65, "Old")</f>
        <v>Middle_age</v>
      </c>
      <c r="AP1062" t="str">
        <f t="shared" si="50"/>
        <v>6 năm</v>
      </c>
    </row>
    <row r="1063" spans="1:42" x14ac:dyDescent="0.35">
      <c r="A1063" t="s">
        <v>1711</v>
      </c>
      <c r="B1063" t="s">
        <v>9</v>
      </c>
      <c r="C1063">
        <v>23</v>
      </c>
      <c r="D1063" t="s">
        <v>13</v>
      </c>
      <c r="E1063">
        <v>0</v>
      </c>
      <c r="F1063" t="s">
        <v>1020</v>
      </c>
      <c r="G1063">
        <v>94519</v>
      </c>
      <c r="H1063">
        <v>37.990118000000002</v>
      </c>
      <c r="I1063">
        <v>-122.01218799999999</v>
      </c>
      <c r="J1063">
        <v>0</v>
      </c>
      <c r="K1063" s="1">
        <v>31</v>
      </c>
      <c r="L1063" t="s">
        <v>12</v>
      </c>
      <c r="M1063" t="s">
        <v>10</v>
      </c>
      <c r="N1063">
        <v>45.71</v>
      </c>
      <c r="O1063" t="s">
        <v>10</v>
      </c>
      <c r="P1063" t="s">
        <v>10</v>
      </c>
      <c r="Q1063" t="s">
        <v>25</v>
      </c>
      <c r="R1063">
        <v>58</v>
      </c>
      <c r="S1063" t="s">
        <v>10</v>
      </c>
      <c r="T1063" t="s">
        <v>10</v>
      </c>
      <c r="U1063" t="s">
        <v>13</v>
      </c>
      <c r="V1063" t="s">
        <v>13</v>
      </c>
      <c r="W1063" t="s">
        <v>10</v>
      </c>
      <c r="X1063" t="s">
        <v>10</v>
      </c>
      <c r="Y1063" t="s">
        <v>10</v>
      </c>
      <c r="Z1063" t="s">
        <v>10</v>
      </c>
      <c r="AA1063" t="s">
        <v>21</v>
      </c>
      <c r="AB1063" t="s">
        <v>13</v>
      </c>
      <c r="AC1063" t="s">
        <v>26</v>
      </c>
      <c r="AD1063">
        <v>104.35</v>
      </c>
      <c r="AE1063">
        <v>3205.6</v>
      </c>
      <c r="AF1063">
        <v>0</v>
      </c>
      <c r="AG1063">
        <v>0</v>
      </c>
      <c r="AH1063">
        <v>1417.01</v>
      </c>
      <c r="AI1063">
        <v>4622.6099999999997</v>
      </c>
      <c r="AJ1063" t="s">
        <v>17</v>
      </c>
      <c r="AM1063" t="str">
        <f t="shared" si="48"/>
        <v>VIP</v>
      </c>
      <c r="AN1063" t="str">
        <f t="shared" si="49"/>
        <v>No</v>
      </c>
      <c r="AO1063" t="str" cm="1">
        <f t="array" ref="AO1063">_xlfn.IFS($C1063&lt;36,"Youth", $C1063&lt;66, "Middle_age", $C1063&gt;65, "Old")</f>
        <v>Youth</v>
      </c>
      <c r="AP1063" t="str">
        <f t="shared" si="50"/>
        <v>3 năm</v>
      </c>
    </row>
    <row r="1064" spans="1:42" x14ac:dyDescent="0.35">
      <c r="A1064" t="s">
        <v>1712</v>
      </c>
      <c r="B1064" t="s">
        <v>9</v>
      </c>
      <c r="C1064">
        <v>53</v>
      </c>
      <c r="D1064" t="s">
        <v>10</v>
      </c>
      <c r="E1064">
        <v>0</v>
      </c>
      <c r="F1064" t="s">
        <v>605</v>
      </c>
      <c r="G1064">
        <v>95662</v>
      </c>
      <c r="H1064">
        <v>38.689174000000001</v>
      </c>
      <c r="I1064">
        <v>-121.218435</v>
      </c>
      <c r="J1064">
        <v>1</v>
      </c>
      <c r="K1064" s="1">
        <v>32</v>
      </c>
      <c r="L1064" t="s">
        <v>12</v>
      </c>
      <c r="M1064" t="s">
        <v>10</v>
      </c>
      <c r="N1064">
        <v>37.479999999999997</v>
      </c>
      <c r="O1064" t="s">
        <v>13</v>
      </c>
      <c r="P1064" t="s">
        <v>10</v>
      </c>
      <c r="Q1064" t="s">
        <v>25</v>
      </c>
      <c r="R1064">
        <v>13</v>
      </c>
      <c r="S1064" t="s">
        <v>13</v>
      </c>
      <c r="T1064" t="s">
        <v>10</v>
      </c>
      <c r="U1064" t="s">
        <v>13</v>
      </c>
      <c r="V1064" t="s">
        <v>13</v>
      </c>
      <c r="W1064" t="s">
        <v>13</v>
      </c>
      <c r="X1064" t="s">
        <v>10</v>
      </c>
      <c r="Y1064" t="s">
        <v>10</v>
      </c>
      <c r="Z1064" t="s">
        <v>10</v>
      </c>
      <c r="AA1064" t="s">
        <v>21</v>
      </c>
      <c r="AB1064" t="s">
        <v>13</v>
      </c>
      <c r="AC1064" t="s">
        <v>26</v>
      </c>
      <c r="AD1064">
        <v>84.15</v>
      </c>
      <c r="AE1064">
        <v>2585.9499999999998</v>
      </c>
      <c r="AF1064">
        <v>0</v>
      </c>
      <c r="AG1064">
        <v>0</v>
      </c>
      <c r="AH1064">
        <v>1199.3599999999999</v>
      </c>
      <c r="AI1064">
        <v>3785.31</v>
      </c>
      <c r="AJ1064" t="s">
        <v>27</v>
      </c>
      <c r="AK1064" t="s">
        <v>33</v>
      </c>
      <c r="AL1064" t="s">
        <v>71</v>
      </c>
      <c r="AM1064" t="str">
        <f t="shared" si="48"/>
        <v>Churned</v>
      </c>
      <c r="AN1064" t="str">
        <f t="shared" si="49"/>
        <v>No</v>
      </c>
      <c r="AO1064" t="str" cm="1">
        <f t="array" ref="AO1064">_xlfn.IFS($C1064&lt;36,"Youth", $C1064&lt;66, "Middle_age", $C1064&gt;65, "Old")</f>
        <v>Middle_age</v>
      </c>
      <c r="AP1064" t="str">
        <f t="shared" si="50"/>
        <v>3 năm</v>
      </c>
    </row>
    <row r="1065" spans="1:42" x14ac:dyDescent="0.35">
      <c r="A1065" t="s">
        <v>1713</v>
      </c>
      <c r="B1065" t="s">
        <v>9</v>
      </c>
      <c r="C1065">
        <v>22</v>
      </c>
      <c r="D1065" t="s">
        <v>13</v>
      </c>
      <c r="E1065">
        <v>0</v>
      </c>
      <c r="F1065" t="s">
        <v>131</v>
      </c>
      <c r="G1065">
        <v>93277</v>
      </c>
      <c r="H1065">
        <v>36.303792999999999</v>
      </c>
      <c r="I1065">
        <v>-119.375646</v>
      </c>
      <c r="J1065">
        <v>0</v>
      </c>
      <c r="K1065" s="1">
        <v>30</v>
      </c>
      <c r="L1065" t="s">
        <v>12</v>
      </c>
      <c r="M1065" t="s">
        <v>10</v>
      </c>
      <c r="N1065">
        <v>42.49</v>
      </c>
      <c r="O1065" t="s">
        <v>10</v>
      </c>
      <c r="P1065" t="s">
        <v>10</v>
      </c>
      <c r="Q1065" t="s">
        <v>25</v>
      </c>
      <c r="R1065">
        <v>73</v>
      </c>
      <c r="S1065" t="s">
        <v>10</v>
      </c>
      <c r="T1065" t="s">
        <v>13</v>
      </c>
      <c r="U1065" t="s">
        <v>13</v>
      </c>
      <c r="V1065" t="s">
        <v>10</v>
      </c>
      <c r="W1065" t="s">
        <v>10</v>
      </c>
      <c r="X1065" t="s">
        <v>10</v>
      </c>
      <c r="Y1065" t="s">
        <v>10</v>
      </c>
      <c r="Z1065" t="s">
        <v>13</v>
      </c>
      <c r="AA1065" t="s">
        <v>21</v>
      </c>
      <c r="AB1065" t="s">
        <v>13</v>
      </c>
      <c r="AC1065" t="s">
        <v>26</v>
      </c>
      <c r="AD1065">
        <v>106.4</v>
      </c>
      <c r="AE1065">
        <v>3211.9</v>
      </c>
      <c r="AF1065">
        <v>0</v>
      </c>
      <c r="AG1065">
        <v>60</v>
      </c>
      <c r="AH1065">
        <v>1274.7</v>
      </c>
      <c r="AI1065">
        <v>4546.6000000000004</v>
      </c>
      <c r="AJ1065" t="s">
        <v>17</v>
      </c>
      <c r="AM1065" t="str">
        <f t="shared" si="48"/>
        <v>VIP</v>
      </c>
      <c r="AN1065" t="str">
        <f t="shared" si="49"/>
        <v>No</v>
      </c>
      <c r="AO1065" t="str" cm="1">
        <f t="array" ref="AO1065">_xlfn.IFS($C1065&lt;36,"Youth", $C1065&lt;66, "Middle_age", $C1065&gt;65, "Old")</f>
        <v>Youth</v>
      </c>
      <c r="AP1065" t="str">
        <f t="shared" si="50"/>
        <v>3 năm</v>
      </c>
    </row>
    <row r="1066" spans="1:42" x14ac:dyDescent="0.35">
      <c r="A1066" t="s">
        <v>1714</v>
      </c>
      <c r="B1066" t="s">
        <v>9</v>
      </c>
      <c r="C1066">
        <v>31</v>
      </c>
      <c r="D1066" t="s">
        <v>10</v>
      </c>
      <c r="E1066">
        <v>1</v>
      </c>
      <c r="F1066" t="s">
        <v>1715</v>
      </c>
      <c r="G1066">
        <v>91916</v>
      </c>
      <c r="H1066">
        <v>32.912663999999999</v>
      </c>
      <c r="I1066">
        <v>-116.63538699999999</v>
      </c>
      <c r="J1066">
        <v>4</v>
      </c>
      <c r="K1066" s="1">
        <v>55</v>
      </c>
      <c r="L1066" t="s">
        <v>46</v>
      </c>
      <c r="M1066" t="s">
        <v>10</v>
      </c>
      <c r="N1066">
        <v>31.3</v>
      </c>
      <c r="O1066" t="s">
        <v>13</v>
      </c>
      <c r="P1066" t="s">
        <v>13</v>
      </c>
      <c r="AA1066" t="s">
        <v>21</v>
      </c>
      <c r="AB1066" t="s">
        <v>13</v>
      </c>
      <c r="AC1066" t="s">
        <v>16</v>
      </c>
      <c r="AD1066">
        <v>20</v>
      </c>
      <c r="AE1066">
        <v>1087.25</v>
      </c>
      <c r="AF1066">
        <v>0</v>
      </c>
      <c r="AG1066">
        <v>0</v>
      </c>
      <c r="AH1066">
        <v>1721.5</v>
      </c>
      <c r="AI1066">
        <v>2808.75</v>
      </c>
      <c r="AJ1066" t="s">
        <v>17</v>
      </c>
      <c r="AM1066" t="str">
        <f t="shared" si="48"/>
        <v>Stayed</v>
      </c>
      <c r="AN1066" t="str">
        <f t="shared" si="49"/>
        <v>Yes</v>
      </c>
      <c r="AO1066" t="str" cm="1">
        <f t="array" ref="AO1066">_xlfn.IFS($C1066&lt;36,"Youth", $C1066&lt;66, "Middle_age", $C1066&gt;65, "Old")</f>
        <v>Youth</v>
      </c>
      <c r="AP1066" t="str">
        <f t="shared" si="50"/>
        <v>5 năm</v>
      </c>
    </row>
    <row r="1067" spans="1:42" x14ac:dyDescent="0.35">
      <c r="A1067" t="s">
        <v>1716</v>
      </c>
      <c r="B1067" t="s">
        <v>9</v>
      </c>
      <c r="C1067">
        <v>37</v>
      </c>
      <c r="D1067" t="s">
        <v>10</v>
      </c>
      <c r="E1067">
        <v>0</v>
      </c>
      <c r="F1067" t="s">
        <v>181</v>
      </c>
      <c r="G1067">
        <v>93705</v>
      </c>
      <c r="H1067">
        <v>36.787239999999997</v>
      </c>
      <c r="I1067">
        <v>-119.82781300000001</v>
      </c>
      <c r="J1067">
        <v>0</v>
      </c>
      <c r="K1067" s="1">
        <v>42</v>
      </c>
      <c r="L1067" t="s">
        <v>46</v>
      </c>
      <c r="M1067" t="s">
        <v>10</v>
      </c>
      <c r="N1067">
        <v>5.95</v>
      </c>
      <c r="O1067" t="s">
        <v>13</v>
      </c>
      <c r="P1067" t="s">
        <v>13</v>
      </c>
      <c r="AA1067" t="s">
        <v>21</v>
      </c>
      <c r="AB1067" t="s">
        <v>13</v>
      </c>
      <c r="AC1067" t="s">
        <v>16</v>
      </c>
      <c r="AD1067">
        <v>20.350000000000001</v>
      </c>
      <c r="AE1067">
        <v>869.9</v>
      </c>
      <c r="AF1067">
        <v>0</v>
      </c>
      <c r="AG1067">
        <v>0</v>
      </c>
      <c r="AH1067">
        <v>249.9</v>
      </c>
      <c r="AI1067">
        <v>1119.8</v>
      </c>
      <c r="AJ1067" t="s">
        <v>17</v>
      </c>
      <c r="AM1067" t="str">
        <f t="shared" si="48"/>
        <v>Stayed</v>
      </c>
      <c r="AN1067" t="str">
        <f t="shared" si="49"/>
        <v>No</v>
      </c>
      <c r="AO1067" t="str" cm="1">
        <f t="array" ref="AO1067">_xlfn.IFS($C1067&lt;36,"Youth", $C1067&lt;66, "Middle_age", $C1067&gt;65, "Old")</f>
        <v>Middle_age</v>
      </c>
      <c r="AP1067" t="str">
        <f t="shared" si="50"/>
        <v>4 năm</v>
      </c>
    </row>
    <row r="1068" spans="1:42" x14ac:dyDescent="0.35">
      <c r="A1068" t="s">
        <v>1717</v>
      </c>
      <c r="B1068" t="s">
        <v>9</v>
      </c>
      <c r="C1068">
        <v>21</v>
      </c>
      <c r="D1068" t="s">
        <v>10</v>
      </c>
      <c r="E1068">
        <v>0</v>
      </c>
      <c r="F1068" t="s">
        <v>1718</v>
      </c>
      <c r="G1068">
        <v>95014</v>
      </c>
      <c r="H1068">
        <v>37.306612000000001</v>
      </c>
      <c r="I1068">
        <v>-122.08062099999999</v>
      </c>
      <c r="J1068">
        <v>1</v>
      </c>
      <c r="K1068" s="1">
        <v>70</v>
      </c>
      <c r="L1068" t="s">
        <v>42</v>
      </c>
      <c r="M1068" t="s">
        <v>10</v>
      </c>
      <c r="N1068">
        <v>16.78</v>
      </c>
      <c r="O1068" t="s">
        <v>10</v>
      </c>
      <c r="P1068" t="s">
        <v>10</v>
      </c>
      <c r="Q1068" t="s">
        <v>25</v>
      </c>
      <c r="R1068">
        <v>48</v>
      </c>
      <c r="S1068" t="s">
        <v>10</v>
      </c>
      <c r="T1068" t="s">
        <v>10</v>
      </c>
      <c r="U1068" t="s">
        <v>10</v>
      </c>
      <c r="V1068" t="s">
        <v>10</v>
      </c>
      <c r="W1068" t="s">
        <v>10</v>
      </c>
      <c r="X1068" t="s">
        <v>10</v>
      </c>
      <c r="Y1068" t="s">
        <v>10</v>
      </c>
      <c r="Z1068" t="s">
        <v>10</v>
      </c>
      <c r="AA1068" t="s">
        <v>43</v>
      </c>
      <c r="AB1068" t="s">
        <v>10</v>
      </c>
      <c r="AC1068" t="s">
        <v>26</v>
      </c>
      <c r="AD1068">
        <v>114.2</v>
      </c>
      <c r="AE1068">
        <v>7723.9</v>
      </c>
      <c r="AF1068">
        <v>48.54</v>
      </c>
      <c r="AG1068">
        <v>0</v>
      </c>
      <c r="AH1068">
        <v>1174.5999999999999</v>
      </c>
      <c r="AI1068">
        <v>8849.9599999999991</v>
      </c>
      <c r="AJ1068" t="s">
        <v>27</v>
      </c>
      <c r="AK1068" t="s">
        <v>87</v>
      </c>
      <c r="AL1068" t="s">
        <v>436</v>
      </c>
      <c r="AM1068" t="str">
        <f t="shared" si="48"/>
        <v>Churned</v>
      </c>
      <c r="AN1068" t="str">
        <f t="shared" si="49"/>
        <v>No</v>
      </c>
      <c r="AO1068" t="str" cm="1">
        <f t="array" ref="AO1068">_xlfn.IFS($C1068&lt;36,"Youth", $C1068&lt;66, "Middle_age", $C1068&gt;65, "Old")</f>
        <v>Youth</v>
      </c>
      <c r="AP1068" t="str">
        <f t="shared" si="50"/>
        <v>6 năm</v>
      </c>
    </row>
    <row r="1069" spans="1:42" x14ac:dyDescent="0.35">
      <c r="A1069" t="s">
        <v>1719</v>
      </c>
      <c r="B1069" t="s">
        <v>9</v>
      </c>
      <c r="C1069">
        <v>25</v>
      </c>
      <c r="D1069" t="s">
        <v>10</v>
      </c>
      <c r="E1069">
        <v>2</v>
      </c>
      <c r="F1069" t="s">
        <v>181</v>
      </c>
      <c r="G1069">
        <v>93727</v>
      </c>
      <c r="H1069">
        <v>36.751488999999999</v>
      </c>
      <c r="I1069">
        <v>-119.68071999999999</v>
      </c>
      <c r="J1069">
        <v>1</v>
      </c>
      <c r="K1069" s="1">
        <v>71</v>
      </c>
      <c r="L1069" t="s">
        <v>42</v>
      </c>
      <c r="M1069" t="s">
        <v>10</v>
      </c>
      <c r="N1069">
        <v>29.41</v>
      </c>
      <c r="O1069" t="s">
        <v>10</v>
      </c>
      <c r="P1069" t="s">
        <v>13</v>
      </c>
      <c r="AA1069" t="s">
        <v>43</v>
      </c>
      <c r="AB1069" t="s">
        <v>13</v>
      </c>
      <c r="AC1069" t="s">
        <v>16</v>
      </c>
      <c r="AD1069">
        <v>23.9</v>
      </c>
      <c r="AE1069">
        <v>1663.5</v>
      </c>
      <c r="AF1069">
        <v>0</v>
      </c>
      <c r="AG1069">
        <v>0</v>
      </c>
      <c r="AH1069">
        <v>2088.11</v>
      </c>
      <c r="AI1069">
        <v>3751.61</v>
      </c>
      <c r="AJ1069" t="s">
        <v>17</v>
      </c>
      <c r="AM1069" t="str">
        <f t="shared" si="48"/>
        <v>VIP</v>
      </c>
      <c r="AN1069" t="str">
        <f t="shared" si="49"/>
        <v>Yes</v>
      </c>
      <c r="AO1069" t="str" cm="1">
        <f t="array" ref="AO1069">_xlfn.IFS($C1069&lt;36,"Youth", $C1069&lt;66, "Middle_age", $C1069&gt;65, "Old")</f>
        <v>Youth</v>
      </c>
      <c r="AP1069" t="str">
        <f t="shared" si="50"/>
        <v>6 năm</v>
      </c>
    </row>
    <row r="1070" spans="1:42" x14ac:dyDescent="0.35">
      <c r="A1070" t="s">
        <v>1720</v>
      </c>
      <c r="B1070" t="s">
        <v>9</v>
      </c>
      <c r="C1070">
        <v>25</v>
      </c>
      <c r="D1070" t="s">
        <v>13</v>
      </c>
      <c r="E1070">
        <v>0</v>
      </c>
      <c r="F1070" t="s">
        <v>1721</v>
      </c>
      <c r="G1070">
        <v>91980</v>
      </c>
      <c r="H1070">
        <v>32.587556999999997</v>
      </c>
      <c r="I1070">
        <v>-116.636816</v>
      </c>
      <c r="J1070">
        <v>0</v>
      </c>
      <c r="K1070" s="1">
        <v>43</v>
      </c>
      <c r="L1070" t="s">
        <v>46</v>
      </c>
      <c r="M1070" t="s">
        <v>10</v>
      </c>
      <c r="N1070">
        <v>24.85</v>
      </c>
      <c r="O1070" t="s">
        <v>10</v>
      </c>
      <c r="P1070" t="s">
        <v>10</v>
      </c>
      <c r="Q1070" t="s">
        <v>25</v>
      </c>
      <c r="R1070">
        <v>26</v>
      </c>
      <c r="S1070" t="s">
        <v>10</v>
      </c>
      <c r="T1070" t="s">
        <v>10</v>
      </c>
      <c r="U1070" t="s">
        <v>10</v>
      </c>
      <c r="V1070" t="s">
        <v>10</v>
      </c>
      <c r="W1070" t="s">
        <v>10</v>
      </c>
      <c r="X1070" t="s">
        <v>10</v>
      </c>
      <c r="Y1070" t="s">
        <v>10</v>
      </c>
      <c r="Z1070" t="s">
        <v>10</v>
      </c>
      <c r="AA1070" t="s">
        <v>43</v>
      </c>
      <c r="AB1070" t="s">
        <v>13</v>
      </c>
      <c r="AC1070" t="s">
        <v>16</v>
      </c>
      <c r="AD1070">
        <v>115.05</v>
      </c>
      <c r="AE1070">
        <v>4895.1000000000004</v>
      </c>
      <c r="AF1070">
        <v>10.76</v>
      </c>
      <c r="AG1070">
        <v>0</v>
      </c>
      <c r="AH1070">
        <v>1068.55</v>
      </c>
      <c r="AI1070">
        <v>5952.89</v>
      </c>
      <c r="AJ1070" t="s">
        <v>17</v>
      </c>
      <c r="AM1070" t="str">
        <f t="shared" si="48"/>
        <v>VIP</v>
      </c>
      <c r="AN1070" t="str">
        <f t="shared" si="49"/>
        <v>No</v>
      </c>
      <c r="AO1070" t="str" cm="1">
        <f t="array" ref="AO1070">_xlfn.IFS($C1070&lt;36,"Youth", $C1070&lt;66, "Middle_age", $C1070&gt;65, "Old")</f>
        <v>Youth</v>
      </c>
      <c r="AP1070" t="str">
        <f t="shared" si="50"/>
        <v>4 năm</v>
      </c>
    </row>
    <row r="1071" spans="1:42" x14ac:dyDescent="0.35">
      <c r="A1071" t="s">
        <v>1722</v>
      </c>
      <c r="B1071" t="s">
        <v>19</v>
      </c>
      <c r="C1071">
        <v>37</v>
      </c>
      <c r="D1071" t="s">
        <v>13</v>
      </c>
      <c r="E1071">
        <v>0</v>
      </c>
      <c r="F1071" t="s">
        <v>628</v>
      </c>
      <c r="G1071">
        <v>93111</v>
      </c>
      <c r="H1071">
        <v>34.460197000000001</v>
      </c>
      <c r="I1071">
        <v>-119.80260199999999</v>
      </c>
      <c r="J1071">
        <v>0</v>
      </c>
      <c r="K1071" s="1">
        <v>19</v>
      </c>
      <c r="L1071" t="s">
        <v>32</v>
      </c>
      <c r="M1071" t="s">
        <v>13</v>
      </c>
      <c r="P1071" t="s">
        <v>10</v>
      </c>
      <c r="Q1071" t="s">
        <v>49</v>
      </c>
      <c r="R1071">
        <v>6</v>
      </c>
      <c r="S1071" t="s">
        <v>13</v>
      </c>
      <c r="T1071" t="s">
        <v>13</v>
      </c>
      <c r="U1071" t="s">
        <v>13</v>
      </c>
      <c r="V1071" t="s">
        <v>13</v>
      </c>
      <c r="W1071" t="s">
        <v>13</v>
      </c>
      <c r="X1071" t="s">
        <v>13</v>
      </c>
      <c r="Y1071" t="s">
        <v>13</v>
      </c>
      <c r="Z1071" t="s">
        <v>10</v>
      </c>
      <c r="AA1071" t="s">
        <v>21</v>
      </c>
      <c r="AB1071" t="s">
        <v>10</v>
      </c>
      <c r="AC1071" t="s">
        <v>26</v>
      </c>
      <c r="AD1071">
        <v>25.15</v>
      </c>
      <c r="AE1071">
        <v>468.35</v>
      </c>
      <c r="AF1071">
        <v>0</v>
      </c>
      <c r="AG1071">
        <v>0</v>
      </c>
      <c r="AH1071">
        <v>0</v>
      </c>
      <c r="AI1071">
        <v>468.35</v>
      </c>
      <c r="AJ1071" t="s">
        <v>17</v>
      </c>
      <c r="AM1071" t="str">
        <f t="shared" si="48"/>
        <v>Stayed</v>
      </c>
      <c r="AN1071" t="str">
        <f t="shared" si="49"/>
        <v>No</v>
      </c>
      <c r="AO1071" t="str" cm="1">
        <f t="array" ref="AO1071">_xlfn.IFS($C1071&lt;36,"Youth", $C1071&lt;66, "Middle_age", $C1071&gt;65, "Old")</f>
        <v>Middle_age</v>
      </c>
      <c r="AP1071" t="str">
        <f t="shared" si="50"/>
        <v>2 năm</v>
      </c>
    </row>
    <row r="1072" spans="1:42" x14ac:dyDescent="0.35">
      <c r="A1072" t="s">
        <v>1723</v>
      </c>
      <c r="B1072" t="s">
        <v>19</v>
      </c>
      <c r="C1072">
        <v>33</v>
      </c>
      <c r="D1072" t="s">
        <v>10</v>
      </c>
      <c r="E1072">
        <v>1</v>
      </c>
      <c r="F1072" t="s">
        <v>783</v>
      </c>
      <c r="G1072">
        <v>90270</v>
      </c>
      <c r="H1072">
        <v>33.988571999999998</v>
      </c>
      <c r="I1072">
        <v>-118.186565</v>
      </c>
      <c r="J1072">
        <v>1</v>
      </c>
      <c r="K1072" s="1">
        <v>19</v>
      </c>
      <c r="L1072" t="s">
        <v>32</v>
      </c>
      <c r="M1072" t="s">
        <v>10</v>
      </c>
      <c r="N1072">
        <v>13.13</v>
      </c>
      <c r="O1072" t="s">
        <v>13</v>
      </c>
      <c r="P1072" t="s">
        <v>13</v>
      </c>
      <c r="AA1072" t="s">
        <v>15</v>
      </c>
      <c r="AB1072" t="s">
        <v>13</v>
      </c>
      <c r="AC1072" t="s">
        <v>16</v>
      </c>
      <c r="AD1072">
        <v>19.8</v>
      </c>
      <c r="AE1072">
        <v>344.5</v>
      </c>
      <c r="AF1072">
        <v>0</v>
      </c>
      <c r="AG1072">
        <v>0</v>
      </c>
      <c r="AH1072">
        <v>249.47</v>
      </c>
      <c r="AI1072">
        <v>593.97</v>
      </c>
      <c r="AJ1072" t="s">
        <v>17</v>
      </c>
      <c r="AM1072" t="str">
        <f t="shared" si="48"/>
        <v>Stayed</v>
      </c>
      <c r="AN1072" t="str">
        <f t="shared" si="49"/>
        <v>Yes</v>
      </c>
      <c r="AO1072" t="str" cm="1">
        <f t="array" ref="AO1072">_xlfn.IFS($C1072&lt;36,"Youth", $C1072&lt;66, "Middle_age", $C1072&gt;65, "Old")</f>
        <v>Youth</v>
      </c>
      <c r="AP1072" t="str">
        <f t="shared" si="50"/>
        <v>2 năm</v>
      </c>
    </row>
    <row r="1073" spans="1:42" x14ac:dyDescent="0.35">
      <c r="A1073" t="s">
        <v>1724</v>
      </c>
      <c r="B1073" t="s">
        <v>9</v>
      </c>
      <c r="C1073">
        <v>43</v>
      </c>
      <c r="D1073" t="s">
        <v>13</v>
      </c>
      <c r="E1073">
        <v>0</v>
      </c>
      <c r="F1073" t="s">
        <v>1725</v>
      </c>
      <c r="G1073">
        <v>91913</v>
      </c>
      <c r="H1073">
        <v>32.641640000000002</v>
      </c>
      <c r="I1073">
        <v>-116.985026</v>
      </c>
      <c r="J1073">
        <v>0</v>
      </c>
      <c r="K1073" s="1">
        <v>12</v>
      </c>
      <c r="L1073" t="s">
        <v>12</v>
      </c>
      <c r="M1073" t="s">
        <v>10</v>
      </c>
      <c r="N1073">
        <v>18.71</v>
      </c>
      <c r="O1073" t="s">
        <v>13</v>
      </c>
      <c r="P1073" t="s">
        <v>13</v>
      </c>
      <c r="AA1073" t="s">
        <v>21</v>
      </c>
      <c r="AB1073" t="s">
        <v>13</v>
      </c>
      <c r="AC1073" t="s">
        <v>16</v>
      </c>
      <c r="AD1073">
        <v>19.7</v>
      </c>
      <c r="AE1073">
        <v>220.35</v>
      </c>
      <c r="AF1073">
        <v>0</v>
      </c>
      <c r="AG1073">
        <v>0</v>
      </c>
      <c r="AH1073">
        <v>224.52</v>
      </c>
      <c r="AI1073">
        <v>444.87</v>
      </c>
      <c r="AJ1073" t="s">
        <v>17</v>
      </c>
      <c r="AM1073" t="str">
        <f t="shared" si="48"/>
        <v>Stayed</v>
      </c>
      <c r="AN1073" t="str">
        <f t="shared" si="49"/>
        <v>No</v>
      </c>
      <c r="AO1073" t="str" cm="1">
        <f t="array" ref="AO1073">_xlfn.IFS($C1073&lt;36,"Youth", $C1073&lt;66, "Middle_age", $C1073&gt;65, "Old")</f>
        <v>Middle_age</v>
      </c>
      <c r="AP1073" t="str">
        <f t="shared" si="50"/>
        <v>1 năm</v>
      </c>
    </row>
    <row r="1074" spans="1:42" x14ac:dyDescent="0.35">
      <c r="A1074" t="s">
        <v>1726</v>
      </c>
      <c r="B1074" t="s">
        <v>19</v>
      </c>
      <c r="C1074">
        <v>53</v>
      </c>
      <c r="D1074" t="s">
        <v>13</v>
      </c>
      <c r="E1074">
        <v>0</v>
      </c>
      <c r="F1074" t="s">
        <v>96</v>
      </c>
      <c r="G1074">
        <v>95354</v>
      </c>
      <c r="H1074">
        <v>37.639029000000001</v>
      </c>
      <c r="I1074">
        <v>-120.964772</v>
      </c>
      <c r="J1074">
        <v>0</v>
      </c>
      <c r="K1074" s="1">
        <v>4</v>
      </c>
      <c r="L1074" t="s">
        <v>12</v>
      </c>
      <c r="M1074" t="s">
        <v>10</v>
      </c>
      <c r="N1074">
        <v>3.03</v>
      </c>
      <c r="O1074" t="s">
        <v>13</v>
      </c>
      <c r="P1074" t="s">
        <v>10</v>
      </c>
      <c r="Q1074" t="s">
        <v>49</v>
      </c>
      <c r="R1074">
        <v>11</v>
      </c>
      <c r="S1074" t="s">
        <v>13</v>
      </c>
      <c r="T1074" t="s">
        <v>10</v>
      </c>
      <c r="U1074" t="s">
        <v>13</v>
      </c>
      <c r="V1074" t="s">
        <v>10</v>
      </c>
      <c r="W1074" t="s">
        <v>10</v>
      </c>
      <c r="X1074" t="s">
        <v>13</v>
      </c>
      <c r="Y1074" t="s">
        <v>13</v>
      </c>
      <c r="Z1074" t="s">
        <v>10</v>
      </c>
      <c r="AA1074" t="s">
        <v>21</v>
      </c>
      <c r="AB1074" t="s">
        <v>10</v>
      </c>
      <c r="AC1074" t="s">
        <v>26</v>
      </c>
      <c r="AD1074">
        <v>63.75</v>
      </c>
      <c r="AE1074">
        <v>226.2</v>
      </c>
      <c r="AF1074">
        <v>0</v>
      </c>
      <c r="AG1074">
        <v>0</v>
      </c>
      <c r="AH1074">
        <v>12.12</v>
      </c>
      <c r="AI1074">
        <v>238.32</v>
      </c>
      <c r="AJ1074" t="s">
        <v>17</v>
      </c>
      <c r="AM1074" t="str">
        <f t="shared" si="48"/>
        <v>Stayed</v>
      </c>
      <c r="AN1074" t="str">
        <f t="shared" si="49"/>
        <v>No</v>
      </c>
      <c r="AO1074" t="str" cm="1">
        <f t="array" ref="AO1074">_xlfn.IFS($C1074&lt;36,"Youth", $C1074&lt;66, "Middle_age", $C1074&gt;65, "Old")</f>
        <v>Middle_age</v>
      </c>
      <c r="AP1074" t="str">
        <f t="shared" si="50"/>
        <v>1 năm</v>
      </c>
    </row>
    <row r="1075" spans="1:42" x14ac:dyDescent="0.35">
      <c r="A1075" t="s">
        <v>1727</v>
      </c>
      <c r="B1075" t="s">
        <v>9</v>
      </c>
      <c r="C1075">
        <v>79</v>
      </c>
      <c r="D1075" t="s">
        <v>13</v>
      </c>
      <c r="E1075">
        <v>0</v>
      </c>
      <c r="F1075" t="s">
        <v>67</v>
      </c>
      <c r="G1075">
        <v>92078</v>
      </c>
      <c r="H1075">
        <v>33.119028</v>
      </c>
      <c r="I1075">
        <v>-117.16603600000001</v>
      </c>
      <c r="J1075">
        <v>0</v>
      </c>
      <c r="K1075" s="1">
        <v>13</v>
      </c>
      <c r="L1075" t="s">
        <v>12</v>
      </c>
      <c r="M1075" t="s">
        <v>10</v>
      </c>
      <c r="N1075">
        <v>4.45</v>
      </c>
      <c r="O1075" t="s">
        <v>10</v>
      </c>
      <c r="P1075" t="s">
        <v>10</v>
      </c>
      <c r="Q1075" t="s">
        <v>25</v>
      </c>
      <c r="R1075">
        <v>25</v>
      </c>
      <c r="S1075" t="s">
        <v>13</v>
      </c>
      <c r="T1075" t="s">
        <v>13</v>
      </c>
      <c r="U1075" t="s">
        <v>13</v>
      </c>
      <c r="V1075" t="s">
        <v>13</v>
      </c>
      <c r="W1075" t="s">
        <v>13</v>
      </c>
      <c r="X1075" t="s">
        <v>10</v>
      </c>
      <c r="Y1075" t="s">
        <v>13</v>
      </c>
      <c r="Z1075" t="s">
        <v>10</v>
      </c>
      <c r="AA1075" t="s">
        <v>21</v>
      </c>
      <c r="AB1075" t="s">
        <v>10</v>
      </c>
      <c r="AC1075" t="s">
        <v>26</v>
      </c>
      <c r="AD1075">
        <v>82</v>
      </c>
      <c r="AE1075">
        <v>1127.2</v>
      </c>
      <c r="AF1075">
        <v>0</v>
      </c>
      <c r="AG1075">
        <v>0</v>
      </c>
      <c r="AH1075">
        <v>57.85</v>
      </c>
      <c r="AI1075">
        <v>1185.05</v>
      </c>
      <c r="AJ1075" t="s">
        <v>27</v>
      </c>
      <c r="AK1075" t="s">
        <v>91</v>
      </c>
      <c r="AL1075" t="s">
        <v>165</v>
      </c>
      <c r="AM1075" t="str">
        <f t="shared" si="48"/>
        <v>Churned</v>
      </c>
      <c r="AN1075" t="str">
        <f t="shared" si="49"/>
        <v>No</v>
      </c>
      <c r="AO1075" t="str" cm="1">
        <f t="array" ref="AO1075">_xlfn.IFS($C1075&lt;36,"Youth", $C1075&lt;66, "Middle_age", $C1075&gt;65, "Old")</f>
        <v>Old</v>
      </c>
      <c r="AP1075" t="str">
        <f t="shared" si="50"/>
        <v>2 năm</v>
      </c>
    </row>
    <row r="1076" spans="1:42" x14ac:dyDescent="0.35">
      <c r="A1076" t="s">
        <v>1728</v>
      </c>
      <c r="B1076" t="s">
        <v>9</v>
      </c>
      <c r="C1076">
        <v>21</v>
      </c>
      <c r="D1076" t="s">
        <v>13</v>
      </c>
      <c r="E1076">
        <v>0</v>
      </c>
      <c r="F1076" t="s">
        <v>1729</v>
      </c>
      <c r="G1076">
        <v>96073</v>
      </c>
      <c r="H1076">
        <v>40.582399000000002</v>
      </c>
      <c r="I1076">
        <v>-122.19551199999999</v>
      </c>
      <c r="J1076">
        <v>0</v>
      </c>
      <c r="K1076" s="1">
        <v>4</v>
      </c>
      <c r="L1076" t="s">
        <v>12</v>
      </c>
      <c r="M1076" t="s">
        <v>10</v>
      </c>
      <c r="N1076">
        <v>41.72</v>
      </c>
      <c r="O1076" t="s">
        <v>10</v>
      </c>
      <c r="P1076" t="s">
        <v>10</v>
      </c>
      <c r="Q1076" t="s">
        <v>25</v>
      </c>
      <c r="R1076">
        <v>69</v>
      </c>
      <c r="S1076" t="s">
        <v>13</v>
      </c>
      <c r="T1076" t="s">
        <v>10</v>
      </c>
      <c r="U1076" t="s">
        <v>10</v>
      </c>
      <c r="V1076" t="s">
        <v>13</v>
      </c>
      <c r="W1076" t="s">
        <v>13</v>
      </c>
      <c r="X1076" t="s">
        <v>13</v>
      </c>
      <c r="Y1076" t="s">
        <v>10</v>
      </c>
      <c r="Z1076" t="s">
        <v>10</v>
      </c>
      <c r="AA1076" t="s">
        <v>21</v>
      </c>
      <c r="AB1076" t="s">
        <v>13</v>
      </c>
      <c r="AC1076" t="s">
        <v>26</v>
      </c>
      <c r="AD1076">
        <v>84.05</v>
      </c>
      <c r="AE1076">
        <v>333.55</v>
      </c>
      <c r="AF1076">
        <v>0</v>
      </c>
      <c r="AG1076">
        <v>0</v>
      </c>
      <c r="AH1076">
        <v>166.88</v>
      </c>
      <c r="AI1076">
        <v>500.43</v>
      </c>
      <c r="AJ1076" t="s">
        <v>27</v>
      </c>
      <c r="AK1076" t="s">
        <v>28</v>
      </c>
      <c r="AL1076" t="s">
        <v>173</v>
      </c>
      <c r="AM1076" t="str">
        <f t="shared" si="48"/>
        <v>Churned</v>
      </c>
      <c r="AN1076" t="str">
        <f t="shared" si="49"/>
        <v>No</v>
      </c>
      <c r="AO1076" t="str" cm="1">
        <f t="array" ref="AO1076">_xlfn.IFS($C1076&lt;36,"Youth", $C1076&lt;66, "Middle_age", $C1076&gt;65, "Old")</f>
        <v>Youth</v>
      </c>
      <c r="AP1076" t="str">
        <f t="shared" si="50"/>
        <v>1 năm</v>
      </c>
    </row>
    <row r="1077" spans="1:42" x14ac:dyDescent="0.35">
      <c r="A1077" t="s">
        <v>1730</v>
      </c>
      <c r="B1077" t="s">
        <v>19</v>
      </c>
      <c r="C1077">
        <v>59</v>
      </c>
      <c r="D1077" t="s">
        <v>13</v>
      </c>
      <c r="E1077">
        <v>0</v>
      </c>
      <c r="F1077" t="s">
        <v>453</v>
      </c>
      <c r="G1077">
        <v>94401</v>
      </c>
      <c r="H1077">
        <v>37.590420999999999</v>
      </c>
      <c r="I1077">
        <v>-122.306467</v>
      </c>
      <c r="J1077">
        <v>0</v>
      </c>
      <c r="K1077" s="1">
        <v>8</v>
      </c>
      <c r="L1077" t="s">
        <v>12</v>
      </c>
      <c r="M1077" t="s">
        <v>10</v>
      </c>
      <c r="N1077">
        <v>23.89</v>
      </c>
      <c r="O1077" t="s">
        <v>10</v>
      </c>
      <c r="P1077" t="s">
        <v>10</v>
      </c>
      <c r="Q1077" t="s">
        <v>25</v>
      </c>
      <c r="R1077">
        <v>14</v>
      </c>
      <c r="S1077" t="s">
        <v>13</v>
      </c>
      <c r="T1077" t="s">
        <v>10</v>
      </c>
      <c r="U1077" t="s">
        <v>10</v>
      </c>
      <c r="V1077" t="s">
        <v>13</v>
      </c>
      <c r="W1077" t="s">
        <v>10</v>
      </c>
      <c r="X1077" t="s">
        <v>13</v>
      </c>
      <c r="Y1077" t="s">
        <v>13</v>
      </c>
      <c r="Z1077" t="s">
        <v>10</v>
      </c>
      <c r="AA1077" t="s">
        <v>21</v>
      </c>
      <c r="AB1077" t="s">
        <v>10</v>
      </c>
      <c r="AC1077" t="s">
        <v>26</v>
      </c>
      <c r="AD1077">
        <v>94</v>
      </c>
      <c r="AE1077">
        <v>773.65</v>
      </c>
      <c r="AF1077">
        <v>0</v>
      </c>
      <c r="AG1077">
        <v>0</v>
      </c>
      <c r="AH1077">
        <v>191.12</v>
      </c>
      <c r="AI1077">
        <v>964.77</v>
      </c>
      <c r="AJ1077" t="s">
        <v>27</v>
      </c>
      <c r="AK1077" t="s">
        <v>33</v>
      </c>
      <c r="AL1077" t="s">
        <v>34</v>
      </c>
      <c r="AM1077" t="str">
        <f t="shared" si="48"/>
        <v>Churned</v>
      </c>
      <c r="AN1077" t="str">
        <f t="shared" si="49"/>
        <v>No</v>
      </c>
      <c r="AO1077" t="str" cm="1">
        <f t="array" ref="AO1077">_xlfn.IFS($C1077&lt;36,"Youth", $C1077&lt;66, "Middle_age", $C1077&gt;65, "Old")</f>
        <v>Middle_age</v>
      </c>
      <c r="AP1077" t="str">
        <f t="shared" si="50"/>
        <v>1 năm</v>
      </c>
    </row>
    <row r="1078" spans="1:42" x14ac:dyDescent="0.35">
      <c r="A1078" t="s">
        <v>1731</v>
      </c>
      <c r="B1078" t="s">
        <v>19</v>
      </c>
      <c r="C1078">
        <v>65</v>
      </c>
      <c r="D1078" t="s">
        <v>10</v>
      </c>
      <c r="E1078">
        <v>0</v>
      </c>
      <c r="F1078" t="s">
        <v>1732</v>
      </c>
      <c r="G1078">
        <v>91706</v>
      </c>
      <c r="H1078">
        <v>34.098275000000001</v>
      </c>
      <c r="I1078">
        <v>-117.967399</v>
      </c>
      <c r="J1078">
        <v>7</v>
      </c>
      <c r="K1078" s="1">
        <v>70</v>
      </c>
      <c r="L1078" t="s">
        <v>12</v>
      </c>
      <c r="M1078" t="s">
        <v>10</v>
      </c>
      <c r="N1078">
        <v>12.07</v>
      </c>
      <c r="O1078" t="s">
        <v>10</v>
      </c>
      <c r="P1078" t="s">
        <v>10</v>
      </c>
      <c r="Q1078" t="s">
        <v>49</v>
      </c>
      <c r="R1078">
        <v>17</v>
      </c>
      <c r="S1078" t="s">
        <v>10</v>
      </c>
      <c r="T1078" t="s">
        <v>10</v>
      </c>
      <c r="U1078" t="s">
        <v>10</v>
      </c>
      <c r="V1078" t="s">
        <v>10</v>
      </c>
      <c r="W1078" t="s">
        <v>10</v>
      </c>
      <c r="X1078" t="s">
        <v>10</v>
      </c>
      <c r="Y1078" t="s">
        <v>10</v>
      </c>
      <c r="Z1078" t="s">
        <v>10</v>
      </c>
      <c r="AA1078" t="s">
        <v>43</v>
      </c>
      <c r="AB1078" t="s">
        <v>13</v>
      </c>
      <c r="AC1078" t="s">
        <v>16</v>
      </c>
      <c r="AD1078">
        <v>90.05</v>
      </c>
      <c r="AE1078">
        <v>6333.4</v>
      </c>
      <c r="AF1078">
        <v>0</v>
      </c>
      <c r="AG1078">
        <v>0</v>
      </c>
      <c r="AH1078">
        <v>844.9</v>
      </c>
      <c r="AI1078">
        <v>7178.3</v>
      </c>
      <c r="AJ1078" t="s">
        <v>17</v>
      </c>
      <c r="AM1078" t="str">
        <f t="shared" si="48"/>
        <v>VIP</v>
      </c>
      <c r="AN1078" t="str">
        <f t="shared" si="49"/>
        <v>No</v>
      </c>
      <c r="AO1078" t="str" cm="1">
        <f t="array" ref="AO1078">_xlfn.IFS($C1078&lt;36,"Youth", $C1078&lt;66, "Middle_age", $C1078&gt;65, "Old")</f>
        <v>Middle_age</v>
      </c>
      <c r="AP1078" t="str">
        <f t="shared" si="50"/>
        <v>6 năm</v>
      </c>
    </row>
    <row r="1079" spans="1:42" x14ac:dyDescent="0.35">
      <c r="A1079" t="s">
        <v>1733</v>
      </c>
      <c r="B1079" t="s">
        <v>19</v>
      </c>
      <c r="C1079">
        <v>39</v>
      </c>
      <c r="D1079" t="s">
        <v>10</v>
      </c>
      <c r="E1079">
        <v>0</v>
      </c>
      <c r="F1079" t="s">
        <v>366</v>
      </c>
      <c r="G1079">
        <v>90710</v>
      </c>
      <c r="H1079">
        <v>33.798265999999998</v>
      </c>
      <c r="I1079">
        <v>-118.300237</v>
      </c>
      <c r="J1079">
        <v>4</v>
      </c>
      <c r="K1079" s="1">
        <v>68</v>
      </c>
      <c r="L1079" t="s">
        <v>42</v>
      </c>
      <c r="M1079" t="s">
        <v>10</v>
      </c>
      <c r="N1079">
        <v>38.380000000000003</v>
      </c>
      <c r="O1079" t="s">
        <v>10</v>
      </c>
      <c r="P1079" t="s">
        <v>10</v>
      </c>
      <c r="Q1079" t="s">
        <v>49</v>
      </c>
      <c r="R1079">
        <v>20</v>
      </c>
      <c r="S1079" t="s">
        <v>10</v>
      </c>
      <c r="T1079" t="s">
        <v>10</v>
      </c>
      <c r="U1079" t="s">
        <v>10</v>
      </c>
      <c r="V1079" t="s">
        <v>10</v>
      </c>
      <c r="W1079" t="s">
        <v>10</v>
      </c>
      <c r="X1079" t="s">
        <v>10</v>
      </c>
      <c r="Y1079" t="s">
        <v>10</v>
      </c>
      <c r="Z1079" t="s">
        <v>10</v>
      </c>
      <c r="AA1079" t="s">
        <v>43</v>
      </c>
      <c r="AB1079" t="s">
        <v>10</v>
      </c>
      <c r="AC1079" t="s">
        <v>16</v>
      </c>
      <c r="AD1079">
        <v>92.2</v>
      </c>
      <c r="AE1079">
        <v>6392.85</v>
      </c>
      <c r="AF1079">
        <v>0</v>
      </c>
      <c r="AG1079">
        <v>0</v>
      </c>
      <c r="AH1079">
        <v>2609.84</v>
      </c>
      <c r="AI1079">
        <v>9002.69</v>
      </c>
      <c r="AJ1079" t="s">
        <v>17</v>
      </c>
      <c r="AM1079" t="str">
        <f t="shared" si="48"/>
        <v>VIP</v>
      </c>
      <c r="AN1079" t="str">
        <f t="shared" si="49"/>
        <v>No</v>
      </c>
      <c r="AO1079" t="str" cm="1">
        <f t="array" ref="AO1079">_xlfn.IFS($C1079&lt;36,"Youth", $C1079&lt;66, "Middle_age", $C1079&gt;65, "Old")</f>
        <v>Middle_age</v>
      </c>
      <c r="AP1079" t="str">
        <f t="shared" si="50"/>
        <v>6 năm</v>
      </c>
    </row>
    <row r="1080" spans="1:42" x14ac:dyDescent="0.35">
      <c r="A1080" t="s">
        <v>1734</v>
      </c>
      <c r="B1080" t="s">
        <v>19</v>
      </c>
      <c r="C1080">
        <v>55</v>
      </c>
      <c r="D1080" t="s">
        <v>10</v>
      </c>
      <c r="E1080">
        <v>0</v>
      </c>
      <c r="F1080" t="s">
        <v>860</v>
      </c>
      <c r="G1080">
        <v>94805</v>
      </c>
      <c r="H1080">
        <v>37.941456000000002</v>
      </c>
      <c r="I1080">
        <v>-122.32096799999999</v>
      </c>
      <c r="J1080">
        <v>1</v>
      </c>
      <c r="K1080" s="1">
        <v>5</v>
      </c>
      <c r="L1080" t="s">
        <v>12</v>
      </c>
      <c r="M1080" t="s">
        <v>10</v>
      </c>
      <c r="N1080">
        <v>1.1599999999999999</v>
      </c>
      <c r="O1080" t="s">
        <v>10</v>
      </c>
      <c r="P1080" t="s">
        <v>10</v>
      </c>
      <c r="Q1080" t="s">
        <v>25</v>
      </c>
      <c r="R1080">
        <v>7</v>
      </c>
      <c r="S1080" t="s">
        <v>13</v>
      </c>
      <c r="T1080" t="s">
        <v>10</v>
      </c>
      <c r="U1080" t="s">
        <v>13</v>
      </c>
      <c r="V1080" t="s">
        <v>13</v>
      </c>
      <c r="W1080" t="s">
        <v>13</v>
      </c>
      <c r="X1080" t="s">
        <v>13</v>
      </c>
      <c r="Y1080" t="s">
        <v>13</v>
      </c>
      <c r="Z1080" t="s">
        <v>13</v>
      </c>
      <c r="AA1080" t="s">
        <v>21</v>
      </c>
      <c r="AB1080" t="s">
        <v>10</v>
      </c>
      <c r="AC1080" t="s">
        <v>26</v>
      </c>
      <c r="AD1080">
        <v>78.75</v>
      </c>
      <c r="AE1080">
        <v>412.1</v>
      </c>
      <c r="AF1080">
        <v>0</v>
      </c>
      <c r="AG1080">
        <v>10</v>
      </c>
      <c r="AH1080">
        <v>5.8</v>
      </c>
      <c r="AI1080">
        <v>427.9</v>
      </c>
      <c r="AJ1080" t="s">
        <v>27</v>
      </c>
      <c r="AK1080" t="s">
        <v>79</v>
      </c>
      <c r="AL1080" t="s">
        <v>80</v>
      </c>
      <c r="AM1080" t="str">
        <f t="shared" si="48"/>
        <v>Churned</v>
      </c>
      <c r="AN1080" t="str">
        <f t="shared" si="49"/>
        <v>No</v>
      </c>
      <c r="AO1080" t="str" cm="1">
        <f t="array" ref="AO1080">_xlfn.IFS($C1080&lt;36,"Youth", $C1080&lt;66, "Middle_age", $C1080&gt;65, "Old")</f>
        <v>Middle_age</v>
      </c>
      <c r="AP1080" t="str">
        <f t="shared" si="50"/>
        <v>1 năm</v>
      </c>
    </row>
    <row r="1081" spans="1:42" x14ac:dyDescent="0.35">
      <c r="A1081" t="s">
        <v>1735</v>
      </c>
      <c r="B1081" t="s">
        <v>19</v>
      </c>
      <c r="C1081">
        <v>20</v>
      </c>
      <c r="D1081" t="s">
        <v>13</v>
      </c>
      <c r="E1081">
        <v>0</v>
      </c>
      <c r="F1081" t="s">
        <v>1736</v>
      </c>
      <c r="G1081">
        <v>95722</v>
      </c>
      <c r="H1081">
        <v>39.003357999999999</v>
      </c>
      <c r="I1081">
        <v>-121.02253899999999</v>
      </c>
      <c r="J1081">
        <v>0</v>
      </c>
      <c r="K1081" s="1">
        <v>12</v>
      </c>
      <c r="L1081" t="s">
        <v>12</v>
      </c>
      <c r="M1081" t="s">
        <v>10</v>
      </c>
      <c r="N1081">
        <v>28.16</v>
      </c>
      <c r="O1081" t="s">
        <v>10</v>
      </c>
      <c r="P1081" t="s">
        <v>10</v>
      </c>
      <c r="Q1081" t="s">
        <v>25</v>
      </c>
      <c r="R1081">
        <v>42</v>
      </c>
      <c r="S1081" t="s">
        <v>13</v>
      </c>
      <c r="T1081" t="s">
        <v>13</v>
      </c>
      <c r="U1081" t="s">
        <v>13</v>
      </c>
      <c r="V1081" t="s">
        <v>10</v>
      </c>
      <c r="W1081" t="s">
        <v>10</v>
      </c>
      <c r="X1081" t="s">
        <v>10</v>
      </c>
      <c r="Y1081" t="s">
        <v>10</v>
      </c>
      <c r="Z1081" t="s">
        <v>13</v>
      </c>
      <c r="AA1081" t="s">
        <v>21</v>
      </c>
      <c r="AB1081" t="s">
        <v>10</v>
      </c>
      <c r="AC1081" t="s">
        <v>16</v>
      </c>
      <c r="AD1081">
        <v>99.95</v>
      </c>
      <c r="AE1081">
        <v>1132.75</v>
      </c>
      <c r="AF1081">
        <v>0</v>
      </c>
      <c r="AG1081">
        <v>120</v>
      </c>
      <c r="AH1081">
        <v>337.92</v>
      </c>
      <c r="AI1081">
        <v>1590.67</v>
      </c>
      <c r="AJ1081" t="s">
        <v>27</v>
      </c>
      <c r="AK1081" t="s">
        <v>28</v>
      </c>
      <c r="AL1081" t="s">
        <v>29</v>
      </c>
      <c r="AM1081" t="str">
        <f t="shared" si="48"/>
        <v>Churned</v>
      </c>
      <c r="AN1081" t="str">
        <f t="shared" si="49"/>
        <v>No</v>
      </c>
      <c r="AO1081" t="str" cm="1">
        <f t="array" ref="AO1081">_xlfn.IFS($C1081&lt;36,"Youth", $C1081&lt;66, "Middle_age", $C1081&gt;65, "Old")</f>
        <v>Youth</v>
      </c>
      <c r="AP1081" t="str">
        <f t="shared" si="50"/>
        <v>1 năm</v>
      </c>
    </row>
    <row r="1082" spans="1:42" x14ac:dyDescent="0.35">
      <c r="A1082" t="s">
        <v>1737</v>
      </c>
      <c r="B1082" t="s">
        <v>19</v>
      </c>
      <c r="C1082">
        <v>26</v>
      </c>
      <c r="D1082" t="s">
        <v>10</v>
      </c>
      <c r="E1082">
        <v>3</v>
      </c>
      <c r="F1082" t="s">
        <v>1738</v>
      </c>
      <c r="G1082">
        <v>93960</v>
      </c>
      <c r="H1082">
        <v>36.414216000000003</v>
      </c>
      <c r="I1082">
        <v>-121.360597</v>
      </c>
      <c r="J1082">
        <v>1</v>
      </c>
      <c r="K1082" s="1">
        <v>57</v>
      </c>
      <c r="L1082" t="s">
        <v>12</v>
      </c>
      <c r="M1082" t="s">
        <v>10</v>
      </c>
      <c r="N1082">
        <v>4.18</v>
      </c>
      <c r="O1082" t="s">
        <v>13</v>
      </c>
      <c r="P1082" t="s">
        <v>10</v>
      </c>
      <c r="Q1082" t="s">
        <v>25</v>
      </c>
      <c r="R1082">
        <v>73</v>
      </c>
      <c r="S1082" t="s">
        <v>13</v>
      </c>
      <c r="T1082" t="s">
        <v>10</v>
      </c>
      <c r="U1082" t="s">
        <v>10</v>
      </c>
      <c r="V1082" t="s">
        <v>13</v>
      </c>
      <c r="W1082" t="s">
        <v>10</v>
      </c>
      <c r="X1082" t="s">
        <v>10</v>
      </c>
      <c r="Y1082" t="s">
        <v>10</v>
      </c>
      <c r="Z1082" t="s">
        <v>10</v>
      </c>
      <c r="AA1082" t="s">
        <v>15</v>
      </c>
      <c r="AB1082" t="s">
        <v>10</v>
      </c>
      <c r="AC1082" t="s">
        <v>16</v>
      </c>
      <c r="AD1082">
        <v>97.55</v>
      </c>
      <c r="AE1082">
        <v>5598</v>
      </c>
      <c r="AF1082">
        <v>0</v>
      </c>
      <c r="AG1082">
        <v>0</v>
      </c>
      <c r="AH1082">
        <v>238.26</v>
      </c>
      <c r="AI1082">
        <v>5836.26</v>
      </c>
      <c r="AJ1082" t="s">
        <v>17</v>
      </c>
      <c r="AM1082" t="str">
        <f t="shared" si="48"/>
        <v>VIP</v>
      </c>
      <c r="AN1082" t="str">
        <f t="shared" si="49"/>
        <v>Yes</v>
      </c>
      <c r="AO1082" t="str" cm="1">
        <f t="array" ref="AO1082">_xlfn.IFS($C1082&lt;36,"Youth", $C1082&lt;66, "Middle_age", $C1082&gt;65, "Old")</f>
        <v>Youth</v>
      </c>
      <c r="AP1082" t="str">
        <f t="shared" si="50"/>
        <v>5 năm</v>
      </c>
    </row>
    <row r="1083" spans="1:42" x14ac:dyDescent="0.35">
      <c r="A1083" t="s">
        <v>1739</v>
      </c>
      <c r="B1083" t="s">
        <v>9</v>
      </c>
      <c r="C1083">
        <v>60</v>
      </c>
      <c r="D1083" t="s">
        <v>10</v>
      </c>
      <c r="E1083">
        <v>1</v>
      </c>
      <c r="F1083" t="s">
        <v>286</v>
      </c>
      <c r="G1083">
        <v>92027</v>
      </c>
      <c r="H1083">
        <v>33.141264999999997</v>
      </c>
      <c r="I1083">
        <v>-116.967221</v>
      </c>
      <c r="J1083">
        <v>10</v>
      </c>
      <c r="K1083" s="1">
        <v>51</v>
      </c>
      <c r="L1083" t="s">
        <v>46</v>
      </c>
      <c r="M1083" t="s">
        <v>10</v>
      </c>
      <c r="N1083">
        <v>14.54</v>
      </c>
      <c r="O1083" t="s">
        <v>13</v>
      </c>
      <c r="P1083" t="s">
        <v>13</v>
      </c>
      <c r="AA1083" t="s">
        <v>43</v>
      </c>
      <c r="AB1083" t="s">
        <v>13</v>
      </c>
      <c r="AC1083" t="s">
        <v>16</v>
      </c>
      <c r="AD1083">
        <v>19.95</v>
      </c>
      <c r="AE1083">
        <v>1028.75</v>
      </c>
      <c r="AF1083">
        <v>0</v>
      </c>
      <c r="AG1083">
        <v>0</v>
      </c>
      <c r="AH1083">
        <v>741.54</v>
      </c>
      <c r="AI1083">
        <v>1770.29</v>
      </c>
      <c r="AJ1083" t="s">
        <v>17</v>
      </c>
      <c r="AM1083" t="str">
        <f t="shared" si="48"/>
        <v>Stayed</v>
      </c>
      <c r="AN1083" t="str">
        <f t="shared" si="49"/>
        <v>Yes</v>
      </c>
      <c r="AO1083" t="str" cm="1">
        <f t="array" ref="AO1083">_xlfn.IFS($C1083&lt;36,"Youth", $C1083&lt;66, "Middle_age", $C1083&gt;65, "Old")</f>
        <v>Middle_age</v>
      </c>
      <c r="AP1083" t="str">
        <f t="shared" si="50"/>
        <v>5 năm</v>
      </c>
    </row>
    <row r="1084" spans="1:42" x14ac:dyDescent="0.35">
      <c r="A1084" t="s">
        <v>1740</v>
      </c>
      <c r="B1084" t="s">
        <v>9</v>
      </c>
      <c r="C1084">
        <v>64</v>
      </c>
      <c r="D1084" t="s">
        <v>13</v>
      </c>
      <c r="E1084">
        <v>0</v>
      </c>
      <c r="F1084" t="s">
        <v>787</v>
      </c>
      <c r="G1084">
        <v>95247</v>
      </c>
      <c r="H1084">
        <v>38.147852</v>
      </c>
      <c r="I1084">
        <v>-120.440124</v>
      </c>
      <c r="J1084">
        <v>0</v>
      </c>
      <c r="K1084" s="1">
        <v>4</v>
      </c>
      <c r="L1084" t="s">
        <v>24</v>
      </c>
      <c r="M1084" t="s">
        <v>10</v>
      </c>
      <c r="N1084">
        <v>7.49</v>
      </c>
      <c r="O1084" t="s">
        <v>13</v>
      </c>
      <c r="P1084" t="s">
        <v>10</v>
      </c>
      <c r="Q1084" t="s">
        <v>14</v>
      </c>
      <c r="R1084">
        <v>17</v>
      </c>
      <c r="S1084" t="s">
        <v>10</v>
      </c>
      <c r="T1084" t="s">
        <v>10</v>
      </c>
      <c r="U1084" t="s">
        <v>13</v>
      </c>
      <c r="V1084" t="s">
        <v>13</v>
      </c>
      <c r="W1084" t="s">
        <v>13</v>
      </c>
      <c r="X1084" t="s">
        <v>13</v>
      </c>
      <c r="Y1084" t="s">
        <v>13</v>
      </c>
      <c r="Z1084" t="s">
        <v>10</v>
      </c>
      <c r="AA1084" t="s">
        <v>21</v>
      </c>
      <c r="AB1084" t="s">
        <v>13</v>
      </c>
      <c r="AC1084" t="s">
        <v>26</v>
      </c>
      <c r="AD1084">
        <v>55.2</v>
      </c>
      <c r="AE1084">
        <v>220.65</v>
      </c>
      <c r="AF1084">
        <v>0</v>
      </c>
      <c r="AG1084">
        <v>0</v>
      </c>
      <c r="AH1084">
        <v>29.96</v>
      </c>
      <c r="AI1084">
        <v>250.61</v>
      </c>
      <c r="AJ1084" t="s">
        <v>17</v>
      </c>
      <c r="AM1084" t="str">
        <f t="shared" si="48"/>
        <v>Stayed</v>
      </c>
      <c r="AN1084" t="str">
        <f t="shared" si="49"/>
        <v>No</v>
      </c>
      <c r="AO1084" t="str" cm="1">
        <f t="array" ref="AO1084">_xlfn.IFS($C1084&lt;36,"Youth", $C1084&lt;66, "Middle_age", $C1084&gt;65, "Old")</f>
        <v>Middle_age</v>
      </c>
      <c r="AP1084" t="str">
        <f t="shared" si="50"/>
        <v>1 năm</v>
      </c>
    </row>
    <row r="1085" spans="1:42" x14ac:dyDescent="0.35">
      <c r="A1085" t="s">
        <v>1741</v>
      </c>
      <c r="B1085" t="s">
        <v>19</v>
      </c>
      <c r="C1085">
        <v>70</v>
      </c>
      <c r="D1085" t="s">
        <v>10</v>
      </c>
      <c r="E1085">
        <v>0</v>
      </c>
      <c r="F1085" t="s">
        <v>733</v>
      </c>
      <c r="G1085">
        <v>93301</v>
      </c>
      <c r="H1085">
        <v>35.383937000000003</v>
      </c>
      <c r="I1085">
        <v>-119.020428</v>
      </c>
      <c r="J1085">
        <v>2</v>
      </c>
      <c r="K1085" s="1">
        <v>70</v>
      </c>
      <c r="L1085" t="s">
        <v>42</v>
      </c>
      <c r="M1085" t="s">
        <v>10</v>
      </c>
      <c r="N1085">
        <v>14.48</v>
      </c>
      <c r="O1085" t="s">
        <v>13</v>
      </c>
      <c r="P1085" t="s">
        <v>10</v>
      </c>
      <c r="Q1085" t="s">
        <v>25</v>
      </c>
      <c r="R1085">
        <v>7</v>
      </c>
      <c r="S1085" t="s">
        <v>10</v>
      </c>
      <c r="T1085" t="s">
        <v>10</v>
      </c>
      <c r="U1085" t="s">
        <v>10</v>
      </c>
      <c r="V1085" t="s">
        <v>13</v>
      </c>
      <c r="W1085" t="s">
        <v>10</v>
      </c>
      <c r="X1085" t="s">
        <v>10</v>
      </c>
      <c r="Y1085" t="s">
        <v>10</v>
      </c>
      <c r="Z1085" t="s">
        <v>10</v>
      </c>
      <c r="AA1085" t="s">
        <v>43</v>
      </c>
      <c r="AB1085" t="s">
        <v>13</v>
      </c>
      <c r="AC1085" t="s">
        <v>16</v>
      </c>
      <c r="AD1085">
        <v>105.35</v>
      </c>
      <c r="AE1085">
        <v>7511.9</v>
      </c>
      <c r="AF1085">
        <v>0</v>
      </c>
      <c r="AG1085">
        <v>0</v>
      </c>
      <c r="AH1085">
        <v>1013.6</v>
      </c>
      <c r="AI1085">
        <v>8525.5</v>
      </c>
      <c r="AJ1085" t="s">
        <v>17</v>
      </c>
      <c r="AM1085" t="str">
        <f t="shared" si="48"/>
        <v>VIP</v>
      </c>
      <c r="AN1085" t="str">
        <f t="shared" si="49"/>
        <v>No</v>
      </c>
      <c r="AO1085" t="str" cm="1">
        <f t="array" ref="AO1085">_xlfn.IFS($C1085&lt;36,"Youth", $C1085&lt;66, "Middle_age", $C1085&gt;65, "Old")</f>
        <v>Old</v>
      </c>
      <c r="AP1085" t="str">
        <f t="shared" si="50"/>
        <v>6 năm</v>
      </c>
    </row>
    <row r="1086" spans="1:42" x14ac:dyDescent="0.35">
      <c r="A1086" t="s">
        <v>1742</v>
      </c>
      <c r="B1086" t="s">
        <v>9</v>
      </c>
      <c r="C1086">
        <v>42</v>
      </c>
      <c r="D1086" t="s">
        <v>10</v>
      </c>
      <c r="E1086">
        <v>0</v>
      </c>
      <c r="F1086" t="s">
        <v>799</v>
      </c>
      <c r="G1086">
        <v>95624</v>
      </c>
      <c r="H1086">
        <v>38.434137999999997</v>
      </c>
      <c r="I1086">
        <v>-121.30587</v>
      </c>
      <c r="J1086">
        <v>1</v>
      </c>
      <c r="K1086" s="1">
        <v>30</v>
      </c>
      <c r="L1086" t="s">
        <v>12</v>
      </c>
      <c r="M1086" t="s">
        <v>10</v>
      </c>
      <c r="N1086">
        <v>15.36</v>
      </c>
      <c r="O1086" t="s">
        <v>13</v>
      </c>
      <c r="P1086" t="s">
        <v>13</v>
      </c>
      <c r="AA1086" t="s">
        <v>21</v>
      </c>
      <c r="AB1086" t="s">
        <v>13</v>
      </c>
      <c r="AC1086" t="s">
        <v>26</v>
      </c>
      <c r="AD1086">
        <v>19.649999999999999</v>
      </c>
      <c r="AE1086">
        <v>655.85</v>
      </c>
      <c r="AF1086">
        <v>0</v>
      </c>
      <c r="AG1086">
        <v>0</v>
      </c>
      <c r="AH1086">
        <v>460.8</v>
      </c>
      <c r="AI1086">
        <v>1116.6500000000001</v>
      </c>
      <c r="AJ1086" t="s">
        <v>27</v>
      </c>
      <c r="AK1086" t="s">
        <v>91</v>
      </c>
      <c r="AL1086" t="s">
        <v>165</v>
      </c>
      <c r="AM1086" t="str">
        <f t="shared" si="48"/>
        <v>Churned</v>
      </c>
      <c r="AN1086" t="str">
        <f t="shared" si="49"/>
        <v>No</v>
      </c>
      <c r="AO1086" t="str" cm="1">
        <f t="array" ref="AO1086">_xlfn.IFS($C1086&lt;36,"Youth", $C1086&lt;66, "Middle_age", $C1086&gt;65, "Old")</f>
        <v>Middle_age</v>
      </c>
      <c r="AP1086" t="str">
        <f t="shared" si="50"/>
        <v>3 năm</v>
      </c>
    </row>
    <row r="1087" spans="1:42" x14ac:dyDescent="0.35">
      <c r="A1087" t="s">
        <v>1743</v>
      </c>
      <c r="B1087" t="s">
        <v>19</v>
      </c>
      <c r="C1087">
        <v>31</v>
      </c>
      <c r="D1087" t="s">
        <v>13</v>
      </c>
      <c r="E1087">
        <v>0</v>
      </c>
      <c r="F1087" t="s">
        <v>1744</v>
      </c>
      <c r="G1087">
        <v>95323</v>
      </c>
      <c r="H1087">
        <v>37.605925999999997</v>
      </c>
      <c r="I1087">
        <v>-120.69955</v>
      </c>
      <c r="J1087">
        <v>0</v>
      </c>
      <c r="K1087" s="1">
        <v>7</v>
      </c>
      <c r="L1087" t="s">
        <v>24</v>
      </c>
      <c r="M1087" t="s">
        <v>10</v>
      </c>
      <c r="N1087">
        <v>35.909999999999997</v>
      </c>
      <c r="O1087" t="s">
        <v>10</v>
      </c>
      <c r="P1087" t="s">
        <v>10</v>
      </c>
      <c r="Q1087" t="s">
        <v>25</v>
      </c>
      <c r="R1087">
        <v>27</v>
      </c>
      <c r="S1087" t="s">
        <v>13</v>
      </c>
      <c r="T1087" t="s">
        <v>13</v>
      </c>
      <c r="U1087" t="s">
        <v>10</v>
      </c>
      <c r="V1087" t="s">
        <v>13</v>
      </c>
      <c r="W1087" t="s">
        <v>10</v>
      </c>
      <c r="X1087" t="s">
        <v>13</v>
      </c>
      <c r="Y1087" t="s">
        <v>13</v>
      </c>
      <c r="Z1087" t="s">
        <v>10</v>
      </c>
      <c r="AA1087" t="s">
        <v>21</v>
      </c>
      <c r="AB1087" t="s">
        <v>10</v>
      </c>
      <c r="AC1087" t="s">
        <v>26</v>
      </c>
      <c r="AD1087">
        <v>90.45</v>
      </c>
      <c r="AE1087">
        <v>593.45000000000005</v>
      </c>
      <c r="AF1087">
        <v>0</v>
      </c>
      <c r="AG1087">
        <v>0</v>
      </c>
      <c r="AH1087">
        <v>251.37</v>
      </c>
      <c r="AI1087">
        <v>844.82</v>
      </c>
      <c r="AJ1087" t="s">
        <v>27</v>
      </c>
      <c r="AK1087" t="s">
        <v>28</v>
      </c>
      <c r="AL1087" t="s">
        <v>74</v>
      </c>
      <c r="AM1087" t="str">
        <f t="shared" si="48"/>
        <v>Churned</v>
      </c>
      <c r="AN1087" t="str">
        <f t="shared" si="49"/>
        <v>No</v>
      </c>
      <c r="AO1087" t="str" cm="1">
        <f t="array" ref="AO1087">_xlfn.IFS($C1087&lt;36,"Youth", $C1087&lt;66, "Middle_age", $C1087&gt;65, "Old")</f>
        <v>Youth</v>
      </c>
      <c r="AP1087" t="str">
        <f t="shared" si="50"/>
        <v>1 năm</v>
      </c>
    </row>
    <row r="1088" spans="1:42" x14ac:dyDescent="0.35">
      <c r="A1088" t="s">
        <v>1745</v>
      </c>
      <c r="B1088" t="s">
        <v>19</v>
      </c>
      <c r="C1088">
        <v>66</v>
      </c>
      <c r="D1088" t="s">
        <v>13</v>
      </c>
      <c r="E1088">
        <v>0</v>
      </c>
      <c r="F1088" t="s">
        <v>1746</v>
      </c>
      <c r="G1088">
        <v>93561</v>
      </c>
      <c r="H1088">
        <v>35.073777</v>
      </c>
      <c r="I1088">
        <v>-118.652112</v>
      </c>
      <c r="J1088">
        <v>0</v>
      </c>
      <c r="K1088" s="1">
        <v>19</v>
      </c>
      <c r="L1088" t="s">
        <v>12</v>
      </c>
      <c r="M1088" t="s">
        <v>10</v>
      </c>
      <c r="N1088">
        <v>29.8</v>
      </c>
      <c r="O1088" t="s">
        <v>13</v>
      </c>
      <c r="P1088" t="s">
        <v>10</v>
      </c>
      <c r="Q1088" t="s">
        <v>25</v>
      </c>
      <c r="R1088">
        <v>16</v>
      </c>
      <c r="S1088" t="s">
        <v>10</v>
      </c>
      <c r="T1088" t="s">
        <v>13</v>
      </c>
      <c r="U1088" t="s">
        <v>13</v>
      </c>
      <c r="V1088" t="s">
        <v>13</v>
      </c>
      <c r="W1088" t="s">
        <v>13</v>
      </c>
      <c r="X1088" t="s">
        <v>10</v>
      </c>
      <c r="Y1088" t="s">
        <v>10</v>
      </c>
      <c r="Z1088" t="s">
        <v>10</v>
      </c>
      <c r="AA1088" t="s">
        <v>21</v>
      </c>
      <c r="AB1088" t="s">
        <v>10</v>
      </c>
      <c r="AC1088" t="s">
        <v>26</v>
      </c>
      <c r="AD1088">
        <v>87.3</v>
      </c>
      <c r="AE1088">
        <v>1637.3</v>
      </c>
      <c r="AF1088">
        <v>0</v>
      </c>
      <c r="AG1088">
        <v>0</v>
      </c>
      <c r="AH1088">
        <v>566.20000000000005</v>
      </c>
      <c r="AI1088">
        <v>2203.5</v>
      </c>
      <c r="AJ1088" t="s">
        <v>17</v>
      </c>
      <c r="AM1088" t="str">
        <f t="shared" si="48"/>
        <v>Stayed</v>
      </c>
      <c r="AN1088" t="str">
        <f t="shared" si="49"/>
        <v>No</v>
      </c>
      <c r="AO1088" t="str" cm="1">
        <f t="array" ref="AO1088">_xlfn.IFS($C1088&lt;36,"Youth", $C1088&lt;66, "Middle_age", $C1088&gt;65, "Old")</f>
        <v>Old</v>
      </c>
      <c r="AP1088" t="str">
        <f t="shared" si="50"/>
        <v>2 năm</v>
      </c>
    </row>
    <row r="1089" spans="1:42" x14ac:dyDescent="0.35">
      <c r="A1089" t="s">
        <v>1747</v>
      </c>
      <c r="B1089" t="s">
        <v>19</v>
      </c>
      <c r="C1089">
        <v>26</v>
      </c>
      <c r="D1089" t="s">
        <v>13</v>
      </c>
      <c r="E1089">
        <v>0</v>
      </c>
      <c r="F1089" t="s">
        <v>292</v>
      </c>
      <c r="G1089">
        <v>95821</v>
      </c>
      <c r="H1089">
        <v>38.625095999999999</v>
      </c>
      <c r="I1089">
        <v>-121.383658</v>
      </c>
      <c r="J1089">
        <v>0</v>
      </c>
      <c r="K1089" s="1">
        <v>1</v>
      </c>
      <c r="L1089" t="s">
        <v>24</v>
      </c>
      <c r="M1089" t="s">
        <v>10</v>
      </c>
      <c r="N1089">
        <v>23.63</v>
      </c>
      <c r="O1089" t="s">
        <v>10</v>
      </c>
      <c r="P1089" t="s">
        <v>10</v>
      </c>
      <c r="Q1089" t="s">
        <v>14</v>
      </c>
      <c r="R1089">
        <v>85</v>
      </c>
      <c r="S1089" t="s">
        <v>13</v>
      </c>
      <c r="T1089" t="s">
        <v>10</v>
      </c>
      <c r="U1089" t="s">
        <v>13</v>
      </c>
      <c r="V1089" t="s">
        <v>10</v>
      </c>
      <c r="W1089" t="s">
        <v>13</v>
      </c>
      <c r="X1089" t="s">
        <v>13</v>
      </c>
      <c r="Y1089" t="s">
        <v>13</v>
      </c>
      <c r="Z1089" t="s">
        <v>10</v>
      </c>
      <c r="AA1089" t="s">
        <v>21</v>
      </c>
      <c r="AB1089" t="s">
        <v>13</v>
      </c>
      <c r="AC1089" t="s">
        <v>153</v>
      </c>
      <c r="AD1089">
        <v>60.1</v>
      </c>
      <c r="AE1089">
        <v>60.1</v>
      </c>
      <c r="AF1089">
        <v>0</v>
      </c>
      <c r="AG1089">
        <v>0</v>
      </c>
      <c r="AH1089">
        <v>23.63</v>
      </c>
      <c r="AI1089">
        <v>83.73</v>
      </c>
      <c r="AJ1089" t="s">
        <v>27</v>
      </c>
      <c r="AK1089" t="s">
        <v>28</v>
      </c>
      <c r="AL1089" t="s">
        <v>29</v>
      </c>
      <c r="AM1089" t="str">
        <f t="shared" si="48"/>
        <v>Churned</v>
      </c>
      <c r="AN1089" t="str">
        <f t="shared" si="49"/>
        <v>No</v>
      </c>
      <c r="AO1089" t="str" cm="1">
        <f t="array" ref="AO1089">_xlfn.IFS($C1089&lt;36,"Youth", $C1089&lt;66, "Middle_age", $C1089&gt;65, "Old")</f>
        <v>Youth</v>
      </c>
      <c r="AP1089" t="str">
        <f t="shared" si="50"/>
        <v>1 năm</v>
      </c>
    </row>
    <row r="1090" spans="1:42" x14ac:dyDescent="0.35">
      <c r="A1090" t="s">
        <v>1748</v>
      </c>
      <c r="B1090" t="s">
        <v>19</v>
      </c>
      <c r="C1090">
        <v>60</v>
      </c>
      <c r="D1090" t="s">
        <v>13</v>
      </c>
      <c r="E1090">
        <v>0</v>
      </c>
      <c r="F1090" t="s">
        <v>36</v>
      </c>
      <c r="G1090">
        <v>93010</v>
      </c>
      <c r="H1090">
        <v>34.227846</v>
      </c>
      <c r="I1090">
        <v>-119.079903</v>
      </c>
      <c r="J1090">
        <v>0</v>
      </c>
      <c r="K1090" s="1">
        <v>12</v>
      </c>
      <c r="L1090" t="s">
        <v>12</v>
      </c>
      <c r="M1090" t="s">
        <v>10</v>
      </c>
      <c r="N1090">
        <v>16.45</v>
      </c>
      <c r="O1090" t="s">
        <v>10</v>
      </c>
      <c r="P1090" t="s">
        <v>10</v>
      </c>
      <c r="Q1090" t="s">
        <v>14</v>
      </c>
      <c r="R1090">
        <v>23</v>
      </c>
      <c r="S1090" t="s">
        <v>13</v>
      </c>
      <c r="T1090" t="s">
        <v>10</v>
      </c>
      <c r="U1090" t="s">
        <v>10</v>
      </c>
      <c r="V1090" t="s">
        <v>10</v>
      </c>
      <c r="W1090" t="s">
        <v>10</v>
      </c>
      <c r="X1090" t="s">
        <v>10</v>
      </c>
      <c r="Y1090" t="s">
        <v>10</v>
      </c>
      <c r="Z1090" t="s">
        <v>10</v>
      </c>
      <c r="AA1090" t="s">
        <v>21</v>
      </c>
      <c r="AB1090" t="s">
        <v>10</v>
      </c>
      <c r="AC1090" t="s">
        <v>153</v>
      </c>
      <c r="AD1090">
        <v>112.95</v>
      </c>
      <c r="AE1090">
        <v>1384.75</v>
      </c>
      <c r="AF1090">
        <v>0</v>
      </c>
      <c r="AG1090">
        <v>0</v>
      </c>
      <c r="AH1090">
        <v>197.4</v>
      </c>
      <c r="AI1090">
        <v>1582.15</v>
      </c>
      <c r="AJ1090" t="s">
        <v>27</v>
      </c>
      <c r="AK1090" t="s">
        <v>91</v>
      </c>
      <c r="AL1090" t="s">
        <v>165</v>
      </c>
      <c r="AM1090" t="str">
        <f t="shared" si="48"/>
        <v>Churned</v>
      </c>
      <c r="AN1090" t="str">
        <f t="shared" si="49"/>
        <v>No</v>
      </c>
      <c r="AO1090" t="str" cm="1">
        <f t="array" ref="AO1090">_xlfn.IFS($C1090&lt;36,"Youth", $C1090&lt;66, "Middle_age", $C1090&gt;65, "Old")</f>
        <v>Middle_age</v>
      </c>
      <c r="AP1090" t="str">
        <f t="shared" si="50"/>
        <v>1 năm</v>
      </c>
    </row>
    <row r="1091" spans="1:42" x14ac:dyDescent="0.35">
      <c r="A1091" t="s">
        <v>1749</v>
      </c>
      <c r="B1091" t="s">
        <v>19</v>
      </c>
      <c r="C1091">
        <v>36</v>
      </c>
      <c r="D1091" t="s">
        <v>13</v>
      </c>
      <c r="E1091">
        <v>0</v>
      </c>
      <c r="F1091" t="s">
        <v>125</v>
      </c>
      <c r="G1091">
        <v>95404</v>
      </c>
      <c r="H1091">
        <v>38.526941000000001</v>
      </c>
      <c r="I1091">
        <v>-122.709096</v>
      </c>
      <c r="J1091">
        <v>0</v>
      </c>
      <c r="K1091" s="1">
        <v>17</v>
      </c>
      <c r="L1091" t="s">
        <v>32</v>
      </c>
      <c r="M1091" t="s">
        <v>10</v>
      </c>
      <c r="N1091">
        <v>46.6</v>
      </c>
      <c r="O1091" t="s">
        <v>13</v>
      </c>
      <c r="P1091" t="s">
        <v>10</v>
      </c>
      <c r="Q1091" t="s">
        <v>14</v>
      </c>
      <c r="R1091">
        <v>2</v>
      </c>
      <c r="S1091" t="s">
        <v>13</v>
      </c>
      <c r="T1091" t="s">
        <v>13</v>
      </c>
      <c r="U1091" t="s">
        <v>13</v>
      </c>
      <c r="V1091" t="s">
        <v>10</v>
      </c>
      <c r="W1091" t="s">
        <v>13</v>
      </c>
      <c r="X1091" t="s">
        <v>13</v>
      </c>
      <c r="Y1091" t="s">
        <v>13</v>
      </c>
      <c r="Z1091" t="s">
        <v>10</v>
      </c>
      <c r="AA1091" t="s">
        <v>21</v>
      </c>
      <c r="AB1091" t="s">
        <v>13</v>
      </c>
      <c r="AC1091" t="s">
        <v>153</v>
      </c>
      <c r="AD1091">
        <v>51.5</v>
      </c>
      <c r="AE1091">
        <v>900.5</v>
      </c>
      <c r="AF1091">
        <v>35.340000000000003</v>
      </c>
      <c r="AG1091">
        <v>0</v>
      </c>
      <c r="AH1091">
        <v>792.2</v>
      </c>
      <c r="AI1091">
        <v>1657.36</v>
      </c>
      <c r="AJ1091" t="s">
        <v>27</v>
      </c>
      <c r="AK1091" t="s">
        <v>33</v>
      </c>
      <c r="AL1091" t="s">
        <v>529</v>
      </c>
      <c r="AM1091" t="str">
        <f t="shared" ref="AM1091:AM1154" si="51">IF($AJ1091="Churned",$AJ1091,IF($AI1091&gt;AVERAGE($AI:$AI),"VIP",$AJ1091))</f>
        <v>Churned</v>
      </c>
      <c r="AN1091" t="str">
        <f t="shared" ref="AN1091:AN1154" si="52">IF($E1091&gt;0,"Yes","No")</f>
        <v>No</v>
      </c>
      <c r="AO1091" t="str" cm="1">
        <f t="array" ref="AO1091">_xlfn.IFS($C1091&lt;36,"Youth", $C1091&lt;66, "Middle_age", $C1091&gt;65, "Old")</f>
        <v>Middle_age</v>
      </c>
      <c r="AP1091" t="str">
        <f t="shared" ref="AP1091:AP1154" si="53">IF($K1091&lt;=12, "1 năm", IF($K1091&lt;=24, "2 năm", IF($K1091&lt;=36, "3 năm", IF($K1091&lt;=48, "4 năm", IF($K1091&lt;=60, "5 năm", IF($K1091&lt;=72, "6 năm"))))))</f>
        <v>2 năm</v>
      </c>
    </row>
    <row r="1092" spans="1:42" x14ac:dyDescent="0.35">
      <c r="A1092" t="s">
        <v>1750</v>
      </c>
      <c r="B1092" t="s">
        <v>19</v>
      </c>
      <c r="C1092">
        <v>79</v>
      </c>
      <c r="D1092" t="s">
        <v>10</v>
      </c>
      <c r="E1092">
        <v>0</v>
      </c>
      <c r="F1092" t="s">
        <v>628</v>
      </c>
      <c r="G1092">
        <v>93101</v>
      </c>
      <c r="H1092">
        <v>34.419203000000003</v>
      </c>
      <c r="I1092">
        <v>-119.710008</v>
      </c>
      <c r="J1092">
        <v>1</v>
      </c>
      <c r="K1092" s="1">
        <v>66</v>
      </c>
      <c r="L1092" t="s">
        <v>42</v>
      </c>
      <c r="M1092" t="s">
        <v>10</v>
      </c>
      <c r="N1092">
        <v>28.86</v>
      </c>
      <c r="O1092" t="s">
        <v>10</v>
      </c>
      <c r="P1092" t="s">
        <v>10</v>
      </c>
      <c r="Q1092" t="s">
        <v>25</v>
      </c>
      <c r="R1092">
        <v>25</v>
      </c>
      <c r="S1092" t="s">
        <v>13</v>
      </c>
      <c r="T1092" t="s">
        <v>13</v>
      </c>
      <c r="U1092" t="s">
        <v>10</v>
      </c>
      <c r="V1092" t="s">
        <v>13</v>
      </c>
      <c r="W1092" t="s">
        <v>10</v>
      </c>
      <c r="X1092" t="s">
        <v>10</v>
      </c>
      <c r="Y1092" t="s">
        <v>13</v>
      </c>
      <c r="Z1092" t="s">
        <v>10</v>
      </c>
      <c r="AA1092" t="s">
        <v>21</v>
      </c>
      <c r="AB1092" t="s">
        <v>10</v>
      </c>
      <c r="AC1092" t="s">
        <v>16</v>
      </c>
      <c r="AD1092">
        <v>99.5</v>
      </c>
      <c r="AE1092">
        <v>6822.15</v>
      </c>
      <c r="AF1092">
        <v>0</v>
      </c>
      <c r="AG1092">
        <v>0</v>
      </c>
      <c r="AH1092">
        <v>1904.76</v>
      </c>
      <c r="AI1092">
        <v>8726.91</v>
      </c>
      <c r="AJ1092" t="s">
        <v>27</v>
      </c>
      <c r="AK1092" t="s">
        <v>28</v>
      </c>
      <c r="AL1092" t="s">
        <v>29</v>
      </c>
      <c r="AM1092" t="str">
        <f t="shared" si="51"/>
        <v>Churned</v>
      </c>
      <c r="AN1092" t="str">
        <f t="shared" si="52"/>
        <v>No</v>
      </c>
      <c r="AO1092" t="str" cm="1">
        <f t="array" ref="AO1092">_xlfn.IFS($C1092&lt;36,"Youth", $C1092&lt;66, "Middle_age", $C1092&gt;65, "Old")</f>
        <v>Old</v>
      </c>
      <c r="AP1092" t="str">
        <f t="shared" si="53"/>
        <v>6 năm</v>
      </c>
    </row>
    <row r="1093" spans="1:42" x14ac:dyDescent="0.35">
      <c r="A1093" t="s">
        <v>1751</v>
      </c>
      <c r="B1093" t="s">
        <v>19</v>
      </c>
      <c r="C1093">
        <v>26</v>
      </c>
      <c r="D1093" t="s">
        <v>13</v>
      </c>
      <c r="E1093">
        <v>0</v>
      </c>
      <c r="F1093" t="s">
        <v>121</v>
      </c>
      <c r="G1093">
        <v>92129</v>
      </c>
      <c r="H1093">
        <v>32.961064</v>
      </c>
      <c r="I1093">
        <v>-117.134917</v>
      </c>
      <c r="J1093">
        <v>0</v>
      </c>
      <c r="K1093" s="1">
        <v>3</v>
      </c>
      <c r="L1093" t="s">
        <v>12</v>
      </c>
      <c r="M1093" t="s">
        <v>10</v>
      </c>
      <c r="N1093">
        <v>36.479999999999997</v>
      </c>
      <c r="O1093" t="s">
        <v>13</v>
      </c>
      <c r="P1093" t="s">
        <v>10</v>
      </c>
      <c r="Q1093" t="s">
        <v>49</v>
      </c>
      <c r="R1093">
        <v>59</v>
      </c>
      <c r="S1093" t="s">
        <v>13</v>
      </c>
      <c r="T1093" t="s">
        <v>13</v>
      </c>
      <c r="U1093" t="s">
        <v>13</v>
      </c>
      <c r="V1093" t="s">
        <v>13</v>
      </c>
      <c r="W1093" t="s">
        <v>13</v>
      </c>
      <c r="X1093" t="s">
        <v>13</v>
      </c>
      <c r="Y1093" t="s">
        <v>13</v>
      </c>
      <c r="Z1093" t="s">
        <v>10</v>
      </c>
      <c r="AA1093" t="s">
        <v>21</v>
      </c>
      <c r="AB1093" t="s">
        <v>10</v>
      </c>
      <c r="AC1093" t="s">
        <v>26</v>
      </c>
      <c r="AD1093">
        <v>45.35</v>
      </c>
      <c r="AE1093">
        <v>141.5</v>
      </c>
      <c r="AF1093">
        <v>0</v>
      </c>
      <c r="AG1093">
        <v>0</v>
      </c>
      <c r="AH1093">
        <v>109.44</v>
      </c>
      <c r="AI1093">
        <v>250.94</v>
      </c>
      <c r="AJ1093" t="s">
        <v>27</v>
      </c>
      <c r="AK1093" t="s">
        <v>79</v>
      </c>
      <c r="AL1093" t="s">
        <v>80</v>
      </c>
      <c r="AM1093" t="str">
        <f t="shared" si="51"/>
        <v>Churned</v>
      </c>
      <c r="AN1093" t="str">
        <f t="shared" si="52"/>
        <v>No</v>
      </c>
      <c r="AO1093" t="str" cm="1">
        <f t="array" ref="AO1093">_xlfn.IFS($C1093&lt;36,"Youth", $C1093&lt;66, "Middle_age", $C1093&gt;65, "Old")</f>
        <v>Youth</v>
      </c>
      <c r="AP1093" t="str">
        <f t="shared" si="53"/>
        <v>1 năm</v>
      </c>
    </row>
    <row r="1094" spans="1:42" x14ac:dyDescent="0.35">
      <c r="A1094" t="s">
        <v>1752</v>
      </c>
      <c r="B1094" t="s">
        <v>19</v>
      </c>
      <c r="C1094">
        <v>76</v>
      </c>
      <c r="D1094" t="s">
        <v>10</v>
      </c>
      <c r="E1094">
        <v>0</v>
      </c>
      <c r="F1094" t="s">
        <v>411</v>
      </c>
      <c r="G1094">
        <v>90804</v>
      </c>
      <c r="H1094">
        <v>33.783047000000003</v>
      </c>
      <c r="I1094">
        <v>-118.1486</v>
      </c>
      <c r="J1094">
        <v>7</v>
      </c>
      <c r="K1094" s="1">
        <v>51</v>
      </c>
      <c r="L1094" t="s">
        <v>46</v>
      </c>
      <c r="M1094" t="s">
        <v>10</v>
      </c>
      <c r="N1094">
        <v>2.21</v>
      </c>
      <c r="O1094" t="s">
        <v>10</v>
      </c>
      <c r="P1094" t="s">
        <v>10</v>
      </c>
      <c r="Q1094" t="s">
        <v>25</v>
      </c>
      <c r="R1094">
        <v>10</v>
      </c>
      <c r="S1094" t="s">
        <v>10</v>
      </c>
      <c r="T1094" t="s">
        <v>13</v>
      </c>
      <c r="U1094" t="s">
        <v>10</v>
      </c>
      <c r="V1094" t="s">
        <v>13</v>
      </c>
      <c r="W1094" t="s">
        <v>13</v>
      </c>
      <c r="X1094" t="s">
        <v>10</v>
      </c>
      <c r="Y1094" t="s">
        <v>13</v>
      </c>
      <c r="Z1094" t="s">
        <v>10</v>
      </c>
      <c r="AA1094" t="s">
        <v>15</v>
      </c>
      <c r="AB1094" t="s">
        <v>10</v>
      </c>
      <c r="AC1094" t="s">
        <v>26</v>
      </c>
      <c r="AD1094">
        <v>93.65</v>
      </c>
      <c r="AE1094">
        <v>4839.1499999999996</v>
      </c>
      <c r="AF1094">
        <v>0</v>
      </c>
      <c r="AG1094">
        <v>0</v>
      </c>
      <c r="AH1094">
        <v>112.71</v>
      </c>
      <c r="AI1094">
        <v>4951.8599999999997</v>
      </c>
      <c r="AJ1094" t="s">
        <v>17</v>
      </c>
      <c r="AM1094" t="str">
        <f t="shared" si="51"/>
        <v>VIP</v>
      </c>
      <c r="AN1094" t="str">
        <f t="shared" si="52"/>
        <v>No</v>
      </c>
      <c r="AO1094" t="str" cm="1">
        <f t="array" ref="AO1094">_xlfn.IFS($C1094&lt;36,"Youth", $C1094&lt;66, "Middle_age", $C1094&gt;65, "Old")</f>
        <v>Old</v>
      </c>
      <c r="AP1094" t="str">
        <f t="shared" si="53"/>
        <v>5 năm</v>
      </c>
    </row>
    <row r="1095" spans="1:42" x14ac:dyDescent="0.35">
      <c r="A1095" t="s">
        <v>1753</v>
      </c>
      <c r="B1095" t="s">
        <v>19</v>
      </c>
      <c r="C1095">
        <v>38</v>
      </c>
      <c r="D1095" t="s">
        <v>13</v>
      </c>
      <c r="E1095">
        <v>0</v>
      </c>
      <c r="F1095" t="s">
        <v>215</v>
      </c>
      <c r="G1095">
        <v>92028</v>
      </c>
      <c r="H1095">
        <v>33.362575</v>
      </c>
      <c r="I1095">
        <v>-117.299644</v>
      </c>
      <c r="J1095">
        <v>0</v>
      </c>
      <c r="K1095" s="1">
        <v>51</v>
      </c>
      <c r="L1095" t="s">
        <v>12</v>
      </c>
      <c r="M1095" t="s">
        <v>10</v>
      </c>
      <c r="N1095">
        <v>5.62</v>
      </c>
      <c r="O1095" t="s">
        <v>10</v>
      </c>
      <c r="P1095" t="s">
        <v>10</v>
      </c>
      <c r="Q1095" t="s">
        <v>25</v>
      </c>
      <c r="R1095">
        <v>16</v>
      </c>
      <c r="S1095" t="s">
        <v>13</v>
      </c>
      <c r="T1095" t="s">
        <v>13</v>
      </c>
      <c r="U1095" t="s">
        <v>10</v>
      </c>
      <c r="V1095" t="s">
        <v>13</v>
      </c>
      <c r="W1095" t="s">
        <v>13</v>
      </c>
      <c r="X1095" t="s">
        <v>13</v>
      </c>
      <c r="Y1095" t="s">
        <v>13</v>
      </c>
      <c r="Z1095" t="s">
        <v>10</v>
      </c>
      <c r="AA1095" t="s">
        <v>21</v>
      </c>
      <c r="AB1095" t="s">
        <v>13</v>
      </c>
      <c r="AC1095" t="s">
        <v>16</v>
      </c>
      <c r="AD1095">
        <v>80</v>
      </c>
      <c r="AE1095">
        <v>4242.3500000000004</v>
      </c>
      <c r="AF1095">
        <v>0</v>
      </c>
      <c r="AG1095">
        <v>0</v>
      </c>
      <c r="AH1095">
        <v>286.62</v>
      </c>
      <c r="AI1095">
        <v>4528.97</v>
      </c>
      <c r="AJ1095" t="s">
        <v>27</v>
      </c>
      <c r="AK1095" t="s">
        <v>33</v>
      </c>
      <c r="AL1095" t="s">
        <v>561</v>
      </c>
      <c r="AM1095" t="str">
        <f t="shared" si="51"/>
        <v>Churned</v>
      </c>
      <c r="AN1095" t="str">
        <f t="shared" si="52"/>
        <v>No</v>
      </c>
      <c r="AO1095" t="str" cm="1">
        <f t="array" ref="AO1095">_xlfn.IFS($C1095&lt;36,"Youth", $C1095&lt;66, "Middle_age", $C1095&gt;65, "Old")</f>
        <v>Middle_age</v>
      </c>
      <c r="AP1095" t="str">
        <f t="shared" si="53"/>
        <v>5 năm</v>
      </c>
    </row>
    <row r="1096" spans="1:42" x14ac:dyDescent="0.35">
      <c r="A1096" t="s">
        <v>1754</v>
      </c>
      <c r="B1096" t="s">
        <v>9</v>
      </c>
      <c r="C1096">
        <v>44</v>
      </c>
      <c r="D1096" t="s">
        <v>10</v>
      </c>
      <c r="E1096">
        <v>0</v>
      </c>
      <c r="F1096" t="s">
        <v>462</v>
      </c>
      <c r="G1096">
        <v>92021</v>
      </c>
      <c r="H1096">
        <v>32.832706000000002</v>
      </c>
      <c r="I1096">
        <v>-116.87325800000001</v>
      </c>
      <c r="J1096">
        <v>10</v>
      </c>
      <c r="K1096" s="1">
        <v>71</v>
      </c>
      <c r="L1096" t="s">
        <v>12</v>
      </c>
      <c r="M1096" t="s">
        <v>10</v>
      </c>
      <c r="N1096">
        <v>18.41</v>
      </c>
      <c r="O1096" t="s">
        <v>13</v>
      </c>
      <c r="P1096" t="s">
        <v>13</v>
      </c>
      <c r="AA1096" t="s">
        <v>43</v>
      </c>
      <c r="AB1096" t="s">
        <v>13</v>
      </c>
      <c r="AC1096" t="s">
        <v>16</v>
      </c>
      <c r="AD1096">
        <v>19.850000000000001</v>
      </c>
      <c r="AE1096">
        <v>1379.6</v>
      </c>
      <c r="AF1096">
        <v>0</v>
      </c>
      <c r="AG1096">
        <v>0</v>
      </c>
      <c r="AH1096">
        <v>1307.1099999999999</v>
      </c>
      <c r="AI1096">
        <v>2686.71</v>
      </c>
      <c r="AJ1096" t="s">
        <v>17</v>
      </c>
      <c r="AM1096" t="str">
        <f t="shared" si="51"/>
        <v>Stayed</v>
      </c>
      <c r="AN1096" t="str">
        <f t="shared" si="52"/>
        <v>No</v>
      </c>
      <c r="AO1096" t="str" cm="1">
        <f t="array" ref="AO1096">_xlfn.IFS($C1096&lt;36,"Youth", $C1096&lt;66, "Middle_age", $C1096&gt;65, "Old")</f>
        <v>Middle_age</v>
      </c>
      <c r="AP1096" t="str">
        <f t="shared" si="53"/>
        <v>6 năm</v>
      </c>
    </row>
    <row r="1097" spans="1:42" x14ac:dyDescent="0.35">
      <c r="A1097" t="s">
        <v>1755</v>
      </c>
      <c r="B1097" t="s">
        <v>19</v>
      </c>
      <c r="C1097">
        <v>53</v>
      </c>
      <c r="D1097" t="s">
        <v>13</v>
      </c>
      <c r="E1097">
        <v>0</v>
      </c>
      <c r="F1097" t="s">
        <v>348</v>
      </c>
      <c r="G1097">
        <v>91773</v>
      </c>
      <c r="H1097">
        <v>34.102119000000002</v>
      </c>
      <c r="I1097">
        <v>-117.815532</v>
      </c>
      <c r="J1097">
        <v>0</v>
      </c>
      <c r="K1097" s="1">
        <v>35</v>
      </c>
      <c r="L1097" t="s">
        <v>99</v>
      </c>
      <c r="M1097" t="s">
        <v>10</v>
      </c>
      <c r="N1097">
        <v>25.04</v>
      </c>
      <c r="O1097" t="s">
        <v>10</v>
      </c>
      <c r="P1097" t="s">
        <v>10</v>
      </c>
      <c r="Q1097" t="s">
        <v>25</v>
      </c>
      <c r="R1097">
        <v>21</v>
      </c>
      <c r="S1097" t="s">
        <v>13</v>
      </c>
      <c r="T1097" t="s">
        <v>13</v>
      </c>
      <c r="U1097" t="s">
        <v>13</v>
      </c>
      <c r="V1097" t="s">
        <v>13</v>
      </c>
      <c r="W1097" t="s">
        <v>13</v>
      </c>
      <c r="X1097" t="s">
        <v>13</v>
      </c>
      <c r="Y1097" t="s">
        <v>13</v>
      </c>
      <c r="Z1097" t="s">
        <v>10</v>
      </c>
      <c r="AA1097" t="s">
        <v>21</v>
      </c>
      <c r="AB1097" t="s">
        <v>13</v>
      </c>
      <c r="AC1097" t="s">
        <v>16</v>
      </c>
      <c r="AD1097">
        <v>75.349999999999994</v>
      </c>
      <c r="AE1097">
        <v>2636.05</v>
      </c>
      <c r="AF1097">
        <v>0</v>
      </c>
      <c r="AG1097">
        <v>0</v>
      </c>
      <c r="AH1097">
        <v>876.4</v>
      </c>
      <c r="AI1097">
        <v>3512.45</v>
      </c>
      <c r="AJ1097" t="s">
        <v>27</v>
      </c>
      <c r="AK1097" t="s">
        <v>33</v>
      </c>
      <c r="AL1097" t="s">
        <v>561</v>
      </c>
      <c r="AM1097" t="str">
        <f t="shared" si="51"/>
        <v>Churned</v>
      </c>
      <c r="AN1097" t="str">
        <f t="shared" si="52"/>
        <v>No</v>
      </c>
      <c r="AO1097" t="str" cm="1">
        <f t="array" ref="AO1097">_xlfn.IFS($C1097&lt;36,"Youth", $C1097&lt;66, "Middle_age", $C1097&gt;65, "Old")</f>
        <v>Middle_age</v>
      </c>
      <c r="AP1097" t="str">
        <f t="shared" si="53"/>
        <v>3 năm</v>
      </c>
    </row>
    <row r="1098" spans="1:42" x14ac:dyDescent="0.35">
      <c r="A1098" t="s">
        <v>1756</v>
      </c>
      <c r="B1098" t="s">
        <v>9</v>
      </c>
      <c r="C1098">
        <v>64</v>
      </c>
      <c r="D1098" t="s">
        <v>13</v>
      </c>
      <c r="E1098">
        <v>0</v>
      </c>
      <c r="F1098" t="s">
        <v>777</v>
      </c>
      <c r="G1098">
        <v>91104</v>
      </c>
      <c r="H1098">
        <v>34.165382999999999</v>
      </c>
      <c r="I1098">
        <v>-118.123752</v>
      </c>
      <c r="J1098">
        <v>0</v>
      </c>
      <c r="K1098" s="1">
        <v>11</v>
      </c>
      <c r="L1098" t="s">
        <v>12</v>
      </c>
      <c r="M1098" t="s">
        <v>10</v>
      </c>
      <c r="N1098">
        <v>2.95</v>
      </c>
      <c r="O1098" t="s">
        <v>13</v>
      </c>
      <c r="P1098" t="s">
        <v>10</v>
      </c>
      <c r="Q1098" t="s">
        <v>49</v>
      </c>
      <c r="R1098">
        <v>21</v>
      </c>
      <c r="S1098" t="s">
        <v>13</v>
      </c>
      <c r="T1098" t="s">
        <v>10</v>
      </c>
      <c r="U1098" t="s">
        <v>13</v>
      </c>
      <c r="V1098" t="s">
        <v>13</v>
      </c>
      <c r="W1098" t="s">
        <v>13</v>
      </c>
      <c r="X1098" t="s">
        <v>13</v>
      </c>
      <c r="Y1098" t="s">
        <v>13</v>
      </c>
      <c r="Z1098" t="s">
        <v>10</v>
      </c>
      <c r="AA1098" t="s">
        <v>21</v>
      </c>
      <c r="AB1098" t="s">
        <v>13</v>
      </c>
      <c r="AC1098" t="s">
        <v>26</v>
      </c>
      <c r="AD1098">
        <v>51.1</v>
      </c>
      <c r="AE1098">
        <v>531.15</v>
      </c>
      <c r="AF1098">
        <v>0</v>
      </c>
      <c r="AG1098">
        <v>0</v>
      </c>
      <c r="AH1098">
        <v>32.450000000000003</v>
      </c>
      <c r="AI1098">
        <v>563.6</v>
      </c>
      <c r="AJ1098" t="s">
        <v>17</v>
      </c>
      <c r="AM1098" t="str">
        <f t="shared" si="51"/>
        <v>Stayed</v>
      </c>
      <c r="AN1098" t="str">
        <f t="shared" si="52"/>
        <v>No</v>
      </c>
      <c r="AO1098" t="str" cm="1">
        <f t="array" ref="AO1098">_xlfn.IFS($C1098&lt;36,"Youth", $C1098&lt;66, "Middle_age", $C1098&gt;65, "Old")</f>
        <v>Middle_age</v>
      </c>
      <c r="AP1098" t="str">
        <f t="shared" si="53"/>
        <v>1 năm</v>
      </c>
    </row>
    <row r="1099" spans="1:42" x14ac:dyDescent="0.35">
      <c r="A1099" t="s">
        <v>1757</v>
      </c>
      <c r="B1099" t="s">
        <v>9</v>
      </c>
      <c r="C1099">
        <v>39</v>
      </c>
      <c r="D1099" t="s">
        <v>13</v>
      </c>
      <c r="E1099">
        <v>0</v>
      </c>
      <c r="F1099" t="s">
        <v>1342</v>
      </c>
      <c r="G1099">
        <v>92384</v>
      </c>
      <c r="H1099">
        <v>35.924252000000003</v>
      </c>
      <c r="I1099">
        <v>-116.18866800000001</v>
      </c>
      <c r="J1099">
        <v>0</v>
      </c>
      <c r="K1099" s="1">
        <v>2</v>
      </c>
      <c r="L1099" t="s">
        <v>24</v>
      </c>
      <c r="M1099" t="s">
        <v>10</v>
      </c>
      <c r="N1099">
        <v>41.64</v>
      </c>
      <c r="O1099" t="s">
        <v>13</v>
      </c>
      <c r="P1099" t="s">
        <v>10</v>
      </c>
      <c r="Q1099" t="s">
        <v>49</v>
      </c>
      <c r="R1099">
        <v>25</v>
      </c>
      <c r="S1099" t="s">
        <v>13</v>
      </c>
      <c r="T1099" t="s">
        <v>13</v>
      </c>
      <c r="U1099" t="s">
        <v>10</v>
      </c>
      <c r="V1099" t="s">
        <v>10</v>
      </c>
      <c r="W1099" t="s">
        <v>10</v>
      </c>
      <c r="X1099" t="s">
        <v>10</v>
      </c>
      <c r="Y1099" t="s">
        <v>10</v>
      </c>
      <c r="Z1099" t="s">
        <v>10</v>
      </c>
      <c r="AA1099" t="s">
        <v>21</v>
      </c>
      <c r="AB1099" t="s">
        <v>13</v>
      </c>
      <c r="AC1099" t="s">
        <v>26</v>
      </c>
      <c r="AD1099">
        <v>76.400000000000006</v>
      </c>
      <c r="AE1099">
        <v>160.80000000000001</v>
      </c>
      <c r="AF1099">
        <v>0</v>
      </c>
      <c r="AG1099">
        <v>0</v>
      </c>
      <c r="AH1099">
        <v>83.28</v>
      </c>
      <c r="AI1099">
        <v>244.08</v>
      </c>
      <c r="AJ1099" t="s">
        <v>27</v>
      </c>
      <c r="AK1099" t="s">
        <v>87</v>
      </c>
      <c r="AL1099" t="s">
        <v>210</v>
      </c>
      <c r="AM1099" t="str">
        <f t="shared" si="51"/>
        <v>Churned</v>
      </c>
      <c r="AN1099" t="str">
        <f t="shared" si="52"/>
        <v>No</v>
      </c>
      <c r="AO1099" t="str" cm="1">
        <f t="array" ref="AO1099">_xlfn.IFS($C1099&lt;36,"Youth", $C1099&lt;66, "Middle_age", $C1099&gt;65, "Old")</f>
        <v>Middle_age</v>
      </c>
      <c r="AP1099" t="str">
        <f t="shared" si="53"/>
        <v>1 năm</v>
      </c>
    </row>
    <row r="1100" spans="1:42" x14ac:dyDescent="0.35">
      <c r="A1100" t="s">
        <v>1758</v>
      </c>
      <c r="B1100" t="s">
        <v>9</v>
      </c>
      <c r="C1100">
        <v>74</v>
      </c>
      <c r="D1100" t="s">
        <v>13</v>
      </c>
      <c r="E1100">
        <v>0</v>
      </c>
      <c r="F1100" t="s">
        <v>240</v>
      </c>
      <c r="G1100">
        <v>95602</v>
      </c>
      <c r="H1100">
        <v>38.990029999999997</v>
      </c>
      <c r="I1100">
        <v>-121.114408</v>
      </c>
      <c r="J1100">
        <v>0</v>
      </c>
      <c r="K1100" s="1">
        <v>26</v>
      </c>
      <c r="L1100" t="s">
        <v>12</v>
      </c>
      <c r="M1100" t="s">
        <v>10</v>
      </c>
      <c r="N1100">
        <v>47.63</v>
      </c>
      <c r="O1100" t="s">
        <v>10</v>
      </c>
      <c r="P1100" t="s">
        <v>10</v>
      </c>
      <c r="Q1100" t="s">
        <v>25</v>
      </c>
      <c r="R1100">
        <v>26</v>
      </c>
      <c r="S1100" t="s">
        <v>10</v>
      </c>
      <c r="T1100" t="s">
        <v>10</v>
      </c>
      <c r="U1100" t="s">
        <v>13</v>
      </c>
      <c r="V1100" t="s">
        <v>13</v>
      </c>
      <c r="W1100" t="s">
        <v>13</v>
      </c>
      <c r="X1100" t="s">
        <v>10</v>
      </c>
      <c r="Y1100" t="s">
        <v>13</v>
      </c>
      <c r="Z1100" t="s">
        <v>13</v>
      </c>
      <c r="AA1100" t="s">
        <v>21</v>
      </c>
      <c r="AB1100" t="s">
        <v>10</v>
      </c>
      <c r="AC1100" t="s">
        <v>26</v>
      </c>
      <c r="AD1100">
        <v>95</v>
      </c>
      <c r="AE1100">
        <v>2497.1999999999998</v>
      </c>
      <c r="AF1100">
        <v>0</v>
      </c>
      <c r="AG1100">
        <v>60</v>
      </c>
      <c r="AH1100">
        <v>1238.3800000000001</v>
      </c>
      <c r="AI1100">
        <v>3795.58</v>
      </c>
      <c r="AJ1100" t="s">
        <v>27</v>
      </c>
      <c r="AK1100" t="s">
        <v>87</v>
      </c>
      <c r="AL1100" t="s">
        <v>436</v>
      </c>
      <c r="AM1100" t="str">
        <f t="shared" si="51"/>
        <v>Churned</v>
      </c>
      <c r="AN1100" t="str">
        <f t="shared" si="52"/>
        <v>No</v>
      </c>
      <c r="AO1100" t="str" cm="1">
        <f t="array" ref="AO1100">_xlfn.IFS($C1100&lt;36,"Youth", $C1100&lt;66, "Middle_age", $C1100&gt;65, "Old")</f>
        <v>Old</v>
      </c>
      <c r="AP1100" t="str">
        <f t="shared" si="53"/>
        <v>3 năm</v>
      </c>
    </row>
    <row r="1101" spans="1:42" x14ac:dyDescent="0.35">
      <c r="A1101" t="s">
        <v>1759</v>
      </c>
      <c r="B1101" t="s">
        <v>19</v>
      </c>
      <c r="C1101">
        <v>37</v>
      </c>
      <c r="D1101" t="s">
        <v>10</v>
      </c>
      <c r="E1101">
        <v>2</v>
      </c>
      <c r="F1101" t="s">
        <v>894</v>
      </c>
      <c r="G1101">
        <v>95717</v>
      </c>
      <c r="H1101">
        <v>39.170375999999997</v>
      </c>
      <c r="I1101">
        <v>-120.838404</v>
      </c>
      <c r="J1101">
        <v>1</v>
      </c>
      <c r="K1101" s="1">
        <v>60</v>
      </c>
      <c r="L1101" t="s">
        <v>12</v>
      </c>
      <c r="M1101" t="s">
        <v>10</v>
      </c>
      <c r="N1101">
        <v>28.45</v>
      </c>
      <c r="O1101" t="s">
        <v>10</v>
      </c>
      <c r="P1101" t="s">
        <v>13</v>
      </c>
      <c r="AA1101" t="s">
        <v>15</v>
      </c>
      <c r="AB1101" t="s">
        <v>13</v>
      </c>
      <c r="AC1101" t="s">
        <v>16</v>
      </c>
      <c r="AD1101">
        <v>23.95</v>
      </c>
      <c r="AE1101">
        <v>1506.4</v>
      </c>
      <c r="AF1101">
        <v>0</v>
      </c>
      <c r="AG1101">
        <v>0</v>
      </c>
      <c r="AH1101">
        <v>1707</v>
      </c>
      <c r="AI1101">
        <v>3213.4</v>
      </c>
      <c r="AJ1101" t="s">
        <v>17</v>
      </c>
      <c r="AM1101" t="str">
        <f t="shared" si="51"/>
        <v>VIP</v>
      </c>
      <c r="AN1101" t="str">
        <f t="shared" si="52"/>
        <v>Yes</v>
      </c>
      <c r="AO1101" t="str" cm="1">
        <f t="array" ref="AO1101">_xlfn.IFS($C1101&lt;36,"Youth", $C1101&lt;66, "Middle_age", $C1101&gt;65, "Old")</f>
        <v>Middle_age</v>
      </c>
      <c r="AP1101" t="str">
        <f t="shared" si="53"/>
        <v>5 năm</v>
      </c>
    </row>
    <row r="1102" spans="1:42" x14ac:dyDescent="0.35">
      <c r="A1102" t="s">
        <v>1760</v>
      </c>
      <c r="B1102" t="s">
        <v>19</v>
      </c>
      <c r="C1102">
        <v>27</v>
      </c>
      <c r="D1102" t="s">
        <v>10</v>
      </c>
      <c r="E1102">
        <v>3</v>
      </c>
      <c r="F1102" t="s">
        <v>1761</v>
      </c>
      <c r="G1102">
        <v>95436</v>
      </c>
      <c r="H1102">
        <v>38.499302</v>
      </c>
      <c r="I1102">
        <v>-122.92444</v>
      </c>
      <c r="J1102">
        <v>1</v>
      </c>
      <c r="K1102" s="1">
        <v>62</v>
      </c>
      <c r="L1102" t="s">
        <v>12</v>
      </c>
      <c r="M1102" t="s">
        <v>10</v>
      </c>
      <c r="N1102">
        <v>39.67</v>
      </c>
      <c r="O1102" t="s">
        <v>13</v>
      </c>
      <c r="P1102" t="s">
        <v>10</v>
      </c>
      <c r="Q1102" t="s">
        <v>25</v>
      </c>
      <c r="R1102">
        <v>41</v>
      </c>
      <c r="S1102" t="s">
        <v>10</v>
      </c>
      <c r="T1102" t="s">
        <v>10</v>
      </c>
      <c r="U1102" t="s">
        <v>13</v>
      </c>
      <c r="V1102" t="s">
        <v>13</v>
      </c>
      <c r="W1102" t="s">
        <v>13</v>
      </c>
      <c r="X1102" t="s">
        <v>13</v>
      </c>
      <c r="Y1102" t="s">
        <v>13</v>
      </c>
      <c r="Z1102" t="s">
        <v>10</v>
      </c>
      <c r="AA1102" t="s">
        <v>15</v>
      </c>
      <c r="AB1102" t="s">
        <v>10</v>
      </c>
      <c r="AC1102" t="s">
        <v>16</v>
      </c>
      <c r="AD1102">
        <v>81.45</v>
      </c>
      <c r="AE1102">
        <v>4983.05</v>
      </c>
      <c r="AF1102">
        <v>14.15</v>
      </c>
      <c r="AG1102">
        <v>0</v>
      </c>
      <c r="AH1102">
        <v>2459.54</v>
      </c>
      <c r="AI1102">
        <v>7428.44</v>
      </c>
      <c r="AJ1102" t="s">
        <v>17</v>
      </c>
      <c r="AM1102" t="str">
        <f t="shared" si="51"/>
        <v>VIP</v>
      </c>
      <c r="AN1102" t="str">
        <f t="shared" si="52"/>
        <v>Yes</v>
      </c>
      <c r="AO1102" t="str" cm="1">
        <f t="array" ref="AO1102">_xlfn.IFS($C1102&lt;36,"Youth", $C1102&lt;66, "Middle_age", $C1102&gt;65, "Old")</f>
        <v>Youth</v>
      </c>
      <c r="AP1102" t="str">
        <f t="shared" si="53"/>
        <v>6 năm</v>
      </c>
    </row>
    <row r="1103" spans="1:42" x14ac:dyDescent="0.35">
      <c r="A1103" t="s">
        <v>1762</v>
      </c>
      <c r="B1103" t="s">
        <v>9</v>
      </c>
      <c r="C1103">
        <v>47</v>
      </c>
      <c r="D1103" t="s">
        <v>13</v>
      </c>
      <c r="E1103">
        <v>0</v>
      </c>
      <c r="F1103" t="s">
        <v>1763</v>
      </c>
      <c r="G1103">
        <v>95974</v>
      </c>
      <c r="H1103">
        <v>39.495767999999998</v>
      </c>
      <c r="I1103">
        <v>-121.747472</v>
      </c>
      <c r="J1103">
        <v>0</v>
      </c>
      <c r="K1103" s="1">
        <v>12</v>
      </c>
      <c r="L1103" t="s">
        <v>12</v>
      </c>
      <c r="M1103" t="s">
        <v>10</v>
      </c>
      <c r="N1103">
        <v>36.11</v>
      </c>
      <c r="O1103" t="s">
        <v>13</v>
      </c>
      <c r="P1103" t="s">
        <v>10</v>
      </c>
      <c r="Q1103" t="s">
        <v>49</v>
      </c>
      <c r="R1103">
        <v>13</v>
      </c>
      <c r="S1103" t="s">
        <v>13</v>
      </c>
      <c r="T1103" t="s">
        <v>13</v>
      </c>
      <c r="U1103" t="s">
        <v>13</v>
      </c>
      <c r="V1103" t="s">
        <v>13</v>
      </c>
      <c r="W1103" t="s">
        <v>13</v>
      </c>
      <c r="X1103" t="s">
        <v>13</v>
      </c>
      <c r="Y1103" t="s">
        <v>13</v>
      </c>
      <c r="Z1103" t="s">
        <v>10</v>
      </c>
      <c r="AA1103" t="s">
        <v>21</v>
      </c>
      <c r="AB1103" t="s">
        <v>10</v>
      </c>
      <c r="AC1103" t="s">
        <v>26</v>
      </c>
      <c r="AD1103">
        <v>45</v>
      </c>
      <c r="AE1103">
        <v>524.35</v>
      </c>
      <c r="AF1103">
        <v>0</v>
      </c>
      <c r="AG1103">
        <v>0</v>
      </c>
      <c r="AH1103">
        <v>433.32</v>
      </c>
      <c r="AI1103">
        <v>957.67</v>
      </c>
      <c r="AJ1103" t="s">
        <v>17</v>
      </c>
      <c r="AM1103" t="str">
        <f t="shared" si="51"/>
        <v>Stayed</v>
      </c>
      <c r="AN1103" t="str">
        <f t="shared" si="52"/>
        <v>No</v>
      </c>
      <c r="AO1103" t="str" cm="1">
        <f t="array" ref="AO1103">_xlfn.IFS($C1103&lt;36,"Youth", $C1103&lt;66, "Middle_age", $C1103&gt;65, "Old")</f>
        <v>Middle_age</v>
      </c>
      <c r="AP1103" t="str">
        <f t="shared" si="53"/>
        <v>1 năm</v>
      </c>
    </row>
    <row r="1104" spans="1:42" x14ac:dyDescent="0.35">
      <c r="A1104" t="s">
        <v>1764</v>
      </c>
      <c r="B1104" t="s">
        <v>9</v>
      </c>
      <c r="C1104">
        <v>42</v>
      </c>
      <c r="D1104" t="s">
        <v>13</v>
      </c>
      <c r="E1104">
        <v>0</v>
      </c>
      <c r="F1104" t="s">
        <v>538</v>
      </c>
      <c r="G1104">
        <v>90602</v>
      </c>
      <c r="H1104">
        <v>33.972118999999999</v>
      </c>
      <c r="I1104">
        <v>-118.020188</v>
      </c>
      <c r="J1104">
        <v>0</v>
      </c>
      <c r="K1104" s="1">
        <v>4</v>
      </c>
      <c r="L1104" t="s">
        <v>24</v>
      </c>
      <c r="M1104" t="s">
        <v>10</v>
      </c>
      <c r="N1104">
        <v>29.11</v>
      </c>
      <c r="O1104" t="s">
        <v>10</v>
      </c>
      <c r="P1104" t="s">
        <v>10</v>
      </c>
      <c r="Q1104" t="s">
        <v>25</v>
      </c>
      <c r="R1104">
        <v>9</v>
      </c>
      <c r="S1104" t="s">
        <v>13</v>
      </c>
      <c r="T1104" t="s">
        <v>13</v>
      </c>
      <c r="U1104" t="s">
        <v>13</v>
      </c>
      <c r="V1104" t="s">
        <v>13</v>
      </c>
      <c r="W1104" t="s">
        <v>13</v>
      </c>
      <c r="X1104" t="s">
        <v>13</v>
      </c>
      <c r="Y1104" t="s">
        <v>13</v>
      </c>
      <c r="Z1104" t="s">
        <v>10</v>
      </c>
      <c r="AA1104" t="s">
        <v>21</v>
      </c>
      <c r="AB1104" t="s">
        <v>13</v>
      </c>
      <c r="AC1104" t="s">
        <v>26</v>
      </c>
      <c r="AD1104">
        <v>75.349999999999994</v>
      </c>
      <c r="AE1104">
        <v>338.1</v>
      </c>
      <c r="AF1104">
        <v>0</v>
      </c>
      <c r="AG1104">
        <v>0</v>
      </c>
      <c r="AH1104">
        <v>116.44</v>
      </c>
      <c r="AI1104">
        <v>454.54</v>
      </c>
      <c r="AJ1104" t="s">
        <v>27</v>
      </c>
      <c r="AK1104" t="s">
        <v>28</v>
      </c>
      <c r="AL1104" t="s">
        <v>29</v>
      </c>
      <c r="AM1104" t="str">
        <f t="shared" si="51"/>
        <v>Churned</v>
      </c>
      <c r="AN1104" t="str">
        <f t="shared" si="52"/>
        <v>No</v>
      </c>
      <c r="AO1104" t="str" cm="1">
        <f t="array" ref="AO1104">_xlfn.IFS($C1104&lt;36,"Youth", $C1104&lt;66, "Middle_age", $C1104&gt;65, "Old")</f>
        <v>Middle_age</v>
      </c>
      <c r="AP1104" t="str">
        <f t="shared" si="53"/>
        <v>1 năm</v>
      </c>
    </row>
    <row r="1105" spans="1:42" x14ac:dyDescent="0.35">
      <c r="A1105" t="s">
        <v>1765</v>
      </c>
      <c r="B1105" t="s">
        <v>19</v>
      </c>
      <c r="C1105">
        <v>76</v>
      </c>
      <c r="D1105" t="s">
        <v>13</v>
      </c>
      <c r="E1105">
        <v>0</v>
      </c>
      <c r="F1105" t="s">
        <v>114</v>
      </c>
      <c r="G1105">
        <v>95215</v>
      </c>
      <c r="H1105">
        <v>37.946281999999997</v>
      </c>
      <c r="I1105">
        <v>-121.139499</v>
      </c>
      <c r="J1105">
        <v>0</v>
      </c>
      <c r="K1105" s="1">
        <v>45</v>
      </c>
      <c r="L1105" t="s">
        <v>46</v>
      </c>
      <c r="M1105" t="s">
        <v>10</v>
      </c>
      <c r="N1105">
        <v>15.65</v>
      </c>
      <c r="O1105" t="s">
        <v>10</v>
      </c>
      <c r="P1105" t="s">
        <v>10</v>
      </c>
      <c r="Q1105" t="s">
        <v>25</v>
      </c>
      <c r="R1105">
        <v>18</v>
      </c>
      <c r="S1105" t="s">
        <v>13</v>
      </c>
      <c r="T1105" t="s">
        <v>13</v>
      </c>
      <c r="U1105" t="s">
        <v>13</v>
      </c>
      <c r="V1105" t="s">
        <v>13</v>
      </c>
      <c r="W1105" t="s">
        <v>10</v>
      </c>
      <c r="X1105" t="s">
        <v>10</v>
      </c>
      <c r="Y1105" t="s">
        <v>13</v>
      </c>
      <c r="Z1105" t="s">
        <v>10</v>
      </c>
      <c r="AA1105" t="s">
        <v>43</v>
      </c>
      <c r="AB1105" t="s">
        <v>10</v>
      </c>
      <c r="AC1105" t="s">
        <v>26</v>
      </c>
      <c r="AD1105">
        <v>93.9</v>
      </c>
      <c r="AE1105">
        <v>4200.25</v>
      </c>
      <c r="AF1105">
        <v>0</v>
      </c>
      <c r="AG1105">
        <v>0</v>
      </c>
      <c r="AH1105">
        <v>704.25</v>
      </c>
      <c r="AI1105">
        <v>4904.5</v>
      </c>
      <c r="AJ1105" t="s">
        <v>17</v>
      </c>
      <c r="AM1105" t="str">
        <f t="shared" si="51"/>
        <v>VIP</v>
      </c>
      <c r="AN1105" t="str">
        <f t="shared" si="52"/>
        <v>No</v>
      </c>
      <c r="AO1105" t="str" cm="1">
        <f t="array" ref="AO1105">_xlfn.IFS($C1105&lt;36,"Youth", $C1105&lt;66, "Middle_age", $C1105&gt;65, "Old")</f>
        <v>Old</v>
      </c>
      <c r="AP1105" t="str">
        <f t="shared" si="53"/>
        <v>4 năm</v>
      </c>
    </row>
    <row r="1106" spans="1:42" x14ac:dyDescent="0.35">
      <c r="A1106" t="s">
        <v>1766</v>
      </c>
      <c r="B1106" t="s">
        <v>9</v>
      </c>
      <c r="C1106">
        <v>29</v>
      </c>
      <c r="D1106" t="s">
        <v>13</v>
      </c>
      <c r="E1106">
        <v>0</v>
      </c>
      <c r="F1106" t="s">
        <v>1520</v>
      </c>
      <c r="G1106">
        <v>91331</v>
      </c>
      <c r="H1106">
        <v>34.255442000000002</v>
      </c>
      <c r="I1106">
        <v>-118.421314</v>
      </c>
      <c r="J1106">
        <v>0</v>
      </c>
      <c r="K1106" s="1">
        <v>1</v>
      </c>
      <c r="L1106" t="s">
        <v>24</v>
      </c>
      <c r="M1106" t="s">
        <v>10</v>
      </c>
      <c r="N1106">
        <v>30.92</v>
      </c>
      <c r="O1106" t="s">
        <v>13</v>
      </c>
      <c r="P1106" t="s">
        <v>10</v>
      </c>
      <c r="Q1106" t="s">
        <v>49</v>
      </c>
      <c r="R1106">
        <v>69</v>
      </c>
      <c r="S1106" t="s">
        <v>13</v>
      </c>
      <c r="T1106" t="s">
        <v>13</v>
      </c>
      <c r="U1106" t="s">
        <v>13</v>
      </c>
      <c r="V1106" t="s">
        <v>13</v>
      </c>
      <c r="W1106" t="s">
        <v>13</v>
      </c>
      <c r="X1106" t="s">
        <v>13</v>
      </c>
      <c r="Y1106" t="s">
        <v>10</v>
      </c>
      <c r="Z1106" t="s">
        <v>10</v>
      </c>
      <c r="AA1106" t="s">
        <v>21</v>
      </c>
      <c r="AB1106" t="s">
        <v>13</v>
      </c>
      <c r="AC1106" t="s">
        <v>26</v>
      </c>
      <c r="AD1106">
        <v>45.15</v>
      </c>
      <c r="AE1106">
        <v>45.15</v>
      </c>
      <c r="AF1106">
        <v>0</v>
      </c>
      <c r="AG1106">
        <v>0</v>
      </c>
      <c r="AH1106">
        <v>30.92</v>
      </c>
      <c r="AI1106">
        <v>76.069999999999993</v>
      </c>
      <c r="AJ1106" t="s">
        <v>27</v>
      </c>
      <c r="AK1106" t="s">
        <v>91</v>
      </c>
      <c r="AL1106" t="s">
        <v>165</v>
      </c>
      <c r="AM1106" t="str">
        <f t="shared" si="51"/>
        <v>Churned</v>
      </c>
      <c r="AN1106" t="str">
        <f t="shared" si="52"/>
        <v>No</v>
      </c>
      <c r="AO1106" t="str" cm="1">
        <f t="array" ref="AO1106">_xlfn.IFS($C1106&lt;36,"Youth", $C1106&lt;66, "Middle_age", $C1106&gt;65, "Old")</f>
        <v>Youth</v>
      </c>
      <c r="AP1106" t="str">
        <f t="shared" si="53"/>
        <v>1 năm</v>
      </c>
    </row>
    <row r="1107" spans="1:42" x14ac:dyDescent="0.35">
      <c r="A1107" t="s">
        <v>1767</v>
      </c>
      <c r="B1107" t="s">
        <v>9</v>
      </c>
      <c r="C1107">
        <v>59</v>
      </c>
      <c r="D1107" t="s">
        <v>13</v>
      </c>
      <c r="E1107">
        <v>0</v>
      </c>
      <c r="F1107" t="s">
        <v>1768</v>
      </c>
      <c r="G1107">
        <v>95634</v>
      </c>
      <c r="H1107">
        <v>38.938600000000001</v>
      </c>
      <c r="I1107">
        <v>-120.78551400000001</v>
      </c>
      <c r="J1107">
        <v>0</v>
      </c>
      <c r="K1107" s="1">
        <v>8</v>
      </c>
      <c r="L1107" t="s">
        <v>24</v>
      </c>
      <c r="M1107" t="s">
        <v>10</v>
      </c>
      <c r="N1107">
        <v>26.47</v>
      </c>
      <c r="O1107" t="s">
        <v>13</v>
      </c>
      <c r="P1107" t="s">
        <v>13</v>
      </c>
      <c r="AA1107" t="s">
        <v>21</v>
      </c>
      <c r="AB1107" t="s">
        <v>10</v>
      </c>
      <c r="AC1107" t="s">
        <v>153</v>
      </c>
      <c r="AD1107">
        <v>20.7</v>
      </c>
      <c r="AE1107">
        <v>137.6</v>
      </c>
      <c r="AF1107">
        <v>0</v>
      </c>
      <c r="AG1107">
        <v>0</v>
      </c>
      <c r="AH1107">
        <v>211.76</v>
      </c>
      <c r="AI1107">
        <v>349.36</v>
      </c>
      <c r="AJ1107" t="s">
        <v>17</v>
      </c>
      <c r="AM1107" t="str">
        <f t="shared" si="51"/>
        <v>Stayed</v>
      </c>
      <c r="AN1107" t="str">
        <f t="shared" si="52"/>
        <v>No</v>
      </c>
      <c r="AO1107" t="str" cm="1">
        <f t="array" ref="AO1107">_xlfn.IFS($C1107&lt;36,"Youth", $C1107&lt;66, "Middle_age", $C1107&gt;65, "Old")</f>
        <v>Middle_age</v>
      </c>
      <c r="AP1107" t="str">
        <f t="shared" si="53"/>
        <v>1 năm</v>
      </c>
    </row>
    <row r="1108" spans="1:42" x14ac:dyDescent="0.35">
      <c r="A1108" t="s">
        <v>1769</v>
      </c>
      <c r="B1108" t="s">
        <v>9</v>
      </c>
      <c r="C1108">
        <v>30</v>
      </c>
      <c r="D1108" t="s">
        <v>13</v>
      </c>
      <c r="E1108">
        <v>0</v>
      </c>
      <c r="F1108" t="s">
        <v>1770</v>
      </c>
      <c r="G1108">
        <v>95367</v>
      </c>
      <c r="H1108">
        <v>37.734971000000002</v>
      </c>
      <c r="I1108">
        <v>-120.95427100000001</v>
      </c>
      <c r="J1108">
        <v>0</v>
      </c>
      <c r="K1108" s="1">
        <v>2</v>
      </c>
      <c r="L1108" t="s">
        <v>12</v>
      </c>
      <c r="M1108" t="s">
        <v>10</v>
      </c>
      <c r="N1108">
        <v>26.87</v>
      </c>
      <c r="O1108" t="s">
        <v>10</v>
      </c>
      <c r="P1108" t="s">
        <v>10</v>
      </c>
      <c r="Q1108" t="s">
        <v>25</v>
      </c>
      <c r="R1108">
        <v>52</v>
      </c>
      <c r="S1108" t="s">
        <v>13</v>
      </c>
      <c r="T1108" t="s">
        <v>13</v>
      </c>
      <c r="U1108" t="s">
        <v>13</v>
      </c>
      <c r="V1108" t="s">
        <v>13</v>
      </c>
      <c r="W1108" t="s">
        <v>13</v>
      </c>
      <c r="X1108" t="s">
        <v>13</v>
      </c>
      <c r="Y1108" t="s">
        <v>13</v>
      </c>
      <c r="Z1108" t="s">
        <v>10</v>
      </c>
      <c r="AA1108" t="s">
        <v>21</v>
      </c>
      <c r="AB1108" t="s">
        <v>10</v>
      </c>
      <c r="AC1108" t="s">
        <v>26</v>
      </c>
      <c r="AD1108">
        <v>75.900000000000006</v>
      </c>
      <c r="AE1108">
        <v>143.35</v>
      </c>
      <c r="AF1108">
        <v>0</v>
      </c>
      <c r="AG1108">
        <v>0</v>
      </c>
      <c r="AH1108">
        <v>53.74</v>
      </c>
      <c r="AI1108">
        <v>197.09</v>
      </c>
      <c r="AJ1108" t="s">
        <v>27</v>
      </c>
      <c r="AK1108" t="s">
        <v>79</v>
      </c>
      <c r="AL1108" t="s">
        <v>80</v>
      </c>
      <c r="AM1108" t="str">
        <f t="shared" si="51"/>
        <v>Churned</v>
      </c>
      <c r="AN1108" t="str">
        <f t="shared" si="52"/>
        <v>No</v>
      </c>
      <c r="AO1108" t="str" cm="1">
        <f t="array" ref="AO1108">_xlfn.IFS($C1108&lt;36,"Youth", $C1108&lt;66, "Middle_age", $C1108&gt;65, "Old")</f>
        <v>Youth</v>
      </c>
      <c r="AP1108" t="str">
        <f t="shared" si="53"/>
        <v>1 năm</v>
      </c>
    </row>
    <row r="1109" spans="1:42" x14ac:dyDescent="0.35">
      <c r="A1109" t="s">
        <v>1771</v>
      </c>
      <c r="B1109" t="s">
        <v>9</v>
      </c>
      <c r="C1109">
        <v>38</v>
      </c>
      <c r="D1109" t="s">
        <v>10</v>
      </c>
      <c r="E1109">
        <v>0</v>
      </c>
      <c r="F1109" t="s">
        <v>1772</v>
      </c>
      <c r="G1109">
        <v>95224</v>
      </c>
      <c r="H1109">
        <v>38.208336000000003</v>
      </c>
      <c r="I1109">
        <v>-120.339938</v>
      </c>
      <c r="J1109">
        <v>2</v>
      </c>
      <c r="K1109" s="1">
        <v>68</v>
      </c>
      <c r="L1109" t="s">
        <v>42</v>
      </c>
      <c r="M1109" t="s">
        <v>10</v>
      </c>
      <c r="N1109">
        <v>26.64</v>
      </c>
      <c r="O1109" t="s">
        <v>10</v>
      </c>
      <c r="P1109" t="s">
        <v>13</v>
      </c>
      <c r="AA1109" t="s">
        <v>43</v>
      </c>
      <c r="AB1109" t="s">
        <v>10</v>
      </c>
      <c r="AC1109" t="s">
        <v>16</v>
      </c>
      <c r="AD1109">
        <v>24.95</v>
      </c>
      <c r="AE1109">
        <v>1614.9</v>
      </c>
      <c r="AF1109">
        <v>0</v>
      </c>
      <c r="AG1109">
        <v>0</v>
      </c>
      <c r="AH1109">
        <v>1811.52</v>
      </c>
      <c r="AI1109">
        <v>3426.42</v>
      </c>
      <c r="AJ1109" t="s">
        <v>17</v>
      </c>
      <c r="AM1109" t="str">
        <f t="shared" si="51"/>
        <v>VIP</v>
      </c>
      <c r="AN1109" t="str">
        <f t="shared" si="52"/>
        <v>No</v>
      </c>
      <c r="AO1109" t="str" cm="1">
        <f t="array" ref="AO1109">_xlfn.IFS($C1109&lt;36,"Youth", $C1109&lt;66, "Middle_age", $C1109&gt;65, "Old")</f>
        <v>Middle_age</v>
      </c>
      <c r="AP1109" t="str">
        <f t="shared" si="53"/>
        <v>6 năm</v>
      </c>
    </row>
    <row r="1110" spans="1:42" x14ac:dyDescent="0.35">
      <c r="A1110" t="s">
        <v>1773</v>
      </c>
      <c r="B1110" t="s">
        <v>9</v>
      </c>
      <c r="C1110">
        <v>54</v>
      </c>
      <c r="D1110" t="s">
        <v>10</v>
      </c>
      <c r="E1110">
        <v>0</v>
      </c>
      <c r="F1110" t="s">
        <v>292</v>
      </c>
      <c r="G1110">
        <v>95823</v>
      </c>
      <c r="H1110">
        <v>38.475465</v>
      </c>
      <c r="I1110">
        <v>-121.443625</v>
      </c>
      <c r="J1110">
        <v>4</v>
      </c>
      <c r="K1110" s="1">
        <v>36</v>
      </c>
      <c r="L1110" t="s">
        <v>12</v>
      </c>
      <c r="M1110" t="s">
        <v>10</v>
      </c>
      <c r="N1110">
        <v>19.239999999999998</v>
      </c>
      <c r="O1110" t="s">
        <v>10</v>
      </c>
      <c r="P1110" t="s">
        <v>10</v>
      </c>
      <c r="Q1110" t="s">
        <v>25</v>
      </c>
      <c r="R1110">
        <v>18</v>
      </c>
      <c r="S1110" t="s">
        <v>10</v>
      </c>
      <c r="T1110" t="s">
        <v>10</v>
      </c>
      <c r="U1110" t="s">
        <v>10</v>
      </c>
      <c r="V1110" t="s">
        <v>10</v>
      </c>
      <c r="W1110" t="s">
        <v>13</v>
      </c>
      <c r="X1110" t="s">
        <v>10</v>
      </c>
      <c r="Y1110" t="s">
        <v>10</v>
      </c>
      <c r="Z1110" t="s">
        <v>13</v>
      </c>
      <c r="AA1110" t="s">
        <v>43</v>
      </c>
      <c r="AB1110" t="s">
        <v>10</v>
      </c>
      <c r="AC1110" t="s">
        <v>16</v>
      </c>
      <c r="AD1110">
        <v>106.05</v>
      </c>
      <c r="AE1110">
        <v>3834.4</v>
      </c>
      <c r="AF1110">
        <v>0</v>
      </c>
      <c r="AG1110">
        <v>50</v>
      </c>
      <c r="AH1110">
        <v>692.64</v>
      </c>
      <c r="AI1110">
        <v>4577.04</v>
      </c>
      <c r="AJ1110" t="s">
        <v>17</v>
      </c>
      <c r="AM1110" t="str">
        <f t="shared" si="51"/>
        <v>VIP</v>
      </c>
      <c r="AN1110" t="str">
        <f t="shared" si="52"/>
        <v>No</v>
      </c>
      <c r="AO1110" t="str" cm="1">
        <f t="array" ref="AO1110">_xlfn.IFS($C1110&lt;36,"Youth", $C1110&lt;66, "Middle_age", $C1110&gt;65, "Old")</f>
        <v>Middle_age</v>
      </c>
      <c r="AP1110" t="str">
        <f t="shared" si="53"/>
        <v>3 năm</v>
      </c>
    </row>
    <row r="1111" spans="1:42" x14ac:dyDescent="0.35">
      <c r="A1111" t="s">
        <v>1774</v>
      </c>
      <c r="B1111" t="s">
        <v>9</v>
      </c>
      <c r="C1111">
        <v>44</v>
      </c>
      <c r="D1111" t="s">
        <v>13</v>
      </c>
      <c r="E1111">
        <v>0</v>
      </c>
      <c r="F1111" t="s">
        <v>1775</v>
      </c>
      <c r="G1111">
        <v>95917</v>
      </c>
      <c r="H1111">
        <v>39.457388000000002</v>
      </c>
      <c r="I1111">
        <v>-121.818201</v>
      </c>
      <c r="J1111">
        <v>0</v>
      </c>
      <c r="K1111" s="1">
        <v>1</v>
      </c>
      <c r="L1111" t="s">
        <v>12</v>
      </c>
      <c r="M1111" t="s">
        <v>10</v>
      </c>
      <c r="N1111">
        <v>10.199999999999999</v>
      </c>
      <c r="O1111" t="s">
        <v>13</v>
      </c>
      <c r="P1111" t="s">
        <v>13</v>
      </c>
      <c r="AA1111" t="s">
        <v>21</v>
      </c>
      <c r="AB1111" t="s">
        <v>10</v>
      </c>
      <c r="AC1111" t="s">
        <v>16</v>
      </c>
      <c r="AD1111">
        <v>19.55</v>
      </c>
      <c r="AE1111">
        <v>19.55</v>
      </c>
      <c r="AF1111">
        <v>0</v>
      </c>
      <c r="AG1111">
        <v>0</v>
      </c>
      <c r="AH1111">
        <v>10.199999999999999</v>
      </c>
      <c r="AI1111">
        <v>29.75</v>
      </c>
      <c r="AJ1111" t="s">
        <v>68</v>
      </c>
      <c r="AM1111" t="str">
        <f t="shared" si="51"/>
        <v>Joined</v>
      </c>
      <c r="AN1111" t="str">
        <f t="shared" si="52"/>
        <v>No</v>
      </c>
      <c r="AO1111" t="str" cm="1">
        <f t="array" ref="AO1111">_xlfn.IFS($C1111&lt;36,"Youth", $C1111&lt;66, "Middle_age", $C1111&gt;65, "Old")</f>
        <v>Middle_age</v>
      </c>
      <c r="AP1111" t="str">
        <f t="shared" si="53"/>
        <v>1 năm</v>
      </c>
    </row>
    <row r="1112" spans="1:42" x14ac:dyDescent="0.35">
      <c r="A1112" t="s">
        <v>1776</v>
      </c>
      <c r="B1112" t="s">
        <v>9</v>
      </c>
      <c r="C1112">
        <v>55</v>
      </c>
      <c r="D1112" t="s">
        <v>10</v>
      </c>
      <c r="E1112">
        <v>0</v>
      </c>
      <c r="F1112" t="s">
        <v>484</v>
      </c>
      <c r="G1112">
        <v>93534</v>
      </c>
      <c r="H1112">
        <v>34.727528999999997</v>
      </c>
      <c r="I1112">
        <v>-118.153098</v>
      </c>
      <c r="J1112">
        <v>1</v>
      </c>
      <c r="K1112" s="1">
        <v>42</v>
      </c>
      <c r="L1112" t="s">
        <v>46</v>
      </c>
      <c r="M1112" t="s">
        <v>13</v>
      </c>
      <c r="P1112" t="s">
        <v>10</v>
      </c>
      <c r="Q1112" t="s">
        <v>14</v>
      </c>
      <c r="R1112">
        <v>5</v>
      </c>
      <c r="S1112" t="s">
        <v>13</v>
      </c>
      <c r="T1112" t="s">
        <v>10</v>
      </c>
      <c r="U1112" t="s">
        <v>13</v>
      </c>
      <c r="V1112" t="s">
        <v>10</v>
      </c>
      <c r="W1112" t="s">
        <v>13</v>
      </c>
      <c r="X1112" t="s">
        <v>13</v>
      </c>
      <c r="Y1112" t="s">
        <v>13</v>
      </c>
      <c r="Z1112" t="s">
        <v>13</v>
      </c>
      <c r="AA1112" t="s">
        <v>15</v>
      </c>
      <c r="AB1112" t="s">
        <v>13</v>
      </c>
      <c r="AC1112" t="s">
        <v>153</v>
      </c>
      <c r="AD1112">
        <v>33.549999999999997</v>
      </c>
      <c r="AE1112">
        <v>1445.3</v>
      </c>
      <c r="AF1112">
        <v>0</v>
      </c>
      <c r="AG1112">
        <v>50</v>
      </c>
      <c r="AH1112">
        <v>0</v>
      </c>
      <c r="AI1112">
        <v>1495.3</v>
      </c>
      <c r="AJ1112" t="s">
        <v>27</v>
      </c>
      <c r="AK1112" t="s">
        <v>28</v>
      </c>
      <c r="AL1112" t="s">
        <v>29</v>
      </c>
      <c r="AM1112" t="str">
        <f t="shared" si="51"/>
        <v>Churned</v>
      </c>
      <c r="AN1112" t="str">
        <f t="shared" si="52"/>
        <v>No</v>
      </c>
      <c r="AO1112" t="str" cm="1">
        <f t="array" ref="AO1112">_xlfn.IFS($C1112&lt;36,"Youth", $C1112&lt;66, "Middle_age", $C1112&gt;65, "Old")</f>
        <v>Middle_age</v>
      </c>
      <c r="AP1112" t="str">
        <f t="shared" si="53"/>
        <v>4 năm</v>
      </c>
    </row>
    <row r="1113" spans="1:42" x14ac:dyDescent="0.35">
      <c r="A1113" t="s">
        <v>1777</v>
      </c>
      <c r="B1113" t="s">
        <v>19</v>
      </c>
      <c r="C1113">
        <v>75</v>
      </c>
      <c r="D1113" t="s">
        <v>13</v>
      </c>
      <c r="E1113">
        <v>0</v>
      </c>
      <c r="F1113" t="s">
        <v>149</v>
      </c>
      <c r="G1113">
        <v>91605</v>
      </c>
      <c r="H1113">
        <v>34.207295000000002</v>
      </c>
      <c r="I1113">
        <v>-118.40002200000001</v>
      </c>
      <c r="J1113">
        <v>0</v>
      </c>
      <c r="K1113" s="1">
        <v>5</v>
      </c>
      <c r="L1113" t="s">
        <v>12</v>
      </c>
      <c r="M1113" t="s">
        <v>10</v>
      </c>
      <c r="N1113">
        <v>36.36</v>
      </c>
      <c r="O1113" t="s">
        <v>10</v>
      </c>
      <c r="P1113" t="s">
        <v>10</v>
      </c>
      <c r="Q1113" t="s">
        <v>25</v>
      </c>
      <c r="R1113">
        <v>12</v>
      </c>
      <c r="S1113" t="s">
        <v>13</v>
      </c>
      <c r="T1113" t="s">
        <v>10</v>
      </c>
      <c r="U1113" t="s">
        <v>13</v>
      </c>
      <c r="V1113" t="s">
        <v>13</v>
      </c>
      <c r="W1113" t="s">
        <v>13</v>
      </c>
      <c r="X1113" t="s">
        <v>10</v>
      </c>
      <c r="Y1113" t="s">
        <v>13</v>
      </c>
      <c r="Z1113" t="s">
        <v>10</v>
      </c>
      <c r="AA1113" t="s">
        <v>21</v>
      </c>
      <c r="AB1113" t="s">
        <v>10</v>
      </c>
      <c r="AC1113" t="s">
        <v>26</v>
      </c>
      <c r="AD1113">
        <v>89.8</v>
      </c>
      <c r="AE1113">
        <v>502.6</v>
      </c>
      <c r="AF1113">
        <v>0</v>
      </c>
      <c r="AG1113">
        <v>0</v>
      </c>
      <c r="AH1113">
        <v>181.8</v>
      </c>
      <c r="AI1113">
        <v>684.4</v>
      </c>
      <c r="AJ1113" t="s">
        <v>27</v>
      </c>
      <c r="AK1113" t="s">
        <v>79</v>
      </c>
      <c r="AL1113" t="s">
        <v>314</v>
      </c>
      <c r="AM1113" t="str">
        <f t="shared" si="51"/>
        <v>Churned</v>
      </c>
      <c r="AN1113" t="str">
        <f t="shared" si="52"/>
        <v>No</v>
      </c>
      <c r="AO1113" t="str" cm="1">
        <f t="array" ref="AO1113">_xlfn.IFS($C1113&lt;36,"Youth", $C1113&lt;66, "Middle_age", $C1113&gt;65, "Old")</f>
        <v>Old</v>
      </c>
      <c r="AP1113" t="str">
        <f t="shared" si="53"/>
        <v>1 năm</v>
      </c>
    </row>
    <row r="1114" spans="1:42" x14ac:dyDescent="0.35">
      <c r="A1114" t="s">
        <v>1778</v>
      </c>
      <c r="B1114" t="s">
        <v>9</v>
      </c>
      <c r="C1114">
        <v>40</v>
      </c>
      <c r="D1114" t="s">
        <v>13</v>
      </c>
      <c r="E1114">
        <v>0</v>
      </c>
      <c r="F1114" t="s">
        <v>1779</v>
      </c>
      <c r="G1114">
        <v>94946</v>
      </c>
      <c r="H1114">
        <v>38.065359000000001</v>
      </c>
      <c r="I1114">
        <v>-122.665566</v>
      </c>
      <c r="J1114">
        <v>0</v>
      </c>
      <c r="K1114" s="1">
        <v>10</v>
      </c>
      <c r="L1114" t="s">
        <v>12</v>
      </c>
      <c r="M1114" t="s">
        <v>10</v>
      </c>
      <c r="N1114">
        <v>45.69</v>
      </c>
      <c r="O1114" t="s">
        <v>13</v>
      </c>
      <c r="P1114" t="s">
        <v>10</v>
      </c>
      <c r="Q1114" t="s">
        <v>25</v>
      </c>
      <c r="R1114">
        <v>18</v>
      </c>
      <c r="S1114" t="s">
        <v>10</v>
      </c>
      <c r="T1114" t="s">
        <v>13</v>
      </c>
      <c r="U1114" t="s">
        <v>13</v>
      </c>
      <c r="V1114" t="s">
        <v>13</v>
      </c>
      <c r="W1114" t="s">
        <v>10</v>
      </c>
      <c r="X1114" t="s">
        <v>13</v>
      </c>
      <c r="Y1114" t="s">
        <v>13</v>
      </c>
      <c r="Z1114" t="s">
        <v>10</v>
      </c>
      <c r="AA1114" t="s">
        <v>21</v>
      </c>
      <c r="AB1114" t="s">
        <v>10</v>
      </c>
      <c r="AC1114" t="s">
        <v>153</v>
      </c>
      <c r="AD1114">
        <v>84.7</v>
      </c>
      <c r="AE1114">
        <v>832.05</v>
      </c>
      <c r="AF1114">
        <v>12.81</v>
      </c>
      <c r="AG1114">
        <v>0</v>
      </c>
      <c r="AH1114">
        <v>456.9</v>
      </c>
      <c r="AI1114">
        <v>1276.1400000000001</v>
      </c>
      <c r="AJ1114" t="s">
        <v>27</v>
      </c>
      <c r="AK1114" t="s">
        <v>28</v>
      </c>
      <c r="AL1114" t="s">
        <v>29</v>
      </c>
      <c r="AM1114" t="str">
        <f t="shared" si="51"/>
        <v>Churned</v>
      </c>
      <c r="AN1114" t="str">
        <f t="shared" si="52"/>
        <v>No</v>
      </c>
      <c r="AO1114" t="str" cm="1">
        <f t="array" ref="AO1114">_xlfn.IFS($C1114&lt;36,"Youth", $C1114&lt;66, "Middle_age", $C1114&gt;65, "Old")</f>
        <v>Middle_age</v>
      </c>
      <c r="AP1114" t="str">
        <f t="shared" si="53"/>
        <v>1 năm</v>
      </c>
    </row>
    <row r="1115" spans="1:42" x14ac:dyDescent="0.35">
      <c r="A1115" t="s">
        <v>1780</v>
      </c>
      <c r="B1115" t="s">
        <v>9</v>
      </c>
      <c r="C1115">
        <v>42</v>
      </c>
      <c r="D1115" t="s">
        <v>10</v>
      </c>
      <c r="E1115">
        <v>0</v>
      </c>
      <c r="F1115" t="s">
        <v>620</v>
      </c>
      <c r="G1115">
        <v>90505</v>
      </c>
      <c r="H1115">
        <v>33.807881999999999</v>
      </c>
      <c r="I1115">
        <v>-118.34795699999999</v>
      </c>
      <c r="J1115">
        <v>1</v>
      </c>
      <c r="K1115" s="1">
        <v>68</v>
      </c>
      <c r="L1115" t="s">
        <v>12</v>
      </c>
      <c r="M1115" t="s">
        <v>10</v>
      </c>
      <c r="N1115">
        <v>44.24</v>
      </c>
      <c r="O1115" t="s">
        <v>10</v>
      </c>
      <c r="P1115" t="s">
        <v>10</v>
      </c>
      <c r="Q1115" t="s">
        <v>25</v>
      </c>
      <c r="R1115">
        <v>5</v>
      </c>
      <c r="S1115" t="s">
        <v>13</v>
      </c>
      <c r="T1115" t="s">
        <v>13</v>
      </c>
      <c r="U1115" t="s">
        <v>13</v>
      </c>
      <c r="V1115" t="s">
        <v>13</v>
      </c>
      <c r="W1115" t="s">
        <v>10</v>
      </c>
      <c r="X1115" t="s">
        <v>13</v>
      </c>
      <c r="Y1115" t="s">
        <v>13</v>
      </c>
      <c r="Z1115" t="s">
        <v>10</v>
      </c>
      <c r="AA1115" t="s">
        <v>15</v>
      </c>
      <c r="AB1115" t="s">
        <v>10</v>
      </c>
      <c r="AC1115" t="s">
        <v>26</v>
      </c>
      <c r="AD1115">
        <v>83</v>
      </c>
      <c r="AE1115">
        <v>5685.8</v>
      </c>
      <c r="AF1115">
        <v>0</v>
      </c>
      <c r="AG1115">
        <v>0</v>
      </c>
      <c r="AH1115">
        <v>3008.32</v>
      </c>
      <c r="AI1115">
        <v>8694.1200000000008</v>
      </c>
      <c r="AJ1115" t="s">
        <v>27</v>
      </c>
      <c r="AK1115" t="s">
        <v>33</v>
      </c>
      <c r="AL1115" t="s">
        <v>34</v>
      </c>
      <c r="AM1115" t="str">
        <f t="shared" si="51"/>
        <v>Churned</v>
      </c>
      <c r="AN1115" t="str">
        <f t="shared" si="52"/>
        <v>No</v>
      </c>
      <c r="AO1115" t="str" cm="1">
        <f t="array" ref="AO1115">_xlfn.IFS($C1115&lt;36,"Youth", $C1115&lt;66, "Middle_age", $C1115&gt;65, "Old")</f>
        <v>Middle_age</v>
      </c>
      <c r="AP1115" t="str">
        <f t="shared" si="53"/>
        <v>6 năm</v>
      </c>
    </row>
    <row r="1116" spans="1:42" x14ac:dyDescent="0.35">
      <c r="A1116" t="s">
        <v>1781</v>
      </c>
      <c r="B1116" t="s">
        <v>19</v>
      </c>
      <c r="C1116">
        <v>75</v>
      </c>
      <c r="D1116" t="s">
        <v>10</v>
      </c>
      <c r="E1116">
        <v>0</v>
      </c>
      <c r="F1116" t="s">
        <v>1782</v>
      </c>
      <c r="G1116">
        <v>93208</v>
      </c>
      <c r="H1116">
        <v>36.057457999999997</v>
      </c>
      <c r="I1116">
        <v>-118.59195099999999</v>
      </c>
      <c r="J1116">
        <v>7</v>
      </c>
      <c r="K1116" s="1">
        <v>20</v>
      </c>
      <c r="L1116" t="s">
        <v>12</v>
      </c>
      <c r="M1116" t="s">
        <v>10</v>
      </c>
      <c r="N1116">
        <v>5.31</v>
      </c>
      <c r="O1116" t="s">
        <v>10</v>
      </c>
      <c r="P1116" t="s">
        <v>10</v>
      </c>
      <c r="Q1116" t="s">
        <v>25</v>
      </c>
      <c r="R1116">
        <v>10</v>
      </c>
      <c r="S1116" t="s">
        <v>13</v>
      </c>
      <c r="T1116" t="s">
        <v>13</v>
      </c>
      <c r="U1116" t="s">
        <v>13</v>
      </c>
      <c r="V1116" t="s">
        <v>13</v>
      </c>
      <c r="W1116" t="s">
        <v>10</v>
      </c>
      <c r="X1116" t="s">
        <v>10</v>
      </c>
      <c r="Y1116" t="s">
        <v>10</v>
      </c>
      <c r="Z1116" t="s">
        <v>10</v>
      </c>
      <c r="AA1116" t="s">
        <v>21</v>
      </c>
      <c r="AB1116" t="s">
        <v>10</v>
      </c>
      <c r="AC1116" t="s">
        <v>26</v>
      </c>
      <c r="AD1116">
        <v>94.55</v>
      </c>
      <c r="AE1116">
        <v>1899.65</v>
      </c>
      <c r="AF1116">
        <v>0</v>
      </c>
      <c r="AG1116">
        <v>0</v>
      </c>
      <c r="AH1116">
        <v>106.2</v>
      </c>
      <c r="AI1116">
        <v>2005.85</v>
      </c>
      <c r="AJ1116" t="s">
        <v>27</v>
      </c>
      <c r="AK1116" t="s">
        <v>28</v>
      </c>
      <c r="AL1116" t="s">
        <v>29</v>
      </c>
      <c r="AM1116" t="str">
        <f t="shared" si="51"/>
        <v>Churned</v>
      </c>
      <c r="AN1116" t="str">
        <f t="shared" si="52"/>
        <v>No</v>
      </c>
      <c r="AO1116" t="str" cm="1">
        <f t="array" ref="AO1116">_xlfn.IFS($C1116&lt;36,"Youth", $C1116&lt;66, "Middle_age", $C1116&gt;65, "Old")</f>
        <v>Old</v>
      </c>
      <c r="AP1116" t="str">
        <f t="shared" si="53"/>
        <v>2 năm</v>
      </c>
    </row>
    <row r="1117" spans="1:42" x14ac:dyDescent="0.35">
      <c r="A1117" t="s">
        <v>1783</v>
      </c>
      <c r="B1117" t="s">
        <v>9</v>
      </c>
      <c r="C1117">
        <v>30</v>
      </c>
      <c r="D1117" t="s">
        <v>13</v>
      </c>
      <c r="E1117">
        <v>0</v>
      </c>
      <c r="F1117" t="s">
        <v>1784</v>
      </c>
      <c r="G1117">
        <v>96148</v>
      </c>
      <c r="H1117">
        <v>39.241239999999998</v>
      </c>
      <c r="I1117">
        <v>-120.054765</v>
      </c>
      <c r="J1117">
        <v>0</v>
      </c>
      <c r="K1117" s="1">
        <v>29</v>
      </c>
      <c r="L1117" t="s">
        <v>12</v>
      </c>
      <c r="M1117" t="s">
        <v>10</v>
      </c>
      <c r="N1117">
        <v>15.06</v>
      </c>
      <c r="O1117" t="s">
        <v>13</v>
      </c>
      <c r="P1117" t="s">
        <v>13</v>
      </c>
      <c r="AA1117" t="s">
        <v>43</v>
      </c>
      <c r="AB1117" t="s">
        <v>13</v>
      </c>
      <c r="AC1117" t="s">
        <v>16</v>
      </c>
      <c r="AD1117">
        <v>19.399999999999999</v>
      </c>
      <c r="AE1117">
        <v>554.25</v>
      </c>
      <c r="AF1117">
        <v>0</v>
      </c>
      <c r="AG1117">
        <v>0</v>
      </c>
      <c r="AH1117">
        <v>436.74</v>
      </c>
      <c r="AI1117">
        <v>990.99</v>
      </c>
      <c r="AJ1117" t="s">
        <v>17</v>
      </c>
      <c r="AM1117" t="str">
        <f t="shared" si="51"/>
        <v>Stayed</v>
      </c>
      <c r="AN1117" t="str">
        <f t="shared" si="52"/>
        <v>No</v>
      </c>
      <c r="AO1117" t="str" cm="1">
        <f t="array" ref="AO1117">_xlfn.IFS($C1117&lt;36,"Youth", $C1117&lt;66, "Middle_age", $C1117&gt;65, "Old")</f>
        <v>Youth</v>
      </c>
      <c r="AP1117" t="str">
        <f t="shared" si="53"/>
        <v>3 năm</v>
      </c>
    </row>
    <row r="1118" spans="1:42" x14ac:dyDescent="0.35">
      <c r="A1118" t="s">
        <v>1785</v>
      </c>
      <c r="B1118" t="s">
        <v>19</v>
      </c>
      <c r="C1118">
        <v>60</v>
      </c>
      <c r="D1118" t="s">
        <v>13</v>
      </c>
      <c r="E1118">
        <v>0</v>
      </c>
      <c r="F1118" t="s">
        <v>1786</v>
      </c>
      <c r="G1118">
        <v>94513</v>
      </c>
      <c r="H1118">
        <v>37.908242000000001</v>
      </c>
      <c r="I1118">
        <v>-121.682472</v>
      </c>
      <c r="J1118">
        <v>0</v>
      </c>
      <c r="K1118" s="1">
        <v>1</v>
      </c>
      <c r="L1118" t="s">
        <v>12</v>
      </c>
      <c r="M1118" t="s">
        <v>10</v>
      </c>
      <c r="N1118">
        <v>15.2</v>
      </c>
      <c r="O1118" t="s">
        <v>13</v>
      </c>
      <c r="P1118" t="s">
        <v>10</v>
      </c>
      <c r="Q1118" t="s">
        <v>25</v>
      </c>
      <c r="R1118">
        <v>2</v>
      </c>
      <c r="S1118" t="s">
        <v>13</v>
      </c>
      <c r="T1118" t="s">
        <v>10</v>
      </c>
      <c r="U1118" t="s">
        <v>13</v>
      </c>
      <c r="V1118" t="s">
        <v>13</v>
      </c>
      <c r="W1118" t="s">
        <v>13</v>
      </c>
      <c r="X1118" t="s">
        <v>10</v>
      </c>
      <c r="Y1118" t="s">
        <v>10</v>
      </c>
      <c r="Z1118" t="s">
        <v>10</v>
      </c>
      <c r="AA1118" t="s">
        <v>21</v>
      </c>
      <c r="AB1118" t="s">
        <v>10</v>
      </c>
      <c r="AC1118" t="s">
        <v>26</v>
      </c>
      <c r="AD1118">
        <v>85</v>
      </c>
      <c r="AE1118">
        <v>85</v>
      </c>
      <c r="AF1118">
        <v>0</v>
      </c>
      <c r="AG1118">
        <v>0</v>
      </c>
      <c r="AH1118">
        <v>15.2</v>
      </c>
      <c r="AI1118">
        <v>100.2</v>
      </c>
      <c r="AJ1118" t="s">
        <v>68</v>
      </c>
      <c r="AM1118" t="str">
        <f t="shared" si="51"/>
        <v>Joined</v>
      </c>
      <c r="AN1118" t="str">
        <f t="shared" si="52"/>
        <v>No</v>
      </c>
      <c r="AO1118" t="str" cm="1">
        <f t="array" ref="AO1118">_xlfn.IFS($C1118&lt;36,"Youth", $C1118&lt;66, "Middle_age", $C1118&gt;65, "Old")</f>
        <v>Middle_age</v>
      </c>
      <c r="AP1118" t="str">
        <f t="shared" si="53"/>
        <v>1 năm</v>
      </c>
    </row>
    <row r="1119" spans="1:42" x14ac:dyDescent="0.35">
      <c r="A1119" t="s">
        <v>1787</v>
      </c>
      <c r="B1119" t="s">
        <v>9</v>
      </c>
      <c r="C1119">
        <v>19</v>
      </c>
      <c r="D1119" t="s">
        <v>13</v>
      </c>
      <c r="E1119">
        <v>0</v>
      </c>
      <c r="F1119" t="s">
        <v>84</v>
      </c>
      <c r="G1119">
        <v>93530</v>
      </c>
      <c r="H1119">
        <v>36.560498000000003</v>
      </c>
      <c r="I1119">
        <v>-117.962461</v>
      </c>
      <c r="J1119">
        <v>0</v>
      </c>
      <c r="K1119" s="1">
        <v>14</v>
      </c>
      <c r="L1119" t="s">
        <v>12</v>
      </c>
      <c r="M1119" t="s">
        <v>10</v>
      </c>
      <c r="N1119">
        <v>36.22</v>
      </c>
      <c r="O1119" t="s">
        <v>13</v>
      </c>
      <c r="P1119" t="s">
        <v>10</v>
      </c>
      <c r="Q1119" t="s">
        <v>14</v>
      </c>
      <c r="R1119">
        <v>59</v>
      </c>
      <c r="S1119" t="s">
        <v>10</v>
      </c>
      <c r="T1119" t="s">
        <v>13</v>
      </c>
      <c r="U1119" t="s">
        <v>13</v>
      </c>
      <c r="V1119" t="s">
        <v>13</v>
      </c>
      <c r="W1119" t="s">
        <v>13</v>
      </c>
      <c r="X1119" t="s">
        <v>13</v>
      </c>
      <c r="Y1119" t="s">
        <v>13</v>
      </c>
      <c r="Z1119" t="s">
        <v>10</v>
      </c>
      <c r="AA1119" t="s">
        <v>21</v>
      </c>
      <c r="AB1119" t="s">
        <v>13</v>
      </c>
      <c r="AC1119" t="s">
        <v>26</v>
      </c>
      <c r="AD1119">
        <v>50.1</v>
      </c>
      <c r="AE1119">
        <v>709.5</v>
      </c>
      <c r="AF1119">
        <v>0</v>
      </c>
      <c r="AG1119">
        <v>0</v>
      </c>
      <c r="AH1119">
        <v>507.08</v>
      </c>
      <c r="AI1119">
        <v>1216.58</v>
      </c>
      <c r="AJ1119" t="s">
        <v>17</v>
      </c>
      <c r="AM1119" t="str">
        <f t="shared" si="51"/>
        <v>Stayed</v>
      </c>
      <c r="AN1119" t="str">
        <f t="shared" si="52"/>
        <v>No</v>
      </c>
      <c r="AO1119" t="str" cm="1">
        <f t="array" ref="AO1119">_xlfn.IFS($C1119&lt;36,"Youth", $C1119&lt;66, "Middle_age", $C1119&gt;65, "Old")</f>
        <v>Youth</v>
      </c>
      <c r="AP1119" t="str">
        <f t="shared" si="53"/>
        <v>2 năm</v>
      </c>
    </row>
    <row r="1120" spans="1:42" x14ac:dyDescent="0.35">
      <c r="A1120" t="s">
        <v>1788</v>
      </c>
      <c r="B1120" t="s">
        <v>9</v>
      </c>
      <c r="C1120">
        <v>46</v>
      </c>
      <c r="D1120" t="s">
        <v>13</v>
      </c>
      <c r="E1120">
        <v>0</v>
      </c>
      <c r="F1120" t="s">
        <v>1789</v>
      </c>
      <c r="G1120">
        <v>93510</v>
      </c>
      <c r="H1120">
        <v>34.501452</v>
      </c>
      <c r="I1120">
        <v>-118.20786200000001</v>
      </c>
      <c r="J1120">
        <v>0</v>
      </c>
      <c r="K1120" s="1">
        <v>5</v>
      </c>
      <c r="L1120" t="s">
        <v>12</v>
      </c>
      <c r="M1120" t="s">
        <v>10</v>
      </c>
      <c r="N1120">
        <v>10.99</v>
      </c>
      <c r="O1120" t="s">
        <v>13</v>
      </c>
      <c r="P1120" t="s">
        <v>10</v>
      </c>
      <c r="Q1120" t="s">
        <v>49</v>
      </c>
      <c r="R1120">
        <v>29</v>
      </c>
      <c r="S1120" t="s">
        <v>13</v>
      </c>
      <c r="T1120" t="s">
        <v>13</v>
      </c>
      <c r="U1120" t="s">
        <v>13</v>
      </c>
      <c r="V1120" t="s">
        <v>13</v>
      </c>
      <c r="W1120" t="s">
        <v>13</v>
      </c>
      <c r="X1120" t="s">
        <v>13</v>
      </c>
      <c r="Y1120" t="s">
        <v>13</v>
      </c>
      <c r="Z1120" t="s">
        <v>10</v>
      </c>
      <c r="AA1120" t="s">
        <v>21</v>
      </c>
      <c r="AB1120" t="s">
        <v>10</v>
      </c>
      <c r="AC1120" t="s">
        <v>16</v>
      </c>
      <c r="AD1120">
        <v>44.05</v>
      </c>
      <c r="AE1120">
        <v>202.15</v>
      </c>
      <c r="AF1120">
        <v>0</v>
      </c>
      <c r="AG1120">
        <v>0</v>
      </c>
      <c r="AH1120">
        <v>54.95</v>
      </c>
      <c r="AI1120">
        <v>257.10000000000002</v>
      </c>
      <c r="AJ1120" t="s">
        <v>17</v>
      </c>
      <c r="AM1120" t="str">
        <f t="shared" si="51"/>
        <v>Stayed</v>
      </c>
      <c r="AN1120" t="str">
        <f t="shared" si="52"/>
        <v>No</v>
      </c>
      <c r="AO1120" t="str" cm="1">
        <f t="array" ref="AO1120">_xlfn.IFS($C1120&lt;36,"Youth", $C1120&lt;66, "Middle_age", $C1120&gt;65, "Old")</f>
        <v>Middle_age</v>
      </c>
      <c r="AP1120" t="str">
        <f t="shared" si="53"/>
        <v>1 năm</v>
      </c>
    </row>
    <row r="1121" spans="1:42" x14ac:dyDescent="0.35">
      <c r="A1121" t="s">
        <v>1790</v>
      </c>
      <c r="B1121" t="s">
        <v>9</v>
      </c>
      <c r="C1121">
        <v>29</v>
      </c>
      <c r="D1121" t="s">
        <v>13</v>
      </c>
      <c r="E1121">
        <v>1</v>
      </c>
      <c r="F1121" t="s">
        <v>1791</v>
      </c>
      <c r="G1121">
        <v>96059</v>
      </c>
      <c r="H1121">
        <v>40.426679</v>
      </c>
      <c r="I1121">
        <v>-121.850421</v>
      </c>
      <c r="J1121">
        <v>0</v>
      </c>
      <c r="K1121" s="1">
        <v>19</v>
      </c>
      <c r="L1121" t="s">
        <v>32</v>
      </c>
      <c r="M1121" t="s">
        <v>10</v>
      </c>
      <c r="N1121">
        <v>35.450000000000003</v>
      </c>
      <c r="O1121" t="s">
        <v>13</v>
      </c>
      <c r="P1121" t="s">
        <v>13</v>
      </c>
      <c r="AA1121" t="s">
        <v>43</v>
      </c>
      <c r="AB1121" t="s">
        <v>13</v>
      </c>
      <c r="AC1121" t="s">
        <v>16</v>
      </c>
      <c r="AD1121">
        <v>20.5</v>
      </c>
      <c r="AE1121">
        <v>398.55</v>
      </c>
      <c r="AF1121">
        <v>24.07</v>
      </c>
      <c r="AG1121">
        <v>0</v>
      </c>
      <c r="AH1121">
        <v>673.55</v>
      </c>
      <c r="AI1121">
        <v>1048.03</v>
      </c>
      <c r="AJ1121" t="s">
        <v>17</v>
      </c>
      <c r="AM1121" t="str">
        <f t="shared" si="51"/>
        <v>Stayed</v>
      </c>
      <c r="AN1121" t="str">
        <f t="shared" si="52"/>
        <v>Yes</v>
      </c>
      <c r="AO1121" t="str" cm="1">
        <f t="array" ref="AO1121">_xlfn.IFS($C1121&lt;36,"Youth", $C1121&lt;66, "Middle_age", $C1121&gt;65, "Old")</f>
        <v>Youth</v>
      </c>
      <c r="AP1121" t="str">
        <f t="shared" si="53"/>
        <v>2 năm</v>
      </c>
    </row>
    <row r="1122" spans="1:42" x14ac:dyDescent="0.35">
      <c r="A1122" t="s">
        <v>1792</v>
      </c>
      <c r="B1122" t="s">
        <v>19</v>
      </c>
      <c r="C1122">
        <v>80</v>
      </c>
      <c r="D1122" t="s">
        <v>10</v>
      </c>
      <c r="E1122">
        <v>0</v>
      </c>
      <c r="F1122" t="s">
        <v>705</v>
      </c>
      <c r="G1122">
        <v>94501</v>
      </c>
      <c r="H1122">
        <v>37.774633000000001</v>
      </c>
      <c r="I1122">
        <v>-122.274434</v>
      </c>
      <c r="J1122">
        <v>3</v>
      </c>
      <c r="K1122" s="1">
        <v>71</v>
      </c>
      <c r="L1122" t="s">
        <v>42</v>
      </c>
      <c r="M1122" t="s">
        <v>10</v>
      </c>
      <c r="N1122">
        <v>37.25</v>
      </c>
      <c r="O1122" t="s">
        <v>10</v>
      </c>
      <c r="P1122" t="s">
        <v>13</v>
      </c>
      <c r="AA1122" t="s">
        <v>43</v>
      </c>
      <c r="AB1122" t="s">
        <v>13</v>
      </c>
      <c r="AC1122" t="s">
        <v>16</v>
      </c>
      <c r="AD1122">
        <v>25.45</v>
      </c>
      <c r="AE1122">
        <v>1789.65</v>
      </c>
      <c r="AF1122">
        <v>0</v>
      </c>
      <c r="AG1122">
        <v>0</v>
      </c>
      <c r="AH1122">
        <v>2644.75</v>
      </c>
      <c r="AI1122">
        <v>4434.3999999999996</v>
      </c>
      <c r="AJ1122" t="s">
        <v>17</v>
      </c>
      <c r="AM1122" t="str">
        <f t="shared" si="51"/>
        <v>VIP</v>
      </c>
      <c r="AN1122" t="str">
        <f t="shared" si="52"/>
        <v>No</v>
      </c>
      <c r="AO1122" t="str" cm="1">
        <f t="array" ref="AO1122">_xlfn.IFS($C1122&lt;36,"Youth", $C1122&lt;66, "Middle_age", $C1122&gt;65, "Old")</f>
        <v>Old</v>
      </c>
      <c r="AP1122" t="str">
        <f t="shared" si="53"/>
        <v>6 năm</v>
      </c>
    </row>
    <row r="1123" spans="1:42" x14ac:dyDescent="0.35">
      <c r="A1123" t="s">
        <v>1793</v>
      </c>
      <c r="B1123" t="s">
        <v>19</v>
      </c>
      <c r="C1123">
        <v>72</v>
      </c>
      <c r="D1123" t="s">
        <v>13</v>
      </c>
      <c r="E1123">
        <v>0</v>
      </c>
      <c r="F1123" t="s">
        <v>955</v>
      </c>
      <c r="G1123">
        <v>91607</v>
      </c>
      <c r="H1123">
        <v>34.165782999999998</v>
      </c>
      <c r="I1123">
        <v>-118.399795</v>
      </c>
      <c r="J1123">
        <v>0</v>
      </c>
      <c r="K1123" s="1">
        <v>4</v>
      </c>
      <c r="L1123" t="s">
        <v>12</v>
      </c>
      <c r="M1123" t="s">
        <v>13</v>
      </c>
      <c r="P1123" t="s">
        <v>10</v>
      </c>
      <c r="Q1123" t="s">
        <v>49</v>
      </c>
      <c r="R1123">
        <v>10</v>
      </c>
      <c r="S1123" t="s">
        <v>13</v>
      </c>
      <c r="T1123" t="s">
        <v>10</v>
      </c>
      <c r="U1123" t="s">
        <v>13</v>
      </c>
      <c r="V1123" t="s">
        <v>13</v>
      </c>
      <c r="W1123" t="s">
        <v>10</v>
      </c>
      <c r="X1123" t="s">
        <v>10</v>
      </c>
      <c r="Y1123" t="s">
        <v>13</v>
      </c>
      <c r="Z1123" t="s">
        <v>10</v>
      </c>
      <c r="AA1123" t="s">
        <v>43</v>
      </c>
      <c r="AB1123" t="s">
        <v>10</v>
      </c>
      <c r="AC1123" t="s">
        <v>16</v>
      </c>
      <c r="AD1123">
        <v>50.95</v>
      </c>
      <c r="AE1123">
        <v>207.35</v>
      </c>
      <c r="AF1123">
        <v>0</v>
      </c>
      <c r="AG1123">
        <v>0</v>
      </c>
      <c r="AH1123">
        <v>0</v>
      </c>
      <c r="AI1123">
        <v>207.35</v>
      </c>
      <c r="AJ1123" t="s">
        <v>17</v>
      </c>
      <c r="AM1123" t="str">
        <f t="shared" si="51"/>
        <v>Stayed</v>
      </c>
      <c r="AN1123" t="str">
        <f t="shared" si="52"/>
        <v>No</v>
      </c>
      <c r="AO1123" t="str" cm="1">
        <f t="array" ref="AO1123">_xlfn.IFS($C1123&lt;36,"Youth", $C1123&lt;66, "Middle_age", $C1123&gt;65, "Old")</f>
        <v>Old</v>
      </c>
      <c r="AP1123" t="str">
        <f t="shared" si="53"/>
        <v>1 năm</v>
      </c>
    </row>
    <row r="1124" spans="1:42" x14ac:dyDescent="0.35">
      <c r="A1124" t="s">
        <v>1794</v>
      </c>
      <c r="B1124" t="s">
        <v>9</v>
      </c>
      <c r="C1124">
        <v>20</v>
      </c>
      <c r="D1124" t="s">
        <v>13</v>
      </c>
      <c r="E1124">
        <v>0</v>
      </c>
      <c r="F1124" t="s">
        <v>105</v>
      </c>
      <c r="G1124">
        <v>90026</v>
      </c>
      <c r="H1124">
        <v>34.078991000000002</v>
      </c>
      <c r="I1124">
        <v>-118.26380399999999</v>
      </c>
      <c r="J1124">
        <v>0</v>
      </c>
      <c r="K1124" s="1">
        <v>1</v>
      </c>
      <c r="L1124" t="s">
        <v>12</v>
      </c>
      <c r="M1124" t="s">
        <v>10</v>
      </c>
      <c r="N1124">
        <v>10.050000000000001</v>
      </c>
      <c r="O1124" t="s">
        <v>13</v>
      </c>
      <c r="P1124" t="s">
        <v>10</v>
      </c>
      <c r="Q1124" t="s">
        <v>25</v>
      </c>
      <c r="R1124">
        <v>51</v>
      </c>
      <c r="S1124" t="s">
        <v>13</v>
      </c>
      <c r="T1124" t="s">
        <v>13</v>
      </c>
      <c r="U1124" t="s">
        <v>13</v>
      </c>
      <c r="V1124" t="s">
        <v>13</v>
      </c>
      <c r="W1124" t="s">
        <v>13</v>
      </c>
      <c r="X1124" t="s">
        <v>13</v>
      </c>
      <c r="Y1124" t="s">
        <v>13</v>
      </c>
      <c r="Z1124" t="s">
        <v>13</v>
      </c>
      <c r="AA1124" t="s">
        <v>21</v>
      </c>
      <c r="AB1124" t="s">
        <v>10</v>
      </c>
      <c r="AC1124" t="s">
        <v>26</v>
      </c>
      <c r="AD1124">
        <v>70.25</v>
      </c>
      <c r="AE1124">
        <v>70.25</v>
      </c>
      <c r="AF1124">
        <v>0</v>
      </c>
      <c r="AG1124">
        <v>10</v>
      </c>
      <c r="AH1124">
        <v>10.050000000000001</v>
      </c>
      <c r="AI1124">
        <v>90.3</v>
      </c>
      <c r="AJ1124" t="s">
        <v>68</v>
      </c>
      <c r="AM1124" t="str">
        <f t="shared" si="51"/>
        <v>Joined</v>
      </c>
      <c r="AN1124" t="str">
        <f t="shared" si="52"/>
        <v>No</v>
      </c>
      <c r="AO1124" t="str" cm="1">
        <f t="array" ref="AO1124">_xlfn.IFS($C1124&lt;36,"Youth", $C1124&lt;66, "Middle_age", $C1124&gt;65, "Old")</f>
        <v>Youth</v>
      </c>
      <c r="AP1124" t="str">
        <f t="shared" si="53"/>
        <v>1 năm</v>
      </c>
    </row>
    <row r="1125" spans="1:42" x14ac:dyDescent="0.35">
      <c r="A1125" t="s">
        <v>1795</v>
      </c>
      <c r="B1125" t="s">
        <v>19</v>
      </c>
      <c r="C1125">
        <v>38</v>
      </c>
      <c r="D1125" t="s">
        <v>13</v>
      </c>
      <c r="E1125">
        <v>2</v>
      </c>
      <c r="F1125" t="s">
        <v>114</v>
      </c>
      <c r="G1125">
        <v>95205</v>
      </c>
      <c r="H1125">
        <v>37.965694999999997</v>
      </c>
      <c r="I1125">
        <v>-121.260051</v>
      </c>
      <c r="J1125">
        <v>0</v>
      </c>
      <c r="K1125" s="1">
        <v>6</v>
      </c>
      <c r="L1125" t="s">
        <v>12</v>
      </c>
      <c r="M1125" t="s">
        <v>10</v>
      </c>
      <c r="N1125">
        <v>16.91</v>
      </c>
      <c r="O1125" t="s">
        <v>13</v>
      </c>
      <c r="P1125" t="s">
        <v>13</v>
      </c>
      <c r="AA1125" t="s">
        <v>21</v>
      </c>
      <c r="AB1125" t="s">
        <v>10</v>
      </c>
      <c r="AC1125" t="s">
        <v>16</v>
      </c>
      <c r="AD1125">
        <v>20.2</v>
      </c>
      <c r="AE1125">
        <v>98.35</v>
      </c>
      <c r="AF1125">
        <v>0</v>
      </c>
      <c r="AG1125">
        <v>0</v>
      </c>
      <c r="AH1125">
        <v>101.46</v>
      </c>
      <c r="AI1125">
        <v>199.81</v>
      </c>
      <c r="AJ1125" t="s">
        <v>17</v>
      </c>
      <c r="AM1125" t="str">
        <f t="shared" si="51"/>
        <v>Stayed</v>
      </c>
      <c r="AN1125" t="str">
        <f t="shared" si="52"/>
        <v>Yes</v>
      </c>
      <c r="AO1125" t="str" cm="1">
        <f t="array" ref="AO1125">_xlfn.IFS($C1125&lt;36,"Youth", $C1125&lt;66, "Middle_age", $C1125&gt;65, "Old")</f>
        <v>Middle_age</v>
      </c>
      <c r="AP1125" t="str">
        <f t="shared" si="53"/>
        <v>1 năm</v>
      </c>
    </row>
    <row r="1126" spans="1:42" x14ac:dyDescent="0.35">
      <c r="A1126" t="s">
        <v>1796</v>
      </c>
      <c r="B1126" t="s">
        <v>9</v>
      </c>
      <c r="C1126">
        <v>77</v>
      </c>
      <c r="D1126" t="s">
        <v>10</v>
      </c>
      <c r="E1126">
        <v>2</v>
      </c>
      <c r="F1126" t="s">
        <v>1797</v>
      </c>
      <c r="G1126">
        <v>95254</v>
      </c>
      <c r="H1126">
        <v>38.192608</v>
      </c>
      <c r="I1126">
        <v>-120.957842</v>
      </c>
      <c r="J1126">
        <v>1</v>
      </c>
      <c r="K1126" s="1">
        <v>32</v>
      </c>
      <c r="L1126" t="s">
        <v>99</v>
      </c>
      <c r="M1126" t="s">
        <v>10</v>
      </c>
      <c r="N1126">
        <v>49.21</v>
      </c>
      <c r="O1126" t="s">
        <v>10</v>
      </c>
      <c r="P1126" t="s">
        <v>10</v>
      </c>
      <c r="Q1126" t="s">
        <v>25</v>
      </c>
      <c r="R1126">
        <v>19</v>
      </c>
      <c r="S1126" t="s">
        <v>13</v>
      </c>
      <c r="T1126" t="s">
        <v>10</v>
      </c>
      <c r="U1126" t="s">
        <v>13</v>
      </c>
      <c r="V1126" t="s">
        <v>13</v>
      </c>
      <c r="W1126" t="s">
        <v>10</v>
      </c>
      <c r="X1126" t="s">
        <v>10</v>
      </c>
      <c r="Y1126" t="s">
        <v>13</v>
      </c>
      <c r="Z1126" t="s">
        <v>10</v>
      </c>
      <c r="AA1126" t="s">
        <v>15</v>
      </c>
      <c r="AB1126" t="s">
        <v>10</v>
      </c>
      <c r="AC1126" t="s">
        <v>26</v>
      </c>
      <c r="AD1126">
        <v>100.4</v>
      </c>
      <c r="AE1126">
        <v>3217.65</v>
      </c>
      <c r="AF1126">
        <v>0</v>
      </c>
      <c r="AG1126">
        <v>0</v>
      </c>
      <c r="AH1126">
        <v>1574.72</v>
      </c>
      <c r="AI1126">
        <v>4792.37</v>
      </c>
      <c r="AJ1126" t="s">
        <v>17</v>
      </c>
      <c r="AM1126" t="str">
        <f t="shared" si="51"/>
        <v>VIP</v>
      </c>
      <c r="AN1126" t="str">
        <f t="shared" si="52"/>
        <v>Yes</v>
      </c>
      <c r="AO1126" t="str" cm="1">
        <f t="array" ref="AO1126">_xlfn.IFS($C1126&lt;36,"Youth", $C1126&lt;66, "Middle_age", $C1126&gt;65, "Old")</f>
        <v>Old</v>
      </c>
      <c r="AP1126" t="str">
        <f t="shared" si="53"/>
        <v>3 năm</v>
      </c>
    </row>
    <row r="1127" spans="1:42" x14ac:dyDescent="0.35">
      <c r="A1127" t="s">
        <v>1798</v>
      </c>
      <c r="B1127" t="s">
        <v>9</v>
      </c>
      <c r="C1127">
        <v>45</v>
      </c>
      <c r="D1127" t="s">
        <v>10</v>
      </c>
      <c r="E1127">
        <v>0</v>
      </c>
      <c r="F1127" t="s">
        <v>655</v>
      </c>
      <c r="G1127">
        <v>90290</v>
      </c>
      <c r="H1127">
        <v>34.115192</v>
      </c>
      <c r="I1127">
        <v>-118.61017</v>
      </c>
      <c r="J1127">
        <v>10</v>
      </c>
      <c r="K1127" s="1">
        <v>68</v>
      </c>
      <c r="L1127" t="s">
        <v>42</v>
      </c>
      <c r="M1127" t="s">
        <v>10</v>
      </c>
      <c r="N1127">
        <v>15.65</v>
      </c>
      <c r="O1127" t="s">
        <v>10</v>
      </c>
      <c r="P1127" t="s">
        <v>10</v>
      </c>
      <c r="Q1127" t="s">
        <v>49</v>
      </c>
      <c r="R1127">
        <v>5</v>
      </c>
      <c r="S1127" t="s">
        <v>10</v>
      </c>
      <c r="T1127" t="s">
        <v>10</v>
      </c>
      <c r="U1127" t="s">
        <v>10</v>
      </c>
      <c r="V1127" t="s">
        <v>10</v>
      </c>
      <c r="W1127" t="s">
        <v>10</v>
      </c>
      <c r="X1127" t="s">
        <v>10</v>
      </c>
      <c r="Y1127" t="s">
        <v>10</v>
      </c>
      <c r="Z1127" t="s">
        <v>10</v>
      </c>
      <c r="AA1127" t="s">
        <v>43</v>
      </c>
      <c r="AB1127" t="s">
        <v>10</v>
      </c>
      <c r="AC1127" t="s">
        <v>26</v>
      </c>
      <c r="AD1127">
        <v>91.7</v>
      </c>
      <c r="AE1127">
        <v>6424.7</v>
      </c>
      <c r="AF1127">
        <v>0</v>
      </c>
      <c r="AG1127">
        <v>0</v>
      </c>
      <c r="AH1127">
        <v>1064.2</v>
      </c>
      <c r="AI1127">
        <v>7488.9</v>
      </c>
      <c r="AJ1127" t="s">
        <v>17</v>
      </c>
      <c r="AM1127" t="str">
        <f t="shared" si="51"/>
        <v>VIP</v>
      </c>
      <c r="AN1127" t="str">
        <f t="shared" si="52"/>
        <v>No</v>
      </c>
      <c r="AO1127" t="str" cm="1">
        <f t="array" ref="AO1127">_xlfn.IFS($C1127&lt;36,"Youth", $C1127&lt;66, "Middle_age", $C1127&gt;65, "Old")</f>
        <v>Middle_age</v>
      </c>
      <c r="AP1127" t="str">
        <f t="shared" si="53"/>
        <v>6 năm</v>
      </c>
    </row>
    <row r="1128" spans="1:42" x14ac:dyDescent="0.35">
      <c r="A1128" t="s">
        <v>1799</v>
      </c>
      <c r="B1128" t="s">
        <v>9</v>
      </c>
      <c r="C1128">
        <v>48</v>
      </c>
      <c r="D1128" t="s">
        <v>10</v>
      </c>
      <c r="E1128">
        <v>0</v>
      </c>
      <c r="F1128" t="s">
        <v>1264</v>
      </c>
      <c r="G1128">
        <v>90623</v>
      </c>
      <c r="H1128">
        <v>33.850504000000001</v>
      </c>
      <c r="I1128">
        <v>-118.03989199999999</v>
      </c>
      <c r="J1128">
        <v>5</v>
      </c>
      <c r="K1128" s="1">
        <v>33</v>
      </c>
      <c r="L1128" t="s">
        <v>12</v>
      </c>
      <c r="M1128" t="s">
        <v>10</v>
      </c>
      <c r="N1128">
        <v>20.02</v>
      </c>
      <c r="O1128" t="s">
        <v>13</v>
      </c>
      <c r="P1128" t="s">
        <v>10</v>
      </c>
      <c r="Q1128" t="s">
        <v>25</v>
      </c>
      <c r="R1128">
        <v>27</v>
      </c>
      <c r="S1128" t="s">
        <v>13</v>
      </c>
      <c r="T1128" t="s">
        <v>13</v>
      </c>
      <c r="U1128" t="s">
        <v>10</v>
      </c>
      <c r="V1128" t="s">
        <v>13</v>
      </c>
      <c r="W1128" t="s">
        <v>10</v>
      </c>
      <c r="X1128" t="s">
        <v>10</v>
      </c>
      <c r="Y1128" t="s">
        <v>10</v>
      </c>
      <c r="Z1128" t="s">
        <v>10</v>
      </c>
      <c r="AA1128" t="s">
        <v>15</v>
      </c>
      <c r="AB1128" t="s">
        <v>10</v>
      </c>
      <c r="AC1128" t="s">
        <v>26</v>
      </c>
      <c r="AD1128">
        <v>93.8</v>
      </c>
      <c r="AE1128">
        <v>3124.5</v>
      </c>
      <c r="AF1128">
        <v>0</v>
      </c>
      <c r="AG1128">
        <v>0</v>
      </c>
      <c r="AH1128">
        <v>660.66</v>
      </c>
      <c r="AI1128">
        <v>3785.16</v>
      </c>
      <c r="AJ1128" t="s">
        <v>27</v>
      </c>
      <c r="AK1128" t="s">
        <v>91</v>
      </c>
      <c r="AL1128" t="s">
        <v>165</v>
      </c>
      <c r="AM1128" t="str">
        <f t="shared" si="51"/>
        <v>Churned</v>
      </c>
      <c r="AN1128" t="str">
        <f t="shared" si="52"/>
        <v>No</v>
      </c>
      <c r="AO1128" t="str" cm="1">
        <f t="array" ref="AO1128">_xlfn.IFS($C1128&lt;36,"Youth", $C1128&lt;66, "Middle_age", $C1128&gt;65, "Old")</f>
        <v>Middle_age</v>
      </c>
      <c r="AP1128" t="str">
        <f t="shared" si="53"/>
        <v>3 năm</v>
      </c>
    </row>
    <row r="1129" spans="1:42" x14ac:dyDescent="0.35">
      <c r="A1129" t="s">
        <v>1800</v>
      </c>
      <c r="B1129" t="s">
        <v>9</v>
      </c>
      <c r="C1129">
        <v>40</v>
      </c>
      <c r="D1129" t="s">
        <v>13</v>
      </c>
      <c r="E1129">
        <v>0</v>
      </c>
      <c r="F1129" t="s">
        <v>1113</v>
      </c>
      <c r="G1129">
        <v>95973</v>
      </c>
      <c r="H1129">
        <v>39.903272000000001</v>
      </c>
      <c r="I1129">
        <v>-121.84356699999999</v>
      </c>
      <c r="J1129">
        <v>0</v>
      </c>
      <c r="K1129" s="1">
        <v>63</v>
      </c>
      <c r="L1129" t="s">
        <v>46</v>
      </c>
      <c r="M1129" t="s">
        <v>10</v>
      </c>
      <c r="N1129">
        <v>19.010000000000002</v>
      </c>
      <c r="O1129" t="s">
        <v>10</v>
      </c>
      <c r="P1129" t="s">
        <v>10</v>
      </c>
      <c r="Q1129" t="s">
        <v>25</v>
      </c>
      <c r="R1129">
        <v>20</v>
      </c>
      <c r="S1129" t="s">
        <v>13</v>
      </c>
      <c r="T1129" t="s">
        <v>10</v>
      </c>
      <c r="U1129" t="s">
        <v>10</v>
      </c>
      <c r="V1129" t="s">
        <v>10</v>
      </c>
      <c r="W1129" t="s">
        <v>10</v>
      </c>
      <c r="X1129" t="s">
        <v>10</v>
      </c>
      <c r="Y1129" t="s">
        <v>10</v>
      </c>
      <c r="Z1129" t="s">
        <v>10</v>
      </c>
      <c r="AA1129" t="s">
        <v>21</v>
      </c>
      <c r="AB1129" t="s">
        <v>10</v>
      </c>
      <c r="AC1129" t="s">
        <v>16</v>
      </c>
      <c r="AD1129">
        <v>109.85</v>
      </c>
      <c r="AE1129">
        <v>7002.95</v>
      </c>
      <c r="AF1129">
        <v>0</v>
      </c>
      <c r="AG1129">
        <v>0</v>
      </c>
      <c r="AH1129">
        <v>1197.6300000000001</v>
      </c>
      <c r="AI1129">
        <v>8200.58</v>
      </c>
      <c r="AJ1129" t="s">
        <v>17</v>
      </c>
      <c r="AM1129" t="str">
        <f t="shared" si="51"/>
        <v>VIP</v>
      </c>
      <c r="AN1129" t="str">
        <f t="shared" si="52"/>
        <v>No</v>
      </c>
      <c r="AO1129" t="str" cm="1">
        <f t="array" ref="AO1129">_xlfn.IFS($C1129&lt;36,"Youth", $C1129&lt;66, "Middle_age", $C1129&gt;65, "Old")</f>
        <v>Middle_age</v>
      </c>
      <c r="AP1129" t="str">
        <f t="shared" si="53"/>
        <v>6 năm</v>
      </c>
    </row>
    <row r="1130" spans="1:42" x14ac:dyDescent="0.35">
      <c r="A1130" t="s">
        <v>1801</v>
      </c>
      <c r="B1130" t="s">
        <v>19</v>
      </c>
      <c r="C1130">
        <v>35</v>
      </c>
      <c r="D1130" t="s">
        <v>10</v>
      </c>
      <c r="E1130">
        <v>0</v>
      </c>
      <c r="F1130" t="s">
        <v>213</v>
      </c>
      <c r="G1130">
        <v>92591</v>
      </c>
      <c r="H1130">
        <v>33.540604000000002</v>
      </c>
      <c r="I1130">
        <v>-117.10908999999999</v>
      </c>
      <c r="J1130">
        <v>8</v>
      </c>
      <c r="K1130" s="1">
        <v>53</v>
      </c>
      <c r="L1130" t="s">
        <v>46</v>
      </c>
      <c r="M1130" t="s">
        <v>10</v>
      </c>
      <c r="N1130">
        <v>34.46</v>
      </c>
      <c r="O1130" t="s">
        <v>13</v>
      </c>
      <c r="P1130" t="s">
        <v>13</v>
      </c>
      <c r="AA1130" t="s">
        <v>43</v>
      </c>
      <c r="AB1130" t="s">
        <v>13</v>
      </c>
      <c r="AC1130" t="s">
        <v>16</v>
      </c>
      <c r="AD1130">
        <v>19.899999999999999</v>
      </c>
      <c r="AE1130">
        <v>1110.05</v>
      </c>
      <c r="AF1130">
        <v>0</v>
      </c>
      <c r="AG1130">
        <v>0</v>
      </c>
      <c r="AH1130">
        <v>1826.38</v>
      </c>
      <c r="AI1130">
        <v>2936.43</v>
      </c>
      <c r="AJ1130" t="s">
        <v>17</v>
      </c>
      <c r="AM1130" t="str">
        <f t="shared" si="51"/>
        <v>Stayed</v>
      </c>
      <c r="AN1130" t="str">
        <f t="shared" si="52"/>
        <v>No</v>
      </c>
      <c r="AO1130" t="str" cm="1">
        <f t="array" ref="AO1130">_xlfn.IFS($C1130&lt;36,"Youth", $C1130&lt;66, "Middle_age", $C1130&gt;65, "Old")</f>
        <v>Youth</v>
      </c>
      <c r="AP1130" t="str">
        <f t="shared" si="53"/>
        <v>5 năm</v>
      </c>
    </row>
    <row r="1131" spans="1:42" x14ac:dyDescent="0.35">
      <c r="A1131" t="s">
        <v>1802</v>
      </c>
      <c r="B1131" t="s">
        <v>19</v>
      </c>
      <c r="C1131">
        <v>71</v>
      </c>
      <c r="D1131" t="s">
        <v>13</v>
      </c>
      <c r="E1131">
        <v>3</v>
      </c>
      <c r="F1131" t="s">
        <v>105</v>
      </c>
      <c r="G1131">
        <v>90065</v>
      </c>
      <c r="H1131">
        <v>34.108832999999997</v>
      </c>
      <c r="I1131">
        <v>-118.229715</v>
      </c>
      <c r="J1131">
        <v>0</v>
      </c>
      <c r="K1131" s="1">
        <v>18</v>
      </c>
      <c r="L1131" t="s">
        <v>32</v>
      </c>
      <c r="M1131" t="s">
        <v>10</v>
      </c>
      <c r="N1131">
        <v>11.33</v>
      </c>
      <c r="O1131" t="s">
        <v>10</v>
      </c>
      <c r="P1131" t="s">
        <v>10</v>
      </c>
      <c r="Q1131" t="s">
        <v>25</v>
      </c>
      <c r="R1131">
        <v>52</v>
      </c>
      <c r="S1131" t="s">
        <v>13</v>
      </c>
      <c r="T1131" t="s">
        <v>13</v>
      </c>
      <c r="U1131" t="s">
        <v>13</v>
      </c>
      <c r="V1131" t="s">
        <v>13</v>
      </c>
      <c r="W1131" t="s">
        <v>10</v>
      </c>
      <c r="X1131" t="s">
        <v>10</v>
      </c>
      <c r="Y1131" t="s">
        <v>10</v>
      </c>
      <c r="Z1131" t="s">
        <v>10</v>
      </c>
      <c r="AA1131" t="s">
        <v>21</v>
      </c>
      <c r="AB1131" t="s">
        <v>10</v>
      </c>
      <c r="AC1131" t="s">
        <v>26</v>
      </c>
      <c r="AD1131">
        <v>95.45</v>
      </c>
      <c r="AE1131">
        <v>1752.55</v>
      </c>
      <c r="AF1131">
        <v>45.61</v>
      </c>
      <c r="AG1131">
        <v>0</v>
      </c>
      <c r="AH1131">
        <v>203.94</v>
      </c>
      <c r="AI1131">
        <v>1910.88</v>
      </c>
      <c r="AJ1131" t="s">
        <v>27</v>
      </c>
      <c r="AK1131" t="s">
        <v>28</v>
      </c>
      <c r="AL1131" t="s">
        <v>74</v>
      </c>
      <c r="AM1131" t="str">
        <f t="shared" si="51"/>
        <v>Churned</v>
      </c>
      <c r="AN1131" t="str">
        <f t="shared" si="52"/>
        <v>Yes</v>
      </c>
      <c r="AO1131" t="str" cm="1">
        <f t="array" ref="AO1131">_xlfn.IFS($C1131&lt;36,"Youth", $C1131&lt;66, "Middle_age", $C1131&gt;65, "Old")</f>
        <v>Old</v>
      </c>
      <c r="AP1131" t="str">
        <f t="shared" si="53"/>
        <v>2 năm</v>
      </c>
    </row>
    <row r="1132" spans="1:42" x14ac:dyDescent="0.35">
      <c r="A1132" t="s">
        <v>1803</v>
      </c>
      <c r="B1132" t="s">
        <v>9</v>
      </c>
      <c r="C1132">
        <v>65</v>
      </c>
      <c r="D1132" t="s">
        <v>13</v>
      </c>
      <c r="E1132">
        <v>0</v>
      </c>
      <c r="F1132" t="s">
        <v>1804</v>
      </c>
      <c r="G1132">
        <v>95421</v>
      </c>
      <c r="H1132">
        <v>38.578806999999998</v>
      </c>
      <c r="I1132">
        <v>-123.19338</v>
      </c>
      <c r="J1132">
        <v>0</v>
      </c>
      <c r="K1132" s="1">
        <v>6</v>
      </c>
      <c r="L1132" t="s">
        <v>12</v>
      </c>
      <c r="M1132" t="s">
        <v>10</v>
      </c>
      <c r="N1132">
        <v>12.67</v>
      </c>
      <c r="O1132" t="s">
        <v>13</v>
      </c>
      <c r="P1132" t="s">
        <v>10</v>
      </c>
      <c r="Q1132" t="s">
        <v>25</v>
      </c>
      <c r="R1132">
        <v>20</v>
      </c>
      <c r="S1132" t="s">
        <v>10</v>
      </c>
      <c r="T1132" t="s">
        <v>13</v>
      </c>
      <c r="U1132" t="s">
        <v>13</v>
      </c>
      <c r="V1132" t="s">
        <v>13</v>
      </c>
      <c r="W1132" t="s">
        <v>13</v>
      </c>
      <c r="X1132" t="s">
        <v>13</v>
      </c>
      <c r="Y1132" t="s">
        <v>13</v>
      </c>
      <c r="Z1132" t="s">
        <v>10</v>
      </c>
      <c r="AA1132" t="s">
        <v>43</v>
      </c>
      <c r="AB1132" t="s">
        <v>10</v>
      </c>
      <c r="AC1132" t="s">
        <v>26</v>
      </c>
      <c r="AD1132">
        <v>74.099999999999994</v>
      </c>
      <c r="AE1132">
        <v>450.9</v>
      </c>
      <c r="AF1132">
        <v>0</v>
      </c>
      <c r="AG1132">
        <v>0</v>
      </c>
      <c r="AH1132">
        <v>76.02</v>
      </c>
      <c r="AI1132">
        <v>526.91999999999996</v>
      </c>
      <c r="AJ1132" t="s">
        <v>17</v>
      </c>
      <c r="AM1132" t="str">
        <f t="shared" si="51"/>
        <v>Stayed</v>
      </c>
      <c r="AN1132" t="str">
        <f t="shared" si="52"/>
        <v>No</v>
      </c>
      <c r="AO1132" t="str" cm="1">
        <f t="array" ref="AO1132">_xlfn.IFS($C1132&lt;36,"Youth", $C1132&lt;66, "Middle_age", $C1132&gt;65, "Old")</f>
        <v>Middle_age</v>
      </c>
      <c r="AP1132" t="str">
        <f t="shared" si="53"/>
        <v>1 năm</v>
      </c>
    </row>
    <row r="1133" spans="1:42" x14ac:dyDescent="0.35">
      <c r="A1133" t="s">
        <v>1805</v>
      </c>
      <c r="B1133" t="s">
        <v>9</v>
      </c>
      <c r="C1133">
        <v>75</v>
      </c>
      <c r="D1133" t="s">
        <v>10</v>
      </c>
      <c r="E1133">
        <v>1</v>
      </c>
      <c r="F1133" t="s">
        <v>96</v>
      </c>
      <c r="G1133">
        <v>95357</v>
      </c>
      <c r="H1133">
        <v>37.670526000000002</v>
      </c>
      <c r="I1133">
        <v>-120.877572</v>
      </c>
      <c r="J1133">
        <v>3</v>
      </c>
      <c r="K1133" s="1">
        <v>59</v>
      </c>
      <c r="L1133" t="s">
        <v>12</v>
      </c>
      <c r="M1133" t="s">
        <v>10</v>
      </c>
      <c r="N1133">
        <v>16.149999999999999</v>
      </c>
      <c r="O1133" t="s">
        <v>10</v>
      </c>
      <c r="P1133" t="s">
        <v>10</v>
      </c>
      <c r="Q1133" t="s">
        <v>25</v>
      </c>
      <c r="R1133">
        <v>26</v>
      </c>
      <c r="S1133" t="s">
        <v>13</v>
      </c>
      <c r="T1133" t="s">
        <v>13</v>
      </c>
      <c r="U1133" t="s">
        <v>10</v>
      </c>
      <c r="V1133" t="s">
        <v>13</v>
      </c>
      <c r="W1133" t="s">
        <v>13</v>
      </c>
      <c r="X1133" t="s">
        <v>10</v>
      </c>
      <c r="Y1133" t="s">
        <v>13</v>
      </c>
      <c r="Z1133" t="s">
        <v>10</v>
      </c>
      <c r="AA1133" t="s">
        <v>21</v>
      </c>
      <c r="AB1133" t="s">
        <v>10</v>
      </c>
      <c r="AC1133" t="s">
        <v>16</v>
      </c>
      <c r="AD1133">
        <v>88.75</v>
      </c>
      <c r="AE1133">
        <v>5348.65</v>
      </c>
      <c r="AF1133">
        <v>0</v>
      </c>
      <c r="AG1133">
        <v>0</v>
      </c>
      <c r="AH1133">
        <v>952.85</v>
      </c>
      <c r="AI1133">
        <v>6301.5</v>
      </c>
      <c r="AJ1133" t="s">
        <v>17</v>
      </c>
      <c r="AM1133" t="str">
        <f t="shared" si="51"/>
        <v>VIP</v>
      </c>
      <c r="AN1133" t="str">
        <f t="shared" si="52"/>
        <v>Yes</v>
      </c>
      <c r="AO1133" t="str" cm="1">
        <f t="array" ref="AO1133">_xlfn.IFS($C1133&lt;36,"Youth", $C1133&lt;66, "Middle_age", $C1133&gt;65, "Old")</f>
        <v>Old</v>
      </c>
      <c r="AP1133" t="str">
        <f t="shared" si="53"/>
        <v>5 năm</v>
      </c>
    </row>
    <row r="1134" spans="1:42" x14ac:dyDescent="0.35">
      <c r="A1134" t="s">
        <v>1806</v>
      </c>
      <c r="B1134" t="s">
        <v>19</v>
      </c>
      <c r="C1134">
        <v>60</v>
      </c>
      <c r="D1134" t="s">
        <v>13</v>
      </c>
      <c r="E1134">
        <v>0</v>
      </c>
      <c r="F1134" t="s">
        <v>628</v>
      </c>
      <c r="G1134">
        <v>93105</v>
      </c>
      <c r="H1134">
        <v>34.037342000000002</v>
      </c>
      <c r="I1134">
        <v>-119.80079000000001</v>
      </c>
      <c r="J1134">
        <v>0</v>
      </c>
      <c r="K1134" s="1">
        <v>1</v>
      </c>
      <c r="L1134" t="s">
        <v>12</v>
      </c>
      <c r="M1134" t="s">
        <v>10</v>
      </c>
      <c r="N1134">
        <v>4.18</v>
      </c>
      <c r="O1134" t="s">
        <v>13</v>
      </c>
      <c r="P1134" t="s">
        <v>10</v>
      </c>
      <c r="Q1134" t="s">
        <v>49</v>
      </c>
      <c r="R1134">
        <v>8</v>
      </c>
      <c r="S1134" t="s">
        <v>13</v>
      </c>
      <c r="T1134" t="s">
        <v>13</v>
      </c>
      <c r="U1134" t="s">
        <v>10</v>
      </c>
      <c r="V1134" t="s">
        <v>13</v>
      </c>
      <c r="W1134" t="s">
        <v>13</v>
      </c>
      <c r="X1134" t="s">
        <v>13</v>
      </c>
      <c r="Y1134" t="s">
        <v>13</v>
      </c>
      <c r="Z1134" t="s">
        <v>13</v>
      </c>
      <c r="AA1134" t="s">
        <v>21</v>
      </c>
      <c r="AB1134" t="s">
        <v>10</v>
      </c>
      <c r="AC1134" t="s">
        <v>16</v>
      </c>
      <c r="AD1134">
        <v>49.65</v>
      </c>
      <c r="AE1134">
        <v>49.65</v>
      </c>
      <c r="AF1134">
        <v>0</v>
      </c>
      <c r="AG1134">
        <v>40</v>
      </c>
      <c r="AH1134">
        <v>4.18</v>
      </c>
      <c r="AI1134">
        <v>93.83</v>
      </c>
      <c r="AJ1134" t="s">
        <v>27</v>
      </c>
      <c r="AK1134" t="s">
        <v>33</v>
      </c>
      <c r="AL1134" t="s">
        <v>529</v>
      </c>
      <c r="AM1134" t="str">
        <f t="shared" si="51"/>
        <v>Churned</v>
      </c>
      <c r="AN1134" t="str">
        <f t="shared" si="52"/>
        <v>No</v>
      </c>
      <c r="AO1134" t="str" cm="1">
        <f t="array" ref="AO1134">_xlfn.IFS($C1134&lt;36,"Youth", $C1134&lt;66, "Middle_age", $C1134&gt;65, "Old")</f>
        <v>Middle_age</v>
      </c>
      <c r="AP1134" t="str">
        <f t="shared" si="53"/>
        <v>1 năm</v>
      </c>
    </row>
    <row r="1135" spans="1:42" x14ac:dyDescent="0.35">
      <c r="A1135" t="s">
        <v>1807</v>
      </c>
      <c r="B1135" t="s">
        <v>19</v>
      </c>
      <c r="C1135">
        <v>50</v>
      </c>
      <c r="D1135" t="s">
        <v>13</v>
      </c>
      <c r="E1135">
        <v>0</v>
      </c>
      <c r="F1135" t="s">
        <v>1808</v>
      </c>
      <c r="G1135">
        <v>95528</v>
      </c>
      <c r="H1135">
        <v>40.497283000000003</v>
      </c>
      <c r="I1135">
        <v>-123.93037</v>
      </c>
      <c r="J1135">
        <v>0</v>
      </c>
      <c r="K1135" s="1">
        <v>48</v>
      </c>
      <c r="L1135" t="s">
        <v>46</v>
      </c>
      <c r="M1135" t="s">
        <v>10</v>
      </c>
      <c r="N1135">
        <v>44.76</v>
      </c>
      <c r="O1135" t="s">
        <v>10</v>
      </c>
      <c r="P1135" t="s">
        <v>10</v>
      </c>
      <c r="Q1135" t="s">
        <v>49</v>
      </c>
      <c r="R1135">
        <v>18</v>
      </c>
      <c r="S1135" t="s">
        <v>10</v>
      </c>
      <c r="T1135" t="s">
        <v>13</v>
      </c>
      <c r="U1135" t="s">
        <v>13</v>
      </c>
      <c r="V1135" t="s">
        <v>10</v>
      </c>
      <c r="W1135" t="s">
        <v>13</v>
      </c>
      <c r="X1135" t="s">
        <v>10</v>
      </c>
      <c r="Y1135" t="s">
        <v>10</v>
      </c>
      <c r="Z1135" t="s">
        <v>10</v>
      </c>
      <c r="AA1135" t="s">
        <v>15</v>
      </c>
      <c r="AB1135" t="s">
        <v>10</v>
      </c>
      <c r="AC1135" t="s">
        <v>26</v>
      </c>
      <c r="AD1135">
        <v>70.95</v>
      </c>
      <c r="AE1135">
        <v>3629.2</v>
      </c>
      <c r="AF1135">
        <v>0</v>
      </c>
      <c r="AG1135">
        <v>0</v>
      </c>
      <c r="AH1135">
        <v>2148.48</v>
      </c>
      <c r="AI1135">
        <v>5777.68</v>
      </c>
      <c r="AJ1135" t="s">
        <v>17</v>
      </c>
      <c r="AM1135" t="str">
        <f t="shared" si="51"/>
        <v>VIP</v>
      </c>
      <c r="AN1135" t="str">
        <f t="shared" si="52"/>
        <v>No</v>
      </c>
      <c r="AO1135" t="str" cm="1">
        <f t="array" ref="AO1135">_xlfn.IFS($C1135&lt;36,"Youth", $C1135&lt;66, "Middle_age", $C1135&gt;65, "Old")</f>
        <v>Middle_age</v>
      </c>
      <c r="AP1135" t="str">
        <f t="shared" si="53"/>
        <v>4 năm</v>
      </c>
    </row>
    <row r="1136" spans="1:42" x14ac:dyDescent="0.35">
      <c r="A1136" t="s">
        <v>1809</v>
      </c>
      <c r="B1136" t="s">
        <v>19</v>
      </c>
      <c r="C1136">
        <v>33</v>
      </c>
      <c r="D1136" t="s">
        <v>13</v>
      </c>
      <c r="E1136">
        <v>0</v>
      </c>
      <c r="F1136" t="s">
        <v>326</v>
      </c>
      <c r="G1136">
        <v>91010</v>
      </c>
      <c r="H1136">
        <v>34.145695000000003</v>
      </c>
      <c r="I1136">
        <v>-117.95981999999999</v>
      </c>
      <c r="J1136">
        <v>0</v>
      </c>
      <c r="K1136" s="1">
        <v>1</v>
      </c>
      <c r="L1136" t="s">
        <v>12</v>
      </c>
      <c r="M1136" t="s">
        <v>10</v>
      </c>
      <c r="N1136">
        <v>35.880000000000003</v>
      </c>
      <c r="O1136" t="s">
        <v>13</v>
      </c>
      <c r="P1136" t="s">
        <v>13</v>
      </c>
      <c r="AA1136" t="s">
        <v>21</v>
      </c>
      <c r="AB1136" t="s">
        <v>13</v>
      </c>
      <c r="AC1136" t="s">
        <v>16</v>
      </c>
      <c r="AD1136">
        <v>19.2</v>
      </c>
      <c r="AE1136">
        <v>19.2</v>
      </c>
      <c r="AF1136">
        <v>0</v>
      </c>
      <c r="AG1136">
        <v>0</v>
      </c>
      <c r="AH1136">
        <v>35.880000000000003</v>
      </c>
      <c r="AI1136">
        <v>55.08</v>
      </c>
      <c r="AJ1136" t="s">
        <v>68</v>
      </c>
      <c r="AM1136" t="str">
        <f t="shared" si="51"/>
        <v>Joined</v>
      </c>
      <c r="AN1136" t="str">
        <f t="shared" si="52"/>
        <v>No</v>
      </c>
      <c r="AO1136" t="str" cm="1">
        <f t="array" ref="AO1136">_xlfn.IFS($C1136&lt;36,"Youth", $C1136&lt;66, "Middle_age", $C1136&gt;65, "Old")</f>
        <v>Youth</v>
      </c>
      <c r="AP1136" t="str">
        <f t="shared" si="53"/>
        <v>1 năm</v>
      </c>
    </row>
    <row r="1137" spans="1:42" x14ac:dyDescent="0.35">
      <c r="A1137" t="s">
        <v>1810</v>
      </c>
      <c r="B1137" t="s">
        <v>9</v>
      </c>
      <c r="C1137">
        <v>64</v>
      </c>
      <c r="D1137" t="s">
        <v>13</v>
      </c>
      <c r="E1137">
        <v>0</v>
      </c>
      <c r="F1137" t="s">
        <v>1016</v>
      </c>
      <c r="G1137">
        <v>95682</v>
      </c>
      <c r="H1137">
        <v>38.598936000000002</v>
      </c>
      <c r="I1137">
        <v>-120.963092</v>
      </c>
      <c r="J1137">
        <v>0</v>
      </c>
      <c r="K1137" s="1">
        <v>37</v>
      </c>
      <c r="L1137" t="s">
        <v>99</v>
      </c>
      <c r="M1137" t="s">
        <v>10</v>
      </c>
      <c r="N1137">
        <v>17.46</v>
      </c>
      <c r="O1137" t="s">
        <v>10</v>
      </c>
      <c r="P1137" t="s">
        <v>10</v>
      </c>
      <c r="Q1137" t="s">
        <v>25</v>
      </c>
      <c r="R1137">
        <v>22</v>
      </c>
      <c r="S1137" t="s">
        <v>13</v>
      </c>
      <c r="T1137" t="s">
        <v>13</v>
      </c>
      <c r="U1137" t="s">
        <v>10</v>
      </c>
      <c r="V1137" t="s">
        <v>13</v>
      </c>
      <c r="W1137" t="s">
        <v>10</v>
      </c>
      <c r="X1137" t="s">
        <v>10</v>
      </c>
      <c r="Y1137" t="s">
        <v>10</v>
      </c>
      <c r="Z1137" t="s">
        <v>10</v>
      </c>
      <c r="AA1137" t="s">
        <v>21</v>
      </c>
      <c r="AB1137" t="s">
        <v>10</v>
      </c>
      <c r="AC1137" t="s">
        <v>26</v>
      </c>
      <c r="AD1137">
        <v>100.05</v>
      </c>
      <c r="AE1137">
        <v>3810.55</v>
      </c>
      <c r="AF1137">
        <v>0</v>
      </c>
      <c r="AG1137">
        <v>0</v>
      </c>
      <c r="AH1137">
        <v>646.02</v>
      </c>
      <c r="AI1137">
        <v>4456.57</v>
      </c>
      <c r="AJ1137" t="s">
        <v>17</v>
      </c>
      <c r="AM1137" t="str">
        <f t="shared" si="51"/>
        <v>VIP</v>
      </c>
      <c r="AN1137" t="str">
        <f t="shared" si="52"/>
        <v>No</v>
      </c>
      <c r="AO1137" t="str" cm="1">
        <f t="array" ref="AO1137">_xlfn.IFS($C1137&lt;36,"Youth", $C1137&lt;66, "Middle_age", $C1137&gt;65, "Old")</f>
        <v>Middle_age</v>
      </c>
      <c r="AP1137" t="str">
        <f t="shared" si="53"/>
        <v>4 năm</v>
      </c>
    </row>
    <row r="1138" spans="1:42" x14ac:dyDescent="0.35">
      <c r="A1138" t="s">
        <v>1811</v>
      </c>
      <c r="B1138" t="s">
        <v>19</v>
      </c>
      <c r="C1138">
        <v>61</v>
      </c>
      <c r="D1138" t="s">
        <v>13</v>
      </c>
      <c r="E1138">
        <v>0</v>
      </c>
      <c r="F1138" t="s">
        <v>1812</v>
      </c>
      <c r="G1138">
        <v>95735</v>
      </c>
      <c r="H1138">
        <v>38.805481</v>
      </c>
      <c r="I1138">
        <v>-120.13287</v>
      </c>
      <c r="J1138">
        <v>0</v>
      </c>
      <c r="K1138" s="1">
        <v>27</v>
      </c>
      <c r="L1138" t="s">
        <v>12</v>
      </c>
      <c r="M1138" t="s">
        <v>10</v>
      </c>
      <c r="N1138">
        <v>2.69</v>
      </c>
      <c r="O1138" t="s">
        <v>10</v>
      </c>
      <c r="P1138" t="s">
        <v>10</v>
      </c>
      <c r="Q1138" t="s">
        <v>14</v>
      </c>
      <c r="R1138">
        <v>15</v>
      </c>
      <c r="S1138" t="s">
        <v>13</v>
      </c>
      <c r="T1138" t="s">
        <v>13</v>
      </c>
      <c r="U1138" t="s">
        <v>13</v>
      </c>
      <c r="V1138" t="s">
        <v>13</v>
      </c>
      <c r="W1138" t="s">
        <v>13</v>
      </c>
      <c r="X1138" t="s">
        <v>13</v>
      </c>
      <c r="Y1138" t="s">
        <v>13</v>
      </c>
      <c r="Z1138" t="s">
        <v>10</v>
      </c>
      <c r="AA1138" t="s">
        <v>21</v>
      </c>
      <c r="AB1138" t="s">
        <v>13</v>
      </c>
      <c r="AC1138" t="s">
        <v>153</v>
      </c>
      <c r="AD1138">
        <v>49</v>
      </c>
      <c r="AE1138">
        <v>1291.3499999999999</v>
      </c>
      <c r="AF1138">
        <v>0</v>
      </c>
      <c r="AG1138">
        <v>0</v>
      </c>
      <c r="AH1138">
        <v>72.63</v>
      </c>
      <c r="AI1138">
        <v>1363.98</v>
      </c>
      <c r="AJ1138" t="s">
        <v>17</v>
      </c>
      <c r="AM1138" t="str">
        <f t="shared" si="51"/>
        <v>Stayed</v>
      </c>
      <c r="AN1138" t="str">
        <f t="shared" si="52"/>
        <v>No</v>
      </c>
      <c r="AO1138" t="str" cm="1">
        <f t="array" ref="AO1138">_xlfn.IFS($C1138&lt;36,"Youth", $C1138&lt;66, "Middle_age", $C1138&gt;65, "Old")</f>
        <v>Middle_age</v>
      </c>
      <c r="AP1138" t="str">
        <f t="shared" si="53"/>
        <v>3 năm</v>
      </c>
    </row>
    <row r="1139" spans="1:42" x14ac:dyDescent="0.35">
      <c r="A1139" t="s">
        <v>1813</v>
      </c>
      <c r="B1139" t="s">
        <v>9</v>
      </c>
      <c r="C1139">
        <v>57</v>
      </c>
      <c r="D1139" t="s">
        <v>10</v>
      </c>
      <c r="E1139">
        <v>0</v>
      </c>
      <c r="F1139" t="s">
        <v>1814</v>
      </c>
      <c r="G1139">
        <v>91752</v>
      </c>
      <c r="H1139">
        <v>33.999991999999999</v>
      </c>
      <c r="I1139">
        <v>-117.53539499999999</v>
      </c>
      <c r="J1139">
        <v>1</v>
      </c>
      <c r="K1139" s="1">
        <v>14</v>
      </c>
      <c r="L1139" t="s">
        <v>32</v>
      </c>
      <c r="M1139" t="s">
        <v>10</v>
      </c>
      <c r="N1139">
        <v>7.62</v>
      </c>
      <c r="O1139" t="s">
        <v>13</v>
      </c>
      <c r="P1139" t="s">
        <v>10</v>
      </c>
      <c r="Q1139" t="s">
        <v>25</v>
      </c>
      <c r="R1139">
        <v>3</v>
      </c>
      <c r="S1139" t="s">
        <v>13</v>
      </c>
      <c r="T1139" t="s">
        <v>10</v>
      </c>
      <c r="U1139" t="s">
        <v>13</v>
      </c>
      <c r="V1139" t="s">
        <v>10</v>
      </c>
      <c r="W1139" t="s">
        <v>13</v>
      </c>
      <c r="X1139" t="s">
        <v>10</v>
      </c>
      <c r="Y1139" t="s">
        <v>10</v>
      </c>
      <c r="Z1139" t="s">
        <v>13</v>
      </c>
      <c r="AA1139" t="s">
        <v>21</v>
      </c>
      <c r="AB1139" t="s">
        <v>10</v>
      </c>
      <c r="AC1139" t="s">
        <v>16</v>
      </c>
      <c r="AD1139">
        <v>89.65</v>
      </c>
      <c r="AE1139">
        <v>1208.3499999999999</v>
      </c>
      <c r="AF1139">
        <v>0</v>
      </c>
      <c r="AG1139">
        <v>120</v>
      </c>
      <c r="AH1139">
        <v>106.68</v>
      </c>
      <c r="AI1139">
        <v>1435.03</v>
      </c>
      <c r="AJ1139" t="s">
        <v>27</v>
      </c>
      <c r="AK1139" t="s">
        <v>28</v>
      </c>
      <c r="AL1139" t="s">
        <v>29</v>
      </c>
      <c r="AM1139" t="str">
        <f t="shared" si="51"/>
        <v>Churned</v>
      </c>
      <c r="AN1139" t="str">
        <f t="shared" si="52"/>
        <v>No</v>
      </c>
      <c r="AO1139" t="str" cm="1">
        <f t="array" ref="AO1139">_xlfn.IFS($C1139&lt;36,"Youth", $C1139&lt;66, "Middle_age", $C1139&gt;65, "Old")</f>
        <v>Middle_age</v>
      </c>
      <c r="AP1139" t="str">
        <f t="shared" si="53"/>
        <v>2 năm</v>
      </c>
    </row>
    <row r="1140" spans="1:42" x14ac:dyDescent="0.35">
      <c r="A1140" t="s">
        <v>1815</v>
      </c>
      <c r="B1140" t="s">
        <v>19</v>
      </c>
      <c r="C1140">
        <v>32</v>
      </c>
      <c r="D1140" t="s">
        <v>13</v>
      </c>
      <c r="E1140">
        <v>0</v>
      </c>
      <c r="F1140" t="s">
        <v>149</v>
      </c>
      <c r="G1140">
        <v>91606</v>
      </c>
      <c r="H1140">
        <v>34.187598999999999</v>
      </c>
      <c r="I1140">
        <v>-118.387125</v>
      </c>
      <c r="J1140">
        <v>0</v>
      </c>
      <c r="K1140" s="1">
        <v>72</v>
      </c>
      <c r="L1140" t="s">
        <v>42</v>
      </c>
      <c r="M1140" t="s">
        <v>10</v>
      </c>
      <c r="N1140">
        <v>15.03</v>
      </c>
      <c r="O1140" t="s">
        <v>13</v>
      </c>
      <c r="P1140" t="s">
        <v>10</v>
      </c>
      <c r="Q1140" t="s">
        <v>14</v>
      </c>
      <c r="R1140">
        <v>22</v>
      </c>
      <c r="S1140" t="s">
        <v>10</v>
      </c>
      <c r="T1140" t="s">
        <v>10</v>
      </c>
      <c r="U1140" t="s">
        <v>10</v>
      </c>
      <c r="V1140" t="s">
        <v>10</v>
      </c>
      <c r="W1140" t="s">
        <v>10</v>
      </c>
      <c r="X1140" t="s">
        <v>13</v>
      </c>
      <c r="Y1140" t="s">
        <v>13</v>
      </c>
      <c r="Z1140" t="s">
        <v>10</v>
      </c>
      <c r="AA1140" t="s">
        <v>43</v>
      </c>
      <c r="AB1140" t="s">
        <v>10</v>
      </c>
      <c r="AC1140" t="s">
        <v>26</v>
      </c>
      <c r="AD1140">
        <v>75.099999999999994</v>
      </c>
      <c r="AE1140">
        <v>5336.35</v>
      </c>
      <c r="AF1140">
        <v>0</v>
      </c>
      <c r="AG1140">
        <v>0</v>
      </c>
      <c r="AH1140">
        <v>1082.1600000000001</v>
      </c>
      <c r="AI1140">
        <v>6418.51</v>
      </c>
      <c r="AJ1140" t="s">
        <v>17</v>
      </c>
      <c r="AM1140" t="str">
        <f t="shared" si="51"/>
        <v>VIP</v>
      </c>
      <c r="AN1140" t="str">
        <f t="shared" si="52"/>
        <v>No</v>
      </c>
      <c r="AO1140" t="str" cm="1">
        <f t="array" ref="AO1140">_xlfn.IFS($C1140&lt;36,"Youth", $C1140&lt;66, "Middle_age", $C1140&gt;65, "Old")</f>
        <v>Youth</v>
      </c>
      <c r="AP1140" t="str">
        <f t="shared" si="53"/>
        <v>6 năm</v>
      </c>
    </row>
    <row r="1141" spans="1:42" x14ac:dyDescent="0.35">
      <c r="A1141" t="s">
        <v>1816</v>
      </c>
      <c r="B1141" t="s">
        <v>9</v>
      </c>
      <c r="C1141">
        <v>28</v>
      </c>
      <c r="D1141" t="s">
        <v>13</v>
      </c>
      <c r="E1141">
        <v>0</v>
      </c>
      <c r="F1141" t="s">
        <v>292</v>
      </c>
      <c r="G1141">
        <v>95835</v>
      </c>
      <c r="H1141">
        <v>38.685068999999999</v>
      </c>
      <c r="I1141">
        <v>-121.54370900000001</v>
      </c>
      <c r="J1141">
        <v>0</v>
      </c>
      <c r="K1141" s="1">
        <v>3</v>
      </c>
      <c r="L1141" t="s">
        <v>24</v>
      </c>
      <c r="M1141" t="s">
        <v>10</v>
      </c>
      <c r="N1141">
        <v>46.6</v>
      </c>
      <c r="O1141" t="s">
        <v>13</v>
      </c>
      <c r="P1141" t="s">
        <v>10</v>
      </c>
      <c r="Q1141" t="s">
        <v>25</v>
      </c>
      <c r="R1141">
        <v>76</v>
      </c>
      <c r="S1141" t="s">
        <v>13</v>
      </c>
      <c r="T1141" t="s">
        <v>13</v>
      </c>
      <c r="U1141" t="s">
        <v>13</v>
      </c>
      <c r="V1141" t="s">
        <v>13</v>
      </c>
      <c r="W1141" t="s">
        <v>10</v>
      </c>
      <c r="X1141" t="s">
        <v>13</v>
      </c>
      <c r="Y1141" t="s">
        <v>13</v>
      </c>
      <c r="Z1141" t="s">
        <v>10</v>
      </c>
      <c r="AA1141" t="s">
        <v>21</v>
      </c>
      <c r="AB1141" t="s">
        <v>10</v>
      </c>
      <c r="AC1141" t="s">
        <v>26</v>
      </c>
      <c r="AD1141">
        <v>79.400000000000006</v>
      </c>
      <c r="AE1141">
        <v>244.65</v>
      </c>
      <c r="AF1141">
        <v>0</v>
      </c>
      <c r="AG1141">
        <v>0</v>
      </c>
      <c r="AH1141">
        <v>139.80000000000001</v>
      </c>
      <c r="AI1141">
        <v>384.45</v>
      </c>
      <c r="AJ1141" t="s">
        <v>27</v>
      </c>
      <c r="AK1141" t="s">
        <v>28</v>
      </c>
      <c r="AL1141" t="s">
        <v>173</v>
      </c>
      <c r="AM1141" t="str">
        <f t="shared" si="51"/>
        <v>Churned</v>
      </c>
      <c r="AN1141" t="str">
        <f t="shared" si="52"/>
        <v>No</v>
      </c>
      <c r="AO1141" t="str" cm="1">
        <f t="array" ref="AO1141">_xlfn.IFS($C1141&lt;36,"Youth", $C1141&lt;66, "Middle_age", $C1141&gt;65, "Old")</f>
        <v>Youth</v>
      </c>
      <c r="AP1141" t="str">
        <f t="shared" si="53"/>
        <v>1 năm</v>
      </c>
    </row>
    <row r="1142" spans="1:42" x14ac:dyDescent="0.35">
      <c r="A1142" t="s">
        <v>1817</v>
      </c>
      <c r="B1142" t="s">
        <v>9</v>
      </c>
      <c r="C1142">
        <v>27</v>
      </c>
      <c r="D1142" t="s">
        <v>10</v>
      </c>
      <c r="E1142">
        <v>0</v>
      </c>
      <c r="F1142" t="s">
        <v>411</v>
      </c>
      <c r="G1142">
        <v>90805</v>
      </c>
      <c r="H1142">
        <v>33.864621999999997</v>
      </c>
      <c r="I1142">
        <v>-118.179626</v>
      </c>
      <c r="J1142">
        <v>4</v>
      </c>
      <c r="K1142" s="1">
        <v>70</v>
      </c>
      <c r="L1142" t="s">
        <v>42</v>
      </c>
      <c r="M1142" t="s">
        <v>10</v>
      </c>
      <c r="N1142">
        <v>5.77</v>
      </c>
      <c r="O1142" t="s">
        <v>10</v>
      </c>
      <c r="P1142" t="s">
        <v>10</v>
      </c>
      <c r="Q1142" t="s">
        <v>25</v>
      </c>
      <c r="R1142">
        <v>48</v>
      </c>
      <c r="S1142" t="s">
        <v>10</v>
      </c>
      <c r="T1142" t="s">
        <v>10</v>
      </c>
      <c r="U1142" t="s">
        <v>10</v>
      </c>
      <c r="V1142" t="s">
        <v>13</v>
      </c>
      <c r="W1142" t="s">
        <v>10</v>
      </c>
      <c r="X1142" t="s">
        <v>10</v>
      </c>
      <c r="Y1142" t="s">
        <v>10</v>
      </c>
      <c r="Z1142" t="s">
        <v>10</v>
      </c>
      <c r="AA1142" t="s">
        <v>15</v>
      </c>
      <c r="AB1142" t="s">
        <v>10</v>
      </c>
      <c r="AC1142" t="s">
        <v>16</v>
      </c>
      <c r="AD1142">
        <v>108.15</v>
      </c>
      <c r="AE1142">
        <v>7930.55</v>
      </c>
      <c r="AF1142">
        <v>0</v>
      </c>
      <c r="AG1142">
        <v>0</v>
      </c>
      <c r="AH1142">
        <v>403.9</v>
      </c>
      <c r="AI1142">
        <v>8334.4500000000007</v>
      </c>
      <c r="AJ1142" t="s">
        <v>17</v>
      </c>
      <c r="AM1142" t="str">
        <f t="shared" si="51"/>
        <v>VIP</v>
      </c>
      <c r="AN1142" t="str">
        <f t="shared" si="52"/>
        <v>No</v>
      </c>
      <c r="AO1142" t="str" cm="1">
        <f t="array" ref="AO1142">_xlfn.IFS($C1142&lt;36,"Youth", $C1142&lt;66, "Middle_age", $C1142&gt;65, "Old")</f>
        <v>Youth</v>
      </c>
      <c r="AP1142" t="str">
        <f t="shared" si="53"/>
        <v>6 năm</v>
      </c>
    </row>
    <row r="1143" spans="1:42" x14ac:dyDescent="0.35">
      <c r="A1143" t="s">
        <v>1818</v>
      </c>
      <c r="B1143" t="s">
        <v>19</v>
      </c>
      <c r="C1143">
        <v>45</v>
      </c>
      <c r="D1143" t="s">
        <v>10</v>
      </c>
      <c r="E1143">
        <v>0</v>
      </c>
      <c r="F1143" t="s">
        <v>105</v>
      </c>
      <c r="G1143">
        <v>90023</v>
      </c>
      <c r="H1143">
        <v>34.017696999999998</v>
      </c>
      <c r="I1143">
        <v>-118.200577</v>
      </c>
      <c r="J1143">
        <v>10</v>
      </c>
      <c r="K1143" s="1">
        <v>12</v>
      </c>
      <c r="L1143" t="s">
        <v>32</v>
      </c>
      <c r="M1143" t="s">
        <v>10</v>
      </c>
      <c r="N1143">
        <v>11.04</v>
      </c>
      <c r="O1143" t="s">
        <v>13</v>
      </c>
      <c r="P1143" t="s">
        <v>13</v>
      </c>
      <c r="AA1143" t="s">
        <v>15</v>
      </c>
      <c r="AB1143" t="s">
        <v>13</v>
      </c>
      <c r="AC1143" t="s">
        <v>26</v>
      </c>
      <c r="AD1143">
        <v>19.8</v>
      </c>
      <c r="AE1143">
        <v>202.25</v>
      </c>
      <c r="AF1143">
        <v>0</v>
      </c>
      <c r="AG1143">
        <v>0</v>
      </c>
      <c r="AH1143">
        <v>132.47999999999999</v>
      </c>
      <c r="AI1143">
        <v>334.73</v>
      </c>
      <c r="AJ1143" t="s">
        <v>17</v>
      </c>
      <c r="AM1143" t="str">
        <f t="shared" si="51"/>
        <v>Stayed</v>
      </c>
      <c r="AN1143" t="str">
        <f t="shared" si="52"/>
        <v>No</v>
      </c>
      <c r="AO1143" t="str" cm="1">
        <f t="array" ref="AO1143">_xlfn.IFS($C1143&lt;36,"Youth", $C1143&lt;66, "Middle_age", $C1143&gt;65, "Old")</f>
        <v>Middle_age</v>
      </c>
      <c r="AP1143" t="str">
        <f t="shared" si="53"/>
        <v>1 năm</v>
      </c>
    </row>
    <row r="1144" spans="1:42" x14ac:dyDescent="0.35">
      <c r="A1144" t="s">
        <v>1819</v>
      </c>
      <c r="B1144" t="s">
        <v>19</v>
      </c>
      <c r="C1144">
        <v>56</v>
      </c>
      <c r="D1144" t="s">
        <v>13</v>
      </c>
      <c r="E1144">
        <v>0</v>
      </c>
      <c r="F1144" t="s">
        <v>292</v>
      </c>
      <c r="G1144">
        <v>95816</v>
      </c>
      <c r="H1144">
        <v>38.574855999999997</v>
      </c>
      <c r="I1144">
        <v>-121.46504</v>
      </c>
      <c r="J1144">
        <v>0</v>
      </c>
      <c r="K1144" s="1">
        <v>23</v>
      </c>
      <c r="L1144" t="s">
        <v>32</v>
      </c>
      <c r="M1144" t="s">
        <v>10</v>
      </c>
      <c r="N1144">
        <v>46.17</v>
      </c>
      <c r="O1144" t="s">
        <v>13</v>
      </c>
      <c r="P1144" t="s">
        <v>13</v>
      </c>
      <c r="AA1144" t="s">
        <v>15</v>
      </c>
      <c r="AB1144" t="s">
        <v>13</v>
      </c>
      <c r="AC1144" t="s">
        <v>16</v>
      </c>
      <c r="AD1144">
        <v>20.45</v>
      </c>
      <c r="AE1144">
        <v>481.1</v>
      </c>
      <c r="AF1144">
        <v>0</v>
      </c>
      <c r="AG1144">
        <v>0</v>
      </c>
      <c r="AH1144">
        <v>1061.9100000000001</v>
      </c>
      <c r="AI1144">
        <v>1543.01</v>
      </c>
      <c r="AJ1144" t="s">
        <v>17</v>
      </c>
      <c r="AM1144" t="str">
        <f t="shared" si="51"/>
        <v>Stayed</v>
      </c>
      <c r="AN1144" t="str">
        <f t="shared" si="52"/>
        <v>No</v>
      </c>
      <c r="AO1144" t="str" cm="1">
        <f t="array" ref="AO1144">_xlfn.IFS($C1144&lt;36,"Youth", $C1144&lt;66, "Middle_age", $C1144&gt;65, "Old")</f>
        <v>Middle_age</v>
      </c>
      <c r="AP1144" t="str">
        <f t="shared" si="53"/>
        <v>2 năm</v>
      </c>
    </row>
    <row r="1145" spans="1:42" x14ac:dyDescent="0.35">
      <c r="A1145" t="s">
        <v>1820</v>
      </c>
      <c r="B1145" t="s">
        <v>9</v>
      </c>
      <c r="C1145">
        <v>60</v>
      </c>
      <c r="D1145" t="s">
        <v>10</v>
      </c>
      <c r="E1145">
        <v>1</v>
      </c>
      <c r="F1145" t="s">
        <v>121</v>
      </c>
      <c r="G1145">
        <v>92139</v>
      </c>
      <c r="H1145">
        <v>32.677715999999997</v>
      </c>
      <c r="I1145">
        <v>-117.04766600000001</v>
      </c>
      <c r="J1145">
        <v>6</v>
      </c>
      <c r="K1145" s="1">
        <v>23</v>
      </c>
      <c r="L1145" t="s">
        <v>12</v>
      </c>
      <c r="M1145" t="s">
        <v>10</v>
      </c>
      <c r="N1145">
        <v>27.49</v>
      </c>
      <c r="O1145" t="s">
        <v>10</v>
      </c>
      <c r="P1145" t="s">
        <v>10</v>
      </c>
      <c r="Q1145" t="s">
        <v>14</v>
      </c>
      <c r="R1145">
        <v>21</v>
      </c>
      <c r="S1145" t="s">
        <v>13</v>
      </c>
      <c r="T1145" t="s">
        <v>10</v>
      </c>
      <c r="U1145" t="s">
        <v>13</v>
      </c>
      <c r="V1145" t="s">
        <v>10</v>
      </c>
      <c r="W1145" t="s">
        <v>10</v>
      </c>
      <c r="X1145" t="s">
        <v>13</v>
      </c>
      <c r="Y1145" t="s">
        <v>13</v>
      </c>
      <c r="Z1145" t="s">
        <v>10</v>
      </c>
      <c r="AA1145" t="s">
        <v>21</v>
      </c>
      <c r="AB1145" t="s">
        <v>10</v>
      </c>
      <c r="AC1145" t="s">
        <v>16</v>
      </c>
      <c r="AD1145">
        <v>69.5</v>
      </c>
      <c r="AE1145">
        <v>1652.1</v>
      </c>
      <c r="AF1145">
        <v>16.89</v>
      </c>
      <c r="AG1145">
        <v>0</v>
      </c>
      <c r="AH1145">
        <v>632.27</v>
      </c>
      <c r="AI1145">
        <v>2267.48</v>
      </c>
      <c r="AJ1145" t="s">
        <v>17</v>
      </c>
      <c r="AM1145" t="str">
        <f t="shared" si="51"/>
        <v>Stayed</v>
      </c>
      <c r="AN1145" t="str">
        <f t="shared" si="52"/>
        <v>Yes</v>
      </c>
      <c r="AO1145" t="str" cm="1">
        <f t="array" ref="AO1145">_xlfn.IFS($C1145&lt;36,"Youth", $C1145&lt;66, "Middle_age", $C1145&gt;65, "Old")</f>
        <v>Middle_age</v>
      </c>
      <c r="AP1145" t="str">
        <f t="shared" si="53"/>
        <v>2 năm</v>
      </c>
    </row>
    <row r="1146" spans="1:42" x14ac:dyDescent="0.35">
      <c r="A1146" t="s">
        <v>1821</v>
      </c>
      <c r="B1146" t="s">
        <v>9</v>
      </c>
      <c r="C1146">
        <v>54</v>
      </c>
      <c r="D1146" t="s">
        <v>13</v>
      </c>
      <c r="E1146">
        <v>0</v>
      </c>
      <c r="F1146" t="s">
        <v>1822</v>
      </c>
      <c r="G1146">
        <v>92253</v>
      </c>
      <c r="H1146">
        <v>33.695532</v>
      </c>
      <c r="I1146">
        <v>-116.310571</v>
      </c>
      <c r="J1146">
        <v>0</v>
      </c>
      <c r="K1146" s="1">
        <v>40</v>
      </c>
      <c r="L1146" t="s">
        <v>46</v>
      </c>
      <c r="M1146" t="s">
        <v>10</v>
      </c>
      <c r="N1146">
        <v>2.83</v>
      </c>
      <c r="O1146" t="s">
        <v>10</v>
      </c>
      <c r="P1146" t="s">
        <v>10</v>
      </c>
      <c r="Q1146" t="s">
        <v>25</v>
      </c>
      <c r="R1146">
        <v>22</v>
      </c>
      <c r="S1146" t="s">
        <v>13</v>
      </c>
      <c r="T1146" t="s">
        <v>10</v>
      </c>
      <c r="U1146" t="s">
        <v>10</v>
      </c>
      <c r="V1146" t="s">
        <v>13</v>
      </c>
      <c r="W1146" t="s">
        <v>10</v>
      </c>
      <c r="X1146" t="s">
        <v>13</v>
      </c>
      <c r="Y1146" t="s">
        <v>13</v>
      </c>
      <c r="Z1146" t="s">
        <v>10</v>
      </c>
      <c r="AA1146" t="s">
        <v>21</v>
      </c>
      <c r="AB1146" t="s">
        <v>10</v>
      </c>
      <c r="AC1146" t="s">
        <v>26</v>
      </c>
      <c r="AD1146">
        <v>93.4</v>
      </c>
      <c r="AE1146">
        <v>3756.4</v>
      </c>
      <c r="AF1146">
        <v>4.18</v>
      </c>
      <c r="AG1146">
        <v>0</v>
      </c>
      <c r="AH1146">
        <v>113.2</v>
      </c>
      <c r="AI1146">
        <v>3865.42</v>
      </c>
      <c r="AJ1146" t="s">
        <v>17</v>
      </c>
      <c r="AM1146" t="str">
        <f t="shared" si="51"/>
        <v>VIP</v>
      </c>
      <c r="AN1146" t="str">
        <f t="shared" si="52"/>
        <v>No</v>
      </c>
      <c r="AO1146" t="str" cm="1">
        <f t="array" ref="AO1146">_xlfn.IFS($C1146&lt;36,"Youth", $C1146&lt;66, "Middle_age", $C1146&gt;65, "Old")</f>
        <v>Middle_age</v>
      </c>
      <c r="AP1146" t="str">
        <f t="shared" si="53"/>
        <v>4 năm</v>
      </c>
    </row>
    <row r="1147" spans="1:42" x14ac:dyDescent="0.35">
      <c r="A1147" t="s">
        <v>1823</v>
      </c>
      <c r="B1147" t="s">
        <v>19</v>
      </c>
      <c r="C1147">
        <v>44</v>
      </c>
      <c r="D1147" t="s">
        <v>13</v>
      </c>
      <c r="E1147">
        <v>0</v>
      </c>
      <c r="F1147" t="s">
        <v>1824</v>
      </c>
      <c r="G1147">
        <v>93907</v>
      </c>
      <c r="H1147">
        <v>36.774619999999999</v>
      </c>
      <c r="I1147">
        <v>-121.664714</v>
      </c>
      <c r="J1147">
        <v>0</v>
      </c>
      <c r="K1147" s="1">
        <v>11</v>
      </c>
      <c r="L1147" t="s">
        <v>32</v>
      </c>
      <c r="M1147" t="s">
        <v>10</v>
      </c>
      <c r="N1147">
        <v>40.590000000000003</v>
      </c>
      <c r="O1147" t="s">
        <v>13</v>
      </c>
      <c r="P1147" t="s">
        <v>10</v>
      </c>
      <c r="Q1147" t="s">
        <v>49</v>
      </c>
      <c r="R1147">
        <v>22</v>
      </c>
      <c r="S1147" t="s">
        <v>13</v>
      </c>
      <c r="T1147" t="s">
        <v>13</v>
      </c>
      <c r="U1147" t="s">
        <v>13</v>
      </c>
      <c r="V1147" t="s">
        <v>13</v>
      </c>
      <c r="W1147" t="s">
        <v>13</v>
      </c>
      <c r="X1147" t="s">
        <v>13</v>
      </c>
      <c r="Y1147" t="s">
        <v>13</v>
      </c>
      <c r="Z1147" t="s">
        <v>13</v>
      </c>
      <c r="AA1147" t="s">
        <v>21</v>
      </c>
      <c r="AB1147" t="s">
        <v>13</v>
      </c>
      <c r="AC1147" t="s">
        <v>16</v>
      </c>
      <c r="AD1147">
        <v>45.2</v>
      </c>
      <c r="AE1147">
        <v>492</v>
      </c>
      <c r="AF1147">
        <v>0</v>
      </c>
      <c r="AG1147">
        <v>150</v>
      </c>
      <c r="AH1147">
        <v>446.49</v>
      </c>
      <c r="AI1147">
        <v>1088.49</v>
      </c>
      <c r="AJ1147" t="s">
        <v>17</v>
      </c>
      <c r="AM1147" t="str">
        <f t="shared" si="51"/>
        <v>Stayed</v>
      </c>
      <c r="AN1147" t="str">
        <f t="shared" si="52"/>
        <v>No</v>
      </c>
      <c r="AO1147" t="str" cm="1">
        <f t="array" ref="AO1147">_xlfn.IFS($C1147&lt;36,"Youth", $C1147&lt;66, "Middle_age", $C1147&gt;65, "Old")</f>
        <v>Middle_age</v>
      </c>
      <c r="AP1147" t="str">
        <f t="shared" si="53"/>
        <v>1 năm</v>
      </c>
    </row>
    <row r="1148" spans="1:42" x14ac:dyDescent="0.35">
      <c r="A1148" t="s">
        <v>1825</v>
      </c>
      <c r="B1148" t="s">
        <v>19</v>
      </c>
      <c r="C1148">
        <v>55</v>
      </c>
      <c r="D1148" t="s">
        <v>13</v>
      </c>
      <c r="E1148">
        <v>0</v>
      </c>
      <c r="F1148" t="s">
        <v>1826</v>
      </c>
      <c r="G1148">
        <v>93432</v>
      </c>
      <c r="H1148">
        <v>35.480896000000001</v>
      </c>
      <c r="I1148">
        <v>-120.469476</v>
      </c>
      <c r="J1148">
        <v>0</v>
      </c>
      <c r="K1148" s="1">
        <v>42</v>
      </c>
      <c r="L1148" t="s">
        <v>12</v>
      </c>
      <c r="M1148" t="s">
        <v>10</v>
      </c>
      <c r="N1148">
        <v>38.74</v>
      </c>
      <c r="O1148" t="s">
        <v>13</v>
      </c>
      <c r="P1148" t="s">
        <v>13</v>
      </c>
      <c r="AA1148" t="s">
        <v>15</v>
      </c>
      <c r="AB1148" t="s">
        <v>13</v>
      </c>
      <c r="AC1148" t="s">
        <v>26</v>
      </c>
      <c r="AD1148">
        <v>19.8</v>
      </c>
      <c r="AE1148">
        <v>849.9</v>
      </c>
      <c r="AF1148">
        <v>0</v>
      </c>
      <c r="AG1148">
        <v>0</v>
      </c>
      <c r="AH1148">
        <v>1627.08</v>
      </c>
      <c r="AI1148">
        <v>2476.98</v>
      </c>
      <c r="AJ1148" t="s">
        <v>17</v>
      </c>
      <c r="AM1148" t="str">
        <f t="shared" si="51"/>
        <v>Stayed</v>
      </c>
      <c r="AN1148" t="str">
        <f t="shared" si="52"/>
        <v>No</v>
      </c>
      <c r="AO1148" t="str" cm="1">
        <f t="array" ref="AO1148">_xlfn.IFS($C1148&lt;36,"Youth", $C1148&lt;66, "Middle_age", $C1148&gt;65, "Old")</f>
        <v>Middle_age</v>
      </c>
      <c r="AP1148" t="str">
        <f t="shared" si="53"/>
        <v>4 năm</v>
      </c>
    </row>
    <row r="1149" spans="1:42" x14ac:dyDescent="0.35">
      <c r="A1149" t="s">
        <v>1827</v>
      </c>
      <c r="B1149" t="s">
        <v>19</v>
      </c>
      <c r="C1149">
        <v>36</v>
      </c>
      <c r="D1149" t="s">
        <v>10</v>
      </c>
      <c r="E1149">
        <v>0</v>
      </c>
      <c r="F1149" t="s">
        <v>295</v>
      </c>
      <c r="G1149">
        <v>95382</v>
      </c>
      <c r="H1149">
        <v>37.529656000000003</v>
      </c>
      <c r="I1149">
        <v>-120.85435699999999</v>
      </c>
      <c r="J1149">
        <v>1</v>
      </c>
      <c r="K1149" s="1">
        <v>34</v>
      </c>
      <c r="L1149" t="s">
        <v>12</v>
      </c>
      <c r="M1149" t="s">
        <v>10</v>
      </c>
      <c r="N1149">
        <v>13.45</v>
      </c>
      <c r="O1149" t="s">
        <v>13</v>
      </c>
      <c r="P1149" t="s">
        <v>10</v>
      </c>
      <c r="Q1149" t="s">
        <v>25</v>
      </c>
      <c r="R1149">
        <v>12</v>
      </c>
      <c r="S1149" t="s">
        <v>13</v>
      </c>
      <c r="T1149" t="s">
        <v>13</v>
      </c>
      <c r="U1149" t="s">
        <v>13</v>
      </c>
      <c r="V1149" t="s">
        <v>13</v>
      </c>
      <c r="W1149" t="s">
        <v>10</v>
      </c>
      <c r="X1149" t="s">
        <v>13</v>
      </c>
      <c r="Y1149" t="s">
        <v>13</v>
      </c>
      <c r="Z1149" t="s">
        <v>10</v>
      </c>
      <c r="AA1149" t="s">
        <v>21</v>
      </c>
      <c r="AB1149" t="s">
        <v>13</v>
      </c>
      <c r="AC1149" t="s">
        <v>26</v>
      </c>
      <c r="AD1149">
        <v>78.3</v>
      </c>
      <c r="AE1149">
        <v>2564.3000000000002</v>
      </c>
      <c r="AF1149">
        <v>0</v>
      </c>
      <c r="AG1149">
        <v>0</v>
      </c>
      <c r="AH1149">
        <v>457.3</v>
      </c>
      <c r="AI1149">
        <v>3021.6</v>
      </c>
      <c r="AJ1149" t="s">
        <v>27</v>
      </c>
      <c r="AK1149" t="s">
        <v>79</v>
      </c>
      <c r="AL1149" t="s">
        <v>80</v>
      </c>
      <c r="AM1149" t="str">
        <f t="shared" si="51"/>
        <v>Churned</v>
      </c>
      <c r="AN1149" t="str">
        <f t="shared" si="52"/>
        <v>No</v>
      </c>
      <c r="AO1149" t="str" cm="1">
        <f t="array" ref="AO1149">_xlfn.IFS($C1149&lt;36,"Youth", $C1149&lt;66, "Middle_age", $C1149&gt;65, "Old")</f>
        <v>Middle_age</v>
      </c>
      <c r="AP1149" t="str">
        <f t="shared" si="53"/>
        <v>3 năm</v>
      </c>
    </row>
    <row r="1150" spans="1:42" x14ac:dyDescent="0.35">
      <c r="A1150" t="s">
        <v>1828</v>
      </c>
      <c r="B1150" t="s">
        <v>9</v>
      </c>
      <c r="C1150">
        <v>43</v>
      </c>
      <c r="D1150" t="s">
        <v>13</v>
      </c>
      <c r="E1150">
        <v>1</v>
      </c>
      <c r="F1150" t="s">
        <v>300</v>
      </c>
      <c r="G1150">
        <v>95030</v>
      </c>
      <c r="H1150">
        <v>37.222842</v>
      </c>
      <c r="I1150">
        <v>-121.988727</v>
      </c>
      <c r="J1150">
        <v>0</v>
      </c>
      <c r="K1150" s="1">
        <v>12</v>
      </c>
      <c r="L1150" t="s">
        <v>32</v>
      </c>
      <c r="M1150" t="s">
        <v>10</v>
      </c>
      <c r="N1150">
        <v>26.13</v>
      </c>
      <c r="O1150" t="s">
        <v>10</v>
      </c>
      <c r="P1150" t="s">
        <v>10</v>
      </c>
      <c r="Q1150" t="s">
        <v>25</v>
      </c>
      <c r="R1150">
        <v>23</v>
      </c>
      <c r="S1150" t="s">
        <v>13</v>
      </c>
      <c r="T1150" t="s">
        <v>13</v>
      </c>
      <c r="U1150" t="s">
        <v>13</v>
      </c>
      <c r="V1150" t="s">
        <v>13</v>
      </c>
      <c r="W1150" t="s">
        <v>13</v>
      </c>
      <c r="X1150" t="s">
        <v>13</v>
      </c>
      <c r="Y1150" t="s">
        <v>13</v>
      </c>
      <c r="Z1150" t="s">
        <v>10</v>
      </c>
      <c r="AA1150" t="s">
        <v>21</v>
      </c>
      <c r="AB1150" t="s">
        <v>10</v>
      </c>
      <c r="AC1150" t="s">
        <v>26</v>
      </c>
      <c r="AD1150">
        <v>76.599999999999994</v>
      </c>
      <c r="AE1150">
        <v>893</v>
      </c>
      <c r="AF1150">
        <v>0</v>
      </c>
      <c r="AG1150">
        <v>0</v>
      </c>
      <c r="AH1150">
        <v>313.56</v>
      </c>
      <c r="AI1150">
        <v>1206.56</v>
      </c>
      <c r="AJ1150" t="s">
        <v>17</v>
      </c>
      <c r="AM1150" t="str">
        <f t="shared" si="51"/>
        <v>Stayed</v>
      </c>
      <c r="AN1150" t="str">
        <f t="shared" si="52"/>
        <v>Yes</v>
      </c>
      <c r="AO1150" t="str" cm="1">
        <f t="array" ref="AO1150">_xlfn.IFS($C1150&lt;36,"Youth", $C1150&lt;66, "Middle_age", $C1150&gt;65, "Old")</f>
        <v>Middle_age</v>
      </c>
      <c r="AP1150" t="str">
        <f t="shared" si="53"/>
        <v>1 năm</v>
      </c>
    </row>
    <row r="1151" spans="1:42" x14ac:dyDescent="0.35">
      <c r="A1151" t="s">
        <v>1829</v>
      </c>
      <c r="B1151" t="s">
        <v>9</v>
      </c>
      <c r="C1151">
        <v>53</v>
      </c>
      <c r="D1151" t="s">
        <v>10</v>
      </c>
      <c r="E1151">
        <v>0</v>
      </c>
      <c r="F1151" t="s">
        <v>513</v>
      </c>
      <c r="G1151">
        <v>92506</v>
      </c>
      <c r="H1151">
        <v>33.930931000000001</v>
      </c>
      <c r="I1151">
        <v>-117.361788</v>
      </c>
      <c r="J1151">
        <v>6</v>
      </c>
      <c r="K1151" s="1">
        <v>71</v>
      </c>
      <c r="L1151" t="s">
        <v>42</v>
      </c>
      <c r="M1151" t="s">
        <v>10</v>
      </c>
      <c r="N1151">
        <v>5.22</v>
      </c>
      <c r="O1151" t="s">
        <v>10</v>
      </c>
      <c r="P1151" t="s">
        <v>10</v>
      </c>
      <c r="Q1151" t="s">
        <v>25</v>
      </c>
      <c r="R1151">
        <v>10</v>
      </c>
      <c r="S1151" t="s">
        <v>10</v>
      </c>
      <c r="T1151" t="s">
        <v>10</v>
      </c>
      <c r="U1151" t="s">
        <v>13</v>
      </c>
      <c r="V1151" t="s">
        <v>13</v>
      </c>
      <c r="W1151" t="s">
        <v>10</v>
      </c>
      <c r="X1151" t="s">
        <v>13</v>
      </c>
      <c r="Y1151" t="s">
        <v>13</v>
      </c>
      <c r="Z1151" t="s">
        <v>10</v>
      </c>
      <c r="AA1151" t="s">
        <v>15</v>
      </c>
      <c r="AB1151" t="s">
        <v>13</v>
      </c>
      <c r="AC1151" t="s">
        <v>16</v>
      </c>
      <c r="AD1151">
        <v>95.65</v>
      </c>
      <c r="AE1151">
        <v>6856.95</v>
      </c>
      <c r="AF1151">
        <v>0</v>
      </c>
      <c r="AG1151">
        <v>0</v>
      </c>
      <c r="AH1151">
        <v>370.62</v>
      </c>
      <c r="AI1151">
        <v>7227.57</v>
      </c>
      <c r="AJ1151" t="s">
        <v>17</v>
      </c>
      <c r="AM1151" t="str">
        <f t="shared" si="51"/>
        <v>VIP</v>
      </c>
      <c r="AN1151" t="str">
        <f t="shared" si="52"/>
        <v>No</v>
      </c>
      <c r="AO1151" t="str" cm="1">
        <f t="array" ref="AO1151">_xlfn.IFS($C1151&lt;36,"Youth", $C1151&lt;66, "Middle_age", $C1151&gt;65, "Old")</f>
        <v>Middle_age</v>
      </c>
      <c r="AP1151" t="str">
        <f t="shared" si="53"/>
        <v>6 năm</v>
      </c>
    </row>
    <row r="1152" spans="1:42" x14ac:dyDescent="0.35">
      <c r="A1152" t="s">
        <v>1830</v>
      </c>
      <c r="B1152" t="s">
        <v>19</v>
      </c>
      <c r="C1152">
        <v>27</v>
      </c>
      <c r="D1152" t="s">
        <v>10</v>
      </c>
      <c r="E1152">
        <v>0</v>
      </c>
      <c r="F1152" t="s">
        <v>105</v>
      </c>
      <c r="G1152">
        <v>90043</v>
      </c>
      <c r="H1152">
        <v>33.988543</v>
      </c>
      <c r="I1152">
        <v>-118.334081</v>
      </c>
      <c r="J1152">
        <v>8</v>
      </c>
      <c r="K1152" s="1">
        <v>39</v>
      </c>
      <c r="L1152" t="s">
        <v>12</v>
      </c>
      <c r="M1152" t="s">
        <v>13</v>
      </c>
      <c r="P1152" t="s">
        <v>10</v>
      </c>
      <c r="Q1152" t="s">
        <v>49</v>
      </c>
      <c r="R1152">
        <v>48</v>
      </c>
      <c r="S1152" t="s">
        <v>13</v>
      </c>
      <c r="T1152" t="s">
        <v>13</v>
      </c>
      <c r="U1152" t="s">
        <v>13</v>
      </c>
      <c r="V1152" t="s">
        <v>13</v>
      </c>
      <c r="W1152" t="s">
        <v>13</v>
      </c>
      <c r="X1152" t="s">
        <v>13</v>
      </c>
      <c r="Y1152" t="s">
        <v>13</v>
      </c>
      <c r="Z1152" t="s">
        <v>10</v>
      </c>
      <c r="AA1152" t="s">
        <v>15</v>
      </c>
      <c r="AB1152" t="s">
        <v>10</v>
      </c>
      <c r="AC1152" t="s">
        <v>16</v>
      </c>
      <c r="AD1152">
        <v>25.25</v>
      </c>
      <c r="AE1152">
        <v>947.75</v>
      </c>
      <c r="AF1152">
        <v>0</v>
      </c>
      <c r="AG1152">
        <v>0</v>
      </c>
      <c r="AH1152">
        <v>0</v>
      </c>
      <c r="AI1152">
        <v>947.75</v>
      </c>
      <c r="AJ1152" t="s">
        <v>17</v>
      </c>
      <c r="AM1152" t="str">
        <f t="shared" si="51"/>
        <v>Stayed</v>
      </c>
      <c r="AN1152" t="str">
        <f t="shared" si="52"/>
        <v>No</v>
      </c>
      <c r="AO1152" t="str" cm="1">
        <f t="array" ref="AO1152">_xlfn.IFS($C1152&lt;36,"Youth", $C1152&lt;66, "Middle_age", $C1152&gt;65, "Old")</f>
        <v>Youth</v>
      </c>
      <c r="AP1152" t="str">
        <f t="shared" si="53"/>
        <v>4 năm</v>
      </c>
    </row>
    <row r="1153" spans="1:42" x14ac:dyDescent="0.35">
      <c r="A1153" t="s">
        <v>1831</v>
      </c>
      <c r="B1153" t="s">
        <v>9</v>
      </c>
      <c r="C1153">
        <v>44</v>
      </c>
      <c r="D1153" t="s">
        <v>10</v>
      </c>
      <c r="E1153">
        <v>1</v>
      </c>
      <c r="F1153" t="s">
        <v>640</v>
      </c>
      <c r="G1153">
        <v>95637</v>
      </c>
      <c r="H1153">
        <v>38.830739000000001</v>
      </c>
      <c r="I1153">
        <v>-122.196202</v>
      </c>
      <c r="J1153">
        <v>2</v>
      </c>
      <c r="K1153" s="1">
        <v>58</v>
      </c>
      <c r="L1153" t="s">
        <v>46</v>
      </c>
      <c r="M1153" t="s">
        <v>10</v>
      </c>
      <c r="N1153">
        <v>44.1</v>
      </c>
      <c r="O1153" t="s">
        <v>10</v>
      </c>
      <c r="P1153" t="s">
        <v>10</v>
      </c>
      <c r="Q1153" t="s">
        <v>49</v>
      </c>
      <c r="R1153">
        <v>19</v>
      </c>
      <c r="S1153" t="s">
        <v>13</v>
      </c>
      <c r="T1153" t="s">
        <v>10</v>
      </c>
      <c r="U1153" t="s">
        <v>13</v>
      </c>
      <c r="V1153" t="s">
        <v>13</v>
      </c>
      <c r="W1153" t="s">
        <v>10</v>
      </c>
      <c r="X1153" t="s">
        <v>13</v>
      </c>
      <c r="Y1153" t="s">
        <v>13</v>
      </c>
      <c r="Z1153" t="s">
        <v>10</v>
      </c>
      <c r="AA1153" t="s">
        <v>21</v>
      </c>
      <c r="AB1153" t="s">
        <v>10</v>
      </c>
      <c r="AC1153" t="s">
        <v>26</v>
      </c>
      <c r="AD1153">
        <v>66.8</v>
      </c>
      <c r="AE1153">
        <v>3970.4</v>
      </c>
      <c r="AF1153">
        <v>0</v>
      </c>
      <c r="AG1153">
        <v>0</v>
      </c>
      <c r="AH1153">
        <v>2557.8000000000002</v>
      </c>
      <c r="AI1153">
        <v>6528.2</v>
      </c>
      <c r="AJ1153" t="s">
        <v>17</v>
      </c>
      <c r="AM1153" t="str">
        <f t="shared" si="51"/>
        <v>VIP</v>
      </c>
      <c r="AN1153" t="str">
        <f t="shared" si="52"/>
        <v>Yes</v>
      </c>
      <c r="AO1153" t="str" cm="1">
        <f t="array" ref="AO1153">_xlfn.IFS($C1153&lt;36,"Youth", $C1153&lt;66, "Middle_age", $C1153&gt;65, "Old")</f>
        <v>Middle_age</v>
      </c>
      <c r="AP1153" t="str">
        <f t="shared" si="53"/>
        <v>5 năm</v>
      </c>
    </row>
    <row r="1154" spans="1:42" x14ac:dyDescent="0.35">
      <c r="A1154" t="s">
        <v>1832</v>
      </c>
      <c r="B1154" t="s">
        <v>9</v>
      </c>
      <c r="C1154">
        <v>21</v>
      </c>
      <c r="D1154" t="s">
        <v>10</v>
      </c>
      <c r="E1154">
        <v>1</v>
      </c>
      <c r="F1154" t="s">
        <v>1833</v>
      </c>
      <c r="G1154">
        <v>94931</v>
      </c>
      <c r="H1154">
        <v>38.326214999999998</v>
      </c>
      <c r="I1154">
        <v>-122.71874200000001</v>
      </c>
      <c r="J1154">
        <v>8</v>
      </c>
      <c r="K1154" s="1">
        <v>61</v>
      </c>
      <c r="L1154" t="s">
        <v>12</v>
      </c>
      <c r="M1154" t="s">
        <v>10</v>
      </c>
      <c r="N1154">
        <v>42.11</v>
      </c>
      <c r="O1154" t="s">
        <v>13</v>
      </c>
      <c r="P1154" t="s">
        <v>13</v>
      </c>
      <c r="AA1154" t="s">
        <v>15</v>
      </c>
      <c r="AB1154" t="s">
        <v>13</v>
      </c>
      <c r="AC1154" t="s">
        <v>16</v>
      </c>
      <c r="AD1154">
        <v>19.100000000000001</v>
      </c>
      <c r="AE1154">
        <v>1143.8</v>
      </c>
      <c r="AF1154">
        <v>0</v>
      </c>
      <c r="AG1154">
        <v>0</v>
      </c>
      <c r="AH1154">
        <v>2568.71</v>
      </c>
      <c r="AI1154">
        <v>3712.51</v>
      </c>
      <c r="AJ1154" t="s">
        <v>17</v>
      </c>
      <c r="AM1154" t="str">
        <f t="shared" si="51"/>
        <v>VIP</v>
      </c>
      <c r="AN1154" t="str">
        <f t="shared" si="52"/>
        <v>Yes</v>
      </c>
      <c r="AO1154" t="str" cm="1">
        <f t="array" ref="AO1154">_xlfn.IFS($C1154&lt;36,"Youth", $C1154&lt;66, "Middle_age", $C1154&gt;65, "Old")</f>
        <v>Youth</v>
      </c>
      <c r="AP1154" t="str">
        <f t="shared" si="53"/>
        <v>6 năm</v>
      </c>
    </row>
    <row r="1155" spans="1:42" x14ac:dyDescent="0.35">
      <c r="A1155" t="s">
        <v>1834</v>
      </c>
      <c r="B1155" t="s">
        <v>19</v>
      </c>
      <c r="C1155">
        <v>71</v>
      </c>
      <c r="D1155" t="s">
        <v>10</v>
      </c>
      <c r="E1155">
        <v>0</v>
      </c>
      <c r="F1155" t="s">
        <v>181</v>
      </c>
      <c r="G1155">
        <v>93728</v>
      </c>
      <c r="H1155">
        <v>36.757345000000001</v>
      </c>
      <c r="I1155">
        <v>-119.818274</v>
      </c>
      <c r="J1155">
        <v>1</v>
      </c>
      <c r="K1155" s="1">
        <v>19</v>
      </c>
      <c r="L1155" t="s">
        <v>12</v>
      </c>
      <c r="M1155" t="s">
        <v>10</v>
      </c>
      <c r="N1155">
        <v>30.44</v>
      </c>
      <c r="O1155" t="s">
        <v>13</v>
      </c>
      <c r="P1155" t="s">
        <v>10</v>
      </c>
      <c r="Q1155" t="s">
        <v>49</v>
      </c>
      <c r="R1155">
        <v>26</v>
      </c>
      <c r="S1155" t="s">
        <v>10</v>
      </c>
      <c r="T1155" t="s">
        <v>13</v>
      </c>
      <c r="U1155" t="s">
        <v>10</v>
      </c>
      <c r="V1155" t="s">
        <v>13</v>
      </c>
      <c r="W1155" t="s">
        <v>10</v>
      </c>
      <c r="X1155" t="s">
        <v>13</v>
      </c>
      <c r="Y1155" t="s">
        <v>13</v>
      </c>
      <c r="Z1155" t="s">
        <v>10</v>
      </c>
      <c r="AA1155" t="s">
        <v>21</v>
      </c>
      <c r="AB1155" t="s">
        <v>13</v>
      </c>
      <c r="AC1155" t="s">
        <v>26</v>
      </c>
      <c r="AD1155">
        <v>66.400000000000006</v>
      </c>
      <c r="AE1155">
        <v>1286.05</v>
      </c>
      <c r="AF1155">
        <v>0</v>
      </c>
      <c r="AG1155">
        <v>0</v>
      </c>
      <c r="AH1155">
        <v>578.36</v>
      </c>
      <c r="AI1155">
        <v>1864.41</v>
      </c>
      <c r="AJ1155" t="s">
        <v>17</v>
      </c>
      <c r="AM1155" t="str">
        <f t="shared" ref="AM1155:AM1218" si="54">IF($AJ1155="Churned",$AJ1155,IF($AI1155&gt;AVERAGE($AI:$AI),"VIP",$AJ1155))</f>
        <v>Stayed</v>
      </c>
      <c r="AN1155" t="str">
        <f t="shared" ref="AN1155:AN1218" si="55">IF($E1155&gt;0,"Yes","No")</f>
        <v>No</v>
      </c>
      <c r="AO1155" t="str" cm="1">
        <f t="array" ref="AO1155">_xlfn.IFS($C1155&lt;36,"Youth", $C1155&lt;66, "Middle_age", $C1155&gt;65, "Old")</f>
        <v>Old</v>
      </c>
      <c r="AP1155" t="str">
        <f t="shared" ref="AP1155:AP1218" si="56">IF($K1155&lt;=12, "1 năm", IF($K1155&lt;=24, "2 năm", IF($K1155&lt;=36, "3 năm", IF($K1155&lt;=48, "4 năm", IF($K1155&lt;=60, "5 năm", IF($K1155&lt;=72, "6 năm"))))))</f>
        <v>2 năm</v>
      </c>
    </row>
    <row r="1156" spans="1:42" x14ac:dyDescent="0.35">
      <c r="A1156" t="s">
        <v>1835</v>
      </c>
      <c r="B1156" t="s">
        <v>19</v>
      </c>
      <c r="C1156">
        <v>30</v>
      </c>
      <c r="D1156" t="s">
        <v>13</v>
      </c>
      <c r="E1156">
        <v>0</v>
      </c>
      <c r="F1156" t="s">
        <v>1836</v>
      </c>
      <c r="G1156">
        <v>90701</v>
      </c>
      <c r="H1156">
        <v>33.867592999999999</v>
      </c>
      <c r="I1156">
        <v>-118.080637</v>
      </c>
      <c r="J1156">
        <v>0</v>
      </c>
      <c r="K1156" s="1">
        <v>61</v>
      </c>
      <c r="L1156" t="s">
        <v>46</v>
      </c>
      <c r="M1156" t="s">
        <v>10</v>
      </c>
      <c r="N1156">
        <v>42.4</v>
      </c>
      <c r="O1156" t="s">
        <v>10</v>
      </c>
      <c r="P1156" t="s">
        <v>10</v>
      </c>
      <c r="Q1156" t="s">
        <v>25</v>
      </c>
      <c r="R1156">
        <v>71</v>
      </c>
      <c r="S1156" t="s">
        <v>10</v>
      </c>
      <c r="T1156" t="s">
        <v>10</v>
      </c>
      <c r="U1156" t="s">
        <v>10</v>
      </c>
      <c r="V1156" t="s">
        <v>13</v>
      </c>
      <c r="W1156" t="s">
        <v>10</v>
      </c>
      <c r="X1156" t="s">
        <v>10</v>
      </c>
      <c r="Y1156" t="s">
        <v>10</v>
      </c>
      <c r="Z1156" t="s">
        <v>10</v>
      </c>
      <c r="AA1156" t="s">
        <v>15</v>
      </c>
      <c r="AB1156" t="s">
        <v>10</v>
      </c>
      <c r="AC1156" t="s">
        <v>26</v>
      </c>
      <c r="AD1156">
        <v>107.75</v>
      </c>
      <c r="AE1156">
        <v>6521.9</v>
      </c>
      <c r="AF1156">
        <v>0</v>
      </c>
      <c r="AG1156">
        <v>0</v>
      </c>
      <c r="AH1156">
        <v>2586.4</v>
      </c>
      <c r="AI1156">
        <v>9108.2999999999993</v>
      </c>
      <c r="AJ1156" t="s">
        <v>17</v>
      </c>
      <c r="AM1156" t="str">
        <f t="shared" si="54"/>
        <v>VIP</v>
      </c>
      <c r="AN1156" t="str">
        <f t="shared" si="55"/>
        <v>No</v>
      </c>
      <c r="AO1156" t="str" cm="1">
        <f t="array" ref="AO1156">_xlfn.IFS($C1156&lt;36,"Youth", $C1156&lt;66, "Middle_age", $C1156&gt;65, "Old")</f>
        <v>Youth</v>
      </c>
      <c r="AP1156" t="str">
        <f t="shared" si="56"/>
        <v>6 năm</v>
      </c>
    </row>
    <row r="1157" spans="1:42" x14ac:dyDescent="0.35">
      <c r="A1157" t="s">
        <v>1837</v>
      </c>
      <c r="B1157" t="s">
        <v>19</v>
      </c>
      <c r="C1157">
        <v>44</v>
      </c>
      <c r="D1157" t="s">
        <v>13</v>
      </c>
      <c r="E1157">
        <v>0</v>
      </c>
      <c r="F1157" t="s">
        <v>820</v>
      </c>
      <c r="G1157">
        <v>92264</v>
      </c>
      <c r="H1157">
        <v>33.745745999999997</v>
      </c>
      <c r="I1157">
        <v>-116.51421499999999</v>
      </c>
      <c r="J1157">
        <v>0</v>
      </c>
      <c r="K1157" s="1">
        <v>12</v>
      </c>
      <c r="L1157" t="s">
        <v>32</v>
      </c>
      <c r="M1157" t="s">
        <v>10</v>
      </c>
      <c r="N1157">
        <v>9.6</v>
      </c>
      <c r="O1157" t="s">
        <v>13</v>
      </c>
      <c r="P1157" t="s">
        <v>10</v>
      </c>
      <c r="Q1157" t="s">
        <v>14</v>
      </c>
      <c r="R1157">
        <v>23</v>
      </c>
      <c r="S1157" t="s">
        <v>13</v>
      </c>
      <c r="T1157" t="s">
        <v>13</v>
      </c>
      <c r="U1157" t="s">
        <v>13</v>
      </c>
      <c r="V1157" t="s">
        <v>10</v>
      </c>
      <c r="W1157" t="s">
        <v>10</v>
      </c>
      <c r="X1157" t="s">
        <v>13</v>
      </c>
      <c r="Y1157" t="s">
        <v>13</v>
      </c>
      <c r="Z1157" t="s">
        <v>10</v>
      </c>
      <c r="AA1157" t="s">
        <v>15</v>
      </c>
      <c r="AB1157" t="s">
        <v>10</v>
      </c>
      <c r="AC1157" t="s">
        <v>26</v>
      </c>
      <c r="AD1157">
        <v>59.8</v>
      </c>
      <c r="AE1157">
        <v>727.8</v>
      </c>
      <c r="AF1157">
        <v>0</v>
      </c>
      <c r="AG1157">
        <v>0</v>
      </c>
      <c r="AH1157">
        <v>115.2</v>
      </c>
      <c r="AI1157">
        <v>843</v>
      </c>
      <c r="AJ1157" t="s">
        <v>27</v>
      </c>
      <c r="AK1157" t="s">
        <v>28</v>
      </c>
      <c r="AL1157" t="s">
        <v>173</v>
      </c>
      <c r="AM1157" t="str">
        <f t="shared" si="54"/>
        <v>Churned</v>
      </c>
      <c r="AN1157" t="str">
        <f t="shared" si="55"/>
        <v>No</v>
      </c>
      <c r="AO1157" t="str" cm="1">
        <f t="array" ref="AO1157">_xlfn.IFS($C1157&lt;36,"Youth", $C1157&lt;66, "Middle_age", $C1157&gt;65, "Old")</f>
        <v>Middle_age</v>
      </c>
      <c r="AP1157" t="str">
        <f t="shared" si="56"/>
        <v>1 năm</v>
      </c>
    </row>
    <row r="1158" spans="1:42" x14ac:dyDescent="0.35">
      <c r="A1158" t="s">
        <v>1838</v>
      </c>
      <c r="B1158" t="s">
        <v>9</v>
      </c>
      <c r="C1158">
        <v>44</v>
      </c>
      <c r="D1158" t="s">
        <v>10</v>
      </c>
      <c r="E1158">
        <v>2</v>
      </c>
      <c r="F1158" t="s">
        <v>105</v>
      </c>
      <c r="G1158">
        <v>90046</v>
      </c>
      <c r="H1158">
        <v>34.108454999999999</v>
      </c>
      <c r="I1158">
        <v>-118.362081</v>
      </c>
      <c r="J1158">
        <v>10</v>
      </c>
      <c r="K1158" s="1">
        <v>16</v>
      </c>
      <c r="L1158" t="s">
        <v>32</v>
      </c>
      <c r="M1158" t="s">
        <v>10</v>
      </c>
      <c r="N1158">
        <v>7.14</v>
      </c>
      <c r="O1158" t="s">
        <v>13</v>
      </c>
      <c r="P1158" t="s">
        <v>13</v>
      </c>
      <c r="AA1158" t="s">
        <v>43</v>
      </c>
      <c r="AB1158" t="s">
        <v>13</v>
      </c>
      <c r="AC1158" t="s">
        <v>16</v>
      </c>
      <c r="AD1158">
        <v>19.7</v>
      </c>
      <c r="AE1158">
        <v>301.55</v>
      </c>
      <c r="AF1158">
        <v>0</v>
      </c>
      <c r="AG1158">
        <v>0</v>
      </c>
      <c r="AH1158">
        <v>114.24</v>
      </c>
      <c r="AI1158">
        <v>415.79</v>
      </c>
      <c r="AJ1158" t="s">
        <v>17</v>
      </c>
      <c r="AM1158" t="str">
        <f t="shared" si="54"/>
        <v>Stayed</v>
      </c>
      <c r="AN1158" t="str">
        <f t="shared" si="55"/>
        <v>Yes</v>
      </c>
      <c r="AO1158" t="str" cm="1">
        <f t="array" ref="AO1158">_xlfn.IFS($C1158&lt;36,"Youth", $C1158&lt;66, "Middle_age", $C1158&gt;65, "Old")</f>
        <v>Middle_age</v>
      </c>
      <c r="AP1158" t="str">
        <f t="shared" si="56"/>
        <v>2 năm</v>
      </c>
    </row>
    <row r="1159" spans="1:42" x14ac:dyDescent="0.35">
      <c r="A1159" t="s">
        <v>1839</v>
      </c>
      <c r="B1159" t="s">
        <v>19</v>
      </c>
      <c r="C1159">
        <v>24</v>
      </c>
      <c r="D1159" t="s">
        <v>13</v>
      </c>
      <c r="E1159">
        <v>0</v>
      </c>
      <c r="F1159" t="s">
        <v>193</v>
      </c>
      <c r="G1159">
        <v>95305</v>
      </c>
      <c r="H1159">
        <v>37.818589000000003</v>
      </c>
      <c r="I1159">
        <v>-120.256995</v>
      </c>
      <c r="J1159">
        <v>0</v>
      </c>
      <c r="K1159" s="1">
        <v>60</v>
      </c>
      <c r="L1159" t="s">
        <v>46</v>
      </c>
      <c r="M1159" t="s">
        <v>10</v>
      </c>
      <c r="N1159">
        <v>30.92</v>
      </c>
      <c r="O1159" t="s">
        <v>13</v>
      </c>
      <c r="P1159" t="s">
        <v>10</v>
      </c>
      <c r="Q1159" t="s">
        <v>49</v>
      </c>
      <c r="R1159">
        <v>26</v>
      </c>
      <c r="S1159" t="s">
        <v>10</v>
      </c>
      <c r="T1159" t="s">
        <v>10</v>
      </c>
      <c r="U1159" t="s">
        <v>10</v>
      </c>
      <c r="V1159" t="s">
        <v>13</v>
      </c>
      <c r="W1159" t="s">
        <v>13</v>
      </c>
      <c r="X1159" t="s">
        <v>13</v>
      </c>
      <c r="Y1159" t="s">
        <v>13</v>
      </c>
      <c r="Z1159" t="s">
        <v>10</v>
      </c>
      <c r="AA1159" t="s">
        <v>43</v>
      </c>
      <c r="AB1159" t="s">
        <v>13</v>
      </c>
      <c r="AC1159" t="s">
        <v>26</v>
      </c>
      <c r="AD1159">
        <v>61.4</v>
      </c>
      <c r="AE1159">
        <v>3638.25</v>
      </c>
      <c r="AF1159">
        <v>0</v>
      </c>
      <c r="AG1159">
        <v>0</v>
      </c>
      <c r="AH1159">
        <v>1855.2</v>
      </c>
      <c r="AI1159">
        <v>5493.45</v>
      </c>
      <c r="AJ1159" t="s">
        <v>17</v>
      </c>
      <c r="AM1159" t="str">
        <f t="shared" si="54"/>
        <v>VIP</v>
      </c>
      <c r="AN1159" t="str">
        <f t="shared" si="55"/>
        <v>No</v>
      </c>
      <c r="AO1159" t="str" cm="1">
        <f t="array" ref="AO1159">_xlfn.IFS($C1159&lt;36,"Youth", $C1159&lt;66, "Middle_age", $C1159&gt;65, "Old")</f>
        <v>Youth</v>
      </c>
      <c r="AP1159" t="str">
        <f t="shared" si="56"/>
        <v>5 năm</v>
      </c>
    </row>
    <row r="1160" spans="1:42" x14ac:dyDescent="0.35">
      <c r="A1160" t="s">
        <v>1840</v>
      </c>
      <c r="B1160" t="s">
        <v>19</v>
      </c>
      <c r="C1160">
        <v>39</v>
      </c>
      <c r="D1160" t="s">
        <v>10</v>
      </c>
      <c r="E1160">
        <v>0</v>
      </c>
      <c r="F1160" t="s">
        <v>105</v>
      </c>
      <c r="G1160">
        <v>90077</v>
      </c>
      <c r="H1160">
        <v>34.102083999999998</v>
      </c>
      <c r="I1160">
        <v>-118.451629</v>
      </c>
      <c r="J1160">
        <v>3</v>
      </c>
      <c r="K1160" s="1">
        <v>52</v>
      </c>
      <c r="L1160" t="s">
        <v>12</v>
      </c>
      <c r="M1160" t="s">
        <v>10</v>
      </c>
      <c r="N1160">
        <v>44.65</v>
      </c>
      <c r="O1160" t="s">
        <v>10</v>
      </c>
      <c r="P1160" t="s">
        <v>10</v>
      </c>
      <c r="Q1160" t="s">
        <v>14</v>
      </c>
      <c r="R1160">
        <v>3</v>
      </c>
      <c r="S1160" t="s">
        <v>13</v>
      </c>
      <c r="T1160" t="s">
        <v>10</v>
      </c>
      <c r="U1160" t="s">
        <v>13</v>
      </c>
      <c r="V1160" t="s">
        <v>10</v>
      </c>
      <c r="W1160" t="s">
        <v>13</v>
      </c>
      <c r="X1160" t="s">
        <v>13</v>
      </c>
      <c r="Y1160" t="s">
        <v>13</v>
      </c>
      <c r="Z1160" t="s">
        <v>10</v>
      </c>
      <c r="AA1160" t="s">
        <v>21</v>
      </c>
      <c r="AB1160" t="s">
        <v>13</v>
      </c>
      <c r="AC1160" t="s">
        <v>26</v>
      </c>
      <c r="AD1160">
        <v>61.35</v>
      </c>
      <c r="AE1160">
        <v>3169.55</v>
      </c>
      <c r="AF1160">
        <v>0</v>
      </c>
      <c r="AG1160">
        <v>0</v>
      </c>
      <c r="AH1160">
        <v>2321.8000000000002</v>
      </c>
      <c r="AI1160">
        <v>5491.35</v>
      </c>
      <c r="AJ1160" t="s">
        <v>17</v>
      </c>
      <c r="AM1160" t="str">
        <f t="shared" si="54"/>
        <v>VIP</v>
      </c>
      <c r="AN1160" t="str">
        <f t="shared" si="55"/>
        <v>No</v>
      </c>
      <c r="AO1160" t="str" cm="1">
        <f t="array" ref="AO1160">_xlfn.IFS($C1160&lt;36,"Youth", $C1160&lt;66, "Middle_age", $C1160&gt;65, "Old")</f>
        <v>Middle_age</v>
      </c>
      <c r="AP1160" t="str">
        <f t="shared" si="56"/>
        <v>5 năm</v>
      </c>
    </row>
    <row r="1161" spans="1:42" x14ac:dyDescent="0.35">
      <c r="A1161" t="s">
        <v>1841</v>
      </c>
      <c r="B1161" t="s">
        <v>9</v>
      </c>
      <c r="C1161">
        <v>53</v>
      </c>
      <c r="D1161" t="s">
        <v>13</v>
      </c>
      <c r="E1161">
        <v>0</v>
      </c>
      <c r="F1161" t="s">
        <v>596</v>
      </c>
      <c r="G1161">
        <v>91406</v>
      </c>
      <c r="H1161">
        <v>34.195684999999997</v>
      </c>
      <c r="I1161">
        <v>-118.490752</v>
      </c>
      <c r="J1161">
        <v>0</v>
      </c>
      <c r="K1161" s="1">
        <v>17</v>
      </c>
      <c r="L1161" t="s">
        <v>12</v>
      </c>
      <c r="M1161" t="s">
        <v>10</v>
      </c>
      <c r="N1161">
        <v>5.49</v>
      </c>
      <c r="O1161" t="s">
        <v>10</v>
      </c>
      <c r="P1161" t="s">
        <v>10</v>
      </c>
      <c r="Q1161" t="s">
        <v>49</v>
      </c>
      <c r="R1161">
        <v>14</v>
      </c>
      <c r="S1161" t="s">
        <v>13</v>
      </c>
      <c r="T1161" t="s">
        <v>13</v>
      </c>
      <c r="U1161" t="s">
        <v>10</v>
      </c>
      <c r="V1161" t="s">
        <v>10</v>
      </c>
      <c r="W1161" t="s">
        <v>10</v>
      </c>
      <c r="X1161" t="s">
        <v>13</v>
      </c>
      <c r="Y1161" t="s">
        <v>13</v>
      </c>
      <c r="Z1161" t="s">
        <v>10</v>
      </c>
      <c r="AA1161" t="s">
        <v>21</v>
      </c>
      <c r="AB1161" t="s">
        <v>10</v>
      </c>
      <c r="AC1161" t="s">
        <v>16</v>
      </c>
      <c r="AD1161">
        <v>69</v>
      </c>
      <c r="AE1161">
        <v>1108</v>
      </c>
      <c r="AF1161">
        <v>33.67</v>
      </c>
      <c r="AG1161">
        <v>0</v>
      </c>
      <c r="AH1161">
        <v>93.33</v>
      </c>
      <c r="AI1161">
        <v>1167.6600000000001</v>
      </c>
      <c r="AJ1161" t="s">
        <v>17</v>
      </c>
      <c r="AM1161" t="str">
        <f t="shared" si="54"/>
        <v>Stayed</v>
      </c>
      <c r="AN1161" t="str">
        <f t="shared" si="55"/>
        <v>No</v>
      </c>
      <c r="AO1161" t="str" cm="1">
        <f t="array" ref="AO1161">_xlfn.IFS($C1161&lt;36,"Youth", $C1161&lt;66, "Middle_age", $C1161&gt;65, "Old")</f>
        <v>Middle_age</v>
      </c>
      <c r="AP1161" t="str">
        <f t="shared" si="56"/>
        <v>2 năm</v>
      </c>
    </row>
    <row r="1162" spans="1:42" x14ac:dyDescent="0.35">
      <c r="A1162" t="s">
        <v>1842</v>
      </c>
      <c r="B1162" t="s">
        <v>9</v>
      </c>
      <c r="C1162">
        <v>79</v>
      </c>
      <c r="D1162" t="s">
        <v>13</v>
      </c>
      <c r="E1162">
        <v>0</v>
      </c>
      <c r="F1162" t="s">
        <v>65</v>
      </c>
      <c r="G1162">
        <v>94956</v>
      </c>
      <c r="H1162">
        <v>38.060263999999997</v>
      </c>
      <c r="I1162">
        <v>-122.830646</v>
      </c>
      <c r="J1162">
        <v>0</v>
      </c>
      <c r="K1162" s="1">
        <v>9</v>
      </c>
      <c r="L1162" t="s">
        <v>12</v>
      </c>
      <c r="M1162" t="s">
        <v>10</v>
      </c>
      <c r="N1162">
        <v>43.34</v>
      </c>
      <c r="O1162" t="s">
        <v>13</v>
      </c>
      <c r="P1162" t="s">
        <v>10</v>
      </c>
      <c r="Q1162" t="s">
        <v>25</v>
      </c>
      <c r="R1162">
        <v>2</v>
      </c>
      <c r="S1162" t="s">
        <v>13</v>
      </c>
      <c r="T1162" t="s">
        <v>13</v>
      </c>
      <c r="U1162" t="s">
        <v>13</v>
      </c>
      <c r="V1162" t="s">
        <v>13</v>
      </c>
      <c r="W1162" t="s">
        <v>10</v>
      </c>
      <c r="X1162" t="s">
        <v>13</v>
      </c>
      <c r="Y1162" t="s">
        <v>13</v>
      </c>
      <c r="Z1162" t="s">
        <v>10</v>
      </c>
      <c r="AA1162" t="s">
        <v>21</v>
      </c>
      <c r="AB1162" t="s">
        <v>10</v>
      </c>
      <c r="AC1162" t="s">
        <v>26</v>
      </c>
      <c r="AD1162">
        <v>80.849999999999994</v>
      </c>
      <c r="AE1162">
        <v>751.65</v>
      </c>
      <c r="AF1162">
        <v>0</v>
      </c>
      <c r="AG1162">
        <v>0</v>
      </c>
      <c r="AH1162">
        <v>390.06</v>
      </c>
      <c r="AI1162">
        <v>1141.71</v>
      </c>
      <c r="AJ1162" t="s">
        <v>27</v>
      </c>
      <c r="AK1162" t="s">
        <v>91</v>
      </c>
      <c r="AL1162" t="s">
        <v>165</v>
      </c>
      <c r="AM1162" t="str">
        <f t="shared" si="54"/>
        <v>Churned</v>
      </c>
      <c r="AN1162" t="str">
        <f t="shared" si="55"/>
        <v>No</v>
      </c>
      <c r="AO1162" t="str" cm="1">
        <f t="array" ref="AO1162">_xlfn.IFS($C1162&lt;36,"Youth", $C1162&lt;66, "Middle_age", $C1162&gt;65, "Old")</f>
        <v>Old</v>
      </c>
      <c r="AP1162" t="str">
        <f t="shared" si="56"/>
        <v>1 năm</v>
      </c>
    </row>
    <row r="1163" spans="1:42" x14ac:dyDescent="0.35">
      <c r="A1163" t="s">
        <v>1843</v>
      </c>
      <c r="B1163" t="s">
        <v>9</v>
      </c>
      <c r="C1163">
        <v>64</v>
      </c>
      <c r="D1163" t="s">
        <v>13</v>
      </c>
      <c r="E1163">
        <v>0</v>
      </c>
      <c r="F1163" t="s">
        <v>105</v>
      </c>
      <c r="G1163">
        <v>90056</v>
      </c>
      <c r="H1163">
        <v>33.987945000000003</v>
      </c>
      <c r="I1163">
        <v>-118.370442</v>
      </c>
      <c r="J1163">
        <v>0</v>
      </c>
      <c r="K1163" s="1">
        <v>63</v>
      </c>
      <c r="L1163" t="s">
        <v>46</v>
      </c>
      <c r="M1163" t="s">
        <v>10</v>
      </c>
      <c r="N1163">
        <v>26.74</v>
      </c>
      <c r="O1163" t="s">
        <v>10</v>
      </c>
      <c r="P1163" t="s">
        <v>13</v>
      </c>
      <c r="AA1163" t="s">
        <v>43</v>
      </c>
      <c r="AB1163" t="s">
        <v>13</v>
      </c>
      <c r="AC1163" t="s">
        <v>16</v>
      </c>
      <c r="AD1163">
        <v>24.2</v>
      </c>
      <c r="AE1163">
        <v>1618.2</v>
      </c>
      <c r="AF1163">
        <v>0</v>
      </c>
      <c r="AG1163">
        <v>0</v>
      </c>
      <c r="AH1163">
        <v>1684.62</v>
      </c>
      <c r="AI1163">
        <v>3302.82</v>
      </c>
      <c r="AJ1163" t="s">
        <v>17</v>
      </c>
      <c r="AM1163" t="str">
        <f t="shared" si="54"/>
        <v>VIP</v>
      </c>
      <c r="AN1163" t="str">
        <f t="shared" si="55"/>
        <v>No</v>
      </c>
      <c r="AO1163" t="str" cm="1">
        <f t="array" ref="AO1163">_xlfn.IFS($C1163&lt;36,"Youth", $C1163&lt;66, "Middle_age", $C1163&gt;65, "Old")</f>
        <v>Middle_age</v>
      </c>
      <c r="AP1163" t="str">
        <f t="shared" si="56"/>
        <v>6 năm</v>
      </c>
    </row>
    <row r="1164" spans="1:42" x14ac:dyDescent="0.35">
      <c r="A1164" t="s">
        <v>1844</v>
      </c>
      <c r="B1164" t="s">
        <v>9</v>
      </c>
      <c r="C1164">
        <v>65</v>
      </c>
      <c r="D1164" t="s">
        <v>13</v>
      </c>
      <c r="E1164">
        <v>0</v>
      </c>
      <c r="F1164" t="s">
        <v>628</v>
      </c>
      <c r="G1164">
        <v>93103</v>
      </c>
      <c r="H1164">
        <v>34.438580999999999</v>
      </c>
      <c r="I1164">
        <v>-119.685368</v>
      </c>
      <c r="J1164">
        <v>0</v>
      </c>
      <c r="K1164" s="1">
        <v>46</v>
      </c>
      <c r="L1164" t="s">
        <v>46</v>
      </c>
      <c r="M1164" t="s">
        <v>10</v>
      </c>
      <c r="N1164">
        <v>11.93</v>
      </c>
      <c r="O1164" t="s">
        <v>13</v>
      </c>
      <c r="P1164" t="s">
        <v>10</v>
      </c>
      <c r="Q1164" t="s">
        <v>25</v>
      </c>
      <c r="R1164">
        <v>26</v>
      </c>
      <c r="S1164" t="s">
        <v>13</v>
      </c>
      <c r="T1164" t="s">
        <v>10</v>
      </c>
      <c r="U1164" t="s">
        <v>10</v>
      </c>
      <c r="V1164" t="s">
        <v>13</v>
      </c>
      <c r="W1164" t="s">
        <v>10</v>
      </c>
      <c r="X1164" t="s">
        <v>13</v>
      </c>
      <c r="Y1164" t="s">
        <v>13</v>
      </c>
      <c r="Z1164" t="s">
        <v>10</v>
      </c>
      <c r="AA1164" t="s">
        <v>15</v>
      </c>
      <c r="AB1164" t="s">
        <v>10</v>
      </c>
      <c r="AC1164" t="s">
        <v>26</v>
      </c>
      <c r="AD1164">
        <v>91.3</v>
      </c>
      <c r="AE1164">
        <v>4126.3500000000004</v>
      </c>
      <c r="AF1164">
        <v>0</v>
      </c>
      <c r="AG1164">
        <v>0</v>
      </c>
      <c r="AH1164">
        <v>548.78</v>
      </c>
      <c r="AI1164">
        <v>4675.13</v>
      </c>
      <c r="AJ1164" t="s">
        <v>17</v>
      </c>
      <c r="AM1164" t="str">
        <f t="shared" si="54"/>
        <v>VIP</v>
      </c>
      <c r="AN1164" t="str">
        <f t="shared" si="55"/>
        <v>No</v>
      </c>
      <c r="AO1164" t="str" cm="1">
        <f t="array" ref="AO1164">_xlfn.IFS($C1164&lt;36,"Youth", $C1164&lt;66, "Middle_age", $C1164&gt;65, "Old")</f>
        <v>Middle_age</v>
      </c>
      <c r="AP1164" t="str">
        <f t="shared" si="56"/>
        <v>4 năm</v>
      </c>
    </row>
    <row r="1165" spans="1:42" x14ac:dyDescent="0.35">
      <c r="A1165" t="s">
        <v>1845</v>
      </c>
      <c r="B1165" t="s">
        <v>9</v>
      </c>
      <c r="C1165">
        <v>51</v>
      </c>
      <c r="D1165" t="s">
        <v>13</v>
      </c>
      <c r="E1165">
        <v>0</v>
      </c>
      <c r="F1165" t="s">
        <v>1846</v>
      </c>
      <c r="G1165">
        <v>92220</v>
      </c>
      <c r="H1165">
        <v>33.936298000000001</v>
      </c>
      <c r="I1165">
        <v>-116.849577</v>
      </c>
      <c r="J1165">
        <v>0</v>
      </c>
      <c r="K1165" s="1">
        <v>42</v>
      </c>
      <c r="L1165" t="s">
        <v>12</v>
      </c>
      <c r="M1165" t="s">
        <v>13</v>
      </c>
      <c r="P1165" t="s">
        <v>10</v>
      </c>
      <c r="Q1165" t="s">
        <v>49</v>
      </c>
      <c r="R1165">
        <v>13</v>
      </c>
      <c r="S1165" t="s">
        <v>10</v>
      </c>
      <c r="T1165" t="s">
        <v>10</v>
      </c>
      <c r="U1165" t="s">
        <v>10</v>
      </c>
      <c r="V1165" t="s">
        <v>10</v>
      </c>
      <c r="W1165" t="s">
        <v>13</v>
      </c>
      <c r="X1165" t="s">
        <v>10</v>
      </c>
      <c r="Y1165" t="s">
        <v>10</v>
      </c>
      <c r="Z1165" t="s">
        <v>13</v>
      </c>
      <c r="AA1165" t="s">
        <v>15</v>
      </c>
      <c r="AB1165" t="s">
        <v>10</v>
      </c>
      <c r="AC1165" t="s">
        <v>26</v>
      </c>
      <c r="AD1165">
        <v>54.75</v>
      </c>
      <c r="AE1165">
        <v>2348.4499999999998</v>
      </c>
      <c r="AF1165">
        <v>0</v>
      </c>
      <c r="AG1165">
        <v>80</v>
      </c>
      <c r="AH1165">
        <v>0</v>
      </c>
      <c r="AI1165">
        <v>2428.4499999999998</v>
      </c>
      <c r="AJ1165" t="s">
        <v>17</v>
      </c>
      <c r="AM1165" t="str">
        <f t="shared" si="54"/>
        <v>Stayed</v>
      </c>
      <c r="AN1165" t="str">
        <f t="shared" si="55"/>
        <v>No</v>
      </c>
      <c r="AO1165" t="str" cm="1">
        <f t="array" ref="AO1165">_xlfn.IFS($C1165&lt;36,"Youth", $C1165&lt;66, "Middle_age", $C1165&gt;65, "Old")</f>
        <v>Middle_age</v>
      </c>
      <c r="AP1165" t="str">
        <f t="shared" si="56"/>
        <v>4 năm</v>
      </c>
    </row>
    <row r="1166" spans="1:42" x14ac:dyDescent="0.35">
      <c r="A1166" t="s">
        <v>1847</v>
      </c>
      <c r="B1166" t="s">
        <v>9</v>
      </c>
      <c r="C1166">
        <v>33</v>
      </c>
      <c r="D1166" t="s">
        <v>10</v>
      </c>
      <c r="E1166">
        <v>3</v>
      </c>
      <c r="F1166" t="s">
        <v>361</v>
      </c>
      <c r="G1166">
        <v>94134</v>
      </c>
      <c r="H1166">
        <v>37.721052</v>
      </c>
      <c r="I1166">
        <v>-122.413573</v>
      </c>
      <c r="J1166">
        <v>10</v>
      </c>
      <c r="K1166" s="1">
        <v>47</v>
      </c>
      <c r="L1166" t="s">
        <v>46</v>
      </c>
      <c r="M1166" t="s">
        <v>10</v>
      </c>
      <c r="N1166">
        <v>41.54</v>
      </c>
      <c r="O1166" t="s">
        <v>13</v>
      </c>
      <c r="P1166" t="s">
        <v>13</v>
      </c>
      <c r="AA1166" t="s">
        <v>43</v>
      </c>
      <c r="AB1166" t="s">
        <v>13</v>
      </c>
      <c r="AC1166" t="s">
        <v>16</v>
      </c>
      <c r="AD1166">
        <v>19.75</v>
      </c>
      <c r="AE1166">
        <v>948.9</v>
      </c>
      <c r="AF1166">
        <v>0</v>
      </c>
      <c r="AG1166">
        <v>0</v>
      </c>
      <c r="AH1166">
        <v>1952.38</v>
      </c>
      <c r="AI1166">
        <v>2901.28</v>
      </c>
      <c r="AJ1166" t="s">
        <v>17</v>
      </c>
      <c r="AM1166" t="str">
        <f t="shared" si="54"/>
        <v>Stayed</v>
      </c>
      <c r="AN1166" t="str">
        <f t="shared" si="55"/>
        <v>Yes</v>
      </c>
      <c r="AO1166" t="str" cm="1">
        <f t="array" ref="AO1166">_xlfn.IFS($C1166&lt;36,"Youth", $C1166&lt;66, "Middle_age", $C1166&gt;65, "Old")</f>
        <v>Youth</v>
      </c>
      <c r="AP1166" t="str">
        <f t="shared" si="56"/>
        <v>4 năm</v>
      </c>
    </row>
    <row r="1167" spans="1:42" x14ac:dyDescent="0.35">
      <c r="A1167" t="s">
        <v>1848</v>
      </c>
      <c r="B1167" t="s">
        <v>19</v>
      </c>
      <c r="C1167">
        <v>53</v>
      </c>
      <c r="D1167" t="s">
        <v>10</v>
      </c>
      <c r="E1167">
        <v>0</v>
      </c>
      <c r="F1167" t="s">
        <v>446</v>
      </c>
      <c r="G1167">
        <v>92866</v>
      </c>
      <c r="H1167">
        <v>33.784596999999998</v>
      </c>
      <c r="I1167">
        <v>-117.84453499999999</v>
      </c>
      <c r="J1167">
        <v>0</v>
      </c>
      <c r="K1167" s="1">
        <v>51</v>
      </c>
      <c r="L1167" t="s">
        <v>12</v>
      </c>
      <c r="M1167" t="s">
        <v>10</v>
      </c>
      <c r="N1167">
        <v>9.2100000000000009</v>
      </c>
      <c r="O1167" t="s">
        <v>10</v>
      </c>
      <c r="P1167" t="s">
        <v>10</v>
      </c>
      <c r="Q1167" t="s">
        <v>25</v>
      </c>
      <c r="R1167">
        <v>30</v>
      </c>
      <c r="S1167" t="s">
        <v>13</v>
      </c>
      <c r="T1167" t="s">
        <v>10</v>
      </c>
      <c r="U1167" t="s">
        <v>13</v>
      </c>
      <c r="V1167" t="s">
        <v>13</v>
      </c>
      <c r="W1167" t="s">
        <v>13</v>
      </c>
      <c r="X1167" t="s">
        <v>10</v>
      </c>
      <c r="Y1167" t="s">
        <v>10</v>
      </c>
      <c r="Z1167" t="s">
        <v>10</v>
      </c>
      <c r="AA1167" t="s">
        <v>15</v>
      </c>
      <c r="AB1167" t="s">
        <v>10</v>
      </c>
      <c r="AC1167" t="s">
        <v>16</v>
      </c>
      <c r="AD1167">
        <v>90.35</v>
      </c>
      <c r="AE1167">
        <v>4614.55</v>
      </c>
      <c r="AF1167">
        <v>0</v>
      </c>
      <c r="AG1167">
        <v>0</v>
      </c>
      <c r="AH1167">
        <v>469.71</v>
      </c>
      <c r="AI1167">
        <v>5084.26</v>
      </c>
      <c r="AJ1167" t="s">
        <v>17</v>
      </c>
      <c r="AM1167" t="str">
        <f t="shared" si="54"/>
        <v>VIP</v>
      </c>
      <c r="AN1167" t="str">
        <f t="shared" si="55"/>
        <v>No</v>
      </c>
      <c r="AO1167" t="str" cm="1">
        <f t="array" ref="AO1167">_xlfn.IFS($C1167&lt;36,"Youth", $C1167&lt;66, "Middle_age", $C1167&gt;65, "Old")</f>
        <v>Middle_age</v>
      </c>
      <c r="AP1167" t="str">
        <f t="shared" si="56"/>
        <v>5 năm</v>
      </c>
    </row>
    <row r="1168" spans="1:42" x14ac:dyDescent="0.35">
      <c r="A1168" t="s">
        <v>1849</v>
      </c>
      <c r="B1168" t="s">
        <v>19</v>
      </c>
      <c r="C1168">
        <v>21</v>
      </c>
      <c r="D1168" t="s">
        <v>10</v>
      </c>
      <c r="E1168">
        <v>1</v>
      </c>
      <c r="F1168" t="s">
        <v>400</v>
      </c>
      <c r="G1168">
        <v>92701</v>
      </c>
      <c r="H1168">
        <v>33.748477999999999</v>
      </c>
      <c r="I1168">
        <v>-117.858918</v>
      </c>
      <c r="J1168">
        <v>1</v>
      </c>
      <c r="K1168" s="1">
        <v>45</v>
      </c>
      <c r="L1168" t="s">
        <v>12</v>
      </c>
      <c r="M1168" t="s">
        <v>10</v>
      </c>
      <c r="N1168">
        <v>45.21</v>
      </c>
      <c r="O1168" t="s">
        <v>13</v>
      </c>
      <c r="P1168" t="s">
        <v>10</v>
      </c>
      <c r="Q1168" t="s">
        <v>14</v>
      </c>
      <c r="R1168">
        <v>59</v>
      </c>
      <c r="S1168" t="s">
        <v>10</v>
      </c>
      <c r="T1168" t="s">
        <v>13</v>
      </c>
      <c r="U1168" t="s">
        <v>13</v>
      </c>
      <c r="V1168" t="s">
        <v>10</v>
      </c>
      <c r="W1168" t="s">
        <v>13</v>
      </c>
      <c r="X1168" t="s">
        <v>13</v>
      </c>
      <c r="Y1168" t="s">
        <v>13</v>
      </c>
      <c r="Z1168" t="s">
        <v>10</v>
      </c>
      <c r="AA1168" t="s">
        <v>43</v>
      </c>
      <c r="AB1168" t="s">
        <v>13</v>
      </c>
      <c r="AC1168" t="s">
        <v>26</v>
      </c>
      <c r="AD1168">
        <v>54.65</v>
      </c>
      <c r="AE1168">
        <v>2553.6999999999998</v>
      </c>
      <c r="AF1168">
        <v>0</v>
      </c>
      <c r="AG1168">
        <v>0</v>
      </c>
      <c r="AH1168">
        <v>2034.45</v>
      </c>
      <c r="AI1168">
        <v>4588.1499999999996</v>
      </c>
      <c r="AJ1168" t="s">
        <v>17</v>
      </c>
      <c r="AM1168" t="str">
        <f t="shared" si="54"/>
        <v>VIP</v>
      </c>
      <c r="AN1168" t="str">
        <f t="shared" si="55"/>
        <v>Yes</v>
      </c>
      <c r="AO1168" t="str" cm="1">
        <f t="array" ref="AO1168">_xlfn.IFS($C1168&lt;36,"Youth", $C1168&lt;66, "Middle_age", $C1168&gt;65, "Old")</f>
        <v>Youth</v>
      </c>
      <c r="AP1168" t="str">
        <f t="shared" si="56"/>
        <v>4 năm</v>
      </c>
    </row>
    <row r="1169" spans="1:42" x14ac:dyDescent="0.35">
      <c r="A1169" t="s">
        <v>1850</v>
      </c>
      <c r="B1169" t="s">
        <v>19</v>
      </c>
      <c r="C1169">
        <v>38</v>
      </c>
      <c r="D1169" t="s">
        <v>10</v>
      </c>
      <c r="E1169">
        <v>3</v>
      </c>
      <c r="F1169" t="s">
        <v>1851</v>
      </c>
      <c r="G1169">
        <v>93657</v>
      </c>
      <c r="H1169">
        <v>36.819628000000002</v>
      </c>
      <c r="I1169">
        <v>-119.440414</v>
      </c>
      <c r="J1169">
        <v>1</v>
      </c>
      <c r="K1169" s="1">
        <v>53</v>
      </c>
      <c r="L1169" t="s">
        <v>12</v>
      </c>
      <c r="M1169" t="s">
        <v>10</v>
      </c>
      <c r="N1169">
        <v>20.440000000000001</v>
      </c>
      <c r="O1169" t="s">
        <v>13</v>
      </c>
      <c r="P1169" t="s">
        <v>13</v>
      </c>
      <c r="AA1169" t="s">
        <v>15</v>
      </c>
      <c r="AB1169" t="s">
        <v>13</v>
      </c>
      <c r="AC1169" t="s">
        <v>16</v>
      </c>
      <c r="AD1169">
        <v>20.2</v>
      </c>
      <c r="AE1169">
        <v>1068.1500000000001</v>
      </c>
      <c r="AF1169">
        <v>0</v>
      </c>
      <c r="AG1169">
        <v>0</v>
      </c>
      <c r="AH1169">
        <v>1083.32</v>
      </c>
      <c r="AI1169">
        <v>2151.4699999999998</v>
      </c>
      <c r="AJ1169" t="s">
        <v>17</v>
      </c>
      <c r="AM1169" t="str">
        <f t="shared" si="54"/>
        <v>Stayed</v>
      </c>
      <c r="AN1169" t="str">
        <f t="shared" si="55"/>
        <v>Yes</v>
      </c>
      <c r="AO1169" t="str" cm="1">
        <f t="array" ref="AO1169">_xlfn.IFS($C1169&lt;36,"Youth", $C1169&lt;66, "Middle_age", $C1169&gt;65, "Old")</f>
        <v>Middle_age</v>
      </c>
      <c r="AP1169" t="str">
        <f t="shared" si="56"/>
        <v>5 năm</v>
      </c>
    </row>
    <row r="1170" spans="1:42" x14ac:dyDescent="0.35">
      <c r="A1170" t="s">
        <v>1852</v>
      </c>
      <c r="B1170" t="s">
        <v>19</v>
      </c>
      <c r="C1170">
        <v>64</v>
      </c>
      <c r="D1170" t="s">
        <v>13</v>
      </c>
      <c r="E1170">
        <v>0</v>
      </c>
      <c r="F1170" t="s">
        <v>121</v>
      </c>
      <c r="G1170">
        <v>92120</v>
      </c>
      <c r="H1170">
        <v>32.807867000000002</v>
      </c>
      <c r="I1170">
        <v>-117.060993</v>
      </c>
      <c r="J1170">
        <v>0</v>
      </c>
      <c r="K1170" s="1">
        <v>42</v>
      </c>
      <c r="L1170" t="s">
        <v>12</v>
      </c>
      <c r="M1170" t="s">
        <v>10</v>
      </c>
      <c r="N1170">
        <v>18.79</v>
      </c>
      <c r="O1170" t="s">
        <v>10</v>
      </c>
      <c r="P1170" t="s">
        <v>10</v>
      </c>
      <c r="Q1170" t="s">
        <v>25</v>
      </c>
      <c r="R1170">
        <v>16</v>
      </c>
      <c r="S1170" t="s">
        <v>13</v>
      </c>
      <c r="T1170" t="s">
        <v>10</v>
      </c>
      <c r="U1170" t="s">
        <v>13</v>
      </c>
      <c r="V1170" t="s">
        <v>13</v>
      </c>
      <c r="W1170" t="s">
        <v>10</v>
      </c>
      <c r="X1170" t="s">
        <v>10</v>
      </c>
      <c r="Y1170" t="s">
        <v>10</v>
      </c>
      <c r="Z1170" t="s">
        <v>10</v>
      </c>
      <c r="AA1170" t="s">
        <v>21</v>
      </c>
      <c r="AB1170" t="s">
        <v>10</v>
      </c>
      <c r="AC1170" t="s">
        <v>26</v>
      </c>
      <c r="AD1170">
        <v>101.75</v>
      </c>
      <c r="AE1170">
        <v>4273.45</v>
      </c>
      <c r="AF1170">
        <v>0</v>
      </c>
      <c r="AG1170">
        <v>0</v>
      </c>
      <c r="AH1170">
        <v>789.18</v>
      </c>
      <c r="AI1170">
        <v>5062.63</v>
      </c>
      <c r="AJ1170" t="s">
        <v>27</v>
      </c>
      <c r="AK1170" t="s">
        <v>79</v>
      </c>
      <c r="AL1170" t="s">
        <v>80</v>
      </c>
      <c r="AM1170" t="str">
        <f t="shared" si="54"/>
        <v>Churned</v>
      </c>
      <c r="AN1170" t="str">
        <f t="shared" si="55"/>
        <v>No</v>
      </c>
      <c r="AO1170" t="str" cm="1">
        <f t="array" ref="AO1170">_xlfn.IFS($C1170&lt;36,"Youth", $C1170&lt;66, "Middle_age", $C1170&gt;65, "Old")</f>
        <v>Middle_age</v>
      </c>
      <c r="AP1170" t="str">
        <f t="shared" si="56"/>
        <v>4 năm</v>
      </c>
    </row>
    <row r="1171" spans="1:42" x14ac:dyDescent="0.35">
      <c r="A1171" t="s">
        <v>1853</v>
      </c>
      <c r="B1171" t="s">
        <v>19</v>
      </c>
      <c r="C1171">
        <v>67</v>
      </c>
      <c r="D1171" t="s">
        <v>13</v>
      </c>
      <c r="E1171">
        <v>0</v>
      </c>
      <c r="F1171" t="s">
        <v>300</v>
      </c>
      <c r="G1171">
        <v>95032</v>
      </c>
      <c r="H1171">
        <v>37.233034000000004</v>
      </c>
      <c r="I1171">
        <v>-121.947427</v>
      </c>
      <c r="J1171">
        <v>0</v>
      </c>
      <c r="K1171" s="1">
        <v>5</v>
      </c>
      <c r="L1171" t="s">
        <v>12</v>
      </c>
      <c r="M1171" t="s">
        <v>10</v>
      </c>
      <c r="N1171">
        <v>45.72</v>
      </c>
      <c r="O1171" t="s">
        <v>13</v>
      </c>
      <c r="P1171" t="s">
        <v>10</v>
      </c>
      <c r="Q1171" t="s">
        <v>25</v>
      </c>
      <c r="R1171">
        <v>6</v>
      </c>
      <c r="S1171" t="s">
        <v>13</v>
      </c>
      <c r="T1171" t="s">
        <v>13</v>
      </c>
      <c r="U1171" t="s">
        <v>13</v>
      </c>
      <c r="V1171" t="s">
        <v>13</v>
      </c>
      <c r="W1171" t="s">
        <v>10</v>
      </c>
      <c r="X1171" t="s">
        <v>10</v>
      </c>
      <c r="Y1171" t="s">
        <v>13</v>
      </c>
      <c r="Z1171" t="s">
        <v>10</v>
      </c>
      <c r="AA1171" t="s">
        <v>21</v>
      </c>
      <c r="AB1171" t="s">
        <v>10</v>
      </c>
      <c r="AC1171" t="s">
        <v>26</v>
      </c>
      <c r="AD1171">
        <v>89.5</v>
      </c>
      <c r="AE1171">
        <v>477.7</v>
      </c>
      <c r="AF1171">
        <v>0</v>
      </c>
      <c r="AG1171">
        <v>0</v>
      </c>
      <c r="AH1171">
        <v>228.6</v>
      </c>
      <c r="AI1171">
        <v>706.3</v>
      </c>
      <c r="AJ1171" t="s">
        <v>27</v>
      </c>
      <c r="AK1171" t="s">
        <v>91</v>
      </c>
      <c r="AL1171" t="s">
        <v>165</v>
      </c>
      <c r="AM1171" t="str">
        <f t="shared" si="54"/>
        <v>Churned</v>
      </c>
      <c r="AN1171" t="str">
        <f t="shared" si="55"/>
        <v>No</v>
      </c>
      <c r="AO1171" t="str" cm="1">
        <f t="array" ref="AO1171">_xlfn.IFS($C1171&lt;36,"Youth", $C1171&lt;66, "Middle_age", $C1171&gt;65, "Old")</f>
        <v>Old</v>
      </c>
      <c r="AP1171" t="str">
        <f t="shared" si="56"/>
        <v>1 năm</v>
      </c>
    </row>
    <row r="1172" spans="1:42" x14ac:dyDescent="0.35">
      <c r="A1172" t="s">
        <v>1854</v>
      </c>
      <c r="B1172" t="s">
        <v>19</v>
      </c>
      <c r="C1172">
        <v>37</v>
      </c>
      <c r="D1172" t="s">
        <v>13</v>
      </c>
      <c r="E1172">
        <v>1</v>
      </c>
      <c r="F1172" t="s">
        <v>1196</v>
      </c>
      <c r="G1172">
        <v>91504</v>
      </c>
      <c r="H1172">
        <v>34.213048999999998</v>
      </c>
      <c r="I1172">
        <v>-118.317651</v>
      </c>
      <c r="J1172">
        <v>0</v>
      </c>
      <c r="K1172" s="1">
        <v>1</v>
      </c>
      <c r="L1172" t="s">
        <v>24</v>
      </c>
      <c r="M1172" t="s">
        <v>10</v>
      </c>
      <c r="N1172">
        <v>8.66</v>
      </c>
      <c r="O1172" t="s">
        <v>13</v>
      </c>
      <c r="P1172" t="s">
        <v>13</v>
      </c>
      <c r="AA1172" t="s">
        <v>21</v>
      </c>
      <c r="AB1172" t="s">
        <v>10</v>
      </c>
      <c r="AC1172" t="s">
        <v>16</v>
      </c>
      <c r="AD1172">
        <v>19.3</v>
      </c>
      <c r="AE1172">
        <v>19.3</v>
      </c>
      <c r="AF1172">
        <v>0</v>
      </c>
      <c r="AG1172">
        <v>0</v>
      </c>
      <c r="AH1172">
        <v>8.66</v>
      </c>
      <c r="AI1172">
        <v>27.96</v>
      </c>
      <c r="AJ1172" t="s">
        <v>68</v>
      </c>
      <c r="AM1172" t="str">
        <f t="shared" si="54"/>
        <v>Joined</v>
      </c>
      <c r="AN1172" t="str">
        <f t="shared" si="55"/>
        <v>Yes</v>
      </c>
      <c r="AO1172" t="str" cm="1">
        <f t="array" ref="AO1172">_xlfn.IFS($C1172&lt;36,"Youth", $C1172&lt;66, "Middle_age", $C1172&gt;65, "Old")</f>
        <v>Middle_age</v>
      </c>
      <c r="AP1172" t="str">
        <f t="shared" si="56"/>
        <v>1 năm</v>
      </c>
    </row>
    <row r="1173" spans="1:42" x14ac:dyDescent="0.35">
      <c r="A1173" t="s">
        <v>1855</v>
      </c>
      <c r="B1173" t="s">
        <v>19</v>
      </c>
      <c r="C1173">
        <v>34</v>
      </c>
      <c r="D1173" t="s">
        <v>10</v>
      </c>
      <c r="E1173">
        <v>0</v>
      </c>
      <c r="F1173" t="s">
        <v>407</v>
      </c>
      <c r="G1173">
        <v>92401</v>
      </c>
      <c r="H1173">
        <v>34.105935000000002</v>
      </c>
      <c r="I1173">
        <v>-117.2914</v>
      </c>
      <c r="J1173">
        <v>1</v>
      </c>
      <c r="K1173" s="1">
        <v>54</v>
      </c>
      <c r="L1173" t="s">
        <v>12</v>
      </c>
      <c r="M1173" t="s">
        <v>10</v>
      </c>
      <c r="N1173">
        <v>42.09</v>
      </c>
      <c r="O1173" t="s">
        <v>13</v>
      </c>
      <c r="P1173" t="s">
        <v>10</v>
      </c>
      <c r="Q1173" t="s">
        <v>25</v>
      </c>
      <c r="R1173">
        <v>9</v>
      </c>
      <c r="S1173" t="s">
        <v>10</v>
      </c>
      <c r="T1173" t="s">
        <v>10</v>
      </c>
      <c r="U1173" t="s">
        <v>10</v>
      </c>
      <c r="V1173" t="s">
        <v>10</v>
      </c>
      <c r="W1173" t="s">
        <v>10</v>
      </c>
      <c r="X1173" t="s">
        <v>10</v>
      </c>
      <c r="Y1173" t="s">
        <v>10</v>
      </c>
      <c r="Z1173" t="s">
        <v>10</v>
      </c>
      <c r="AA1173" t="s">
        <v>43</v>
      </c>
      <c r="AB1173" t="s">
        <v>13</v>
      </c>
      <c r="AC1173" t="s">
        <v>26</v>
      </c>
      <c r="AD1173">
        <v>109.75</v>
      </c>
      <c r="AE1173">
        <v>6110.2</v>
      </c>
      <c r="AF1173">
        <v>0</v>
      </c>
      <c r="AG1173">
        <v>0</v>
      </c>
      <c r="AH1173">
        <v>2272.86</v>
      </c>
      <c r="AI1173">
        <v>8383.06</v>
      </c>
      <c r="AJ1173" t="s">
        <v>27</v>
      </c>
      <c r="AK1173" t="s">
        <v>28</v>
      </c>
      <c r="AL1173" t="s">
        <v>29</v>
      </c>
      <c r="AM1173" t="str">
        <f t="shared" si="54"/>
        <v>Churned</v>
      </c>
      <c r="AN1173" t="str">
        <f t="shared" si="55"/>
        <v>No</v>
      </c>
      <c r="AO1173" t="str" cm="1">
        <f t="array" ref="AO1173">_xlfn.IFS($C1173&lt;36,"Youth", $C1173&lt;66, "Middle_age", $C1173&gt;65, "Old")</f>
        <v>Youth</v>
      </c>
      <c r="AP1173" t="str">
        <f t="shared" si="56"/>
        <v>5 năm</v>
      </c>
    </row>
    <row r="1174" spans="1:42" x14ac:dyDescent="0.35">
      <c r="A1174" t="s">
        <v>1856</v>
      </c>
      <c r="B1174" t="s">
        <v>19</v>
      </c>
      <c r="C1174">
        <v>42</v>
      </c>
      <c r="D1174" t="s">
        <v>13</v>
      </c>
      <c r="E1174">
        <v>0</v>
      </c>
      <c r="F1174" t="s">
        <v>1058</v>
      </c>
      <c r="G1174">
        <v>95545</v>
      </c>
      <c r="H1174">
        <v>40.342928000000001</v>
      </c>
      <c r="I1174">
        <v>-124.063329</v>
      </c>
      <c r="J1174">
        <v>0</v>
      </c>
      <c r="K1174" s="1">
        <v>1</v>
      </c>
      <c r="L1174" t="s">
        <v>24</v>
      </c>
      <c r="M1174" t="s">
        <v>10</v>
      </c>
      <c r="N1174">
        <v>48.96</v>
      </c>
      <c r="O1174" t="s">
        <v>13</v>
      </c>
      <c r="P1174" t="s">
        <v>13</v>
      </c>
      <c r="AA1174" t="s">
        <v>21</v>
      </c>
      <c r="AB1174" t="s">
        <v>10</v>
      </c>
      <c r="AC1174" t="s">
        <v>16</v>
      </c>
      <c r="AD1174">
        <v>19.45</v>
      </c>
      <c r="AE1174">
        <v>19.45</v>
      </c>
      <c r="AF1174">
        <v>0</v>
      </c>
      <c r="AG1174">
        <v>0</v>
      </c>
      <c r="AH1174">
        <v>48.96</v>
      </c>
      <c r="AI1174">
        <v>68.41</v>
      </c>
      <c r="AJ1174" t="s">
        <v>27</v>
      </c>
      <c r="AK1174" t="s">
        <v>33</v>
      </c>
      <c r="AL1174" t="s">
        <v>1857</v>
      </c>
      <c r="AM1174" t="str">
        <f t="shared" si="54"/>
        <v>Churned</v>
      </c>
      <c r="AN1174" t="str">
        <f t="shared" si="55"/>
        <v>No</v>
      </c>
      <c r="AO1174" t="str" cm="1">
        <f t="array" ref="AO1174">_xlfn.IFS($C1174&lt;36,"Youth", $C1174&lt;66, "Middle_age", $C1174&gt;65, "Old")</f>
        <v>Middle_age</v>
      </c>
      <c r="AP1174" t="str">
        <f t="shared" si="56"/>
        <v>1 năm</v>
      </c>
    </row>
    <row r="1175" spans="1:42" x14ac:dyDescent="0.35">
      <c r="A1175" t="s">
        <v>1858</v>
      </c>
      <c r="B1175" t="s">
        <v>9</v>
      </c>
      <c r="C1175">
        <v>22</v>
      </c>
      <c r="D1175" t="s">
        <v>13</v>
      </c>
      <c r="E1175">
        <v>0</v>
      </c>
      <c r="F1175" t="s">
        <v>1859</v>
      </c>
      <c r="G1175">
        <v>95663</v>
      </c>
      <c r="H1175">
        <v>38.859093000000001</v>
      </c>
      <c r="I1175">
        <v>-121.182872</v>
      </c>
      <c r="J1175">
        <v>0</v>
      </c>
      <c r="K1175" s="1">
        <v>2</v>
      </c>
      <c r="L1175" t="s">
        <v>24</v>
      </c>
      <c r="M1175" t="s">
        <v>10</v>
      </c>
      <c r="N1175">
        <v>18.7</v>
      </c>
      <c r="O1175" t="s">
        <v>13</v>
      </c>
      <c r="P1175" t="s">
        <v>10</v>
      </c>
      <c r="Q1175" t="s">
        <v>49</v>
      </c>
      <c r="R1175">
        <v>59</v>
      </c>
      <c r="S1175" t="s">
        <v>13</v>
      </c>
      <c r="T1175" t="s">
        <v>13</v>
      </c>
      <c r="U1175" t="s">
        <v>13</v>
      </c>
      <c r="V1175" t="s">
        <v>13</v>
      </c>
      <c r="W1175" t="s">
        <v>13</v>
      </c>
      <c r="X1175" t="s">
        <v>13</v>
      </c>
      <c r="Y1175" t="s">
        <v>13</v>
      </c>
      <c r="Z1175" t="s">
        <v>10</v>
      </c>
      <c r="AA1175" t="s">
        <v>21</v>
      </c>
      <c r="AB1175" t="s">
        <v>13</v>
      </c>
      <c r="AC1175" t="s">
        <v>26</v>
      </c>
      <c r="AD1175">
        <v>44.45</v>
      </c>
      <c r="AE1175">
        <v>82.7</v>
      </c>
      <c r="AF1175">
        <v>0</v>
      </c>
      <c r="AG1175">
        <v>0</v>
      </c>
      <c r="AH1175">
        <v>37.4</v>
      </c>
      <c r="AI1175">
        <v>120.1</v>
      </c>
      <c r="AJ1175" t="s">
        <v>68</v>
      </c>
      <c r="AM1175" t="str">
        <f t="shared" si="54"/>
        <v>Joined</v>
      </c>
      <c r="AN1175" t="str">
        <f t="shared" si="55"/>
        <v>No</v>
      </c>
      <c r="AO1175" t="str" cm="1">
        <f t="array" ref="AO1175">_xlfn.IFS($C1175&lt;36,"Youth", $C1175&lt;66, "Middle_age", $C1175&gt;65, "Old")</f>
        <v>Youth</v>
      </c>
      <c r="AP1175" t="str">
        <f t="shared" si="56"/>
        <v>1 năm</v>
      </c>
    </row>
    <row r="1176" spans="1:42" x14ac:dyDescent="0.35">
      <c r="A1176" t="s">
        <v>1860</v>
      </c>
      <c r="B1176" t="s">
        <v>19</v>
      </c>
      <c r="C1176">
        <v>79</v>
      </c>
      <c r="D1176" t="s">
        <v>10</v>
      </c>
      <c r="E1176">
        <v>0</v>
      </c>
      <c r="F1176" t="s">
        <v>1861</v>
      </c>
      <c r="G1176">
        <v>95943</v>
      </c>
      <c r="H1176">
        <v>39.597974999999998</v>
      </c>
      <c r="I1176">
        <v>-122.032248</v>
      </c>
      <c r="J1176">
        <v>9</v>
      </c>
      <c r="K1176" s="1">
        <v>64</v>
      </c>
      <c r="L1176" t="s">
        <v>46</v>
      </c>
      <c r="M1176" t="s">
        <v>10</v>
      </c>
      <c r="N1176">
        <v>23.33</v>
      </c>
      <c r="O1176" t="s">
        <v>10</v>
      </c>
      <c r="P1176" t="s">
        <v>10</v>
      </c>
      <c r="Q1176" t="s">
        <v>25</v>
      </c>
      <c r="R1176">
        <v>29</v>
      </c>
      <c r="S1176" t="s">
        <v>13</v>
      </c>
      <c r="T1176" t="s">
        <v>10</v>
      </c>
      <c r="U1176" t="s">
        <v>10</v>
      </c>
      <c r="V1176" t="s">
        <v>13</v>
      </c>
      <c r="W1176" t="s">
        <v>13</v>
      </c>
      <c r="X1176" t="s">
        <v>10</v>
      </c>
      <c r="Y1176" t="s">
        <v>13</v>
      </c>
      <c r="Z1176" t="s">
        <v>10</v>
      </c>
      <c r="AA1176" t="s">
        <v>43</v>
      </c>
      <c r="AB1176" t="s">
        <v>10</v>
      </c>
      <c r="AC1176" t="s">
        <v>26</v>
      </c>
      <c r="AD1176">
        <v>94.25</v>
      </c>
      <c r="AE1176">
        <v>6081.4</v>
      </c>
      <c r="AF1176">
        <v>0</v>
      </c>
      <c r="AG1176">
        <v>0</v>
      </c>
      <c r="AH1176">
        <v>1493.12</v>
      </c>
      <c r="AI1176">
        <v>7574.52</v>
      </c>
      <c r="AJ1176" t="s">
        <v>17</v>
      </c>
      <c r="AM1176" t="str">
        <f t="shared" si="54"/>
        <v>VIP</v>
      </c>
      <c r="AN1176" t="str">
        <f t="shared" si="55"/>
        <v>No</v>
      </c>
      <c r="AO1176" t="str" cm="1">
        <f t="array" ref="AO1176">_xlfn.IFS($C1176&lt;36,"Youth", $C1176&lt;66, "Middle_age", $C1176&gt;65, "Old")</f>
        <v>Old</v>
      </c>
      <c r="AP1176" t="str">
        <f t="shared" si="56"/>
        <v>6 năm</v>
      </c>
    </row>
    <row r="1177" spans="1:42" x14ac:dyDescent="0.35">
      <c r="A1177" t="s">
        <v>1862</v>
      </c>
      <c r="B1177" t="s">
        <v>9</v>
      </c>
      <c r="C1177">
        <v>52</v>
      </c>
      <c r="D1177" t="s">
        <v>13</v>
      </c>
      <c r="E1177">
        <v>5</v>
      </c>
      <c r="F1177" t="s">
        <v>628</v>
      </c>
      <c r="G1177">
        <v>93101</v>
      </c>
      <c r="H1177">
        <v>34.419203000000003</v>
      </c>
      <c r="I1177">
        <v>-119.710008</v>
      </c>
      <c r="J1177">
        <v>0</v>
      </c>
      <c r="K1177" s="1">
        <v>10</v>
      </c>
      <c r="L1177" t="s">
        <v>32</v>
      </c>
      <c r="M1177" t="s">
        <v>13</v>
      </c>
      <c r="P1177" t="s">
        <v>10</v>
      </c>
      <c r="Q1177" t="s">
        <v>49</v>
      </c>
      <c r="R1177">
        <v>57</v>
      </c>
      <c r="S1177" t="s">
        <v>10</v>
      </c>
      <c r="T1177" t="s">
        <v>10</v>
      </c>
      <c r="U1177" t="s">
        <v>13</v>
      </c>
      <c r="V1177" t="s">
        <v>10</v>
      </c>
      <c r="W1177" t="s">
        <v>13</v>
      </c>
      <c r="X1177" t="s">
        <v>13</v>
      </c>
      <c r="Y1177" t="s">
        <v>13</v>
      </c>
      <c r="Z1177" t="s">
        <v>13</v>
      </c>
      <c r="AA1177" t="s">
        <v>15</v>
      </c>
      <c r="AB1177" t="s">
        <v>13</v>
      </c>
      <c r="AC1177" t="s">
        <v>16</v>
      </c>
      <c r="AD1177">
        <v>40.25</v>
      </c>
      <c r="AE1177">
        <v>411.45</v>
      </c>
      <c r="AF1177">
        <v>17.96</v>
      </c>
      <c r="AG1177">
        <v>30</v>
      </c>
      <c r="AH1177">
        <v>0</v>
      </c>
      <c r="AI1177">
        <v>423.49</v>
      </c>
      <c r="AJ1177" t="s">
        <v>17</v>
      </c>
      <c r="AM1177" t="str">
        <f t="shared" si="54"/>
        <v>Stayed</v>
      </c>
      <c r="AN1177" t="str">
        <f t="shared" si="55"/>
        <v>Yes</v>
      </c>
      <c r="AO1177" t="str" cm="1">
        <f t="array" ref="AO1177">_xlfn.IFS($C1177&lt;36,"Youth", $C1177&lt;66, "Middle_age", $C1177&gt;65, "Old")</f>
        <v>Middle_age</v>
      </c>
      <c r="AP1177" t="str">
        <f t="shared" si="56"/>
        <v>1 năm</v>
      </c>
    </row>
    <row r="1178" spans="1:42" x14ac:dyDescent="0.35">
      <c r="A1178" t="s">
        <v>1863</v>
      </c>
      <c r="B1178" t="s">
        <v>9</v>
      </c>
      <c r="C1178">
        <v>33</v>
      </c>
      <c r="D1178" t="s">
        <v>10</v>
      </c>
      <c r="E1178">
        <v>0</v>
      </c>
      <c r="F1178" t="s">
        <v>569</v>
      </c>
      <c r="G1178">
        <v>94952</v>
      </c>
      <c r="H1178">
        <v>38.237017999999999</v>
      </c>
      <c r="I1178">
        <v>-122.77872000000001</v>
      </c>
      <c r="J1178">
        <v>6</v>
      </c>
      <c r="K1178" s="1">
        <v>34</v>
      </c>
      <c r="L1178" t="s">
        <v>12</v>
      </c>
      <c r="M1178" t="s">
        <v>10</v>
      </c>
      <c r="N1178">
        <v>40.67</v>
      </c>
      <c r="O1178" t="s">
        <v>13</v>
      </c>
      <c r="P1178" t="s">
        <v>10</v>
      </c>
      <c r="Q1178" t="s">
        <v>49</v>
      </c>
      <c r="R1178">
        <v>7</v>
      </c>
      <c r="S1178" t="s">
        <v>13</v>
      </c>
      <c r="T1178" t="s">
        <v>13</v>
      </c>
      <c r="U1178" t="s">
        <v>13</v>
      </c>
      <c r="V1178" t="s">
        <v>10</v>
      </c>
      <c r="W1178" t="s">
        <v>13</v>
      </c>
      <c r="X1178" t="s">
        <v>13</v>
      </c>
      <c r="Y1178" t="s">
        <v>13</v>
      </c>
      <c r="Z1178" t="s">
        <v>10</v>
      </c>
      <c r="AA1178" t="s">
        <v>21</v>
      </c>
      <c r="AB1178" t="s">
        <v>13</v>
      </c>
      <c r="AC1178" t="s">
        <v>26</v>
      </c>
      <c r="AD1178">
        <v>50.2</v>
      </c>
      <c r="AE1178">
        <v>1815.3</v>
      </c>
      <c r="AF1178">
        <v>0</v>
      </c>
      <c r="AG1178">
        <v>0</v>
      </c>
      <c r="AH1178">
        <v>1382.78</v>
      </c>
      <c r="AI1178">
        <v>3198.08</v>
      </c>
      <c r="AJ1178" t="s">
        <v>17</v>
      </c>
      <c r="AM1178" t="str">
        <f t="shared" si="54"/>
        <v>VIP</v>
      </c>
      <c r="AN1178" t="str">
        <f t="shared" si="55"/>
        <v>No</v>
      </c>
      <c r="AO1178" t="str" cm="1">
        <f t="array" ref="AO1178">_xlfn.IFS($C1178&lt;36,"Youth", $C1178&lt;66, "Middle_age", $C1178&gt;65, "Old")</f>
        <v>Youth</v>
      </c>
      <c r="AP1178" t="str">
        <f t="shared" si="56"/>
        <v>3 năm</v>
      </c>
    </row>
    <row r="1179" spans="1:42" x14ac:dyDescent="0.35">
      <c r="A1179" t="s">
        <v>1864</v>
      </c>
      <c r="B1179" t="s">
        <v>9</v>
      </c>
      <c r="C1179">
        <v>74</v>
      </c>
      <c r="D1179" t="s">
        <v>13</v>
      </c>
      <c r="E1179">
        <v>0</v>
      </c>
      <c r="F1179" t="s">
        <v>1427</v>
      </c>
      <c r="G1179">
        <v>91762</v>
      </c>
      <c r="H1179">
        <v>34.057256000000002</v>
      </c>
      <c r="I1179">
        <v>-117.667677</v>
      </c>
      <c r="J1179">
        <v>0</v>
      </c>
      <c r="K1179" s="1">
        <v>32</v>
      </c>
      <c r="L1179" t="s">
        <v>12</v>
      </c>
      <c r="M1179" t="s">
        <v>10</v>
      </c>
      <c r="N1179">
        <v>48.62</v>
      </c>
      <c r="O1179" t="s">
        <v>13</v>
      </c>
      <c r="P1179" t="s">
        <v>10</v>
      </c>
      <c r="Q1179" t="s">
        <v>25</v>
      </c>
      <c r="R1179">
        <v>12</v>
      </c>
      <c r="S1179" t="s">
        <v>13</v>
      </c>
      <c r="T1179" t="s">
        <v>13</v>
      </c>
      <c r="U1179" t="s">
        <v>13</v>
      </c>
      <c r="V1179" t="s">
        <v>13</v>
      </c>
      <c r="W1179" t="s">
        <v>13</v>
      </c>
      <c r="X1179" t="s">
        <v>10</v>
      </c>
      <c r="Y1179" t="s">
        <v>13</v>
      </c>
      <c r="Z1179" t="s">
        <v>10</v>
      </c>
      <c r="AA1179" t="s">
        <v>43</v>
      </c>
      <c r="AB1179" t="s">
        <v>10</v>
      </c>
      <c r="AC1179" t="s">
        <v>26</v>
      </c>
      <c r="AD1179">
        <v>79.5</v>
      </c>
      <c r="AE1179">
        <v>2665</v>
      </c>
      <c r="AF1179">
        <v>0</v>
      </c>
      <c r="AG1179">
        <v>0</v>
      </c>
      <c r="AH1179">
        <v>1555.84</v>
      </c>
      <c r="AI1179">
        <v>4220.84</v>
      </c>
      <c r="AJ1179" t="s">
        <v>17</v>
      </c>
      <c r="AM1179" t="str">
        <f t="shared" si="54"/>
        <v>VIP</v>
      </c>
      <c r="AN1179" t="str">
        <f t="shared" si="55"/>
        <v>No</v>
      </c>
      <c r="AO1179" t="str" cm="1">
        <f t="array" ref="AO1179">_xlfn.IFS($C1179&lt;36,"Youth", $C1179&lt;66, "Middle_age", $C1179&gt;65, "Old")</f>
        <v>Old</v>
      </c>
      <c r="AP1179" t="str">
        <f t="shared" si="56"/>
        <v>3 năm</v>
      </c>
    </row>
    <row r="1180" spans="1:42" x14ac:dyDescent="0.35">
      <c r="A1180" t="s">
        <v>1865</v>
      </c>
      <c r="B1180" t="s">
        <v>9</v>
      </c>
      <c r="C1180">
        <v>47</v>
      </c>
      <c r="D1180" t="s">
        <v>13</v>
      </c>
      <c r="E1180">
        <v>0</v>
      </c>
      <c r="F1180" t="s">
        <v>213</v>
      </c>
      <c r="G1180">
        <v>92592</v>
      </c>
      <c r="H1180">
        <v>33.507255000000001</v>
      </c>
      <c r="I1180">
        <v>-117.029473</v>
      </c>
      <c r="J1180">
        <v>0</v>
      </c>
      <c r="K1180" s="1">
        <v>4</v>
      </c>
      <c r="L1180" t="s">
        <v>24</v>
      </c>
      <c r="M1180" t="s">
        <v>10</v>
      </c>
      <c r="N1180">
        <v>7.39</v>
      </c>
      <c r="O1180" t="s">
        <v>10</v>
      </c>
      <c r="P1180" t="s">
        <v>10</v>
      </c>
      <c r="Q1180" t="s">
        <v>25</v>
      </c>
      <c r="R1180">
        <v>4</v>
      </c>
      <c r="S1180" t="s">
        <v>13</v>
      </c>
      <c r="T1180" t="s">
        <v>10</v>
      </c>
      <c r="U1180" t="s">
        <v>13</v>
      </c>
      <c r="V1180" t="s">
        <v>10</v>
      </c>
      <c r="W1180" t="s">
        <v>13</v>
      </c>
      <c r="X1180" t="s">
        <v>10</v>
      </c>
      <c r="Y1180" t="s">
        <v>10</v>
      </c>
      <c r="Z1180" t="s">
        <v>10</v>
      </c>
      <c r="AA1180" t="s">
        <v>21</v>
      </c>
      <c r="AB1180" t="s">
        <v>10</v>
      </c>
      <c r="AC1180" t="s">
        <v>26</v>
      </c>
      <c r="AD1180">
        <v>93.5</v>
      </c>
      <c r="AE1180">
        <v>362.2</v>
      </c>
      <c r="AF1180">
        <v>0</v>
      </c>
      <c r="AG1180">
        <v>0</v>
      </c>
      <c r="AH1180">
        <v>29.56</v>
      </c>
      <c r="AI1180">
        <v>391.76</v>
      </c>
      <c r="AJ1180" t="s">
        <v>27</v>
      </c>
      <c r="AK1180" t="s">
        <v>28</v>
      </c>
      <c r="AL1180" t="s">
        <v>74</v>
      </c>
      <c r="AM1180" t="str">
        <f t="shared" si="54"/>
        <v>Churned</v>
      </c>
      <c r="AN1180" t="str">
        <f t="shared" si="55"/>
        <v>No</v>
      </c>
      <c r="AO1180" t="str" cm="1">
        <f t="array" ref="AO1180">_xlfn.IFS($C1180&lt;36,"Youth", $C1180&lt;66, "Middle_age", $C1180&gt;65, "Old")</f>
        <v>Middle_age</v>
      </c>
      <c r="AP1180" t="str">
        <f t="shared" si="56"/>
        <v>1 năm</v>
      </c>
    </row>
    <row r="1181" spans="1:42" x14ac:dyDescent="0.35">
      <c r="A1181" t="s">
        <v>1866</v>
      </c>
      <c r="B1181" t="s">
        <v>9</v>
      </c>
      <c r="C1181">
        <v>30</v>
      </c>
      <c r="D1181" t="s">
        <v>13</v>
      </c>
      <c r="E1181">
        <v>0</v>
      </c>
      <c r="F1181" t="s">
        <v>504</v>
      </c>
      <c r="G1181">
        <v>92662</v>
      </c>
      <c r="H1181">
        <v>33.606335999999999</v>
      </c>
      <c r="I1181">
        <v>-117.89304199999999</v>
      </c>
      <c r="J1181">
        <v>0</v>
      </c>
      <c r="K1181" s="1">
        <v>54</v>
      </c>
      <c r="L1181" t="s">
        <v>46</v>
      </c>
      <c r="M1181" t="s">
        <v>10</v>
      </c>
      <c r="N1181">
        <v>37.65</v>
      </c>
      <c r="O1181" t="s">
        <v>10</v>
      </c>
      <c r="P1181" t="s">
        <v>10</v>
      </c>
      <c r="Q1181" t="s">
        <v>25</v>
      </c>
      <c r="R1181">
        <v>30</v>
      </c>
      <c r="S1181" t="s">
        <v>13</v>
      </c>
      <c r="T1181" t="s">
        <v>10</v>
      </c>
      <c r="U1181" t="s">
        <v>10</v>
      </c>
      <c r="V1181" t="s">
        <v>13</v>
      </c>
      <c r="W1181" t="s">
        <v>10</v>
      </c>
      <c r="X1181" t="s">
        <v>13</v>
      </c>
      <c r="Y1181" t="s">
        <v>13</v>
      </c>
      <c r="Z1181" t="s">
        <v>13</v>
      </c>
      <c r="AA1181" t="s">
        <v>15</v>
      </c>
      <c r="AB1181" t="s">
        <v>10</v>
      </c>
      <c r="AC1181" t="s">
        <v>26</v>
      </c>
      <c r="AD1181">
        <v>94.75</v>
      </c>
      <c r="AE1181">
        <v>5121.75</v>
      </c>
      <c r="AF1181">
        <v>0</v>
      </c>
      <c r="AG1181">
        <v>70</v>
      </c>
      <c r="AH1181">
        <v>2033.1</v>
      </c>
      <c r="AI1181">
        <v>7224.85</v>
      </c>
      <c r="AJ1181" t="s">
        <v>17</v>
      </c>
      <c r="AM1181" t="str">
        <f t="shared" si="54"/>
        <v>VIP</v>
      </c>
      <c r="AN1181" t="str">
        <f t="shared" si="55"/>
        <v>No</v>
      </c>
      <c r="AO1181" t="str" cm="1">
        <f t="array" ref="AO1181">_xlfn.IFS($C1181&lt;36,"Youth", $C1181&lt;66, "Middle_age", $C1181&gt;65, "Old")</f>
        <v>Youth</v>
      </c>
      <c r="AP1181" t="str">
        <f t="shared" si="56"/>
        <v>5 năm</v>
      </c>
    </row>
    <row r="1182" spans="1:42" x14ac:dyDescent="0.35">
      <c r="A1182" t="s">
        <v>1867</v>
      </c>
      <c r="B1182" t="s">
        <v>9</v>
      </c>
      <c r="C1182">
        <v>73</v>
      </c>
      <c r="D1182" t="s">
        <v>10</v>
      </c>
      <c r="E1182">
        <v>0</v>
      </c>
      <c r="F1182" t="s">
        <v>286</v>
      </c>
      <c r="G1182">
        <v>92027</v>
      </c>
      <c r="H1182">
        <v>33.141264999999997</v>
      </c>
      <c r="I1182">
        <v>-116.967221</v>
      </c>
      <c r="J1182">
        <v>1</v>
      </c>
      <c r="K1182" s="1">
        <v>47</v>
      </c>
      <c r="L1182" t="s">
        <v>12</v>
      </c>
      <c r="M1182" t="s">
        <v>10</v>
      </c>
      <c r="N1182">
        <v>26.95</v>
      </c>
      <c r="O1182" t="s">
        <v>13</v>
      </c>
      <c r="P1182" t="s">
        <v>10</v>
      </c>
      <c r="Q1182" t="s">
        <v>25</v>
      </c>
      <c r="R1182">
        <v>26</v>
      </c>
      <c r="S1182" t="s">
        <v>13</v>
      </c>
      <c r="T1182" t="s">
        <v>13</v>
      </c>
      <c r="U1182" t="s">
        <v>13</v>
      </c>
      <c r="V1182" t="s">
        <v>13</v>
      </c>
      <c r="W1182" t="s">
        <v>13</v>
      </c>
      <c r="X1182" t="s">
        <v>13</v>
      </c>
      <c r="Y1182" t="s">
        <v>13</v>
      </c>
      <c r="Z1182" t="s">
        <v>10</v>
      </c>
      <c r="AA1182" t="s">
        <v>21</v>
      </c>
      <c r="AB1182" t="s">
        <v>13</v>
      </c>
      <c r="AC1182" t="s">
        <v>26</v>
      </c>
      <c r="AD1182">
        <v>70.55</v>
      </c>
      <c r="AE1182">
        <v>3309.25</v>
      </c>
      <c r="AF1182">
        <v>26.99</v>
      </c>
      <c r="AG1182">
        <v>0</v>
      </c>
      <c r="AH1182">
        <v>1266.6500000000001</v>
      </c>
      <c r="AI1182">
        <v>4548.91</v>
      </c>
      <c r="AJ1182" t="s">
        <v>27</v>
      </c>
      <c r="AK1182" t="s">
        <v>28</v>
      </c>
      <c r="AL1182" t="s">
        <v>74</v>
      </c>
      <c r="AM1182" t="str">
        <f t="shared" si="54"/>
        <v>Churned</v>
      </c>
      <c r="AN1182" t="str">
        <f t="shared" si="55"/>
        <v>No</v>
      </c>
      <c r="AO1182" t="str" cm="1">
        <f t="array" ref="AO1182">_xlfn.IFS($C1182&lt;36,"Youth", $C1182&lt;66, "Middle_age", $C1182&gt;65, "Old")</f>
        <v>Old</v>
      </c>
      <c r="AP1182" t="str">
        <f t="shared" si="56"/>
        <v>4 năm</v>
      </c>
    </row>
    <row r="1183" spans="1:42" x14ac:dyDescent="0.35">
      <c r="A1183" t="s">
        <v>1868</v>
      </c>
      <c r="B1183" t="s">
        <v>9</v>
      </c>
      <c r="C1183">
        <v>50</v>
      </c>
      <c r="D1183" t="s">
        <v>10</v>
      </c>
      <c r="E1183">
        <v>2</v>
      </c>
      <c r="F1183" t="s">
        <v>101</v>
      </c>
      <c r="G1183">
        <v>95501</v>
      </c>
      <c r="H1183">
        <v>40.796621000000002</v>
      </c>
      <c r="I1183">
        <v>-124.15428</v>
      </c>
      <c r="J1183">
        <v>1</v>
      </c>
      <c r="K1183" s="1">
        <v>11</v>
      </c>
      <c r="L1183" t="s">
        <v>12</v>
      </c>
      <c r="M1183" t="s">
        <v>10</v>
      </c>
      <c r="N1183">
        <v>15.04</v>
      </c>
      <c r="O1183" t="s">
        <v>10</v>
      </c>
      <c r="P1183" t="s">
        <v>13</v>
      </c>
      <c r="AA1183" t="s">
        <v>43</v>
      </c>
      <c r="AB1183" t="s">
        <v>13</v>
      </c>
      <c r="AC1183" t="s">
        <v>16</v>
      </c>
      <c r="AD1183">
        <v>25</v>
      </c>
      <c r="AE1183">
        <v>300.7</v>
      </c>
      <c r="AF1183">
        <v>0</v>
      </c>
      <c r="AG1183">
        <v>0</v>
      </c>
      <c r="AH1183">
        <v>165.44</v>
      </c>
      <c r="AI1183">
        <v>466.14</v>
      </c>
      <c r="AJ1183" t="s">
        <v>17</v>
      </c>
      <c r="AM1183" t="str">
        <f t="shared" si="54"/>
        <v>Stayed</v>
      </c>
      <c r="AN1183" t="str">
        <f t="shared" si="55"/>
        <v>Yes</v>
      </c>
      <c r="AO1183" t="str" cm="1">
        <f t="array" ref="AO1183">_xlfn.IFS($C1183&lt;36,"Youth", $C1183&lt;66, "Middle_age", $C1183&gt;65, "Old")</f>
        <v>Middle_age</v>
      </c>
      <c r="AP1183" t="str">
        <f t="shared" si="56"/>
        <v>1 năm</v>
      </c>
    </row>
    <row r="1184" spans="1:42" x14ac:dyDescent="0.35">
      <c r="A1184" t="s">
        <v>1869</v>
      </c>
      <c r="B1184" t="s">
        <v>19</v>
      </c>
      <c r="C1184">
        <v>51</v>
      </c>
      <c r="D1184" t="s">
        <v>10</v>
      </c>
      <c r="E1184">
        <v>3</v>
      </c>
      <c r="F1184" t="s">
        <v>292</v>
      </c>
      <c r="G1184">
        <v>95818</v>
      </c>
      <c r="H1184">
        <v>38.556305999999999</v>
      </c>
      <c r="I1184">
        <v>-121.495817</v>
      </c>
      <c r="J1184">
        <v>0</v>
      </c>
      <c r="K1184" s="1">
        <v>8</v>
      </c>
      <c r="L1184" t="s">
        <v>24</v>
      </c>
      <c r="M1184" t="s">
        <v>10</v>
      </c>
      <c r="N1184">
        <v>34.869999999999997</v>
      </c>
      <c r="O1184" t="s">
        <v>13</v>
      </c>
      <c r="P1184" t="s">
        <v>13</v>
      </c>
      <c r="AA1184" t="s">
        <v>21</v>
      </c>
      <c r="AB1184" t="s">
        <v>10</v>
      </c>
      <c r="AC1184" t="s">
        <v>153</v>
      </c>
      <c r="AD1184">
        <v>19.350000000000001</v>
      </c>
      <c r="AE1184">
        <v>152.6</v>
      </c>
      <c r="AF1184">
        <v>0</v>
      </c>
      <c r="AG1184">
        <v>0</v>
      </c>
      <c r="AH1184">
        <v>278.95999999999998</v>
      </c>
      <c r="AI1184">
        <v>431.56</v>
      </c>
      <c r="AJ1184" t="s">
        <v>17</v>
      </c>
      <c r="AM1184" t="str">
        <f t="shared" si="54"/>
        <v>Stayed</v>
      </c>
      <c r="AN1184" t="str">
        <f t="shared" si="55"/>
        <v>Yes</v>
      </c>
      <c r="AO1184" t="str" cm="1">
        <f t="array" ref="AO1184">_xlfn.IFS($C1184&lt;36,"Youth", $C1184&lt;66, "Middle_age", $C1184&gt;65, "Old")</f>
        <v>Middle_age</v>
      </c>
      <c r="AP1184" t="str">
        <f t="shared" si="56"/>
        <v>1 năm</v>
      </c>
    </row>
    <row r="1185" spans="1:42" x14ac:dyDescent="0.35">
      <c r="A1185" t="s">
        <v>1870</v>
      </c>
      <c r="B1185" t="s">
        <v>19</v>
      </c>
      <c r="C1185">
        <v>53</v>
      </c>
      <c r="D1185" t="s">
        <v>13</v>
      </c>
      <c r="E1185">
        <v>0</v>
      </c>
      <c r="F1185" t="s">
        <v>1871</v>
      </c>
      <c r="G1185">
        <v>93644</v>
      </c>
      <c r="H1185">
        <v>37.648646999999997</v>
      </c>
      <c r="I1185">
        <v>-119.231447</v>
      </c>
      <c r="J1185">
        <v>0</v>
      </c>
      <c r="K1185" s="1">
        <v>1</v>
      </c>
      <c r="L1185" t="s">
        <v>12</v>
      </c>
      <c r="M1185" t="s">
        <v>13</v>
      </c>
      <c r="P1185" t="s">
        <v>10</v>
      </c>
      <c r="Q1185" t="s">
        <v>49</v>
      </c>
      <c r="R1185">
        <v>9</v>
      </c>
      <c r="S1185" t="s">
        <v>13</v>
      </c>
      <c r="T1185" t="s">
        <v>13</v>
      </c>
      <c r="U1185" t="s">
        <v>13</v>
      </c>
      <c r="V1185" t="s">
        <v>13</v>
      </c>
      <c r="W1185" t="s">
        <v>13</v>
      </c>
      <c r="X1185" t="s">
        <v>10</v>
      </c>
      <c r="Y1185" t="s">
        <v>10</v>
      </c>
      <c r="Z1185" t="s">
        <v>10</v>
      </c>
      <c r="AA1185" t="s">
        <v>21</v>
      </c>
      <c r="AB1185" t="s">
        <v>10</v>
      </c>
      <c r="AC1185" t="s">
        <v>26</v>
      </c>
      <c r="AD1185">
        <v>35.25</v>
      </c>
      <c r="AE1185">
        <v>35.25</v>
      </c>
      <c r="AF1185">
        <v>0</v>
      </c>
      <c r="AG1185">
        <v>0</v>
      </c>
      <c r="AH1185">
        <v>0</v>
      </c>
      <c r="AI1185">
        <v>35.25</v>
      </c>
      <c r="AJ1185" t="s">
        <v>27</v>
      </c>
      <c r="AK1185" t="s">
        <v>87</v>
      </c>
      <c r="AL1185" t="s">
        <v>210</v>
      </c>
      <c r="AM1185" t="str">
        <f t="shared" si="54"/>
        <v>Churned</v>
      </c>
      <c r="AN1185" t="str">
        <f t="shared" si="55"/>
        <v>No</v>
      </c>
      <c r="AO1185" t="str" cm="1">
        <f t="array" ref="AO1185">_xlfn.IFS($C1185&lt;36,"Youth", $C1185&lt;66, "Middle_age", $C1185&gt;65, "Old")</f>
        <v>Middle_age</v>
      </c>
      <c r="AP1185" t="str">
        <f t="shared" si="56"/>
        <v>1 năm</v>
      </c>
    </row>
    <row r="1186" spans="1:42" x14ac:dyDescent="0.35">
      <c r="A1186" t="s">
        <v>1872</v>
      </c>
      <c r="B1186" t="s">
        <v>19</v>
      </c>
      <c r="C1186">
        <v>42</v>
      </c>
      <c r="D1186" t="s">
        <v>10</v>
      </c>
      <c r="E1186">
        <v>3</v>
      </c>
      <c r="F1186" t="s">
        <v>1873</v>
      </c>
      <c r="G1186">
        <v>95488</v>
      </c>
      <c r="H1186">
        <v>39.724432999999998</v>
      </c>
      <c r="I1186">
        <v>-123.767578</v>
      </c>
      <c r="J1186">
        <v>8</v>
      </c>
      <c r="K1186" s="1">
        <v>56</v>
      </c>
      <c r="L1186" t="s">
        <v>46</v>
      </c>
      <c r="M1186" t="s">
        <v>10</v>
      </c>
      <c r="N1186">
        <v>40.86</v>
      </c>
      <c r="O1186" t="s">
        <v>10</v>
      </c>
      <c r="P1186" t="s">
        <v>10</v>
      </c>
      <c r="Q1186" t="s">
        <v>25</v>
      </c>
      <c r="R1186">
        <v>27</v>
      </c>
      <c r="S1186" t="s">
        <v>10</v>
      </c>
      <c r="T1186" t="s">
        <v>10</v>
      </c>
      <c r="U1186" t="s">
        <v>10</v>
      </c>
      <c r="V1186" t="s">
        <v>10</v>
      </c>
      <c r="W1186" t="s">
        <v>10</v>
      </c>
      <c r="X1186" t="s">
        <v>10</v>
      </c>
      <c r="Y1186" t="s">
        <v>10</v>
      </c>
      <c r="Z1186" t="s">
        <v>10</v>
      </c>
      <c r="AA1186" t="s">
        <v>43</v>
      </c>
      <c r="AB1186" t="s">
        <v>13</v>
      </c>
      <c r="AC1186" t="s">
        <v>16</v>
      </c>
      <c r="AD1186">
        <v>115.85</v>
      </c>
      <c r="AE1186">
        <v>6567.9</v>
      </c>
      <c r="AF1186">
        <v>0</v>
      </c>
      <c r="AG1186">
        <v>0</v>
      </c>
      <c r="AH1186">
        <v>2288.16</v>
      </c>
      <c r="AI1186">
        <v>8856.06</v>
      </c>
      <c r="AJ1186" t="s">
        <v>17</v>
      </c>
      <c r="AM1186" t="str">
        <f t="shared" si="54"/>
        <v>VIP</v>
      </c>
      <c r="AN1186" t="str">
        <f t="shared" si="55"/>
        <v>Yes</v>
      </c>
      <c r="AO1186" t="str" cm="1">
        <f t="array" ref="AO1186">_xlfn.IFS($C1186&lt;36,"Youth", $C1186&lt;66, "Middle_age", $C1186&gt;65, "Old")</f>
        <v>Middle_age</v>
      </c>
      <c r="AP1186" t="str">
        <f t="shared" si="56"/>
        <v>5 năm</v>
      </c>
    </row>
    <row r="1187" spans="1:42" x14ac:dyDescent="0.35">
      <c r="A1187" t="s">
        <v>1874</v>
      </c>
      <c r="B1187" t="s">
        <v>9</v>
      </c>
      <c r="C1187">
        <v>49</v>
      </c>
      <c r="D1187" t="s">
        <v>10</v>
      </c>
      <c r="E1187">
        <v>0</v>
      </c>
      <c r="F1187" t="s">
        <v>777</v>
      </c>
      <c r="G1187">
        <v>91105</v>
      </c>
      <c r="H1187">
        <v>34.13946</v>
      </c>
      <c r="I1187">
        <v>-118.16664900000001</v>
      </c>
      <c r="J1187">
        <v>5</v>
      </c>
      <c r="K1187" s="1">
        <v>34</v>
      </c>
      <c r="L1187" t="s">
        <v>99</v>
      </c>
      <c r="M1187" t="s">
        <v>10</v>
      </c>
      <c r="N1187">
        <v>11.52</v>
      </c>
      <c r="O1187" t="s">
        <v>10</v>
      </c>
      <c r="P1187" t="s">
        <v>13</v>
      </c>
      <c r="AA1187" t="s">
        <v>21</v>
      </c>
      <c r="AB1187" t="s">
        <v>13</v>
      </c>
      <c r="AC1187" t="s">
        <v>26</v>
      </c>
      <c r="AD1187">
        <v>24.7</v>
      </c>
      <c r="AE1187">
        <v>780.2</v>
      </c>
      <c r="AF1187">
        <v>0</v>
      </c>
      <c r="AG1187">
        <v>0</v>
      </c>
      <c r="AH1187">
        <v>391.68</v>
      </c>
      <c r="AI1187">
        <v>1171.8800000000001</v>
      </c>
      <c r="AJ1187" t="s">
        <v>17</v>
      </c>
      <c r="AM1187" t="str">
        <f t="shared" si="54"/>
        <v>Stayed</v>
      </c>
      <c r="AN1187" t="str">
        <f t="shared" si="55"/>
        <v>No</v>
      </c>
      <c r="AO1187" t="str" cm="1">
        <f t="array" ref="AO1187">_xlfn.IFS($C1187&lt;36,"Youth", $C1187&lt;66, "Middle_age", $C1187&gt;65, "Old")</f>
        <v>Middle_age</v>
      </c>
      <c r="AP1187" t="str">
        <f t="shared" si="56"/>
        <v>3 năm</v>
      </c>
    </row>
    <row r="1188" spans="1:42" x14ac:dyDescent="0.35">
      <c r="A1188" t="s">
        <v>1875</v>
      </c>
      <c r="B1188" t="s">
        <v>19</v>
      </c>
      <c r="C1188">
        <v>32</v>
      </c>
      <c r="D1188" t="s">
        <v>10</v>
      </c>
      <c r="E1188">
        <v>0</v>
      </c>
      <c r="F1188" t="s">
        <v>538</v>
      </c>
      <c r="G1188">
        <v>90604</v>
      </c>
      <c r="H1188">
        <v>33.929704000000001</v>
      </c>
      <c r="I1188">
        <v>-118.01208</v>
      </c>
      <c r="J1188">
        <v>1</v>
      </c>
      <c r="K1188" s="1">
        <v>1</v>
      </c>
      <c r="L1188" t="s">
        <v>24</v>
      </c>
      <c r="M1188" t="s">
        <v>10</v>
      </c>
      <c r="N1188">
        <v>38.89</v>
      </c>
      <c r="O1188" t="s">
        <v>13</v>
      </c>
      <c r="P1188" t="s">
        <v>10</v>
      </c>
      <c r="Q1188" t="s">
        <v>25</v>
      </c>
      <c r="R1188">
        <v>9</v>
      </c>
      <c r="S1188" t="s">
        <v>13</v>
      </c>
      <c r="T1188" t="s">
        <v>13</v>
      </c>
      <c r="U1188" t="s">
        <v>10</v>
      </c>
      <c r="V1188" t="s">
        <v>13</v>
      </c>
      <c r="W1188" t="s">
        <v>13</v>
      </c>
      <c r="X1188" t="s">
        <v>13</v>
      </c>
      <c r="Y1188" t="s">
        <v>13</v>
      </c>
      <c r="Z1188" t="s">
        <v>10</v>
      </c>
      <c r="AA1188" t="s">
        <v>21</v>
      </c>
      <c r="AB1188" t="s">
        <v>13</v>
      </c>
      <c r="AC1188" t="s">
        <v>16</v>
      </c>
      <c r="AD1188">
        <v>75.349999999999994</v>
      </c>
      <c r="AE1188">
        <v>75.349999999999994</v>
      </c>
      <c r="AF1188">
        <v>0</v>
      </c>
      <c r="AG1188">
        <v>0</v>
      </c>
      <c r="AH1188">
        <v>38.89</v>
      </c>
      <c r="AI1188">
        <v>114.24</v>
      </c>
      <c r="AJ1188" t="s">
        <v>68</v>
      </c>
      <c r="AM1188" t="str">
        <f t="shared" si="54"/>
        <v>Joined</v>
      </c>
      <c r="AN1188" t="str">
        <f t="shared" si="55"/>
        <v>No</v>
      </c>
      <c r="AO1188" t="str" cm="1">
        <f t="array" ref="AO1188">_xlfn.IFS($C1188&lt;36,"Youth", $C1188&lt;66, "Middle_age", $C1188&gt;65, "Old")</f>
        <v>Youth</v>
      </c>
      <c r="AP1188" t="str">
        <f t="shared" si="56"/>
        <v>1 năm</v>
      </c>
    </row>
    <row r="1189" spans="1:42" x14ac:dyDescent="0.35">
      <c r="A1189" t="s">
        <v>1876</v>
      </c>
      <c r="B1189" t="s">
        <v>19</v>
      </c>
      <c r="C1189">
        <v>40</v>
      </c>
      <c r="D1189" t="s">
        <v>13</v>
      </c>
      <c r="E1189">
        <v>3</v>
      </c>
      <c r="F1189" t="s">
        <v>711</v>
      </c>
      <c r="G1189">
        <v>91932</v>
      </c>
      <c r="H1189">
        <v>32.579134000000003</v>
      </c>
      <c r="I1189">
        <v>-117.11900900000001</v>
      </c>
      <c r="J1189">
        <v>0</v>
      </c>
      <c r="K1189" s="1">
        <v>9</v>
      </c>
      <c r="L1189" t="s">
        <v>24</v>
      </c>
      <c r="M1189" t="s">
        <v>10</v>
      </c>
      <c r="N1189">
        <v>41.02</v>
      </c>
      <c r="O1189" t="s">
        <v>13</v>
      </c>
      <c r="P1189" t="s">
        <v>10</v>
      </c>
      <c r="Q1189" t="s">
        <v>49</v>
      </c>
      <c r="R1189">
        <v>27</v>
      </c>
      <c r="S1189" t="s">
        <v>13</v>
      </c>
      <c r="T1189" t="s">
        <v>13</v>
      </c>
      <c r="U1189" t="s">
        <v>13</v>
      </c>
      <c r="V1189" t="s">
        <v>13</v>
      </c>
      <c r="W1189" t="s">
        <v>10</v>
      </c>
      <c r="X1189" t="s">
        <v>13</v>
      </c>
      <c r="Y1189" t="s">
        <v>13</v>
      </c>
      <c r="Z1189" t="s">
        <v>10</v>
      </c>
      <c r="AA1189" t="s">
        <v>21</v>
      </c>
      <c r="AB1189" t="s">
        <v>13</v>
      </c>
      <c r="AC1189" t="s">
        <v>26</v>
      </c>
      <c r="AD1189">
        <v>55.35</v>
      </c>
      <c r="AE1189">
        <v>449.75</v>
      </c>
      <c r="AF1189">
        <v>0</v>
      </c>
      <c r="AG1189">
        <v>0</v>
      </c>
      <c r="AH1189">
        <v>369.18</v>
      </c>
      <c r="AI1189">
        <v>818.93</v>
      </c>
      <c r="AJ1189" t="s">
        <v>27</v>
      </c>
      <c r="AK1189" t="s">
        <v>28</v>
      </c>
      <c r="AL1189" t="s">
        <v>29</v>
      </c>
      <c r="AM1189" t="str">
        <f t="shared" si="54"/>
        <v>Churned</v>
      </c>
      <c r="AN1189" t="str">
        <f t="shared" si="55"/>
        <v>Yes</v>
      </c>
      <c r="AO1189" t="str" cm="1">
        <f t="array" ref="AO1189">_xlfn.IFS($C1189&lt;36,"Youth", $C1189&lt;66, "Middle_age", $C1189&gt;65, "Old")</f>
        <v>Middle_age</v>
      </c>
      <c r="AP1189" t="str">
        <f t="shared" si="56"/>
        <v>1 năm</v>
      </c>
    </row>
    <row r="1190" spans="1:42" x14ac:dyDescent="0.35">
      <c r="A1190" t="s">
        <v>1877</v>
      </c>
      <c r="B1190" t="s">
        <v>19</v>
      </c>
      <c r="C1190">
        <v>74</v>
      </c>
      <c r="D1190" t="s">
        <v>10</v>
      </c>
      <c r="E1190">
        <v>0</v>
      </c>
      <c r="F1190" t="s">
        <v>1878</v>
      </c>
      <c r="G1190">
        <v>95012</v>
      </c>
      <c r="H1190">
        <v>36.784481</v>
      </c>
      <c r="I1190">
        <v>-121.75905400000001</v>
      </c>
      <c r="J1190">
        <v>6</v>
      </c>
      <c r="K1190" s="1">
        <v>46</v>
      </c>
      <c r="L1190" t="s">
        <v>12</v>
      </c>
      <c r="M1190" t="s">
        <v>10</v>
      </c>
      <c r="N1190">
        <v>4.2</v>
      </c>
      <c r="O1190" t="s">
        <v>10</v>
      </c>
      <c r="P1190" t="s">
        <v>10</v>
      </c>
      <c r="Q1190" t="s">
        <v>25</v>
      </c>
      <c r="R1190">
        <v>22</v>
      </c>
      <c r="S1190" t="s">
        <v>13</v>
      </c>
      <c r="T1190" t="s">
        <v>13</v>
      </c>
      <c r="U1190" t="s">
        <v>10</v>
      </c>
      <c r="V1190" t="s">
        <v>13</v>
      </c>
      <c r="W1190" t="s">
        <v>10</v>
      </c>
      <c r="X1190" t="s">
        <v>10</v>
      </c>
      <c r="Y1190" t="s">
        <v>13</v>
      </c>
      <c r="Z1190" t="s">
        <v>10</v>
      </c>
      <c r="AA1190" t="s">
        <v>15</v>
      </c>
      <c r="AB1190" t="s">
        <v>10</v>
      </c>
      <c r="AC1190" t="s">
        <v>26</v>
      </c>
      <c r="AD1190">
        <v>98.85</v>
      </c>
      <c r="AE1190">
        <v>4564.8999999999996</v>
      </c>
      <c r="AF1190">
        <v>0</v>
      </c>
      <c r="AG1190">
        <v>0</v>
      </c>
      <c r="AH1190">
        <v>193.2</v>
      </c>
      <c r="AI1190">
        <v>4758.1000000000004</v>
      </c>
      <c r="AJ1190" t="s">
        <v>17</v>
      </c>
      <c r="AM1190" t="str">
        <f t="shared" si="54"/>
        <v>VIP</v>
      </c>
      <c r="AN1190" t="str">
        <f t="shared" si="55"/>
        <v>No</v>
      </c>
      <c r="AO1190" t="str" cm="1">
        <f t="array" ref="AO1190">_xlfn.IFS($C1190&lt;36,"Youth", $C1190&lt;66, "Middle_age", $C1190&gt;65, "Old")</f>
        <v>Old</v>
      </c>
      <c r="AP1190" t="str">
        <f t="shared" si="56"/>
        <v>4 năm</v>
      </c>
    </row>
    <row r="1191" spans="1:42" x14ac:dyDescent="0.35">
      <c r="A1191" t="s">
        <v>1879</v>
      </c>
      <c r="B1191" t="s">
        <v>19</v>
      </c>
      <c r="C1191">
        <v>39</v>
      </c>
      <c r="D1191" t="s">
        <v>10</v>
      </c>
      <c r="E1191">
        <v>0</v>
      </c>
      <c r="F1191" t="s">
        <v>1368</v>
      </c>
      <c r="G1191">
        <v>93932</v>
      </c>
      <c r="H1191">
        <v>35.989792000000001</v>
      </c>
      <c r="I1191">
        <v>-121.055933</v>
      </c>
      <c r="J1191">
        <v>6</v>
      </c>
      <c r="K1191" s="1">
        <v>60</v>
      </c>
      <c r="L1191" t="s">
        <v>46</v>
      </c>
      <c r="M1191" t="s">
        <v>10</v>
      </c>
      <c r="N1191">
        <v>15.24</v>
      </c>
      <c r="O1191" t="s">
        <v>13</v>
      </c>
      <c r="P1191" t="s">
        <v>10</v>
      </c>
      <c r="Q1191" t="s">
        <v>49</v>
      </c>
      <c r="R1191">
        <v>16</v>
      </c>
      <c r="S1191" t="s">
        <v>10</v>
      </c>
      <c r="T1191" t="s">
        <v>13</v>
      </c>
      <c r="U1191" t="s">
        <v>13</v>
      </c>
      <c r="V1191" t="s">
        <v>13</v>
      </c>
      <c r="W1191" t="s">
        <v>10</v>
      </c>
      <c r="X1191" t="s">
        <v>13</v>
      </c>
      <c r="Y1191" t="s">
        <v>13</v>
      </c>
      <c r="Z1191" t="s">
        <v>10</v>
      </c>
      <c r="AA1191" t="s">
        <v>15</v>
      </c>
      <c r="AB1191" t="s">
        <v>10</v>
      </c>
      <c r="AC1191" t="s">
        <v>16</v>
      </c>
      <c r="AD1191">
        <v>59.8</v>
      </c>
      <c r="AE1191">
        <v>3561.15</v>
      </c>
      <c r="AF1191">
        <v>0</v>
      </c>
      <c r="AG1191">
        <v>0</v>
      </c>
      <c r="AH1191">
        <v>914.4</v>
      </c>
      <c r="AI1191">
        <v>4475.55</v>
      </c>
      <c r="AJ1191" t="s">
        <v>17</v>
      </c>
      <c r="AM1191" t="str">
        <f t="shared" si="54"/>
        <v>VIP</v>
      </c>
      <c r="AN1191" t="str">
        <f t="shared" si="55"/>
        <v>No</v>
      </c>
      <c r="AO1191" t="str" cm="1">
        <f t="array" ref="AO1191">_xlfn.IFS($C1191&lt;36,"Youth", $C1191&lt;66, "Middle_age", $C1191&gt;65, "Old")</f>
        <v>Middle_age</v>
      </c>
      <c r="AP1191" t="str">
        <f t="shared" si="56"/>
        <v>5 năm</v>
      </c>
    </row>
    <row r="1192" spans="1:42" x14ac:dyDescent="0.35">
      <c r="A1192" t="s">
        <v>1880</v>
      </c>
      <c r="B1192" t="s">
        <v>19</v>
      </c>
      <c r="C1192">
        <v>65</v>
      </c>
      <c r="D1192" t="s">
        <v>10</v>
      </c>
      <c r="E1192">
        <v>0</v>
      </c>
      <c r="F1192" t="s">
        <v>1511</v>
      </c>
      <c r="G1192">
        <v>90746</v>
      </c>
      <c r="H1192">
        <v>33.859171000000003</v>
      </c>
      <c r="I1192">
        <v>-118.252272</v>
      </c>
      <c r="J1192">
        <v>8</v>
      </c>
      <c r="K1192" s="1">
        <v>22</v>
      </c>
      <c r="L1192" t="s">
        <v>12</v>
      </c>
      <c r="M1192" t="s">
        <v>10</v>
      </c>
      <c r="N1192">
        <v>22.38</v>
      </c>
      <c r="O1192" t="s">
        <v>13</v>
      </c>
      <c r="P1192" t="s">
        <v>10</v>
      </c>
      <c r="Q1192" t="s">
        <v>25</v>
      </c>
      <c r="R1192">
        <v>14</v>
      </c>
      <c r="S1192" t="s">
        <v>13</v>
      </c>
      <c r="T1192" t="s">
        <v>13</v>
      </c>
      <c r="U1192" t="s">
        <v>13</v>
      </c>
      <c r="V1192" t="s">
        <v>13</v>
      </c>
      <c r="W1192" t="s">
        <v>10</v>
      </c>
      <c r="X1192" t="s">
        <v>10</v>
      </c>
      <c r="Y1192" t="s">
        <v>10</v>
      </c>
      <c r="Z1192" t="s">
        <v>10</v>
      </c>
      <c r="AA1192" t="s">
        <v>21</v>
      </c>
      <c r="AB1192" t="s">
        <v>10</v>
      </c>
      <c r="AC1192" t="s">
        <v>26</v>
      </c>
      <c r="AD1192">
        <v>89.75</v>
      </c>
      <c r="AE1192">
        <v>1938.9</v>
      </c>
      <c r="AF1192">
        <v>0</v>
      </c>
      <c r="AG1192">
        <v>0</v>
      </c>
      <c r="AH1192">
        <v>492.36</v>
      </c>
      <c r="AI1192">
        <v>2431.2600000000002</v>
      </c>
      <c r="AJ1192" t="s">
        <v>17</v>
      </c>
      <c r="AM1192" t="str">
        <f t="shared" si="54"/>
        <v>Stayed</v>
      </c>
      <c r="AN1192" t="str">
        <f t="shared" si="55"/>
        <v>No</v>
      </c>
      <c r="AO1192" t="str" cm="1">
        <f t="array" ref="AO1192">_xlfn.IFS($C1192&lt;36,"Youth", $C1192&lt;66, "Middle_age", $C1192&gt;65, "Old")</f>
        <v>Middle_age</v>
      </c>
      <c r="AP1192" t="str">
        <f t="shared" si="56"/>
        <v>2 năm</v>
      </c>
    </row>
    <row r="1193" spans="1:42" x14ac:dyDescent="0.35">
      <c r="A1193" t="s">
        <v>1881</v>
      </c>
      <c r="B1193" t="s">
        <v>19</v>
      </c>
      <c r="C1193">
        <v>26</v>
      </c>
      <c r="D1193" t="s">
        <v>13</v>
      </c>
      <c r="E1193">
        <v>0</v>
      </c>
      <c r="F1193" t="s">
        <v>1882</v>
      </c>
      <c r="G1193">
        <v>93001</v>
      </c>
      <c r="H1193">
        <v>34.360261000000001</v>
      </c>
      <c r="I1193">
        <v>-119.306383</v>
      </c>
      <c r="J1193">
        <v>0</v>
      </c>
      <c r="K1193" s="1">
        <v>39</v>
      </c>
      <c r="L1193" t="s">
        <v>99</v>
      </c>
      <c r="M1193" t="s">
        <v>10</v>
      </c>
      <c r="N1193">
        <v>48.02</v>
      </c>
      <c r="O1193" t="s">
        <v>13</v>
      </c>
      <c r="P1193" t="s">
        <v>13</v>
      </c>
      <c r="AA1193" t="s">
        <v>15</v>
      </c>
      <c r="AB1193" t="s">
        <v>13</v>
      </c>
      <c r="AC1193" t="s">
        <v>16</v>
      </c>
      <c r="AD1193">
        <v>19.899999999999999</v>
      </c>
      <c r="AE1193">
        <v>791.15</v>
      </c>
      <c r="AF1193">
        <v>20.170000000000002</v>
      </c>
      <c r="AG1193">
        <v>0</v>
      </c>
      <c r="AH1193">
        <v>1872.78</v>
      </c>
      <c r="AI1193">
        <v>2643.76</v>
      </c>
      <c r="AJ1193" t="s">
        <v>17</v>
      </c>
      <c r="AM1193" t="str">
        <f t="shared" si="54"/>
        <v>Stayed</v>
      </c>
      <c r="AN1193" t="str">
        <f t="shared" si="55"/>
        <v>No</v>
      </c>
      <c r="AO1193" t="str" cm="1">
        <f t="array" ref="AO1193">_xlfn.IFS($C1193&lt;36,"Youth", $C1193&lt;66, "Middle_age", $C1193&gt;65, "Old")</f>
        <v>Youth</v>
      </c>
      <c r="AP1193" t="str">
        <f t="shared" si="56"/>
        <v>4 năm</v>
      </c>
    </row>
    <row r="1194" spans="1:42" x14ac:dyDescent="0.35">
      <c r="A1194" t="s">
        <v>1883</v>
      </c>
      <c r="B1194" t="s">
        <v>19</v>
      </c>
      <c r="C1194">
        <v>37</v>
      </c>
      <c r="D1194" t="s">
        <v>10</v>
      </c>
      <c r="E1194">
        <v>2</v>
      </c>
      <c r="F1194" t="s">
        <v>348</v>
      </c>
      <c r="G1194">
        <v>91773</v>
      </c>
      <c r="H1194">
        <v>34.102119000000002</v>
      </c>
      <c r="I1194">
        <v>-117.815532</v>
      </c>
      <c r="J1194">
        <v>5</v>
      </c>
      <c r="K1194" s="1">
        <v>2</v>
      </c>
      <c r="L1194" t="s">
        <v>24</v>
      </c>
      <c r="M1194" t="s">
        <v>10</v>
      </c>
      <c r="N1194">
        <v>7.27</v>
      </c>
      <c r="O1194" t="s">
        <v>13</v>
      </c>
      <c r="P1194" t="s">
        <v>13</v>
      </c>
      <c r="AA1194" t="s">
        <v>21</v>
      </c>
      <c r="AB1194" t="s">
        <v>13</v>
      </c>
      <c r="AC1194" t="s">
        <v>16</v>
      </c>
      <c r="AD1194">
        <v>20.3</v>
      </c>
      <c r="AE1194">
        <v>40.25</v>
      </c>
      <c r="AF1194">
        <v>0</v>
      </c>
      <c r="AG1194">
        <v>0</v>
      </c>
      <c r="AH1194">
        <v>14.54</v>
      </c>
      <c r="AI1194">
        <v>54.79</v>
      </c>
      <c r="AJ1194" t="s">
        <v>68</v>
      </c>
      <c r="AM1194" t="str">
        <f t="shared" si="54"/>
        <v>Joined</v>
      </c>
      <c r="AN1194" t="str">
        <f t="shared" si="55"/>
        <v>Yes</v>
      </c>
      <c r="AO1194" t="str" cm="1">
        <f t="array" ref="AO1194">_xlfn.IFS($C1194&lt;36,"Youth", $C1194&lt;66, "Middle_age", $C1194&gt;65, "Old")</f>
        <v>Middle_age</v>
      </c>
      <c r="AP1194" t="str">
        <f t="shared" si="56"/>
        <v>1 năm</v>
      </c>
    </row>
    <row r="1195" spans="1:42" x14ac:dyDescent="0.35">
      <c r="A1195" t="s">
        <v>1884</v>
      </c>
      <c r="B1195" t="s">
        <v>19</v>
      </c>
      <c r="C1195">
        <v>24</v>
      </c>
      <c r="D1195" t="s">
        <v>10</v>
      </c>
      <c r="E1195">
        <v>1</v>
      </c>
      <c r="F1195" t="s">
        <v>268</v>
      </c>
      <c r="G1195">
        <v>92649</v>
      </c>
      <c r="H1195">
        <v>33.721916999999998</v>
      </c>
      <c r="I1195">
        <v>-118.043237</v>
      </c>
      <c r="J1195">
        <v>4</v>
      </c>
      <c r="K1195" s="1">
        <v>35</v>
      </c>
      <c r="L1195" t="s">
        <v>99</v>
      </c>
      <c r="M1195" t="s">
        <v>10</v>
      </c>
      <c r="N1195">
        <v>41.02</v>
      </c>
      <c r="O1195" t="s">
        <v>13</v>
      </c>
      <c r="P1195" t="s">
        <v>13</v>
      </c>
      <c r="AA1195" t="s">
        <v>15</v>
      </c>
      <c r="AB1195" t="s">
        <v>13</v>
      </c>
      <c r="AC1195" t="s">
        <v>26</v>
      </c>
      <c r="AD1195">
        <v>20.05</v>
      </c>
      <c r="AE1195">
        <v>746.75</v>
      </c>
      <c r="AF1195">
        <v>0</v>
      </c>
      <c r="AG1195">
        <v>0</v>
      </c>
      <c r="AH1195">
        <v>1435.7</v>
      </c>
      <c r="AI1195">
        <v>2182.4499999999998</v>
      </c>
      <c r="AJ1195" t="s">
        <v>17</v>
      </c>
      <c r="AM1195" t="str">
        <f t="shared" si="54"/>
        <v>Stayed</v>
      </c>
      <c r="AN1195" t="str">
        <f t="shared" si="55"/>
        <v>Yes</v>
      </c>
      <c r="AO1195" t="str" cm="1">
        <f t="array" ref="AO1195">_xlfn.IFS($C1195&lt;36,"Youth", $C1195&lt;66, "Middle_age", $C1195&gt;65, "Old")</f>
        <v>Youth</v>
      </c>
      <c r="AP1195" t="str">
        <f t="shared" si="56"/>
        <v>3 năm</v>
      </c>
    </row>
    <row r="1196" spans="1:42" x14ac:dyDescent="0.35">
      <c r="A1196" t="s">
        <v>1885</v>
      </c>
      <c r="B1196" t="s">
        <v>19</v>
      </c>
      <c r="C1196">
        <v>55</v>
      </c>
      <c r="D1196" t="s">
        <v>13</v>
      </c>
      <c r="E1196">
        <v>3</v>
      </c>
      <c r="F1196" t="s">
        <v>20</v>
      </c>
      <c r="G1196">
        <v>91202</v>
      </c>
      <c r="H1196">
        <v>34.167926000000001</v>
      </c>
      <c r="I1196">
        <v>-118.267539</v>
      </c>
      <c r="J1196">
        <v>0</v>
      </c>
      <c r="K1196" s="1">
        <v>25</v>
      </c>
      <c r="L1196" t="s">
        <v>12</v>
      </c>
      <c r="M1196" t="s">
        <v>10</v>
      </c>
      <c r="N1196">
        <v>3.07</v>
      </c>
      <c r="O1196" t="s">
        <v>13</v>
      </c>
      <c r="P1196" t="s">
        <v>13</v>
      </c>
      <c r="AA1196" t="s">
        <v>21</v>
      </c>
      <c r="AB1196" t="s">
        <v>13</v>
      </c>
      <c r="AC1196" t="s">
        <v>16</v>
      </c>
      <c r="AD1196">
        <v>20.8</v>
      </c>
      <c r="AE1196">
        <v>460.2</v>
      </c>
      <c r="AF1196">
        <v>21.81</v>
      </c>
      <c r="AG1196">
        <v>0</v>
      </c>
      <c r="AH1196">
        <v>76.75</v>
      </c>
      <c r="AI1196">
        <v>515.14</v>
      </c>
      <c r="AJ1196" t="s">
        <v>17</v>
      </c>
      <c r="AM1196" t="str">
        <f t="shared" si="54"/>
        <v>Stayed</v>
      </c>
      <c r="AN1196" t="str">
        <f t="shared" si="55"/>
        <v>Yes</v>
      </c>
      <c r="AO1196" t="str" cm="1">
        <f t="array" ref="AO1196">_xlfn.IFS($C1196&lt;36,"Youth", $C1196&lt;66, "Middle_age", $C1196&gt;65, "Old")</f>
        <v>Middle_age</v>
      </c>
      <c r="AP1196" t="str">
        <f t="shared" si="56"/>
        <v>3 năm</v>
      </c>
    </row>
    <row r="1197" spans="1:42" x14ac:dyDescent="0.35">
      <c r="A1197" t="s">
        <v>1886</v>
      </c>
      <c r="B1197" t="s">
        <v>19</v>
      </c>
      <c r="C1197">
        <v>59</v>
      </c>
      <c r="D1197" t="s">
        <v>13</v>
      </c>
      <c r="E1197">
        <v>0</v>
      </c>
      <c r="F1197" t="s">
        <v>640</v>
      </c>
      <c r="G1197">
        <v>95637</v>
      </c>
      <c r="H1197">
        <v>38.830739000000001</v>
      </c>
      <c r="I1197">
        <v>-122.196202</v>
      </c>
      <c r="J1197">
        <v>0</v>
      </c>
      <c r="K1197" s="1">
        <v>1</v>
      </c>
      <c r="L1197" t="s">
        <v>12</v>
      </c>
      <c r="M1197" t="s">
        <v>10</v>
      </c>
      <c r="N1197">
        <v>4.04</v>
      </c>
      <c r="O1197" t="s">
        <v>13</v>
      </c>
      <c r="P1197" t="s">
        <v>10</v>
      </c>
      <c r="Q1197" t="s">
        <v>25</v>
      </c>
      <c r="R1197">
        <v>6</v>
      </c>
      <c r="S1197" t="s">
        <v>13</v>
      </c>
      <c r="T1197" t="s">
        <v>13</v>
      </c>
      <c r="U1197" t="s">
        <v>13</v>
      </c>
      <c r="V1197" t="s">
        <v>13</v>
      </c>
      <c r="W1197" t="s">
        <v>10</v>
      </c>
      <c r="X1197" t="s">
        <v>13</v>
      </c>
      <c r="Y1197" t="s">
        <v>13</v>
      </c>
      <c r="Z1197" t="s">
        <v>10</v>
      </c>
      <c r="AA1197" t="s">
        <v>21</v>
      </c>
      <c r="AB1197" t="s">
        <v>10</v>
      </c>
      <c r="AC1197" t="s">
        <v>26</v>
      </c>
      <c r="AD1197">
        <v>79.55</v>
      </c>
      <c r="AE1197">
        <v>79.55</v>
      </c>
      <c r="AF1197">
        <v>0</v>
      </c>
      <c r="AG1197">
        <v>0</v>
      </c>
      <c r="AH1197">
        <v>4.04</v>
      </c>
      <c r="AI1197">
        <v>83.59</v>
      </c>
      <c r="AJ1197" t="s">
        <v>27</v>
      </c>
      <c r="AK1197" t="s">
        <v>79</v>
      </c>
      <c r="AL1197" t="s">
        <v>80</v>
      </c>
      <c r="AM1197" t="str">
        <f t="shared" si="54"/>
        <v>Churned</v>
      </c>
      <c r="AN1197" t="str">
        <f t="shared" si="55"/>
        <v>No</v>
      </c>
      <c r="AO1197" t="str" cm="1">
        <f t="array" ref="AO1197">_xlfn.IFS($C1197&lt;36,"Youth", $C1197&lt;66, "Middle_age", $C1197&gt;65, "Old")</f>
        <v>Middle_age</v>
      </c>
      <c r="AP1197" t="str">
        <f t="shared" si="56"/>
        <v>1 năm</v>
      </c>
    </row>
    <row r="1198" spans="1:42" x14ac:dyDescent="0.35">
      <c r="A1198" t="s">
        <v>1887</v>
      </c>
      <c r="B1198" t="s">
        <v>9</v>
      </c>
      <c r="C1198">
        <v>77</v>
      </c>
      <c r="D1198" t="s">
        <v>13</v>
      </c>
      <c r="E1198">
        <v>0</v>
      </c>
      <c r="F1198" t="s">
        <v>1167</v>
      </c>
      <c r="G1198">
        <v>96048</v>
      </c>
      <c r="H1198">
        <v>40.913192000000002</v>
      </c>
      <c r="I1198">
        <v>-123.06596999999999</v>
      </c>
      <c r="J1198">
        <v>0</v>
      </c>
      <c r="K1198" s="1">
        <v>18</v>
      </c>
      <c r="L1198" t="s">
        <v>32</v>
      </c>
      <c r="M1198" t="s">
        <v>10</v>
      </c>
      <c r="N1198">
        <v>37.53</v>
      </c>
      <c r="O1198" t="s">
        <v>13</v>
      </c>
      <c r="P1198" t="s">
        <v>13</v>
      </c>
      <c r="AA1198" t="s">
        <v>15</v>
      </c>
      <c r="AB1198" t="s">
        <v>13</v>
      </c>
      <c r="AC1198" t="s">
        <v>26</v>
      </c>
      <c r="AD1198">
        <v>20.350000000000001</v>
      </c>
      <c r="AE1198">
        <v>369.6</v>
      </c>
      <c r="AF1198">
        <v>0</v>
      </c>
      <c r="AG1198">
        <v>0</v>
      </c>
      <c r="AH1198">
        <v>675.54</v>
      </c>
      <c r="AI1198">
        <v>1045.1400000000001</v>
      </c>
      <c r="AJ1198" t="s">
        <v>17</v>
      </c>
      <c r="AM1198" t="str">
        <f t="shared" si="54"/>
        <v>Stayed</v>
      </c>
      <c r="AN1198" t="str">
        <f t="shared" si="55"/>
        <v>No</v>
      </c>
      <c r="AO1198" t="str" cm="1">
        <f t="array" ref="AO1198">_xlfn.IFS($C1198&lt;36,"Youth", $C1198&lt;66, "Middle_age", $C1198&gt;65, "Old")</f>
        <v>Old</v>
      </c>
      <c r="AP1198" t="str">
        <f t="shared" si="56"/>
        <v>2 năm</v>
      </c>
    </row>
    <row r="1199" spans="1:42" x14ac:dyDescent="0.35">
      <c r="A1199" t="s">
        <v>1888</v>
      </c>
      <c r="B1199" t="s">
        <v>19</v>
      </c>
      <c r="C1199">
        <v>45</v>
      </c>
      <c r="D1199" t="s">
        <v>13</v>
      </c>
      <c r="E1199">
        <v>0</v>
      </c>
      <c r="F1199" t="s">
        <v>513</v>
      </c>
      <c r="G1199">
        <v>92503</v>
      </c>
      <c r="H1199">
        <v>33.890045999999998</v>
      </c>
      <c r="I1199">
        <v>-117.455583</v>
      </c>
      <c r="J1199">
        <v>0</v>
      </c>
      <c r="K1199" s="1">
        <v>3</v>
      </c>
      <c r="L1199" t="s">
        <v>12</v>
      </c>
      <c r="M1199" t="s">
        <v>10</v>
      </c>
      <c r="N1199">
        <v>26.38</v>
      </c>
      <c r="O1199" t="s">
        <v>13</v>
      </c>
      <c r="P1199" t="s">
        <v>10</v>
      </c>
      <c r="Q1199" t="s">
        <v>49</v>
      </c>
      <c r="R1199">
        <v>25</v>
      </c>
      <c r="S1199" t="s">
        <v>13</v>
      </c>
      <c r="T1199" t="s">
        <v>13</v>
      </c>
      <c r="U1199" t="s">
        <v>13</v>
      </c>
      <c r="V1199" t="s">
        <v>10</v>
      </c>
      <c r="W1199" t="s">
        <v>13</v>
      </c>
      <c r="X1199" t="s">
        <v>13</v>
      </c>
      <c r="Y1199" t="s">
        <v>13</v>
      </c>
      <c r="Z1199" t="s">
        <v>10</v>
      </c>
      <c r="AA1199" t="s">
        <v>21</v>
      </c>
      <c r="AB1199" t="s">
        <v>10</v>
      </c>
      <c r="AC1199" t="s">
        <v>153</v>
      </c>
      <c r="AD1199">
        <v>50.5</v>
      </c>
      <c r="AE1199">
        <v>147.75</v>
      </c>
      <c r="AF1199">
        <v>0</v>
      </c>
      <c r="AG1199">
        <v>0</v>
      </c>
      <c r="AH1199">
        <v>79.14</v>
      </c>
      <c r="AI1199">
        <v>226.89</v>
      </c>
      <c r="AJ1199" t="s">
        <v>68</v>
      </c>
      <c r="AM1199" t="str">
        <f t="shared" si="54"/>
        <v>Joined</v>
      </c>
      <c r="AN1199" t="str">
        <f t="shared" si="55"/>
        <v>No</v>
      </c>
      <c r="AO1199" t="str" cm="1">
        <f t="array" ref="AO1199">_xlfn.IFS($C1199&lt;36,"Youth", $C1199&lt;66, "Middle_age", $C1199&gt;65, "Old")</f>
        <v>Middle_age</v>
      </c>
      <c r="AP1199" t="str">
        <f t="shared" si="56"/>
        <v>1 năm</v>
      </c>
    </row>
    <row r="1200" spans="1:42" x14ac:dyDescent="0.35">
      <c r="A1200" t="s">
        <v>1889</v>
      </c>
      <c r="B1200" t="s">
        <v>19</v>
      </c>
      <c r="C1200">
        <v>63</v>
      </c>
      <c r="D1200" t="s">
        <v>13</v>
      </c>
      <c r="E1200">
        <v>1</v>
      </c>
      <c r="F1200" t="s">
        <v>531</v>
      </c>
      <c r="G1200">
        <v>93962</v>
      </c>
      <c r="H1200">
        <v>36.624640999999997</v>
      </c>
      <c r="I1200">
        <v>-121.647195</v>
      </c>
      <c r="J1200">
        <v>0</v>
      </c>
      <c r="K1200" s="1">
        <v>66</v>
      </c>
      <c r="L1200" t="s">
        <v>12</v>
      </c>
      <c r="M1200" t="s">
        <v>10</v>
      </c>
      <c r="N1200">
        <v>37.94</v>
      </c>
      <c r="O1200" t="s">
        <v>13</v>
      </c>
      <c r="P1200" t="s">
        <v>13</v>
      </c>
      <c r="AA1200" t="s">
        <v>43</v>
      </c>
      <c r="AB1200" t="s">
        <v>13</v>
      </c>
      <c r="AC1200" t="s">
        <v>16</v>
      </c>
      <c r="AD1200">
        <v>19.95</v>
      </c>
      <c r="AE1200">
        <v>1269.0999999999999</v>
      </c>
      <c r="AF1200">
        <v>0</v>
      </c>
      <c r="AG1200">
        <v>0</v>
      </c>
      <c r="AH1200">
        <v>2504.04</v>
      </c>
      <c r="AI1200">
        <v>3773.14</v>
      </c>
      <c r="AJ1200" t="s">
        <v>17</v>
      </c>
      <c r="AM1200" t="str">
        <f t="shared" si="54"/>
        <v>VIP</v>
      </c>
      <c r="AN1200" t="str">
        <f t="shared" si="55"/>
        <v>Yes</v>
      </c>
      <c r="AO1200" t="str" cm="1">
        <f t="array" ref="AO1200">_xlfn.IFS($C1200&lt;36,"Youth", $C1200&lt;66, "Middle_age", $C1200&gt;65, "Old")</f>
        <v>Middle_age</v>
      </c>
      <c r="AP1200" t="str">
        <f t="shared" si="56"/>
        <v>6 năm</v>
      </c>
    </row>
    <row r="1201" spans="1:42" x14ac:dyDescent="0.35">
      <c r="A1201" t="s">
        <v>1890</v>
      </c>
      <c r="B1201" t="s">
        <v>19</v>
      </c>
      <c r="C1201">
        <v>56</v>
      </c>
      <c r="D1201" t="s">
        <v>13</v>
      </c>
      <c r="E1201">
        <v>0</v>
      </c>
      <c r="F1201" t="s">
        <v>733</v>
      </c>
      <c r="G1201">
        <v>93307</v>
      </c>
      <c r="H1201">
        <v>35.280113</v>
      </c>
      <c r="I1201">
        <v>-118.962329</v>
      </c>
      <c r="J1201">
        <v>0</v>
      </c>
      <c r="K1201" s="1">
        <v>29</v>
      </c>
      <c r="L1201" t="s">
        <v>12</v>
      </c>
      <c r="M1201" t="s">
        <v>10</v>
      </c>
      <c r="N1201">
        <v>9.49</v>
      </c>
      <c r="O1201" t="s">
        <v>10</v>
      </c>
      <c r="P1201" t="s">
        <v>10</v>
      </c>
      <c r="Q1201" t="s">
        <v>25</v>
      </c>
      <c r="R1201">
        <v>21</v>
      </c>
      <c r="S1201" t="s">
        <v>13</v>
      </c>
      <c r="T1201" t="s">
        <v>13</v>
      </c>
      <c r="U1201" t="s">
        <v>13</v>
      </c>
      <c r="V1201" t="s">
        <v>13</v>
      </c>
      <c r="W1201" t="s">
        <v>13</v>
      </c>
      <c r="X1201" t="s">
        <v>10</v>
      </c>
      <c r="Y1201" t="s">
        <v>10</v>
      </c>
      <c r="Z1201" t="s">
        <v>10</v>
      </c>
      <c r="AA1201" t="s">
        <v>21</v>
      </c>
      <c r="AB1201" t="s">
        <v>10</v>
      </c>
      <c r="AC1201" t="s">
        <v>26</v>
      </c>
      <c r="AD1201">
        <v>84.9</v>
      </c>
      <c r="AE1201">
        <v>2516.1999999999998</v>
      </c>
      <c r="AF1201">
        <v>47.04</v>
      </c>
      <c r="AG1201">
        <v>0</v>
      </c>
      <c r="AH1201">
        <v>275.20999999999998</v>
      </c>
      <c r="AI1201">
        <v>2744.37</v>
      </c>
      <c r="AJ1201" t="s">
        <v>17</v>
      </c>
      <c r="AM1201" t="str">
        <f t="shared" si="54"/>
        <v>Stayed</v>
      </c>
      <c r="AN1201" t="str">
        <f t="shared" si="55"/>
        <v>No</v>
      </c>
      <c r="AO1201" t="str" cm="1">
        <f t="array" ref="AO1201">_xlfn.IFS($C1201&lt;36,"Youth", $C1201&lt;66, "Middle_age", $C1201&gt;65, "Old")</f>
        <v>Middle_age</v>
      </c>
      <c r="AP1201" t="str">
        <f t="shared" si="56"/>
        <v>3 năm</v>
      </c>
    </row>
    <row r="1202" spans="1:42" x14ac:dyDescent="0.35">
      <c r="A1202" t="s">
        <v>1891</v>
      </c>
      <c r="B1202" t="s">
        <v>19</v>
      </c>
      <c r="C1202">
        <v>39</v>
      </c>
      <c r="D1202" t="s">
        <v>13</v>
      </c>
      <c r="E1202">
        <v>0</v>
      </c>
      <c r="F1202" t="s">
        <v>860</v>
      </c>
      <c r="G1202">
        <v>94804</v>
      </c>
      <c r="H1202">
        <v>37.921033999999999</v>
      </c>
      <c r="I1202">
        <v>-122.341798</v>
      </c>
      <c r="J1202">
        <v>0</v>
      </c>
      <c r="K1202" s="1">
        <v>66</v>
      </c>
      <c r="L1202" t="s">
        <v>42</v>
      </c>
      <c r="M1202" t="s">
        <v>10</v>
      </c>
      <c r="N1202">
        <v>49.13</v>
      </c>
      <c r="O1202" t="s">
        <v>10</v>
      </c>
      <c r="P1202" t="s">
        <v>13</v>
      </c>
      <c r="AA1202" t="s">
        <v>43</v>
      </c>
      <c r="AB1202" t="s">
        <v>13</v>
      </c>
      <c r="AC1202" t="s">
        <v>16</v>
      </c>
      <c r="AD1202">
        <v>25.1</v>
      </c>
      <c r="AE1202">
        <v>1697.7</v>
      </c>
      <c r="AF1202">
        <v>0</v>
      </c>
      <c r="AG1202">
        <v>0</v>
      </c>
      <c r="AH1202">
        <v>3242.58</v>
      </c>
      <c r="AI1202">
        <v>4940.28</v>
      </c>
      <c r="AJ1202" t="s">
        <v>17</v>
      </c>
      <c r="AM1202" t="str">
        <f t="shared" si="54"/>
        <v>VIP</v>
      </c>
      <c r="AN1202" t="str">
        <f t="shared" si="55"/>
        <v>No</v>
      </c>
      <c r="AO1202" t="str" cm="1">
        <f t="array" ref="AO1202">_xlfn.IFS($C1202&lt;36,"Youth", $C1202&lt;66, "Middle_age", $C1202&gt;65, "Old")</f>
        <v>Middle_age</v>
      </c>
      <c r="AP1202" t="str">
        <f t="shared" si="56"/>
        <v>6 năm</v>
      </c>
    </row>
    <row r="1203" spans="1:42" x14ac:dyDescent="0.35">
      <c r="A1203" t="s">
        <v>1892</v>
      </c>
      <c r="B1203" t="s">
        <v>9</v>
      </c>
      <c r="C1203">
        <v>30</v>
      </c>
      <c r="D1203" t="s">
        <v>10</v>
      </c>
      <c r="E1203">
        <v>2</v>
      </c>
      <c r="F1203" t="s">
        <v>1893</v>
      </c>
      <c r="G1203">
        <v>92629</v>
      </c>
      <c r="H1203">
        <v>33.477922999999997</v>
      </c>
      <c r="I1203">
        <v>-117.705314</v>
      </c>
      <c r="J1203">
        <v>0</v>
      </c>
      <c r="K1203" s="1">
        <v>8</v>
      </c>
      <c r="L1203" t="s">
        <v>24</v>
      </c>
      <c r="M1203" t="s">
        <v>10</v>
      </c>
      <c r="N1203">
        <v>5.09</v>
      </c>
      <c r="O1203" t="s">
        <v>13</v>
      </c>
      <c r="P1203" t="s">
        <v>10</v>
      </c>
      <c r="Q1203" t="s">
        <v>49</v>
      </c>
      <c r="R1203">
        <v>51</v>
      </c>
      <c r="S1203" t="s">
        <v>13</v>
      </c>
      <c r="T1203" t="s">
        <v>13</v>
      </c>
      <c r="U1203" t="s">
        <v>13</v>
      </c>
      <c r="V1203" t="s">
        <v>13</v>
      </c>
      <c r="W1203" t="s">
        <v>13</v>
      </c>
      <c r="X1203" t="s">
        <v>13</v>
      </c>
      <c r="Y1203" t="s">
        <v>13</v>
      </c>
      <c r="Z1203" t="s">
        <v>10</v>
      </c>
      <c r="AA1203" t="s">
        <v>21</v>
      </c>
      <c r="AB1203" t="s">
        <v>10</v>
      </c>
      <c r="AC1203" t="s">
        <v>26</v>
      </c>
      <c r="AD1203">
        <v>45.45</v>
      </c>
      <c r="AE1203">
        <v>411.75</v>
      </c>
      <c r="AF1203">
        <v>0</v>
      </c>
      <c r="AG1203">
        <v>0</v>
      </c>
      <c r="AH1203">
        <v>40.72</v>
      </c>
      <c r="AI1203">
        <v>452.47</v>
      </c>
      <c r="AJ1203" t="s">
        <v>17</v>
      </c>
      <c r="AM1203" t="str">
        <f t="shared" si="54"/>
        <v>Stayed</v>
      </c>
      <c r="AN1203" t="str">
        <f t="shared" si="55"/>
        <v>Yes</v>
      </c>
      <c r="AO1203" t="str" cm="1">
        <f t="array" ref="AO1203">_xlfn.IFS($C1203&lt;36,"Youth", $C1203&lt;66, "Middle_age", $C1203&gt;65, "Old")</f>
        <v>Youth</v>
      </c>
      <c r="AP1203" t="str">
        <f t="shared" si="56"/>
        <v>1 năm</v>
      </c>
    </row>
    <row r="1204" spans="1:42" x14ac:dyDescent="0.35">
      <c r="A1204" t="s">
        <v>1894</v>
      </c>
      <c r="B1204" t="s">
        <v>9</v>
      </c>
      <c r="C1204">
        <v>80</v>
      </c>
      <c r="D1204" t="s">
        <v>13</v>
      </c>
      <c r="E1204">
        <v>0</v>
      </c>
      <c r="F1204" t="s">
        <v>910</v>
      </c>
      <c r="G1204">
        <v>94043</v>
      </c>
      <c r="H1204">
        <v>37.419725</v>
      </c>
      <c r="I1204">
        <v>-122.06294699999999</v>
      </c>
      <c r="J1204">
        <v>0</v>
      </c>
      <c r="K1204" s="1">
        <v>45</v>
      </c>
      <c r="L1204" t="s">
        <v>46</v>
      </c>
      <c r="M1204" t="s">
        <v>10</v>
      </c>
      <c r="N1204">
        <v>18.46</v>
      </c>
      <c r="O1204" t="s">
        <v>10</v>
      </c>
      <c r="P1204" t="s">
        <v>10</v>
      </c>
      <c r="Q1204" t="s">
        <v>14</v>
      </c>
      <c r="R1204">
        <v>3</v>
      </c>
      <c r="S1204" t="s">
        <v>10</v>
      </c>
      <c r="T1204" t="s">
        <v>13</v>
      </c>
      <c r="U1204" t="s">
        <v>13</v>
      </c>
      <c r="V1204" t="s">
        <v>10</v>
      </c>
      <c r="W1204" t="s">
        <v>13</v>
      </c>
      <c r="X1204" t="s">
        <v>10</v>
      </c>
      <c r="Y1204" t="s">
        <v>10</v>
      </c>
      <c r="Z1204" t="s">
        <v>10</v>
      </c>
      <c r="AA1204" t="s">
        <v>43</v>
      </c>
      <c r="AB1204" t="s">
        <v>10</v>
      </c>
      <c r="AC1204" t="s">
        <v>26</v>
      </c>
      <c r="AD1204">
        <v>70.05</v>
      </c>
      <c r="AE1204">
        <v>3062.45</v>
      </c>
      <c r="AF1204">
        <v>0</v>
      </c>
      <c r="AG1204">
        <v>0</v>
      </c>
      <c r="AH1204">
        <v>830.7</v>
      </c>
      <c r="AI1204">
        <v>3893.15</v>
      </c>
      <c r="AJ1204" t="s">
        <v>17</v>
      </c>
      <c r="AM1204" t="str">
        <f t="shared" si="54"/>
        <v>VIP</v>
      </c>
      <c r="AN1204" t="str">
        <f t="shared" si="55"/>
        <v>No</v>
      </c>
      <c r="AO1204" t="str" cm="1">
        <f t="array" ref="AO1204">_xlfn.IFS($C1204&lt;36,"Youth", $C1204&lt;66, "Middle_age", $C1204&gt;65, "Old")</f>
        <v>Old</v>
      </c>
      <c r="AP1204" t="str">
        <f t="shared" si="56"/>
        <v>4 năm</v>
      </c>
    </row>
    <row r="1205" spans="1:42" x14ac:dyDescent="0.35">
      <c r="A1205" t="s">
        <v>1895</v>
      </c>
      <c r="B1205" t="s">
        <v>9</v>
      </c>
      <c r="C1205">
        <v>74</v>
      </c>
      <c r="D1205" t="s">
        <v>13</v>
      </c>
      <c r="E1205">
        <v>0</v>
      </c>
      <c r="F1205" t="s">
        <v>1481</v>
      </c>
      <c r="G1205">
        <v>95562</v>
      </c>
      <c r="H1205">
        <v>40.485849000000002</v>
      </c>
      <c r="I1205">
        <v>-124.163234</v>
      </c>
      <c r="J1205">
        <v>0</v>
      </c>
      <c r="K1205" s="1">
        <v>1</v>
      </c>
      <c r="L1205" t="s">
        <v>12</v>
      </c>
      <c r="M1205" t="s">
        <v>13</v>
      </c>
      <c r="P1205" t="s">
        <v>10</v>
      </c>
      <c r="Q1205" t="s">
        <v>14</v>
      </c>
      <c r="R1205">
        <v>5</v>
      </c>
      <c r="S1205" t="s">
        <v>13</v>
      </c>
      <c r="T1205" t="s">
        <v>13</v>
      </c>
      <c r="U1205" t="s">
        <v>13</v>
      </c>
      <c r="V1205" t="s">
        <v>13</v>
      </c>
      <c r="W1205" t="s">
        <v>13</v>
      </c>
      <c r="X1205" t="s">
        <v>13</v>
      </c>
      <c r="Y1205" t="s">
        <v>13</v>
      </c>
      <c r="Z1205" t="s">
        <v>10</v>
      </c>
      <c r="AA1205" t="s">
        <v>21</v>
      </c>
      <c r="AB1205" t="s">
        <v>10</v>
      </c>
      <c r="AC1205" t="s">
        <v>26</v>
      </c>
      <c r="AD1205">
        <v>25.2</v>
      </c>
      <c r="AE1205">
        <v>25.2</v>
      </c>
      <c r="AF1205">
        <v>0</v>
      </c>
      <c r="AG1205">
        <v>0</v>
      </c>
      <c r="AH1205">
        <v>0</v>
      </c>
      <c r="AI1205">
        <v>25.2</v>
      </c>
      <c r="AJ1205" t="s">
        <v>27</v>
      </c>
      <c r="AK1205" t="s">
        <v>28</v>
      </c>
      <c r="AL1205" t="s">
        <v>74</v>
      </c>
      <c r="AM1205" t="str">
        <f t="shared" si="54"/>
        <v>Churned</v>
      </c>
      <c r="AN1205" t="str">
        <f t="shared" si="55"/>
        <v>No</v>
      </c>
      <c r="AO1205" t="str" cm="1">
        <f t="array" ref="AO1205">_xlfn.IFS($C1205&lt;36,"Youth", $C1205&lt;66, "Middle_age", $C1205&gt;65, "Old")</f>
        <v>Old</v>
      </c>
      <c r="AP1205" t="str">
        <f t="shared" si="56"/>
        <v>1 năm</v>
      </c>
    </row>
    <row r="1206" spans="1:42" x14ac:dyDescent="0.35">
      <c r="A1206" t="s">
        <v>1896</v>
      </c>
      <c r="B1206" t="s">
        <v>9</v>
      </c>
      <c r="C1206">
        <v>19</v>
      </c>
      <c r="D1206" t="s">
        <v>13</v>
      </c>
      <c r="E1206">
        <v>0</v>
      </c>
      <c r="F1206" t="s">
        <v>1897</v>
      </c>
      <c r="G1206">
        <v>95948</v>
      </c>
      <c r="H1206">
        <v>39.346898000000003</v>
      </c>
      <c r="I1206">
        <v>-121.75953699999999</v>
      </c>
      <c r="J1206">
        <v>0</v>
      </c>
      <c r="K1206" s="1">
        <v>18</v>
      </c>
      <c r="L1206" t="s">
        <v>32</v>
      </c>
      <c r="M1206" t="s">
        <v>10</v>
      </c>
      <c r="N1206">
        <v>2.76</v>
      </c>
      <c r="O1206" t="s">
        <v>13</v>
      </c>
      <c r="P1206" t="s">
        <v>10</v>
      </c>
      <c r="Q1206" t="s">
        <v>25</v>
      </c>
      <c r="R1206">
        <v>26</v>
      </c>
      <c r="S1206" t="s">
        <v>13</v>
      </c>
      <c r="T1206" t="s">
        <v>13</v>
      </c>
      <c r="U1206" t="s">
        <v>13</v>
      </c>
      <c r="V1206" t="s">
        <v>13</v>
      </c>
      <c r="W1206" t="s">
        <v>13</v>
      </c>
      <c r="X1206" t="s">
        <v>13</v>
      </c>
      <c r="Y1206" t="s">
        <v>13</v>
      </c>
      <c r="Z1206" t="s">
        <v>13</v>
      </c>
      <c r="AA1206" t="s">
        <v>21</v>
      </c>
      <c r="AB1206" t="s">
        <v>10</v>
      </c>
      <c r="AC1206" t="s">
        <v>26</v>
      </c>
      <c r="AD1206">
        <v>71.099999999999994</v>
      </c>
      <c r="AE1206">
        <v>1247.75</v>
      </c>
      <c r="AF1206">
        <v>0</v>
      </c>
      <c r="AG1206">
        <v>150</v>
      </c>
      <c r="AH1206">
        <v>49.68</v>
      </c>
      <c r="AI1206">
        <v>1447.43</v>
      </c>
      <c r="AJ1206" t="s">
        <v>17</v>
      </c>
      <c r="AM1206" t="str">
        <f t="shared" si="54"/>
        <v>Stayed</v>
      </c>
      <c r="AN1206" t="str">
        <f t="shared" si="55"/>
        <v>No</v>
      </c>
      <c r="AO1206" t="str" cm="1">
        <f t="array" ref="AO1206">_xlfn.IFS($C1206&lt;36,"Youth", $C1206&lt;66, "Middle_age", $C1206&gt;65, "Old")</f>
        <v>Youth</v>
      </c>
      <c r="AP1206" t="str">
        <f t="shared" si="56"/>
        <v>2 năm</v>
      </c>
    </row>
    <row r="1207" spans="1:42" x14ac:dyDescent="0.35">
      <c r="A1207" t="s">
        <v>1898</v>
      </c>
      <c r="B1207" t="s">
        <v>19</v>
      </c>
      <c r="C1207">
        <v>70</v>
      </c>
      <c r="D1207" t="s">
        <v>10</v>
      </c>
      <c r="E1207">
        <v>0</v>
      </c>
      <c r="F1207" t="s">
        <v>932</v>
      </c>
      <c r="G1207">
        <v>92061</v>
      </c>
      <c r="H1207">
        <v>33.313828000000001</v>
      </c>
      <c r="I1207">
        <v>-116.940501</v>
      </c>
      <c r="J1207">
        <v>1</v>
      </c>
      <c r="K1207" s="1">
        <v>29</v>
      </c>
      <c r="L1207" t="s">
        <v>99</v>
      </c>
      <c r="M1207" t="s">
        <v>10</v>
      </c>
      <c r="N1207">
        <v>35.380000000000003</v>
      </c>
      <c r="O1207" t="s">
        <v>10</v>
      </c>
      <c r="P1207" t="s">
        <v>10</v>
      </c>
      <c r="Q1207" t="s">
        <v>25</v>
      </c>
      <c r="R1207">
        <v>21</v>
      </c>
      <c r="S1207" t="s">
        <v>13</v>
      </c>
      <c r="T1207" t="s">
        <v>10</v>
      </c>
      <c r="U1207" t="s">
        <v>10</v>
      </c>
      <c r="V1207" t="s">
        <v>13</v>
      </c>
      <c r="W1207" t="s">
        <v>13</v>
      </c>
      <c r="X1207" t="s">
        <v>10</v>
      </c>
      <c r="Y1207" t="s">
        <v>10</v>
      </c>
      <c r="Z1207" t="s">
        <v>13</v>
      </c>
      <c r="AA1207" t="s">
        <v>21</v>
      </c>
      <c r="AB1207" t="s">
        <v>10</v>
      </c>
      <c r="AC1207" t="s">
        <v>26</v>
      </c>
      <c r="AD1207">
        <v>95.9</v>
      </c>
      <c r="AE1207">
        <v>2745.2</v>
      </c>
      <c r="AF1207">
        <v>0</v>
      </c>
      <c r="AG1207">
        <v>50</v>
      </c>
      <c r="AH1207">
        <v>1026.02</v>
      </c>
      <c r="AI1207">
        <v>3821.22</v>
      </c>
      <c r="AJ1207" t="s">
        <v>27</v>
      </c>
      <c r="AK1207" t="s">
        <v>87</v>
      </c>
      <c r="AL1207" t="s">
        <v>772</v>
      </c>
      <c r="AM1207" t="str">
        <f t="shared" si="54"/>
        <v>Churned</v>
      </c>
      <c r="AN1207" t="str">
        <f t="shared" si="55"/>
        <v>No</v>
      </c>
      <c r="AO1207" t="str" cm="1">
        <f t="array" ref="AO1207">_xlfn.IFS($C1207&lt;36,"Youth", $C1207&lt;66, "Middle_age", $C1207&gt;65, "Old")</f>
        <v>Old</v>
      </c>
      <c r="AP1207" t="str">
        <f t="shared" si="56"/>
        <v>3 năm</v>
      </c>
    </row>
    <row r="1208" spans="1:42" x14ac:dyDescent="0.35">
      <c r="A1208" t="s">
        <v>1899</v>
      </c>
      <c r="B1208" t="s">
        <v>19</v>
      </c>
      <c r="C1208">
        <v>41</v>
      </c>
      <c r="D1208" t="s">
        <v>10</v>
      </c>
      <c r="E1208">
        <v>0</v>
      </c>
      <c r="F1208" t="s">
        <v>628</v>
      </c>
      <c r="G1208">
        <v>93105</v>
      </c>
      <c r="H1208">
        <v>34.037342000000002</v>
      </c>
      <c r="I1208">
        <v>-119.80079000000001</v>
      </c>
      <c r="J1208">
        <v>5</v>
      </c>
      <c r="K1208" s="1">
        <v>72</v>
      </c>
      <c r="L1208" t="s">
        <v>12</v>
      </c>
      <c r="M1208" t="s">
        <v>10</v>
      </c>
      <c r="N1208">
        <v>26.96</v>
      </c>
      <c r="O1208" t="s">
        <v>10</v>
      </c>
      <c r="P1208" t="s">
        <v>10</v>
      </c>
      <c r="Q1208" t="s">
        <v>49</v>
      </c>
      <c r="R1208">
        <v>9</v>
      </c>
      <c r="S1208" t="s">
        <v>10</v>
      </c>
      <c r="T1208" t="s">
        <v>10</v>
      </c>
      <c r="U1208" t="s">
        <v>10</v>
      </c>
      <c r="V1208" t="s">
        <v>10</v>
      </c>
      <c r="W1208" t="s">
        <v>10</v>
      </c>
      <c r="X1208" t="s">
        <v>10</v>
      </c>
      <c r="Y1208" t="s">
        <v>10</v>
      </c>
      <c r="Z1208" t="s">
        <v>10</v>
      </c>
      <c r="AA1208" t="s">
        <v>43</v>
      </c>
      <c r="AB1208" t="s">
        <v>13</v>
      </c>
      <c r="AC1208" t="s">
        <v>16</v>
      </c>
      <c r="AD1208">
        <v>89.85</v>
      </c>
      <c r="AE1208">
        <v>6562.9</v>
      </c>
      <c r="AF1208">
        <v>12.55</v>
      </c>
      <c r="AG1208">
        <v>0</v>
      </c>
      <c r="AH1208">
        <v>1941.12</v>
      </c>
      <c r="AI1208">
        <v>8491.4699999999993</v>
      </c>
      <c r="AJ1208" t="s">
        <v>17</v>
      </c>
      <c r="AM1208" t="str">
        <f t="shared" si="54"/>
        <v>VIP</v>
      </c>
      <c r="AN1208" t="str">
        <f t="shared" si="55"/>
        <v>No</v>
      </c>
      <c r="AO1208" t="str" cm="1">
        <f t="array" ref="AO1208">_xlfn.IFS($C1208&lt;36,"Youth", $C1208&lt;66, "Middle_age", $C1208&gt;65, "Old")</f>
        <v>Middle_age</v>
      </c>
      <c r="AP1208" t="str">
        <f t="shared" si="56"/>
        <v>6 năm</v>
      </c>
    </row>
    <row r="1209" spans="1:42" x14ac:dyDescent="0.35">
      <c r="A1209" t="s">
        <v>1900</v>
      </c>
      <c r="B1209" t="s">
        <v>9</v>
      </c>
      <c r="C1209">
        <v>43</v>
      </c>
      <c r="D1209" t="s">
        <v>10</v>
      </c>
      <c r="E1209">
        <v>1</v>
      </c>
      <c r="F1209" t="s">
        <v>1824</v>
      </c>
      <c r="G1209">
        <v>93907</v>
      </c>
      <c r="H1209">
        <v>36.774619999999999</v>
      </c>
      <c r="I1209">
        <v>-121.664714</v>
      </c>
      <c r="J1209">
        <v>1</v>
      </c>
      <c r="K1209" s="1">
        <v>34</v>
      </c>
      <c r="L1209" t="s">
        <v>99</v>
      </c>
      <c r="M1209" t="s">
        <v>10</v>
      </c>
      <c r="N1209">
        <v>41.72</v>
      </c>
      <c r="O1209" t="s">
        <v>13</v>
      </c>
      <c r="P1209" t="s">
        <v>13</v>
      </c>
      <c r="AA1209" t="s">
        <v>15</v>
      </c>
      <c r="AB1209" t="s">
        <v>10</v>
      </c>
      <c r="AC1209" t="s">
        <v>26</v>
      </c>
      <c r="AD1209">
        <v>20.100000000000001</v>
      </c>
      <c r="AE1209">
        <v>682.1</v>
      </c>
      <c r="AF1209">
        <v>0</v>
      </c>
      <c r="AG1209">
        <v>0</v>
      </c>
      <c r="AH1209">
        <v>1418.48</v>
      </c>
      <c r="AI1209">
        <v>2100.58</v>
      </c>
      <c r="AJ1209" t="s">
        <v>17</v>
      </c>
      <c r="AM1209" t="str">
        <f t="shared" si="54"/>
        <v>Stayed</v>
      </c>
      <c r="AN1209" t="str">
        <f t="shared" si="55"/>
        <v>Yes</v>
      </c>
      <c r="AO1209" t="str" cm="1">
        <f t="array" ref="AO1209">_xlfn.IFS($C1209&lt;36,"Youth", $C1209&lt;66, "Middle_age", $C1209&gt;65, "Old")</f>
        <v>Middle_age</v>
      </c>
      <c r="AP1209" t="str">
        <f t="shared" si="56"/>
        <v>3 năm</v>
      </c>
    </row>
    <row r="1210" spans="1:42" x14ac:dyDescent="0.35">
      <c r="A1210" t="s">
        <v>1901</v>
      </c>
      <c r="B1210" t="s">
        <v>19</v>
      </c>
      <c r="C1210">
        <v>19</v>
      </c>
      <c r="D1210" t="s">
        <v>13</v>
      </c>
      <c r="E1210">
        <v>0</v>
      </c>
      <c r="F1210" t="s">
        <v>1222</v>
      </c>
      <c r="G1210">
        <v>95713</v>
      </c>
      <c r="H1210">
        <v>39.084645000000002</v>
      </c>
      <c r="I1210">
        <v>-120.894014</v>
      </c>
      <c r="J1210">
        <v>0</v>
      </c>
      <c r="K1210" s="1">
        <v>2</v>
      </c>
      <c r="L1210" t="s">
        <v>24</v>
      </c>
      <c r="M1210" t="s">
        <v>13</v>
      </c>
      <c r="P1210" t="s">
        <v>10</v>
      </c>
      <c r="Q1210" t="s">
        <v>49</v>
      </c>
      <c r="R1210">
        <v>59</v>
      </c>
      <c r="S1210" t="s">
        <v>13</v>
      </c>
      <c r="T1210" t="s">
        <v>13</v>
      </c>
      <c r="U1210" t="s">
        <v>13</v>
      </c>
      <c r="V1210" t="s">
        <v>13</v>
      </c>
      <c r="W1210" t="s">
        <v>13</v>
      </c>
      <c r="X1210" t="s">
        <v>13</v>
      </c>
      <c r="Y1210" t="s">
        <v>13</v>
      </c>
      <c r="Z1210" t="s">
        <v>10</v>
      </c>
      <c r="AA1210" t="s">
        <v>21</v>
      </c>
      <c r="AB1210" t="s">
        <v>13</v>
      </c>
      <c r="AC1210" t="s">
        <v>153</v>
      </c>
      <c r="AD1210">
        <v>24.3</v>
      </c>
      <c r="AE1210">
        <v>38.450000000000003</v>
      </c>
      <c r="AF1210">
        <v>0</v>
      </c>
      <c r="AG1210">
        <v>0</v>
      </c>
      <c r="AH1210">
        <v>0</v>
      </c>
      <c r="AI1210">
        <v>38.450000000000003</v>
      </c>
      <c r="AJ1210" t="s">
        <v>68</v>
      </c>
      <c r="AM1210" t="str">
        <f t="shared" si="54"/>
        <v>Joined</v>
      </c>
      <c r="AN1210" t="str">
        <f t="shared" si="55"/>
        <v>No</v>
      </c>
      <c r="AO1210" t="str" cm="1">
        <f t="array" ref="AO1210">_xlfn.IFS($C1210&lt;36,"Youth", $C1210&lt;66, "Middle_age", $C1210&gt;65, "Old")</f>
        <v>Youth</v>
      </c>
      <c r="AP1210" t="str">
        <f t="shared" si="56"/>
        <v>1 năm</v>
      </c>
    </row>
    <row r="1211" spans="1:42" x14ac:dyDescent="0.35">
      <c r="A1211" t="s">
        <v>1902</v>
      </c>
      <c r="B1211" t="s">
        <v>9</v>
      </c>
      <c r="C1211">
        <v>73</v>
      </c>
      <c r="D1211" t="s">
        <v>10</v>
      </c>
      <c r="E1211">
        <v>0</v>
      </c>
      <c r="F1211" t="s">
        <v>127</v>
      </c>
      <c r="G1211">
        <v>95139</v>
      </c>
      <c r="H1211">
        <v>37.218705</v>
      </c>
      <c r="I1211">
        <v>-121.762429</v>
      </c>
      <c r="J1211">
        <v>1</v>
      </c>
      <c r="K1211" s="1">
        <v>72</v>
      </c>
      <c r="L1211" t="s">
        <v>42</v>
      </c>
      <c r="M1211" t="s">
        <v>10</v>
      </c>
      <c r="N1211">
        <v>4.59</v>
      </c>
      <c r="O1211" t="s">
        <v>10</v>
      </c>
      <c r="P1211" t="s">
        <v>10</v>
      </c>
      <c r="Q1211" t="s">
        <v>25</v>
      </c>
      <c r="R1211">
        <v>27</v>
      </c>
      <c r="S1211" t="s">
        <v>10</v>
      </c>
      <c r="T1211" t="s">
        <v>10</v>
      </c>
      <c r="U1211" t="s">
        <v>10</v>
      </c>
      <c r="V1211" t="s">
        <v>10</v>
      </c>
      <c r="W1211" t="s">
        <v>10</v>
      </c>
      <c r="X1211" t="s">
        <v>10</v>
      </c>
      <c r="Y1211" t="s">
        <v>13</v>
      </c>
      <c r="Z1211" t="s">
        <v>10</v>
      </c>
      <c r="AA1211" t="s">
        <v>43</v>
      </c>
      <c r="AB1211" t="s">
        <v>10</v>
      </c>
      <c r="AC1211" t="s">
        <v>26</v>
      </c>
      <c r="AD1211">
        <v>114.65</v>
      </c>
      <c r="AE1211">
        <v>8333.9500000000007</v>
      </c>
      <c r="AF1211">
        <v>0</v>
      </c>
      <c r="AG1211">
        <v>0</v>
      </c>
      <c r="AH1211">
        <v>330.48</v>
      </c>
      <c r="AI1211">
        <v>8664.43</v>
      </c>
      <c r="AJ1211" t="s">
        <v>17</v>
      </c>
      <c r="AM1211" t="str">
        <f t="shared" si="54"/>
        <v>VIP</v>
      </c>
      <c r="AN1211" t="str">
        <f t="shared" si="55"/>
        <v>No</v>
      </c>
      <c r="AO1211" t="str" cm="1">
        <f t="array" ref="AO1211">_xlfn.IFS($C1211&lt;36,"Youth", $C1211&lt;66, "Middle_age", $C1211&gt;65, "Old")</f>
        <v>Old</v>
      </c>
      <c r="AP1211" t="str">
        <f t="shared" si="56"/>
        <v>6 năm</v>
      </c>
    </row>
    <row r="1212" spans="1:42" x14ac:dyDescent="0.35">
      <c r="A1212" t="s">
        <v>1903</v>
      </c>
      <c r="B1212" t="s">
        <v>9</v>
      </c>
      <c r="C1212">
        <v>63</v>
      </c>
      <c r="D1212" t="s">
        <v>13</v>
      </c>
      <c r="E1212">
        <v>0</v>
      </c>
      <c r="F1212" t="s">
        <v>1119</v>
      </c>
      <c r="G1212">
        <v>95688</v>
      </c>
      <c r="H1212">
        <v>38.419088000000002</v>
      </c>
      <c r="I1212">
        <v>-122.024568</v>
      </c>
      <c r="J1212">
        <v>0</v>
      </c>
      <c r="K1212" s="1">
        <v>10</v>
      </c>
      <c r="L1212" t="s">
        <v>12</v>
      </c>
      <c r="M1212" t="s">
        <v>10</v>
      </c>
      <c r="N1212">
        <v>4.76</v>
      </c>
      <c r="O1212" t="s">
        <v>13</v>
      </c>
      <c r="P1212" t="s">
        <v>13</v>
      </c>
      <c r="AA1212" t="s">
        <v>21</v>
      </c>
      <c r="AB1212" t="s">
        <v>10</v>
      </c>
      <c r="AC1212" t="s">
        <v>153</v>
      </c>
      <c r="AD1212">
        <v>20.55</v>
      </c>
      <c r="AE1212">
        <v>187.35</v>
      </c>
      <c r="AF1212">
        <v>0</v>
      </c>
      <c r="AG1212">
        <v>0</v>
      </c>
      <c r="AH1212">
        <v>47.6</v>
      </c>
      <c r="AI1212">
        <v>234.95</v>
      </c>
      <c r="AJ1212" t="s">
        <v>17</v>
      </c>
      <c r="AM1212" t="str">
        <f t="shared" si="54"/>
        <v>Stayed</v>
      </c>
      <c r="AN1212" t="str">
        <f t="shared" si="55"/>
        <v>No</v>
      </c>
      <c r="AO1212" t="str" cm="1">
        <f t="array" ref="AO1212">_xlfn.IFS($C1212&lt;36,"Youth", $C1212&lt;66, "Middle_age", $C1212&gt;65, "Old")</f>
        <v>Middle_age</v>
      </c>
      <c r="AP1212" t="str">
        <f t="shared" si="56"/>
        <v>1 năm</v>
      </c>
    </row>
    <row r="1213" spans="1:42" x14ac:dyDescent="0.35">
      <c r="A1213" t="s">
        <v>1904</v>
      </c>
      <c r="B1213" t="s">
        <v>19</v>
      </c>
      <c r="C1213">
        <v>31</v>
      </c>
      <c r="D1213" t="s">
        <v>10</v>
      </c>
      <c r="E1213">
        <v>0</v>
      </c>
      <c r="F1213" t="s">
        <v>1404</v>
      </c>
      <c r="G1213">
        <v>92544</v>
      </c>
      <c r="H1213">
        <v>33.644584999999999</v>
      </c>
      <c r="I1213">
        <v>-116.871544</v>
      </c>
      <c r="J1213">
        <v>3</v>
      </c>
      <c r="K1213" s="1">
        <v>51</v>
      </c>
      <c r="L1213" t="s">
        <v>46</v>
      </c>
      <c r="M1213" t="s">
        <v>10</v>
      </c>
      <c r="N1213">
        <v>29.4</v>
      </c>
      <c r="O1213" t="s">
        <v>10</v>
      </c>
      <c r="P1213" t="s">
        <v>10</v>
      </c>
      <c r="Q1213" t="s">
        <v>25</v>
      </c>
      <c r="R1213">
        <v>21</v>
      </c>
      <c r="S1213" t="s">
        <v>13</v>
      </c>
      <c r="T1213" t="s">
        <v>10</v>
      </c>
      <c r="U1213" t="s">
        <v>10</v>
      </c>
      <c r="V1213" t="s">
        <v>13</v>
      </c>
      <c r="W1213" t="s">
        <v>10</v>
      </c>
      <c r="X1213" t="s">
        <v>10</v>
      </c>
      <c r="Y1213" t="s">
        <v>10</v>
      </c>
      <c r="Z1213" t="s">
        <v>13</v>
      </c>
      <c r="AA1213" t="s">
        <v>15</v>
      </c>
      <c r="AB1213" t="s">
        <v>10</v>
      </c>
      <c r="AC1213" t="s">
        <v>26</v>
      </c>
      <c r="AD1213">
        <v>106.8</v>
      </c>
      <c r="AE1213">
        <v>5498.8</v>
      </c>
      <c r="AF1213">
        <v>0</v>
      </c>
      <c r="AG1213">
        <v>140</v>
      </c>
      <c r="AH1213">
        <v>1499.4</v>
      </c>
      <c r="AI1213">
        <v>7138.2</v>
      </c>
      <c r="AJ1213" t="s">
        <v>17</v>
      </c>
      <c r="AM1213" t="str">
        <f t="shared" si="54"/>
        <v>VIP</v>
      </c>
      <c r="AN1213" t="str">
        <f t="shared" si="55"/>
        <v>No</v>
      </c>
      <c r="AO1213" t="str" cm="1">
        <f t="array" ref="AO1213">_xlfn.IFS($C1213&lt;36,"Youth", $C1213&lt;66, "Middle_age", $C1213&gt;65, "Old")</f>
        <v>Youth</v>
      </c>
      <c r="AP1213" t="str">
        <f t="shared" si="56"/>
        <v>5 năm</v>
      </c>
    </row>
    <row r="1214" spans="1:42" x14ac:dyDescent="0.35">
      <c r="A1214" t="s">
        <v>1905</v>
      </c>
      <c r="B1214" t="s">
        <v>19</v>
      </c>
      <c r="C1214">
        <v>64</v>
      </c>
      <c r="D1214" t="s">
        <v>10</v>
      </c>
      <c r="E1214">
        <v>2</v>
      </c>
      <c r="F1214" t="s">
        <v>205</v>
      </c>
      <c r="G1214">
        <v>90403</v>
      </c>
      <c r="H1214">
        <v>34.031528999999999</v>
      </c>
      <c r="I1214">
        <v>-118.491156</v>
      </c>
      <c r="J1214">
        <v>6</v>
      </c>
      <c r="K1214" s="1">
        <v>28</v>
      </c>
      <c r="L1214" t="s">
        <v>12</v>
      </c>
      <c r="M1214" t="s">
        <v>10</v>
      </c>
      <c r="N1214">
        <v>3.18</v>
      </c>
      <c r="O1214" t="s">
        <v>13</v>
      </c>
      <c r="P1214" t="s">
        <v>10</v>
      </c>
      <c r="Q1214" t="s">
        <v>25</v>
      </c>
      <c r="R1214">
        <v>12</v>
      </c>
      <c r="S1214" t="s">
        <v>13</v>
      </c>
      <c r="T1214" t="s">
        <v>13</v>
      </c>
      <c r="U1214" t="s">
        <v>10</v>
      </c>
      <c r="V1214" t="s">
        <v>13</v>
      </c>
      <c r="W1214" t="s">
        <v>10</v>
      </c>
      <c r="X1214" t="s">
        <v>13</v>
      </c>
      <c r="Y1214" t="s">
        <v>13</v>
      </c>
      <c r="Z1214" t="s">
        <v>10</v>
      </c>
      <c r="AA1214" t="s">
        <v>21</v>
      </c>
      <c r="AB1214" t="s">
        <v>13</v>
      </c>
      <c r="AC1214" t="s">
        <v>26</v>
      </c>
      <c r="AD1214">
        <v>85.45</v>
      </c>
      <c r="AE1214">
        <v>2289.9</v>
      </c>
      <c r="AF1214">
        <v>0</v>
      </c>
      <c r="AG1214">
        <v>0</v>
      </c>
      <c r="AH1214">
        <v>89.04</v>
      </c>
      <c r="AI1214">
        <v>2378.94</v>
      </c>
      <c r="AJ1214" t="s">
        <v>17</v>
      </c>
      <c r="AM1214" t="str">
        <f t="shared" si="54"/>
        <v>Stayed</v>
      </c>
      <c r="AN1214" t="str">
        <f t="shared" si="55"/>
        <v>Yes</v>
      </c>
      <c r="AO1214" t="str" cm="1">
        <f t="array" ref="AO1214">_xlfn.IFS($C1214&lt;36,"Youth", $C1214&lt;66, "Middle_age", $C1214&gt;65, "Old")</f>
        <v>Middle_age</v>
      </c>
      <c r="AP1214" t="str">
        <f t="shared" si="56"/>
        <v>3 năm</v>
      </c>
    </row>
    <row r="1215" spans="1:42" x14ac:dyDescent="0.35">
      <c r="A1215" t="s">
        <v>1906</v>
      </c>
      <c r="B1215" t="s">
        <v>9</v>
      </c>
      <c r="C1215">
        <v>23</v>
      </c>
      <c r="D1215" t="s">
        <v>13</v>
      </c>
      <c r="E1215">
        <v>0</v>
      </c>
      <c r="F1215" t="s">
        <v>1020</v>
      </c>
      <c r="G1215">
        <v>94518</v>
      </c>
      <c r="H1215">
        <v>37.950248000000002</v>
      </c>
      <c r="I1215">
        <v>-122.02245499999999</v>
      </c>
      <c r="J1215">
        <v>0</v>
      </c>
      <c r="K1215" s="1">
        <v>13</v>
      </c>
      <c r="L1215" t="s">
        <v>12</v>
      </c>
      <c r="M1215" t="s">
        <v>10</v>
      </c>
      <c r="N1215">
        <v>6.56</v>
      </c>
      <c r="O1215" t="s">
        <v>13</v>
      </c>
      <c r="P1215" t="s">
        <v>13</v>
      </c>
      <c r="AA1215" t="s">
        <v>43</v>
      </c>
      <c r="AB1215" t="s">
        <v>10</v>
      </c>
      <c r="AC1215" t="s">
        <v>16</v>
      </c>
      <c r="AD1215">
        <v>20.399999999999999</v>
      </c>
      <c r="AE1215">
        <v>261.3</v>
      </c>
      <c r="AF1215">
        <v>0</v>
      </c>
      <c r="AG1215">
        <v>0</v>
      </c>
      <c r="AH1215">
        <v>85.28</v>
      </c>
      <c r="AI1215">
        <v>346.58</v>
      </c>
      <c r="AJ1215" t="s">
        <v>17</v>
      </c>
      <c r="AM1215" t="str">
        <f t="shared" si="54"/>
        <v>Stayed</v>
      </c>
      <c r="AN1215" t="str">
        <f t="shared" si="55"/>
        <v>No</v>
      </c>
      <c r="AO1215" t="str" cm="1">
        <f t="array" ref="AO1215">_xlfn.IFS($C1215&lt;36,"Youth", $C1215&lt;66, "Middle_age", $C1215&gt;65, "Old")</f>
        <v>Youth</v>
      </c>
      <c r="AP1215" t="str">
        <f t="shared" si="56"/>
        <v>2 năm</v>
      </c>
    </row>
    <row r="1216" spans="1:42" x14ac:dyDescent="0.35">
      <c r="A1216" t="s">
        <v>1907</v>
      </c>
      <c r="B1216" t="s">
        <v>9</v>
      </c>
      <c r="C1216">
        <v>28</v>
      </c>
      <c r="D1216" t="s">
        <v>13</v>
      </c>
      <c r="E1216">
        <v>2</v>
      </c>
      <c r="F1216" t="s">
        <v>1243</v>
      </c>
      <c r="G1216">
        <v>95623</v>
      </c>
      <c r="H1216">
        <v>38.631529999999998</v>
      </c>
      <c r="I1216">
        <v>-120.842609</v>
      </c>
      <c r="J1216">
        <v>0</v>
      </c>
      <c r="K1216" s="1">
        <v>2</v>
      </c>
      <c r="L1216" t="s">
        <v>24</v>
      </c>
      <c r="M1216" t="s">
        <v>10</v>
      </c>
      <c r="N1216">
        <v>32.06</v>
      </c>
      <c r="O1216" t="s">
        <v>13</v>
      </c>
      <c r="P1216" t="s">
        <v>10</v>
      </c>
      <c r="Q1216" t="s">
        <v>14</v>
      </c>
      <c r="R1216">
        <v>52</v>
      </c>
      <c r="S1216" t="s">
        <v>10</v>
      </c>
      <c r="T1216" t="s">
        <v>13</v>
      </c>
      <c r="U1216" t="s">
        <v>13</v>
      </c>
      <c r="V1216" t="s">
        <v>13</v>
      </c>
      <c r="W1216" t="s">
        <v>13</v>
      </c>
      <c r="X1216" t="s">
        <v>10</v>
      </c>
      <c r="Y1216" t="s">
        <v>10</v>
      </c>
      <c r="Z1216" t="s">
        <v>10</v>
      </c>
      <c r="AA1216" t="s">
        <v>21</v>
      </c>
      <c r="AB1216" t="s">
        <v>10</v>
      </c>
      <c r="AC1216" t="s">
        <v>16</v>
      </c>
      <c r="AD1216">
        <v>61.2</v>
      </c>
      <c r="AE1216">
        <v>125.95</v>
      </c>
      <c r="AF1216">
        <v>0</v>
      </c>
      <c r="AG1216">
        <v>0</v>
      </c>
      <c r="AH1216">
        <v>64.12</v>
      </c>
      <c r="AI1216">
        <v>190.07</v>
      </c>
      <c r="AJ1216" t="s">
        <v>68</v>
      </c>
      <c r="AM1216" t="str">
        <f t="shared" si="54"/>
        <v>Joined</v>
      </c>
      <c r="AN1216" t="str">
        <f t="shared" si="55"/>
        <v>Yes</v>
      </c>
      <c r="AO1216" t="str" cm="1">
        <f t="array" ref="AO1216">_xlfn.IFS($C1216&lt;36,"Youth", $C1216&lt;66, "Middle_age", $C1216&gt;65, "Old")</f>
        <v>Youth</v>
      </c>
      <c r="AP1216" t="str">
        <f t="shared" si="56"/>
        <v>1 năm</v>
      </c>
    </row>
    <row r="1217" spans="1:42" x14ac:dyDescent="0.35">
      <c r="A1217" t="s">
        <v>1908</v>
      </c>
      <c r="B1217" t="s">
        <v>9</v>
      </c>
      <c r="C1217">
        <v>80</v>
      </c>
      <c r="D1217" t="s">
        <v>13</v>
      </c>
      <c r="E1217">
        <v>0</v>
      </c>
      <c r="F1217" t="s">
        <v>127</v>
      </c>
      <c r="G1217">
        <v>95110</v>
      </c>
      <c r="H1217">
        <v>37.346670000000003</v>
      </c>
      <c r="I1217">
        <v>-121.91001900000001</v>
      </c>
      <c r="J1217">
        <v>0</v>
      </c>
      <c r="K1217" s="1">
        <v>17</v>
      </c>
      <c r="L1217" t="s">
        <v>32</v>
      </c>
      <c r="M1217" t="s">
        <v>10</v>
      </c>
      <c r="N1217">
        <v>30.37</v>
      </c>
      <c r="O1217" t="s">
        <v>13</v>
      </c>
      <c r="P1217" t="s">
        <v>10</v>
      </c>
      <c r="Q1217" t="s">
        <v>25</v>
      </c>
      <c r="R1217">
        <v>28</v>
      </c>
      <c r="S1217" t="s">
        <v>13</v>
      </c>
      <c r="T1217" t="s">
        <v>10</v>
      </c>
      <c r="U1217" t="s">
        <v>10</v>
      </c>
      <c r="V1217" t="s">
        <v>13</v>
      </c>
      <c r="W1217" t="s">
        <v>10</v>
      </c>
      <c r="X1217" t="s">
        <v>13</v>
      </c>
      <c r="Y1217" t="s">
        <v>13</v>
      </c>
      <c r="Z1217" t="s">
        <v>10</v>
      </c>
      <c r="AA1217" t="s">
        <v>21</v>
      </c>
      <c r="AB1217" t="s">
        <v>10</v>
      </c>
      <c r="AC1217" t="s">
        <v>26</v>
      </c>
      <c r="AD1217">
        <v>89.15</v>
      </c>
      <c r="AE1217">
        <v>1496.9</v>
      </c>
      <c r="AF1217">
        <v>0</v>
      </c>
      <c r="AG1217">
        <v>0</v>
      </c>
      <c r="AH1217">
        <v>516.29</v>
      </c>
      <c r="AI1217">
        <v>2013.19</v>
      </c>
      <c r="AJ1217" t="s">
        <v>27</v>
      </c>
      <c r="AK1217" t="s">
        <v>33</v>
      </c>
      <c r="AL1217" t="s">
        <v>403</v>
      </c>
      <c r="AM1217" t="str">
        <f t="shared" si="54"/>
        <v>Churned</v>
      </c>
      <c r="AN1217" t="str">
        <f t="shared" si="55"/>
        <v>No</v>
      </c>
      <c r="AO1217" t="str" cm="1">
        <f t="array" ref="AO1217">_xlfn.IFS($C1217&lt;36,"Youth", $C1217&lt;66, "Middle_age", $C1217&gt;65, "Old")</f>
        <v>Old</v>
      </c>
      <c r="AP1217" t="str">
        <f t="shared" si="56"/>
        <v>2 năm</v>
      </c>
    </row>
    <row r="1218" spans="1:42" x14ac:dyDescent="0.35">
      <c r="A1218" t="s">
        <v>1909</v>
      </c>
      <c r="B1218" t="s">
        <v>9</v>
      </c>
      <c r="C1218">
        <v>22</v>
      </c>
      <c r="D1218" t="s">
        <v>13</v>
      </c>
      <c r="E1218">
        <v>0</v>
      </c>
      <c r="F1218" t="s">
        <v>1910</v>
      </c>
      <c r="G1218">
        <v>93212</v>
      </c>
      <c r="H1218">
        <v>36.04533</v>
      </c>
      <c r="I1218">
        <v>-119.53242400000001</v>
      </c>
      <c r="J1218">
        <v>0</v>
      </c>
      <c r="K1218" s="1">
        <v>1</v>
      </c>
      <c r="L1218" t="s">
        <v>24</v>
      </c>
      <c r="M1218" t="s">
        <v>10</v>
      </c>
      <c r="N1218">
        <v>6.54</v>
      </c>
      <c r="O1218" t="s">
        <v>13</v>
      </c>
      <c r="P1218" t="s">
        <v>10</v>
      </c>
      <c r="Q1218" t="s">
        <v>14</v>
      </c>
      <c r="R1218">
        <v>52</v>
      </c>
      <c r="S1218" t="s">
        <v>10</v>
      </c>
      <c r="T1218" t="s">
        <v>13</v>
      </c>
      <c r="U1218" t="s">
        <v>13</v>
      </c>
      <c r="V1218" t="s">
        <v>13</v>
      </c>
      <c r="W1218" t="s">
        <v>13</v>
      </c>
      <c r="X1218" t="s">
        <v>13</v>
      </c>
      <c r="Y1218" t="s">
        <v>13</v>
      </c>
      <c r="Z1218" t="s">
        <v>10</v>
      </c>
      <c r="AA1218" t="s">
        <v>21</v>
      </c>
      <c r="AB1218" t="s">
        <v>10</v>
      </c>
      <c r="AC1218" t="s">
        <v>16</v>
      </c>
      <c r="AD1218">
        <v>48.6</v>
      </c>
      <c r="AE1218">
        <v>48.6</v>
      </c>
      <c r="AF1218">
        <v>0</v>
      </c>
      <c r="AG1218">
        <v>0</v>
      </c>
      <c r="AH1218">
        <v>6.54</v>
      </c>
      <c r="AI1218">
        <v>55.14</v>
      </c>
      <c r="AJ1218" t="s">
        <v>27</v>
      </c>
      <c r="AK1218" t="s">
        <v>33</v>
      </c>
      <c r="AL1218" t="s">
        <v>1857</v>
      </c>
      <c r="AM1218" t="str">
        <f t="shared" si="54"/>
        <v>Churned</v>
      </c>
      <c r="AN1218" t="str">
        <f t="shared" si="55"/>
        <v>No</v>
      </c>
      <c r="AO1218" t="str" cm="1">
        <f t="array" ref="AO1218">_xlfn.IFS($C1218&lt;36,"Youth", $C1218&lt;66, "Middle_age", $C1218&gt;65, "Old")</f>
        <v>Youth</v>
      </c>
      <c r="AP1218" t="str">
        <f t="shared" si="56"/>
        <v>1 năm</v>
      </c>
    </row>
    <row r="1219" spans="1:42" x14ac:dyDescent="0.35">
      <c r="A1219" t="s">
        <v>1911</v>
      </c>
      <c r="B1219" t="s">
        <v>19</v>
      </c>
      <c r="C1219">
        <v>22</v>
      </c>
      <c r="D1219" t="s">
        <v>10</v>
      </c>
      <c r="E1219">
        <v>2</v>
      </c>
      <c r="F1219" t="s">
        <v>1912</v>
      </c>
      <c r="G1219">
        <v>96023</v>
      </c>
      <c r="H1219">
        <v>41.949216</v>
      </c>
      <c r="I1219">
        <v>-122.050062</v>
      </c>
      <c r="J1219">
        <v>6</v>
      </c>
      <c r="K1219" s="1">
        <v>15</v>
      </c>
      <c r="L1219" t="s">
        <v>32</v>
      </c>
      <c r="M1219" t="s">
        <v>10</v>
      </c>
      <c r="N1219">
        <v>24.36</v>
      </c>
      <c r="O1219" t="s">
        <v>10</v>
      </c>
      <c r="P1219" t="s">
        <v>10</v>
      </c>
      <c r="Q1219" t="s">
        <v>49</v>
      </c>
      <c r="R1219">
        <v>59</v>
      </c>
      <c r="S1219" t="s">
        <v>13</v>
      </c>
      <c r="T1219" t="s">
        <v>13</v>
      </c>
      <c r="U1219" t="s">
        <v>10</v>
      </c>
      <c r="V1219" t="s">
        <v>10</v>
      </c>
      <c r="W1219" t="s">
        <v>13</v>
      </c>
      <c r="X1219" t="s">
        <v>13</v>
      </c>
      <c r="Y1219" t="s">
        <v>13</v>
      </c>
      <c r="Z1219" t="s">
        <v>10</v>
      </c>
      <c r="AA1219" t="s">
        <v>21</v>
      </c>
      <c r="AB1219" t="s">
        <v>10</v>
      </c>
      <c r="AC1219" t="s">
        <v>26</v>
      </c>
      <c r="AD1219">
        <v>59.65</v>
      </c>
      <c r="AE1219">
        <v>867.1</v>
      </c>
      <c r="AF1219">
        <v>32.65</v>
      </c>
      <c r="AG1219">
        <v>0</v>
      </c>
      <c r="AH1219">
        <v>365.4</v>
      </c>
      <c r="AI1219">
        <v>1199.8499999999999</v>
      </c>
      <c r="AJ1219" t="s">
        <v>17</v>
      </c>
      <c r="AM1219" t="str">
        <f t="shared" ref="AM1219:AM1282" si="57">IF($AJ1219="Churned",$AJ1219,IF($AI1219&gt;AVERAGE($AI:$AI),"VIP",$AJ1219))</f>
        <v>Stayed</v>
      </c>
      <c r="AN1219" t="str">
        <f t="shared" ref="AN1219:AN1282" si="58">IF($E1219&gt;0,"Yes","No")</f>
        <v>Yes</v>
      </c>
      <c r="AO1219" t="str" cm="1">
        <f t="array" ref="AO1219">_xlfn.IFS($C1219&lt;36,"Youth", $C1219&lt;66, "Middle_age", $C1219&gt;65, "Old")</f>
        <v>Youth</v>
      </c>
      <c r="AP1219" t="str">
        <f t="shared" ref="AP1219:AP1282" si="59">IF($K1219&lt;=12, "1 năm", IF($K1219&lt;=24, "2 năm", IF($K1219&lt;=36, "3 năm", IF($K1219&lt;=48, "4 năm", IF($K1219&lt;=60, "5 năm", IF($K1219&lt;=72, "6 năm"))))))</f>
        <v>2 năm</v>
      </c>
    </row>
    <row r="1220" spans="1:42" x14ac:dyDescent="0.35">
      <c r="A1220" t="s">
        <v>1913</v>
      </c>
      <c r="B1220" t="s">
        <v>9</v>
      </c>
      <c r="C1220">
        <v>33</v>
      </c>
      <c r="D1220" t="s">
        <v>13</v>
      </c>
      <c r="E1220">
        <v>0</v>
      </c>
      <c r="F1220" t="s">
        <v>1155</v>
      </c>
      <c r="G1220">
        <v>95629</v>
      </c>
      <c r="H1220">
        <v>38.513483999999998</v>
      </c>
      <c r="I1220">
        <v>-120.70461299999999</v>
      </c>
      <c r="J1220">
        <v>0</v>
      </c>
      <c r="K1220" s="1">
        <v>2</v>
      </c>
      <c r="L1220" t="s">
        <v>24</v>
      </c>
      <c r="M1220" t="s">
        <v>10</v>
      </c>
      <c r="N1220">
        <v>34.57</v>
      </c>
      <c r="O1220" t="s">
        <v>13</v>
      </c>
      <c r="P1220" t="s">
        <v>13</v>
      </c>
      <c r="AA1220" t="s">
        <v>21</v>
      </c>
      <c r="AB1220" t="s">
        <v>13</v>
      </c>
      <c r="AC1220" t="s">
        <v>16</v>
      </c>
      <c r="AD1220">
        <v>19.95</v>
      </c>
      <c r="AE1220">
        <v>38.15</v>
      </c>
      <c r="AF1220">
        <v>0</v>
      </c>
      <c r="AG1220">
        <v>0</v>
      </c>
      <c r="AH1220">
        <v>69.14</v>
      </c>
      <c r="AI1220">
        <v>107.29</v>
      </c>
      <c r="AJ1220" t="s">
        <v>68</v>
      </c>
      <c r="AM1220" t="str">
        <f t="shared" si="57"/>
        <v>Joined</v>
      </c>
      <c r="AN1220" t="str">
        <f t="shared" si="58"/>
        <v>No</v>
      </c>
      <c r="AO1220" t="str" cm="1">
        <f t="array" ref="AO1220">_xlfn.IFS($C1220&lt;36,"Youth", $C1220&lt;66, "Middle_age", $C1220&gt;65, "Old")</f>
        <v>Youth</v>
      </c>
      <c r="AP1220" t="str">
        <f t="shared" si="59"/>
        <v>1 năm</v>
      </c>
    </row>
    <row r="1221" spans="1:42" x14ac:dyDescent="0.35">
      <c r="A1221" t="s">
        <v>1914</v>
      </c>
      <c r="B1221" t="s">
        <v>9</v>
      </c>
      <c r="C1221">
        <v>59</v>
      </c>
      <c r="D1221" t="s">
        <v>13</v>
      </c>
      <c r="E1221">
        <v>0</v>
      </c>
      <c r="F1221" t="s">
        <v>205</v>
      </c>
      <c r="G1221">
        <v>90402</v>
      </c>
      <c r="H1221">
        <v>34.035848999999999</v>
      </c>
      <c r="I1221">
        <v>-118.503508</v>
      </c>
      <c r="J1221">
        <v>0</v>
      </c>
      <c r="K1221" s="1">
        <v>12</v>
      </c>
      <c r="L1221" t="s">
        <v>32</v>
      </c>
      <c r="M1221" t="s">
        <v>10</v>
      </c>
      <c r="N1221">
        <v>37.630000000000003</v>
      </c>
      <c r="O1221" t="s">
        <v>13</v>
      </c>
      <c r="P1221" t="s">
        <v>10</v>
      </c>
      <c r="Q1221" t="s">
        <v>49</v>
      </c>
      <c r="R1221">
        <v>26</v>
      </c>
      <c r="S1221" t="s">
        <v>13</v>
      </c>
      <c r="T1221" t="s">
        <v>10</v>
      </c>
      <c r="U1221" t="s">
        <v>13</v>
      </c>
      <c r="V1221" t="s">
        <v>10</v>
      </c>
      <c r="W1221" t="s">
        <v>13</v>
      </c>
      <c r="X1221" t="s">
        <v>13</v>
      </c>
      <c r="Y1221" t="s">
        <v>13</v>
      </c>
      <c r="Z1221" t="s">
        <v>13</v>
      </c>
      <c r="AA1221" t="s">
        <v>21</v>
      </c>
      <c r="AB1221" t="s">
        <v>10</v>
      </c>
      <c r="AC1221" t="s">
        <v>26</v>
      </c>
      <c r="AD1221">
        <v>54.3</v>
      </c>
      <c r="AE1221">
        <v>654.5</v>
      </c>
      <c r="AF1221">
        <v>0</v>
      </c>
      <c r="AG1221">
        <v>130</v>
      </c>
      <c r="AH1221">
        <v>451.56</v>
      </c>
      <c r="AI1221">
        <v>1236.06</v>
      </c>
      <c r="AJ1221" t="s">
        <v>17</v>
      </c>
      <c r="AM1221" t="str">
        <f t="shared" si="57"/>
        <v>Stayed</v>
      </c>
      <c r="AN1221" t="str">
        <f t="shared" si="58"/>
        <v>No</v>
      </c>
      <c r="AO1221" t="str" cm="1">
        <f t="array" ref="AO1221">_xlfn.IFS($C1221&lt;36,"Youth", $C1221&lt;66, "Middle_age", $C1221&gt;65, "Old")</f>
        <v>Middle_age</v>
      </c>
      <c r="AP1221" t="str">
        <f t="shared" si="59"/>
        <v>1 năm</v>
      </c>
    </row>
    <row r="1222" spans="1:42" x14ac:dyDescent="0.35">
      <c r="A1222" t="s">
        <v>1915</v>
      </c>
      <c r="B1222" t="s">
        <v>9</v>
      </c>
      <c r="C1222">
        <v>56</v>
      </c>
      <c r="D1222" t="s">
        <v>13</v>
      </c>
      <c r="E1222">
        <v>1</v>
      </c>
      <c r="F1222" t="s">
        <v>504</v>
      </c>
      <c r="G1222">
        <v>92660</v>
      </c>
      <c r="H1222">
        <v>33.634625999999997</v>
      </c>
      <c r="I1222">
        <v>-117.874882</v>
      </c>
      <c r="J1222">
        <v>0</v>
      </c>
      <c r="K1222" s="1">
        <v>5</v>
      </c>
      <c r="L1222" t="s">
        <v>12</v>
      </c>
      <c r="M1222" t="s">
        <v>10</v>
      </c>
      <c r="N1222">
        <v>23.89</v>
      </c>
      <c r="O1222" t="s">
        <v>13</v>
      </c>
      <c r="P1222" t="s">
        <v>10</v>
      </c>
      <c r="Q1222" t="s">
        <v>49</v>
      </c>
      <c r="R1222">
        <v>14</v>
      </c>
      <c r="S1222" t="s">
        <v>13</v>
      </c>
      <c r="T1222" t="s">
        <v>13</v>
      </c>
      <c r="U1222" t="s">
        <v>13</v>
      </c>
      <c r="V1222" t="s">
        <v>13</v>
      </c>
      <c r="W1222" t="s">
        <v>13</v>
      </c>
      <c r="X1222" t="s">
        <v>13</v>
      </c>
      <c r="Y1222" t="s">
        <v>13</v>
      </c>
      <c r="Z1222" t="s">
        <v>10</v>
      </c>
      <c r="AA1222" t="s">
        <v>21</v>
      </c>
      <c r="AB1222" t="s">
        <v>13</v>
      </c>
      <c r="AC1222" t="s">
        <v>153</v>
      </c>
      <c r="AD1222">
        <v>46</v>
      </c>
      <c r="AE1222">
        <v>221.7</v>
      </c>
      <c r="AF1222">
        <v>0</v>
      </c>
      <c r="AG1222">
        <v>0</v>
      </c>
      <c r="AH1222">
        <v>119.45</v>
      </c>
      <c r="AI1222">
        <v>341.15</v>
      </c>
      <c r="AJ1222" t="s">
        <v>27</v>
      </c>
      <c r="AK1222" t="s">
        <v>28</v>
      </c>
      <c r="AL1222" t="s">
        <v>29</v>
      </c>
      <c r="AM1222" t="str">
        <f t="shared" si="57"/>
        <v>Churned</v>
      </c>
      <c r="AN1222" t="str">
        <f t="shared" si="58"/>
        <v>Yes</v>
      </c>
      <c r="AO1222" t="str" cm="1">
        <f t="array" ref="AO1222">_xlfn.IFS($C1222&lt;36,"Youth", $C1222&lt;66, "Middle_age", $C1222&gt;65, "Old")</f>
        <v>Middle_age</v>
      </c>
      <c r="AP1222" t="str">
        <f t="shared" si="59"/>
        <v>1 năm</v>
      </c>
    </row>
    <row r="1223" spans="1:42" x14ac:dyDescent="0.35">
      <c r="A1223" t="s">
        <v>1916</v>
      </c>
      <c r="B1223" t="s">
        <v>19</v>
      </c>
      <c r="C1223">
        <v>63</v>
      </c>
      <c r="D1223" t="s">
        <v>10</v>
      </c>
      <c r="E1223">
        <v>0</v>
      </c>
      <c r="F1223" t="s">
        <v>1119</v>
      </c>
      <c r="G1223">
        <v>95687</v>
      </c>
      <c r="H1223">
        <v>38.333132999999997</v>
      </c>
      <c r="I1223">
        <v>-121.920151</v>
      </c>
      <c r="J1223">
        <v>7</v>
      </c>
      <c r="K1223" s="1">
        <v>51</v>
      </c>
      <c r="L1223" t="s">
        <v>46</v>
      </c>
      <c r="M1223" t="s">
        <v>10</v>
      </c>
      <c r="N1223">
        <v>35</v>
      </c>
      <c r="O1223" t="s">
        <v>10</v>
      </c>
      <c r="P1223" t="s">
        <v>10</v>
      </c>
      <c r="Q1223" t="s">
        <v>25</v>
      </c>
      <c r="R1223">
        <v>8</v>
      </c>
      <c r="S1223" t="s">
        <v>10</v>
      </c>
      <c r="T1223" t="s">
        <v>10</v>
      </c>
      <c r="U1223" t="s">
        <v>13</v>
      </c>
      <c r="V1223" t="s">
        <v>13</v>
      </c>
      <c r="W1223" t="s">
        <v>13</v>
      </c>
      <c r="X1223" t="s">
        <v>10</v>
      </c>
      <c r="Y1223" t="s">
        <v>10</v>
      </c>
      <c r="Z1223" t="s">
        <v>10</v>
      </c>
      <c r="AA1223" t="s">
        <v>15</v>
      </c>
      <c r="AB1223" t="s">
        <v>10</v>
      </c>
      <c r="AC1223" t="s">
        <v>16</v>
      </c>
      <c r="AD1223">
        <v>96.4</v>
      </c>
      <c r="AE1223">
        <v>4911.05</v>
      </c>
      <c r="AF1223">
        <v>0</v>
      </c>
      <c r="AG1223">
        <v>0</v>
      </c>
      <c r="AH1223">
        <v>1785</v>
      </c>
      <c r="AI1223">
        <v>6696.05</v>
      </c>
      <c r="AJ1223" t="s">
        <v>17</v>
      </c>
      <c r="AM1223" t="str">
        <f t="shared" si="57"/>
        <v>VIP</v>
      </c>
      <c r="AN1223" t="str">
        <f t="shared" si="58"/>
        <v>No</v>
      </c>
      <c r="AO1223" t="str" cm="1">
        <f t="array" ref="AO1223">_xlfn.IFS($C1223&lt;36,"Youth", $C1223&lt;66, "Middle_age", $C1223&gt;65, "Old")</f>
        <v>Middle_age</v>
      </c>
      <c r="AP1223" t="str">
        <f t="shared" si="59"/>
        <v>5 năm</v>
      </c>
    </row>
    <row r="1224" spans="1:42" x14ac:dyDescent="0.35">
      <c r="A1224" t="s">
        <v>1917</v>
      </c>
      <c r="B1224" t="s">
        <v>19</v>
      </c>
      <c r="C1224">
        <v>31</v>
      </c>
      <c r="D1224" t="s">
        <v>10</v>
      </c>
      <c r="E1224">
        <v>1</v>
      </c>
      <c r="F1224" t="s">
        <v>127</v>
      </c>
      <c r="G1224">
        <v>95113</v>
      </c>
      <c r="H1224">
        <v>37.333851000000003</v>
      </c>
      <c r="I1224">
        <v>-121.891147</v>
      </c>
      <c r="J1224">
        <v>4</v>
      </c>
      <c r="K1224" s="1">
        <v>30</v>
      </c>
      <c r="L1224" t="s">
        <v>99</v>
      </c>
      <c r="M1224" t="s">
        <v>10</v>
      </c>
      <c r="N1224">
        <v>48.04</v>
      </c>
      <c r="O1224" t="s">
        <v>10</v>
      </c>
      <c r="P1224" t="s">
        <v>10</v>
      </c>
      <c r="Q1224" t="s">
        <v>14</v>
      </c>
      <c r="R1224">
        <v>19</v>
      </c>
      <c r="S1224" t="s">
        <v>10</v>
      </c>
      <c r="T1224" t="s">
        <v>10</v>
      </c>
      <c r="U1224" t="s">
        <v>10</v>
      </c>
      <c r="V1224" t="s">
        <v>10</v>
      </c>
      <c r="W1224" t="s">
        <v>13</v>
      </c>
      <c r="X1224" t="s">
        <v>13</v>
      </c>
      <c r="Y1224" t="s">
        <v>13</v>
      </c>
      <c r="Z1224" t="s">
        <v>10</v>
      </c>
      <c r="AA1224" t="s">
        <v>21</v>
      </c>
      <c r="AB1224" t="s">
        <v>13</v>
      </c>
      <c r="AC1224" t="s">
        <v>26</v>
      </c>
      <c r="AD1224">
        <v>67.599999999999994</v>
      </c>
      <c r="AE1224">
        <v>2000.2</v>
      </c>
      <c r="AF1224">
        <v>0</v>
      </c>
      <c r="AG1224">
        <v>0</v>
      </c>
      <c r="AH1224">
        <v>1441.2</v>
      </c>
      <c r="AI1224">
        <v>3441.4</v>
      </c>
      <c r="AJ1224" t="s">
        <v>17</v>
      </c>
      <c r="AM1224" t="str">
        <f t="shared" si="57"/>
        <v>VIP</v>
      </c>
      <c r="AN1224" t="str">
        <f t="shared" si="58"/>
        <v>Yes</v>
      </c>
      <c r="AO1224" t="str" cm="1">
        <f t="array" ref="AO1224">_xlfn.IFS($C1224&lt;36,"Youth", $C1224&lt;66, "Middle_age", $C1224&gt;65, "Old")</f>
        <v>Youth</v>
      </c>
      <c r="AP1224" t="str">
        <f t="shared" si="59"/>
        <v>3 năm</v>
      </c>
    </row>
    <row r="1225" spans="1:42" x14ac:dyDescent="0.35">
      <c r="A1225" t="s">
        <v>1918</v>
      </c>
      <c r="B1225" t="s">
        <v>9</v>
      </c>
      <c r="C1225">
        <v>47</v>
      </c>
      <c r="D1225" t="s">
        <v>10</v>
      </c>
      <c r="E1225">
        <v>0</v>
      </c>
      <c r="F1225" t="s">
        <v>446</v>
      </c>
      <c r="G1225">
        <v>92868</v>
      </c>
      <c r="H1225">
        <v>33.787796</v>
      </c>
      <c r="I1225">
        <v>-117.875928</v>
      </c>
      <c r="J1225">
        <v>7</v>
      </c>
      <c r="K1225" s="1">
        <v>64</v>
      </c>
      <c r="L1225" t="s">
        <v>12</v>
      </c>
      <c r="M1225" t="s">
        <v>10</v>
      </c>
      <c r="N1225">
        <v>23.25</v>
      </c>
      <c r="O1225" t="s">
        <v>13</v>
      </c>
      <c r="P1225" t="s">
        <v>13</v>
      </c>
      <c r="AA1225" t="s">
        <v>15</v>
      </c>
      <c r="AB1225" t="s">
        <v>13</v>
      </c>
      <c r="AC1225" t="s">
        <v>26</v>
      </c>
      <c r="AD1225">
        <v>19.8</v>
      </c>
      <c r="AE1225">
        <v>1336.65</v>
      </c>
      <c r="AF1225">
        <v>0</v>
      </c>
      <c r="AG1225">
        <v>0</v>
      </c>
      <c r="AH1225">
        <v>1488</v>
      </c>
      <c r="AI1225">
        <v>2824.65</v>
      </c>
      <c r="AJ1225" t="s">
        <v>17</v>
      </c>
      <c r="AM1225" t="str">
        <f t="shared" si="57"/>
        <v>Stayed</v>
      </c>
      <c r="AN1225" t="str">
        <f t="shared" si="58"/>
        <v>No</v>
      </c>
      <c r="AO1225" t="str" cm="1">
        <f t="array" ref="AO1225">_xlfn.IFS($C1225&lt;36,"Youth", $C1225&lt;66, "Middle_age", $C1225&gt;65, "Old")</f>
        <v>Middle_age</v>
      </c>
      <c r="AP1225" t="str">
        <f t="shared" si="59"/>
        <v>6 năm</v>
      </c>
    </row>
    <row r="1226" spans="1:42" x14ac:dyDescent="0.35">
      <c r="A1226" t="s">
        <v>1919</v>
      </c>
      <c r="B1226" t="s">
        <v>9</v>
      </c>
      <c r="C1226">
        <v>59</v>
      </c>
      <c r="D1226" t="s">
        <v>10</v>
      </c>
      <c r="E1226">
        <v>0</v>
      </c>
      <c r="F1226" t="s">
        <v>1920</v>
      </c>
      <c r="G1226">
        <v>93461</v>
      </c>
      <c r="H1226">
        <v>35.634487999999997</v>
      </c>
      <c r="I1226">
        <v>-120.29353399999999</v>
      </c>
      <c r="J1226">
        <v>4</v>
      </c>
      <c r="K1226" s="1">
        <v>72</v>
      </c>
      <c r="L1226" t="s">
        <v>12</v>
      </c>
      <c r="M1226" t="s">
        <v>10</v>
      </c>
      <c r="N1226">
        <v>6.23</v>
      </c>
      <c r="O1226" t="s">
        <v>10</v>
      </c>
      <c r="P1226" t="s">
        <v>10</v>
      </c>
      <c r="Q1226" t="s">
        <v>25</v>
      </c>
      <c r="R1226">
        <v>27</v>
      </c>
      <c r="S1226" t="s">
        <v>10</v>
      </c>
      <c r="T1226" t="s">
        <v>13</v>
      </c>
      <c r="U1226" t="s">
        <v>13</v>
      </c>
      <c r="V1226" t="s">
        <v>13</v>
      </c>
      <c r="W1226" t="s">
        <v>13</v>
      </c>
      <c r="X1226" t="s">
        <v>13</v>
      </c>
      <c r="Y1226" t="s">
        <v>13</v>
      </c>
      <c r="Z1226" t="s">
        <v>13</v>
      </c>
      <c r="AA1226" t="s">
        <v>43</v>
      </c>
      <c r="AB1226" t="s">
        <v>13</v>
      </c>
      <c r="AC1226" t="s">
        <v>26</v>
      </c>
      <c r="AD1226">
        <v>80.45</v>
      </c>
      <c r="AE1226">
        <v>5737.6</v>
      </c>
      <c r="AF1226">
        <v>0</v>
      </c>
      <c r="AG1226">
        <v>130</v>
      </c>
      <c r="AH1226">
        <v>448.56</v>
      </c>
      <c r="AI1226">
        <v>6316.16</v>
      </c>
      <c r="AJ1226" t="s">
        <v>17</v>
      </c>
      <c r="AM1226" t="str">
        <f t="shared" si="57"/>
        <v>VIP</v>
      </c>
      <c r="AN1226" t="str">
        <f t="shared" si="58"/>
        <v>No</v>
      </c>
      <c r="AO1226" t="str" cm="1">
        <f t="array" ref="AO1226">_xlfn.IFS($C1226&lt;36,"Youth", $C1226&lt;66, "Middle_age", $C1226&gt;65, "Old")</f>
        <v>Middle_age</v>
      </c>
      <c r="AP1226" t="str">
        <f t="shared" si="59"/>
        <v>6 năm</v>
      </c>
    </row>
    <row r="1227" spans="1:42" x14ac:dyDescent="0.35">
      <c r="A1227" t="s">
        <v>1921</v>
      </c>
      <c r="B1227" t="s">
        <v>9</v>
      </c>
      <c r="C1227">
        <v>63</v>
      </c>
      <c r="D1227" t="s">
        <v>13</v>
      </c>
      <c r="E1227">
        <v>0</v>
      </c>
      <c r="F1227" t="s">
        <v>1922</v>
      </c>
      <c r="G1227">
        <v>92354</v>
      </c>
      <c r="H1227">
        <v>34.049315</v>
      </c>
      <c r="I1227">
        <v>-117.25597399999999</v>
      </c>
      <c r="J1227">
        <v>0</v>
      </c>
      <c r="K1227" s="1">
        <v>5</v>
      </c>
      <c r="L1227" t="s">
        <v>12</v>
      </c>
      <c r="M1227" t="s">
        <v>10</v>
      </c>
      <c r="N1227">
        <v>5.41</v>
      </c>
      <c r="O1227" t="s">
        <v>10</v>
      </c>
      <c r="P1227" t="s">
        <v>13</v>
      </c>
      <c r="AA1227" t="s">
        <v>21</v>
      </c>
      <c r="AB1227" t="s">
        <v>13</v>
      </c>
      <c r="AC1227" t="s">
        <v>16</v>
      </c>
      <c r="AD1227">
        <v>25.45</v>
      </c>
      <c r="AE1227">
        <v>134.75</v>
      </c>
      <c r="AF1227">
        <v>0</v>
      </c>
      <c r="AG1227">
        <v>0</v>
      </c>
      <c r="AH1227">
        <v>27.05</v>
      </c>
      <c r="AI1227">
        <v>161.80000000000001</v>
      </c>
      <c r="AJ1227" t="s">
        <v>17</v>
      </c>
      <c r="AM1227" t="str">
        <f t="shared" si="57"/>
        <v>Stayed</v>
      </c>
      <c r="AN1227" t="str">
        <f t="shared" si="58"/>
        <v>No</v>
      </c>
      <c r="AO1227" t="str" cm="1">
        <f t="array" ref="AO1227">_xlfn.IFS($C1227&lt;36,"Youth", $C1227&lt;66, "Middle_age", $C1227&gt;65, "Old")</f>
        <v>Middle_age</v>
      </c>
      <c r="AP1227" t="str">
        <f t="shared" si="59"/>
        <v>1 năm</v>
      </c>
    </row>
    <row r="1228" spans="1:42" x14ac:dyDescent="0.35">
      <c r="A1228" t="s">
        <v>1923</v>
      </c>
      <c r="B1228" t="s">
        <v>19</v>
      </c>
      <c r="C1228">
        <v>53</v>
      </c>
      <c r="D1228" t="s">
        <v>10</v>
      </c>
      <c r="E1228">
        <v>3</v>
      </c>
      <c r="F1228" t="s">
        <v>1763</v>
      </c>
      <c r="G1228">
        <v>95974</v>
      </c>
      <c r="H1228">
        <v>39.495767999999998</v>
      </c>
      <c r="I1228">
        <v>-121.747472</v>
      </c>
      <c r="J1228">
        <v>3</v>
      </c>
      <c r="K1228" s="1">
        <v>72</v>
      </c>
      <c r="L1228" t="s">
        <v>12</v>
      </c>
      <c r="M1228" t="s">
        <v>13</v>
      </c>
      <c r="P1228" t="s">
        <v>10</v>
      </c>
      <c r="Q1228" t="s">
        <v>49</v>
      </c>
      <c r="R1228">
        <v>53</v>
      </c>
      <c r="S1228" t="s">
        <v>10</v>
      </c>
      <c r="T1228" t="s">
        <v>13</v>
      </c>
      <c r="U1228" t="s">
        <v>10</v>
      </c>
      <c r="V1228" t="s">
        <v>10</v>
      </c>
      <c r="W1228" t="s">
        <v>10</v>
      </c>
      <c r="X1228" t="s">
        <v>13</v>
      </c>
      <c r="Y1228" t="s">
        <v>13</v>
      </c>
      <c r="Z1228" t="s">
        <v>10</v>
      </c>
      <c r="AA1228" t="s">
        <v>43</v>
      </c>
      <c r="AB1228" t="s">
        <v>13</v>
      </c>
      <c r="AC1228" t="s">
        <v>153</v>
      </c>
      <c r="AD1228">
        <v>48.9</v>
      </c>
      <c r="AE1228">
        <v>3527</v>
      </c>
      <c r="AF1228">
        <v>34.44</v>
      </c>
      <c r="AG1228">
        <v>0</v>
      </c>
      <c r="AH1228">
        <v>0</v>
      </c>
      <c r="AI1228">
        <v>3492.56</v>
      </c>
      <c r="AJ1228" t="s">
        <v>17</v>
      </c>
      <c r="AM1228" t="str">
        <f t="shared" si="57"/>
        <v>VIP</v>
      </c>
      <c r="AN1228" t="str">
        <f t="shared" si="58"/>
        <v>Yes</v>
      </c>
      <c r="AO1228" t="str" cm="1">
        <f t="array" ref="AO1228">_xlfn.IFS($C1228&lt;36,"Youth", $C1228&lt;66, "Middle_age", $C1228&gt;65, "Old")</f>
        <v>Middle_age</v>
      </c>
      <c r="AP1228" t="str">
        <f t="shared" si="59"/>
        <v>6 năm</v>
      </c>
    </row>
    <row r="1229" spans="1:42" x14ac:dyDescent="0.35">
      <c r="A1229" t="s">
        <v>1924</v>
      </c>
      <c r="B1229" t="s">
        <v>19</v>
      </c>
      <c r="C1229">
        <v>34</v>
      </c>
      <c r="D1229" t="s">
        <v>13</v>
      </c>
      <c r="E1229">
        <v>0</v>
      </c>
      <c r="F1229" t="s">
        <v>1260</v>
      </c>
      <c r="G1229">
        <v>92333</v>
      </c>
      <c r="H1229">
        <v>34.274845999999997</v>
      </c>
      <c r="I1229">
        <v>-116.93758099999999</v>
      </c>
      <c r="J1229">
        <v>0</v>
      </c>
      <c r="K1229" s="1">
        <v>1</v>
      </c>
      <c r="L1229" t="s">
        <v>12</v>
      </c>
      <c r="M1229" t="s">
        <v>13</v>
      </c>
      <c r="P1229" t="s">
        <v>10</v>
      </c>
      <c r="Q1229" t="s">
        <v>49</v>
      </c>
      <c r="R1229">
        <v>22</v>
      </c>
      <c r="S1229" t="s">
        <v>13</v>
      </c>
      <c r="T1229" t="s">
        <v>13</v>
      </c>
      <c r="U1229" t="s">
        <v>13</v>
      </c>
      <c r="V1229" t="s">
        <v>10</v>
      </c>
      <c r="W1229" t="s">
        <v>13</v>
      </c>
      <c r="X1229" t="s">
        <v>13</v>
      </c>
      <c r="Y1229" t="s">
        <v>13</v>
      </c>
      <c r="Z1229" t="s">
        <v>10</v>
      </c>
      <c r="AA1229" t="s">
        <v>21</v>
      </c>
      <c r="AB1229" t="s">
        <v>13</v>
      </c>
      <c r="AC1229" t="s">
        <v>16</v>
      </c>
      <c r="AD1229">
        <v>29.15</v>
      </c>
      <c r="AE1229">
        <v>29.15</v>
      </c>
      <c r="AF1229">
        <v>0</v>
      </c>
      <c r="AG1229">
        <v>0</v>
      </c>
      <c r="AH1229">
        <v>0</v>
      </c>
      <c r="AI1229">
        <v>29.15</v>
      </c>
      <c r="AJ1229" t="s">
        <v>68</v>
      </c>
      <c r="AM1229" t="str">
        <f t="shared" si="57"/>
        <v>Joined</v>
      </c>
      <c r="AN1229" t="str">
        <f t="shared" si="58"/>
        <v>No</v>
      </c>
      <c r="AO1229" t="str" cm="1">
        <f t="array" ref="AO1229">_xlfn.IFS($C1229&lt;36,"Youth", $C1229&lt;66, "Middle_age", $C1229&gt;65, "Old")</f>
        <v>Youth</v>
      </c>
      <c r="AP1229" t="str">
        <f t="shared" si="59"/>
        <v>1 năm</v>
      </c>
    </row>
    <row r="1230" spans="1:42" x14ac:dyDescent="0.35">
      <c r="A1230" t="s">
        <v>1925</v>
      </c>
      <c r="B1230" t="s">
        <v>9</v>
      </c>
      <c r="C1230">
        <v>31</v>
      </c>
      <c r="D1230" t="s">
        <v>13</v>
      </c>
      <c r="E1230">
        <v>0</v>
      </c>
      <c r="F1230" t="s">
        <v>1390</v>
      </c>
      <c r="G1230">
        <v>93660</v>
      </c>
      <c r="H1230">
        <v>36.600192999999997</v>
      </c>
      <c r="I1230">
        <v>-120.15339299999999</v>
      </c>
      <c r="J1230">
        <v>0</v>
      </c>
      <c r="K1230" s="1">
        <v>27</v>
      </c>
      <c r="L1230" t="s">
        <v>99</v>
      </c>
      <c r="M1230" t="s">
        <v>10</v>
      </c>
      <c r="N1230">
        <v>39.619999999999997</v>
      </c>
      <c r="O1230" t="s">
        <v>13</v>
      </c>
      <c r="P1230" t="s">
        <v>10</v>
      </c>
      <c r="Q1230" t="s">
        <v>25</v>
      </c>
      <c r="R1230">
        <v>2</v>
      </c>
      <c r="S1230" t="s">
        <v>13</v>
      </c>
      <c r="T1230" t="s">
        <v>13</v>
      </c>
      <c r="U1230" t="s">
        <v>10</v>
      </c>
      <c r="V1230" t="s">
        <v>10</v>
      </c>
      <c r="W1230" t="s">
        <v>13</v>
      </c>
      <c r="X1230" t="s">
        <v>10</v>
      </c>
      <c r="Y1230" t="s">
        <v>10</v>
      </c>
      <c r="Z1230" t="s">
        <v>10</v>
      </c>
      <c r="AA1230" t="s">
        <v>21</v>
      </c>
      <c r="AB1230" t="s">
        <v>10</v>
      </c>
      <c r="AC1230" t="s">
        <v>26</v>
      </c>
      <c r="AD1230">
        <v>89.2</v>
      </c>
      <c r="AE1230">
        <v>2383.6</v>
      </c>
      <c r="AF1230">
        <v>0</v>
      </c>
      <c r="AG1230">
        <v>0</v>
      </c>
      <c r="AH1230">
        <v>1069.74</v>
      </c>
      <c r="AI1230">
        <v>3453.34</v>
      </c>
      <c r="AJ1230" t="s">
        <v>17</v>
      </c>
      <c r="AM1230" t="str">
        <f t="shared" si="57"/>
        <v>VIP</v>
      </c>
      <c r="AN1230" t="str">
        <f t="shared" si="58"/>
        <v>No</v>
      </c>
      <c r="AO1230" t="str" cm="1">
        <f t="array" ref="AO1230">_xlfn.IFS($C1230&lt;36,"Youth", $C1230&lt;66, "Middle_age", $C1230&gt;65, "Old")</f>
        <v>Youth</v>
      </c>
      <c r="AP1230" t="str">
        <f t="shared" si="59"/>
        <v>3 năm</v>
      </c>
    </row>
    <row r="1231" spans="1:42" x14ac:dyDescent="0.35">
      <c r="A1231" t="s">
        <v>1926</v>
      </c>
      <c r="B1231" t="s">
        <v>9</v>
      </c>
      <c r="C1231">
        <v>59</v>
      </c>
      <c r="D1231" t="s">
        <v>10</v>
      </c>
      <c r="E1231">
        <v>3</v>
      </c>
      <c r="F1231" t="s">
        <v>525</v>
      </c>
      <c r="G1231">
        <v>95555</v>
      </c>
      <c r="H1231">
        <v>41.336354</v>
      </c>
      <c r="I1231">
        <v>-124.044354</v>
      </c>
      <c r="J1231">
        <v>4</v>
      </c>
      <c r="K1231" s="1">
        <v>72</v>
      </c>
      <c r="L1231" t="s">
        <v>12</v>
      </c>
      <c r="M1231" t="s">
        <v>10</v>
      </c>
      <c r="N1231">
        <v>48.29</v>
      </c>
      <c r="O1231" t="s">
        <v>10</v>
      </c>
      <c r="P1231" t="s">
        <v>13</v>
      </c>
      <c r="AA1231" t="s">
        <v>43</v>
      </c>
      <c r="AB1231" t="s">
        <v>10</v>
      </c>
      <c r="AC1231" t="s">
        <v>26</v>
      </c>
      <c r="AD1231">
        <v>24.05</v>
      </c>
      <c r="AE1231">
        <v>1709.15</v>
      </c>
      <c r="AF1231">
        <v>0</v>
      </c>
      <c r="AG1231">
        <v>0</v>
      </c>
      <c r="AH1231">
        <v>3476.88</v>
      </c>
      <c r="AI1231">
        <v>5186.03</v>
      </c>
      <c r="AJ1231" t="s">
        <v>17</v>
      </c>
      <c r="AM1231" t="str">
        <f t="shared" si="57"/>
        <v>VIP</v>
      </c>
      <c r="AN1231" t="str">
        <f t="shared" si="58"/>
        <v>Yes</v>
      </c>
      <c r="AO1231" t="str" cm="1">
        <f t="array" ref="AO1231">_xlfn.IFS($C1231&lt;36,"Youth", $C1231&lt;66, "Middle_age", $C1231&gt;65, "Old")</f>
        <v>Middle_age</v>
      </c>
      <c r="AP1231" t="str">
        <f t="shared" si="59"/>
        <v>6 năm</v>
      </c>
    </row>
    <row r="1232" spans="1:42" x14ac:dyDescent="0.35">
      <c r="A1232" t="s">
        <v>1927</v>
      </c>
      <c r="B1232" t="s">
        <v>19</v>
      </c>
      <c r="C1232">
        <v>27</v>
      </c>
      <c r="D1232" t="s">
        <v>13</v>
      </c>
      <c r="E1232">
        <v>0</v>
      </c>
      <c r="F1232" t="s">
        <v>886</v>
      </c>
      <c r="G1232">
        <v>93638</v>
      </c>
      <c r="H1232">
        <v>37.004067999999997</v>
      </c>
      <c r="I1232">
        <v>-119.930027</v>
      </c>
      <c r="J1232">
        <v>0</v>
      </c>
      <c r="K1232" s="1">
        <v>1</v>
      </c>
      <c r="L1232" t="s">
        <v>24</v>
      </c>
      <c r="M1232" t="s">
        <v>10</v>
      </c>
      <c r="N1232">
        <v>49.43</v>
      </c>
      <c r="O1232" t="s">
        <v>13</v>
      </c>
      <c r="P1232" t="s">
        <v>10</v>
      </c>
      <c r="Q1232" t="s">
        <v>25</v>
      </c>
      <c r="R1232">
        <v>48</v>
      </c>
      <c r="S1232" t="s">
        <v>13</v>
      </c>
      <c r="T1232" t="s">
        <v>13</v>
      </c>
      <c r="U1232" t="s">
        <v>13</v>
      </c>
      <c r="V1232" t="s">
        <v>13</v>
      </c>
      <c r="W1232" t="s">
        <v>13</v>
      </c>
      <c r="X1232" t="s">
        <v>13</v>
      </c>
      <c r="Y1232" t="s">
        <v>10</v>
      </c>
      <c r="Z1232" t="s">
        <v>10</v>
      </c>
      <c r="AA1232" t="s">
        <v>21</v>
      </c>
      <c r="AB1232" t="s">
        <v>10</v>
      </c>
      <c r="AC1232" t="s">
        <v>26</v>
      </c>
      <c r="AD1232">
        <v>69.55</v>
      </c>
      <c r="AE1232">
        <v>69.55</v>
      </c>
      <c r="AF1232">
        <v>0</v>
      </c>
      <c r="AG1232">
        <v>0</v>
      </c>
      <c r="AH1232">
        <v>49.43</v>
      </c>
      <c r="AI1232">
        <v>118.98</v>
      </c>
      <c r="AJ1232" t="s">
        <v>27</v>
      </c>
      <c r="AK1232" t="s">
        <v>91</v>
      </c>
      <c r="AL1232" t="s">
        <v>165</v>
      </c>
      <c r="AM1232" t="str">
        <f t="shared" si="57"/>
        <v>Churned</v>
      </c>
      <c r="AN1232" t="str">
        <f t="shared" si="58"/>
        <v>No</v>
      </c>
      <c r="AO1232" t="str" cm="1">
        <f t="array" ref="AO1232">_xlfn.IFS($C1232&lt;36,"Youth", $C1232&lt;66, "Middle_age", $C1232&gt;65, "Old")</f>
        <v>Youth</v>
      </c>
      <c r="AP1232" t="str">
        <f t="shared" si="59"/>
        <v>1 năm</v>
      </c>
    </row>
    <row r="1233" spans="1:42" x14ac:dyDescent="0.35">
      <c r="A1233" t="s">
        <v>1928</v>
      </c>
      <c r="B1233" t="s">
        <v>19</v>
      </c>
      <c r="C1233">
        <v>35</v>
      </c>
      <c r="D1233" t="s">
        <v>13</v>
      </c>
      <c r="E1233">
        <v>0</v>
      </c>
      <c r="F1233" t="s">
        <v>172</v>
      </c>
      <c r="G1233">
        <v>93563</v>
      </c>
      <c r="H1233">
        <v>34.395829999999997</v>
      </c>
      <c r="I1233">
        <v>-117.734568</v>
      </c>
      <c r="J1233">
        <v>0</v>
      </c>
      <c r="K1233" s="1">
        <v>30</v>
      </c>
      <c r="L1233" t="s">
        <v>99</v>
      </c>
      <c r="M1233" t="s">
        <v>10</v>
      </c>
      <c r="N1233">
        <v>47.06</v>
      </c>
      <c r="O1233" t="s">
        <v>13</v>
      </c>
      <c r="P1233" t="s">
        <v>10</v>
      </c>
      <c r="Q1233" t="s">
        <v>14</v>
      </c>
      <c r="R1233">
        <v>24</v>
      </c>
      <c r="S1233" t="s">
        <v>10</v>
      </c>
      <c r="T1233" t="s">
        <v>13</v>
      </c>
      <c r="U1233" t="s">
        <v>10</v>
      </c>
      <c r="V1233" t="s">
        <v>13</v>
      </c>
      <c r="W1233" t="s">
        <v>13</v>
      </c>
      <c r="X1233" t="s">
        <v>13</v>
      </c>
      <c r="Y1233" t="s">
        <v>13</v>
      </c>
      <c r="Z1233" t="s">
        <v>10</v>
      </c>
      <c r="AA1233" t="s">
        <v>43</v>
      </c>
      <c r="AB1233" t="s">
        <v>10</v>
      </c>
      <c r="AC1233" t="s">
        <v>153</v>
      </c>
      <c r="AD1233">
        <v>55.65</v>
      </c>
      <c r="AE1233">
        <v>1653.85</v>
      </c>
      <c r="AF1233">
        <v>0</v>
      </c>
      <c r="AG1233">
        <v>0</v>
      </c>
      <c r="AH1233">
        <v>1411.8</v>
      </c>
      <c r="AI1233">
        <v>3065.65</v>
      </c>
      <c r="AJ1233" t="s">
        <v>17</v>
      </c>
      <c r="AM1233" t="str">
        <f t="shared" si="57"/>
        <v>VIP</v>
      </c>
      <c r="AN1233" t="str">
        <f t="shared" si="58"/>
        <v>No</v>
      </c>
      <c r="AO1233" t="str" cm="1">
        <f t="array" ref="AO1233">_xlfn.IFS($C1233&lt;36,"Youth", $C1233&lt;66, "Middle_age", $C1233&gt;65, "Old")</f>
        <v>Youth</v>
      </c>
      <c r="AP1233" t="str">
        <f t="shared" si="59"/>
        <v>3 năm</v>
      </c>
    </row>
    <row r="1234" spans="1:42" x14ac:dyDescent="0.35">
      <c r="A1234" t="s">
        <v>1929</v>
      </c>
      <c r="B1234" t="s">
        <v>19</v>
      </c>
      <c r="C1234">
        <v>35</v>
      </c>
      <c r="D1234" t="s">
        <v>10</v>
      </c>
      <c r="E1234">
        <v>2</v>
      </c>
      <c r="F1234" t="s">
        <v>1930</v>
      </c>
      <c r="G1234">
        <v>95684</v>
      </c>
      <c r="H1234">
        <v>38.606703000000003</v>
      </c>
      <c r="I1234">
        <v>-120.586659</v>
      </c>
      <c r="J1234">
        <v>6</v>
      </c>
      <c r="K1234" s="1">
        <v>65</v>
      </c>
      <c r="L1234" t="s">
        <v>46</v>
      </c>
      <c r="M1234" t="s">
        <v>10</v>
      </c>
      <c r="N1234">
        <v>19.53</v>
      </c>
      <c r="O1234" t="s">
        <v>10</v>
      </c>
      <c r="P1234" t="s">
        <v>10</v>
      </c>
      <c r="Q1234" t="s">
        <v>25</v>
      </c>
      <c r="R1234">
        <v>19</v>
      </c>
      <c r="S1234" t="s">
        <v>10</v>
      </c>
      <c r="T1234" t="s">
        <v>10</v>
      </c>
      <c r="U1234" t="s">
        <v>10</v>
      </c>
      <c r="V1234" t="s">
        <v>10</v>
      </c>
      <c r="W1234" t="s">
        <v>13</v>
      </c>
      <c r="X1234" t="s">
        <v>13</v>
      </c>
      <c r="Y1234" t="s">
        <v>13</v>
      </c>
      <c r="Z1234" t="s">
        <v>10</v>
      </c>
      <c r="AA1234" t="s">
        <v>43</v>
      </c>
      <c r="AB1234" t="s">
        <v>13</v>
      </c>
      <c r="AC1234" t="s">
        <v>16</v>
      </c>
      <c r="AD1234">
        <v>94.55</v>
      </c>
      <c r="AE1234">
        <v>6078.75</v>
      </c>
      <c r="AF1234">
        <v>0</v>
      </c>
      <c r="AG1234">
        <v>0</v>
      </c>
      <c r="AH1234">
        <v>1269.45</v>
      </c>
      <c r="AI1234">
        <v>7348.2</v>
      </c>
      <c r="AJ1234" t="s">
        <v>17</v>
      </c>
      <c r="AM1234" t="str">
        <f t="shared" si="57"/>
        <v>VIP</v>
      </c>
      <c r="AN1234" t="str">
        <f t="shared" si="58"/>
        <v>Yes</v>
      </c>
      <c r="AO1234" t="str" cm="1">
        <f t="array" ref="AO1234">_xlfn.IFS($C1234&lt;36,"Youth", $C1234&lt;66, "Middle_age", $C1234&gt;65, "Old")</f>
        <v>Youth</v>
      </c>
      <c r="AP1234" t="str">
        <f t="shared" si="59"/>
        <v>6 năm</v>
      </c>
    </row>
    <row r="1235" spans="1:42" x14ac:dyDescent="0.35">
      <c r="A1235" t="s">
        <v>1931</v>
      </c>
      <c r="B1235" t="s">
        <v>9</v>
      </c>
      <c r="C1235">
        <v>44</v>
      </c>
      <c r="D1235" t="s">
        <v>10</v>
      </c>
      <c r="E1235">
        <v>2</v>
      </c>
      <c r="F1235" t="s">
        <v>698</v>
      </c>
      <c r="G1235">
        <v>94549</v>
      </c>
      <c r="H1235">
        <v>37.907777000000003</v>
      </c>
      <c r="I1235">
        <v>-122.127161</v>
      </c>
      <c r="J1235">
        <v>6</v>
      </c>
      <c r="K1235" s="1">
        <v>61</v>
      </c>
      <c r="L1235" t="s">
        <v>46</v>
      </c>
      <c r="M1235" t="s">
        <v>10</v>
      </c>
      <c r="N1235">
        <v>25.4</v>
      </c>
      <c r="O1235" t="s">
        <v>13</v>
      </c>
      <c r="P1235" t="s">
        <v>13</v>
      </c>
      <c r="AA1235" t="s">
        <v>43</v>
      </c>
      <c r="AB1235" t="s">
        <v>13</v>
      </c>
      <c r="AC1235" t="s">
        <v>16</v>
      </c>
      <c r="AD1235">
        <v>19.75</v>
      </c>
      <c r="AE1235">
        <v>1311.6</v>
      </c>
      <c r="AF1235">
        <v>0</v>
      </c>
      <c r="AG1235">
        <v>0</v>
      </c>
      <c r="AH1235">
        <v>1549.4</v>
      </c>
      <c r="AI1235">
        <v>2861</v>
      </c>
      <c r="AJ1235" t="s">
        <v>17</v>
      </c>
      <c r="AM1235" t="str">
        <f t="shared" si="57"/>
        <v>Stayed</v>
      </c>
      <c r="AN1235" t="str">
        <f t="shared" si="58"/>
        <v>Yes</v>
      </c>
      <c r="AO1235" t="str" cm="1">
        <f t="array" ref="AO1235">_xlfn.IFS($C1235&lt;36,"Youth", $C1235&lt;66, "Middle_age", $C1235&gt;65, "Old")</f>
        <v>Middle_age</v>
      </c>
      <c r="AP1235" t="str">
        <f t="shared" si="59"/>
        <v>6 năm</v>
      </c>
    </row>
    <row r="1236" spans="1:42" x14ac:dyDescent="0.35">
      <c r="A1236" t="s">
        <v>1932</v>
      </c>
      <c r="B1236" t="s">
        <v>19</v>
      </c>
      <c r="C1236">
        <v>23</v>
      </c>
      <c r="D1236" t="s">
        <v>10</v>
      </c>
      <c r="E1236">
        <v>2</v>
      </c>
      <c r="F1236" t="s">
        <v>407</v>
      </c>
      <c r="G1236">
        <v>92410</v>
      </c>
      <c r="H1236">
        <v>34.106921999999997</v>
      </c>
      <c r="I1236">
        <v>-117.29755299999999</v>
      </c>
      <c r="J1236">
        <v>4</v>
      </c>
      <c r="K1236" s="1">
        <v>62</v>
      </c>
      <c r="L1236" t="s">
        <v>46</v>
      </c>
      <c r="M1236" t="s">
        <v>10</v>
      </c>
      <c r="N1236">
        <v>37.75</v>
      </c>
      <c r="O1236" t="s">
        <v>10</v>
      </c>
      <c r="P1236" t="s">
        <v>10</v>
      </c>
      <c r="Q1236" t="s">
        <v>25</v>
      </c>
      <c r="R1236">
        <v>73</v>
      </c>
      <c r="S1236" t="s">
        <v>13</v>
      </c>
      <c r="T1236" t="s">
        <v>13</v>
      </c>
      <c r="U1236" t="s">
        <v>10</v>
      </c>
      <c r="V1236" t="s">
        <v>13</v>
      </c>
      <c r="W1236" t="s">
        <v>10</v>
      </c>
      <c r="X1236" t="s">
        <v>13</v>
      </c>
      <c r="Y1236" t="s">
        <v>13</v>
      </c>
      <c r="Z1236" t="s">
        <v>10</v>
      </c>
      <c r="AA1236" t="s">
        <v>43</v>
      </c>
      <c r="AB1236" t="s">
        <v>10</v>
      </c>
      <c r="AC1236" t="s">
        <v>16</v>
      </c>
      <c r="AD1236">
        <v>89.1</v>
      </c>
      <c r="AE1236">
        <v>5411.65</v>
      </c>
      <c r="AF1236">
        <v>0</v>
      </c>
      <c r="AG1236">
        <v>0</v>
      </c>
      <c r="AH1236">
        <v>2340.5</v>
      </c>
      <c r="AI1236">
        <v>7752.15</v>
      </c>
      <c r="AJ1236" t="s">
        <v>17</v>
      </c>
      <c r="AM1236" t="str">
        <f t="shared" si="57"/>
        <v>VIP</v>
      </c>
      <c r="AN1236" t="str">
        <f t="shared" si="58"/>
        <v>Yes</v>
      </c>
      <c r="AO1236" t="str" cm="1">
        <f t="array" ref="AO1236">_xlfn.IFS($C1236&lt;36,"Youth", $C1236&lt;66, "Middle_age", $C1236&gt;65, "Old")</f>
        <v>Youth</v>
      </c>
      <c r="AP1236" t="str">
        <f t="shared" si="59"/>
        <v>6 năm</v>
      </c>
    </row>
    <row r="1237" spans="1:42" x14ac:dyDescent="0.35">
      <c r="A1237" t="s">
        <v>1933</v>
      </c>
      <c r="B1237" t="s">
        <v>19</v>
      </c>
      <c r="C1237">
        <v>50</v>
      </c>
      <c r="D1237" t="s">
        <v>10</v>
      </c>
      <c r="E1237">
        <v>0</v>
      </c>
      <c r="F1237" t="s">
        <v>407</v>
      </c>
      <c r="G1237">
        <v>92408</v>
      </c>
      <c r="H1237">
        <v>34.084909000000003</v>
      </c>
      <c r="I1237">
        <v>-117.258107</v>
      </c>
      <c r="J1237">
        <v>0</v>
      </c>
      <c r="K1237" s="1">
        <v>45</v>
      </c>
      <c r="L1237" t="s">
        <v>46</v>
      </c>
      <c r="M1237" t="s">
        <v>10</v>
      </c>
      <c r="N1237">
        <v>29.81</v>
      </c>
      <c r="O1237" t="s">
        <v>10</v>
      </c>
      <c r="P1237" t="s">
        <v>10</v>
      </c>
      <c r="Q1237" t="s">
        <v>25</v>
      </c>
      <c r="R1237">
        <v>27</v>
      </c>
      <c r="S1237" t="s">
        <v>13</v>
      </c>
      <c r="T1237" t="s">
        <v>10</v>
      </c>
      <c r="U1237" t="s">
        <v>10</v>
      </c>
      <c r="V1237" t="s">
        <v>13</v>
      </c>
      <c r="W1237" t="s">
        <v>10</v>
      </c>
      <c r="X1237" t="s">
        <v>10</v>
      </c>
      <c r="Y1237" t="s">
        <v>10</v>
      </c>
      <c r="Z1237" t="s">
        <v>10</v>
      </c>
      <c r="AA1237" t="s">
        <v>21</v>
      </c>
      <c r="AB1237" t="s">
        <v>10</v>
      </c>
      <c r="AC1237" t="s">
        <v>26</v>
      </c>
      <c r="AD1237">
        <v>107.75</v>
      </c>
      <c r="AE1237">
        <v>4882.8</v>
      </c>
      <c r="AF1237">
        <v>0</v>
      </c>
      <c r="AG1237">
        <v>0</v>
      </c>
      <c r="AH1237">
        <v>1341.45</v>
      </c>
      <c r="AI1237">
        <v>6224.25</v>
      </c>
      <c r="AJ1237" t="s">
        <v>17</v>
      </c>
      <c r="AM1237" t="str">
        <f t="shared" si="57"/>
        <v>VIP</v>
      </c>
      <c r="AN1237" t="str">
        <f t="shared" si="58"/>
        <v>No</v>
      </c>
      <c r="AO1237" t="str" cm="1">
        <f t="array" ref="AO1237">_xlfn.IFS($C1237&lt;36,"Youth", $C1237&lt;66, "Middle_age", $C1237&gt;65, "Old")</f>
        <v>Middle_age</v>
      </c>
      <c r="AP1237" t="str">
        <f t="shared" si="59"/>
        <v>4 năm</v>
      </c>
    </row>
    <row r="1238" spans="1:42" x14ac:dyDescent="0.35">
      <c r="A1238" t="s">
        <v>1934</v>
      </c>
      <c r="B1238" t="s">
        <v>9</v>
      </c>
      <c r="C1238">
        <v>70</v>
      </c>
      <c r="D1238" t="s">
        <v>13</v>
      </c>
      <c r="E1238">
        <v>0</v>
      </c>
      <c r="F1238" t="s">
        <v>343</v>
      </c>
      <c r="G1238">
        <v>92570</v>
      </c>
      <c r="H1238">
        <v>33.787298</v>
      </c>
      <c r="I1238">
        <v>-117.32067600000001</v>
      </c>
      <c r="J1238">
        <v>0</v>
      </c>
      <c r="K1238" s="1">
        <v>1</v>
      </c>
      <c r="L1238" t="s">
        <v>24</v>
      </c>
      <c r="M1238" t="s">
        <v>10</v>
      </c>
      <c r="N1238">
        <v>48.95</v>
      </c>
      <c r="O1238" t="s">
        <v>10</v>
      </c>
      <c r="P1238" t="s">
        <v>10</v>
      </c>
      <c r="Q1238" t="s">
        <v>25</v>
      </c>
      <c r="R1238">
        <v>23</v>
      </c>
      <c r="S1238" t="s">
        <v>13</v>
      </c>
      <c r="T1238" t="s">
        <v>13</v>
      </c>
      <c r="U1238" t="s">
        <v>13</v>
      </c>
      <c r="V1238" t="s">
        <v>13</v>
      </c>
      <c r="W1238" t="s">
        <v>13</v>
      </c>
      <c r="X1238" t="s">
        <v>13</v>
      </c>
      <c r="Y1238" t="s">
        <v>13</v>
      </c>
      <c r="Z1238" t="s">
        <v>10</v>
      </c>
      <c r="AA1238" t="s">
        <v>21</v>
      </c>
      <c r="AB1238" t="s">
        <v>10</v>
      </c>
      <c r="AC1238" t="s">
        <v>26</v>
      </c>
      <c r="AD1238">
        <v>74.2</v>
      </c>
      <c r="AE1238">
        <v>74.2</v>
      </c>
      <c r="AF1238">
        <v>0</v>
      </c>
      <c r="AG1238">
        <v>0</v>
      </c>
      <c r="AH1238">
        <v>48.95</v>
      </c>
      <c r="AI1238">
        <v>123.15</v>
      </c>
      <c r="AJ1238" t="s">
        <v>27</v>
      </c>
      <c r="AK1238" t="s">
        <v>87</v>
      </c>
      <c r="AL1238" t="s">
        <v>436</v>
      </c>
      <c r="AM1238" t="str">
        <f t="shared" si="57"/>
        <v>Churned</v>
      </c>
      <c r="AN1238" t="str">
        <f t="shared" si="58"/>
        <v>No</v>
      </c>
      <c r="AO1238" t="str" cm="1">
        <f t="array" ref="AO1238">_xlfn.IFS($C1238&lt;36,"Youth", $C1238&lt;66, "Middle_age", $C1238&gt;65, "Old")</f>
        <v>Old</v>
      </c>
      <c r="AP1238" t="str">
        <f t="shared" si="59"/>
        <v>1 năm</v>
      </c>
    </row>
    <row r="1239" spans="1:42" x14ac:dyDescent="0.35">
      <c r="A1239" t="s">
        <v>1935</v>
      </c>
      <c r="B1239" t="s">
        <v>9</v>
      </c>
      <c r="C1239">
        <v>59</v>
      </c>
      <c r="D1239" t="s">
        <v>10</v>
      </c>
      <c r="E1239">
        <v>2</v>
      </c>
      <c r="F1239" t="s">
        <v>1936</v>
      </c>
      <c r="G1239">
        <v>95485</v>
      </c>
      <c r="H1239">
        <v>39.220368000000001</v>
      </c>
      <c r="I1239">
        <v>-122.90769299999999</v>
      </c>
      <c r="J1239">
        <v>2</v>
      </c>
      <c r="K1239" s="1">
        <v>52</v>
      </c>
      <c r="L1239" t="s">
        <v>46</v>
      </c>
      <c r="M1239" t="s">
        <v>10</v>
      </c>
      <c r="N1239">
        <v>10.029999999999999</v>
      </c>
      <c r="O1239" t="s">
        <v>13</v>
      </c>
      <c r="P1239" t="s">
        <v>10</v>
      </c>
      <c r="Q1239" t="s">
        <v>14</v>
      </c>
      <c r="R1239">
        <v>29</v>
      </c>
      <c r="S1239" t="s">
        <v>13</v>
      </c>
      <c r="T1239" t="s">
        <v>13</v>
      </c>
      <c r="U1239" t="s">
        <v>10</v>
      </c>
      <c r="V1239" t="s">
        <v>13</v>
      </c>
      <c r="W1239" t="s">
        <v>13</v>
      </c>
      <c r="X1239" t="s">
        <v>13</v>
      </c>
      <c r="Y1239" t="s">
        <v>13</v>
      </c>
      <c r="Z1239" t="s">
        <v>10</v>
      </c>
      <c r="AA1239" t="s">
        <v>15</v>
      </c>
      <c r="AB1239" t="s">
        <v>10</v>
      </c>
      <c r="AC1239" t="s">
        <v>26</v>
      </c>
      <c r="AD1239">
        <v>50.95</v>
      </c>
      <c r="AE1239">
        <v>2610.65</v>
      </c>
      <c r="AF1239">
        <v>0</v>
      </c>
      <c r="AG1239">
        <v>0</v>
      </c>
      <c r="AH1239">
        <v>521.55999999999995</v>
      </c>
      <c r="AI1239">
        <v>3132.21</v>
      </c>
      <c r="AJ1239" t="s">
        <v>17</v>
      </c>
      <c r="AM1239" t="str">
        <f t="shared" si="57"/>
        <v>VIP</v>
      </c>
      <c r="AN1239" t="str">
        <f t="shared" si="58"/>
        <v>Yes</v>
      </c>
      <c r="AO1239" t="str" cm="1">
        <f t="array" ref="AO1239">_xlfn.IFS($C1239&lt;36,"Youth", $C1239&lt;66, "Middle_age", $C1239&gt;65, "Old")</f>
        <v>Middle_age</v>
      </c>
      <c r="AP1239" t="str">
        <f t="shared" si="59"/>
        <v>5 năm</v>
      </c>
    </row>
    <row r="1240" spans="1:42" x14ac:dyDescent="0.35">
      <c r="A1240" t="s">
        <v>1937</v>
      </c>
      <c r="B1240" t="s">
        <v>19</v>
      </c>
      <c r="C1240">
        <v>61</v>
      </c>
      <c r="D1240" t="s">
        <v>10</v>
      </c>
      <c r="E1240">
        <v>2</v>
      </c>
      <c r="F1240" t="s">
        <v>829</v>
      </c>
      <c r="G1240">
        <v>95959</v>
      </c>
      <c r="H1240">
        <v>39.333736999999999</v>
      </c>
      <c r="I1240">
        <v>-120.858667</v>
      </c>
      <c r="J1240">
        <v>5</v>
      </c>
      <c r="K1240" s="1">
        <v>24</v>
      </c>
      <c r="L1240" t="s">
        <v>99</v>
      </c>
      <c r="M1240" t="s">
        <v>10</v>
      </c>
      <c r="N1240">
        <v>40.81</v>
      </c>
      <c r="O1240" t="s">
        <v>13</v>
      </c>
      <c r="P1240" t="s">
        <v>13</v>
      </c>
      <c r="AA1240" t="s">
        <v>15</v>
      </c>
      <c r="AB1240" t="s">
        <v>13</v>
      </c>
      <c r="AC1240" t="s">
        <v>153</v>
      </c>
      <c r="AD1240">
        <v>20.25</v>
      </c>
      <c r="AE1240">
        <v>439.75</v>
      </c>
      <c r="AF1240">
        <v>0</v>
      </c>
      <c r="AG1240">
        <v>0</v>
      </c>
      <c r="AH1240">
        <v>979.44</v>
      </c>
      <c r="AI1240">
        <v>1419.19</v>
      </c>
      <c r="AJ1240" t="s">
        <v>17</v>
      </c>
      <c r="AM1240" t="str">
        <f t="shared" si="57"/>
        <v>Stayed</v>
      </c>
      <c r="AN1240" t="str">
        <f t="shared" si="58"/>
        <v>Yes</v>
      </c>
      <c r="AO1240" t="str" cm="1">
        <f t="array" ref="AO1240">_xlfn.IFS($C1240&lt;36,"Youth", $C1240&lt;66, "Middle_age", $C1240&gt;65, "Old")</f>
        <v>Middle_age</v>
      </c>
      <c r="AP1240" t="str">
        <f t="shared" si="59"/>
        <v>2 năm</v>
      </c>
    </row>
    <row r="1241" spans="1:42" x14ac:dyDescent="0.35">
      <c r="A1241" t="s">
        <v>1938</v>
      </c>
      <c r="B1241" t="s">
        <v>9</v>
      </c>
      <c r="C1241">
        <v>54</v>
      </c>
      <c r="D1241" t="s">
        <v>13</v>
      </c>
      <c r="E1241">
        <v>0</v>
      </c>
      <c r="F1241" t="s">
        <v>858</v>
      </c>
      <c r="G1241">
        <v>90620</v>
      </c>
      <c r="H1241">
        <v>33.845706</v>
      </c>
      <c r="I1241">
        <v>-118.012204</v>
      </c>
      <c r="J1241">
        <v>0</v>
      </c>
      <c r="K1241" s="1">
        <v>70</v>
      </c>
      <c r="L1241" t="s">
        <v>42</v>
      </c>
      <c r="M1241" t="s">
        <v>13</v>
      </c>
      <c r="P1241" t="s">
        <v>10</v>
      </c>
      <c r="Q1241" t="s">
        <v>49</v>
      </c>
      <c r="R1241">
        <v>13</v>
      </c>
      <c r="S1241" t="s">
        <v>10</v>
      </c>
      <c r="T1241" t="s">
        <v>13</v>
      </c>
      <c r="U1241" t="s">
        <v>10</v>
      </c>
      <c r="V1241" t="s">
        <v>10</v>
      </c>
      <c r="W1241" t="s">
        <v>10</v>
      </c>
      <c r="X1241" t="s">
        <v>10</v>
      </c>
      <c r="Y1241" t="s">
        <v>10</v>
      </c>
      <c r="Z1241" t="s">
        <v>10</v>
      </c>
      <c r="AA1241" t="s">
        <v>43</v>
      </c>
      <c r="AB1241" t="s">
        <v>10</v>
      </c>
      <c r="AC1241" t="s">
        <v>26</v>
      </c>
      <c r="AD1241">
        <v>58.35</v>
      </c>
      <c r="AE1241">
        <v>4214.25</v>
      </c>
      <c r="AF1241">
        <v>0</v>
      </c>
      <c r="AG1241">
        <v>0</v>
      </c>
      <c r="AH1241">
        <v>0</v>
      </c>
      <c r="AI1241">
        <v>4214.25</v>
      </c>
      <c r="AJ1241" t="s">
        <v>17</v>
      </c>
      <c r="AM1241" t="str">
        <f t="shared" si="57"/>
        <v>VIP</v>
      </c>
      <c r="AN1241" t="str">
        <f t="shared" si="58"/>
        <v>No</v>
      </c>
      <c r="AO1241" t="str" cm="1">
        <f t="array" ref="AO1241">_xlfn.IFS($C1241&lt;36,"Youth", $C1241&lt;66, "Middle_age", $C1241&gt;65, "Old")</f>
        <v>Middle_age</v>
      </c>
      <c r="AP1241" t="str">
        <f t="shared" si="59"/>
        <v>6 năm</v>
      </c>
    </row>
    <row r="1242" spans="1:42" x14ac:dyDescent="0.35">
      <c r="A1242" t="s">
        <v>1939</v>
      </c>
      <c r="B1242" t="s">
        <v>9</v>
      </c>
      <c r="C1242">
        <v>35</v>
      </c>
      <c r="D1242" t="s">
        <v>10</v>
      </c>
      <c r="E1242">
        <v>1</v>
      </c>
      <c r="F1242" t="s">
        <v>1768</v>
      </c>
      <c r="G1242">
        <v>95634</v>
      </c>
      <c r="H1242">
        <v>38.938600000000001</v>
      </c>
      <c r="I1242">
        <v>-120.78551400000001</v>
      </c>
      <c r="J1242">
        <v>3</v>
      </c>
      <c r="K1242" s="1">
        <v>39</v>
      </c>
      <c r="L1242" t="s">
        <v>12</v>
      </c>
      <c r="M1242" t="s">
        <v>10</v>
      </c>
      <c r="N1242">
        <v>32.57</v>
      </c>
      <c r="O1242" t="s">
        <v>13</v>
      </c>
      <c r="P1242" t="s">
        <v>13</v>
      </c>
      <c r="AA1242" t="s">
        <v>43</v>
      </c>
      <c r="AB1242" t="s">
        <v>10</v>
      </c>
      <c r="AC1242" t="s">
        <v>26</v>
      </c>
      <c r="AD1242">
        <v>19.850000000000001</v>
      </c>
      <c r="AE1242">
        <v>854.8</v>
      </c>
      <c r="AF1242">
        <v>0</v>
      </c>
      <c r="AG1242">
        <v>0</v>
      </c>
      <c r="AH1242">
        <v>1270.23</v>
      </c>
      <c r="AI1242">
        <v>2125.0300000000002</v>
      </c>
      <c r="AJ1242" t="s">
        <v>17</v>
      </c>
      <c r="AM1242" t="str">
        <f t="shared" si="57"/>
        <v>Stayed</v>
      </c>
      <c r="AN1242" t="str">
        <f t="shared" si="58"/>
        <v>Yes</v>
      </c>
      <c r="AO1242" t="str" cm="1">
        <f t="array" ref="AO1242">_xlfn.IFS($C1242&lt;36,"Youth", $C1242&lt;66, "Middle_age", $C1242&gt;65, "Old")</f>
        <v>Youth</v>
      </c>
      <c r="AP1242" t="str">
        <f t="shared" si="59"/>
        <v>4 năm</v>
      </c>
    </row>
    <row r="1243" spans="1:42" x14ac:dyDescent="0.35">
      <c r="A1243" t="s">
        <v>1940</v>
      </c>
      <c r="B1243" t="s">
        <v>19</v>
      </c>
      <c r="C1243">
        <v>20</v>
      </c>
      <c r="D1243" t="s">
        <v>13</v>
      </c>
      <c r="E1243">
        <v>0</v>
      </c>
      <c r="F1243" t="s">
        <v>777</v>
      </c>
      <c r="G1243">
        <v>91106</v>
      </c>
      <c r="H1243">
        <v>34.139401999999997</v>
      </c>
      <c r="I1243">
        <v>-118.128658</v>
      </c>
      <c r="J1243">
        <v>0</v>
      </c>
      <c r="K1243" s="1">
        <v>42</v>
      </c>
      <c r="L1243" t="s">
        <v>12</v>
      </c>
      <c r="M1243" t="s">
        <v>10</v>
      </c>
      <c r="N1243">
        <v>27.64</v>
      </c>
      <c r="O1243" t="s">
        <v>10</v>
      </c>
      <c r="P1243" t="s">
        <v>13</v>
      </c>
      <c r="AA1243" t="s">
        <v>15</v>
      </c>
      <c r="AB1243" t="s">
        <v>13</v>
      </c>
      <c r="AC1243" t="s">
        <v>26</v>
      </c>
      <c r="AD1243">
        <v>25.05</v>
      </c>
      <c r="AE1243">
        <v>949.85</v>
      </c>
      <c r="AF1243">
        <v>0</v>
      </c>
      <c r="AG1243">
        <v>0</v>
      </c>
      <c r="AH1243">
        <v>1160.8800000000001</v>
      </c>
      <c r="AI1243">
        <v>2110.73</v>
      </c>
      <c r="AJ1243" t="s">
        <v>17</v>
      </c>
      <c r="AM1243" t="str">
        <f t="shared" si="57"/>
        <v>Stayed</v>
      </c>
      <c r="AN1243" t="str">
        <f t="shared" si="58"/>
        <v>No</v>
      </c>
      <c r="AO1243" t="str" cm="1">
        <f t="array" ref="AO1243">_xlfn.IFS($C1243&lt;36,"Youth", $C1243&lt;66, "Middle_age", $C1243&gt;65, "Old")</f>
        <v>Youth</v>
      </c>
      <c r="AP1243" t="str">
        <f t="shared" si="59"/>
        <v>4 năm</v>
      </c>
    </row>
    <row r="1244" spans="1:42" x14ac:dyDescent="0.35">
      <c r="A1244" t="s">
        <v>1941</v>
      </c>
      <c r="B1244" t="s">
        <v>19</v>
      </c>
      <c r="C1244">
        <v>23</v>
      </c>
      <c r="D1244" t="s">
        <v>13</v>
      </c>
      <c r="E1244">
        <v>0</v>
      </c>
      <c r="F1244" t="s">
        <v>1213</v>
      </c>
      <c r="G1244">
        <v>94545</v>
      </c>
      <c r="H1244">
        <v>37.629840000000002</v>
      </c>
      <c r="I1244">
        <v>-122.12084299999999</v>
      </c>
      <c r="J1244">
        <v>0</v>
      </c>
      <c r="K1244" s="1">
        <v>20</v>
      </c>
      <c r="L1244" t="s">
        <v>12</v>
      </c>
      <c r="M1244" t="s">
        <v>10</v>
      </c>
      <c r="N1244">
        <v>32.5</v>
      </c>
      <c r="O1244" t="s">
        <v>10</v>
      </c>
      <c r="P1244" t="s">
        <v>10</v>
      </c>
      <c r="Q1244" t="s">
        <v>49</v>
      </c>
      <c r="R1244">
        <v>52</v>
      </c>
      <c r="S1244" t="s">
        <v>13</v>
      </c>
      <c r="T1244" t="s">
        <v>10</v>
      </c>
      <c r="U1244" t="s">
        <v>13</v>
      </c>
      <c r="V1244" t="s">
        <v>10</v>
      </c>
      <c r="W1244" t="s">
        <v>10</v>
      </c>
      <c r="X1244" t="s">
        <v>13</v>
      </c>
      <c r="Y1244" t="s">
        <v>13</v>
      </c>
      <c r="Z1244" t="s">
        <v>10</v>
      </c>
      <c r="AA1244" t="s">
        <v>15</v>
      </c>
      <c r="AB1244" t="s">
        <v>10</v>
      </c>
      <c r="AC1244" t="s">
        <v>26</v>
      </c>
      <c r="AD1244">
        <v>68.7</v>
      </c>
      <c r="AE1244">
        <v>1416.2</v>
      </c>
      <c r="AF1244">
        <v>0</v>
      </c>
      <c r="AG1244">
        <v>0</v>
      </c>
      <c r="AH1244">
        <v>650</v>
      </c>
      <c r="AI1244">
        <v>2066.1999999999998</v>
      </c>
      <c r="AJ1244" t="s">
        <v>17</v>
      </c>
      <c r="AM1244" t="str">
        <f t="shared" si="57"/>
        <v>Stayed</v>
      </c>
      <c r="AN1244" t="str">
        <f t="shared" si="58"/>
        <v>No</v>
      </c>
      <c r="AO1244" t="str" cm="1">
        <f t="array" ref="AO1244">_xlfn.IFS($C1244&lt;36,"Youth", $C1244&lt;66, "Middle_age", $C1244&gt;65, "Old")</f>
        <v>Youth</v>
      </c>
      <c r="AP1244" t="str">
        <f t="shared" si="59"/>
        <v>2 năm</v>
      </c>
    </row>
    <row r="1245" spans="1:42" x14ac:dyDescent="0.35">
      <c r="A1245" t="s">
        <v>1942</v>
      </c>
      <c r="B1245" t="s">
        <v>19</v>
      </c>
      <c r="C1245">
        <v>58</v>
      </c>
      <c r="D1245" t="s">
        <v>10</v>
      </c>
      <c r="E1245">
        <v>0</v>
      </c>
      <c r="F1245" t="s">
        <v>1186</v>
      </c>
      <c r="G1245">
        <v>91733</v>
      </c>
      <c r="H1245">
        <v>34.046219999999998</v>
      </c>
      <c r="I1245">
        <v>-118.053753</v>
      </c>
      <c r="J1245">
        <v>9</v>
      </c>
      <c r="K1245" s="1">
        <v>72</v>
      </c>
      <c r="L1245" t="s">
        <v>42</v>
      </c>
      <c r="M1245" t="s">
        <v>10</v>
      </c>
      <c r="N1245">
        <v>40.78</v>
      </c>
      <c r="O1245" t="s">
        <v>10</v>
      </c>
      <c r="P1245" t="s">
        <v>10</v>
      </c>
      <c r="Q1245" t="s">
        <v>25</v>
      </c>
      <c r="R1245">
        <v>22</v>
      </c>
      <c r="S1245" t="s">
        <v>10</v>
      </c>
      <c r="T1245" t="s">
        <v>10</v>
      </c>
      <c r="U1245" t="s">
        <v>13</v>
      </c>
      <c r="V1245" t="s">
        <v>10</v>
      </c>
      <c r="W1245" t="s">
        <v>10</v>
      </c>
      <c r="X1245" t="s">
        <v>10</v>
      </c>
      <c r="Y1245" t="s">
        <v>10</v>
      </c>
      <c r="Z1245" t="s">
        <v>10</v>
      </c>
      <c r="AA1245" t="s">
        <v>43</v>
      </c>
      <c r="AB1245" t="s">
        <v>10</v>
      </c>
      <c r="AC1245" t="s">
        <v>16</v>
      </c>
      <c r="AD1245">
        <v>109.95</v>
      </c>
      <c r="AE1245">
        <v>7852.4</v>
      </c>
      <c r="AF1245">
        <v>0</v>
      </c>
      <c r="AG1245">
        <v>0</v>
      </c>
      <c r="AH1245">
        <v>2936.16</v>
      </c>
      <c r="AI1245">
        <v>10788.56</v>
      </c>
      <c r="AJ1245" t="s">
        <v>17</v>
      </c>
      <c r="AM1245" t="str">
        <f t="shared" si="57"/>
        <v>VIP</v>
      </c>
      <c r="AN1245" t="str">
        <f t="shared" si="58"/>
        <v>No</v>
      </c>
      <c r="AO1245" t="str" cm="1">
        <f t="array" ref="AO1245">_xlfn.IFS($C1245&lt;36,"Youth", $C1245&lt;66, "Middle_age", $C1245&gt;65, "Old")</f>
        <v>Middle_age</v>
      </c>
      <c r="AP1245" t="str">
        <f t="shared" si="59"/>
        <v>6 năm</v>
      </c>
    </row>
    <row r="1246" spans="1:42" x14ac:dyDescent="0.35">
      <c r="A1246" t="s">
        <v>1943</v>
      </c>
      <c r="B1246" t="s">
        <v>19</v>
      </c>
      <c r="C1246">
        <v>28</v>
      </c>
      <c r="D1246" t="s">
        <v>10</v>
      </c>
      <c r="E1246">
        <v>0</v>
      </c>
      <c r="F1246" t="s">
        <v>605</v>
      </c>
      <c r="G1246">
        <v>95662</v>
      </c>
      <c r="H1246">
        <v>38.689174000000001</v>
      </c>
      <c r="I1246">
        <v>-121.218435</v>
      </c>
      <c r="J1246">
        <v>1</v>
      </c>
      <c r="K1246" s="1">
        <v>50</v>
      </c>
      <c r="L1246" t="s">
        <v>46</v>
      </c>
      <c r="M1246" t="s">
        <v>10</v>
      </c>
      <c r="N1246">
        <v>34.14</v>
      </c>
      <c r="O1246" t="s">
        <v>10</v>
      </c>
      <c r="P1246" t="s">
        <v>10</v>
      </c>
      <c r="Q1246" t="s">
        <v>25</v>
      </c>
      <c r="R1246">
        <v>69</v>
      </c>
      <c r="S1246" t="s">
        <v>13</v>
      </c>
      <c r="T1246" t="s">
        <v>10</v>
      </c>
      <c r="U1246" t="s">
        <v>13</v>
      </c>
      <c r="V1246" t="s">
        <v>10</v>
      </c>
      <c r="W1246" t="s">
        <v>10</v>
      </c>
      <c r="X1246" t="s">
        <v>10</v>
      </c>
      <c r="Y1246" t="s">
        <v>10</v>
      </c>
      <c r="Z1246" t="s">
        <v>10</v>
      </c>
      <c r="AA1246" t="s">
        <v>21</v>
      </c>
      <c r="AB1246" t="s">
        <v>13</v>
      </c>
      <c r="AC1246" t="s">
        <v>26</v>
      </c>
      <c r="AD1246">
        <v>103.7</v>
      </c>
      <c r="AE1246">
        <v>5071.05</v>
      </c>
      <c r="AF1246">
        <v>36.61</v>
      </c>
      <c r="AG1246">
        <v>0</v>
      </c>
      <c r="AH1246">
        <v>1707</v>
      </c>
      <c r="AI1246">
        <v>6741.44</v>
      </c>
      <c r="AJ1246" t="s">
        <v>27</v>
      </c>
      <c r="AK1246" t="s">
        <v>28</v>
      </c>
      <c r="AL1246" t="s">
        <v>29</v>
      </c>
      <c r="AM1246" t="str">
        <f t="shared" si="57"/>
        <v>Churned</v>
      </c>
      <c r="AN1246" t="str">
        <f t="shared" si="58"/>
        <v>No</v>
      </c>
      <c r="AO1246" t="str" cm="1">
        <f t="array" ref="AO1246">_xlfn.IFS($C1246&lt;36,"Youth", $C1246&lt;66, "Middle_age", $C1246&gt;65, "Old")</f>
        <v>Youth</v>
      </c>
      <c r="AP1246" t="str">
        <f t="shared" si="59"/>
        <v>5 năm</v>
      </c>
    </row>
    <row r="1247" spans="1:42" x14ac:dyDescent="0.35">
      <c r="A1247" t="s">
        <v>1944</v>
      </c>
      <c r="B1247" t="s">
        <v>9</v>
      </c>
      <c r="C1247">
        <v>56</v>
      </c>
      <c r="D1247" t="s">
        <v>10</v>
      </c>
      <c r="E1247">
        <v>3</v>
      </c>
      <c r="F1247" t="s">
        <v>1559</v>
      </c>
      <c r="G1247">
        <v>96128</v>
      </c>
      <c r="H1247">
        <v>40.346634000000002</v>
      </c>
      <c r="I1247">
        <v>-120.386422</v>
      </c>
      <c r="J1247">
        <v>6</v>
      </c>
      <c r="K1247" s="1">
        <v>13</v>
      </c>
      <c r="L1247" t="s">
        <v>12</v>
      </c>
      <c r="M1247" t="s">
        <v>10</v>
      </c>
      <c r="N1247">
        <v>27.62</v>
      </c>
      <c r="O1247" t="s">
        <v>13</v>
      </c>
      <c r="P1247" t="s">
        <v>13</v>
      </c>
      <c r="AA1247" t="s">
        <v>43</v>
      </c>
      <c r="AB1247" t="s">
        <v>13</v>
      </c>
      <c r="AC1247" t="s">
        <v>16</v>
      </c>
      <c r="AD1247">
        <v>20.85</v>
      </c>
      <c r="AE1247">
        <v>272.35000000000002</v>
      </c>
      <c r="AF1247">
        <v>0</v>
      </c>
      <c r="AG1247">
        <v>0</v>
      </c>
      <c r="AH1247">
        <v>359.06</v>
      </c>
      <c r="AI1247">
        <v>631.41</v>
      </c>
      <c r="AJ1247" t="s">
        <v>17</v>
      </c>
      <c r="AM1247" t="str">
        <f t="shared" si="57"/>
        <v>Stayed</v>
      </c>
      <c r="AN1247" t="str">
        <f t="shared" si="58"/>
        <v>Yes</v>
      </c>
      <c r="AO1247" t="str" cm="1">
        <f t="array" ref="AO1247">_xlfn.IFS($C1247&lt;36,"Youth", $C1247&lt;66, "Middle_age", $C1247&gt;65, "Old")</f>
        <v>Middle_age</v>
      </c>
      <c r="AP1247" t="str">
        <f t="shared" si="59"/>
        <v>2 năm</v>
      </c>
    </row>
    <row r="1248" spans="1:42" x14ac:dyDescent="0.35">
      <c r="A1248" t="s">
        <v>1945</v>
      </c>
      <c r="B1248" t="s">
        <v>9</v>
      </c>
      <c r="C1248">
        <v>71</v>
      </c>
      <c r="D1248" t="s">
        <v>10</v>
      </c>
      <c r="E1248">
        <v>1</v>
      </c>
      <c r="F1248" t="s">
        <v>1946</v>
      </c>
      <c r="G1248">
        <v>91766</v>
      </c>
      <c r="H1248">
        <v>34.042285999999997</v>
      </c>
      <c r="I1248">
        <v>-117.756106</v>
      </c>
      <c r="J1248">
        <v>7</v>
      </c>
      <c r="K1248" s="1">
        <v>22</v>
      </c>
      <c r="L1248" t="s">
        <v>32</v>
      </c>
      <c r="M1248" t="s">
        <v>10</v>
      </c>
      <c r="N1248">
        <v>40.19</v>
      </c>
      <c r="O1248" t="s">
        <v>10</v>
      </c>
      <c r="P1248" t="s">
        <v>10</v>
      </c>
      <c r="Q1248" t="s">
        <v>25</v>
      </c>
      <c r="R1248">
        <v>27</v>
      </c>
      <c r="S1248" t="s">
        <v>13</v>
      </c>
      <c r="T1248" t="s">
        <v>13</v>
      </c>
      <c r="U1248" t="s">
        <v>13</v>
      </c>
      <c r="V1248" t="s">
        <v>13</v>
      </c>
      <c r="W1248" t="s">
        <v>10</v>
      </c>
      <c r="X1248" t="s">
        <v>13</v>
      </c>
      <c r="Y1248" t="s">
        <v>13</v>
      </c>
      <c r="Z1248" t="s">
        <v>10</v>
      </c>
      <c r="AA1248" t="s">
        <v>43</v>
      </c>
      <c r="AB1248" t="s">
        <v>13</v>
      </c>
      <c r="AC1248" t="s">
        <v>26</v>
      </c>
      <c r="AD1248">
        <v>85.35</v>
      </c>
      <c r="AE1248">
        <v>1961.6</v>
      </c>
      <c r="AF1248">
        <v>0</v>
      </c>
      <c r="AG1248">
        <v>0</v>
      </c>
      <c r="AH1248">
        <v>884.18</v>
      </c>
      <c r="AI1248">
        <v>2845.78</v>
      </c>
      <c r="AJ1248" t="s">
        <v>17</v>
      </c>
      <c r="AM1248" t="str">
        <f t="shared" si="57"/>
        <v>Stayed</v>
      </c>
      <c r="AN1248" t="str">
        <f t="shared" si="58"/>
        <v>Yes</v>
      </c>
      <c r="AO1248" t="str" cm="1">
        <f t="array" ref="AO1248">_xlfn.IFS($C1248&lt;36,"Youth", $C1248&lt;66, "Middle_age", $C1248&gt;65, "Old")</f>
        <v>Old</v>
      </c>
      <c r="AP1248" t="str">
        <f t="shared" si="59"/>
        <v>2 năm</v>
      </c>
    </row>
    <row r="1249" spans="1:42" x14ac:dyDescent="0.35">
      <c r="A1249" t="s">
        <v>1947</v>
      </c>
      <c r="B1249" t="s">
        <v>19</v>
      </c>
      <c r="C1249">
        <v>45</v>
      </c>
      <c r="D1249" t="s">
        <v>13</v>
      </c>
      <c r="E1249">
        <v>0</v>
      </c>
      <c r="F1249" t="s">
        <v>1272</v>
      </c>
      <c r="G1249">
        <v>95258</v>
      </c>
      <c r="H1249">
        <v>38.169604999999997</v>
      </c>
      <c r="I1249">
        <v>-121.310964</v>
      </c>
      <c r="J1249">
        <v>0</v>
      </c>
      <c r="K1249" s="1">
        <v>1</v>
      </c>
      <c r="L1249" t="s">
        <v>24</v>
      </c>
      <c r="M1249" t="s">
        <v>10</v>
      </c>
      <c r="N1249">
        <v>20.3</v>
      </c>
      <c r="O1249" t="s">
        <v>13</v>
      </c>
      <c r="P1249" t="s">
        <v>10</v>
      </c>
      <c r="Q1249" t="s">
        <v>49</v>
      </c>
      <c r="R1249">
        <v>16</v>
      </c>
      <c r="S1249" t="s">
        <v>13</v>
      </c>
      <c r="T1249" t="s">
        <v>10</v>
      </c>
      <c r="U1249" t="s">
        <v>13</v>
      </c>
      <c r="V1249" t="s">
        <v>13</v>
      </c>
      <c r="W1249" t="s">
        <v>13</v>
      </c>
      <c r="X1249" t="s">
        <v>13</v>
      </c>
      <c r="Y1249" t="s">
        <v>13</v>
      </c>
      <c r="Z1249" t="s">
        <v>10</v>
      </c>
      <c r="AA1249" t="s">
        <v>21</v>
      </c>
      <c r="AB1249" t="s">
        <v>10</v>
      </c>
      <c r="AC1249" t="s">
        <v>16</v>
      </c>
      <c r="AD1249">
        <v>50.15</v>
      </c>
      <c r="AE1249">
        <v>50.15</v>
      </c>
      <c r="AF1249">
        <v>0</v>
      </c>
      <c r="AG1249">
        <v>0</v>
      </c>
      <c r="AH1249">
        <v>20.3</v>
      </c>
      <c r="AI1249">
        <v>70.45</v>
      </c>
      <c r="AJ1249" t="s">
        <v>68</v>
      </c>
      <c r="AM1249" t="str">
        <f t="shared" si="57"/>
        <v>Joined</v>
      </c>
      <c r="AN1249" t="str">
        <f t="shared" si="58"/>
        <v>No</v>
      </c>
      <c r="AO1249" t="str" cm="1">
        <f t="array" ref="AO1249">_xlfn.IFS($C1249&lt;36,"Youth", $C1249&lt;66, "Middle_age", $C1249&gt;65, "Old")</f>
        <v>Middle_age</v>
      </c>
      <c r="AP1249" t="str">
        <f t="shared" si="59"/>
        <v>1 năm</v>
      </c>
    </row>
    <row r="1250" spans="1:42" x14ac:dyDescent="0.35">
      <c r="A1250" t="s">
        <v>1948</v>
      </c>
      <c r="B1250" t="s">
        <v>9</v>
      </c>
      <c r="C1250">
        <v>80</v>
      </c>
      <c r="D1250" t="s">
        <v>13</v>
      </c>
      <c r="E1250">
        <v>0</v>
      </c>
      <c r="F1250" t="s">
        <v>1949</v>
      </c>
      <c r="G1250">
        <v>93426</v>
      </c>
      <c r="H1250">
        <v>35.842889</v>
      </c>
      <c r="I1250">
        <v>-121.004862</v>
      </c>
      <c r="J1250">
        <v>0</v>
      </c>
      <c r="K1250" s="1">
        <v>1</v>
      </c>
      <c r="L1250" t="s">
        <v>12</v>
      </c>
      <c r="M1250" t="s">
        <v>10</v>
      </c>
      <c r="N1250">
        <v>47.97</v>
      </c>
      <c r="O1250" t="s">
        <v>13</v>
      </c>
      <c r="P1250" t="s">
        <v>10</v>
      </c>
      <c r="Q1250" t="s">
        <v>25</v>
      </c>
      <c r="R1250">
        <v>8</v>
      </c>
      <c r="S1250" t="s">
        <v>13</v>
      </c>
      <c r="T1250" t="s">
        <v>13</v>
      </c>
      <c r="U1250" t="s">
        <v>13</v>
      </c>
      <c r="V1250" t="s">
        <v>13</v>
      </c>
      <c r="W1250" t="s">
        <v>13</v>
      </c>
      <c r="X1250" t="s">
        <v>13</v>
      </c>
      <c r="Y1250" t="s">
        <v>13</v>
      </c>
      <c r="Z1250" t="s">
        <v>10</v>
      </c>
      <c r="AA1250" t="s">
        <v>21</v>
      </c>
      <c r="AB1250" t="s">
        <v>10</v>
      </c>
      <c r="AC1250" t="s">
        <v>26</v>
      </c>
      <c r="AD1250">
        <v>70.150000000000006</v>
      </c>
      <c r="AE1250">
        <v>70.150000000000006</v>
      </c>
      <c r="AF1250">
        <v>0</v>
      </c>
      <c r="AG1250">
        <v>0</v>
      </c>
      <c r="AH1250">
        <v>47.97</v>
      </c>
      <c r="AI1250">
        <v>118.12</v>
      </c>
      <c r="AJ1250" t="s">
        <v>27</v>
      </c>
      <c r="AK1250" t="s">
        <v>28</v>
      </c>
      <c r="AL1250" t="s">
        <v>74</v>
      </c>
      <c r="AM1250" t="str">
        <f t="shared" si="57"/>
        <v>Churned</v>
      </c>
      <c r="AN1250" t="str">
        <f t="shared" si="58"/>
        <v>No</v>
      </c>
      <c r="AO1250" t="str" cm="1">
        <f t="array" ref="AO1250">_xlfn.IFS($C1250&lt;36,"Youth", $C1250&lt;66, "Middle_age", $C1250&gt;65, "Old")</f>
        <v>Old</v>
      </c>
      <c r="AP1250" t="str">
        <f t="shared" si="59"/>
        <v>1 năm</v>
      </c>
    </row>
    <row r="1251" spans="1:42" x14ac:dyDescent="0.35">
      <c r="A1251" t="s">
        <v>1950</v>
      </c>
      <c r="B1251" t="s">
        <v>9</v>
      </c>
      <c r="C1251">
        <v>19</v>
      </c>
      <c r="D1251" t="s">
        <v>10</v>
      </c>
      <c r="E1251">
        <v>0</v>
      </c>
      <c r="F1251" t="s">
        <v>333</v>
      </c>
      <c r="G1251">
        <v>90242</v>
      </c>
      <c r="H1251">
        <v>33.921793000000001</v>
      </c>
      <c r="I1251">
        <v>-118.14058799999999</v>
      </c>
      <c r="J1251">
        <v>7</v>
      </c>
      <c r="K1251" s="1">
        <v>7</v>
      </c>
      <c r="L1251" t="s">
        <v>12</v>
      </c>
      <c r="M1251" t="s">
        <v>10</v>
      </c>
      <c r="N1251">
        <v>33.24</v>
      </c>
      <c r="O1251" t="s">
        <v>13</v>
      </c>
      <c r="P1251" t="s">
        <v>10</v>
      </c>
      <c r="Q1251" t="s">
        <v>49</v>
      </c>
      <c r="R1251">
        <v>53</v>
      </c>
      <c r="S1251" t="s">
        <v>10</v>
      </c>
      <c r="T1251" t="s">
        <v>13</v>
      </c>
      <c r="U1251" t="s">
        <v>13</v>
      </c>
      <c r="V1251" t="s">
        <v>13</v>
      </c>
      <c r="W1251" t="s">
        <v>13</v>
      </c>
      <c r="X1251" t="s">
        <v>13</v>
      </c>
      <c r="Y1251" t="s">
        <v>13</v>
      </c>
      <c r="Z1251" t="s">
        <v>10</v>
      </c>
      <c r="AA1251" t="s">
        <v>21</v>
      </c>
      <c r="AB1251" t="s">
        <v>10</v>
      </c>
      <c r="AC1251" t="s">
        <v>26</v>
      </c>
      <c r="AD1251">
        <v>50.3</v>
      </c>
      <c r="AE1251">
        <v>355.1</v>
      </c>
      <c r="AF1251">
        <v>0</v>
      </c>
      <c r="AG1251">
        <v>0</v>
      </c>
      <c r="AH1251">
        <v>232.68</v>
      </c>
      <c r="AI1251">
        <v>587.78</v>
      </c>
      <c r="AJ1251" t="s">
        <v>17</v>
      </c>
      <c r="AM1251" t="str">
        <f t="shared" si="57"/>
        <v>Stayed</v>
      </c>
      <c r="AN1251" t="str">
        <f t="shared" si="58"/>
        <v>No</v>
      </c>
      <c r="AO1251" t="str" cm="1">
        <f t="array" ref="AO1251">_xlfn.IFS($C1251&lt;36,"Youth", $C1251&lt;66, "Middle_age", $C1251&gt;65, "Old")</f>
        <v>Youth</v>
      </c>
      <c r="AP1251" t="str">
        <f t="shared" si="59"/>
        <v>1 năm</v>
      </c>
    </row>
    <row r="1252" spans="1:42" x14ac:dyDescent="0.35">
      <c r="A1252" t="s">
        <v>1951</v>
      </c>
      <c r="B1252" t="s">
        <v>9</v>
      </c>
      <c r="C1252">
        <v>43</v>
      </c>
      <c r="D1252" t="s">
        <v>13</v>
      </c>
      <c r="E1252">
        <v>0</v>
      </c>
      <c r="F1252" t="s">
        <v>55</v>
      </c>
      <c r="G1252">
        <v>94087</v>
      </c>
      <c r="H1252">
        <v>37.351100000000002</v>
      </c>
      <c r="I1252">
        <v>-122.037311</v>
      </c>
      <c r="J1252">
        <v>0</v>
      </c>
      <c r="K1252" s="1">
        <v>8</v>
      </c>
      <c r="L1252" t="s">
        <v>12</v>
      </c>
      <c r="M1252" t="s">
        <v>10</v>
      </c>
      <c r="N1252">
        <v>46.78</v>
      </c>
      <c r="O1252" t="s">
        <v>13</v>
      </c>
      <c r="P1252" t="s">
        <v>10</v>
      </c>
      <c r="Q1252" t="s">
        <v>49</v>
      </c>
      <c r="R1252">
        <v>24</v>
      </c>
      <c r="S1252" t="s">
        <v>10</v>
      </c>
      <c r="T1252" t="s">
        <v>13</v>
      </c>
      <c r="U1252" t="s">
        <v>13</v>
      </c>
      <c r="V1252" t="s">
        <v>13</v>
      </c>
      <c r="W1252" t="s">
        <v>10</v>
      </c>
      <c r="X1252" t="s">
        <v>13</v>
      </c>
      <c r="Y1252" t="s">
        <v>13</v>
      </c>
      <c r="Z1252" t="s">
        <v>10</v>
      </c>
      <c r="AA1252" t="s">
        <v>21</v>
      </c>
      <c r="AB1252" t="s">
        <v>10</v>
      </c>
      <c r="AC1252" t="s">
        <v>26</v>
      </c>
      <c r="AD1252">
        <v>60</v>
      </c>
      <c r="AE1252">
        <v>487.75</v>
      </c>
      <c r="AF1252">
        <v>0</v>
      </c>
      <c r="AG1252">
        <v>0</v>
      </c>
      <c r="AH1252">
        <v>374.24</v>
      </c>
      <c r="AI1252">
        <v>861.99</v>
      </c>
      <c r="AJ1252" t="s">
        <v>17</v>
      </c>
      <c r="AM1252" t="str">
        <f t="shared" si="57"/>
        <v>Stayed</v>
      </c>
      <c r="AN1252" t="str">
        <f t="shared" si="58"/>
        <v>No</v>
      </c>
      <c r="AO1252" t="str" cm="1">
        <f t="array" ref="AO1252">_xlfn.IFS($C1252&lt;36,"Youth", $C1252&lt;66, "Middle_age", $C1252&gt;65, "Old")</f>
        <v>Middle_age</v>
      </c>
      <c r="AP1252" t="str">
        <f t="shared" si="59"/>
        <v>1 năm</v>
      </c>
    </row>
    <row r="1253" spans="1:42" x14ac:dyDescent="0.35">
      <c r="A1253" t="s">
        <v>1952</v>
      </c>
      <c r="B1253" t="s">
        <v>19</v>
      </c>
      <c r="C1253">
        <v>61</v>
      </c>
      <c r="D1253" t="s">
        <v>13</v>
      </c>
      <c r="E1253">
        <v>1</v>
      </c>
      <c r="F1253" t="s">
        <v>458</v>
      </c>
      <c r="G1253">
        <v>95064</v>
      </c>
      <c r="H1253">
        <v>37.007882000000002</v>
      </c>
      <c r="I1253">
        <v>-122.06597499999999</v>
      </c>
      <c r="J1253">
        <v>0</v>
      </c>
      <c r="K1253" s="1">
        <v>8</v>
      </c>
      <c r="L1253" t="s">
        <v>12</v>
      </c>
      <c r="M1253" t="s">
        <v>10</v>
      </c>
      <c r="N1253">
        <v>14.37</v>
      </c>
      <c r="O1253" t="s">
        <v>13</v>
      </c>
      <c r="P1253" t="s">
        <v>13</v>
      </c>
      <c r="AA1253" t="s">
        <v>21</v>
      </c>
      <c r="AB1253" t="s">
        <v>13</v>
      </c>
      <c r="AC1253" t="s">
        <v>16</v>
      </c>
      <c r="AD1253">
        <v>20.350000000000001</v>
      </c>
      <c r="AE1253">
        <v>178.7</v>
      </c>
      <c r="AF1253">
        <v>0</v>
      </c>
      <c r="AG1253">
        <v>0</v>
      </c>
      <c r="AH1253">
        <v>114.96</v>
      </c>
      <c r="AI1253">
        <v>293.66000000000003</v>
      </c>
      <c r="AJ1253" t="s">
        <v>17</v>
      </c>
      <c r="AM1253" t="str">
        <f t="shared" si="57"/>
        <v>Stayed</v>
      </c>
      <c r="AN1253" t="str">
        <f t="shared" si="58"/>
        <v>Yes</v>
      </c>
      <c r="AO1253" t="str" cm="1">
        <f t="array" ref="AO1253">_xlfn.IFS($C1253&lt;36,"Youth", $C1253&lt;66, "Middle_age", $C1253&gt;65, "Old")</f>
        <v>Middle_age</v>
      </c>
      <c r="AP1253" t="str">
        <f t="shared" si="59"/>
        <v>1 năm</v>
      </c>
    </row>
    <row r="1254" spans="1:42" x14ac:dyDescent="0.35">
      <c r="A1254" t="s">
        <v>1953</v>
      </c>
      <c r="B1254" t="s">
        <v>19</v>
      </c>
      <c r="C1254">
        <v>62</v>
      </c>
      <c r="D1254" t="s">
        <v>10</v>
      </c>
      <c r="E1254">
        <v>1</v>
      </c>
      <c r="F1254" t="s">
        <v>170</v>
      </c>
      <c r="G1254">
        <v>92266</v>
      </c>
      <c r="H1254">
        <v>33.3249</v>
      </c>
      <c r="I1254">
        <v>-114.758334</v>
      </c>
      <c r="J1254">
        <v>1</v>
      </c>
      <c r="K1254" s="1">
        <v>64</v>
      </c>
      <c r="L1254" t="s">
        <v>12</v>
      </c>
      <c r="M1254" t="s">
        <v>10</v>
      </c>
      <c r="N1254">
        <v>35.25</v>
      </c>
      <c r="O1254" t="s">
        <v>10</v>
      </c>
      <c r="P1254" t="s">
        <v>13</v>
      </c>
      <c r="AA1254" t="s">
        <v>43</v>
      </c>
      <c r="AB1254" t="s">
        <v>10</v>
      </c>
      <c r="AC1254" t="s">
        <v>16</v>
      </c>
      <c r="AD1254">
        <v>24.8</v>
      </c>
      <c r="AE1254">
        <v>1514.85</v>
      </c>
      <c r="AF1254">
        <v>0</v>
      </c>
      <c r="AG1254">
        <v>0</v>
      </c>
      <c r="AH1254">
        <v>2256</v>
      </c>
      <c r="AI1254">
        <v>3770.85</v>
      </c>
      <c r="AJ1254" t="s">
        <v>17</v>
      </c>
      <c r="AM1254" t="str">
        <f t="shared" si="57"/>
        <v>VIP</v>
      </c>
      <c r="AN1254" t="str">
        <f t="shared" si="58"/>
        <v>Yes</v>
      </c>
      <c r="AO1254" t="str" cm="1">
        <f t="array" ref="AO1254">_xlfn.IFS($C1254&lt;36,"Youth", $C1254&lt;66, "Middle_age", $C1254&gt;65, "Old")</f>
        <v>Middle_age</v>
      </c>
      <c r="AP1254" t="str">
        <f t="shared" si="59"/>
        <v>6 năm</v>
      </c>
    </row>
    <row r="1255" spans="1:42" x14ac:dyDescent="0.35">
      <c r="A1255" t="s">
        <v>1954</v>
      </c>
      <c r="B1255" t="s">
        <v>19</v>
      </c>
      <c r="C1255">
        <v>20</v>
      </c>
      <c r="D1255" t="s">
        <v>13</v>
      </c>
      <c r="E1255">
        <v>0</v>
      </c>
      <c r="F1255" t="s">
        <v>1543</v>
      </c>
      <c r="G1255">
        <v>95552</v>
      </c>
      <c r="H1255">
        <v>40.390301000000001</v>
      </c>
      <c r="I1255">
        <v>-123.412327</v>
      </c>
      <c r="J1255">
        <v>0</v>
      </c>
      <c r="K1255" s="1">
        <v>22</v>
      </c>
      <c r="L1255" t="s">
        <v>32</v>
      </c>
      <c r="M1255" t="s">
        <v>10</v>
      </c>
      <c r="N1255">
        <v>43.78</v>
      </c>
      <c r="O1255" t="s">
        <v>10</v>
      </c>
      <c r="P1255" t="s">
        <v>10</v>
      </c>
      <c r="Q1255" t="s">
        <v>49</v>
      </c>
      <c r="R1255">
        <v>47</v>
      </c>
      <c r="S1255" t="s">
        <v>10</v>
      </c>
      <c r="T1255" t="s">
        <v>10</v>
      </c>
      <c r="U1255" t="s">
        <v>10</v>
      </c>
      <c r="V1255" t="s">
        <v>13</v>
      </c>
      <c r="W1255" t="s">
        <v>13</v>
      </c>
      <c r="X1255" t="s">
        <v>13</v>
      </c>
      <c r="Y1255" t="s">
        <v>13</v>
      </c>
      <c r="Z1255" t="s">
        <v>13</v>
      </c>
      <c r="AA1255" t="s">
        <v>21</v>
      </c>
      <c r="AB1255" t="s">
        <v>13</v>
      </c>
      <c r="AC1255" t="s">
        <v>16</v>
      </c>
      <c r="AD1255">
        <v>65.05</v>
      </c>
      <c r="AE1255">
        <v>1427.55</v>
      </c>
      <c r="AF1255">
        <v>0</v>
      </c>
      <c r="AG1255">
        <v>10</v>
      </c>
      <c r="AH1255">
        <v>963.16</v>
      </c>
      <c r="AI1255">
        <v>2400.71</v>
      </c>
      <c r="AJ1255" t="s">
        <v>17</v>
      </c>
      <c r="AM1255" t="str">
        <f t="shared" si="57"/>
        <v>Stayed</v>
      </c>
      <c r="AN1255" t="str">
        <f t="shared" si="58"/>
        <v>No</v>
      </c>
      <c r="AO1255" t="str" cm="1">
        <f t="array" ref="AO1255">_xlfn.IFS($C1255&lt;36,"Youth", $C1255&lt;66, "Middle_age", $C1255&gt;65, "Old")</f>
        <v>Youth</v>
      </c>
      <c r="AP1255" t="str">
        <f t="shared" si="59"/>
        <v>2 năm</v>
      </c>
    </row>
    <row r="1256" spans="1:42" x14ac:dyDescent="0.35">
      <c r="A1256" t="s">
        <v>1955</v>
      </c>
      <c r="B1256" t="s">
        <v>9</v>
      </c>
      <c r="C1256">
        <v>47</v>
      </c>
      <c r="D1256" t="s">
        <v>13</v>
      </c>
      <c r="E1256">
        <v>0</v>
      </c>
      <c r="F1256" t="s">
        <v>1956</v>
      </c>
      <c r="G1256">
        <v>93430</v>
      </c>
      <c r="H1256">
        <v>35.511833000000003</v>
      </c>
      <c r="I1256">
        <v>-120.918713</v>
      </c>
      <c r="J1256">
        <v>0</v>
      </c>
      <c r="K1256" s="1">
        <v>26</v>
      </c>
      <c r="L1256" t="s">
        <v>12</v>
      </c>
      <c r="M1256" t="s">
        <v>13</v>
      </c>
      <c r="P1256" t="s">
        <v>10</v>
      </c>
      <c r="Q1256" t="s">
        <v>49</v>
      </c>
      <c r="R1256">
        <v>7</v>
      </c>
      <c r="S1256" t="s">
        <v>13</v>
      </c>
      <c r="T1256" t="s">
        <v>13</v>
      </c>
      <c r="U1256" t="s">
        <v>10</v>
      </c>
      <c r="V1256" t="s">
        <v>13</v>
      </c>
      <c r="W1256" t="s">
        <v>10</v>
      </c>
      <c r="X1256" t="s">
        <v>10</v>
      </c>
      <c r="Y1256" t="s">
        <v>10</v>
      </c>
      <c r="Z1256" t="s">
        <v>10</v>
      </c>
      <c r="AA1256" t="s">
        <v>21</v>
      </c>
      <c r="AB1256" t="s">
        <v>10</v>
      </c>
      <c r="AC1256" t="s">
        <v>16</v>
      </c>
      <c r="AD1256">
        <v>50.35</v>
      </c>
      <c r="AE1256">
        <v>1277.5</v>
      </c>
      <c r="AF1256">
        <v>0</v>
      </c>
      <c r="AG1256">
        <v>0</v>
      </c>
      <c r="AH1256">
        <v>0</v>
      </c>
      <c r="AI1256">
        <v>1277.5</v>
      </c>
      <c r="AJ1256" t="s">
        <v>17</v>
      </c>
      <c r="AM1256" t="str">
        <f t="shared" si="57"/>
        <v>Stayed</v>
      </c>
      <c r="AN1256" t="str">
        <f t="shared" si="58"/>
        <v>No</v>
      </c>
      <c r="AO1256" t="str" cm="1">
        <f t="array" ref="AO1256">_xlfn.IFS($C1256&lt;36,"Youth", $C1256&lt;66, "Middle_age", $C1256&gt;65, "Old")</f>
        <v>Middle_age</v>
      </c>
      <c r="AP1256" t="str">
        <f t="shared" si="59"/>
        <v>3 năm</v>
      </c>
    </row>
    <row r="1257" spans="1:42" x14ac:dyDescent="0.35">
      <c r="A1257" t="s">
        <v>1957</v>
      </c>
      <c r="B1257" t="s">
        <v>19</v>
      </c>
      <c r="C1257">
        <v>38</v>
      </c>
      <c r="D1257" t="s">
        <v>10</v>
      </c>
      <c r="E1257">
        <v>0</v>
      </c>
      <c r="F1257" t="s">
        <v>432</v>
      </c>
      <c r="G1257">
        <v>95564</v>
      </c>
      <c r="H1257">
        <v>40.809635999999998</v>
      </c>
      <c r="I1257">
        <v>-124.189977</v>
      </c>
      <c r="J1257">
        <v>1</v>
      </c>
      <c r="K1257" s="1">
        <v>1</v>
      </c>
      <c r="L1257" t="s">
        <v>12</v>
      </c>
      <c r="M1257" t="s">
        <v>10</v>
      </c>
      <c r="N1257">
        <v>38.799999999999997</v>
      </c>
      <c r="O1257" t="s">
        <v>13</v>
      </c>
      <c r="P1257" t="s">
        <v>10</v>
      </c>
      <c r="Q1257" t="s">
        <v>25</v>
      </c>
      <c r="R1257">
        <v>4</v>
      </c>
      <c r="S1257" t="s">
        <v>13</v>
      </c>
      <c r="T1257" t="s">
        <v>13</v>
      </c>
      <c r="U1257" t="s">
        <v>13</v>
      </c>
      <c r="V1257" t="s">
        <v>13</v>
      </c>
      <c r="W1257" t="s">
        <v>13</v>
      </c>
      <c r="X1257" t="s">
        <v>13</v>
      </c>
      <c r="Y1257" t="s">
        <v>13</v>
      </c>
      <c r="Z1257" t="s">
        <v>10</v>
      </c>
      <c r="AA1257" t="s">
        <v>21</v>
      </c>
      <c r="AB1257" t="s">
        <v>10</v>
      </c>
      <c r="AC1257" t="s">
        <v>26</v>
      </c>
      <c r="AD1257">
        <v>70</v>
      </c>
      <c r="AE1257">
        <v>70</v>
      </c>
      <c r="AF1257">
        <v>0</v>
      </c>
      <c r="AG1257">
        <v>0</v>
      </c>
      <c r="AH1257">
        <v>38.799999999999997</v>
      </c>
      <c r="AI1257">
        <v>108.8</v>
      </c>
      <c r="AJ1257" t="s">
        <v>27</v>
      </c>
      <c r="AK1257" t="s">
        <v>87</v>
      </c>
      <c r="AL1257" t="s">
        <v>436</v>
      </c>
      <c r="AM1257" t="str">
        <f t="shared" si="57"/>
        <v>Churned</v>
      </c>
      <c r="AN1257" t="str">
        <f t="shared" si="58"/>
        <v>No</v>
      </c>
      <c r="AO1257" t="str" cm="1">
        <f t="array" ref="AO1257">_xlfn.IFS($C1257&lt;36,"Youth", $C1257&lt;66, "Middle_age", $C1257&gt;65, "Old")</f>
        <v>Middle_age</v>
      </c>
      <c r="AP1257" t="str">
        <f t="shared" si="59"/>
        <v>1 năm</v>
      </c>
    </row>
    <row r="1258" spans="1:42" x14ac:dyDescent="0.35">
      <c r="A1258" t="s">
        <v>1958</v>
      </c>
      <c r="B1258" t="s">
        <v>19</v>
      </c>
      <c r="C1258">
        <v>27</v>
      </c>
      <c r="D1258" t="s">
        <v>10</v>
      </c>
      <c r="E1258">
        <v>0</v>
      </c>
      <c r="F1258" t="s">
        <v>672</v>
      </c>
      <c r="G1258">
        <v>90201</v>
      </c>
      <c r="H1258">
        <v>33.970343</v>
      </c>
      <c r="I1258">
        <v>-118.171368</v>
      </c>
      <c r="J1258">
        <v>2</v>
      </c>
      <c r="K1258" s="1">
        <v>31</v>
      </c>
      <c r="L1258" t="s">
        <v>12</v>
      </c>
      <c r="M1258" t="s">
        <v>10</v>
      </c>
      <c r="N1258">
        <v>36.69</v>
      </c>
      <c r="O1258" t="s">
        <v>13</v>
      </c>
      <c r="P1258" t="s">
        <v>10</v>
      </c>
      <c r="Q1258" t="s">
        <v>25</v>
      </c>
      <c r="R1258">
        <v>52</v>
      </c>
      <c r="S1258" t="s">
        <v>13</v>
      </c>
      <c r="T1258" t="s">
        <v>13</v>
      </c>
      <c r="U1258" t="s">
        <v>10</v>
      </c>
      <c r="V1258" t="s">
        <v>13</v>
      </c>
      <c r="W1258" t="s">
        <v>10</v>
      </c>
      <c r="X1258" t="s">
        <v>10</v>
      </c>
      <c r="Y1258" t="s">
        <v>10</v>
      </c>
      <c r="Z1258" t="s">
        <v>10</v>
      </c>
      <c r="AA1258" t="s">
        <v>15</v>
      </c>
      <c r="AB1258" t="s">
        <v>10</v>
      </c>
      <c r="AC1258" t="s">
        <v>26</v>
      </c>
      <c r="AD1258">
        <v>93.8</v>
      </c>
      <c r="AE1258">
        <v>2939.8</v>
      </c>
      <c r="AF1258">
        <v>0</v>
      </c>
      <c r="AG1258">
        <v>0</v>
      </c>
      <c r="AH1258">
        <v>1137.3900000000001</v>
      </c>
      <c r="AI1258">
        <v>4077.19</v>
      </c>
      <c r="AJ1258" t="s">
        <v>17</v>
      </c>
      <c r="AM1258" t="str">
        <f t="shared" si="57"/>
        <v>VIP</v>
      </c>
      <c r="AN1258" t="str">
        <f t="shared" si="58"/>
        <v>No</v>
      </c>
      <c r="AO1258" t="str" cm="1">
        <f t="array" ref="AO1258">_xlfn.IFS($C1258&lt;36,"Youth", $C1258&lt;66, "Middle_age", $C1258&gt;65, "Old")</f>
        <v>Youth</v>
      </c>
      <c r="AP1258" t="str">
        <f t="shared" si="59"/>
        <v>3 năm</v>
      </c>
    </row>
    <row r="1259" spans="1:42" x14ac:dyDescent="0.35">
      <c r="A1259" t="s">
        <v>1959</v>
      </c>
      <c r="B1259" t="s">
        <v>9</v>
      </c>
      <c r="C1259">
        <v>65</v>
      </c>
      <c r="D1259" t="s">
        <v>13</v>
      </c>
      <c r="E1259">
        <v>0</v>
      </c>
      <c r="F1259" t="s">
        <v>322</v>
      </c>
      <c r="G1259">
        <v>94619</v>
      </c>
      <c r="H1259">
        <v>37.787185999999998</v>
      </c>
      <c r="I1259">
        <v>-122.14633000000001</v>
      </c>
      <c r="J1259">
        <v>0</v>
      </c>
      <c r="K1259" s="1">
        <v>4</v>
      </c>
      <c r="L1259" t="s">
        <v>12</v>
      </c>
      <c r="M1259" t="s">
        <v>10</v>
      </c>
      <c r="N1259">
        <v>41.98</v>
      </c>
      <c r="O1259" t="s">
        <v>13</v>
      </c>
      <c r="P1259" t="s">
        <v>13</v>
      </c>
      <c r="AA1259" t="s">
        <v>43</v>
      </c>
      <c r="AB1259" t="s">
        <v>13</v>
      </c>
      <c r="AC1259" t="s">
        <v>16</v>
      </c>
      <c r="AD1259">
        <v>20.05</v>
      </c>
      <c r="AE1259">
        <v>91.45</v>
      </c>
      <c r="AF1259">
        <v>0</v>
      </c>
      <c r="AG1259">
        <v>0</v>
      </c>
      <c r="AH1259">
        <v>167.92</v>
      </c>
      <c r="AI1259">
        <v>259.37</v>
      </c>
      <c r="AJ1259" t="s">
        <v>17</v>
      </c>
      <c r="AM1259" t="str">
        <f t="shared" si="57"/>
        <v>Stayed</v>
      </c>
      <c r="AN1259" t="str">
        <f t="shared" si="58"/>
        <v>No</v>
      </c>
      <c r="AO1259" t="str" cm="1">
        <f t="array" ref="AO1259">_xlfn.IFS($C1259&lt;36,"Youth", $C1259&lt;66, "Middle_age", $C1259&gt;65, "Old")</f>
        <v>Middle_age</v>
      </c>
      <c r="AP1259" t="str">
        <f t="shared" si="59"/>
        <v>1 năm</v>
      </c>
    </row>
    <row r="1260" spans="1:42" x14ac:dyDescent="0.35">
      <c r="A1260" t="s">
        <v>1960</v>
      </c>
      <c r="B1260" t="s">
        <v>9</v>
      </c>
      <c r="C1260">
        <v>24</v>
      </c>
      <c r="D1260" t="s">
        <v>10</v>
      </c>
      <c r="E1260">
        <v>0</v>
      </c>
      <c r="F1260" t="s">
        <v>1961</v>
      </c>
      <c r="G1260">
        <v>90272</v>
      </c>
      <c r="H1260">
        <v>34.079448999999997</v>
      </c>
      <c r="I1260">
        <v>-118.548306</v>
      </c>
      <c r="J1260">
        <v>10</v>
      </c>
      <c r="K1260" s="1">
        <v>48</v>
      </c>
      <c r="L1260" t="s">
        <v>12</v>
      </c>
      <c r="M1260" t="s">
        <v>10</v>
      </c>
      <c r="N1260">
        <v>37.96</v>
      </c>
      <c r="O1260" t="s">
        <v>13</v>
      </c>
      <c r="P1260" t="s">
        <v>13</v>
      </c>
      <c r="AA1260" t="s">
        <v>43</v>
      </c>
      <c r="AB1260" t="s">
        <v>13</v>
      </c>
      <c r="AC1260" t="s">
        <v>26</v>
      </c>
      <c r="AD1260">
        <v>20.65</v>
      </c>
      <c r="AE1260">
        <v>1057</v>
      </c>
      <c r="AF1260">
        <v>0</v>
      </c>
      <c r="AG1260">
        <v>0</v>
      </c>
      <c r="AH1260">
        <v>1822.08</v>
      </c>
      <c r="AI1260">
        <v>2879.08</v>
      </c>
      <c r="AJ1260" t="s">
        <v>17</v>
      </c>
      <c r="AM1260" t="str">
        <f t="shared" si="57"/>
        <v>Stayed</v>
      </c>
      <c r="AN1260" t="str">
        <f t="shared" si="58"/>
        <v>No</v>
      </c>
      <c r="AO1260" t="str" cm="1">
        <f t="array" ref="AO1260">_xlfn.IFS($C1260&lt;36,"Youth", $C1260&lt;66, "Middle_age", $C1260&gt;65, "Old")</f>
        <v>Youth</v>
      </c>
      <c r="AP1260" t="str">
        <f t="shared" si="59"/>
        <v>4 năm</v>
      </c>
    </row>
    <row r="1261" spans="1:42" x14ac:dyDescent="0.35">
      <c r="A1261" t="s">
        <v>1962</v>
      </c>
      <c r="B1261" t="s">
        <v>9</v>
      </c>
      <c r="C1261">
        <v>66</v>
      </c>
      <c r="D1261" t="s">
        <v>10</v>
      </c>
      <c r="E1261">
        <v>0</v>
      </c>
      <c r="F1261" t="s">
        <v>105</v>
      </c>
      <c r="G1261">
        <v>90029</v>
      </c>
      <c r="H1261">
        <v>34.089953000000001</v>
      </c>
      <c r="I1261">
        <v>-118.29482400000001</v>
      </c>
      <c r="J1261">
        <v>1</v>
      </c>
      <c r="K1261" s="1">
        <v>40</v>
      </c>
      <c r="L1261" t="s">
        <v>12</v>
      </c>
      <c r="M1261" t="s">
        <v>13</v>
      </c>
      <c r="P1261" t="s">
        <v>10</v>
      </c>
      <c r="Q1261" t="s">
        <v>14</v>
      </c>
      <c r="R1261">
        <v>3</v>
      </c>
      <c r="S1261" t="s">
        <v>13</v>
      </c>
      <c r="T1261" t="s">
        <v>10</v>
      </c>
      <c r="U1261" t="s">
        <v>13</v>
      </c>
      <c r="V1261" t="s">
        <v>13</v>
      </c>
      <c r="W1261" t="s">
        <v>10</v>
      </c>
      <c r="X1261" t="s">
        <v>13</v>
      </c>
      <c r="Y1261" t="s">
        <v>13</v>
      </c>
      <c r="Z1261" t="s">
        <v>10</v>
      </c>
      <c r="AA1261" t="s">
        <v>21</v>
      </c>
      <c r="AB1261" t="s">
        <v>10</v>
      </c>
      <c r="AC1261" t="s">
        <v>26</v>
      </c>
      <c r="AD1261">
        <v>39.299999999999997</v>
      </c>
      <c r="AE1261">
        <v>1637.4</v>
      </c>
      <c r="AF1261">
        <v>0</v>
      </c>
      <c r="AG1261">
        <v>0</v>
      </c>
      <c r="AH1261">
        <v>0</v>
      </c>
      <c r="AI1261">
        <v>1637.4</v>
      </c>
      <c r="AJ1261" t="s">
        <v>27</v>
      </c>
      <c r="AK1261" t="s">
        <v>28</v>
      </c>
      <c r="AL1261" t="s">
        <v>173</v>
      </c>
      <c r="AM1261" t="str">
        <f t="shared" si="57"/>
        <v>Churned</v>
      </c>
      <c r="AN1261" t="str">
        <f t="shared" si="58"/>
        <v>No</v>
      </c>
      <c r="AO1261" t="str" cm="1">
        <f t="array" ref="AO1261">_xlfn.IFS($C1261&lt;36,"Youth", $C1261&lt;66, "Middle_age", $C1261&gt;65, "Old")</f>
        <v>Old</v>
      </c>
      <c r="AP1261" t="str">
        <f t="shared" si="59"/>
        <v>4 năm</v>
      </c>
    </row>
    <row r="1262" spans="1:42" x14ac:dyDescent="0.35">
      <c r="A1262" t="s">
        <v>1963</v>
      </c>
      <c r="B1262" t="s">
        <v>9</v>
      </c>
      <c r="C1262">
        <v>23</v>
      </c>
      <c r="D1262" t="s">
        <v>10</v>
      </c>
      <c r="E1262">
        <v>0</v>
      </c>
      <c r="F1262" t="s">
        <v>1761</v>
      </c>
      <c r="G1262">
        <v>95436</v>
      </c>
      <c r="H1262">
        <v>38.499302</v>
      </c>
      <c r="I1262">
        <v>-122.92444</v>
      </c>
      <c r="J1262">
        <v>10</v>
      </c>
      <c r="K1262" s="1">
        <v>71</v>
      </c>
      <c r="L1262" t="s">
        <v>12</v>
      </c>
      <c r="M1262" t="s">
        <v>13</v>
      </c>
      <c r="P1262" t="s">
        <v>10</v>
      </c>
      <c r="Q1262" t="s">
        <v>14</v>
      </c>
      <c r="R1262">
        <v>85</v>
      </c>
      <c r="S1262" t="s">
        <v>10</v>
      </c>
      <c r="T1262" t="s">
        <v>10</v>
      </c>
      <c r="U1262" t="s">
        <v>10</v>
      </c>
      <c r="V1262" t="s">
        <v>10</v>
      </c>
      <c r="W1262" t="s">
        <v>10</v>
      </c>
      <c r="X1262" t="s">
        <v>10</v>
      </c>
      <c r="Y1262" t="s">
        <v>10</v>
      </c>
      <c r="Z1262" t="s">
        <v>10</v>
      </c>
      <c r="AA1262" t="s">
        <v>15</v>
      </c>
      <c r="AB1262" t="s">
        <v>13</v>
      </c>
      <c r="AC1262" t="s">
        <v>26</v>
      </c>
      <c r="AD1262">
        <v>66.8</v>
      </c>
      <c r="AE1262">
        <v>4689.1499999999996</v>
      </c>
      <c r="AF1262">
        <v>0</v>
      </c>
      <c r="AG1262">
        <v>0</v>
      </c>
      <c r="AH1262">
        <v>0</v>
      </c>
      <c r="AI1262">
        <v>4689.1499999999996</v>
      </c>
      <c r="AJ1262" t="s">
        <v>17</v>
      </c>
      <c r="AM1262" t="str">
        <f t="shared" si="57"/>
        <v>VIP</v>
      </c>
      <c r="AN1262" t="str">
        <f t="shared" si="58"/>
        <v>No</v>
      </c>
      <c r="AO1262" t="str" cm="1">
        <f t="array" ref="AO1262">_xlfn.IFS($C1262&lt;36,"Youth", $C1262&lt;66, "Middle_age", $C1262&gt;65, "Old")</f>
        <v>Youth</v>
      </c>
      <c r="AP1262" t="str">
        <f t="shared" si="59"/>
        <v>6 năm</v>
      </c>
    </row>
    <row r="1263" spans="1:42" x14ac:dyDescent="0.35">
      <c r="A1263" t="s">
        <v>1964</v>
      </c>
      <c r="B1263" t="s">
        <v>9</v>
      </c>
      <c r="C1263">
        <v>48</v>
      </c>
      <c r="D1263" t="s">
        <v>13</v>
      </c>
      <c r="E1263">
        <v>0</v>
      </c>
      <c r="F1263" t="s">
        <v>793</v>
      </c>
      <c r="G1263">
        <v>95521</v>
      </c>
      <c r="H1263">
        <v>40.839958000000003</v>
      </c>
      <c r="I1263">
        <v>-124.00375699999999</v>
      </c>
      <c r="J1263">
        <v>0</v>
      </c>
      <c r="K1263" s="1">
        <v>36</v>
      </c>
      <c r="L1263" t="s">
        <v>12</v>
      </c>
      <c r="M1263" t="s">
        <v>10</v>
      </c>
      <c r="N1263">
        <v>32</v>
      </c>
      <c r="O1263" t="s">
        <v>13</v>
      </c>
      <c r="P1263" t="s">
        <v>10</v>
      </c>
      <c r="Q1263" t="s">
        <v>14</v>
      </c>
      <c r="R1263">
        <v>23</v>
      </c>
      <c r="S1263" t="s">
        <v>10</v>
      </c>
      <c r="T1263" t="s">
        <v>10</v>
      </c>
      <c r="U1263" t="s">
        <v>10</v>
      </c>
      <c r="V1263" t="s">
        <v>10</v>
      </c>
      <c r="W1263" t="s">
        <v>13</v>
      </c>
      <c r="X1263" t="s">
        <v>10</v>
      </c>
      <c r="Y1263" t="s">
        <v>10</v>
      </c>
      <c r="Z1263" t="s">
        <v>13</v>
      </c>
      <c r="AA1263" t="s">
        <v>15</v>
      </c>
      <c r="AB1263" t="s">
        <v>10</v>
      </c>
      <c r="AC1263" t="s">
        <v>16</v>
      </c>
      <c r="AD1263">
        <v>75.55</v>
      </c>
      <c r="AE1263">
        <v>2680.15</v>
      </c>
      <c r="AF1263">
        <v>0</v>
      </c>
      <c r="AG1263">
        <v>100</v>
      </c>
      <c r="AH1263">
        <v>1152</v>
      </c>
      <c r="AI1263">
        <v>3932.15</v>
      </c>
      <c r="AJ1263" t="s">
        <v>17</v>
      </c>
      <c r="AM1263" t="str">
        <f t="shared" si="57"/>
        <v>VIP</v>
      </c>
      <c r="AN1263" t="str">
        <f t="shared" si="58"/>
        <v>No</v>
      </c>
      <c r="AO1263" t="str" cm="1">
        <f t="array" ref="AO1263">_xlfn.IFS($C1263&lt;36,"Youth", $C1263&lt;66, "Middle_age", $C1263&gt;65, "Old")</f>
        <v>Middle_age</v>
      </c>
      <c r="AP1263" t="str">
        <f t="shared" si="59"/>
        <v>3 năm</v>
      </c>
    </row>
    <row r="1264" spans="1:42" x14ac:dyDescent="0.35">
      <c r="A1264" t="s">
        <v>1965</v>
      </c>
      <c r="B1264" t="s">
        <v>19</v>
      </c>
      <c r="C1264">
        <v>28</v>
      </c>
      <c r="D1264" t="s">
        <v>10</v>
      </c>
      <c r="E1264">
        <v>1</v>
      </c>
      <c r="F1264" t="s">
        <v>292</v>
      </c>
      <c r="G1264">
        <v>95833</v>
      </c>
      <c r="H1264">
        <v>38.619048999999997</v>
      </c>
      <c r="I1264">
        <v>-121.51755199999999</v>
      </c>
      <c r="J1264">
        <v>5</v>
      </c>
      <c r="K1264" s="1">
        <v>1</v>
      </c>
      <c r="L1264" t="s">
        <v>12</v>
      </c>
      <c r="M1264" t="s">
        <v>10</v>
      </c>
      <c r="N1264">
        <v>42.99</v>
      </c>
      <c r="O1264" t="s">
        <v>13</v>
      </c>
      <c r="P1264" t="s">
        <v>10</v>
      </c>
      <c r="Q1264" t="s">
        <v>25</v>
      </c>
      <c r="R1264">
        <v>59</v>
      </c>
      <c r="S1264" t="s">
        <v>13</v>
      </c>
      <c r="T1264" t="s">
        <v>10</v>
      </c>
      <c r="U1264" t="s">
        <v>13</v>
      </c>
      <c r="V1264" t="s">
        <v>13</v>
      </c>
      <c r="W1264" t="s">
        <v>13</v>
      </c>
      <c r="X1264" t="s">
        <v>13</v>
      </c>
      <c r="Y1264" t="s">
        <v>13</v>
      </c>
      <c r="Z1264" t="s">
        <v>10</v>
      </c>
      <c r="AA1264" t="s">
        <v>21</v>
      </c>
      <c r="AB1264" t="s">
        <v>13</v>
      </c>
      <c r="AC1264" t="s">
        <v>16</v>
      </c>
      <c r="AD1264">
        <v>74.599999999999994</v>
      </c>
      <c r="AE1264">
        <v>74.599999999999994</v>
      </c>
      <c r="AF1264">
        <v>0</v>
      </c>
      <c r="AG1264">
        <v>0</v>
      </c>
      <c r="AH1264">
        <v>42.99</v>
      </c>
      <c r="AI1264">
        <v>117.59</v>
      </c>
      <c r="AJ1264" t="s">
        <v>68</v>
      </c>
      <c r="AM1264" t="str">
        <f t="shared" si="57"/>
        <v>Joined</v>
      </c>
      <c r="AN1264" t="str">
        <f t="shared" si="58"/>
        <v>Yes</v>
      </c>
      <c r="AO1264" t="str" cm="1">
        <f t="array" ref="AO1264">_xlfn.IFS($C1264&lt;36,"Youth", $C1264&lt;66, "Middle_age", $C1264&gt;65, "Old")</f>
        <v>Youth</v>
      </c>
      <c r="AP1264" t="str">
        <f t="shared" si="59"/>
        <v>1 năm</v>
      </c>
    </row>
    <row r="1265" spans="1:42" x14ac:dyDescent="0.35">
      <c r="A1265" t="s">
        <v>1966</v>
      </c>
      <c r="B1265" t="s">
        <v>19</v>
      </c>
      <c r="C1265">
        <v>77</v>
      </c>
      <c r="D1265" t="s">
        <v>13</v>
      </c>
      <c r="E1265">
        <v>0</v>
      </c>
      <c r="F1265" t="s">
        <v>1483</v>
      </c>
      <c r="G1265">
        <v>92373</v>
      </c>
      <c r="H1265">
        <v>34.003242999999998</v>
      </c>
      <c r="I1265">
        <v>-117.13828599999999</v>
      </c>
      <c r="J1265">
        <v>0</v>
      </c>
      <c r="K1265" s="1">
        <v>41</v>
      </c>
      <c r="L1265" t="s">
        <v>46</v>
      </c>
      <c r="M1265" t="s">
        <v>10</v>
      </c>
      <c r="N1265">
        <v>42.06</v>
      </c>
      <c r="O1265" t="s">
        <v>10</v>
      </c>
      <c r="P1265" t="s">
        <v>10</v>
      </c>
      <c r="Q1265" t="s">
        <v>25</v>
      </c>
      <c r="R1265">
        <v>21</v>
      </c>
      <c r="S1265" t="s">
        <v>13</v>
      </c>
      <c r="T1265" t="s">
        <v>13</v>
      </c>
      <c r="U1265" t="s">
        <v>10</v>
      </c>
      <c r="V1265" t="s">
        <v>13</v>
      </c>
      <c r="W1265" t="s">
        <v>10</v>
      </c>
      <c r="X1265" t="s">
        <v>10</v>
      </c>
      <c r="Y1265" t="s">
        <v>13</v>
      </c>
      <c r="Z1265" t="s">
        <v>10</v>
      </c>
      <c r="AA1265" t="s">
        <v>21</v>
      </c>
      <c r="AB1265" t="s">
        <v>10</v>
      </c>
      <c r="AC1265" t="s">
        <v>26</v>
      </c>
      <c r="AD1265">
        <v>98.4</v>
      </c>
      <c r="AE1265">
        <v>4187.75</v>
      </c>
      <c r="AF1265">
        <v>0</v>
      </c>
      <c r="AG1265">
        <v>0</v>
      </c>
      <c r="AH1265">
        <v>1724.46</v>
      </c>
      <c r="AI1265">
        <v>5912.21</v>
      </c>
      <c r="AJ1265" t="s">
        <v>27</v>
      </c>
      <c r="AK1265" t="s">
        <v>28</v>
      </c>
      <c r="AL1265" t="s">
        <v>29</v>
      </c>
      <c r="AM1265" t="str">
        <f t="shared" si="57"/>
        <v>Churned</v>
      </c>
      <c r="AN1265" t="str">
        <f t="shared" si="58"/>
        <v>No</v>
      </c>
      <c r="AO1265" t="str" cm="1">
        <f t="array" ref="AO1265">_xlfn.IFS($C1265&lt;36,"Youth", $C1265&lt;66, "Middle_age", $C1265&gt;65, "Old")</f>
        <v>Old</v>
      </c>
      <c r="AP1265" t="str">
        <f t="shared" si="59"/>
        <v>4 năm</v>
      </c>
    </row>
    <row r="1266" spans="1:42" x14ac:dyDescent="0.35">
      <c r="A1266" t="s">
        <v>1967</v>
      </c>
      <c r="B1266" t="s">
        <v>19</v>
      </c>
      <c r="C1266">
        <v>31</v>
      </c>
      <c r="D1266" t="s">
        <v>13</v>
      </c>
      <c r="E1266">
        <v>0</v>
      </c>
      <c r="F1266" t="s">
        <v>1968</v>
      </c>
      <c r="G1266">
        <v>94972</v>
      </c>
      <c r="H1266">
        <v>38.339995999999999</v>
      </c>
      <c r="I1266">
        <v>-122.935056</v>
      </c>
      <c r="J1266">
        <v>0</v>
      </c>
      <c r="K1266" s="1">
        <v>21</v>
      </c>
      <c r="L1266" t="s">
        <v>32</v>
      </c>
      <c r="M1266" t="s">
        <v>10</v>
      </c>
      <c r="N1266">
        <v>32.89</v>
      </c>
      <c r="O1266" t="s">
        <v>13</v>
      </c>
      <c r="P1266" t="s">
        <v>13</v>
      </c>
      <c r="AA1266" t="s">
        <v>21</v>
      </c>
      <c r="AB1266" t="s">
        <v>13</v>
      </c>
      <c r="AC1266" t="s">
        <v>16</v>
      </c>
      <c r="AD1266">
        <v>20.5</v>
      </c>
      <c r="AE1266">
        <v>402.85</v>
      </c>
      <c r="AF1266">
        <v>0</v>
      </c>
      <c r="AG1266">
        <v>0</v>
      </c>
      <c r="AH1266">
        <v>690.69</v>
      </c>
      <c r="AI1266">
        <v>1093.54</v>
      </c>
      <c r="AJ1266" t="s">
        <v>17</v>
      </c>
      <c r="AM1266" t="str">
        <f t="shared" si="57"/>
        <v>Stayed</v>
      </c>
      <c r="AN1266" t="str">
        <f t="shared" si="58"/>
        <v>No</v>
      </c>
      <c r="AO1266" t="str" cm="1">
        <f t="array" ref="AO1266">_xlfn.IFS($C1266&lt;36,"Youth", $C1266&lt;66, "Middle_age", $C1266&gt;65, "Old")</f>
        <v>Youth</v>
      </c>
      <c r="AP1266" t="str">
        <f t="shared" si="59"/>
        <v>2 năm</v>
      </c>
    </row>
    <row r="1267" spans="1:42" x14ac:dyDescent="0.35">
      <c r="A1267" t="s">
        <v>1969</v>
      </c>
      <c r="B1267" t="s">
        <v>19</v>
      </c>
      <c r="C1267">
        <v>35</v>
      </c>
      <c r="D1267" t="s">
        <v>10</v>
      </c>
      <c r="E1267">
        <v>0</v>
      </c>
      <c r="F1267" t="s">
        <v>105</v>
      </c>
      <c r="G1267">
        <v>90056</v>
      </c>
      <c r="H1267">
        <v>33.987945000000003</v>
      </c>
      <c r="I1267">
        <v>-118.370442</v>
      </c>
      <c r="J1267">
        <v>1</v>
      </c>
      <c r="K1267" s="1">
        <v>11</v>
      </c>
      <c r="L1267" t="s">
        <v>32</v>
      </c>
      <c r="M1267" t="s">
        <v>10</v>
      </c>
      <c r="N1267">
        <v>9.14</v>
      </c>
      <c r="O1267" t="s">
        <v>10</v>
      </c>
      <c r="P1267" t="s">
        <v>10</v>
      </c>
      <c r="Q1267" t="s">
        <v>25</v>
      </c>
      <c r="R1267">
        <v>19</v>
      </c>
      <c r="S1267" t="s">
        <v>13</v>
      </c>
      <c r="T1267" t="s">
        <v>13</v>
      </c>
      <c r="U1267" t="s">
        <v>13</v>
      </c>
      <c r="V1267" t="s">
        <v>13</v>
      </c>
      <c r="W1267" t="s">
        <v>13</v>
      </c>
      <c r="X1267" t="s">
        <v>13</v>
      </c>
      <c r="Y1267" t="s">
        <v>13</v>
      </c>
      <c r="Z1267" t="s">
        <v>10</v>
      </c>
      <c r="AA1267" t="s">
        <v>21</v>
      </c>
      <c r="AB1267" t="s">
        <v>10</v>
      </c>
      <c r="AC1267" t="s">
        <v>26</v>
      </c>
      <c r="AD1267">
        <v>74.349999999999994</v>
      </c>
      <c r="AE1267">
        <v>834.2</v>
      </c>
      <c r="AF1267">
        <v>0</v>
      </c>
      <c r="AG1267">
        <v>0</v>
      </c>
      <c r="AH1267">
        <v>100.54</v>
      </c>
      <c r="AI1267">
        <v>934.74</v>
      </c>
      <c r="AJ1267" t="s">
        <v>27</v>
      </c>
      <c r="AK1267" t="s">
        <v>28</v>
      </c>
      <c r="AL1267" t="s">
        <v>74</v>
      </c>
      <c r="AM1267" t="str">
        <f t="shared" si="57"/>
        <v>Churned</v>
      </c>
      <c r="AN1267" t="str">
        <f t="shared" si="58"/>
        <v>No</v>
      </c>
      <c r="AO1267" t="str" cm="1">
        <f t="array" ref="AO1267">_xlfn.IFS($C1267&lt;36,"Youth", $C1267&lt;66, "Middle_age", $C1267&gt;65, "Old")</f>
        <v>Youth</v>
      </c>
      <c r="AP1267" t="str">
        <f t="shared" si="59"/>
        <v>1 năm</v>
      </c>
    </row>
    <row r="1268" spans="1:42" x14ac:dyDescent="0.35">
      <c r="A1268" t="s">
        <v>1970</v>
      </c>
      <c r="B1268" t="s">
        <v>9</v>
      </c>
      <c r="C1268">
        <v>47</v>
      </c>
      <c r="D1268" t="s">
        <v>13</v>
      </c>
      <c r="E1268">
        <v>0</v>
      </c>
      <c r="F1268" t="s">
        <v>292</v>
      </c>
      <c r="G1268">
        <v>95817</v>
      </c>
      <c r="H1268">
        <v>38.550722</v>
      </c>
      <c r="I1268">
        <v>-121.457314</v>
      </c>
      <c r="J1268">
        <v>0</v>
      </c>
      <c r="K1268" s="1">
        <v>58</v>
      </c>
      <c r="L1268" t="s">
        <v>12</v>
      </c>
      <c r="M1268" t="s">
        <v>10</v>
      </c>
      <c r="N1268">
        <v>22.71</v>
      </c>
      <c r="O1268" t="s">
        <v>10</v>
      </c>
      <c r="P1268" t="s">
        <v>10</v>
      </c>
      <c r="Q1268" t="s">
        <v>25</v>
      </c>
      <c r="R1268">
        <v>14</v>
      </c>
      <c r="S1268" t="s">
        <v>10</v>
      </c>
      <c r="T1268" t="s">
        <v>13</v>
      </c>
      <c r="U1268" t="s">
        <v>13</v>
      </c>
      <c r="V1268" t="s">
        <v>13</v>
      </c>
      <c r="W1268" t="s">
        <v>13</v>
      </c>
      <c r="X1268" t="s">
        <v>13</v>
      </c>
      <c r="Y1268" t="s">
        <v>13</v>
      </c>
      <c r="Z1268" t="s">
        <v>10</v>
      </c>
      <c r="AA1268" t="s">
        <v>21</v>
      </c>
      <c r="AB1268" t="s">
        <v>10</v>
      </c>
      <c r="AC1268" t="s">
        <v>26</v>
      </c>
      <c r="AD1268">
        <v>79.8</v>
      </c>
      <c r="AE1268">
        <v>4526.8500000000004</v>
      </c>
      <c r="AF1268">
        <v>0</v>
      </c>
      <c r="AG1268">
        <v>0</v>
      </c>
      <c r="AH1268">
        <v>1317.18</v>
      </c>
      <c r="AI1268">
        <v>5844.03</v>
      </c>
      <c r="AJ1268" t="s">
        <v>17</v>
      </c>
      <c r="AM1268" t="str">
        <f t="shared" si="57"/>
        <v>VIP</v>
      </c>
      <c r="AN1268" t="str">
        <f t="shared" si="58"/>
        <v>No</v>
      </c>
      <c r="AO1268" t="str" cm="1">
        <f t="array" ref="AO1268">_xlfn.IFS($C1268&lt;36,"Youth", $C1268&lt;66, "Middle_age", $C1268&gt;65, "Old")</f>
        <v>Middle_age</v>
      </c>
      <c r="AP1268" t="str">
        <f t="shared" si="59"/>
        <v>5 năm</v>
      </c>
    </row>
    <row r="1269" spans="1:42" x14ac:dyDescent="0.35">
      <c r="A1269" t="s">
        <v>1971</v>
      </c>
      <c r="B1269" t="s">
        <v>19</v>
      </c>
      <c r="C1269">
        <v>57</v>
      </c>
      <c r="D1269" t="s">
        <v>10</v>
      </c>
      <c r="E1269">
        <v>0</v>
      </c>
      <c r="F1269" t="s">
        <v>1022</v>
      </c>
      <c r="G1269">
        <v>94973</v>
      </c>
      <c r="H1269">
        <v>38.005839000000002</v>
      </c>
      <c r="I1269">
        <v>-122.638155</v>
      </c>
      <c r="J1269">
        <v>3</v>
      </c>
      <c r="K1269" s="1">
        <v>12</v>
      </c>
      <c r="L1269" t="s">
        <v>12</v>
      </c>
      <c r="M1269" t="s">
        <v>10</v>
      </c>
      <c r="N1269">
        <v>18.260000000000002</v>
      </c>
      <c r="O1269" t="s">
        <v>13</v>
      </c>
      <c r="P1269" t="s">
        <v>10</v>
      </c>
      <c r="Q1269" t="s">
        <v>25</v>
      </c>
      <c r="R1269">
        <v>18</v>
      </c>
      <c r="S1269" t="s">
        <v>10</v>
      </c>
      <c r="T1269" t="s">
        <v>13</v>
      </c>
      <c r="U1269" t="s">
        <v>13</v>
      </c>
      <c r="V1269" t="s">
        <v>10</v>
      </c>
      <c r="W1269" t="s">
        <v>13</v>
      </c>
      <c r="X1269" t="s">
        <v>13</v>
      </c>
      <c r="Y1269" t="s">
        <v>13</v>
      </c>
      <c r="Z1269" t="s">
        <v>10</v>
      </c>
      <c r="AA1269" t="s">
        <v>21</v>
      </c>
      <c r="AB1269" t="s">
        <v>13</v>
      </c>
      <c r="AC1269" t="s">
        <v>26</v>
      </c>
      <c r="AD1269">
        <v>80.849999999999994</v>
      </c>
      <c r="AE1269">
        <v>866.45</v>
      </c>
      <c r="AF1269">
        <v>23.72</v>
      </c>
      <c r="AG1269">
        <v>0</v>
      </c>
      <c r="AH1269">
        <v>219.12</v>
      </c>
      <c r="AI1269">
        <v>1061.8499999999999</v>
      </c>
      <c r="AJ1269" t="s">
        <v>27</v>
      </c>
      <c r="AK1269" t="s">
        <v>28</v>
      </c>
      <c r="AL1269" t="s">
        <v>184</v>
      </c>
      <c r="AM1269" t="str">
        <f t="shared" si="57"/>
        <v>Churned</v>
      </c>
      <c r="AN1269" t="str">
        <f t="shared" si="58"/>
        <v>No</v>
      </c>
      <c r="AO1269" t="str" cm="1">
        <f t="array" ref="AO1269">_xlfn.IFS($C1269&lt;36,"Youth", $C1269&lt;66, "Middle_age", $C1269&gt;65, "Old")</f>
        <v>Middle_age</v>
      </c>
      <c r="AP1269" t="str">
        <f t="shared" si="59"/>
        <v>1 năm</v>
      </c>
    </row>
    <row r="1270" spans="1:42" x14ac:dyDescent="0.35">
      <c r="A1270" t="s">
        <v>1972</v>
      </c>
      <c r="B1270" t="s">
        <v>9</v>
      </c>
      <c r="C1270">
        <v>28</v>
      </c>
      <c r="D1270" t="s">
        <v>13</v>
      </c>
      <c r="E1270">
        <v>0</v>
      </c>
      <c r="F1270" t="s">
        <v>275</v>
      </c>
      <c r="G1270">
        <v>94702</v>
      </c>
      <c r="H1270">
        <v>37.866008999999998</v>
      </c>
      <c r="I1270">
        <v>-122.28622799999999</v>
      </c>
      <c r="J1270">
        <v>0</v>
      </c>
      <c r="K1270" s="1">
        <v>29</v>
      </c>
      <c r="L1270" t="s">
        <v>12</v>
      </c>
      <c r="M1270" t="s">
        <v>10</v>
      </c>
      <c r="N1270">
        <v>21.19</v>
      </c>
      <c r="O1270" t="s">
        <v>13</v>
      </c>
      <c r="P1270" t="s">
        <v>13</v>
      </c>
      <c r="AA1270" t="s">
        <v>15</v>
      </c>
      <c r="AB1270" t="s">
        <v>13</v>
      </c>
      <c r="AC1270" t="s">
        <v>153</v>
      </c>
      <c r="AD1270">
        <v>20.350000000000001</v>
      </c>
      <c r="AE1270">
        <v>617.35</v>
      </c>
      <c r="AF1270">
        <v>0</v>
      </c>
      <c r="AG1270">
        <v>0</v>
      </c>
      <c r="AH1270">
        <v>614.51</v>
      </c>
      <c r="AI1270">
        <v>1231.8599999999999</v>
      </c>
      <c r="AJ1270" t="s">
        <v>17</v>
      </c>
      <c r="AM1270" t="str">
        <f t="shared" si="57"/>
        <v>Stayed</v>
      </c>
      <c r="AN1270" t="str">
        <f t="shared" si="58"/>
        <v>No</v>
      </c>
      <c r="AO1270" t="str" cm="1">
        <f t="array" ref="AO1270">_xlfn.IFS($C1270&lt;36,"Youth", $C1270&lt;66, "Middle_age", $C1270&gt;65, "Old")</f>
        <v>Youth</v>
      </c>
      <c r="AP1270" t="str">
        <f t="shared" si="59"/>
        <v>3 năm</v>
      </c>
    </row>
    <row r="1271" spans="1:42" x14ac:dyDescent="0.35">
      <c r="A1271" t="s">
        <v>1973</v>
      </c>
      <c r="B1271" t="s">
        <v>9</v>
      </c>
      <c r="C1271">
        <v>26</v>
      </c>
      <c r="D1271" t="s">
        <v>10</v>
      </c>
      <c r="E1271">
        <v>3</v>
      </c>
      <c r="F1271" t="s">
        <v>129</v>
      </c>
      <c r="G1271">
        <v>91042</v>
      </c>
      <c r="H1271">
        <v>34.296574</v>
      </c>
      <c r="I1271">
        <v>-118.244839</v>
      </c>
      <c r="J1271">
        <v>1</v>
      </c>
      <c r="K1271" s="1">
        <v>2</v>
      </c>
      <c r="L1271" t="s">
        <v>24</v>
      </c>
      <c r="M1271" t="s">
        <v>10</v>
      </c>
      <c r="N1271">
        <v>11.51</v>
      </c>
      <c r="O1271" t="s">
        <v>10</v>
      </c>
      <c r="P1271" t="s">
        <v>10</v>
      </c>
      <c r="Q1271" t="s">
        <v>25</v>
      </c>
      <c r="R1271">
        <v>53</v>
      </c>
      <c r="S1271" t="s">
        <v>13</v>
      </c>
      <c r="T1271" t="s">
        <v>13</v>
      </c>
      <c r="U1271" t="s">
        <v>10</v>
      </c>
      <c r="V1271" t="s">
        <v>10</v>
      </c>
      <c r="W1271" t="s">
        <v>10</v>
      </c>
      <c r="X1271" t="s">
        <v>10</v>
      </c>
      <c r="Y1271" t="s">
        <v>10</v>
      </c>
      <c r="Z1271" t="s">
        <v>10</v>
      </c>
      <c r="AA1271" t="s">
        <v>21</v>
      </c>
      <c r="AB1271" t="s">
        <v>10</v>
      </c>
      <c r="AC1271" t="s">
        <v>26</v>
      </c>
      <c r="AD1271">
        <v>104.4</v>
      </c>
      <c r="AE1271">
        <v>242.8</v>
      </c>
      <c r="AF1271">
        <v>45.44</v>
      </c>
      <c r="AG1271">
        <v>0</v>
      </c>
      <c r="AH1271">
        <v>23.02</v>
      </c>
      <c r="AI1271">
        <v>220.38</v>
      </c>
      <c r="AJ1271" t="s">
        <v>27</v>
      </c>
      <c r="AK1271" t="s">
        <v>91</v>
      </c>
      <c r="AL1271" t="s">
        <v>165</v>
      </c>
      <c r="AM1271" t="str">
        <f t="shared" si="57"/>
        <v>Churned</v>
      </c>
      <c r="AN1271" t="str">
        <f t="shared" si="58"/>
        <v>Yes</v>
      </c>
      <c r="AO1271" t="str" cm="1">
        <f t="array" ref="AO1271">_xlfn.IFS($C1271&lt;36,"Youth", $C1271&lt;66, "Middle_age", $C1271&gt;65, "Old")</f>
        <v>Youth</v>
      </c>
      <c r="AP1271" t="str">
        <f t="shared" si="59"/>
        <v>1 năm</v>
      </c>
    </row>
    <row r="1272" spans="1:42" x14ac:dyDescent="0.35">
      <c r="A1272" t="s">
        <v>1974</v>
      </c>
      <c r="B1272" t="s">
        <v>9</v>
      </c>
      <c r="C1272">
        <v>21</v>
      </c>
      <c r="D1272" t="s">
        <v>13</v>
      </c>
      <c r="E1272">
        <v>0</v>
      </c>
      <c r="F1272" t="s">
        <v>1975</v>
      </c>
      <c r="G1272">
        <v>90703</v>
      </c>
      <c r="H1272">
        <v>33.868099999999998</v>
      </c>
      <c r="I1272">
        <v>-118.067402</v>
      </c>
      <c r="J1272">
        <v>0</v>
      </c>
      <c r="K1272" s="1">
        <v>11</v>
      </c>
      <c r="L1272" t="s">
        <v>32</v>
      </c>
      <c r="M1272" t="s">
        <v>10</v>
      </c>
      <c r="N1272">
        <v>1.1599999999999999</v>
      </c>
      <c r="O1272" t="s">
        <v>13</v>
      </c>
      <c r="P1272" t="s">
        <v>10</v>
      </c>
      <c r="Q1272" t="s">
        <v>49</v>
      </c>
      <c r="R1272">
        <v>41</v>
      </c>
      <c r="S1272" t="s">
        <v>10</v>
      </c>
      <c r="T1272" t="s">
        <v>13</v>
      </c>
      <c r="U1272" t="s">
        <v>13</v>
      </c>
      <c r="V1272" t="s">
        <v>10</v>
      </c>
      <c r="W1272" t="s">
        <v>13</v>
      </c>
      <c r="X1272" t="s">
        <v>13</v>
      </c>
      <c r="Y1272" t="s">
        <v>13</v>
      </c>
      <c r="Z1272" t="s">
        <v>10</v>
      </c>
      <c r="AA1272" t="s">
        <v>15</v>
      </c>
      <c r="AB1272" t="s">
        <v>10</v>
      </c>
      <c r="AC1272" t="s">
        <v>153</v>
      </c>
      <c r="AD1272">
        <v>54.6</v>
      </c>
      <c r="AE1272">
        <v>617.85</v>
      </c>
      <c r="AF1272">
        <v>0</v>
      </c>
      <c r="AG1272">
        <v>0</v>
      </c>
      <c r="AH1272">
        <v>12.76</v>
      </c>
      <c r="AI1272">
        <v>630.61</v>
      </c>
      <c r="AJ1272" t="s">
        <v>17</v>
      </c>
      <c r="AM1272" t="str">
        <f t="shared" si="57"/>
        <v>Stayed</v>
      </c>
      <c r="AN1272" t="str">
        <f t="shared" si="58"/>
        <v>No</v>
      </c>
      <c r="AO1272" t="str" cm="1">
        <f t="array" ref="AO1272">_xlfn.IFS($C1272&lt;36,"Youth", $C1272&lt;66, "Middle_age", $C1272&gt;65, "Old")</f>
        <v>Youth</v>
      </c>
      <c r="AP1272" t="str">
        <f t="shared" si="59"/>
        <v>1 năm</v>
      </c>
    </row>
    <row r="1273" spans="1:42" x14ac:dyDescent="0.35">
      <c r="A1273" t="s">
        <v>1976</v>
      </c>
      <c r="B1273" t="s">
        <v>19</v>
      </c>
      <c r="C1273">
        <v>65</v>
      </c>
      <c r="D1273" t="s">
        <v>10</v>
      </c>
      <c r="E1273">
        <v>0</v>
      </c>
      <c r="F1273" t="s">
        <v>1977</v>
      </c>
      <c r="G1273">
        <v>95587</v>
      </c>
      <c r="H1273">
        <v>39.955587000000001</v>
      </c>
      <c r="I1273">
        <v>-123.681175</v>
      </c>
      <c r="J1273">
        <v>1</v>
      </c>
      <c r="K1273" s="1">
        <v>69</v>
      </c>
      <c r="L1273" t="s">
        <v>12</v>
      </c>
      <c r="M1273" t="s">
        <v>10</v>
      </c>
      <c r="N1273">
        <v>16.34</v>
      </c>
      <c r="O1273" t="s">
        <v>10</v>
      </c>
      <c r="P1273" t="s">
        <v>10</v>
      </c>
      <c r="Q1273" t="s">
        <v>25</v>
      </c>
      <c r="R1273">
        <v>4</v>
      </c>
      <c r="S1273" t="s">
        <v>13</v>
      </c>
      <c r="T1273" t="s">
        <v>10</v>
      </c>
      <c r="U1273" t="s">
        <v>13</v>
      </c>
      <c r="V1273" t="s">
        <v>13</v>
      </c>
      <c r="W1273" t="s">
        <v>10</v>
      </c>
      <c r="X1273" t="s">
        <v>13</v>
      </c>
      <c r="Y1273" t="s">
        <v>13</v>
      </c>
      <c r="Z1273" t="s">
        <v>13</v>
      </c>
      <c r="AA1273" t="s">
        <v>21</v>
      </c>
      <c r="AB1273" t="s">
        <v>10</v>
      </c>
      <c r="AC1273" t="s">
        <v>26</v>
      </c>
      <c r="AD1273">
        <v>89.95</v>
      </c>
      <c r="AE1273">
        <v>6143.15</v>
      </c>
      <c r="AF1273">
        <v>6.79</v>
      </c>
      <c r="AG1273">
        <v>110</v>
      </c>
      <c r="AH1273">
        <v>1127.46</v>
      </c>
      <c r="AI1273">
        <v>7373.82</v>
      </c>
      <c r="AJ1273" t="s">
        <v>27</v>
      </c>
      <c r="AK1273" t="s">
        <v>28</v>
      </c>
      <c r="AL1273" t="s">
        <v>29</v>
      </c>
      <c r="AM1273" t="str">
        <f t="shared" si="57"/>
        <v>Churned</v>
      </c>
      <c r="AN1273" t="str">
        <f t="shared" si="58"/>
        <v>No</v>
      </c>
      <c r="AO1273" t="str" cm="1">
        <f t="array" ref="AO1273">_xlfn.IFS($C1273&lt;36,"Youth", $C1273&lt;66, "Middle_age", $C1273&gt;65, "Old")</f>
        <v>Middle_age</v>
      </c>
      <c r="AP1273" t="str">
        <f t="shared" si="59"/>
        <v>6 năm</v>
      </c>
    </row>
    <row r="1274" spans="1:42" x14ac:dyDescent="0.35">
      <c r="A1274" t="s">
        <v>1978</v>
      </c>
      <c r="B1274" t="s">
        <v>19</v>
      </c>
      <c r="C1274">
        <v>71</v>
      </c>
      <c r="D1274" t="s">
        <v>10</v>
      </c>
      <c r="E1274">
        <v>0</v>
      </c>
      <c r="F1274" t="s">
        <v>333</v>
      </c>
      <c r="G1274">
        <v>90241</v>
      </c>
      <c r="H1274">
        <v>33.940883999999997</v>
      </c>
      <c r="I1274">
        <v>-118.12862800000001</v>
      </c>
      <c r="J1274">
        <v>9</v>
      </c>
      <c r="K1274" s="1">
        <v>64</v>
      </c>
      <c r="L1274" t="s">
        <v>46</v>
      </c>
      <c r="M1274" t="s">
        <v>10</v>
      </c>
      <c r="N1274">
        <v>16.329999999999998</v>
      </c>
      <c r="O1274" t="s">
        <v>10</v>
      </c>
      <c r="P1274" t="s">
        <v>10</v>
      </c>
      <c r="Q1274" t="s">
        <v>25</v>
      </c>
      <c r="R1274">
        <v>10</v>
      </c>
      <c r="S1274" t="s">
        <v>10</v>
      </c>
      <c r="T1274" t="s">
        <v>13</v>
      </c>
      <c r="U1274" t="s">
        <v>10</v>
      </c>
      <c r="V1274" t="s">
        <v>10</v>
      </c>
      <c r="W1274" t="s">
        <v>10</v>
      </c>
      <c r="X1274" t="s">
        <v>10</v>
      </c>
      <c r="Y1274" t="s">
        <v>13</v>
      </c>
      <c r="Z1274" t="s">
        <v>10</v>
      </c>
      <c r="AA1274" t="s">
        <v>43</v>
      </c>
      <c r="AB1274" t="s">
        <v>10</v>
      </c>
      <c r="AC1274" t="s">
        <v>26</v>
      </c>
      <c r="AD1274">
        <v>111.6</v>
      </c>
      <c r="AE1274">
        <v>7099</v>
      </c>
      <c r="AF1274">
        <v>0</v>
      </c>
      <c r="AG1274">
        <v>0</v>
      </c>
      <c r="AH1274">
        <v>1045.1199999999999</v>
      </c>
      <c r="AI1274">
        <v>8144.12</v>
      </c>
      <c r="AJ1274" t="s">
        <v>17</v>
      </c>
      <c r="AM1274" t="str">
        <f t="shared" si="57"/>
        <v>VIP</v>
      </c>
      <c r="AN1274" t="str">
        <f t="shared" si="58"/>
        <v>No</v>
      </c>
      <c r="AO1274" t="str" cm="1">
        <f t="array" ref="AO1274">_xlfn.IFS($C1274&lt;36,"Youth", $C1274&lt;66, "Middle_age", $C1274&gt;65, "Old")</f>
        <v>Old</v>
      </c>
      <c r="AP1274" t="str">
        <f t="shared" si="59"/>
        <v>6 năm</v>
      </c>
    </row>
    <row r="1275" spans="1:42" x14ac:dyDescent="0.35">
      <c r="A1275" t="s">
        <v>1979</v>
      </c>
      <c r="B1275" t="s">
        <v>9</v>
      </c>
      <c r="C1275">
        <v>79</v>
      </c>
      <c r="D1275" t="s">
        <v>10</v>
      </c>
      <c r="E1275">
        <v>0</v>
      </c>
      <c r="F1275" t="s">
        <v>1980</v>
      </c>
      <c r="G1275">
        <v>93528</v>
      </c>
      <c r="H1275">
        <v>35.363339000000003</v>
      </c>
      <c r="I1275">
        <v>-117.637641</v>
      </c>
      <c r="J1275">
        <v>1</v>
      </c>
      <c r="K1275" s="1">
        <v>20</v>
      </c>
      <c r="L1275" t="s">
        <v>12</v>
      </c>
      <c r="M1275" t="s">
        <v>10</v>
      </c>
      <c r="N1275">
        <v>4.7699999999999996</v>
      </c>
      <c r="O1275" t="s">
        <v>10</v>
      </c>
      <c r="P1275" t="s">
        <v>10</v>
      </c>
      <c r="Q1275" t="s">
        <v>25</v>
      </c>
      <c r="R1275">
        <v>17</v>
      </c>
      <c r="S1275" t="s">
        <v>13</v>
      </c>
      <c r="T1275" t="s">
        <v>13</v>
      </c>
      <c r="U1275" t="s">
        <v>10</v>
      </c>
      <c r="V1275" t="s">
        <v>13</v>
      </c>
      <c r="W1275" t="s">
        <v>10</v>
      </c>
      <c r="X1275" t="s">
        <v>13</v>
      </c>
      <c r="Y1275" t="s">
        <v>13</v>
      </c>
      <c r="Z1275" t="s">
        <v>10</v>
      </c>
      <c r="AA1275" t="s">
        <v>21</v>
      </c>
      <c r="AB1275" t="s">
        <v>13</v>
      </c>
      <c r="AC1275" t="s">
        <v>26</v>
      </c>
      <c r="AD1275">
        <v>90.8</v>
      </c>
      <c r="AE1275">
        <v>1951</v>
      </c>
      <c r="AF1275">
        <v>0</v>
      </c>
      <c r="AG1275">
        <v>0</v>
      </c>
      <c r="AH1275">
        <v>95.4</v>
      </c>
      <c r="AI1275">
        <v>2046.4</v>
      </c>
      <c r="AJ1275" t="s">
        <v>27</v>
      </c>
      <c r="AK1275" t="s">
        <v>28</v>
      </c>
      <c r="AL1275" t="s">
        <v>29</v>
      </c>
      <c r="AM1275" t="str">
        <f t="shared" si="57"/>
        <v>Churned</v>
      </c>
      <c r="AN1275" t="str">
        <f t="shared" si="58"/>
        <v>No</v>
      </c>
      <c r="AO1275" t="str" cm="1">
        <f t="array" ref="AO1275">_xlfn.IFS($C1275&lt;36,"Youth", $C1275&lt;66, "Middle_age", $C1275&gt;65, "Old")</f>
        <v>Old</v>
      </c>
      <c r="AP1275" t="str">
        <f t="shared" si="59"/>
        <v>2 năm</v>
      </c>
    </row>
    <row r="1276" spans="1:42" x14ac:dyDescent="0.35">
      <c r="A1276" t="s">
        <v>1981</v>
      </c>
      <c r="B1276" t="s">
        <v>9</v>
      </c>
      <c r="C1276">
        <v>38</v>
      </c>
      <c r="D1276" t="s">
        <v>13</v>
      </c>
      <c r="E1276">
        <v>0</v>
      </c>
      <c r="F1276" t="s">
        <v>484</v>
      </c>
      <c r="G1276">
        <v>93535</v>
      </c>
      <c r="H1276">
        <v>34.712707999999999</v>
      </c>
      <c r="I1276">
        <v>-117.889656</v>
      </c>
      <c r="J1276">
        <v>0</v>
      </c>
      <c r="K1276" s="1">
        <v>22</v>
      </c>
      <c r="L1276" t="s">
        <v>12</v>
      </c>
      <c r="M1276" t="s">
        <v>10</v>
      </c>
      <c r="N1276">
        <v>18.010000000000002</v>
      </c>
      <c r="O1276" t="s">
        <v>13</v>
      </c>
      <c r="P1276" t="s">
        <v>10</v>
      </c>
      <c r="Q1276" t="s">
        <v>25</v>
      </c>
      <c r="R1276">
        <v>2</v>
      </c>
      <c r="S1276" t="s">
        <v>13</v>
      </c>
      <c r="T1276" t="s">
        <v>13</v>
      </c>
      <c r="U1276" t="s">
        <v>13</v>
      </c>
      <c r="V1276" t="s">
        <v>13</v>
      </c>
      <c r="W1276" t="s">
        <v>10</v>
      </c>
      <c r="X1276" t="s">
        <v>10</v>
      </c>
      <c r="Y1276" t="s">
        <v>10</v>
      </c>
      <c r="Z1276" t="s">
        <v>10</v>
      </c>
      <c r="AA1276" t="s">
        <v>21</v>
      </c>
      <c r="AB1276" t="s">
        <v>13</v>
      </c>
      <c r="AC1276" t="s">
        <v>26</v>
      </c>
      <c r="AD1276">
        <v>89.25</v>
      </c>
      <c r="AE1276">
        <v>1907.85</v>
      </c>
      <c r="AF1276">
        <v>0</v>
      </c>
      <c r="AG1276">
        <v>0</v>
      </c>
      <c r="AH1276">
        <v>396.22</v>
      </c>
      <c r="AI1276">
        <v>2304.0700000000002</v>
      </c>
      <c r="AJ1276" t="s">
        <v>27</v>
      </c>
      <c r="AK1276" t="s">
        <v>28</v>
      </c>
      <c r="AL1276" t="s">
        <v>29</v>
      </c>
      <c r="AM1276" t="str">
        <f t="shared" si="57"/>
        <v>Churned</v>
      </c>
      <c r="AN1276" t="str">
        <f t="shared" si="58"/>
        <v>No</v>
      </c>
      <c r="AO1276" t="str" cm="1">
        <f t="array" ref="AO1276">_xlfn.IFS($C1276&lt;36,"Youth", $C1276&lt;66, "Middle_age", $C1276&gt;65, "Old")</f>
        <v>Middle_age</v>
      </c>
      <c r="AP1276" t="str">
        <f t="shared" si="59"/>
        <v>2 năm</v>
      </c>
    </row>
    <row r="1277" spans="1:42" x14ac:dyDescent="0.35">
      <c r="A1277" t="s">
        <v>1982</v>
      </c>
      <c r="B1277" t="s">
        <v>9</v>
      </c>
      <c r="C1277">
        <v>38</v>
      </c>
      <c r="D1277" t="s">
        <v>13</v>
      </c>
      <c r="E1277">
        <v>0</v>
      </c>
      <c r="F1277" t="s">
        <v>1298</v>
      </c>
      <c r="G1277">
        <v>92583</v>
      </c>
      <c r="H1277">
        <v>33.796568000000001</v>
      </c>
      <c r="I1277">
        <v>-116.924723</v>
      </c>
      <c r="J1277">
        <v>0</v>
      </c>
      <c r="K1277" s="1">
        <v>1</v>
      </c>
      <c r="L1277" t="s">
        <v>12</v>
      </c>
      <c r="M1277" t="s">
        <v>10</v>
      </c>
      <c r="N1277">
        <v>45.59</v>
      </c>
      <c r="O1277" t="s">
        <v>13</v>
      </c>
      <c r="P1277" t="s">
        <v>10</v>
      </c>
      <c r="Q1277" t="s">
        <v>49</v>
      </c>
      <c r="R1277">
        <v>5</v>
      </c>
      <c r="S1277" t="s">
        <v>13</v>
      </c>
      <c r="T1277" t="s">
        <v>13</v>
      </c>
      <c r="U1277" t="s">
        <v>13</v>
      </c>
      <c r="V1277" t="s">
        <v>13</v>
      </c>
      <c r="W1277" t="s">
        <v>13</v>
      </c>
      <c r="X1277" t="s">
        <v>13</v>
      </c>
      <c r="Y1277" t="s">
        <v>13</v>
      </c>
      <c r="Z1277" t="s">
        <v>10</v>
      </c>
      <c r="AA1277" t="s">
        <v>21</v>
      </c>
      <c r="AB1277" t="s">
        <v>13</v>
      </c>
      <c r="AC1277" t="s">
        <v>16</v>
      </c>
      <c r="AD1277">
        <v>43.95</v>
      </c>
      <c r="AE1277">
        <v>43.95</v>
      </c>
      <c r="AF1277">
        <v>0</v>
      </c>
      <c r="AG1277">
        <v>0</v>
      </c>
      <c r="AH1277">
        <v>45.59</v>
      </c>
      <c r="AI1277">
        <v>89.54</v>
      </c>
      <c r="AJ1277" t="s">
        <v>68</v>
      </c>
      <c r="AM1277" t="str">
        <f t="shared" si="57"/>
        <v>Joined</v>
      </c>
      <c r="AN1277" t="str">
        <f t="shared" si="58"/>
        <v>No</v>
      </c>
      <c r="AO1277" t="str" cm="1">
        <f t="array" ref="AO1277">_xlfn.IFS($C1277&lt;36,"Youth", $C1277&lt;66, "Middle_age", $C1277&gt;65, "Old")</f>
        <v>Middle_age</v>
      </c>
      <c r="AP1277" t="str">
        <f t="shared" si="59"/>
        <v>1 năm</v>
      </c>
    </row>
    <row r="1278" spans="1:42" x14ac:dyDescent="0.35">
      <c r="A1278" t="s">
        <v>1983</v>
      </c>
      <c r="B1278" t="s">
        <v>9</v>
      </c>
      <c r="C1278">
        <v>44</v>
      </c>
      <c r="D1278" t="s">
        <v>10</v>
      </c>
      <c r="E1278">
        <v>1</v>
      </c>
      <c r="F1278" t="s">
        <v>1984</v>
      </c>
      <c r="G1278">
        <v>95330</v>
      </c>
      <c r="H1278">
        <v>37.808210000000003</v>
      </c>
      <c r="I1278">
        <v>-121.308401</v>
      </c>
      <c r="J1278">
        <v>3</v>
      </c>
      <c r="K1278" s="1">
        <v>64</v>
      </c>
      <c r="L1278" t="s">
        <v>12</v>
      </c>
      <c r="M1278" t="s">
        <v>10</v>
      </c>
      <c r="N1278">
        <v>37</v>
      </c>
      <c r="O1278" t="s">
        <v>10</v>
      </c>
      <c r="P1278" t="s">
        <v>10</v>
      </c>
      <c r="Q1278" t="s">
        <v>49</v>
      </c>
      <c r="R1278">
        <v>19</v>
      </c>
      <c r="S1278" t="s">
        <v>10</v>
      </c>
      <c r="T1278" t="s">
        <v>10</v>
      </c>
      <c r="U1278" t="s">
        <v>10</v>
      </c>
      <c r="V1278" t="s">
        <v>10</v>
      </c>
      <c r="W1278" t="s">
        <v>10</v>
      </c>
      <c r="X1278" t="s">
        <v>10</v>
      </c>
      <c r="Y1278" t="s">
        <v>10</v>
      </c>
      <c r="Z1278" t="s">
        <v>10</v>
      </c>
      <c r="AA1278" t="s">
        <v>43</v>
      </c>
      <c r="AB1278" t="s">
        <v>10</v>
      </c>
      <c r="AC1278" t="s">
        <v>153</v>
      </c>
      <c r="AD1278">
        <v>90.6</v>
      </c>
      <c r="AE1278">
        <v>5817.45</v>
      </c>
      <c r="AF1278">
        <v>0</v>
      </c>
      <c r="AG1278">
        <v>0</v>
      </c>
      <c r="AH1278">
        <v>2368</v>
      </c>
      <c r="AI1278">
        <v>8185.45</v>
      </c>
      <c r="AJ1278" t="s">
        <v>17</v>
      </c>
      <c r="AM1278" t="str">
        <f t="shared" si="57"/>
        <v>VIP</v>
      </c>
      <c r="AN1278" t="str">
        <f t="shared" si="58"/>
        <v>Yes</v>
      </c>
      <c r="AO1278" t="str" cm="1">
        <f t="array" ref="AO1278">_xlfn.IFS($C1278&lt;36,"Youth", $C1278&lt;66, "Middle_age", $C1278&gt;65, "Old")</f>
        <v>Middle_age</v>
      </c>
      <c r="AP1278" t="str">
        <f t="shared" si="59"/>
        <v>6 năm</v>
      </c>
    </row>
    <row r="1279" spans="1:42" x14ac:dyDescent="0.35">
      <c r="A1279" t="s">
        <v>1985</v>
      </c>
      <c r="B1279" t="s">
        <v>9</v>
      </c>
      <c r="C1279">
        <v>31</v>
      </c>
      <c r="D1279" t="s">
        <v>10</v>
      </c>
      <c r="E1279">
        <v>2</v>
      </c>
      <c r="F1279" t="s">
        <v>1986</v>
      </c>
      <c r="G1279">
        <v>95468</v>
      </c>
      <c r="H1279">
        <v>38.911299</v>
      </c>
      <c r="I1279">
        <v>-123.609588</v>
      </c>
      <c r="J1279">
        <v>1</v>
      </c>
      <c r="K1279" s="1">
        <v>39</v>
      </c>
      <c r="L1279" t="s">
        <v>12</v>
      </c>
      <c r="M1279" t="s">
        <v>10</v>
      </c>
      <c r="N1279">
        <v>5.88</v>
      </c>
      <c r="O1279" t="s">
        <v>10</v>
      </c>
      <c r="P1279" t="s">
        <v>13</v>
      </c>
      <c r="AA1279" t="s">
        <v>15</v>
      </c>
      <c r="AB1279" t="s">
        <v>10</v>
      </c>
      <c r="AC1279" t="s">
        <v>16</v>
      </c>
      <c r="AD1279">
        <v>24.2</v>
      </c>
      <c r="AE1279">
        <v>914.6</v>
      </c>
      <c r="AF1279">
        <v>0</v>
      </c>
      <c r="AG1279">
        <v>0</v>
      </c>
      <c r="AH1279">
        <v>229.32</v>
      </c>
      <c r="AI1279">
        <v>1143.92</v>
      </c>
      <c r="AJ1279" t="s">
        <v>17</v>
      </c>
      <c r="AM1279" t="str">
        <f t="shared" si="57"/>
        <v>Stayed</v>
      </c>
      <c r="AN1279" t="str">
        <f t="shared" si="58"/>
        <v>Yes</v>
      </c>
      <c r="AO1279" t="str" cm="1">
        <f t="array" ref="AO1279">_xlfn.IFS($C1279&lt;36,"Youth", $C1279&lt;66, "Middle_age", $C1279&gt;65, "Old")</f>
        <v>Youth</v>
      </c>
      <c r="AP1279" t="str">
        <f t="shared" si="59"/>
        <v>4 năm</v>
      </c>
    </row>
    <row r="1280" spans="1:42" x14ac:dyDescent="0.35">
      <c r="A1280" t="s">
        <v>1987</v>
      </c>
      <c r="B1280" t="s">
        <v>9</v>
      </c>
      <c r="C1280">
        <v>23</v>
      </c>
      <c r="D1280" t="s">
        <v>13</v>
      </c>
      <c r="E1280">
        <v>0</v>
      </c>
      <c r="F1280" t="s">
        <v>799</v>
      </c>
      <c r="G1280">
        <v>95758</v>
      </c>
      <c r="H1280">
        <v>38.353630000000003</v>
      </c>
      <c r="I1280">
        <v>-121.44195000000001</v>
      </c>
      <c r="J1280">
        <v>0</v>
      </c>
      <c r="K1280" s="1">
        <v>39</v>
      </c>
      <c r="L1280" t="s">
        <v>99</v>
      </c>
      <c r="M1280" t="s">
        <v>10</v>
      </c>
      <c r="N1280">
        <v>48.17</v>
      </c>
      <c r="O1280" t="s">
        <v>13</v>
      </c>
      <c r="P1280" t="s">
        <v>10</v>
      </c>
      <c r="Q1280" t="s">
        <v>49</v>
      </c>
      <c r="R1280">
        <v>58</v>
      </c>
      <c r="S1280" t="s">
        <v>13</v>
      </c>
      <c r="T1280" t="s">
        <v>10</v>
      </c>
      <c r="U1280" t="s">
        <v>13</v>
      </c>
      <c r="V1280" t="s">
        <v>13</v>
      </c>
      <c r="W1280" t="s">
        <v>10</v>
      </c>
      <c r="X1280" t="s">
        <v>13</v>
      </c>
      <c r="Y1280" t="s">
        <v>13</v>
      </c>
      <c r="Z1280" t="s">
        <v>10</v>
      </c>
      <c r="AA1280" t="s">
        <v>15</v>
      </c>
      <c r="AB1280" t="s">
        <v>10</v>
      </c>
      <c r="AC1280" t="s">
        <v>16</v>
      </c>
      <c r="AD1280">
        <v>58.6</v>
      </c>
      <c r="AE1280">
        <v>2224.5</v>
      </c>
      <c r="AF1280">
        <v>0</v>
      </c>
      <c r="AG1280">
        <v>0</v>
      </c>
      <c r="AH1280">
        <v>1878.63</v>
      </c>
      <c r="AI1280">
        <v>4103.13</v>
      </c>
      <c r="AJ1280" t="s">
        <v>17</v>
      </c>
      <c r="AM1280" t="str">
        <f t="shared" si="57"/>
        <v>VIP</v>
      </c>
      <c r="AN1280" t="str">
        <f t="shared" si="58"/>
        <v>No</v>
      </c>
      <c r="AO1280" t="str" cm="1">
        <f t="array" ref="AO1280">_xlfn.IFS($C1280&lt;36,"Youth", $C1280&lt;66, "Middle_age", $C1280&gt;65, "Old")</f>
        <v>Youth</v>
      </c>
      <c r="AP1280" t="str">
        <f t="shared" si="59"/>
        <v>4 năm</v>
      </c>
    </row>
    <row r="1281" spans="1:42" x14ac:dyDescent="0.35">
      <c r="A1281" t="s">
        <v>1988</v>
      </c>
      <c r="B1281" t="s">
        <v>19</v>
      </c>
      <c r="C1281">
        <v>55</v>
      </c>
      <c r="D1281" t="s">
        <v>13</v>
      </c>
      <c r="E1281">
        <v>0</v>
      </c>
      <c r="F1281" t="s">
        <v>121</v>
      </c>
      <c r="G1281">
        <v>92130</v>
      </c>
      <c r="H1281">
        <v>32.957194999999999</v>
      </c>
      <c r="I1281">
        <v>-117.20254199999999</v>
      </c>
      <c r="J1281">
        <v>0</v>
      </c>
      <c r="K1281" s="1">
        <v>48</v>
      </c>
      <c r="L1281" t="s">
        <v>12</v>
      </c>
      <c r="M1281" t="s">
        <v>10</v>
      </c>
      <c r="N1281">
        <v>24.73</v>
      </c>
      <c r="O1281" t="s">
        <v>10</v>
      </c>
      <c r="P1281" t="s">
        <v>10</v>
      </c>
      <c r="Q1281" t="s">
        <v>25</v>
      </c>
      <c r="R1281">
        <v>4</v>
      </c>
      <c r="S1281" t="s">
        <v>13</v>
      </c>
      <c r="T1281" t="s">
        <v>10</v>
      </c>
      <c r="U1281" t="s">
        <v>10</v>
      </c>
      <c r="V1281" t="s">
        <v>13</v>
      </c>
      <c r="W1281" t="s">
        <v>10</v>
      </c>
      <c r="X1281" t="s">
        <v>10</v>
      </c>
      <c r="Y1281" t="s">
        <v>10</v>
      </c>
      <c r="Z1281" t="s">
        <v>10</v>
      </c>
      <c r="AA1281" t="s">
        <v>15</v>
      </c>
      <c r="AB1281" t="s">
        <v>10</v>
      </c>
      <c r="AC1281" t="s">
        <v>16</v>
      </c>
      <c r="AD1281">
        <v>106.1</v>
      </c>
      <c r="AE1281">
        <v>5082.8</v>
      </c>
      <c r="AF1281">
        <v>0</v>
      </c>
      <c r="AG1281">
        <v>0</v>
      </c>
      <c r="AH1281">
        <v>1187.04</v>
      </c>
      <c r="AI1281">
        <v>6269.84</v>
      </c>
      <c r="AJ1281" t="s">
        <v>27</v>
      </c>
      <c r="AK1281" t="s">
        <v>79</v>
      </c>
      <c r="AL1281" t="s">
        <v>80</v>
      </c>
      <c r="AM1281" t="str">
        <f t="shared" si="57"/>
        <v>Churned</v>
      </c>
      <c r="AN1281" t="str">
        <f t="shared" si="58"/>
        <v>No</v>
      </c>
      <c r="AO1281" t="str" cm="1">
        <f t="array" ref="AO1281">_xlfn.IFS($C1281&lt;36,"Youth", $C1281&lt;66, "Middle_age", $C1281&gt;65, "Old")</f>
        <v>Middle_age</v>
      </c>
      <c r="AP1281" t="str">
        <f t="shared" si="59"/>
        <v>4 năm</v>
      </c>
    </row>
    <row r="1282" spans="1:42" x14ac:dyDescent="0.35">
      <c r="A1282" t="s">
        <v>1989</v>
      </c>
      <c r="B1282" t="s">
        <v>19</v>
      </c>
      <c r="C1282">
        <v>39</v>
      </c>
      <c r="D1282" t="s">
        <v>13</v>
      </c>
      <c r="E1282">
        <v>0</v>
      </c>
      <c r="F1282" t="s">
        <v>149</v>
      </c>
      <c r="G1282">
        <v>91605</v>
      </c>
      <c r="H1282">
        <v>34.207295000000002</v>
      </c>
      <c r="I1282">
        <v>-118.40002200000001</v>
      </c>
      <c r="J1282">
        <v>0</v>
      </c>
      <c r="K1282" s="1">
        <v>22</v>
      </c>
      <c r="L1282" t="s">
        <v>32</v>
      </c>
      <c r="M1282" t="s">
        <v>10</v>
      </c>
      <c r="N1282">
        <v>39.58</v>
      </c>
      <c r="O1282" t="s">
        <v>13</v>
      </c>
      <c r="P1282" t="s">
        <v>10</v>
      </c>
      <c r="Q1282" t="s">
        <v>25</v>
      </c>
      <c r="R1282">
        <v>12</v>
      </c>
      <c r="S1282" t="s">
        <v>13</v>
      </c>
      <c r="T1282" t="s">
        <v>10</v>
      </c>
      <c r="U1282" t="s">
        <v>10</v>
      </c>
      <c r="V1282" t="s">
        <v>13</v>
      </c>
      <c r="W1282" t="s">
        <v>10</v>
      </c>
      <c r="X1282" t="s">
        <v>13</v>
      </c>
      <c r="Y1282" t="s">
        <v>13</v>
      </c>
      <c r="Z1282" t="s">
        <v>10</v>
      </c>
      <c r="AA1282" t="s">
        <v>21</v>
      </c>
      <c r="AB1282" t="s">
        <v>10</v>
      </c>
      <c r="AC1282" t="s">
        <v>26</v>
      </c>
      <c r="AD1282">
        <v>89.4</v>
      </c>
      <c r="AE1282">
        <v>2001.5</v>
      </c>
      <c r="AF1282">
        <v>0</v>
      </c>
      <c r="AG1282">
        <v>0</v>
      </c>
      <c r="AH1282">
        <v>870.76</v>
      </c>
      <c r="AI1282">
        <v>2872.26</v>
      </c>
      <c r="AJ1282" t="s">
        <v>27</v>
      </c>
      <c r="AK1282" t="s">
        <v>33</v>
      </c>
      <c r="AL1282" t="s">
        <v>529</v>
      </c>
      <c r="AM1282" t="str">
        <f t="shared" si="57"/>
        <v>Churned</v>
      </c>
      <c r="AN1282" t="str">
        <f t="shared" si="58"/>
        <v>No</v>
      </c>
      <c r="AO1282" t="str" cm="1">
        <f t="array" ref="AO1282">_xlfn.IFS($C1282&lt;36,"Youth", $C1282&lt;66, "Middle_age", $C1282&gt;65, "Old")</f>
        <v>Middle_age</v>
      </c>
      <c r="AP1282" t="str">
        <f t="shared" si="59"/>
        <v>2 năm</v>
      </c>
    </row>
    <row r="1283" spans="1:42" x14ac:dyDescent="0.35">
      <c r="A1283" t="s">
        <v>1990</v>
      </c>
      <c r="B1283" t="s">
        <v>9</v>
      </c>
      <c r="C1283">
        <v>23</v>
      </c>
      <c r="D1283" t="s">
        <v>10</v>
      </c>
      <c r="E1283">
        <v>3</v>
      </c>
      <c r="F1283" t="s">
        <v>1625</v>
      </c>
      <c r="G1283">
        <v>92118</v>
      </c>
      <c r="H1283">
        <v>32.68674</v>
      </c>
      <c r="I1283">
        <v>-117.186612</v>
      </c>
      <c r="J1283">
        <v>0</v>
      </c>
      <c r="K1283" s="1">
        <v>24</v>
      </c>
      <c r="L1283" t="s">
        <v>99</v>
      </c>
      <c r="M1283" t="s">
        <v>10</v>
      </c>
      <c r="N1283">
        <v>46.54</v>
      </c>
      <c r="O1283" t="s">
        <v>10</v>
      </c>
      <c r="P1283" t="s">
        <v>10</v>
      </c>
      <c r="Q1283" t="s">
        <v>49</v>
      </c>
      <c r="R1283">
        <v>85</v>
      </c>
      <c r="S1283" t="s">
        <v>10</v>
      </c>
      <c r="T1283" t="s">
        <v>10</v>
      </c>
      <c r="U1283" t="s">
        <v>10</v>
      </c>
      <c r="V1283" t="s">
        <v>13</v>
      </c>
      <c r="W1283" t="s">
        <v>13</v>
      </c>
      <c r="X1283" t="s">
        <v>13</v>
      </c>
      <c r="Y1283" t="s">
        <v>13</v>
      </c>
      <c r="Z1283" t="s">
        <v>10</v>
      </c>
      <c r="AA1283" t="s">
        <v>43</v>
      </c>
      <c r="AB1283" t="s">
        <v>13</v>
      </c>
      <c r="AC1283" t="s">
        <v>26</v>
      </c>
      <c r="AD1283">
        <v>64.349999999999994</v>
      </c>
      <c r="AE1283">
        <v>1558.65</v>
      </c>
      <c r="AF1283">
        <v>0</v>
      </c>
      <c r="AG1283">
        <v>0</v>
      </c>
      <c r="AH1283">
        <v>1116.96</v>
      </c>
      <c r="AI1283">
        <v>2675.61</v>
      </c>
      <c r="AJ1283" t="s">
        <v>17</v>
      </c>
      <c r="AM1283" t="str">
        <f t="shared" ref="AM1283:AM1346" si="60">IF($AJ1283="Churned",$AJ1283,IF($AI1283&gt;AVERAGE($AI:$AI),"VIP",$AJ1283))</f>
        <v>Stayed</v>
      </c>
      <c r="AN1283" t="str">
        <f t="shared" ref="AN1283:AN1346" si="61">IF($E1283&gt;0,"Yes","No")</f>
        <v>Yes</v>
      </c>
      <c r="AO1283" t="str" cm="1">
        <f t="array" ref="AO1283">_xlfn.IFS($C1283&lt;36,"Youth", $C1283&lt;66, "Middle_age", $C1283&gt;65, "Old")</f>
        <v>Youth</v>
      </c>
      <c r="AP1283" t="str">
        <f t="shared" ref="AP1283:AP1346" si="62">IF($K1283&lt;=12, "1 năm", IF($K1283&lt;=24, "2 năm", IF($K1283&lt;=36, "3 năm", IF($K1283&lt;=48, "4 năm", IF($K1283&lt;=60, "5 năm", IF($K1283&lt;=72, "6 năm"))))))</f>
        <v>2 năm</v>
      </c>
    </row>
    <row r="1284" spans="1:42" x14ac:dyDescent="0.35">
      <c r="A1284" t="s">
        <v>1991</v>
      </c>
      <c r="B1284" t="s">
        <v>9</v>
      </c>
      <c r="C1284">
        <v>42</v>
      </c>
      <c r="D1284" t="s">
        <v>13</v>
      </c>
      <c r="E1284">
        <v>0</v>
      </c>
      <c r="F1284" t="s">
        <v>1992</v>
      </c>
      <c r="G1284">
        <v>93953</v>
      </c>
      <c r="H1284">
        <v>36.587496999999999</v>
      </c>
      <c r="I1284">
        <v>-121.94481500000001</v>
      </c>
      <c r="J1284">
        <v>0</v>
      </c>
      <c r="K1284" s="1">
        <v>1</v>
      </c>
      <c r="L1284" t="s">
        <v>24</v>
      </c>
      <c r="M1284" t="s">
        <v>10</v>
      </c>
      <c r="N1284">
        <v>20.11</v>
      </c>
      <c r="O1284" t="s">
        <v>13</v>
      </c>
      <c r="P1284" t="s">
        <v>13</v>
      </c>
      <c r="AA1284" t="s">
        <v>21</v>
      </c>
      <c r="AB1284" t="s">
        <v>13</v>
      </c>
      <c r="AC1284" t="s">
        <v>16</v>
      </c>
      <c r="AD1284">
        <v>19.5</v>
      </c>
      <c r="AE1284">
        <v>19.5</v>
      </c>
      <c r="AF1284">
        <v>0</v>
      </c>
      <c r="AG1284">
        <v>0</v>
      </c>
      <c r="AH1284">
        <v>20.11</v>
      </c>
      <c r="AI1284">
        <v>39.61</v>
      </c>
      <c r="AJ1284" t="s">
        <v>68</v>
      </c>
      <c r="AM1284" t="str">
        <f t="shared" si="60"/>
        <v>Joined</v>
      </c>
      <c r="AN1284" t="str">
        <f t="shared" si="61"/>
        <v>No</v>
      </c>
      <c r="AO1284" t="str" cm="1">
        <f t="array" ref="AO1284">_xlfn.IFS($C1284&lt;36,"Youth", $C1284&lt;66, "Middle_age", $C1284&gt;65, "Old")</f>
        <v>Middle_age</v>
      </c>
      <c r="AP1284" t="str">
        <f t="shared" si="62"/>
        <v>1 năm</v>
      </c>
    </row>
    <row r="1285" spans="1:42" x14ac:dyDescent="0.35">
      <c r="A1285" t="s">
        <v>1993</v>
      </c>
      <c r="B1285" t="s">
        <v>19</v>
      </c>
      <c r="C1285">
        <v>69</v>
      </c>
      <c r="D1285" t="s">
        <v>13</v>
      </c>
      <c r="E1285">
        <v>0</v>
      </c>
      <c r="F1285" t="s">
        <v>361</v>
      </c>
      <c r="G1285">
        <v>94108</v>
      </c>
      <c r="H1285">
        <v>37.791998</v>
      </c>
      <c r="I1285">
        <v>-122.408653</v>
      </c>
      <c r="J1285">
        <v>0</v>
      </c>
      <c r="K1285" s="1">
        <v>10</v>
      </c>
      <c r="L1285" t="s">
        <v>12</v>
      </c>
      <c r="M1285" t="s">
        <v>10</v>
      </c>
      <c r="N1285">
        <v>5.46</v>
      </c>
      <c r="O1285" t="s">
        <v>13</v>
      </c>
      <c r="P1285" t="s">
        <v>10</v>
      </c>
      <c r="Q1285" t="s">
        <v>25</v>
      </c>
      <c r="R1285">
        <v>24</v>
      </c>
      <c r="S1285" t="s">
        <v>13</v>
      </c>
      <c r="T1285" t="s">
        <v>10</v>
      </c>
      <c r="U1285" t="s">
        <v>13</v>
      </c>
      <c r="V1285" t="s">
        <v>13</v>
      </c>
      <c r="W1285" t="s">
        <v>13</v>
      </c>
      <c r="X1285" t="s">
        <v>13</v>
      </c>
      <c r="Y1285" t="s">
        <v>13</v>
      </c>
      <c r="Z1285" t="s">
        <v>13</v>
      </c>
      <c r="AA1285" t="s">
        <v>21</v>
      </c>
      <c r="AB1285" t="s">
        <v>10</v>
      </c>
      <c r="AC1285" t="s">
        <v>26</v>
      </c>
      <c r="AD1285">
        <v>72.849999999999994</v>
      </c>
      <c r="AE1285">
        <v>688.65</v>
      </c>
      <c r="AF1285">
        <v>0</v>
      </c>
      <c r="AG1285">
        <v>30</v>
      </c>
      <c r="AH1285">
        <v>54.6</v>
      </c>
      <c r="AI1285">
        <v>773.25</v>
      </c>
      <c r="AJ1285" t="s">
        <v>27</v>
      </c>
      <c r="AK1285" t="s">
        <v>28</v>
      </c>
      <c r="AL1285" t="s">
        <v>29</v>
      </c>
      <c r="AM1285" t="str">
        <f t="shared" si="60"/>
        <v>Churned</v>
      </c>
      <c r="AN1285" t="str">
        <f t="shared" si="61"/>
        <v>No</v>
      </c>
      <c r="AO1285" t="str" cm="1">
        <f t="array" ref="AO1285">_xlfn.IFS($C1285&lt;36,"Youth", $C1285&lt;66, "Middle_age", $C1285&gt;65, "Old")</f>
        <v>Old</v>
      </c>
      <c r="AP1285" t="str">
        <f t="shared" si="62"/>
        <v>1 năm</v>
      </c>
    </row>
    <row r="1286" spans="1:42" x14ac:dyDescent="0.35">
      <c r="A1286" t="s">
        <v>1994</v>
      </c>
      <c r="B1286" t="s">
        <v>19</v>
      </c>
      <c r="C1286">
        <v>47</v>
      </c>
      <c r="D1286" t="s">
        <v>13</v>
      </c>
      <c r="E1286">
        <v>0</v>
      </c>
      <c r="F1286" t="s">
        <v>1995</v>
      </c>
      <c r="G1286">
        <v>95543</v>
      </c>
      <c r="H1286">
        <v>41.867908</v>
      </c>
      <c r="I1286">
        <v>-123.794144</v>
      </c>
      <c r="J1286">
        <v>0</v>
      </c>
      <c r="K1286" s="1">
        <v>8</v>
      </c>
      <c r="L1286" t="s">
        <v>12</v>
      </c>
      <c r="M1286" t="s">
        <v>10</v>
      </c>
      <c r="N1286">
        <v>41.13</v>
      </c>
      <c r="O1286" t="s">
        <v>13</v>
      </c>
      <c r="P1286" t="s">
        <v>10</v>
      </c>
      <c r="Q1286" t="s">
        <v>49</v>
      </c>
      <c r="R1286">
        <v>27</v>
      </c>
      <c r="S1286" t="s">
        <v>10</v>
      </c>
      <c r="T1286" t="s">
        <v>13</v>
      </c>
      <c r="U1286" t="s">
        <v>10</v>
      </c>
      <c r="V1286" t="s">
        <v>13</v>
      </c>
      <c r="W1286" t="s">
        <v>13</v>
      </c>
      <c r="X1286" t="s">
        <v>10</v>
      </c>
      <c r="Y1286" t="s">
        <v>10</v>
      </c>
      <c r="Z1286" t="s">
        <v>10</v>
      </c>
      <c r="AA1286" t="s">
        <v>21</v>
      </c>
      <c r="AB1286" t="s">
        <v>10</v>
      </c>
      <c r="AC1286" t="s">
        <v>26</v>
      </c>
      <c r="AD1286">
        <v>66.7</v>
      </c>
      <c r="AE1286">
        <v>579</v>
      </c>
      <c r="AF1286">
        <v>0</v>
      </c>
      <c r="AG1286">
        <v>0</v>
      </c>
      <c r="AH1286">
        <v>329.04</v>
      </c>
      <c r="AI1286">
        <v>908.04</v>
      </c>
      <c r="AJ1286" t="s">
        <v>17</v>
      </c>
      <c r="AM1286" t="str">
        <f t="shared" si="60"/>
        <v>Stayed</v>
      </c>
      <c r="AN1286" t="str">
        <f t="shared" si="61"/>
        <v>No</v>
      </c>
      <c r="AO1286" t="str" cm="1">
        <f t="array" ref="AO1286">_xlfn.IFS($C1286&lt;36,"Youth", $C1286&lt;66, "Middle_age", $C1286&gt;65, "Old")</f>
        <v>Middle_age</v>
      </c>
      <c r="AP1286" t="str">
        <f t="shared" si="62"/>
        <v>1 năm</v>
      </c>
    </row>
    <row r="1287" spans="1:42" x14ac:dyDescent="0.35">
      <c r="A1287" t="s">
        <v>1996</v>
      </c>
      <c r="B1287" t="s">
        <v>9</v>
      </c>
      <c r="C1287">
        <v>59</v>
      </c>
      <c r="D1287" t="s">
        <v>10</v>
      </c>
      <c r="E1287">
        <v>0</v>
      </c>
      <c r="F1287" t="s">
        <v>936</v>
      </c>
      <c r="G1287">
        <v>92324</v>
      </c>
      <c r="H1287">
        <v>34.030915</v>
      </c>
      <c r="I1287">
        <v>-117.273201</v>
      </c>
      <c r="J1287">
        <v>8</v>
      </c>
      <c r="K1287" s="1">
        <v>36</v>
      </c>
      <c r="L1287" t="s">
        <v>12</v>
      </c>
      <c r="M1287" t="s">
        <v>10</v>
      </c>
      <c r="N1287">
        <v>49.33</v>
      </c>
      <c r="O1287" t="s">
        <v>13</v>
      </c>
      <c r="P1287" t="s">
        <v>10</v>
      </c>
      <c r="Q1287" t="s">
        <v>25</v>
      </c>
      <c r="R1287">
        <v>23</v>
      </c>
      <c r="S1287" t="s">
        <v>13</v>
      </c>
      <c r="T1287" t="s">
        <v>13</v>
      </c>
      <c r="U1287" t="s">
        <v>13</v>
      </c>
      <c r="V1287" t="s">
        <v>13</v>
      </c>
      <c r="W1287" t="s">
        <v>13</v>
      </c>
      <c r="X1287" t="s">
        <v>10</v>
      </c>
      <c r="Y1287" t="s">
        <v>10</v>
      </c>
      <c r="Z1287" t="s">
        <v>10</v>
      </c>
      <c r="AA1287" t="s">
        <v>21</v>
      </c>
      <c r="AB1287" t="s">
        <v>13</v>
      </c>
      <c r="AC1287" t="s">
        <v>26</v>
      </c>
      <c r="AD1287">
        <v>80.400000000000006</v>
      </c>
      <c r="AE1287">
        <v>2937.65</v>
      </c>
      <c r="AF1287">
        <v>0</v>
      </c>
      <c r="AG1287">
        <v>0</v>
      </c>
      <c r="AH1287">
        <v>1775.88</v>
      </c>
      <c r="AI1287">
        <v>4713.53</v>
      </c>
      <c r="AJ1287" t="s">
        <v>17</v>
      </c>
      <c r="AM1287" t="str">
        <f t="shared" si="60"/>
        <v>VIP</v>
      </c>
      <c r="AN1287" t="str">
        <f t="shared" si="61"/>
        <v>No</v>
      </c>
      <c r="AO1287" t="str" cm="1">
        <f t="array" ref="AO1287">_xlfn.IFS($C1287&lt;36,"Youth", $C1287&lt;66, "Middle_age", $C1287&gt;65, "Old")</f>
        <v>Middle_age</v>
      </c>
      <c r="AP1287" t="str">
        <f t="shared" si="62"/>
        <v>3 năm</v>
      </c>
    </row>
    <row r="1288" spans="1:42" x14ac:dyDescent="0.35">
      <c r="A1288" t="s">
        <v>1997</v>
      </c>
      <c r="B1288" t="s">
        <v>9</v>
      </c>
      <c r="C1288">
        <v>53</v>
      </c>
      <c r="D1288" t="s">
        <v>13</v>
      </c>
      <c r="E1288">
        <v>0</v>
      </c>
      <c r="F1288" t="s">
        <v>1998</v>
      </c>
      <c r="G1288">
        <v>93531</v>
      </c>
      <c r="H1288">
        <v>35.214981999999999</v>
      </c>
      <c r="I1288">
        <v>-118.59049</v>
      </c>
      <c r="J1288">
        <v>0</v>
      </c>
      <c r="K1288" s="1">
        <v>1</v>
      </c>
      <c r="L1288" t="s">
        <v>12</v>
      </c>
      <c r="M1288" t="s">
        <v>10</v>
      </c>
      <c r="N1288">
        <v>41.39</v>
      </c>
      <c r="O1288" t="s">
        <v>13</v>
      </c>
      <c r="P1288" t="s">
        <v>10</v>
      </c>
      <c r="Q1288" t="s">
        <v>25</v>
      </c>
      <c r="R1288">
        <v>3</v>
      </c>
      <c r="S1288" t="s">
        <v>13</v>
      </c>
      <c r="T1288" t="s">
        <v>13</v>
      </c>
      <c r="U1288" t="s">
        <v>13</v>
      </c>
      <c r="V1288" t="s">
        <v>13</v>
      </c>
      <c r="W1288" t="s">
        <v>13</v>
      </c>
      <c r="X1288" t="s">
        <v>13</v>
      </c>
      <c r="Y1288" t="s">
        <v>13</v>
      </c>
      <c r="Z1288" t="s">
        <v>10</v>
      </c>
      <c r="AA1288" t="s">
        <v>21</v>
      </c>
      <c r="AB1288" t="s">
        <v>13</v>
      </c>
      <c r="AC1288" t="s">
        <v>26</v>
      </c>
      <c r="AD1288">
        <v>70.5</v>
      </c>
      <c r="AE1288">
        <v>70.5</v>
      </c>
      <c r="AF1288">
        <v>0</v>
      </c>
      <c r="AG1288">
        <v>0</v>
      </c>
      <c r="AH1288">
        <v>41.39</v>
      </c>
      <c r="AI1288">
        <v>111.89</v>
      </c>
      <c r="AJ1288" t="s">
        <v>27</v>
      </c>
      <c r="AK1288" t="s">
        <v>28</v>
      </c>
      <c r="AL1288" t="s">
        <v>173</v>
      </c>
      <c r="AM1288" t="str">
        <f t="shared" si="60"/>
        <v>Churned</v>
      </c>
      <c r="AN1288" t="str">
        <f t="shared" si="61"/>
        <v>No</v>
      </c>
      <c r="AO1288" t="str" cm="1">
        <f t="array" ref="AO1288">_xlfn.IFS($C1288&lt;36,"Youth", $C1288&lt;66, "Middle_age", $C1288&gt;65, "Old")</f>
        <v>Middle_age</v>
      </c>
      <c r="AP1288" t="str">
        <f t="shared" si="62"/>
        <v>1 năm</v>
      </c>
    </row>
    <row r="1289" spans="1:42" x14ac:dyDescent="0.35">
      <c r="A1289" t="s">
        <v>1999</v>
      </c>
      <c r="B1289" t="s">
        <v>9</v>
      </c>
      <c r="C1289">
        <v>56</v>
      </c>
      <c r="D1289" t="s">
        <v>13</v>
      </c>
      <c r="E1289">
        <v>0</v>
      </c>
      <c r="F1289" t="s">
        <v>2000</v>
      </c>
      <c r="G1289">
        <v>94920</v>
      </c>
      <c r="H1289">
        <v>37.885629000000002</v>
      </c>
      <c r="I1289">
        <v>-122.46858</v>
      </c>
      <c r="J1289">
        <v>0</v>
      </c>
      <c r="K1289" s="1">
        <v>16</v>
      </c>
      <c r="L1289" t="s">
        <v>32</v>
      </c>
      <c r="M1289" t="s">
        <v>10</v>
      </c>
      <c r="N1289">
        <v>44.05</v>
      </c>
      <c r="O1289" t="s">
        <v>13</v>
      </c>
      <c r="P1289" t="s">
        <v>13</v>
      </c>
      <c r="AA1289" t="s">
        <v>15</v>
      </c>
      <c r="AB1289" t="s">
        <v>10</v>
      </c>
      <c r="AC1289" t="s">
        <v>26</v>
      </c>
      <c r="AD1289">
        <v>19.3</v>
      </c>
      <c r="AE1289">
        <v>360.35</v>
      </c>
      <c r="AF1289">
        <v>0</v>
      </c>
      <c r="AG1289">
        <v>0</v>
      </c>
      <c r="AH1289">
        <v>704.8</v>
      </c>
      <c r="AI1289">
        <v>1065.1500000000001</v>
      </c>
      <c r="AJ1289" t="s">
        <v>17</v>
      </c>
      <c r="AM1289" t="str">
        <f t="shared" si="60"/>
        <v>Stayed</v>
      </c>
      <c r="AN1289" t="str">
        <f t="shared" si="61"/>
        <v>No</v>
      </c>
      <c r="AO1289" t="str" cm="1">
        <f t="array" ref="AO1289">_xlfn.IFS($C1289&lt;36,"Youth", $C1289&lt;66, "Middle_age", $C1289&gt;65, "Old")</f>
        <v>Middle_age</v>
      </c>
      <c r="AP1289" t="str">
        <f t="shared" si="62"/>
        <v>2 năm</v>
      </c>
    </row>
    <row r="1290" spans="1:42" x14ac:dyDescent="0.35">
      <c r="A1290" t="s">
        <v>2001</v>
      </c>
      <c r="B1290" t="s">
        <v>9</v>
      </c>
      <c r="C1290">
        <v>48</v>
      </c>
      <c r="D1290" t="s">
        <v>13</v>
      </c>
      <c r="E1290">
        <v>3</v>
      </c>
      <c r="F1290" t="s">
        <v>20</v>
      </c>
      <c r="G1290">
        <v>91206</v>
      </c>
      <c r="H1290">
        <v>34.162514999999999</v>
      </c>
      <c r="I1290">
        <v>-118.203869</v>
      </c>
      <c r="J1290">
        <v>0</v>
      </c>
      <c r="K1290" s="1">
        <v>13</v>
      </c>
      <c r="L1290" t="s">
        <v>12</v>
      </c>
      <c r="M1290" t="s">
        <v>10</v>
      </c>
      <c r="N1290">
        <v>33.54</v>
      </c>
      <c r="O1290" t="s">
        <v>13</v>
      </c>
      <c r="P1290" t="s">
        <v>10</v>
      </c>
      <c r="Q1290" t="s">
        <v>25</v>
      </c>
      <c r="R1290">
        <v>76</v>
      </c>
      <c r="S1290" t="s">
        <v>13</v>
      </c>
      <c r="T1290" t="s">
        <v>10</v>
      </c>
      <c r="U1290" t="s">
        <v>10</v>
      </c>
      <c r="V1290" t="s">
        <v>13</v>
      </c>
      <c r="W1290" t="s">
        <v>13</v>
      </c>
      <c r="X1290" t="s">
        <v>13</v>
      </c>
      <c r="Y1290" t="s">
        <v>13</v>
      </c>
      <c r="Z1290" t="s">
        <v>10</v>
      </c>
      <c r="AA1290" t="s">
        <v>21</v>
      </c>
      <c r="AB1290" t="s">
        <v>10</v>
      </c>
      <c r="AC1290" t="s">
        <v>26</v>
      </c>
      <c r="AD1290">
        <v>79.25</v>
      </c>
      <c r="AE1290">
        <v>1111.6500000000001</v>
      </c>
      <c r="AF1290">
        <v>48.25</v>
      </c>
      <c r="AG1290">
        <v>0</v>
      </c>
      <c r="AH1290">
        <v>436.02</v>
      </c>
      <c r="AI1290">
        <v>1499.42</v>
      </c>
      <c r="AJ1290" t="s">
        <v>27</v>
      </c>
      <c r="AK1290" t="s">
        <v>28</v>
      </c>
      <c r="AL1290" t="s">
        <v>29</v>
      </c>
      <c r="AM1290" t="str">
        <f t="shared" si="60"/>
        <v>Churned</v>
      </c>
      <c r="AN1290" t="str">
        <f t="shared" si="61"/>
        <v>Yes</v>
      </c>
      <c r="AO1290" t="str" cm="1">
        <f t="array" ref="AO1290">_xlfn.IFS($C1290&lt;36,"Youth", $C1290&lt;66, "Middle_age", $C1290&gt;65, "Old")</f>
        <v>Middle_age</v>
      </c>
      <c r="AP1290" t="str">
        <f t="shared" si="62"/>
        <v>2 năm</v>
      </c>
    </row>
    <row r="1291" spans="1:42" x14ac:dyDescent="0.35">
      <c r="A1291" t="s">
        <v>2002</v>
      </c>
      <c r="B1291" t="s">
        <v>19</v>
      </c>
      <c r="C1291">
        <v>42</v>
      </c>
      <c r="D1291" t="s">
        <v>10</v>
      </c>
      <c r="E1291">
        <v>1</v>
      </c>
      <c r="F1291" t="s">
        <v>1614</v>
      </c>
      <c r="G1291">
        <v>93623</v>
      </c>
      <c r="H1291">
        <v>37.483535000000003</v>
      </c>
      <c r="I1291">
        <v>-119.67941399999999</v>
      </c>
      <c r="J1291">
        <v>7</v>
      </c>
      <c r="K1291" s="1">
        <v>7</v>
      </c>
      <c r="L1291" t="s">
        <v>24</v>
      </c>
      <c r="M1291" t="s">
        <v>10</v>
      </c>
      <c r="N1291">
        <v>28.7</v>
      </c>
      <c r="O1291" t="s">
        <v>13</v>
      </c>
      <c r="P1291" t="s">
        <v>10</v>
      </c>
      <c r="Q1291" t="s">
        <v>49</v>
      </c>
      <c r="R1291">
        <v>17</v>
      </c>
      <c r="S1291" t="s">
        <v>13</v>
      </c>
      <c r="T1291" t="s">
        <v>13</v>
      </c>
      <c r="U1291" t="s">
        <v>13</v>
      </c>
      <c r="V1291" t="s">
        <v>13</v>
      </c>
      <c r="W1291" t="s">
        <v>13</v>
      </c>
      <c r="X1291" t="s">
        <v>13</v>
      </c>
      <c r="Y1291" t="s">
        <v>13</v>
      </c>
      <c r="Z1291" t="s">
        <v>10</v>
      </c>
      <c r="AA1291" t="s">
        <v>21</v>
      </c>
      <c r="AB1291" t="s">
        <v>13</v>
      </c>
      <c r="AC1291" t="s">
        <v>26</v>
      </c>
      <c r="AD1291">
        <v>44.75</v>
      </c>
      <c r="AE1291">
        <v>333.65</v>
      </c>
      <c r="AF1291">
        <v>0</v>
      </c>
      <c r="AG1291">
        <v>0</v>
      </c>
      <c r="AH1291">
        <v>200.9</v>
      </c>
      <c r="AI1291">
        <v>534.54999999999995</v>
      </c>
      <c r="AJ1291" t="s">
        <v>17</v>
      </c>
      <c r="AM1291" t="str">
        <f t="shared" si="60"/>
        <v>Stayed</v>
      </c>
      <c r="AN1291" t="str">
        <f t="shared" si="61"/>
        <v>Yes</v>
      </c>
      <c r="AO1291" t="str" cm="1">
        <f t="array" ref="AO1291">_xlfn.IFS($C1291&lt;36,"Youth", $C1291&lt;66, "Middle_age", $C1291&gt;65, "Old")</f>
        <v>Middle_age</v>
      </c>
      <c r="AP1291" t="str">
        <f t="shared" si="62"/>
        <v>1 năm</v>
      </c>
    </row>
    <row r="1292" spans="1:42" x14ac:dyDescent="0.35">
      <c r="A1292" t="s">
        <v>2003</v>
      </c>
      <c r="B1292" t="s">
        <v>9</v>
      </c>
      <c r="C1292">
        <v>36</v>
      </c>
      <c r="D1292" t="s">
        <v>13</v>
      </c>
      <c r="E1292">
        <v>0</v>
      </c>
      <c r="F1292" t="s">
        <v>756</v>
      </c>
      <c r="G1292">
        <v>95961</v>
      </c>
      <c r="H1292">
        <v>39.082568000000002</v>
      </c>
      <c r="I1292">
        <v>-121.55325000000001</v>
      </c>
      <c r="J1292">
        <v>0</v>
      </c>
      <c r="K1292" s="1">
        <v>41</v>
      </c>
      <c r="L1292" t="s">
        <v>12</v>
      </c>
      <c r="M1292" t="s">
        <v>10</v>
      </c>
      <c r="N1292">
        <v>36.93</v>
      </c>
      <c r="O1292" t="s">
        <v>10</v>
      </c>
      <c r="P1292" t="s">
        <v>10</v>
      </c>
      <c r="Q1292" t="s">
        <v>49</v>
      </c>
      <c r="R1292">
        <v>30</v>
      </c>
      <c r="S1292" t="s">
        <v>13</v>
      </c>
      <c r="T1292" t="s">
        <v>13</v>
      </c>
      <c r="U1292" t="s">
        <v>10</v>
      </c>
      <c r="V1292" t="s">
        <v>10</v>
      </c>
      <c r="W1292" t="s">
        <v>13</v>
      </c>
      <c r="X1292" t="s">
        <v>10</v>
      </c>
      <c r="Y1292" t="s">
        <v>10</v>
      </c>
      <c r="Z1292" t="s">
        <v>10</v>
      </c>
      <c r="AA1292" t="s">
        <v>15</v>
      </c>
      <c r="AB1292" t="s">
        <v>10</v>
      </c>
      <c r="AC1292" t="s">
        <v>26</v>
      </c>
      <c r="AD1292">
        <v>68.599999999999994</v>
      </c>
      <c r="AE1292">
        <v>2877.05</v>
      </c>
      <c r="AF1292">
        <v>0</v>
      </c>
      <c r="AG1292">
        <v>0</v>
      </c>
      <c r="AH1292">
        <v>1514.13</v>
      </c>
      <c r="AI1292">
        <v>4391.18</v>
      </c>
      <c r="AJ1292" t="s">
        <v>17</v>
      </c>
      <c r="AM1292" t="str">
        <f t="shared" si="60"/>
        <v>VIP</v>
      </c>
      <c r="AN1292" t="str">
        <f t="shared" si="61"/>
        <v>No</v>
      </c>
      <c r="AO1292" t="str" cm="1">
        <f t="array" ref="AO1292">_xlfn.IFS($C1292&lt;36,"Youth", $C1292&lt;66, "Middle_age", $C1292&gt;65, "Old")</f>
        <v>Middle_age</v>
      </c>
      <c r="AP1292" t="str">
        <f t="shared" si="62"/>
        <v>4 năm</v>
      </c>
    </row>
    <row r="1293" spans="1:42" x14ac:dyDescent="0.35">
      <c r="A1293" t="s">
        <v>2004</v>
      </c>
      <c r="B1293" t="s">
        <v>9</v>
      </c>
      <c r="C1293">
        <v>49</v>
      </c>
      <c r="D1293" t="s">
        <v>13</v>
      </c>
      <c r="E1293">
        <v>0</v>
      </c>
      <c r="F1293" t="s">
        <v>2005</v>
      </c>
      <c r="G1293">
        <v>95965</v>
      </c>
      <c r="H1293">
        <v>39.624561</v>
      </c>
      <c r="I1293">
        <v>-121.55286599999999</v>
      </c>
      <c r="J1293">
        <v>0</v>
      </c>
      <c r="K1293" s="1">
        <v>5</v>
      </c>
      <c r="L1293" t="s">
        <v>12</v>
      </c>
      <c r="M1293" t="s">
        <v>10</v>
      </c>
      <c r="N1293">
        <v>24.53</v>
      </c>
      <c r="O1293" t="s">
        <v>13</v>
      </c>
      <c r="P1293" t="s">
        <v>13</v>
      </c>
      <c r="AA1293" t="s">
        <v>21</v>
      </c>
      <c r="AB1293" t="s">
        <v>13</v>
      </c>
      <c r="AC1293" t="s">
        <v>16</v>
      </c>
      <c r="AD1293">
        <v>20.55</v>
      </c>
      <c r="AE1293">
        <v>96.1</v>
      </c>
      <c r="AF1293">
        <v>0</v>
      </c>
      <c r="AG1293">
        <v>0</v>
      </c>
      <c r="AH1293">
        <v>122.65</v>
      </c>
      <c r="AI1293">
        <v>218.75</v>
      </c>
      <c r="AJ1293" t="s">
        <v>17</v>
      </c>
      <c r="AM1293" t="str">
        <f t="shared" si="60"/>
        <v>Stayed</v>
      </c>
      <c r="AN1293" t="str">
        <f t="shared" si="61"/>
        <v>No</v>
      </c>
      <c r="AO1293" t="str" cm="1">
        <f t="array" ref="AO1293">_xlfn.IFS($C1293&lt;36,"Youth", $C1293&lt;66, "Middle_age", $C1293&gt;65, "Old")</f>
        <v>Middle_age</v>
      </c>
      <c r="AP1293" t="str">
        <f t="shared" si="62"/>
        <v>1 năm</v>
      </c>
    </row>
    <row r="1294" spans="1:42" x14ac:dyDescent="0.35">
      <c r="A1294" t="s">
        <v>2006</v>
      </c>
      <c r="B1294" t="s">
        <v>19</v>
      </c>
      <c r="C1294">
        <v>71</v>
      </c>
      <c r="D1294" t="s">
        <v>13</v>
      </c>
      <c r="E1294">
        <v>0</v>
      </c>
      <c r="F1294" t="s">
        <v>2007</v>
      </c>
      <c r="G1294">
        <v>91963</v>
      </c>
      <c r="H1294">
        <v>32.619464999999998</v>
      </c>
      <c r="I1294">
        <v>-116.593605</v>
      </c>
      <c r="J1294">
        <v>0</v>
      </c>
      <c r="K1294" s="1">
        <v>55</v>
      </c>
      <c r="L1294" t="s">
        <v>12</v>
      </c>
      <c r="M1294" t="s">
        <v>13</v>
      </c>
      <c r="P1294" t="s">
        <v>10</v>
      </c>
      <c r="Q1294" t="s">
        <v>49</v>
      </c>
      <c r="R1294">
        <v>23</v>
      </c>
      <c r="S1294" t="s">
        <v>13</v>
      </c>
      <c r="T1294" t="s">
        <v>13</v>
      </c>
      <c r="U1294" t="s">
        <v>10</v>
      </c>
      <c r="V1294" t="s">
        <v>13</v>
      </c>
      <c r="W1294" t="s">
        <v>10</v>
      </c>
      <c r="X1294" t="s">
        <v>10</v>
      </c>
      <c r="Y1294" t="s">
        <v>13</v>
      </c>
      <c r="Z1294" t="s">
        <v>10</v>
      </c>
      <c r="AA1294" t="s">
        <v>15</v>
      </c>
      <c r="AB1294" t="s">
        <v>10</v>
      </c>
      <c r="AC1294" t="s">
        <v>26</v>
      </c>
      <c r="AD1294">
        <v>50.05</v>
      </c>
      <c r="AE1294">
        <v>2743.45</v>
      </c>
      <c r="AF1294">
        <v>0</v>
      </c>
      <c r="AG1294">
        <v>0</v>
      </c>
      <c r="AH1294">
        <v>0</v>
      </c>
      <c r="AI1294">
        <v>2743.45</v>
      </c>
      <c r="AJ1294" t="s">
        <v>17</v>
      </c>
      <c r="AM1294" t="str">
        <f t="shared" si="60"/>
        <v>Stayed</v>
      </c>
      <c r="AN1294" t="str">
        <f t="shared" si="61"/>
        <v>No</v>
      </c>
      <c r="AO1294" t="str" cm="1">
        <f t="array" ref="AO1294">_xlfn.IFS($C1294&lt;36,"Youth", $C1294&lt;66, "Middle_age", $C1294&gt;65, "Old")</f>
        <v>Old</v>
      </c>
      <c r="AP1294" t="str">
        <f t="shared" si="62"/>
        <v>5 năm</v>
      </c>
    </row>
    <row r="1295" spans="1:42" x14ac:dyDescent="0.35">
      <c r="A1295" t="s">
        <v>2008</v>
      </c>
      <c r="B1295" t="s">
        <v>9</v>
      </c>
      <c r="C1295">
        <v>62</v>
      </c>
      <c r="D1295" t="s">
        <v>10</v>
      </c>
      <c r="E1295">
        <v>0</v>
      </c>
      <c r="F1295" t="s">
        <v>105</v>
      </c>
      <c r="G1295">
        <v>90049</v>
      </c>
      <c r="H1295">
        <v>34.091828999999997</v>
      </c>
      <c r="I1295">
        <v>-118.49124399999999</v>
      </c>
      <c r="J1295">
        <v>1</v>
      </c>
      <c r="K1295" s="1">
        <v>7</v>
      </c>
      <c r="L1295" t="s">
        <v>12</v>
      </c>
      <c r="M1295" t="s">
        <v>10</v>
      </c>
      <c r="N1295">
        <v>22.61</v>
      </c>
      <c r="O1295" t="s">
        <v>10</v>
      </c>
      <c r="P1295" t="s">
        <v>10</v>
      </c>
      <c r="Q1295" t="s">
        <v>25</v>
      </c>
      <c r="R1295">
        <v>11</v>
      </c>
      <c r="S1295" t="s">
        <v>13</v>
      </c>
      <c r="T1295" t="s">
        <v>13</v>
      </c>
      <c r="U1295" t="s">
        <v>13</v>
      </c>
      <c r="V1295" t="s">
        <v>13</v>
      </c>
      <c r="W1295" t="s">
        <v>10</v>
      </c>
      <c r="X1295" t="s">
        <v>13</v>
      </c>
      <c r="Y1295" t="s">
        <v>13</v>
      </c>
      <c r="Z1295" t="s">
        <v>13</v>
      </c>
      <c r="AA1295" t="s">
        <v>21</v>
      </c>
      <c r="AB1295" t="s">
        <v>10</v>
      </c>
      <c r="AC1295" t="s">
        <v>26</v>
      </c>
      <c r="AD1295">
        <v>86.5</v>
      </c>
      <c r="AE1295">
        <v>582.5</v>
      </c>
      <c r="AF1295">
        <v>0</v>
      </c>
      <c r="AG1295">
        <v>20</v>
      </c>
      <c r="AH1295">
        <v>158.27000000000001</v>
      </c>
      <c r="AI1295">
        <v>760.77</v>
      </c>
      <c r="AJ1295" t="s">
        <v>27</v>
      </c>
      <c r="AK1295" t="s">
        <v>28</v>
      </c>
      <c r="AL1295" t="s">
        <v>173</v>
      </c>
      <c r="AM1295" t="str">
        <f t="shared" si="60"/>
        <v>Churned</v>
      </c>
      <c r="AN1295" t="str">
        <f t="shared" si="61"/>
        <v>No</v>
      </c>
      <c r="AO1295" t="str" cm="1">
        <f t="array" ref="AO1295">_xlfn.IFS($C1295&lt;36,"Youth", $C1295&lt;66, "Middle_age", $C1295&gt;65, "Old")</f>
        <v>Middle_age</v>
      </c>
      <c r="AP1295" t="str">
        <f t="shared" si="62"/>
        <v>1 năm</v>
      </c>
    </row>
    <row r="1296" spans="1:42" x14ac:dyDescent="0.35">
      <c r="A1296" t="s">
        <v>2009</v>
      </c>
      <c r="B1296" t="s">
        <v>9</v>
      </c>
      <c r="C1296">
        <v>45</v>
      </c>
      <c r="D1296" t="s">
        <v>10</v>
      </c>
      <c r="E1296">
        <v>0</v>
      </c>
      <c r="F1296" t="s">
        <v>2010</v>
      </c>
      <c r="G1296">
        <v>93923</v>
      </c>
      <c r="H1296">
        <v>36.460611</v>
      </c>
      <c r="I1296">
        <v>-121.852507</v>
      </c>
      <c r="J1296">
        <v>9</v>
      </c>
      <c r="K1296" s="1">
        <v>72</v>
      </c>
      <c r="L1296" t="s">
        <v>12</v>
      </c>
      <c r="M1296" t="s">
        <v>10</v>
      </c>
      <c r="N1296">
        <v>49.51</v>
      </c>
      <c r="O1296" t="s">
        <v>10</v>
      </c>
      <c r="P1296" t="s">
        <v>13</v>
      </c>
      <c r="AA1296" t="s">
        <v>43</v>
      </c>
      <c r="AB1296" t="s">
        <v>10</v>
      </c>
      <c r="AC1296" t="s">
        <v>26</v>
      </c>
      <c r="AD1296">
        <v>25.25</v>
      </c>
      <c r="AE1296">
        <v>1841.2</v>
      </c>
      <c r="AF1296">
        <v>0</v>
      </c>
      <c r="AG1296">
        <v>0</v>
      </c>
      <c r="AH1296">
        <v>3564.72</v>
      </c>
      <c r="AI1296">
        <v>5405.92</v>
      </c>
      <c r="AJ1296" t="s">
        <v>17</v>
      </c>
      <c r="AM1296" t="str">
        <f t="shared" si="60"/>
        <v>VIP</v>
      </c>
      <c r="AN1296" t="str">
        <f t="shared" si="61"/>
        <v>No</v>
      </c>
      <c r="AO1296" t="str" cm="1">
        <f t="array" ref="AO1296">_xlfn.IFS($C1296&lt;36,"Youth", $C1296&lt;66, "Middle_age", $C1296&gt;65, "Old")</f>
        <v>Middle_age</v>
      </c>
      <c r="AP1296" t="str">
        <f t="shared" si="62"/>
        <v>6 năm</v>
      </c>
    </row>
    <row r="1297" spans="1:42" x14ac:dyDescent="0.35">
      <c r="A1297" t="s">
        <v>2011</v>
      </c>
      <c r="B1297" t="s">
        <v>9</v>
      </c>
      <c r="C1297">
        <v>51</v>
      </c>
      <c r="D1297" t="s">
        <v>10</v>
      </c>
      <c r="E1297">
        <v>0</v>
      </c>
      <c r="F1297" t="s">
        <v>1670</v>
      </c>
      <c r="G1297">
        <v>91007</v>
      </c>
      <c r="H1297">
        <v>34.128284000000001</v>
      </c>
      <c r="I1297">
        <v>-118.047732</v>
      </c>
      <c r="J1297">
        <v>6</v>
      </c>
      <c r="K1297" s="1">
        <v>72</v>
      </c>
      <c r="L1297" t="s">
        <v>42</v>
      </c>
      <c r="M1297" t="s">
        <v>10</v>
      </c>
      <c r="N1297">
        <v>43.91</v>
      </c>
      <c r="O1297" t="s">
        <v>13</v>
      </c>
      <c r="P1297" t="s">
        <v>13</v>
      </c>
      <c r="AA1297" t="s">
        <v>43</v>
      </c>
      <c r="AB1297" t="s">
        <v>13</v>
      </c>
      <c r="AC1297" t="s">
        <v>16</v>
      </c>
      <c r="AD1297">
        <v>20.5</v>
      </c>
      <c r="AE1297">
        <v>1502.25</v>
      </c>
      <c r="AF1297">
        <v>0</v>
      </c>
      <c r="AG1297">
        <v>0</v>
      </c>
      <c r="AH1297">
        <v>3161.52</v>
      </c>
      <c r="AI1297">
        <v>4663.7700000000004</v>
      </c>
      <c r="AJ1297" t="s">
        <v>17</v>
      </c>
      <c r="AM1297" t="str">
        <f t="shared" si="60"/>
        <v>VIP</v>
      </c>
      <c r="AN1297" t="str">
        <f t="shared" si="61"/>
        <v>No</v>
      </c>
      <c r="AO1297" t="str" cm="1">
        <f t="array" ref="AO1297">_xlfn.IFS($C1297&lt;36,"Youth", $C1297&lt;66, "Middle_age", $C1297&gt;65, "Old")</f>
        <v>Middle_age</v>
      </c>
      <c r="AP1297" t="str">
        <f t="shared" si="62"/>
        <v>6 năm</v>
      </c>
    </row>
    <row r="1298" spans="1:42" x14ac:dyDescent="0.35">
      <c r="A1298" t="s">
        <v>2012</v>
      </c>
      <c r="B1298" t="s">
        <v>19</v>
      </c>
      <c r="C1298">
        <v>47</v>
      </c>
      <c r="D1298" t="s">
        <v>13</v>
      </c>
      <c r="E1298">
        <v>0</v>
      </c>
      <c r="F1298" t="s">
        <v>2013</v>
      </c>
      <c r="G1298">
        <v>95667</v>
      </c>
      <c r="H1298">
        <v>38.733713999999999</v>
      </c>
      <c r="I1298">
        <v>-120.795213</v>
      </c>
      <c r="J1298">
        <v>0</v>
      </c>
      <c r="K1298" s="1">
        <v>1</v>
      </c>
      <c r="L1298" t="s">
        <v>24</v>
      </c>
      <c r="M1298" t="s">
        <v>10</v>
      </c>
      <c r="N1298">
        <v>17.07</v>
      </c>
      <c r="O1298" t="s">
        <v>10</v>
      </c>
      <c r="P1298" t="s">
        <v>10</v>
      </c>
      <c r="Q1298" t="s">
        <v>49</v>
      </c>
      <c r="R1298">
        <v>3</v>
      </c>
      <c r="S1298" t="s">
        <v>10</v>
      </c>
      <c r="T1298" t="s">
        <v>10</v>
      </c>
      <c r="U1298" t="s">
        <v>13</v>
      </c>
      <c r="V1298" t="s">
        <v>13</v>
      </c>
      <c r="W1298" t="s">
        <v>13</v>
      </c>
      <c r="X1298" t="s">
        <v>13</v>
      </c>
      <c r="Y1298" t="s">
        <v>13</v>
      </c>
      <c r="Z1298" t="s">
        <v>10</v>
      </c>
      <c r="AA1298" t="s">
        <v>21</v>
      </c>
      <c r="AB1298" t="s">
        <v>13</v>
      </c>
      <c r="AC1298" t="s">
        <v>26</v>
      </c>
      <c r="AD1298">
        <v>61.15</v>
      </c>
      <c r="AE1298">
        <v>61.15</v>
      </c>
      <c r="AF1298">
        <v>0</v>
      </c>
      <c r="AG1298">
        <v>0</v>
      </c>
      <c r="AH1298">
        <v>17.07</v>
      </c>
      <c r="AI1298">
        <v>78.22</v>
      </c>
      <c r="AJ1298" t="s">
        <v>68</v>
      </c>
      <c r="AM1298" t="str">
        <f t="shared" si="60"/>
        <v>Joined</v>
      </c>
      <c r="AN1298" t="str">
        <f t="shared" si="61"/>
        <v>No</v>
      </c>
      <c r="AO1298" t="str" cm="1">
        <f t="array" ref="AO1298">_xlfn.IFS($C1298&lt;36,"Youth", $C1298&lt;66, "Middle_age", $C1298&gt;65, "Old")</f>
        <v>Middle_age</v>
      </c>
      <c r="AP1298" t="str">
        <f t="shared" si="62"/>
        <v>1 năm</v>
      </c>
    </row>
    <row r="1299" spans="1:42" x14ac:dyDescent="0.35">
      <c r="A1299" t="s">
        <v>2014</v>
      </c>
      <c r="B1299" t="s">
        <v>19</v>
      </c>
      <c r="C1299">
        <v>27</v>
      </c>
      <c r="D1299" t="s">
        <v>10</v>
      </c>
      <c r="E1299">
        <v>1</v>
      </c>
      <c r="F1299" t="s">
        <v>1768</v>
      </c>
      <c r="G1299">
        <v>95634</v>
      </c>
      <c r="H1299">
        <v>38.938600000000001</v>
      </c>
      <c r="I1299">
        <v>-120.78551400000001</v>
      </c>
      <c r="J1299">
        <v>7</v>
      </c>
      <c r="K1299" s="1">
        <v>47</v>
      </c>
      <c r="L1299" t="s">
        <v>46</v>
      </c>
      <c r="M1299" t="s">
        <v>13</v>
      </c>
      <c r="P1299" t="s">
        <v>10</v>
      </c>
      <c r="Q1299" t="s">
        <v>49</v>
      </c>
      <c r="R1299">
        <v>47</v>
      </c>
      <c r="S1299" t="s">
        <v>10</v>
      </c>
      <c r="T1299" t="s">
        <v>13</v>
      </c>
      <c r="U1299" t="s">
        <v>10</v>
      </c>
      <c r="V1299" t="s">
        <v>10</v>
      </c>
      <c r="W1299" t="s">
        <v>13</v>
      </c>
      <c r="X1299" t="s">
        <v>13</v>
      </c>
      <c r="Y1299" t="s">
        <v>13</v>
      </c>
      <c r="Z1299" t="s">
        <v>10</v>
      </c>
      <c r="AA1299" t="s">
        <v>15</v>
      </c>
      <c r="AB1299" t="s">
        <v>13</v>
      </c>
      <c r="AC1299" t="s">
        <v>26</v>
      </c>
      <c r="AD1299">
        <v>40.299999999999997</v>
      </c>
      <c r="AE1299">
        <v>1794.8</v>
      </c>
      <c r="AF1299">
        <v>0</v>
      </c>
      <c r="AG1299">
        <v>0</v>
      </c>
      <c r="AH1299">
        <v>0</v>
      </c>
      <c r="AI1299">
        <v>1794.8</v>
      </c>
      <c r="AJ1299" t="s">
        <v>17</v>
      </c>
      <c r="AM1299" t="str">
        <f t="shared" si="60"/>
        <v>Stayed</v>
      </c>
      <c r="AN1299" t="str">
        <f t="shared" si="61"/>
        <v>Yes</v>
      </c>
      <c r="AO1299" t="str" cm="1">
        <f t="array" ref="AO1299">_xlfn.IFS($C1299&lt;36,"Youth", $C1299&lt;66, "Middle_age", $C1299&gt;65, "Old")</f>
        <v>Youth</v>
      </c>
      <c r="AP1299" t="str">
        <f t="shared" si="62"/>
        <v>4 năm</v>
      </c>
    </row>
    <row r="1300" spans="1:42" x14ac:dyDescent="0.35">
      <c r="A1300" t="s">
        <v>2015</v>
      </c>
      <c r="B1300" t="s">
        <v>19</v>
      </c>
      <c r="C1300">
        <v>31</v>
      </c>
      <c r="D1300" t="s">
        <v>13</v>
      </c>
      <c r="E1300">
        <v>0</v>
      </c>
      <c r="F1300" t="s">
        <v>1878</v>
      </c>
      <c r="G1300">
        <v>95012</v>
      </c>
      <c r="H1300">
        <v>36.784481</v>
      </c>
      <c r="I1300">
        <v>-121.75905400000001</v>
      </c>
      <c r="J1300">
        <v>0</v>
      </c>
      <c r="K1300" s="1">
        <v>21</v>
      </c>
      <c r="L1300" t="s">
        <v>12</v>
      </c>
      <c r="M1300" t="s">
        <v>10</v>
      </c>
      <c r="N1300">
        <v>22.53</v>
      </c>
      <c r="O1300" t="s">
        <v>13</v>
      </c>
      <c r="P1300" t="s">
        <v>13</v>
      </c>
      <c r="AA1300" t="s">
        <v>15</v>
      </c>
      <c r="AB1300" t="s">
        <v>10</v>
      </c>
      <c r="AC1300" t="s">
        <v>16</v>
      </c>
      <c r="AD1300">
        <v>20.350000000000001</v>
      </c>
      <c r="AE1300">
        <v>422.7</v>
      </c>
      <c r="AF1300">
        <v>0</v>
      </c>
      <c r="AG1300">
        <v>0</v>
      </c>
      <c r="AH1300">
        <v>473.13</v>
      </c>
      <c r="AI1300">
        <v>895.83</v>
      </c>
      <c r="AJ1300" t="s">
        <v>17</v>
      </c>
      <c r="AM1300" t="str">
        <f t="shared" si="60"/>
        <v>Stayed</v>
      </c>
      <c r="AN1300" t="str">
        <f t="shared" si="61"/>
        <v>No</v>
      </c>
      <c r="AO1300" t="str" cm="1">
        <f t="array" ref="AO1300">_xlfn.IFS($C1300&lt;36,"Youth", $C1300&lt;66, "Middle_age", $C1300&gt;65, "Old")</f>
        <v>Youth</v>
      </c>
      <c r="AP1300" t="str">
        <f t="shared" si="62"/>
        <v>2 năm</v>
      </c>
    </row>
    <row r="1301" spans="1:42" x14ac:dyDescent="0.35">
      <c r="A1301" t="s">
        <v>2016</v>
      </c>
      <c r="B1301" t="s">
        <v>19</v>
      </c>
      <c r="C1301">
        <v>31</v>
      </c>
      <c r="D1301" t="s">
        <v>10</v>
      </c>
      <c r="E1301">
        <v>2</v>
      </c>
      <c r="F1301" t="s">
        <v>994</v>
      </c>
      <c r="G1301">
        <v>95454</v>
      </c>
      <c r="H1301">
        <v>39.806140999999997</v>
      </c>
      <c r="I1301">
        <v>-123.531098</v>
      </c>
      <c r="J1301">
        <v>3</v>
      </c>
      <c r="K1301" s="1">
        <v>68</v>
      </c>
      <c r="L1301" t="s">
        <v>42</v>
      </c>
      <c r="M1301" t="s">
        <v>10</v>
      </c>
      <c r="N1301">
        <v>9.2899999999999991</v>
      </c>
      <c r="O1301" t="s">
        <v>13</v>
      </c>
      <c r="P1301" t="s">
        <v>10</v>
      </c>
      <c r="Q1301" t="s">
        <v>25</v>
      </c>
      <c r="R1301">
        <v>18</v>
      </c>
      <c r="S1301" t="s">
        <v>10</v>
      </c>
      <c r="T1301" t="s">
        <v>10</v>
      </c>
      <c r="U1301" t="s">
        <v>13</v>
      </c>
      <c r="V1301" t="s">
        <v>10</v>
      </c>
      <c r="W1301" t="s">
        <v>13</v>
      </c>
      <c r="X1301" t="s">
        <v>10</v>
      </c>
      <c r="Y1301" t="s">
        <v>10</v>
      </c>
      <c r="Z1301" t="s">
        <v>10</v>
      </c>
      <c r="AA1301" t="s">
        <v>43</v>
      </c>
      <c r="AB1301" t="s">
        <v>13</v>
      </c>
      <c r="AC1301" t="s">
        <v>26</v>
      </c>
      <c r="AD1301">
        <v>95.1</v>
      </c>
      <c r="AE1301">
        <v>6683.4</v>
      </c>
      <c r="AF1301">
        <v>0</v>
      </c>
      <c r="AG1301">
        <v>0</v>
      </c>
      <c r="AH1301">
        <v>631.72</v>
      </c>
      <c r="AI1301">
        <v>7315.12</v>
      </c>
      <c r="AJ1301" t="s">
        <v>17</v>
      </c>
      <c r="AM1301" t="str">
        <f t="shared" si="60"/>
        <v>VIP</v>
      </c>
      <c r="AN1301" t="str">
        <f t="shared" si="61"/>
        <v>Yes</v>
      </c>
      <c r="AO1301" t="str" cm="1">
        <f t="array" ref="AO1301">_xlfn.IFS($C1301&lt;36,"Youth", $C1301&lt;66, "Middle_age", $C1301&gt;65, "Old")</f>
        <v>Youth</v>
      </c>
      <c r="AP1301" t="str">
        <f t="shared" si="62"/>
        <v>6 năm</v>
      </c>
    </row>
    <row r="1302" spans="1:42" x14ac:dyDescent="0.35">
      <c r="A1302" t="s">
        <v>2017</v>
      </c>
      <c r="B1302" t="s">
        <v>19</v>
      </c>
      <c r="C1302">
        <v>38</v>
      </c>
      <c r="D1302" t="s">
        <v>10</v>
      </c>
      <c r="E1302">
        <v>1</v>
      </c>
      <c r="F1302" t="s">
        <v>424</v>
      </c>
      <c r="G1302">
        <v>91724</v>
      </c>
      <c r="H1302">
        <v>34.081110000000002</v>
      </c>
      <c r="I1302">
        <v>-117.85393500000001</v>
      </c>
      <c r="J1302">
        <v>1</v>
      </c>
      <c r="K1302" s="1">
        <v>58</v>
      </c>
      <c r="L1302" t="s">
        <v>12</v>
      </c>
      <c r="M1302" t="s">
        <v>10</v>
      </c>
      <c r="N1302">
        <v>47.69</v>
      </c>
      <c r="O1302" t="s">
        <v>13</v>
      </c>
      <c r="P1302" t="s">
        <v>10</v>
      </c>
      <c r="Q1302" t="s">
        <v>25</v>
      </c>
      <c r="R1302">
        <v>24</v>
      </c>
      <c r="S1302" t="s">
        <v>13</v>
      </c>
      <c r="T1302" t="s">
        <v>10</v>
      </c>
      <c r="U1302" t="s">
        <v>13</v>
      </c>
      <c r="V1302" t="s">
        <v>13</v>
      </c>
      <c r="W1302" t="s">
        <v>10</v>
      </c>
      <c r="X1302" t="s">
        <v>10</v>
      </c>
      <c r="Y1302" t="s">
        <v>10</v>
      </c>
      <c r="Z1302" t="s">
        <v>10</v>
      </c>
      <c r="AA1302" t="s">
        <v>21</v>
      </c>
      <c r="AB1302" t="s">
        <v>10</v>
      </c>
      <c r="AC1302" t="s">
        <v>26</v>
      </c>
      <c r="AD1302">
        <v>92.85</v>
      </c>
      <c r="AE1302">
        <v>5305.05</v>
      </c>
      <c r="AF1302">
        <v>0</v>
      </c>
      <c r="AG1302">
        <v>0</v>
      </c>
      <c r="AH1302">
        <v>2766.02</v>
      </c>
      <c r="AI1302">
        <v>8071.07</v>
      </c>
      <c r="AJ1302" t="s">
        <v>17</v>
      </c>
      <c r="AM1302" t="str">
        <f t="shared" si="60"/>
        <v>VIP</v>
      </c>
      <c r="AN1302" t="str">
        <f t="shared" si="61"/>
        <v>Yes</v>
      </c>
      <c r="AO1302" t="str" cm="1">
        <f t="array" ref="AO1302">_xlfn.IFS($C1302&lt;36,"Youth", $C1302&lt;66, "Middle_age", $C1302&gt;65, "Old")</f>
        <v>Middle_age</v>
      </c>
      <c r="AP1302" t="str">
        <f t="shared" si="62"/>
        <v>5 năm</v>
      </c>
    </row>
    <row r="1303" spans="1:42" x14ac:dyDescent="0.35">
      <c r="A1303" t="s">
        <v>2018</v>
      </c>
      <c r="B1303" t="s">
        <v>19</v>
      </c>
      <c r="C1303">
        <v>79</v>
      </c>
      <c r="D1303" t="s">
        <v>10</v>
      </c>
      <c r="E1303">
        <v>0</v>
      </c>
      <c r="F1303" t="s">
        <v>2019</v>
      </c>
      <c r="G1303">
        <v>95459</v>
      </c>
      <c r="H1303">
        <v>38.966712999999999</v>
      </c>
      <c r="I1303">
        <v>-123.586412</v>
      </c>
      <c r="J1303">
        <v>6</v>
      </c>
      <c r="K1303" s="1">
        <v>33</v>
      </c>
      <c r="L1303" t="s">
        <v>12</v>
      </c>
      <c r="M1303" t="s">
        <v>10</v>
      </c>
      <c r="N1303">
        <v>44.1</v>
      </c>
      <c r="O1303" t="s">
        <v>10</v>
      </c>
      <c r="P1303" t="s">
        <v>10</v>
      </c>
      <c r="Q1303" t="s">
        <v>25</v>
      </c>
      <c r="R1303">
        <v>22</v>
      </c>
      <c r="S1303" t="s">
        <v>13</v>
      </c>
      <c r="T1303" t="s">
        <v>10</v>
      </c>
      <c r="U1303" t="s">
        <v>13</v>
      </c>
      <c r="V1303" t="s">
        <v>13</v>
      </c>
      <c r="W1303" t="s">
        <v>10</v>
      </c>
      <c r="X1303" t="s">
        <v>10</v>
      </c>
      <c r="Y1303" t="s">
        <v>13</v>
      </c>
      <c r="Z1303" t="s">
        <v>10</v>
      </c>
      <c r="AA1303" t="s">
        <v>21</v>
      </c>
      <c r="AB1303" t="s">
        <v>10</v>
      </c>
      <c r="AC1303" t="s">
        <v>26</v>
      </c>
      <c r="AD1303">
        <v>100.6</v>
      </c>
      <c r="AE1303">
        <v>3270.25</v>
      </c>
      <c r="AF1303">
        <v>0</v>
      </c>
      <c r="AG1303">
        <v>0</v>
      </c>
      <c r="AH1303">
        <v>1455.3</v>
      </c>
      <c r="AI1303">
        <v>4725.55</v>
      </c>
      <c r="AJ1303" t="s">
        <v>17</v>
      </c>
      <c r="AM1303" t="str">
        <f t="shared" si="60"/>
        <v>VIP</v>
      </c>
      <c r="AN1303" t="str">
        <f t="shared" si="61"/>
        <v>No</v>
      </c>
      <c r="AO1303" t="str" cm="1">
        <f t="array" ref="AO1303">_xlfn.IFS($C1303&lt;36,"Youth", $C1303&lt;66, "Middle_age", $C1303&gt;65, "Old")</f>
        <v>Old</v>
      </c>
      <c r="AP1303" t="str">
        <f t="shared" si="62"/>
        <v>3 năm</v>
      </c>
    </row>
    <row r="1304" spans="1:42" x14ac:dyDescent="0.35">
      <c r="A1304" t="s">
        <v>2020</v>
      </c>
      <c r="B1304" t="s">
        <v>19</v>
      </c>
      <c r="C1304">
        <v>21</v>
      </c>
      <c r="D1304" t="s">
        <v>10</v>
      </c>
      <c r="E1304">
        <v>0</v>
      </c>
      <c r="F1304" t="s">
        <v>1192</v>
      </c>
      <c r="G1304">
        <v>95659</v>
      </c>
      <c r="H1304">
        <v>38.788898000000003</v>
      </c>
      <c r="I1304">
        <v>-121.60862400000001</v>
      </c>
      <c r="J1304">
        <v>3</v>
      </c>
      <c r="K1304" s="1">
        <v>33</v>
      </c>
      <c r="L1304" t="s">
        <v>12</v>
      </c>
      <c r="M1304" t="s">
        <v>10</v>
      </c>
      <c r="N1304">
        <v>49.37</v>
      </c>
      <c r="O1304" t="s">
        <v>13</v>
      </c>
      <c r="P1304" t="s">
        <v>13</v>
      </c>
      <c r="AA1304" t="s">
        <v>15</v>
      </c>
      <c r="AB1304" t="s">
        <v>13</v>
      </c>
      <c r="AC1304" t="s">
        <v>16</v>
      </c>
      <c r="AD1304">
        <v>20.100000000000001</v>
      </c>
      <c r="AE1304">
        <v>620.54999999999995</v>
      </c>
      <c r="AF1304">
        <v>0</v>
      </c>
      <c r="AG1304">
        <v>0</v>
      </c>
      <c r="AH1304">
        <v>1629.21</v>
      </c>
      <c r="AI1304">
        <v>2249.7600000000002</v>
      </c>
      <c r="AJ1304" t="s">
        <v>17</v>
      </c>
      <c r="AM1304" t="str">
        <f t="shared" si="60"/>
        <v>Stayed</v>
      </c>
      <c r="AN1304" t="str">
        <f t="shared" si="61"/>
        <v>No</v>
      </c>
      <c r="AO1304" t="str" cm="1">
        <f t="array" ref="AO1304">_xlfn.IFS($C1304&lt;36,"Youth", $C1304&lt;66, "Middle_age", $C1304&gt;65, "Old")</f>
        <v>Youth</v>
      </c>
      <c r="AP1304" t="str">
        <f t="shared" si="62"/>
        <v>3 năm</v>
      </c>
    </row>
    <row r="1305" spans="1:42" x14ac:dyDescent="0.35">
      <c r="A1305" t="s">
        <v>2021</v>
      </c>
      <c r="B1305" t="s">
        <v>19</v>
      </c>
      <c r="C1305">
        <v>35</v>
      </c>
      <c r="D1305" t="s">
        <v>13</v>
      </c>
      <c r="E1305">
        <v>0</v>
      </c>
      <c r="F1305" t="s">
        <v>2022</v>
      </c>
      <c r="G1305">
        <v>95567</v>
      </c>
      <c r="H1305">
        <v>41.950682999999998</v>
      </c>
      <c r="I1305">
        <v>-124.097094</v>
      </c>
      <c r="J1305">
        <v>0</v>
      </c>
      <c r="K1305" s="1">
        <v>1</v>
      </c>
      <c r="L1305" t="s">
        <v>24</v>
      </c>
      <c r="M1305" t="s">
        <v>10</v>
      </c>
      <c r="N1305">
        <v>40.51</v>
      </c>
      <c r="O1305" t="s">
        <v>13</v>
      </c>
      <c r="P1305" t="s">
        <v>13</v>
      </c>
      <c r="AA1305" t="s">
        <v>21</v>
      </c>
      <c r="AB1305" t="s">
        <v>13</v>
      </c>
      <c r="AC1305" t="s">
        <v>16</v>
      </c>
      <c r="AD1305">
        <v>20.149999999999999</v>
      </c>
      <c r="AE1305">
        <v>20.149999999999999</v>
      </c>
      <c r="AF1305">
        <v>0</v>
      </c>
      <c r="AG1305">
        <v>0</v>
      </c>
      <c r="AH1305">
        <v>40.51</v>
      </c>
      <c r="AI1305">
        <v>60.66</v>
      </c>
      <c r="AJ1305" t="s">
        <v>27</v>
      </c>
      <c r="AK1305" t="s">
        <v>87</v>
      </c>
      <c r="AL1305" t="s">
        <v>88</v>
      </c>
      <c r="AM1305" t="str">
        <f t="shared" si="60"/>
        <v>Churned</v>
      </c>
      <c r="AN1305" t="str">
        <f t="shared" si="61"/>
        <v>No</v>
      </c>
      <c r="AO1305" t="str" cm="1">
        <f t="array" ref="AO1305">_xlfn.IFS($C1305&lt;36,"Youth", $C1305&lt;66, "Middle_age", $C1305&gt;65, "Old")</f>
        <v>Youth</v>
      </c>
      <c r="AP1305" t="str">
        <f t="shared" si="62"/>
        <v>1 năm</v>
      </c>
    </row>
    <row r="1306" spans="1:42" x14ac:dyDescent="0.35">
      <c r="A1306" t="s">
        <v>2023</v>
      </c>
      <c r="B1306" t="s">
        <v>19</v>
      </c>
      <c r="C1306">
        <v>43</v>
      </c>
      <c r="D1306" t="s">
        <v>10</v>
      </c>
      <c r="E1306">
        <v>0</v>
      </c>
      <c r="F1306" t="s">
        <v>121</v>
      </c>
      <c r="G1306">
        <v>92107</v>
      </c>
      <c r="H1306">
        <v>32.741852000000002</v>
      </c>
      <c r="I1306">
        <v>-117.243453</v>
      </c>
      <c r="J1306">
        <v>1</v>
      </c>
      <c r="K1306" s="1">
        <v>56</v>
      </c>
      <c r="L1306" t="s">
        <v>12</v>
      </c>
      <c r="M1306" t="s">
        <v>10</v>
      </c>
      <c r="N1306">
        <v>3.79</v>
      </c>
      <c r="O1306" t="s">
        <v>13</v>
      </c>
      <c r="P1306" t="s">
        <v>10</v>
      </c>
      <c r="Q1306" t="s">
        <v>25</v>
      </c>
      <c r="R1306">
        <v>14</v>
      </c>
      <c r="S1306" t="s">
        <v>13</v>
      </c>
      <c r="T1306" t="s">
        <v>13</v>
      </c>
      <c r="U1306" t="s">
        <v>13</v>
      </c>
      <c r="V1306" t="s">
        <v>13</v>
      </c>
      <c r="W1306" t="s">
        <v>10</v>
      </c>
      <c r="X1306" t="s">
        <v>10</v>
      </c>
      <c r="Y1306" t="s">
        <v>10</v>
      </c>
      <c r="Z1306" t="s">
        <v>10</v>
      </c>
      <c r="AA1306" t="s">
        <v>21</v>
      </c>
      <c r="AB1306" t="s">
        <v>13</v>
      </c>
      <c r="AC1306" t="s">
        <v>16</v>
      </c>
      <c r="AD1306">
        <v>89.7</v>
      </c>
      <c r="AE1306">
        <v>4952.95</v>
      </c>
      <c r="AF1306">
        <v>41.66</v>
      </c>
      <c r="AG1306">
        <v>0</v>
      </c>
      <c r="AH1306">
        <v>212.24</v>
      </c>
      <c r="AI1306">
        <v>5123.53</v>
      </c>
      <c r="AJ1306" t="s">
        <v>17</v>
      </c>
      <c r="AM1306" t="str">
        <f t="shared" si="60"/>
        <v>VIP</v>
      </c>
      <c r="AN1306" t="str">
        <f t="shared" si="61"/>
        <v>No</v>
      </c>
      <c r="AO1306" t="str" cm="1">
        <f t="array" ref="AO1306">_xlfn.IFS($C1306&lt;36,"Youth", $C1306&lt;66, "Middle_age", $C1306&gt;65, "Old")</f>
        <v>Middle_age</v>
      </c>
      <c r="AP1306" t="str">
        <f t="shared" si="62"/>
        <v>5 năm</v>
      </c>
    </row>
    <row r="1307" spans="1:42" x14ac:dyDescent="0.35">
      <c r="A1307" t="s">
        <v>2024</v>
      </c>
      <c r="B1307" t="s">
        <v>19</v>
      </c>
      <c r="C1307">
        <v>22</v>
      </c>
      <c r="D1307" t="s">
        <v>10</v>
      </c>
      <c r="E1307">
        <v>0</v>
      </c>
      <c r="F1307" t="s">
        <v>746</v>
      </c>
      <c r="G1307">
        <v>95444</v>
      </c>
      <c r="H1307">
        <v>38.434362</v>
      </c>
      <c r="I1307">
        <v>-122.86891</v>
      </c>
      <c r="J1307">
        <v>8</v>
      </c>
      <c r="K1307" s="1">
        <v>49</v>
      </c>
      <c r="L1307" t="s">
        <v>12</v>
      </c>
      <c r="M1307" t="s">
        <v>13</v>
      </c>
      <c r="P1307" t="s">
        <v>10</v>
      </c>
      <c r="Q1307" t="s">
        <v>14</v>
      </c>
      <c r="R1307">
        <v>27</v>
      </c>
      <c r="S1307" t="s">
        <v>13</v>
      </c>
      <c r="T1307" t="s">
        <v>10</v>
      </c>
      <c r="U1307" t="s">
        <v>13</v>
      </c>
      <c r="V1307" t="s">
        <v>13</v>
      </c>
      <c r="W1307" t="s">
        <v>10</v>
      </c>
      <c r="X1307" t="s">
        <v>10</v>
      </c>
      <c r="Y1307" t="s">
        <v>10</v>
      </c>
      <c r="Z1307" t="s">
        <v>10</v>
      </c>
      <c r="AA1307" t="s">
        <v>43</v>
      </c>
      <c r="AB1307" t="s">
        <v>13</v>
      </c>
      <c r="AC1307" t="s">
        <v>16</v>
      </c>
      <c r="AD1307">
        <v>49.65</v>
      </c>
      <c r="AE1307">
        <v>2409.9</v>
      </c>
      <c r="AF1307">
        <v>0</v>
      </c>
      <c r="AG1307">
        <v>0</v>
      </c>
      <c r="AH1307">
        <v>0</v>
      </c>
      <c r="AI1307">
        <v>2409.9</v>
      </c>
      <c r="AJ1307" t="s">
        <v>17</v>
      </c>
      <c r="AM1307" t="str">
        <f t="shared" si="60"/>
        <v>Stayed</v>
      </c>
      <c r="AN1307" t="str">
        <f t="shared" si="61"/>
        <v>No</v>
      </c>
      <c r="AO1307" t="str" cm="1">
        <f t="array" ref="AO1307">_xlfn.IFS($C1307&lt;36,"Youth", $C1307&lt;66, "Middle_age", $C1307&gt;65, "Old")</f>
        <v>Youth</v>
      </c>
      <c r="AP1307" t="str">
        <f t="shared" si="62"/>
        <v>5 năm</v>
      </c>
    </row>
    <row r="1308" spans="1:42" x14ac:dyDescent="0.35">
      <c r="A1308" t="s">
        <v>2025</v>
      </c>
      <c r="B1308" t="s">
        <v>9</v>
      </c>
      <c r="C1308">
        <v>43</v>
      </c>
      <c r="D1308" t="s">
        <v>13</v>
      </c>
      <c r="E1308">
        <v>0</v>
      </c>
      <c r="F1308" t="s">
        <v>2026</v>
      </c>
      <c r="G1308">
        <v>95666</v>
      </c>
      <c r="H1308">
        <v>38.546999</v>
      </c>
      <c r="I1308">
        <v>-120.271114</v>
      </c>
      <c r="J1308">
        <v>0</v>
      </c>
      <c r="K1308" s="1">
        <v>68</v>
      </c>
      <c r="L1308" t="s">
        <v>12</v>
      </c>
      <c r="M1308" t="s">
        <v>10</v>
      </c>
      <c r="N1308">
        <v>48.82</v>
      </c>
      <c r="O1308" t="s">
        <v>10</v>
      </c>
      <c r="P1308" t="s">
        <v>10</v>
      </c>
      <c r="Q1308" t="s">
        <v>25</v>
      </c>
      <c r="R1308">
        <v>17</v>
      </c>
      <c r="S1308" t="s">
        <v>10</v>
      </c>
      <c r="T1308" t="s">
        <v>10</v>
      </c>
      <c r="U1308" t="s">
        <v>13</v>
      </c>
      <c r="V1308" t="s">
        <v>10</v>
      </c>
      <c r="W1308" t="s">
        <v>10</v>
      </c>
      <c r="X1308" t="s">
        <v>10</v>
      </c>
      <c r="Y1308" t="s">
        <v>10</v>
      </c>
      <c r="Z1308" t="s">
        <v>13</v>
      </c>
      <c r="AA1308" t="s">
        <v>43</v>
      </c>
      <c r="AB1308" t="s">
        <v>13</v>
      </c>
      <c r="AC1308" t="s">
        <v>16</v>
      </c>
      <c r="AD1308">
        <v>110.25</v>
      </c>
      <c r="AE1308">
        <v>7279.35</v>
      </c>
      <c r="AF1308">
        <v>0</v>
      </c>
      <c r="AG1308">
        <v>30</v>
      </c>
      <c r="AH1308">
        <v>3319.76</v>
      </c>
      <c r="AI1308">
        <v>10629.11</v>
      </c>
      <c r="AJ1308" t="s">
        <v>17</v>
      </c>
      <c r="AM1308" t="str">
        <f t="shared" si="60"/>
        <v>VIP</v>
      </c>
      <c r="AN1308" t="str">
        <f t="shared" si="61"/>
        <v>No</v>
      </c>
      <c r="AO1308" t="str" cm="1">
        <f t="array" ref="AO1308">_xlfn.IFS($C1308&lt;36,"Youth", $C1308&lt;66, "Middle_age", $C1308&gt;65, "Old")</f>
        <v>Middle_age</v>
      </c>
      <c r="AP1308" t="str">
        <f t="shared" si="62"/>
        <v>6 năm</v>
      </c>
    </row>
    <row r="1309" spans="1:42" x14ac:dyDescent="0.35">
      <c r="A1309" t="s">
        <v>2027</v>
      </c>
      <c r="B1309" t="s">
        <v>9</v>
      </c>
      <c r="C1309">
        <v>32</v>
      </c>
      <c r="D1309" t="s">
        <v>10</v>
      </c>
      <c r="E1309">
        <v>0</v>
      </c>
      <c r="F1309" t="s">
        <v>824</v>
      </c>
      <c r="G1309">
        <v>93955</v>
      </c>
      <c r="H1309">
        <v>36.625114000000004</v>
      </c>
      <c r="I1309">
        <v>-121.823565</v>
      </c>
      <c r="J1309">
        <v>1</v>
      </c>
      <c r="K1309" s="1">
        <v>72</v>
      </c>
      <c r="L1309" t="s">
        <v>12</v>
      </c>
      <c r="M1309" t="s">
        <v>10</v>
      </c>
      <c r="N1309">
        <v>25.48</v>
      </c>
      <c r="O1309" t="s">
        <v>10</v>
      </c>
      <c r="P1309" t="s">
        <v>10</v>
      </c>
      <c r="Q1309" t="s">
        <v>25</v>
      </c>
      <c r="R1309">
        <v>3</v>
      </c>
      <c r="S1309" t="s">
        <v>10</v>
      </c>
      <c r="T1309" t="s">
        <v>13</v>
      </c>
      <c r="U1309" t="s">
        <v>10</v>
      </c>
      <c r="V1309" t="s">
        <v>10</v>
      </c>
      <c r="W1309" t="s">
        <v>10</v>
      </c>
      <c r="X1309" t="s">
        <v>13</v>
      </c>
      <c r="Y1309" t="s">
        <v>13</v>
      </c>
      <c r="Z1309" t="s">
        <v>10</v>
      </c>
      <c r="AA1309" t="s">
        <v>43</v>
      </c>
      <c r="AB1309" t="s">
        <v>10</v>
      </c>
      <c r="AC1309" t="s">
        <v>26</v>
      </c>
      <c r="AD1309">
        <v>98.2</v>
      </c>
      <c r="AE1309">
        <v>7015.9</v>
      </c>
      <c r="AF1309">
        <v>0</v>
      </c>
      <c r="AG1309">
        <v>0</v>
      </c>
      <c r="AH1309">
        <v>1834.56</v>
      </c>
      <c r="AI1309">
        <v>8850.4599999999991</v>
      </c>
      <c r="AJ1309" t="s">
        <v>17</v>
      </c>
      <c r="AM1309" t="str">
        <f t="shared" si="60"/>
        <v>VIP</v>
      </c>
      <c r="AN1309" t="str">
        <f t="shared" si="61"/>
        <v>No</v>
      </c>
      <c r="AO1309" t="str" cm="1">
        <f t="array" ref="AO1309">_xlfn.IFS($C1309&lt;36,"Youth", $C1309&lt;66, "Middle_age", $C1309&gt;65, "Old")</f>
        <v>Youth</v>
      </c>
      <c r="AP1309" t="str">
        <f t="shared" si="62"/>
        <v>6 năm</v>
      </c>
    </row>
    <row r="1310" spans="1:42" x14ac:dyDescent="0.35">
      <c r="A1310" t="s">
        <v>2028</v>
      </c>
      <c r="B1310" t="s">
        <v>19</v>
      </c>
      <c r="C1310">
        <v>20</v>
      </c>
      <c r="D1310" t="s">
        <v>10</v>
      </c>
      <c r="E1310">
        <v>3</v>
      </c>
      <c r="F1310" t="s">
        <v>121</v>
      </c>
      <c r="G1310">
        <v>92101</v>
      </c>
      <c r="H1310">
        <v>32.725230000000003</v>
      </c>
      <c r="I1310">
        <v>-117.171346</v>
      </c>
      <c r="J1310">
        <v>1</v>
      </c>
      <c r="K1310" s="1">
        <v>1</v>
      </c>
      <c r="L1310" t="s">
        <v>12</v>
      </c>
      <c r="M1310" t="s">
        <v>10</v>
      </c>
      <c r="N1310">
        <v>24.33</v>
      </c>
      <c r="O1310" t="s">
        <v>13</v>
      </c>
      <c r="P1310" t="s">
        <v>10</v>
      </c>
      <c r="Q1310" t="s">
        <v>25</v>
      </c>
      <c r="R1310">
        <v>59</v>
      </c>
      <c r="S1310" t="s">
        <v>13</v>
      </c>
      <c r="T1310" t="s">
        <v>13</v>
      </c>
      <c r="U1310" t="s">
        <v>13</v>
      </c>
      <c r="V1310" t="s">
        <v>13</v>
      </c>
      <c r="W1310" t="s">
        <v>10</v>
      </c>
      <c r="X1310" t="s">
        <v>10</v>
      </c>
      <c r="Y1310" t="s">
        <v>10</v>
      </c>
      <c r="Z1310" t="s">
        <v>10</v>
      </c>
      <c r="AA1310" t="s">
        <v>21</v>
      </c>
      <c r="AB1310" t="s">
        <v>10</v>
      </c>
      <c r="AC1310" t="s">
        <v>26</v>
      </c>
      <c r="AD1310">
        <v>90.1</v>
      </c>
      <c r="AE1310">
        <v>90.1</v>
      </c>
      <c r="AF1310">
        <v>0</v>
      </c>
      <c r="AG1310">
        <v>0</v>
      </c>
      <c r="AH1310">
        <v>24.33</v>
      </c>
      <c r="AI1310">
        <v>114.43</v>
      </c>
      <c r="AJ1310" t="s">
        <v>68</v>
      </c>
      <c r="AM1310" t="str">
        <f t="shared" si="60"/>
        <v>Joined</v>
      </c>
      <c r="AN1310" t="str">
        <f t="shared" si="61"/>
        <v>Yes</v>
      </c>
      <c r="AO1310" t="str" cm="1">
        <f t="array" ref="AO1310">_xlfn.IFS($C1310&lt;36,"Youth", $C1310&lt;66, "Middle_age", $C1310&gt;65, "Old")</f>
        <v>Youth</v>
      </c>
      <c r="AP1310" t="str">
        <f t="shared" si="62"/>
        <v>1 năm</v>
      </c>
    </row>
    <row r="1311" spans="1:42" x14ac:dyDescent="0.35">
      <c r="A1311" t="s">
        <v>2029</v>
      </c>
      <c r="B1311" t="s">
        <v>19</v>
      </c>
      <c r="C1311">
        <v>62</v>
      </c>
      <c r="D1311" t="s">
        <v>13</v>
      </c>
      <c r="E1311">
        <v>0</v>
      </c>
      <c r="F1311" t="s">
        <v>1460</v>
      </c>
      <c r="G1311">
        <v>94933</v>
      </c>
      <c r="H1311">
        <v>38.010092</v>
      </c>
      <c r="I1311">
        <v>-122.689442</v>
      </c>
      <c r="J1311">
        <v>0</v>
      </c>
      <c r="K1311" s="1">
        <v>1</v>
      </c>
      <c r="L1311" t="s">
        <v>24</v>
      </c>
      <c r="M1311" t="s">
        <v>10</v>
      </c>
      <c r="N1311">
        <v>13.4</v>
      </c>
      <c r="O1311" t="s">
        <v>13</v>
      </c>
      <c r="P1311" t="s">
        <v>10</v>
      </c>
      <c r="Q1311" t="s">
        <v>49</v>
      </c>
      <c r="R1311">
        <v>17</v>
      </c>
      <c r="S1311" t="s">
        <v>13</v>
      </c>
      <c r="T1311" t="s">
        <v>13</v>
      </c>
      <c r="U1311" t="s">
        <v>13</v>
      </c>
      <c r="V1311" t="s">
        <v>13</v>
      </c>
      <c r="W1311" t="s">
        <v>13</v>
      </c>
      <c r="X1311" t="s">
        <v>13</v>
      </c>
      <c r="Y1311" t="s">
        <v>13</v>
      </c>
      <c r="Z1311" t="s">
        <v>10</v>
      </c>
      <c r="AA1311" t="s">
        <v>21</v>
      </c>
      <c r="AB1311" t="s">
        <v>13</v>
      </c>
      <c r="AC1311" t="s">
        <v>26</v>
      </c>
      <c r="AD1311">
        <v>44</v>
      </c>
      <c r="AE1311">
        <v>44</v>
      </c>
      <c r="AF1311">
        <v>0</v>
      </c>
      <c r="AG1311">
        <v>0</v>
      </c>
      <c r="AH1311">
        <v>13.4</v>
      </c>
      <c r="AI1311">
        <v>57.4</v>
      </c>
      <c r="AJ1311" t="s">
        <v>68</v>
      </c>
      <c r="AM1311" t="str">
        <f t="shared" si="60"/>
        <v>Joined</v>
      </c>
      <c r="AN1311" t="str">
        <f t="shared" si="61"/>
        <v>No</v>
      </c>
      <c r="AO1311" t="str" cm="1">
        <f t="array" ref="AO1311">_xlfn.IFS($C1311&lt;36,"Youth", $C1311&lt;66, "Middle_age", $C1311&gt;65, "Old")</f>
        <v>Middle_age</v>
      </c>
      <c r="AP1311" t="str">
        <f t="shared" si="62"/>
        <v>1 năm</v>
      </c>
    </row>
    <row r="1312" spans="1:42" x14ac:dyDescent="0.35">
      <c r="A1312" t="s">
        <v>2030</v>
      </c>
      <c r="B1312" t="s">
        <v>9</v>
      </c>
      <c r="C1312">
        <v>22</v>
      </c>
      <c r="D1312" t="s">
        <v>10</v>
      </c>
      <c r="E1312">
        <v>0</v>
      </c>
      <c r="F1312" t="s">
        <v>557</v>
      </c>
      <c r="G1312">
        <v>95370</v>
      </c>
      <c r="H1312">
        <v>37.982716000000003</v>
      </c>
      <c r="I1312">
        <v>-120.343732</v>
      </c>
      <c r="J1312">
        <v>4</v>
      </c>
      <c r="K1312" s="1">
        <v>67</v>
      </c>
      <c r="L1312" t="s">
        <v>12</v>
      </c>
      <c r="M1312" t="s">
        <v>10</v>
      </c>
      <c r="N1312">
        <v>33.01</v>
      </c>
      <c r="O1312" t="s">
        <v>13</v>
      </c>
      <c r="P1312" t="s">
        <v>13</v>
      </c>
      <c r="AA1312" t="s">
        <v>43</v>
      </c>
      <c r="AB1312" t="s">
        <v>13</v>
      </c>
      <c r="AC1312" t="s">
        <v>16</v>
      </c>
      <c r="AD1312">
        <v>19.649999999999999</v>
      </c>
      <c r="AE1312">
        <v>1335.2</v>
      </c>
      <c r="AF1312">
        <v>0</v>
      </c>
      <c r="AG1312">
        <v>0</v>
      </c>
      <c r="AH1312">
        <v>2211.67</v>
      </c>
      <c r="AI1312">
        <v>3546.87</v>
      </c>
      <c r="AJ1312" t="s">
        <v>17</v>
      </c>
      <c r="AM1312" t="str">
        <f t="shared" si="60"/>
        <v>VIP</v>
      </c>
      <c r="AN1312" t="str">
        <f t="shared" si="61"/>
        <v>No</v>
      </c>
      <c r="AO1312" t="str" cm="1">
        <f t="array" ref="AO1312">_xlfn.IFS($C1312&lt;36,"Youth", $C1312&lt;66, "Middle_age", $C1312&gt;65, "Old")</f>
        <v>Youth</v>
      </c>
      <c r="AP1312" t="str">
        <f t="shared" si="62"/>
        <v>6 năm</v>
      </c>
    </row>
    <row r="1313" spans="1:42" x14ac:dyDescent="0.35">
      <c r="A1313" t="s">
        <v>2031</v>
      </c>
      <c r="B1313" t="s">
        <v>9</v>
      </c>
      <c r="C1313">
        <v>57</v>
      </c>
      <c r="D1313" t="s">
        <v>10</v>
      </c>
      <c r="E1313">
        <v>0</v>
      </c>
      <c r="F1313" t="s">
        <v>191</v>
      </c>
      <c r="G1313">
        <v>91754</v>
      </c>
      <c r="H1313">
        <v>34.050322000000001</v>
      </c>
      <c r="I1313">
        <v>-118.147037</v>
      </c>
      <c r="J1313">
        <v>1</v>
      </c>
      <c r="K1313" s="1">
        <v>45</v>
      </c>
      <c r="L1313" t="s">
        <v>46</v>
      </c>
      <c r="M1313" t="s">
        <v>10</v>
      </c>
      <c r="N1313">
        <v>33.54</v>
      </c>
      <c r="O1313" t="s">
        <v>10</v>
      </c>
      <c r="P1313" t="s">
        <v>10</v>
      </c>
      <c r="Q1313" t="s">
        <v>25</v>
      </c>
      <c r="R1313">
        <v>4</v>
      </c>
      <c r="S1313" t="s">
        <v>10</v>
      </c>
      <c r="T1313" t="s">
        <v>10</v>
      </c>
      <c r="U1313" t="s">
        <v>10</v>
      </c>
      <c r="V1313" t="s">
        <v>10</v>
      </c>
      <c r="W1313" t="s">
        <v>10</v>
      </c>
      <c r="X1313" t="s">
        <v>10</v>
      </c>
      <c r="Y1313" t="s">
        <v>10</v>
      </c>
      <c r="Z1313" t="s">
        <v>10</v>
      </c>
      <c r="AA1313" t="s">
        <v>15</v>
      </c>
      <c r="AB1313" t="s">
        <v>13</v>
      </c>
      <c r="AC1313" t="s">
        <v>153</v>
      </c>
      <c r="AD1313">
        <v>113.3</v>
      </c>
      <c r="AE1313">
        <v>5032.25</v>
      </c>
      <c r="AF1313">
        <v>0</v>
      </c>
      <c r="AG1313">
        <v>0</v>
      </c>
      <c r="AH1313">
        <v>1509.3</v>
      </c>
      <c r="AI1313">
        <v>6541.55</v>
      </c>
      <c r="AJ1313" t="s">
        <v>17</v>
      </c>
      <c r="AM1313" t="str">
        <f t="shared" si="60"/>
        <v>VIP</v>
      </c>
      <c r="AN1313" t="str">
        <f t="shared" si="61"/>
        <v>No</v>
      </c>
      <c r="AO1313" t="str" cm="1">
        <f t="array" ref="AO1313">_xlfn.IFS($C1313&lt;36,"Youth", $C1313&lt;66, "Middle_age", $C1313&gt;65, "Old")</f>
        <v>Middle_age</v>
      </c>
      <c r="AP1313" t="str">
        <f t="shared" si="62"/>
        <v>4 năm</v>
      </c>
    </row>
    <row r="1314" spans="1:42" x14ac:dyDescent="0.35">
      <c r="A1314" t="s">
        <v>2032</v>
      </c>
      <c r="B1314" t="s">
        <v>19</v>
      </c>
      <c r="C1314">
        <v>57</v>
      </c>
      <c r="D1314" t="s">
        <v>10</v>
      </c>
      <c r="E1314">
        <v>0</v>
      </c>
      <c r="F1314" t="s">
        <v>822</v>
      </c>
      <c r="G1314">
        <v>91730</v>
      </c>
      <c r="H1314">
        <v>34.100969999999997</v>
      </c>
      <c r="I1314">
        <v>-117.57881999999999</v>
      </c>
      <c r="J1314">
        <v>1</v>
      </c>
      <c r="K1314" s="1">
        <v>72</v>
      </c>
      <c r="L1314" t="s">
        <v>12</v>
      </c>
      <c r="M1314" t="s">
        <v>10</v>
      </c>
      <c r="N1314">
        <v>34.97</v>
      </c>
      <c r="O1314" t="s">
        <v>10</v>
      </c>
      <c r="P1314" t="s">
        <v>10</v>
      </c>
      <c r="Q1314" t="s">
        <v>14</v>
      </c>
      <c r="R1314">
        <v>11</v>
      </c>
      <c r="S1314" t="s">
        <v>10</v>
      </c>
      <c r="T1314" t="s">
        <v>10</v>
      </c>
      <c r="U1314" t="s">
        <v>10</v>
      </c>
      <c r="V1314" t="s">
        <v>10</v>
      </c>
      <c r="W1314" t="s">
        <v>10</v>
      </c>
      <c r="X1314" t="s">
        <v>10</v>
      </c>
      <c r="Y1314" t="s">
        <v>10</v>
      </c>
      <c r="Z1314" t="s">
        <v>10</v>
      </c>
      <c r="AA1314" t="s">
        <v>43</v>
      </c>
      <c r="AB1314" t="s">
        <v>10</v>
      </c>
      <c r="AC1314" t="s">
        <v>16</v>
      </c>
      <c r="AD1314">
        <v>90.6</v>
      </c>
      <c r="AE1314">
        <v>6441.85</v>
      </c>
      <c r="AF1314">
        <v>0</v>
      </c>
      <c r="AG1314">
        <v>0</v>
      </c>
      <c r="AH1314">
        <v>2517.84</v>
      </c>
      <c r="AI1314">
        <v>8959.69</v>
      </c>
      <c r="AJ1314" t="s">
        <v>17</v>
      </c>
      <c r="AM1314" t="str">
        <f t="shared" si="60"/>
        <v>VIP</v>
      </c>
      <c r="AN1314" t="str">
        <f t="shared" si="61"/>
        <v>No</v>
      </c>
      <c r="AO1314" t="str" cm="1">
        <f t="array" ref="AO1314">_xlfn.IFS($C1314&lt;36,"Youth", $C1314&lt;66, "Middle_age", $C1314&gt;65, "Old")</f>
        <v>Middle_age</v>
      </c>
      <c r="AP1314" t="str">
        <f t="shared" si="62"/>
        <v>6 năm</v>
      </c>
    </row>
    <row r="1315" spans="1:42" x14ac:dyDescent="0.35">
      <c r="A1315" t="s">
        <v>2033</v>
      </c>
      <c r="B1315" t="s">
        <v>9</v>
      </c>
      <c r="C1315">
        <v>23</v>
      </c>
      <c r="D1315" t="s">
        <v>10</v>
      </c>
      <c r="E1315">
        <v>0</v>
      </c>
      <c r="F1315" t="s">
        <v>1222</v>
      </c>
      <c r="G1315">
        <v>95713</v>
      </c>
      <c r="H1315">
        <v>39.084645000000002</v>
      </c>
      <c r="I1315">
        <v>-120.894014</v>
      </c>
      <c r="J1315">
        <v>4</v>
      </c>
      <c r="K1315" s="1">
        <v>10</v>
      </c>
      <c r="L1315" t="s">
        <v>12</v>
      </c>
      <c r="M1315" t="s">
        <v>10</v>
      </c>
      <c r="N1315">
        <v>14.04</v>
      </c>
      <c r="O1315" t="s">
        <v>13</v>
      </c>
      <c r="P1315" t="s">
        <v>13</v>
      </c>
      <c r="AA1315" t="s">
        <v>15</v>
      </c>
      <c r="AB1315" t="s">
        <v>13</v>
      </c>
      <c r="AC1315" t="s">
        <v>16</v>
      </c>
      <c r="AD1315">
        <v>20.100000000000001</v>
      </c>
      <c r="AE1315">
        <v>184.4</v>
      </c>
      <c r="AF1315">
        <v>0</v>
      </c>
      <c r="AG1315">
        <v>0</v>
      </c>
      <c r="AH1315">
        <v>140.4</v>
      </c>
      <c r="AI1315">
        <v>324.8</v>
      </c>
      <c r="AJ1315" t="s">
        <v>17</v>
      </c>
      <c r="AM1315" t="str">
        <f t="shared" si="60"/>
        <v>Stayed</v>
      </c>
      <c r="AN1315" t="str">
        <f t="shared" si="61"/>
        <v>No</v>
      </c>
      <c r="AO1315" t="str" cm="1">
        <f t="array" ref="AO1315">_xlfn.IFS($C1315&lt;36,"Youth", $C1315&lt;66, "Middle_age", $C1315&gt;65, "Old")</f>
        <v>Youth</v>
      </c>
      <c r="AP1315" t="str">
        <f t="shared" si="62"/>
        <v>1 năm</v>
      </c>
    </row>
    <row r="1316" spans="1:42" x14ac:dyDescent="0.35">
      <c r="A1316" t="s">
        <v>2034</v>
      </c>
      <c r="B1316" t="s">
        <v>19</v>
      </c>
      <c r="C1316">
        <v>47</v>
      </c>
      <c r="D1316" t="s">
        <v>13</v>
      </c>
      <c r="E1316">
        <v>0</v>
      </c>
      <c r="F1316" t="s">
        <v>1460</v>
      </c>
      <c r="G1316">
        <v>94933</v>
      </c>
      <c r="H1316">
        <v>38.010092</v>
      </c>
      <c r="I1316">
        <v>-122.689442</v>
      </c>
      <c r="J1316">
        <v>0</v>
      </c>
      <c r="K1316" s="1">
        <v>59</v>
      </c>
      <c r="L1316" t="s">
        <v>12</v>
      </c>
      <c r="M1316" t="s">
        <v>10</v>
      </c>
      <c r="N1316">
        <v>47.17</v>
      </c>
      <c r="O1316" t="s">
        <v>13</v>
      </c>
      <c r="P1316" t="s">
        <v>13</v>
      </c>
      <c r="AA1316" t="s">
        <v>43</v>
      </c>
      <c r="AB1316" t="s">
        <v>10</v>
      </c>
      <c r="AC1316" t="s">
        <v>26</v>
      </c>
      <c r="AD1316">
        <v>20.2</v>
      </c>
      <c r="AE1316">
        <v>1192.3</v>
      </c>
      <c r="AF1316">
        <v>0</v>
      </c>
      <c r="AG1316">
        <v>0</v>
      </c>
      <c r="AH1316">
        <v>2783.03</v>
      </c>
      <c r="AI1316">
        <v>3975.33</v>
      </c>
      <c r="AJ1316" t="s">
        <v>17</v>
      </c>
      <c r="AM1316" t="str">
        <f t="shared" si="60"/>
        <v>VIP</v>
      </c>
      <c r="AN1316" t="str">
        <f t="shared" si="61"/>
        <v>No</v>
      </c>
      <c r="AO1316" t="str" cm="1">
        <f t="array" ref="AO1316">_xlfn.IFS($C1316&lt;36,"Youth", $C1316&lt;66, "Middle_age", $C1316&gt;65, "Old")</f>
        <v>Middle_age</v>
      </c>
      <c r="AP1316" t="str">
        <f t="shared" si="62"/>
        <v>5 năm</v>
      </c>
    </row>
    <row r="1317" spans="1:42" x14ac:dyDescent="0.35">
      <c r="A1317" t="s">
        <v>2035</v>
      </c>
      <c r="B1317" t="s">
        <v>19</v>
      </c>
      <c r="C1317">
        <v>36</v>
      </c>
      <c r="D1317" t="s">
        <v>10</v>
      </c>
      <c r="E1317">
        <v>3</v>
      </c>
      <c r="F1317" t="s">
        <v>2036</v>
      </c>
      <c r="G1317">
        <v>91905</v>
      </c>
      <c r="H1317">
        <v>32.677097000000003</v>
      </c>
      <c r="I1317">
        <v>-116.304991</v>
      </c>
      <c r="J1317">
        <v>10</v>
      </c>
      <c r="K1317" s="1">
        <v>22</v>
      </c>
      <c r="L1317" t="s">
        <v>12</v>
      </c>
      <c r="M1317" t="s">
        <v>10</v>
      </c>
      <c r="N1317">
        <v>9.0500000000000007</v>
      </c>
      <c r="O1317" t="s">
        <v>13</v>
      </c>
      <c r="P1317" t="s">
        <v>10</v>
      </c>
      <c r="Q1317" t="s">
        <v>25</v>
      </c>
      <c r="R1317">
        <v>57</v>
      </c>
      <c r="S1317" t="s">
        <v>13</v>
      </c>
      <c r="T1317" t="s">
        <v>10</v>
      </c>
      <c r="U1317" t="s">
        <v>10</v>
      </c>
      <c r="V1317" t="s">
        <v>13</v>
      </c>
      <c r="W1317" t="s">
        <v>10</v>
      </c>
      <c r="X1317" t="s">
        <v>10</v>
      </c>
      <c r="Y1317" t="s">
        <v>10</v>
      </c>
      <c r="Z1317" t="s">
        <v>10</v>
      </c>
      <c r="AA1317" t="s">
        <v>15</v>
      </c>
      <c r="AB1317" t="s">
        <v>10</v>
      </c>
      <c r="AC1317" t="s">
        <v>16</v>
      </c>
      <c r="AD1317">
        <v>100.05</v>
      </c>
      <c r="AE1317">
        <v>2090.25</v>
      </c>
      <c r="AF1317">
        <v>0</v>
      </c>
      <c r="AG1317">
        <v>0</v>
      </c>
      <c r="AH1317">
        <v>199.1</v>
      </c>
      <c r="AI1317">
        <v>2289.35</v>
      </c>
      <c r="AJ1317" t="s">
        <v>17</v>
      </c>
      <c r="AM1317" t="str">
        <f t="shared" si="60"/>
        <v>Stayed</v>
      </c>
      <c r="AN1317" t="str">
        <f t="shared" si="61"/>
        <v>Yes</v>
      </c>
      <c r="AO1317" t="str" cm="1">
        <f t="array" ref="AO1317">_xlfn.IFS($C1317&lt;36,"Youth", $C1317&lt;66, "Middle_age", $C1317&gt;65, "Old")</f>
        <v>Middle_age</v>
      </c>
      <c r="AP1317" t="str">
        <f t="shared" si="62"/>
        <v>2 năm</v>
      </c>
    </row>
    <row r="1318" spans="1:42" x14ac:dyDescent="0.35">
      <c r="A1318" t="s">
        <v>2037</v>
      </c>
      <c r="B1318" t="s">
        <v>19</v>
      </c>
      <c r="C1318">
        <v>62</v>
      </c>
      <c r="D1318" t="s">
        <v>10</v>
      </c>
      <c r="E1318">
        <v>0</v>
      </c>
      <c r="F1318" t="s">
        <v>2038</v>
      </c>
      <c r="G1318">
        <v>90245</v>
      </c>
      <c r="H1318">
        <v>33.917144999999998</v>
      </c>
      <c r="I1318">
        <v>-118.401554</v>
      </c>
      <c r="J1318">
        <v>4</v>
      </c>
      <c r="K1318" s="1">
        <v>30</v>
      </c>
      <c r="L1318" t="s">
        <v>12</v>
      </c>
      <c r="M1318" t="s">
        <v>10</v>
      </c>
      <c r="N1318">
        <v>5.56</v>
      </c>
      <c r="O1318" t="s">
        <v>10</v>
      </c>
      <c r="P1318" t="s">
        <v>10</v>
      </c>
      <c r="Q1318" t="s">
        <v>49</v>
      </c>
      <c r="R1318">
        <v>8</v>
      </c>
      <c r="S1318" t="s">
        <v>13</v>
      </c>
      <c r="T1318" t="s">
        <v>13</v>
      </c>
      <c r="U1318" t="s">
        <v>13</v>
      </c>
      <c r="V1318" t="s">
        <v>13</v>
      </c>
      <c r="W1318" t="s">
        <v>13</v>
      </c>
      <c r="X1318" t="s">
        <v>13</v>
      </c>
      <c r="Y1318" t="s">
        <v>13</v>
      </c>
      <c r="Z1318" t="s">
        <v>13</v>
      </c>
      <c r="AA1318" t="s">
        <v>21</v>
      </c>
      <c r="AB1318" t="s">
        <v>13</v>
      </c>
      <c r="AC1318" t="s">
        <v>26</v>
      </c>
      <c r="AD1318">
        <v>49.9</v>
      </c>
      <c r="AE1318">
        <v>1441.95</v>
      </c>
      <c r="AF1318">
        <v>0</v>
      </c>
      <c r="AG1318">
        <v>100</v>
      </c>
      <c r="AH1318">
        <v>166.8</v>
      </c>
      <c r="AI1318">
        <v>1708.75</v>
      </c>
      <c r="AJ1318" t="s">
        <v>17</v>
      </c>
      <c r="AM1318" t="str">
        <f t="shared" si="60"/>
        <v>Stayed</v>
      </c>
      <c r="AN1318" t="str">
        <f t="shared" si="61"/>
        <v>No</v>
      </c>
      <c r="AO1318" t="str" cm="1">
        <f t="array" ref="AO1318">_xlfn.IFS($C1318&lt;36,"Youth", $C1318&lt;66, "Middle_age", $C1318&gt;65, "Old")</f>
        <v>Middle_age</v>
      </c>
      <c r="AP1318" t="str">
        <f t="shared" si="62"/>
        <v>3 năm</v>
      </c>
    </row>
    <row r="1319" spans="1:42" x14ac:dyDescent="0.35">
      <c r="A1319" t="s">
        <v>2039</v>
      </c>
      <c r="B1319" t="s">
        <v>19</v>
      </c>
      <c r="C1319">
        <v>61</v>
      </c>
      <c r="D1319" t="s">
        <v>10</v>
      </c>
      <c r="E1319">
        <v>2</v>
      </c>
      <c r="F1319" t="s">
        <v>1090</v>
      </c>
      <c r="G1319">
        <v>90712</v>
      </c>
      <c r="H1319">
        <v>33.840524000000002</v>
      </c>
      <c r="I1319">
        <v>-118.148403</v>
      </c>
      <c r="J1319">
        <v>5</v>
      </c>
      <c r="K1319" s="1">
        <v>52</v>
      </c>
      <c r="L1319" t="s">
        <v>12</v>
      </c>
      <c r="M1319" t="s">
        <v>10</v>
      </c>
      <c r="N1319">
        <v>16.53</v>
      </c>
      <c r="O1319" t="s">
        <v>13</v>
      </c>
      <c r="P1319" t="s">
        <v>10</v>
      </c>
      <c r="Q1319" t="s">
        <v>49</v>
      </c>
      <c r="R1319">
        <v>12</v>
      </c>
      <c r="S1319" t="s">
        <v>10</v>
      </c>
      <c r="T1319" t="s">
        <v>10</v>
      </c>
      <c r="U1319" t="s">
        <v>10</v>
      </c>
      <c r="V1319" t="s">
        <v>13</v>
      </c>
      <c r="W1319" t="s">
        <v>10</v>
      </c>
      <c r="X1319" t="s">
        <v>10</v>
      </c>
      <c r="Y1319" t="s">
        <v>10</v>
      </c>
      <c r="Z1319" t="s">
        <v>10</v>
      </c>
      <c r="AA1319" t="s">
        <v>43</v>
      </c>
      <c r="AB1319" t="s">
        <v>13</v>
      </c>
      <c r="AC1319" t="s">
        <v>26</v>
      </c>
      <c r="AD1319">
        <v>79.2</v>
      </c>
      <c r="AE1319">
        <v>4016.3</v>
      </c>
      <c r="AF1319">
        <v>0</v>
      </c>
      <c r="AG1319">
        <v>0</v>
      </c>
      <c r="AH1319">
        <v>859.56</v>
      </c>
      <c r="AI1319">
        <v>4875.8599999999997</v>
      </c>
      <c r="AJ1319" t="s">
        <v>17</v>
      </c>
      <c r="AM1319" t="str">
        <f t="shared" si="60"/>
        <v>VIP</v>
      </c>
      <c r="AN1319" t="str">
        <f t="shared" si="61"/>
        <v>Yes</v>
      </c>
      <c r="AO1319" t="str" cm="1">
        <f t="array" ref="AO1319">_xlfn.IFS($C1319&lt;36,"Youth", $C1319&lt;66, "Middle_age", $C1319&gt;65, "Old")</f>
        <v>Middle_age</v>
      </c>
      <c r="AP1319" t="str">
        <f t="shared" si="62"/>
        <v>5 năm</v>
      </c>
    </row>
    <row r="1320" spans="1:42" x14ac:dyDescent="0.35">
      <c r="A1320" t="s">
        <v>2040</v>
      </c>
      <c r="B1320" t="s">
        <v>19</v>
      </c>
      <c r="C1320">
        <v>35</v>
      </c>
      <c r="D1320" t="s">
        <v>13</v>
      </c>
      <c r="E1320">
        <v>0</v>
      </c>
      <c r="F1320" t="s">
        <v>2041</v>
      </c>
      <c r="G1320">
        <v>92036</v>
      </c>
      <c r="H1320">
        <v>32.980677999999997</v>
      </c>
      <c r="I1320">
        <v>-116.262854</v>
      </c>
      <c r="J1320">
        <v>0</v>
      </c>
      <c r="K1320" s="1">
        <v>10</v>
      </c>
      <c r="L1320" t="s">
        <v>12</v>
      </c>
      <c r="M1320" t="s">
        <v>10</v>
      </c>
      <c r="N1320">
        <v>26.43</v>
      </c>
      <c r="O1320" t="s">
        <v>10</v>
      </c>
      <c r="P1320" t="s">
        <v>10</v>
      </c>
      <c r="Q1320" t="s">
        <v>25</v>
      </c>
      <c r="R1320">
        <v>13</v>
      </c>
      <c r="S1320" t="s">
        <v>13</v>
      </c>
      <c r="T1320" t="s">
        <v>10</v>
      </c>
      <c r="U1320" t="s">
        <v>10</v>
      </c>
      <c r="V1320" t="s">
        <v>13</v>
      </c>
      <c r="W1320" t="s">
        <v>13</v>
      </c>
      <c r="X1320" t="s">
        <v>10</v>
      </c>
      <c r="Y1320" t="s">
        <v>10</v>
      </c>
      <c r="Z1320" t="s">
        <v>10</v>
      </c>
      <c r="AA1320" t="s">
        <v>21</v>
      </c>
      <c r="AB1320" t="s">
        <v>10</v>
      </c>
      <c r="AC1320" t="s">
        <v>26</v>
      </c>
      <c r="AD1320">
        <v>-7</v>
      </c>
      <c r="AE1320">
        <v>1021.55</v>
      </c>
      <c r="AF1320">
        <v>0</v>
      </c>
      <c r="AG1320">
        <v>0</v>
      </c>
      <c r="AH1320">
        <v>264.3</v>
      </c>
      <c r="AI1320">
        <v>1285.8499999999999</v>
      </c>
      <c r="AJ1320" t="s">
        <v>17</v>
      </c>
      <c r="AM1320" t="str">
        <f t="shared" si="60"/>
        <v>Stayed</v>
      </c>
      <c r="AN1320" t="str">
        <f t="shared" si="61"/>
        <v>No</v>
      </c>
      <c r="AO1320" t="str" cm="1">
        <f t="array" ref="AO1320">_xlfn.IFS($C1320&lt;36,"Youth", $C1320&lt;66, "Middle_age", $C1320&gt;65, "Old")</f>
        <v>Youth</v>
      </c>
      <c r="AP1320" t="str">
        <f t="shared" si="62"/>
        <v>1 năm</v>
      </c>
    </row>
    <row r="1321" spans="1:42" x14ac:dyDescent="0.35">
      <c r="A1321" t="s">
        <v>2042</v>
      </c>
      <c r="B1321" t="s">
        <v>19</v>
      </c>
      <c r="C1321">
        <v>59</v>
      </c>
      <c r="D1321" t="s">
        <v>13</v>
      </c>
      <c r="E1321">
        <v>0</v>
      </c>
      <c r="F1321" t="s">
        <v>694</v>
      </c>
      <c r="G1321">
        <v>96029</v>
      </c>
      <c r="H1321">
        <v>39.847839999999998</v>
      </c>
      <c r="I1321">
        <v>-122.544556</v>
      </c>
      <c r="J1321">
        <v>0</v>
      </c>
      <c r="K1321" s="1">
        <v>1</v>
      </c>
      <c r="L1321" t="s">
        <v>12</v>
      </c>
      <c r="M1321" t="s">
        <v>10</v>
      </c>
      <c r="N1321">
        <v>28.37</v>
      </c>
      <c r="O1321" t="s">
        <v>13</v>
      </c>
      <c r="P1321" t="s">
        <v>10</v>
      </c>
      <c r="Q1321" t="s">
        <v>49</v>
      </c>
      <c r="R1321">
        <v>7</v>
      </c>
      <c r="S1321" t="s">
        <v>13</v>
      </c>
      <c r="T1321" t="s">
        <v>13</v>
      </c>
      <c r="U1321" t="s">
        <v>13</v>
      </c>
      <c r="V1321" t="s">
        <v>13</v>
      </c>
      <c r="W1321" t="s">
        <v>13</v>
      </c>
      <c r="X1321" t="s">
        <v>13</v>
      </c>
      <c r="Y1321" t="s">
        <v>13</v>
      </c>
      <c r="Z1321" t="s">
        <v>13</v>
      </c>
      <c r="AA1321" t="s">
        <v>21</v>
      </c>
      <c r="AB1321" t="s">
        <v>13</v>
      </c>
      <c r="AC1321" t="s">
        <v>26</v>
      </c>
      <c r="AD1321">
        <v>45.3</v>
      </c>
      <c r="AE1321">
        <v>45.3</v>
      </c>
      <c r="AF1321">
        <v>0</v>
      </c>
      <c r="AG1321">
        <v>30</v>
      </c>
      <c r="AH1321">
        <v>28.37</v>
      </c>
      <c r="AI1321">
        <v>103.67</v>
      </c>
      <c r="AJ1321" t="s">
        <v>27</v>
      </c>
      <c r="AK1321" t="s">
        <v>28</v>
      </c>
      <c r="AL1321" t="s">
        <v>173</v>
      </c>
      <c r="AM1321" t="str">
        <f t="shared" si="60"/>
        <v>Churned</v>
      </c>
      <c r="AN1321" t="str">
        <f t="shared" si="61"/>
        <v>No</v>
      </c>
      <c r="AO1321" t="str" cm="1">
        <f t="array" ref="AO1321">_xlfn.IFS($C1321&lt;36,"Youth", $C1321&lt;66, "Middle_age", $C1321&gt;65, "Old")</f>
        <v>Middle_age</v>
      </c>
      <c r="AP1321" t="str">
        <f t="shared" si="62"/>
        <v>1 năm</v>
      </c>
    </row>
    <row r="1322" spans="1:42" x14ac:dyDescent="0.35">
      <c r="A1322" t="s">
        <v>2043</v>
      </c>
      <c r="B1322" t="s">
        <v>9</v>
      </c>
      <c r="C1322">
        <v>31</v>
      </c>
      <c r="D1322" t="s">
        <v>13</v>
      </c>
      <c r="E1322">
        <v>0</v>
      </c>
      <c r="F1322" t="s">
        <v>2044</v>
      </c>
      <c r="G1322">
        <v>95720</v>
      </c>
      <c r="H1322">
        <v>38.766036</v>
      </c>
      <c r="I1322">
        <v>-120.209673</v>
      </c>
      <c r="J1322">
        <v>0</v>
      </c>
      <c r="K1322" s="1">
        <v>1</v>
      </c>
      <c r="L1322" t="s">
        <v>24</v>
      </c>
      <c r="M1322" t="s">
        <v>10</v>
      </c>
      <c r="N1322">
        <v>22.12</v>
      </c>
      <c r="O1322" t="s">
        <v>13</v>
      </c>
      <c r="P1322" t="s">
        <v>13</v>
      </c>
      <c r="AA1322" t="s">
        <v>21</v>
      </c>
      <c r="AB1322" t="s">
        <v>13</v>
      </c>
      <c r="AC1322" t="s">
        <v>153</v>
      </c>
      <c r="AD1322">
        <v>20.399999999999999</v>
      </c>
      <c r="AE1322">
        <v>20.399999999999999</v>
      </c>
      <c r="AF1322">
        <v>0</v>
      </c>
      <c r="AG1322">
        <v>0</v>
      </c>
      <c r="AH1322">
        <v>22.12</v>
      </c>
      <c r="AI1322">
        <v>42.52</v>
      </c>
      <c r="AJ1322" t="s">
        <v>27</v>
      </c>
      <c r="AK1322" t="s">
        <v>87</v>
      </c>
      <c r="AL1322" t="s">
        <v>88</v>
      </c>
      <c r="AM1322" t="str">
        <f t="shared" si="60"/>
        <v>Churned</v>
      </c>
      <c r="AN1322" t="str">
        <f t="shared" si="61"/>
        <v>No</v>
      </c>
      <c r="AO1322" t="str" cm="1">
        <f t="array" ref="AO1322">_xlfn.IFS($C1322&lt;36,"Youth", $C1322&lt;66, "Middle_age", $C1322&gt;65, "Old")</f>
        <v>Youth</v>
      </c>
      <c r="AP1322" t="str">
        <f t="shared" si="62"/>
        <v>1 năm</v>
      </c>
    </row>
    <row r="1323" spans="1:42" x14ac:dyDescent="0.35">
      <c r="A1323" t="s">
        <v>2045</v>
      </c>
      <c r="B1323" t="s">
        <v>19</v>
      </c>
      <c r="C1323">
        <v>59</v>
      </c>
      <c r="D1323" t="s">
        <v>13</v>
      </c>
      <c r="E1323">
        <v>0</v>
      </c>
      <c r="F1323" t="s">
        <v>413</v>
      </c>
      <c r="G1323">
        <v>91786</v>
      </c>
      <c r="H1323">
        <v>34.105493000000003</v>
      </c>
      <c r="I1323">
        <v>-117.660934</v>
      </c>
      <c r="J1323">
        <v>0</v>
      </c>
      <c r="K1323" s="1">
        <v>20</v>
      </c>
      <c r="L1323" t="s">
        <v>32</v>
      </c>
      <c r="M1323" t="s">
        <v>10</v>
      </c>
      <c r="N1323">
        <v>30.13</v>
      </c>
      <c r="O1323" t="s">
        <v>13</v>
      </c>
      <c r="P1323" t="s">
        <v>13</v>
      </c>
      <c r="AA1323" t="s">
        <v>15</v>
      </c>
      <c r="AB1323" t="s">
        <v>10</v>
      </c>
      <c r="AC1323" t="s">
        <v>153</v>
      </c>
      <c r="AD1323">
        <v>-1</v>
      </c>
      <c r="AE1323">
        <v>415.9</v>
      </c>
      <c r="AF1323">
        <v>0</v>
      </c>
      <c r="AG1323">
        <v>0</v>
      </c>
      <c r="AH1323">
        <v>602.6</v>
      </c>
      <c r="AI1323">
        <v>1018.5</v>
      </c>
      <c r="AJ1323" t="s">
        <v>17</v>
      </c>
      <c r="AM1323" t="str">
        <f t="shared" si="60"/>
        <v>Stayed</v>
      </c>
      <c r="AN1323" t="str">
        <f t="shared" si="61"/>
        <v>No</v>
      </c>
      <c r="AO1323" t="str" cm="1">
        <f t="array" ref="AO1323">_xlfn.IFS($C1323&lt;36,"Youth", $C1323&lt;66, "Middle_age", $C1323&gt;65, "Old")</f>
        <v>Middle_age</v>
      </c>
      <c r="AP1323" t="str">
        <f t="shared" si="62"/>
        <v>2 năm</v>
      </c>
    </row>
    <row r="1324" spans="1:42" x14ac:dyDescent="0.35">
      <c r="A1324" t="s">
        <v>2046</v>
      </c>
      <c r="B1324" t="s">
        <v>9</v>
      </c>
      <c r="C1324">
        <v>65</v>
      </c>
      <c r="D1324" t="s">
        <v>13</v>
      </c>
      <c r="E1324">
        <v>0</v>
      </c>
      <c r="F1324" t="s">
        <v>1317</v>
      </c>
      <c r="G1324">
        <v>94514</v>
      </c>
      <c r="H1324">
        <v>37.83323</v>
      </c>
      <c r="I1324">
        <v>-121.601461</v>
      </c>
      <c r="J1324">
        <v>0</v>
      </c>
      <c r="K1324" s="1">
        <v>14</v>
      </c>
      <c r="L1324" t="s">
        <v>32</v>
      </c>
      <c r="M1324" t="s">
        <v>10</v>
      </c>
      <c r="N1324">
        <v>16.36</v>
      </c>
      <c r="O1324" t="s">
        <v>10</v>
      </c>
      <c r="P1324" t="s">
        <v>10</v>
      </c>
      <c r="Q1324" t="s">
        <v>25</v>
      </c>
      <c r="R1324">
        <v>6</v>
      </c>
      <c r="S1324" t="s">
        <v>13</v>
      </c>
      <c r="T1324" t="s">
        <v>10</v>
      </c>
      <c r="U1324" t="s">
        <v>13</v>
      </c>
      <c r="V1324" t="s">
        <v>13</v>
      </c>
      <c r="W1324" t="s">
        <v>13</v>
      </c>
      <c r="X1324" t="s">
        <v>13</v>
      </c>
      <c r="Y1324" t="s">
        <v>13</v>
      </c>
      <c r="Z1324" t="s">
        <v>10</v>
      </c>
      <c r="AA1324" t="s">
        <v>21</v>
      </c>
      <c r="AB1324" t="s">
        <v>10</v>
      </c>
      <c r="AC1324" t="s">
        <v>26</v>
      </c>
      <c r="AD1324">
        <v>78.95</v>
      </c>
      <c r="AE1324">
        <v>1101.8499999999999</v>
      </c>
      <c r="AF1324">
        <v>0</v>
      </c>
      <c r="AG1324">
        <v>0</v>
      </c>
      <c r="AH1324">
        <v>229.04</v>
      </c>
      <c r="AI1324">
        <v>1330.89</v>
      </c>
      <c r="AJ1324" t="s">
        <v>27</v>
      </c>
      <c r="AK1324" t="s">
        <v>28</v>
      </c>
      <c r="AL1324" t="s">
        <v>74</v>
      </c>
      <c r="AM1324" t="str">
        <f t="shared" si="60"/>
        <v>Churned</v>
      </c>
      <c r="AN1324" t="str">
        <f t="shared" si="61"/>
        <v>No</v>
      </c>
      <c r="AO1324" t="str" cm="1">
        <f t="array" ref="AO1324">_xlfn.IFS($C1324&lt;36,"Youth", $C1324&lt;66, "Middle_age", $C1324&gt;65, "Old")</f>
        <v>Middle_age</v>
      </c>
      <c r="AP1324" t="str">
        <f t="shared" si="62"/>
        <v>2 năm</v>
      </c>
    </row>
    <row r="1325" spans="1:42" x14ac:dyDescent="0.35">
      <c r="A1325" t="s">
        <v>2047</v>
      </c>
      <c r="B1325" t="s">
        <v>19</v>
      </c>
      <c r="C1325">
        <v>37</v>
      </c>
      <c r="D1325" t="s">
        <v>13</v>
      </c>
      <c r="E1325">
        <v>0</v>
      </c>
      <c r="F1325" t="s">
        <v>286</v>
      </c>
      <c r="G1325">
        <v>92027</v>
      </c>
      <c r="H1325">
        <v>33.141264999999997</v>
      </c>
      <c r="I1325">
        <v>-116.967221</v>
      </c>
      <c r="J1325">
        <v>0</v>
      </c>
      <c r="K1325" s="1">
        <v>16</v>
      </c>
      <c r="L1325" t="s">
        <v>12</v>
      </c>
      <c r="M1325" t="s">
        <v>10</v>
      </c>
      <c r="N1325">
        <v>11.96</v>
      </c>
      <c r="O1325" t="s">
        <v>10</v>
      </c>
      <c r="P1325" t="s">
        <v>10</v>
      </c>
      <c r="Q1325" t="s">
        <v>25</v>
      </c>
      <c r="R1325">
        <v>18</v>
      </c>
      <c r="S1325" t="s">
        <v>13</v>
      </c>
      <c r="T1325" t="s">
        <v>13</v>
      </c>
      <c r="U1325" t="s">
        <v>13</v>
      </c>
      <c r="V1325" t="s">
        <v>10</v>
      </c>
      <c r="W1325" t="s">
        <v>13</v>
      </c>
      <c r="X1325" t="s">
        <v>10</v>
      </c>
      <c r="Y1325" t="s">
        <v>10</v>
      </c>
      <c r="Z1325" t="s">
        <v>10</v>
      </c>
      <c r="AA1325" t="s">
        <v>21</v>
      </c>
      <c r="AB1325" t="s">
        <v>10</v>
      </c>
      <c r="AC1325" t="s">
        <v>16</v>
      </c>
      <c r="AD1325">
        <v>89.05</v>
      </c>
      <c r="AE1325">
        <v>1448.6</v>
      </c>
      <c r="AF1325">
        <v>0</v>
      </c>
      <c r="AG1325">
        <v>0</v>
      </c>
      <c r="AH1325">
        <v>191.36</v>
      </c>
      <c r="AI1325">
        <v>1639.96</v>
      </c>
      <c r="AJ1325" t="s">
        <v>27</v>
      </c>
      <c r="AK1325" t="s">
        <v>28</v>
      </c>
      <c r="AL1325" t="s">
        <v>74</v>
      </c>
      <c r="AM1325" t="str">
        <f t="shared" si="60"/>
        <v>Churned</v>
      </c>
      <c r="AN1325" t="str">
        <f t="shared" si="61"/>
        <v>No</v>
      </c>
      <c r="AO1325" t="str" cm="1">
        <f t="array" ref="AO1325">_xlfn.IFS($C1325&lt;36,"Youth", $C1325&lt;66, "Middle_age", $C1325&gt;65, "Old")</f>
        <v>Middle_age</v>
      </c>
      <c r="AP1325" t="str">
        <f t="shared" si="62"/>
        <v>2 năm</v>
      </c>
    </row>
    <row r="1326" spans="1:42" x14ac:dyDescent="0.35">
      <c r="A1326" t="s">
        <v>2048</v>
      </c>
      <c r="B1326" t="s">
        <v>9</v>
      </c>
      <c r="C1326">
        <v>38</v>
      </c>
      <c r="D1326" t="s">
        <v>13</v>
      </c>
      <c r="E1326">
        <v>0</v>
      </c>
      <c r="F1326" t="s">
        <v>350</v>
      </c>
      <c r="G1326">
        <v>95672</v>
      </c>
      <c r="H1326">
        <v>38.724322000000001</v>
      </c>
      <c r="I1326">
        <v>-120.991237</v>
      </c>
      <c r="J1326">
        <v>0</v>
      </c>
      <c r="K1326" s="1">
        <v>35</v>
      </c>
      <c r="L1326" t="s">
        <v>12</v>
      </c>
      <c r="M1326" t="s">
        <v>10</v>
      </c>
      <c r="N1326">
        <v>6.52</v>
      </c>
      <c r="O1326" t="s">
        <v>10</v>
      </c>
      <c r="P1326" t="s">
        <v>13</v>
      </c>
      <c r="AA1326" t="s">
        <v>43</v>
      </c>
      <c r="AB1326" t="s">
        <v>13</v>
      </c>
      <c r="AC1326" t="s">
        <v>26</v>
      </c>
      <c r="AD1326">
        <v>23.3</v>
      </c>
      <c r="AE1326">
        <v>797.1</v>
      </c>
      <c r="AF1326">
        <v>0</v>
      </c>
      <c r="AG1326">
        <v>0</v>
      </c>
      <c r="AH1326">
        <v>228.2</v>
      </c>
      <c r="AI1326">
        <v>1025.3</v>
      </c>
      <c r="AJ1326" t="s">
        <v>17</v>
      </c>
      <c r="AM1326" t="str">
        <f t="shared" si="60"/>
        <v>Stayed</v>
      </c>
      <c r="AN1326" t="str">
        <f t="shared" si="61"/>
        <v>No</v>
      </c>
      <c r="AO1326" t="str" cm="1">
        <f t="array" ref="AO1326">_xlfn.IFS($C1326&lt;36,"Youth", $C1326&lt;66, "Middle_age", $C1326&gt;65, "Old")</f>
        <v>Middle_age</v>
      </c>
      <c r="AP1326" t="str">
        <f t="shared" si="62"/>
        <v>3 năm</v>
      </c>
    </row>
    <row r="1327" spans="1:42" x14ac:dyDescent="0.35">
      <c r="A1327" t="s">
        <v>2049</v>
      </c>
      <c r="B1327" t="s">
        <v>9</v>
      </c>
      <c r="C1327">
        <v>52</v>
      </c>
      <c r="D1327" t="s">
        <v>10</v>
      </c>
      <c r="E1327">
        <v>0</v>
      </c>
      <c r="F1327" t="s">
        <v>862</v>
      </c>
      <c r="G1327">
        <v>96097</v>
      </c>
      <c r="H1327">
        <v>41.764868999999997</v>
      </c>
      <c r="I1327">
        <v>-122.671316</v>
      </c>
      <c r="J1327">
        <v>6</v>
      </c>
      <c r="K1327" s="1">
        <v>72</v>
      </c>
      <c r="L1327" t="s">
        <v>12</v>
      </c>
      <c r="M1327" t="s">
        <v>10</v>
      </c>
      <c r="N1327">
        <v>42.64</v>
      </c>
      <c r="O1327" t="s">
        <v>10</v>
      </c>
      <c r="P1327" t="s">
        <v>10</v>
      </c>
      <c r="Q1327" t="s">
        <v>49</v>
      </c>
      <c r="R1327">
        <v>15</v>
      </c>
      <c r="S1327" t="s">
        <v>10</v>
      </c>
      <c r="T1327" t="s">
        <v>10</v>
      </c>
      <c r="U1327" t="s">
        <v>10</v>
      </c>
      <c r="V1327" t="s">
        <v>10</v>
      </c>
      <c r="W1327" t="s">
        <v>10</v>
      </c>
      <c r="X1327" t="s">
        <v>10</v>
      </c>
      <c r="Y1327" t="s">
        <v>10</v>
      </c>
      <c r="Z1327" t="s">
        <v>10</v>
      </c>
      <c r="AA1327" t="s">
        <v>43</v>
      </c>
      <c r="AB1327" t="s">
        <v>10</v>
      </c>
      <c r="AC1327" t="s">
        <v>26</v>
      </c>
      <c r="AD1327">
        <v>90.95</v>
      </c>
      <c r="AE1327">
        <v>6468.6</v>
      </c>
      <c r="AF1327">
        <v>0</v>
      </c>
      <c r="AG1327">
        <v>0</v>
      </c>
      <c r="AH1327">
        <v>3070.08</v>
      </c>
      <c r="AI1327">
        <v>9538.68</v>
      </c>
      <c r="AJ1327" t="s">
        <v>17</v>
      </c>
      <c r="AM1327" t="str">
        <f t="shared" si="60"/>
        <v>VIP</v>
      </c>
      <c r="AN1327" t="str">
        <f t="shared" si="61"/>
        <v>No</v>
      </c>
      <c r="AO1327" t="str" cm="1">
        <f t="array" ref="AO1327">_xlfn.IFS($C1327&lt;36,"Youth", $C1327&lt;66, "Middle_age", $C1327&gt;65, "Old")</f>
        <v>Middle_age</v>
      </c>
      <c r="AP1327" t="str">
        <f t="shared" si="62"/>
        <v>6 năm</v>
      </c>
    </row>
    <row r="1328" spans="1:42" x14ac:dyDescent="0.35">
      <c r="A1328" t="s">
        <v>2050</v>
      </c>
      <c r="B1328" t="s">
        <v>9</v>
      </c>
      <c r="C1328">
        <v>46</v>
      </c>
      <c r="D1328" t="s">
        <v>10</v>
      </c>
      <c r="E1328">
        <v>0</v>
      </c>
      <c r="F1328" t="s">
        <v>2051</v>
      </c>
      <c r="G1328">
        <v>93641</v>
      </c>
      <c r="H1328">
        <v>36.696759</v>
      </c>
      <c r="I1328">
        <v>-119.024051</v>
      </c>
      <c r="J1328">
        <v>7</v>
      </c>
      <c r="K1328" s="1">
        <v>65</v>
      </c>
      <c r="L1328" t="s">
        <v>12</v>
      </c>
      <c r="M1328" t="s">
        <v>10</v>
      </c>
      <c r="N1328">
        <v>10.23</v>
      </c>
      <c r="O1328" t="s">
        <v>13</v>
      </c>
      <c r="P1328" t="s">
        <v>10</v>
      </c>
      <c r="Q1328" t="s">
        <v>14</v>
      </c>
      <c r="R1328">
        <v>14</v>
      </c>
      <c r="S1328" t="s">
        <v>13</v>
      </c>
      <c r="T1328" t="s">
        <v>13</v>
      </c>
      <c r="U1328" t="s">
        <v>13</v>
      </c>
      <c r="V1328" t="s">
        <v>10</v>
      </c>
      <c r="W1328" t="s">
        <v>10</v>
      </c>
      <c r="X1328" t="s">
        <v>13</v>
      </c>
      <c r="Y1328" t="s">
        <v>13</v>
      </c>
      <c r="Z1328" t="s">
        <v>10</v>
      </c>
      <c r="AA1328" t="s">
        <v>43</v>
      </c>
      <c r="AB1328" t="s">
        <v>10</v>
      </c>
      <c r="AC1328" t="s">
        <v>16</v>
      </c>
      <c r="AD1328">
        <v>59.8</v>
      </c>
      <c r="AE1328">
        <v>3808.2</v>
      </c>
      <c r="AF1328">
        <v>0</v>
      </c>
      <c r="AG1328">
        <v>0</v>
      </c>
      <c r="AH1328">
        <v>664.95</v>
      </c>
      <c r="AI1328">
        <v>4473.1499999999996</v>
      </c>
      <c r="AJ1328" t="s">
        <v>17</v>
      </c>
      <c r="AM1328" t="str">
        <f t="shared" si="60"/>
        <v>VIP</v>
      </c>
      <c r="AN1328" t="str">
        <f t="shared" si="61"/>
        <v>No</v>
      </c>
      <c r="AO1328" t="str" cm="1">
        <f t="array" ref="AO1328">_xlfn.IFS($C1328&lt;36,"Youth", $C1328&lt;66, "Middle_age", $C1328&gt;65, "Old")</f>
        <v>Middle_age</v>
      </c>
      <c r="AP1328" t="str">
        <f t="shared" si="62"/>
        <v>6 năm</v>
      </c>
    </row>
    <row r="1329" spans="1:42" x14ac:dyDescent="0.35">
      <c r="A1329" t="s">
        <v>2052</v>
      </c>
      <c r="B1329" t="s">
        <v>19</v>
      </c>
      <c r="C1329">
        <v>47</v>
      </c>
      <c r="D1329" t="s">
        <v>10</v>
      </c>
      <c r="E1329">
        <v>0</v>
      </c>
      <c r="F1329" t="s">
        <v>1020</v>
      </c>
      <c r="G1329">
        <v>94520</v>
      </c>
      <c r="H1329">
        <v>38.013824999999997</v>
      </c>
      <c r="I1329">
        <v>-122.03914399999999</v>
      </c>
      <c r="J1329">
        <v>3</v>
      </c>
      <c r="K1329" s="1">
        <v>7</v>
      </c>
      <c r="L1329" t="s">
        <v>24</v>
      </c>
      <c r="M1329" t="s">
        <v>13</v>
      </c>
      <c r="P1329" t="s">
        <v>10</v>
      </c>
      <c r="Q1329" t="s">
        <v>49</v>
      </c>
      <c r="R1329">
        <v>17</v>
      </c>
      <c r="S1329" t="s">
        <v>10</v>
      </c>
      <c r="T1329" t="s">
        <v>10</v>
      </c>
      <c r="U1329" t="s">
        <v>13</v>
      </c>
      <c r="V1329" t="s">
        <v>13</v>
      </c>
      <c r="W1329" t="s">
        <v>13</v>
      </c>
      <c r="X1329" t="s">
        <v>13</v>
      </c>
      <c r="Y1329" t="s">
        <v>13</v>
      </c>
      <c r="Z1329" t="s">
        <v>10</v>
      </c>
      <c r="AA1329" t="s">
        <v>21</v>
      </c>
      <c r="AB1329" t="s">
        <v>13</v>
      </c>
      <c r="AC1329" t="s">
        <v>16</v>
      </c>
      <c r="AD1329">
        <v>34.200000000000003</v>
      </c>
      <c r="AE1329">
        <v>256.60000000000002</v>
      </c>
      <c r="AF1329">
        <v>0</v>
      </c>
      <c r="AG1329">
        <v>0</v>
      </c>
      <c r="AH1329">
        <v>0</v>
      </c>
      <c r="AI1329">
        <v>256.60000000000002</v>
      </c>
      <c r="AJ1329" t="s">
        <v>17</v>
      </c>
      <c r="AM1329" t="str">
        <f t="shared" si="60"/>
        <v>Stayed</v>
      </c>
      <c r="AN1329" t="str">
        <f t="shared" si="61"/>
        <v>No</v>
      </c>
      <c r="AO1329" t="str" cm="1">
        <f t="array" ref="AO1329">_xlfn.IFS($C1329&lt;36,"Youth", $C1329&lt;66, "Middle_age", $C1329&gt;65, "Old")</f>
        <v>Middle_age</v>
      </c>
      <c r="AP1329" t="str">
        <f t="shared" si="62"/>
        <v>1 năm</v>
      </c>
    </row>
    <row r="1330" spans="1:42" x14ac:dyDescent="0.35">
      <c r="A1330" t="s">
        <v>2053</v>
      </c>
      <c r="B1330" t="s">
        <v>9</v>
      </c>
      <c r="C1330">
        <v>69</v>
      </c>
      <c r="D1330" t="s">
        <v>10</v>
      </c>
      <c r="E1330">
        <v>0</v>
      </c>
      <c r="F1330" t="s">
        <v>1893</v>
      </c>
      <c r="G1330">
        <v>92629</v>
      </c>
      <c r="H1330">
        <v>33.477922999999997</v>
      </c>
      <c r="I1330">
        <v>-117.705314</v>
      </c>
      <c r="J1330">
        <v>1</v>
      </c>
      <c r="K1330" s="1">
        <v>1</v>
      </c>
      <c r="L1330" t="s">
        <v>12</v>
      </c>
      <c r="M1330" t="s">
        <v>10</v>
      </c>
      <c r="N1330">
        <v>7.74</v>
      </c>
      <c r="O1330" t="s">
        <v>13</v>
      </c>
      <c r="P1330" t="s">
        <v>10</v>
      </c>
      <c r="Q1330" t="s">
        <v>49</v>
      </c>
      <c r="R1330">
        <v>19</v>
      </c>
      <c r="S1330" t="s">
        <v>13</v>
      </c>
      <c r="T1330" t="s">
        <v>13</v>
      </c>
      <c r="U1330" t="s">
        <v>13</v>
      </c>
      <c r="V1330" t="s">
        <v>13</v>
      </c>
      <c r="W1330" t="s">
        <v>13</v>
      </c>
      <c r="X1330" t="s">
        <v>13</v>
      </c>
      <c r="Y1330" t="s">
        <v>13</v>
      </c>
      <c r="Z1330" t="s">
        <v>10</v>
      </c>
      <c r="AA1330" t="s">
        <v>21</v>
      </c>
      <c r="AB1330" t="s">
        <v>13</v>
      </c>
      <c r="AC1330" t="s">
        <v>26</v>
      </c>
      <c r="AD1330">
        <v>46</v>
      </c>
      <c r="AE1330">
        <v>46</v>
      </c>
      <c r="AF1330">
        <v>0</v>
      </c>
      <c r="AG1330">
        <v>0</v>
      </c>
      <c r="AH1330">
        <v>7.74</v>
      </c>
      <c r="AI1330">
        <v>53.74</v>
      </c>
      <c r="AJ1330" t="s">
        <v>27</v>
      </c>
      <c r="AK1330" t="s">
        <v>28</v>
      </c>
      <c r="AL1330" t="s">
        <v>29</v>
      </c>
      <c r="AM1330" t="str">
        <f t="shared" si="60"/>
        <v>Churned</v>
      </c>
      <c r="AN1330" t="str">
        <f t="shared" si="61"/>
        <v>No</v>
      </c>
      <c r="AO1330" t="str" cm="1">
        <f t="array" ref="AO1330">_xlfn.IFS($C1330&lt;36,"Youth", $C1330&lt;66, "Middle_age", $C1330&gt;65, "Old")</f>
        <v>Old</v>
      </c>
      <c r="AP1330" t="str">
        <f t="shared" si="62"/>
        <v>1 năm</v>
      </c>
    </row>
    <row r="1331" spans="1:42" x14ac:dyDescent="0.35">
      <c r="A1331" t="s">
        <v>2054</v>
      </c>
      <c r="B1331" t="s">
        <v>9</v>
      </c>
      <c r="C1331">
        <v>72</v>
      </c>
      <c r="D1331" t="s">
        <v>13</v>
      </c>
      <c r="E1331">
        <v>0</v>
      </c>
      <c r="F1331" t="s">
        <v>2055</v>
      </c>
      <c r="G1331">
        <v>95497</v>
      </c>
      <c r="H1331">
        <v>38.696658999999997</v>
      </c>
      <c r="I1331">
        <v>-123.43686099999999</v>
      </c>
      <c r="J1331">
        <v>0</v>
      </c>
      <c r="K1331" s="1">
        <v>1</v>
      </c>
      <c r="L1331" t="s">
        <v>12</v>
      </c>
      <c r="M1331" t="s">
        <v>10</v>
      </c>
      <c r="N1331">
        <v>20.55</v>
      </c>
      <c r="O1331" t="s">
        <v>13</v>
      </c>
      <c r="P1331" t="s">
        <v>10</v>
      </c>
      <c r="Q1331" t="s">
        <v>25</v>
      </c>
      <c r="R1331">
        <v>5</v>
      </c>
      <c r="S1331" t="s">
        <v>13</v>
      </c>
      <c r="T1331" t="s">
        <v>10</v>
      </c>
      <c r="U1331" t="s">
        <v>13</v>
      </c>
      <c r="V1331" t="s">
        <v>13</v>
      </c>
      <c r="W1331" t="s">
        <v>13</v>
      </c>
      <c r="X1331" t="s">
        <v>13</v>
      </c>
      <c r="Y1331" t="s">
        <v>13</v>
      </c>
      <c r="Z1331" t="s">
        <v>10</v>
      </c>
      <c r="AA1331" t="s">
        <v>21</v>
      </c>
      <c r="AB1331" t="s">
        <v>10</v>
      </c>
      <c r="AC1331" t="s">
        <v>26</v>
      </c>
      <c r="AD1331">
        <v>73</v>
      </c>
      <c r="AE1331">
        <v>73</v>
      </c>
      <c r="AF1331">
        <v>0</v>
      </c>
      <c r="AG1331">
        <v>0</v>
      </c>
      <c r="AH1331">
        <v>20.55</v>
      </c>
      <c r="AI1331">
        <v>93.55</v>
      </c>
      <c r="AJ1331" t="s">
        <v>27</v>
      </c>
      <c r="AK1331" t="s">
        <v>28</v>
      </c>
      <c r="AL1331" t="s">
        <v>184</v>
      </c>
      <c r="AM1331" t="str">
        <f t="shared" si="60"/>
        <v>Churned</v>
      </c>
      <c r="AN1331" t="str">
        <f t="shared" si="61"/>
        <v>No</v>
      </c>
      <c r="AO1331" t="str" cm="1">
        <f t="array" ref="AO1331">_xlfn.IFS($C1331&lt;36,"Youth", $C1331&lt;66, "Middle_age", $C1331&gt;65, "Old")</f>
        <v>Old</v>
      </c>
      <c r="AP1331" t="str">
        <f t="shared" si="62"/>
        <v>1 năm</v>
      </c>
    </row>
    <row r="1332" spans="1:42" x14ac:dyDescent="0.35">
      <c r="A1332" t="s">
        <v>2056</v>
      </c>
      <c r="B1332" t="s">
        <v>9</v>
      </c>
      <c r="C1332">
        <v>68</v>
      </c>
      <c r="D1332" t="s">
        <v>13</v>
      </c>
      <c r="E1332">
        <v>0</v>
      </c>
      <c r="F1332" t="s">
        <v>2057</v>
      </c>
      <c r="G1332">
        <v>92243</v>
      </c>
      <c r="H1332">
        <v>32.770392999999999</v>
      </c>
      <c r="I1332">
        <v>-115.60915</v>
      </c>
      <c r="J1332">
        <v>0</v>
      </c>
      <c r="K1332" s="1">
        <v>3</v>
      </c>
      <c r="L1332" t="s">
        <v>12</v>
      </c>
      <c r="M1332" t="s">
        <v>10</v>
      </c>
      <c r="N1332">
        <v>23.82</v>
      </c>
      <c r="O1332" t="s">
        <v>10</v>
      </c>
      <c r="P1332" t="s">
        <v>10</v>
      </c>
      <c r="Q1332" t="s">
        <v>25</v>
      </c>
      <c r="R1332">
        <v>30</v>
      </c>
      <c r="S1332" t="s">
        <v>13</v>
      </c>
      <c r="T1332" t="s">
        <v>13</v>
      </c>
      <c r="U1332" t="s">
        <v>13</v>
      </c>
      <c r="V1332" t="s">
        <v>13</v>
      </c>
      <c r="W1332" t="s">
        <v>13</v>
      </c>
      <c r="X1332" t="s">
        <v>13</v>
      </c>
      <c r="Y1332" t="s">
        <v>13</v>
      </c>
      <c r="Z1332" t="s">
        <v>10</v>
      </c>
      <c r="AA1332" t="s">
        <v>21</v>
      </c>
      <c r="AB1332" t="s">
        <v>10</v>
      </c>
      <c r="AC1332" t="s">
        <v>16</v>
      </c>
      <c r="AD1332">
        <v>75.05</v>
      </c>
      <c r="AE1332">
        <v>256.25</v>
      </c>
      <c r="AF1332">
        <v>0</v>
      </c>
      <c r="AG1332">
        <v>0</v>
      </c>
      <c r="AH1332">
        <v>71.459999999999994</v>
      </c>
      <c r="AI1332">
        <v>327.71</v>
      </c>
      <c r="AJ1332" t="s">
        <v>27</v>
      </c>
      <c r="AK1332" t="s">
        <v>28</v>
      </c>
      <c r="AL1332" t="s">
        <v>29</v>
      </c>
      <c r="AM1332" t="str">
        <f t="shared" si="60"/>
        <v>Churned</v>
      </c>
      <c r="AN1332" t="str">
        <f t="shared" si="61"/>
        <v>No</v>
      </c>
      <c r="AO1332" t="str" cm="1">
        <f t="array" ref="AO1332">_xlfn.IFS($C1332&lt;36,"Youth", $C1332&lt;66, "Middle_age", $C1332&gt;65, "Old")</f>
        <v>Old</v>
      </c>
      <c r="AP1332" t="str">
        <f t="shared" si="62"/>
        <v>1 năm</v>
      </c>
    </row>
    <row r="1333" spans="1:42" x14ac:dyDescent="0.35">
      <c r="A1333" t="s">
        <v>2058</v>
      </c>
      <c r="B1333" t="s">
        <v>9</v>
      </c>
      <c r="C1333">
        <v>44</v>
      </c>
      <c r="D1333" t="s">
        <v>13</v>
      </c>
      <c r="E1333">
        <v>0</v>
      </c>
      <c r="F1333" t="s">
        <v>121</v>
      </c>
      <c r="G1333">
        <v>92109</v>
      </c>
      <c r="H1333">
        <v>32.787835999999999</v>
      </c>
      <c r="I1333">
        <v>-117.232376</v>
      </c>
      <c r="J1333">
        <v>0</v>
      </c>
      <c r="K1333" s="1">
        <v>2</v>
      </c>
      <c r="L1333" t="s">
        <v>12</v>
      </c>
      <c r="M1333" t="s">
        <v>10</v>
      </c>
      <c r="N1333">
        <v>8.32</v>
      </c>
      <c r="O1333" t="s">
        <v>13</v>
      </c>
      <c r="P1333" t="s">
        <v>10</v>
      </c>
      <c r="Q1333" t="s">
        <v>25</v>
      </c>
      <c r="R1333">
        <v>16</v>
      </c>
      <c r="S1333" t="s">
        <v>13</v>
      </c>
      <c r="T1333" t="s">
        <v>13</v>
      </c>
      <c r="U1333" t="s">
        <v>13</v>
      </c>
      <c r="V1333" t="s">
        <v>13</v>
      </c>
      <c r="W1333" t="s">
        <v>10</v>
      </c>
      <c r="X1333" t="s">
        <v>13</v>
      </c>
      <c r="Y1333" t="s">
        <v>13</v>
      </c>
      <c r="Z1333" t="s">
        <v>10</v>
      </c>
      <c r="AA1333" t="s">
        <v>21</v>
      </c>
      <c r="AB1333" t="s">
        <v>10</v>
      </c>
      <c r="AC1333" t="s">
        <v>26</v>
      </c>
      <c r="AD1333">
        <v>79.75</v>
      </c>
      <c r="AE1333">
        <v>164.5</v>
      </c>
      <c r="AF1333">
        <v>0</v>
      </c>
      <c r="AG1333">
        <v>0</v>
      </c>
      <c r="AH1333">
        <v>16.64</v>
      </c>
      <c r="AI1333">
        <v>181.14</v>
      </c>
      <c r="AJ1333" t="s">
        <v>27</v>
      </c>
      <c r="AK1333" t="s">
        <v>28</v>
      </c>
      <c r="AL1333" t="s">
        <v>74</v>
      </c>
      <c r="AM1333" t="str">
        <f t="shared" si="60"/>
        <v>Churned</v>
      </c>
      <c r="AN1333" t="str">
        <f t="shared" si="61"/>
        <v>No</v>
      </c>
      <c r="AO1333" t="str" cm="1">
        <f t="array" ref="AO1333">_xlfn.IFS($C1333&lt;36,"Youth", $C1333&lt;66, "Middle_age", $C1333&gt;65, "Old")</f>
        <v>Middle_age</v>
      </c>
      <c r="AP1333" t="str">
        <f t="shared" si="62"/>
        <v>1 năm</v>
      </c>
    </row>
    <row r="1334" spans="1:42" x14ac:dyDescent="0.35">
      <c r="A1334" t="s">
        <v>2059</v>
      </c>
      <c r="B1334" t="s">
        <v>9</v>
      </c>
      <c r="C1334">
        <v>27</v>
      </c>
      <c r="D1334" t="s">
        <v>10</v>
      </c>
      <c r="E1334">
        <v>2</v>
      </c>
      <c r="F1334" t="s">
        <v>504</v>
      </c>
      <c r="G1334">
        <v>92660</v>
      </c>
      <c r="H1334">
        <v>33.634625999999997</v>
      </c>
      <c r="I1334">
        <v>-117.874882</v>
      </c>
      <c r="J1334">
        <v>1</v>
      </c>
      <c r="K1334" s="1">
        <v>23</v>
      </c>
      <c r="L1334" t="s">
        <v>12</v>
      </c>
      <c r="M1334" t="s">
        <v>10</v>
      </c>
      <c r="N1334">
        <v>25.54</v>
      </c>
      <c r="O1334" t="s">
        <v>10</v>
      </c>
      <c r="P1334" t="s">
        <v>13</v>
      </c>
      <c r="AA1334" t="s">
        <v>43</v>
      </c>
      <c r="AB1334" t="s">
        <v>10</v>
      </c>
      <c r="AC1334" t="s">
        <v>16</v>
      </c>
      <c r="AD1334">
        <v>25.6</v>
      </c>
      <c r="AE1334">
        <v>514.75</v>
      </c>
      <c r="AF1334">
        <v>0</v>
      </c>
      <c r="AG1334">
        <v>0</v>
      </c>
      <c r="AH1334">
        <v>587.41999999999996</v>
      </c>
      <c r="AI1334">
        <v>1102.17</v>
      </c>
      <c r="AJ1334" t="s">
        <v>17</v>
      </c>
      <c r="AM1334" t="str">
        <f t="shared" si="60"/>
        <v>Stayed</v>
      </c>
      <c r="AN1334" t="str">
        <f t="shared" si="61"/>
        <v>Yes</v>
      </c>
      <c r="AO1334" t="str" cm="1">
        <f t="array" ref="AO1334">_xlfn.IFS($C1334&lt;36,"Youth", $C1334&lt;66, "Middle_age", $C1334&gt;65, "Old")</f>
        <v>Youth</v>
      </c>
      <c r="AP1334" t="str">
        <f t="shared" si="62"/>
        <v>2 năm</v>
      </c>
    </row>
    <row r="1335" spans="1:42" x14ac:dyDescent="0.35">
      <c r="A1335" t="s">
        <v>2060</v>
      </c>
      <c r="B1335" t="s">
        <v>9</v>
      </c>
      <c r="C1335">
        <v>21</v>
      </c>
      <c r="D1335" t="s">
        <v>10</v>
      </c>
      <c r="E1335">
        <v>0</v>
      </c>
      <c r="F1335" t="s">
        <v>2061</v>
      </c>
      <c r="G1335">
        <v>93465</v>
      </c>
      <c r="H1335">
        <v>35.536115000000002</v>
      </c>
      <c r="I1335">
        <v>-120.739231</v>
      </c>
      <c r="J1335">
        <v>1</v>
      </c>
      <c r="K1335" s="1">
        <v>70</v>
      </c>
      <c r="L1335" t="s">
        <v>42</v>
      </c>
      <c r="M1335" t="s">
        <v>10</v>
      </c>
      <c r="N1335">
        <v>41.88</v>
      </c>
      <c r="O1335" t="s">
        <v>10</v>
      </c>
      <c r="P1335" t="s">
        <v>10</v>
      </c>
      <c r="Q1335" t="s">
        <v>25</v>
      </c>
      <c r="R1335">
        <v>59</v>
      </c>
      <c r="S1335" t="s">
        <v>13</v>
      </c>
      <c r="T1335" t="s">
        <v>10</v>
      </c>
      <c r="U1335" t="s">
        <v>10</v>
      </c>
      <c r="V1335" t="s">
        <v>10</v>
      </c>
      <c r="W1335" t="s">
        <v>10</v>
      </c>
      <c r="X1335" t="s">
        <v>10</v>
      </c>
      <c r="Y1335" t="s">
        <v>10</v>
      </c>
      <c r="Z1335" t="s">
        <v>13</v>
      </c>
      <c r="AA1335" t="s">
        <v>15</v>
      </c>
      <c r="AB1335" t="s">
        <v>10</v>
      </c>
      <c r="AC1335" t="s">
        <v>26</v>
      </c>
      <c r="AD1335">
        <v>109.5</v>
      </c>
      <c r="AE1335">
        <v>7674.55</v>
      </c>
      <c r="AF1335">
        <v>0</v>
      </c>
      <c r="AG1335">
        <v>150</v>
      </c>
      <c r="AH1335">
        <v>2931.6</v>
      </c>
      <c r="AI1335">
        <v>10756.15</v>
      </c>
      <c r="AJ1335" t="s">
        <v>27</v>
      </c>
      <c r="AK1335" t="s">
        <v>91</v>
      </c>
      <c r="AL1335" t="s">
        <v>92</v>
      </c>
      <c r="AM1335" t="str">
        <f t="shared" si="60"/>
        <v>Churned</v>
      </c>
      <c r="AN1335" t="str">
        <f t="shared" si="61"/>
        <v>No</v>
      </c>
      <c r="AO1335" t="str" cm="1">
        <f t="array" ref="AO1335">_xlfn.IFS($C1335&lt;36,"Youth", $C1335&lt;66, "Middle_age", $C1335&gt;65, "Old")</f>
        <v>Youth</v>
      </c>
      <c r="AP1335" t="str">
        <f t="shared" si="62"/>
        <v>6 năm</v>
      </c>
    </row>
    <row r="1336" spans="1:42" x14ac:dyDescent="0.35">
      <c r="A1336" t="s">
        <v>2062</v>
      </c>
      <c r="B1336" t="s">
        <v>9</v>
      </c>
      <c r="C1336">
        <v>47</v>
      </c>
      <c r="D1336" t="s">
        <v>13</v>
      </c>
      <c r="E1336">
        <v>0</v>
      </c>
      <c r="F1336" t="s">
        <v>1196</v>
      </c>
      <c r="G1336">
        <v>91506</v>
      </c>
      <c r="H1336">
        <v>34.169705999999998</v>
      </c>
      <c r="I1336">
        <v>-118.323548</v>
      </c>
      <c r="J1336">
        <v>0</v>
      </c>
      <c r="K1336" s="1">
        <v>29</v>
      </c>
      <c r="L1336" t="s">
        <v>12</v>
      </c>
      <c r="M1336" t="s">
        <v>10</v>
      </c>
      <c r="N1336">
        <v>4.53</v>
      </c>
      <c r="O1336" t="s">
        <v>10</v>
      </c>
      <c r="P1336" t="s">
        <v>13</v>
      </c>
      <c r="AA1336" t="s">
        <v>21</v>
      </c>
      <c r="AB1336" t="s">
        <v>13</v>
      </c>
      <c r="AC1336" t="s">
        <v>26</v>
      </c>
      <c r="AD1336">
        <v>25.15</v>
      </c>
      <c r="AE1336">
        <v>702</v>
      </c>
      <c r="AF1336">
        <v>0</v>
      </c>
      <c r="AG1336">
        <v>0</v>
      </c>
      <c r="AH1336">
        <v>131.37</v>
      </c>
      <c r="AI1336">
        <v>833.37</v>
      </c>
      <c r="AJ1336" t="s">
        <v>17</v>
      </c>
      <c r="AM1336" t="str">
        <f t="shared" si="60"/>
        <v>Stayed</v>
      </c>
      <c r="AN1336" t="str">
        <f t="shared" si="61"/>
        <v>No</v>
      </c>
      <c r="AO1336" t="str" cm="1">
        <f t="array" ref="AO1336">_xlfn.IFS($C1336&lt;36,"Youth", $C1336&lt;66, "Middle_age", $C1336&gt;65, "Old")</f>
        <v>Middle_age</v>
      </c>
      <c r="AP1336" t="str">
        <f t="shared" si="62"/>
        <v>3 năm</v>
      </c>
    </row>
    <row r="1337" spans="1:42" x14ac:dyDescent="0.35">
      <c r="A1337" t="s">
        <v>2063</v>
      </c>
      <c r="B1337" t="s">
        <v>9</v>
      </c>
      <c r="C1337">
        <v>44</v>
      </c>
      <c r="D1337" t="s">
        <v>13</v>
      </c>
      <c r="E1337">
        <v>0</v>
      </c>
      <c r="F1337" t="s">
        <v>2064</v>
      </c>
      <c r="G1337">
        <v>95223</v>
      </c>
      <c r="H1337">
        <v>38.321530000000003</v>
      </c>
      <c r="I1337">
        <v>-120.236358</v>
      </c>
      <c r="J1337">
        <v>0</v>
      </c>
      <c r="K1337" s="1">
        <v>43</v>
      </c>
      <c r="L1337" t="s">
        <v>46</v>
      </c>
      <c r="M1337" t="s">
        <v>10</v>
      </c>
      <c r="N1337">
        <v>6.71</v>
      </c>
      <c r="O1337" t="s">
        <v>13</v>
      </c>
      <c r="P1337" t="s">
        <v>13</v>
      </c>
      <c r="AA1337" t="s">
        <v>43</v>
      </c>
      <c r="AB1337" t="s">
        <v>10</v>
      </c>
      <c r="AC1337" t="s">
        <v>26</v>
      </c>
      <c r="AD1337">
        <v>19.649999999999999</v>
      </c>
      <c r="AE1337">
        <v>779.25</v>
      </c>
      <c r="AF1337">
        <v>0</v>
      </c>
      <c r="AG1337">
        <v>0</v>
      </c>
      <c r="AH1337">
        <v>288.52999999999997</v>
      </c>
      <c r="AI1337">
        <v>1067.78</v>
      </c>
      <c r="AJ1337" t="s">
        <v>17</v>
      </c>
      <c r="AM1337" t="str">
        <f t="shared" si="60"/>
        <v>Stayed</v>
      </c>
      <c r="AN1337" t="str">
        <f t="shared" si="61"/>
        <v>No</v>
      </c>
      <c r="AO1337" t="str" cm="1">
        <f t="array" ref="AO1337">_xlfn.IFS($C1337&lt;36,"Youth", $C1337&lt;66, "Middle_age", $C1337&gt;65, "Old")</f>
        <v>Middle_age</v>
      </c>
      <c r="AP1337" t="str">
        <f t="shared" si="62"/>
        <v>4 năm</v>
      </c>
    </row>
    <row r="1338" spans="1:42" x14ac:dyDescent="0.35">
      <c r="A1338" t="s">
        <v>2065</v>
      </c>
      <c r="B1338" t="s">
        <v>19</v>
      </c>
      <c r="C1338">
        <v>73</v>
      </c>
      <c r="D1338" t="s">
        <v>13</v>
      </c>
      <c r="E1338">
        <v>0</v>
      </c>
      <c r="F1338" t="s">
        <v>2066</v>
      </c>
      <c r="G1338">
        <v>95635</v>
      </c>
      <c r="H1338">
        <v>38.921332999999997</v>
      </c>
      <c r="I1338">
        <v>-120.897718</v>
      </c>
      <c r="J1338">
        <v>0</v>
      </c>
      <c r="K1338" s="1">
        <v>18</v>
      </c>
      <c r="L1338" t="s">
        <v>32</v>
      </c>
      <c r="M1338" t="s">
        <v>10</v>
      </c>
      <c r="N1338">
        <v>47.34</v>
      </c>
      <c r="O1338" t="s">
        <v>10</v>
      </c>
      <c r="P1338" t="s">
        <v>10</v>
      </c>
      <c r="Q1338" t="s">
        <v>49</v>
      </c>
      <c r="R1338">
        <v>7</v>
      </c>
      <c r="S1338" t="s">
        <v>10</v>
      </c>
      <c r="T1338" t="s">
        <v>10</v>
      </c>
      <c r="U1338" t="s">
        <v>13</v>
      </c>
      <c r="V1338" t="s">
        <v>13</v>
      </c>
      <c r="W1338" t="s">
        <v>13</v>
      </c>
      <c r="X1338" t="s">
        <v>13</v>
      </c>
      <c r="Y1338" t="s">
        <v>13</v>
      </c>
      <c r="Z1338" t="s">
        <v>10</v>
      </c>
      <c r="AA1338" t="s">
        <v>43</v>
      </c>
      <c r="AB1338" t="s">
        <v>10</v>
      </c>
      <c r="AC1338" t="s">
        <v>16</v>
      </c>
      <c r="AD1338">
        <v>58.4</v>
      </c>
      <c r="AE1338">
        <v>964.9</v>
      </c>
      <c r="AF1338">
        <v>0</v>
      </c>
      <c r="AG1338">
        <v>0</v>
      </c>
      <c r="AH1338">
        <v>852.12</v>
      </c>
      <c r="AI1338">
        <v>1817.02</v>
      </c>
      <c r="AJ1338" t="s">
        <v>17</v>
      </c>
      <c r="AM1338" t="str">
        <f t="shared" si="60"/>
        <v>Stayed</v>
      </c>
      <c r="AN1338" t="str">
        <f t="shared" si="61"/>
        <v>No</v>
      </c>
      <c r="AO1338" t="str" cm="1">
        <f t="array" ref="AO1338">_xlfn.IFS($C1338&lt;36,"Youth", $C1338&lt;66, "Middle_age", $C1338&gt;65, "Old")</f>
        <v>Old</v>
      </c>
      <c r="AP1338" t="str">
        <f t="shared" si="62"/>
        <v>2 năm</v>
      </c>
    </row>
    <row r="1339" spans="1:42" x14ac:dyDescent="0.35">
      <c r="A1339" t="s">
        <v>2067</v>
      </c>
      <c r="B1339" t="s">
        <v>9</v>
      </c>
      <c r="C1339">
        <v>46</v>
      </c>
      <c r="D1339" t="s">
        <v>10</v>
      </c>
      <c r="E1339">
        <v>0</v>
      </c>
      <c r="F1339" t="s">
        <v>105</v>
      </c>
      <c r="G1339">
        <v>90018</v>
      </c>
      <c r="H1339">
        <v>34.028734999999998</v>
      </c>
      <c r="I1339">
        <v>-118.31723599999999</v>
      </c>
      <c r="J1339">
        <v>0</v>
      </c>
      <c r="K1339" s="1">
        <v>71</v>
      </c>
      <c r="L1339" t="s">
        <v>12</v>
      </c>
      <c r="M1339" t="s">
        <v>10</v>
      </c>
      <c r="N1339">
        <v>44.84</v>
      </c>
      <c r="O1339" t="s">
        <v>10</v>
      </c>
      <c r="P1339" t="s">
        <v>13</v>
      </c>
      <c r="AA1339" t="s">
        <v>43</v>
      </c>
      <c r="AB1339" t="s">
        <v>13</v>
      </c>
      <c r="AC1339" t="s">
        <v>16</v>
      </c>
      <c r="AD1339">
        <v>25.05</v>
      </c>
      <c r="AE1339">
        <v>1873.7</v>
      </c>
      <c r="AF1339">
        <v>0</v>
      </c>
      <c r="AG1339">
        <v>0</v>
      </c>
      <c r="AH1339">
        <v>3183.64</v>
      </c>
      <c r="AI1339">
        <v>5057.34</v>
      </c>
      <c r="AJ1339" t="s">
        <v>17</v>
      </c>
      <c r="AM1339" t="str">
        <f t="shared" si="60"/>
        <v>VIP</v>
      </c>
      <c r="AN1339" t="str">
        <f t="shared" si="61"/>
        <v>No</v>
      </c>
      <c r="AO1339" t="str" cm="1">
        <f t="array" ref="AO1339">_xlfn.IFS($C1339&lt;36,"Youth", $C1339&lt;66, "Middle_age", $C1339&gt;65, "Old")</f>
        <v>Middle_age</v>
      </c>
      <c r="AP1339" t="str">
        <f t="shared" si="62"/>
        <v>6 năm</v>
      </c>
    </row>
    <row r="1340" spans="1:42" x14ac:dyDescent="0.35">
      <c r="A1340" t="s">
        <v>2068</v>
      </c>
      <c r="B1340" t="s">
        <v>19</v>
      </c>
      <c r="C1340">
        <v>75</v>
      </c>
      <c r="D1340" t="s">
        <v>10</v>
      </c>
      <c r="E1340">
        <v>0</v>
      </c>
      <c r="F1340" t="s">
        <v>701</v>
      </c>
      <c r="G1340">
        <v>94588</v>
      </c>
      <c r="H1340">
        <v>37.685051999999999</v>
      </c>
      <c r="I1340">
        <v>-121.91206099999999</v>
      </c>
      <c r="J1340">
        <v>1</v>
      </c>
      <c r="K1340" s="1">
        <v>27</v>
      </c>
      <c r="L1340" t="s">
        <v>12</v>
      </c>
      <c r="M1340" t="s">
        <v>10</v>
      </c>
      <c r="N1340">
        <v>10.6</v>
      </c>
      <c r="O1340" t="s">
        <v>10</v>
      </c>
      <c r="P1340" t="s">
        <v>10</v>
      </c>
      <c r="Q1340" t="s">
        <v>25</v>
      </c>
      <c r="R1340">
        <v>23</v>
      </c>
      <c r="S1340" t="s">
        <v>13</v>
      </c>
      <c r="T1340" t="s">
        <v>13</v>
      </c>
      <c r="U1340" t="s">
        <v>13</v>
      </c>
      <c r="V1340" t="s">
        <v>13</v>
      </c>
      <c r="W1340" t="s">
        <v>13</v>
      </c>
      <c r="X1340" t="s">
        <v>13</v>
      </c>
      <c r="Y1340" t="s">
        <v>13</v>
      </c>
      <c r="Z1340" t="s">
        <v>10</v>
      </c>
      <c r="AA1340" t="s">
        <v>21</v>
      </c>
      <c r="AB1340" t="s">
        <v>10</v>
      </c>
      <c r="AC1340" t="s">
        <v>26</v>
      </c>
      <c r="AD1340">
        <v>75.5</v>
      </c>
      <c r="AE1340">
        <v>1893.95</v>
      </c>
      <c r="AF1340">
        <v>0</v>
      </c>
      <c r="AG1340">
        <v>0</v>
      </c>
      <c r="AH1340">
        <v>286.2</v>
      </c>
      <c r="AI1340">
        <v>2180.15</v>
      </c>
      <c r="AJ1340" t="s">
        <v>27</v>
      </c>
      <c r="AK1340" t="s">
        <v>28</v>
      </c>
      <c r="AL1340" t="s">
        <v>29</v>
      </c>
      <c r="AM1340" t="str">
        <f t="shared" si="60"/>
        <v>Churned</v>
      </c>
      <c r="AN1340" t="str">
        <f t="shared" si="61"/>
        <v>No</v>
      </c>
      <c r="AO1340" t="str" cm="1">
        <f t="array" ref="AO1340">_xlfn.IFS($C1340&lt;36,"Youth", $C1340&lt;66, "Middle_age", $C1340&gt;65, "Old")</f>
        <v>Old</v>
      </c>
      <c r="AP1340" t="str">
        <f t="shared" si="62"/>
        <v>3 năm</v>
      </c>
    </row>
    <row r="1341" spans="1:42" x14ac:dyDescent="0.35">
      <c r="A1341" t="s">
        <v>2069</v>
      </c>
      <c r="B1341" t="s">
        <v>9</v>
      </c>
      <c r="C1341">
        <v>45</v>
      </c>
      <c r="D1341" t="s">
        <v>13</v>
      </c>
      <c r="E1341">
        <v>0</v>
      </c>
      <c r="F1341" t="s">
        <v>67</v>
      </c>
      <c r="G1341">
        <v>92069</v>
      </c>
      <c r="H1341">
        <v>33.162624000000001</v>
      </c>
      <c r="I1341">
        <v>-117.170863</v>
      </c>
      <c r="J1341">
        <v>0</v>
      </c>
      <c r="K1341" s="1">
        <v>9</v>
      </c>
      <c r="L1341" t="s">
        <v>24</v>
      </c>
      <c r="M1341" t="s">
        <v>10</v>
      </c>
      <c r="N1341">
        <v>31.28</v>
      </c>
      <c r="O1341" t="s">
        <v>13</v>
      </c>
      <c r="P1341" t="s">
        <v>13</v>
      </c>
      <c r="AA1341" t="s">
        <v>21</v>
      </c>
      <c r="AB1341" t="s">
        <v>13</v>
      </c>
      <c r="AC1341" t="s">
        <v>16</v>
      </c>
      <c r="AD1341">
        <v>19.05</v>
      </c>
      <c r="AE1341">
        <v>157.65</v>
      </c>
      <c r="AF1341">
        <v>0</v>
      </c>
      <c r="AG1341">
        <v>0</v>
      </c>
      <c r="AH1341">
        <v>281.52</v>
      </c>
      <c r="AI1341">
        <v>439.17</v>
      </c>
      <c r="AJ1341" t="s">
        <v>17</v>
      </c>
      <c r="AM1341" t="str">
        <f t="shared" si="60"/>
        <v>Stayed</v>
      </c>
      <c r="AN1341" t="str">
        <f t="shared" si="61"/>
        <v>No</v>
      </c>
      <c r="AO1341" t="str" cm="1">
        <f t="array" ref="AO1341">_xlfn.IFS($C1341&lt;36,"Youth", $C1341&lt;66, "Middle_age", $C1341&gt;65, "Old")</f>
        <v>Middle_age</v>
      </c>
      <c r="AP1341" t="str">
        <f t="shared" si="62"/>
        <v>1 năm</v>
      </c>
    </row>
    <row r="1342" spans="1:42" x14ac:dyDescent="0.35">
      <c r="A1342" t="s">
        <v>2070</v>
      </c>
      <c r="B1342" t="s">
        <v>9</v>
      </c>
      <c r="C1342">
        <v>72</v>
      </c>
      <c r="D1342" t="s">
        <v>10</v>
      </c>
      <c r="E1342">
        <v>0</v>
      </c>
      <c r="F1342" t="s">
        <v>170</v>
      </c>
      <c r="G1342">
        <v>92266</v>
      </c>
      <c r="H1342">
        <v>33.3249</v>
      </c>
      <c r="I1342">
        <v>-114.758334</v>
      </c>
      <c r="J1342">
        <v>10</v>
      </c>
      <c r="K1342" s="1">
        <v>48</v>
      </c>
      <c r="L1342" t="s">
        <v>12</v>
      </c>
      <c r="M1342" t="s">
        <v>10</v>
      </c>
      <c r="N1342">
        <v>12.6</v>
      </c>
      <c r="O1342" t="s">
        <v>13</v>
      </c>
      <c r="P1342" t="s">
        <v>10</v>
      </c>
      <c r="Q1342" t="s">
        <v>25</v>
      </c>
      <c r="R1342">
        <v>21</v>
      </c>
      <c r="S1342" t="s">
        <v>13</v>
      </c>
      <c r="T1342" t="s">
        <v>13</v>
      </c>
      <c r="U1342" t="s">
        <v>13</v>
      </c>
      <c r="V1342" t="s">
        <v>13</v>
      </c>
      <c r="W1342" t="s">
        <v>13</v>
      </c>
      <c r="X1342" t="s">
        <v>13</v>
      </c>
      <c r="Y1342" t="s">
        <v>13</v>
      </c>
      <c r="Z1342" t="s">
        <v>10</v>
      </c>
      <c r="AA1342" t="s">
        <v>15</v>
      </c>
      <c r="AB1342" t="s">
        <v>10</v>
      </c>
      <c r="AC1342" t="s">
        <v>26</v>
      </c>
      <c r="AD1342">
        <v>70.650000000000006</v>
      </c>
      <c r="AE1342">
        <v>3545.05</v>
      </c>
      <c r="AF1342">
        <v>0</v>
      </c>
      <c r="AG1342">
        <v>0</v>
      </c>
      <c r="AH1342">
        <v>604.79999999999995</v>
      </c>
      <c r="AI1342">
        <v>4149.8500000000004</v>
      </c>
      <c r="AJ1342" t="s">
        <v>17</v>
      </c>
      <c r="AM1342" t="str">
        <f t="shared" si="60"/>
        <v>VIP</v>
      </c>
      <c r="AN1342" t="str">
        <f t="shared" si="61"/>
        <v>No</v>
      </c>
      <c r="AO1342" t="str" cm="1">
        <f t="array" ref="AO1342">_xlfn.IFS($C1342&lt;36,"Youth", $C1342&lt;66, "Middle_age", $C1342&gt;65, "Old")</f>
        <v>Old</v>
      </c>
      <c r="AP1342" t="str">
        <f t="shared" si="62"/>
        <v>4 năm</v>
      </c>
    </row>
    <row r="1343" spans="1:42" x14ac:dyDescent="0.35">
      <c r="A1343" t="s">
        <v>2071</v>
      </c>
      <c r="B1343" t="s">
        <v>9</v>
      </c>
      <c r="C1343">
        <v>36</v>
      </c>
      <c r="D1343" t="s">
        <v>13</v>
      </c>
      <c r="E1343">
        <v>0</v>
      </c>
      <c r="F1343" t="s">
        <v>628</v>
      </c>
      <c r="G1343">
        <v>93101</v>
      </c>
      <c r="H1343">
        <v>34.419203000000003</v>
      </c>
      <c r="I1343">
        <v>-119.710008</v>
      </c>
      <c r="J1343">
        <v>0</v>
      </c>
      <c r="K1343" s="1">
        <v>27</v>
      </c>
      <c r="L1343" t="s">
        <v>12</v>
      </c>
      <c r="M1343" t="s">
        <v>10</v>
      </c>
      <c r="N1343">
        <v>20.18</v>
      </c>
      <c r="O1343" t="s">
        <v>13</v>
      </c>
      <c r="P1343" t="s">
        <v>13</v>
      </c>
      <c r="AA1343" t="s">
        <v>15</v>
      </c>
      <c r="AB1343" t="s">
        <v>13</v>
      </c>
      <c r="AC1343" t="s">
        <v>16</v>
      </c>
      <c r="AD1343">
        <v>19.149999999999999</v>
      </c>
      <c r="AE1343">
        <v>501.35</v>
      </c>
      <c r="AF1343">
        <v>0</v>
      </c>
      <c r="AG1343">
        <v>0</v>
      </c>
      <c r="AH1343">
        <v>544.86</v>
      </c>
      <c r="AI1343">
        <v>1046.21</v>
      </c>
      <c r="AJ1343" t="s">
        <v>17</v>
      </c>
      <c r="AM1343" t="str">
        <f t="shared" si="60"/>
        <v>Stayed</v>
      </c>
      <c r="AN1343" t="str">
        <f t="shared" si="61"/>
        <v>No</v>
      </c>
      <c r="AO1343" t="str" cm="1">
        <f t="array" ref="AO1343">_xlfn.IFS($C1343&lt;36,"Youth", $C1343&lt;66, "Middle_age", $C1343&gt;65, "Old")</f>
        <v>Middle_age</v>
      </c>
      <c r="AP1343" t="str">
        <f t="shared" si="62"/>
        <v>3 năm</v>
      </c>
    </row>
    <row r="1344" spans="1:42" x14ac:dyDescent="0.35">
      <c r="A1344" t="s">
        <v>2072</v>
      </c>
      <c r="B1344" t="s">
        <v>9</v>
      </c>
      <c r="C1344">
        <v>67</v>
      </c>
      <c r="D1344" t="s">
        <v>10</v>
      </c>
      <c r="E1344">
        <v>0</v>
      </c>
      <c r="F1344" t="s">
        <v>2073</v>
      </c>
      <c r="G1344">
        <v>94025</v>
      </c>
      <c r="H1344">
        <v>37.449551</v>
      </c>
      <c r="I1344">
        <v>-122.183762</v>
      </c>
      <c r="J1344">
        <v>1</v>
      </c>
      <c r="K1344" s="1">
        <v>70</v>
      </c>
      <c r="L1344" t="s">
        <v>42</v>
      </c>
      <c r="M1344" t="s">
        <v>10</v>
      </c>
      <c r="N1344">
        <v>18.670000000000002</v>
      </c>
      <c r="O1344" t="s">
        <v>10</v>
      </c>
      <c r="P1344" t="s">
        <v>10</v>
      </c>
      <c r="Q1344" t="s">
        <v>49</v>
      </c>
      <c r="R1344">
        <v>21</v>
      </c>
      <c r="S1344" t="s">
        <v>10</v>
      </c>
      <c r="T1344" t="s">
        <v>10</v>
      </c>
      <c r="U1344" t="s">
        <v>10</v>
      </c>
      <c r="V1344" t="s">
        <v>10</v>
      </c>
      <c r="W1344" t="s">
        <v>10</v>
      </c>
      <c r="X1344" t="s">
        <v>10</v>
      </c>
      <c r="Y1344" t="s">
        <v>10</v>
      </c>
      <c r="Z1344" t="s">
        <v>10</v>
      </c>
      <c r="AA1344" t="s">
        <v>43</v>
      </c>
      <c r="AB1344" t="s">
        <v>10</v>
      </c>
      <c r="AC1344" t="s">
        <v>26</v>
      </c>
      <c r="AD1344">
        <v>92.2</v>
      </c>
      <c r="AE1344">
        <v>6474.45</v>
      </c>
      <c r="AF1344">
        <v>0</v>
      </c>
      <c r="AG1344">
        <v>0</v>
      </c>
      <c r="AH1344">
        <v>1306.9000000000001</v>
      </c>
      <c r="AI1344">
        <v>7781.35</v>
      </c>
      <c r="AJ1344" t="s">
        <v>17</v>
      </c>
      <c r="AM1344" t="str">
        <f t="shared" si="60"/>
        <v>VIP</v>
      </c>
      <c r="AN1344" t="str">
        <f t="shared" si="61"/>
        <v>No</v>
      </c>
      <c r="AO1344" t="str" cm="1">
        <f t="array" ref="AO1344">_xlfn.IFS($C1344&lt;36,"Youth", $C1344&lt;66, "Middle_age", $C1344&gt;65, "Old")</f>
        <v>Old</v>
      </c>
      <c r="AP1344" t="str">
        <f t="shared" si="62"/>
        <v>6 năm</v>
      </c>
    </row>
    <row r="1345" spans="1:42" x14ac:dyDescent="0.35">
      <c r="A1345" t="s">
        <v>2074</v>
      </c>
      <c r="B1345" t="s">
        <v>9</v>
      </c>
      <c r="C1345">
        <v>51</v>
      </c>
      <c r="D1345" t="s">
        <v>13</v>
      </c>
      <c r="E1345">
        <v>0</v>
      </c>
      <c r="F1345" t="s">
        <v>1274</v>
      </c>
      <c r="G1345">
        <v>90732</v>
      </c>
      <c r="H1345">
        <v>33.744118999999998</v>
      </c>
      <c r="I1345">
        <v>-118.31448</v>
      </c>
      <c r="J1345">
        <v>0</v>
      </c>
      <c r="K1345" s="1">
        <v>58</v>
      </c>
      <c r="L1345" t="s">
        <v>46</v>
      </c>
      <c r="M1345" t="s">
        <v>10</v>
      </c>
      <c r="N1345">
        <v>46.7</v>
      </c>
      <c r="O1345" t="s">
        <v>10</v>
      </c>
      <c r="P1345" t="s">
        <v>10</v>
      </c>
      <c r="Q1345" t="s">
        <v>25</v>
      </c>
      <c r="R1345">
        <v>19</v>
      </c>
      <c r="S1345" t="s">
        <v>10</v>
      </c>
      <c r="T1345" t="s">
        <v>10</v>
      </c>
      <c r="U1345" t="s">
        <v>10</v>
      </c>
      <c r="V1345" t="s">
        <v>13</v>
      </c>
      <c r="W1345" t="s">
        <v>10</v>
      </c>
      <c r="X1345" t="s">
        <v>10</v>
      </c>
      <c r="Y1345" t="s">
        <v>10</v>
      </c>
      <c r="Z1345" t="s">
        <v>10</v>
      </c>
      <c r="AA1345" t="s">
        <v>15</v>
      </c>
      <c r="AB1345" t="s">
        <v>10</v>
      </c>
      <c r="AC1345" t="s">
        <v>26</v>
      </c>
      <c r="AD1345">
        <v>107.75</v>
      </c>
      <c r="AE1345">
        <v>6332.75</v>
      </c>
      <c r="AF1345">
        <v>0</v>
      </c>
      <c r="AG1345">
        <v>0</v>
      </c>
      <c r="AH1345">
        <v>2708.6</v>
      </c>
      <c r="AI1345">
        <v>9041.35</v>
      </c>
      <c r="AJ1345" t="s">
        <v>17</v>
      </c>
      <c r="AM1345" t="str">
        <f t="shared" si="60"/>
        <v>VIP</v>
      </c>
      <c r="AN1345" t="str">
        <f t="shared" si="61"/>
        <v>No</v>
      </c>
      <c r="AO1345" t="str" cm="1">
        <f t="array" ref="AO1345">_xlfn.IFS($C1345&lt;36,"Youth", $C1345&lt;66, "Middle_age", $C1345&gt;65, "Old")</f>
        <v>Middle_age</v>
      </c>
      <c r="AP1345" t="str">
        <f t="shared" si="62"/>
        <v>5 năm</v>
      </c>
    </row>
    <row r="1346" spans="1:42" x14ac:dyDescent="0.35">
      <c r="A1346" t="s">
        <v>2075</v>
      </c>
      <c r="B1346" t="s">
        <v>9</v>
      </c>
      <c r="C1346">
        <v>23</v>
      </c>
      <c r="D1346" t="s">
        <v>13</v>
      </c>
      <c r="E1346">
        <v>0</v>
      </c>
      <c r="F1346" t="s">
        <v>114</v>
      </c>
      <c r="G1346">
        <v>95210</v>
      </c>
      <c r="H1346">
        <v>38.033219000000003</v>
      </c>
      <c r="I1346">
        <v>-121.297433</v>
      </c>
      <c r="J1346">
        <v>0</v>
      </c>
      <c r="K1346" s="1">
        <v>60</v>
      </c>
      <c r="L1346" t="s">
        <v>12</v>
      </c>
      <c r="M1346" t="s">
        <v>10</v>
      </c>
      <c r="N1346">
        <v>35.47</v>
      </c>
      <c r="O1346" t="s">
        <v>10</v>
      </c>
      <c r="P1346" t="s">
        <v>10</v>
      </c>
      <c r="Q1346" t="s">
        <v>25</v>
      </c>
      <c r="R1346">
        <v>51</v>
      </c>
      <c r="S1346" t="s">
        <v>13</v>
      </c>
      <c r="T1346" t="s">
        <v>10</v>
      </c>
      <c r="U1346" t="s">
        <v>10</v>
      </c>
      <c r="V1346" t="s">
        <v>13</v>
      </c>
      <c r="W1346" t="s">
        <v>10</v>
      </c>
      <c r="X1346" t="s">
        <v>10</v>
      </c>
      <c r="Y1346" t="s">
        <v>10</v>
      </c>
      <c r="Z1346" t="s">
        <v>13</v>
      </c>
      <c r="AA1346" t="s">
        <v>43</v>
      </c>
      <c r="AB1346" t="s">
        <v>13</v>
      </c>
      <c r="AC1346" t="s">
        <v>26</v>
      </c>
      <c r="AD1346">
        <v>104.7</v>
      </c>
      <c r="AE1346">
        <v>6333.8</v>
      </c>
      <c r="AF1346">
        <v>0</v>
      </c>
      <c r="AG1346">
        <v>150</v>
      </c>
      <c r="AH1346">
        <v>2128.1999999999998</v>
      </c>
      <c r="AI1346">
        <v>8612</v>
      </c>
      <c r="AJ1346" t="s">
        <v>17</v>
      </c>
      <c r="AM1346" t="str">
        <f t="shared" si="60"/>
        <v>VIP</v>
      </c>
      <c r="AN1346" t="str">
        <f t="shared" si="61"/>
        <v>No</v>
      </c>
      <c r="AO1346" t="str" cm="1">
        <f t="array" ref="AO1346">_xlfn.IFS($C1346&lt;36,"Youth", $C1346&lt;66, "Middle_age", $C1346&gt;65, "Old")</f>
        <v>Youth</v>
      </c>
      <c r="AP1346" t="str">
        <f t="shared" si="62"/>
        <v>5 năm</v>
      </c>
    </row>
    <row r="1347" spans="1:42" x14ac:dyDescent="0.35">
      <c r="A1347" t="s">
        <v>2076</v>
      </c>
      <c r="B1347" t="s">
        <v>19</v>
      </c>
      <c r="C1347">
        <v>51</v>
      </c>
      <c r="D1347" t="s">
        <v>13</v>
      </c>
      <c r="E1347">
        <v>0</v>
      </c>
      <c r="F1347" t="s">
        <v>1165</v>
      </c>
      <c r="G1347">
        <v>92879</v>
      </c>
      <c r="H1347">
        <v>33.893822999999998</v>
      </c>
      <c r="I1347">
        <v>-117.531446</v>
      </c>
      <c r="J1347">
        <v>0</v>
      </c>
      <c r="K1347" s="1">
        <v>46</v>
      </c>
      <c r="L1347" t="s">
        <v>12</v>
      </c>
      <c r="M1347" t="s">
        <v>10</v>
      </c>
      <c r="N1347">
        <v>37.5</v>
      </c>
      <c r="O1347" t="s">
        <v>10</v>
      </c>
      <c r="P1347" t="s">
        <v>10</v>
      </c>
      <c r="Q1347" t="s">
        <v>25</v>
      </c>
      <c r="R1347">
        <v>22</v>
      </c>
      <c r="S1347" t="s">
        <v>13</v>
      </c>
      <c r="T1347" t="s">
        <v>10</v>
      </c>
      <c r="U1347" t="s">
        <v>10</v>
      </c>
      <c r="V1347" t="s">
        <v>10</v>
      </c>
      <c r="W1347" t="s">
        <v>10</v>
      </c>
      <c r="X1347" t="s">
        <v>10</v>
      </c>
      <c r="Y1347" t="s">
        <v>10</v>
      </c>
      <c r="Z1347" t="s">
        <v>10</v>
      </c>
      <c r="AA1347" t="s">
        <v>43</v>
      </c>
      <c r="AB1347" t="s">
        <v>13</v>
      </c>
      <c r="AC1347" t="s">
        <v>26</v>
      </c>
      <c r="AD1347">
        <v>108.65</v>
      </c>
      <c r="AE1347">
        <v>4903.2</v>
      </c>
      <c r="AF1347">
        <v>0</v>
      </c>
      <c r="AG1347">
        <v>0</v>
      </c>
      <c r="AH1347">
        <v>1725</v>
      </c>
      <c r="AI1347">
        <v>6628.2</v>
      </c>
      <c r="AJ1347" t="s">
        <v>17</v>
      </c>
      <c r="AM1347" t="str">
        <f t="shared" ref="AM1347:AM1410" si="63">IF($AJ1347="Churned",$AJ1347,IF($AI1347&gt;AVERAGE($AI:$AI),"VIP",$AJ1347))</f>
        <v>VIP</v>
      </c>
      <c r="AN1347" t="str">
        <f t="shared" ref="AN1347:AN1410" si="64">IF($E1347&gt;0,"Yes","No")</f>
        <v>No</v>
      </c>
      <c r="AO1347" t="str" cm="1">
        <f t="array" ref="AO1347">_xlfn.IFS($C1347&lt;36,"Youth", $C1347&lt;66, "Middle_age", $C1347&gt;65, "Old")</f>
        <v>Middle_age</v>
      </c>
      <c r="AP1347" t="str">
        <f t="shared" ref="AP1347:AP1410" si="65">IF($K1347&lt;=12, "1 năm", IF($K1347&lt;=24, "2 năm", IF($K1347&lt;=36, "3 năm", IF($K1347&lt;=48, "4 năm", IF($K1347&lt;=60, "5 năm", IF($K1347&lt;=72, "6 năm"))))))</f>
        <v>4 năm</v>
      </c>
    </row>
    <row r="1348" spans="1:42" x14ac:dyDescent="0.35">
      <c r="A1348" t="s">
        <v>2077</v>
      </c>
      <c r="B1348" t="s">
        <v>9</v>
      </c>
      <c r="C1348">
        <v>24</v>
      </c>
      <c r="D1348" t="s">
        <v>13</v>
      </c>
      <c r="E1348">
        <v>0</v>
      </c>
      <c r="F1348" t="s">
        <v>2078</v>
      </c>
      <c r="G1348">
        <v>95315</v>
      </c>
      <c r="H1348">
        <v>37.422961000000001</v>
      </c>
      <c r="I1348">
        <v>-120.76549300000001</v>
      </c>
      <c r="J1348">
        <v>0</v>
      </c>
      <c r="K1348" s="1">
        <v>1</v>
      </c>
      <c r="L1348" t="s">
        <v>24</v>
      </c>
      <c r="M1348" t="s">
        <v>10</v>
      </c>
      <c r="N1348">
        <v>26.12</v>
      </c>
      <c r="O1348" t="s">
        <v>13</v>
      </c>
      <c r="P1348" t="s">
        <v>13</v>
      </c>
      <c r="AA1348" t="s">
        <v>21</v>
      </c>
      <c r="AB1348" t="s">
        <v>13</v>
      </c>
      <c r="AC1348" t="s">
        <v>16</v>
      </c>
      <c r="AD1348">
        <v>20.5</v>
      </c>
      <c r="AE1348">
        <v>20.5</v>
      </c>
      <c r="AF1348">
        <v>0</v>
      </c>
      <c r="AG1348">
        <v>0</v>
      </c>
      <c r="AH1348">
        <v>26.12</v>
      </c>
      <c r="AI1348">
        <v>46.62</v>
      </c>
      <c r="AJ1348" t="s">
        <v>27</v>
      </c>
      <c r="AK1348" t="s">
        <v>87</v>
      </c>
      <c r="AL1348" t="s">
        <v>88</v>
      </c>
      <c r="AM1348" t="str">
        <f t="shared" si="63"/>
        <v>Churned</v>
      </c>
      <c r="AN1348" t="str">
        <f t="shared" si="64"/>
        <v>No</v>
      </c>
      <c r="AO1348" t="str" cm="1">
        <f t="array" ref="AO1348">_xlfn.IFS($C1348&lt;36,"Youth", $C1348&lt;66, "Middle_age", $C1348&gt;65, "Old")</f>
        <v>Youth</v>
      </c>
      <c r="AP1348" t="str">
        <f t="shared" si="65"/>
        <v>1 năm</v>
      </c>
    </row>
    <row r="1349" spans="1:42" x14ac:dyDescent="0.35">
      <c r="A1349" t="s">
        <v>2079</v>
      </c>
      <c r="B1349" t="s">
        <v>19</v>
      </c>
      <c r="C1349">
        <v>62</v>
      </c>
      <c r="D1349" t="s">
        <v>13</v>
      </c>
      <c r="E1349">
        <v>0</v>
      </c>
      <c r="F1349" t="s">
        <v>2080</v>
      </c>
      <c r="G1349">
        <v>96047</v>
      </c>
      <c r="H1349">
        <v>40.524535</v>
      </c>
      <c r="I1349">
        <v>-122.647172</v>
      </c>
      <c r="J1349">
        <v>0</v>
      </c>
      <c r="K1349" s="1">
        <v>66</v>
      </c>
      <c r="L1349" t="s">
        <v>42</v>
      </c>
      <c r="M1349" t="s">
        <v>10</v>
      </c>
      <c r="N1349">
        <v>25.82</v>
      </c>
      <c r="O1349" t="s">
        <v>13</v>
      </c>
      <c r="P1349" t="s">
        <v>10</v>
      </c>
      <c r="Q1349" t="s">
        <v>14</v>
      </c>
      <c r="R1349">
        <v>26</v>
      </c>
      <c r="S1349" t="s">
        <v>13</v>
      </c>
      <c r="T1349" t="s">
        <v>10</v>
      </c>
      <c r="U1349" t="s">
        <v>10</v>
      </c>
      <c r="V1349" t="s">
        <v>13</v>
      </c>
      <c r="W1349" t="s">
        <v>10</v>
      </c>
      <c r="X1349" t="s">
        <v>10</v>
      </c>
      <c r="Y1349" t="s">
        <v>10</v>
      </c>
      <c r="Z1349" t="s">
        <v>10</v>
      </c>
      <c r="AA1349" t="s">
        <v>21</v>
      </c>
      <c r="AB1349" t="s">
        <v>13</v>
      </c>
      <c r="AC1349" t="s">
        <v>26</v>
      </c>
      <c r="AD1349">
        <v>99.5</v>
      </c>
      <c r="AE1349">
        <v>6710.5</v>
      </c>
      <c r="AF1349">
        <v>0</v>
      </c>
      <c r="AG1349">
        <v>0</v>
      </c>
      <c r="AH1349">
        <v>1704.12</v>
      </c>
      <c r="AI1349">
        <v>8414.6200000000008</v>
      </c>
      <c r="AJ1349" t="s">
        <v>27</v>
      </c>
      <c r="AK1349" t="s">
        <v>79</v>
      </c>
      <c r="AL1349" t="s">
        <v>314</v>
      </c>
      <c r="AM1349" t="str">
        <f t="shared" si="63"/>
        <v>Churned</v>
      </c>
      <c r="AN1349" t="str">
        <f t="shared" si="64"/>
        <v>No</v>
      </c>
      <c r="AO1349" t="str" cm="1">
        <f t="array" ref="AO1349">_xlfn.IFS($C1349&lt;36,"Youth", $C1349&lt;66, "Middle_age", $C1349&gt;65, "Old")</f>
        <v>Middle_age</v>
      </c>
      <c r="AP1349" t="str">
        <f t="shared" si="65"/>
        <v>6 năm</v>
      </c>
    </row>
    <row r="1350" spans="1:42" x14ac:dyDescent="0.35">
      <c r="A1350" t="s">
        <v>2081</v>
      </c>
      <c r="B1350" t="s">
        <v>9</v>
      </c>
      <c r="C1350">
        <v>44</v>
      </c>
      <c r="D1350" t="s">
        <v>13</v>
      </c>
      <c r="E1350">
        <v>0</v>
      </c>
      <c r="F1350" t="s">
        <v>812</v>
      </c>
      <c r="G1350">
        <v>95348</v>
      </c>
      <c r="H1350">
        <v>37.401220000000002</v>
      </c>
      <c r="I1350">
        <v>-120.514191</v>
      </c>
      <c r="J1350">
        <v>0</v>
      </c>
      <c r="K1350" s="1">
        <v>1</v>
      </c>
      <c r="L1350" t="s">
        <v>24</v>
      </c>
      <c r="M1350" t="s">
        <v>10</v>
      </c>
      <c r="N1350">
        <v>44.94</v>
      </c>
      <c r="O1350" t="s">
        <v>13</v>
      </c>
      <c r="P1350" t="s">
        <v>10</v>
      </c>
      <c r="Q1350" t="s">
        <v>25</v>
      </c>
      <c r="R1350">
        <v>16</v>
      </c>
      <c r="S1350" t="s">
        <v>13</v>
      </c>
      <c r="T1350" t="s">
        <v>13</v>
      </c>
      <c r="U1350" t="s">
        <v>13</v>
      </c>
      <c r="V1350" t="s">
        <v>13</v>
      </c>
      <c r="W1350" t="s">
        <v>13</v>
      </c>
      <c r="X1350" t="s">
        <v>10</v>
      </c>
      <c r="Y1350" t="s">
        <v>10</v>
      </c>
      <c r="Z1350" t="s">
        <v>10</v>
      </c>
      <c r="AA1350" t="s">
        <v>21</v>
      </c>
      <c r="AB1350" t="s">
        <v>10</v>
      </c>
      <c r="AC1350" t="s">
        <v>26</v>
      </c>
      <c r="AD1350">
        <v>81.95</v>
      </c>
      <c r="AE1350">
        <v>81.95</v>
      </c>
      <c r="AF1350">
        <v>0</v>
      </c>
      <c r="AG1350">
        <v>0</v>
      </c>
      <c r="AH1350">
        <v>44.94</v>
      </c>
      <c r="AI1350">
        <v>126.89</v>
      </c>
      <c r="AJ1350" t="s">
        <v>27</v>
      </c>
      <c r="AK1350" t="s">
        <v>28</v>
      </c>
      <c r="AL1350" t="s">
        <v>29</v>
      </c>
      <c r="AM1350" t="str">
        <f t="shared" si="63"/>
        <v>Churned</v>
      </c>
      <c r="AN1350" t="str">
        <f t="shared" si="64"/>
        <v>No</v>
      </c>
      <c r="AO1350" t="str" cm="1">
        <f t="array" ref="AO1350">_xlfn.IFS($C1350&lt;36,"Youth", $C1350&lt;66, "Middle_age", $C1350&gt;65, "Old")</f>
        <v>Middle_age</v>
      </c>
      <c r="AP1350" t="str">
        <f t="shared" si="65"/>
        <v>1 năm</v>
      </c>
    </row>
    <row r="1351" spans="1:42" x14ac:dyDescent="0.35">
      <c r="A1351" t="s">
        <v>2082</v>
      </c>
      <c r="B1351" t="s">
        <v>9</v>
      </c>
      <c r="C1351">
        <v>26</v>
      </c>
      <c r="D1351" t="s">
        <v>10</v>
      </c>
      <c r="E1351">
        <v>1</v>
      </c>
      <c r="F1351" t="s">
        <v>195</v>
      </c>
      <c r="G1351">
        <v>91381</v>
      </c>
      <c r="H1351">
        <v>34.364153000000002</v>
      </c>
      <c r="I1351">
        <v>-118.615583</v>
      </c>
      <c r="J1351">
        <v>1</v>
      </c>
      <c r="K1351" s="1">
        <v>8</v>
      </c>
      <c r="L1351" t="s">
        <v>12</v>
      </c>
      <c r="M1351" t="s">
        <v>10</v>
      </c>
      <c r="N1351">
        <v>42.67</v>
      </c>
      <c r="O1351" t="s">
        <v>13</v>
      </c>
      <c r="P1351" t="s">
        <v>13</v>
      </c>
      <c r="AA1351" t="s">
        <v>43</v>
      </c>
      <c r="AB1351" t="s">
        <v>13</v>
      </c>
      <c r="AC1351" t="s">
        <v>16</v>
      </c>
      <c r="AD1351">
        <v>19.05</v>
      </c>
      <c r="AE1351">
        <v>201.7</v>
      </c>
      <c r="AF1351">
        <v>0</v>
      </c>
      <c r="AG1351">
        <v>0</v>
      </c>
      <c r="AH1351">
        <v>341.36</v>
      </c>
      <c r="AI1351">
        <v>543.05999999999995</v>
      </c>
      <c r="AJ1351" t="s">
        <v>17</v>
      </c>
      <c r="AM1351" t="str">
        <f t="shared" si="63"/>
        <v>Stayed</v>
      </c>
      <c r="AN1351" t="str">
        <f t="shared" si="64"/>
        <v>Yes</v>
      </c>
      <c r="AO1351" t="str" cm="1">
        <f t="array" ref="AO1351">_xlfn.IFS($C1351&lt;36,"Youth", $C1351&lt;66, "Middle_age", $C1351&gt;65, "Old")</f>
        <v>Youth</v>
      </c>
      <c r="AP1351" t="str">
        <f t="shared" si="65"/>
        <v>1 năm</v>
      </c>
    </row>
    <row r="1352" spans="1:42" x14ac:dyDescent="0.35">
      <c r="A1352" t="s">
        <v>2083</v>
      </c>
      <c r="B1352" t="s">
        <v>9</v>
      </c>
      <c r="C1352">
        <v>51</v>
      </c>
      <c r="D1352" t="s">
        <v>10</v>
      </c>
      <c r="E1352">
        <v>1</v>
      </c>
      <c r="F1352" t="s">
        <v>481</v>
      </c>
      <c r="G1352">
        <v>90630</v>
      </c>
      <c r="H1352">
        <v>33.818477000000001</v>
      </c>
      <c r="I1352">
        <v>-118.038307</v>
      </c>
      <c r="J1352">
        <v>10</v>
      </c>
      <c r="K1352" s="1">
        <v>68</v>
      </c>
      <c r="L1352" t="s">
        <v>42</v>
      </c>
      <c r="M1352" t="s">
        <v>10</v>
      </c>
      <c r="N1352">
        <v>46.61</v>
      </c>
      <c r="O1352" t="s">
        <v>13</v>
      </c>
      <c r="P1352" t="s">
        <v>13</v>
      </c>
      <c r="AA1352" t="s">
        <v>43</v>
      </c>
      <c r="AB1352" t="s">
        <v>10</v>
      </c>
      <c r="AC1352" t="s">
        <v>26</v>
      </c>
      <c r="AD1352">
        <v>19.350000000000001</v>
      </c>
      <c r="AE1352">
        <v>1292.6500000000001</v>
      </c>
      <c r="AF1352">
        <v>0</v>
      </c>
      <c r="AG1352">
        <v>0</v>
      </c>
      <c r="AH1352">
        <v>3169.48</v>
      </c>
      <c r="AI1352">
        <v>4462.13</v>
      </c>
      <c r="AJ1352" t="s">
        <v>17</v>
      </c>
      <c r="AM1352" t="str">
        <f t="shared" si="63"/>
        <v>VIP</v>
      </c>
      <c r="AN1352" t="str">
        <f t="shared" si="64"/>
        <v>Yes</v>
      </c>
      <c r="AO1352" t="str" cm="1">
        <f t="array" ref="AO1352">_xlfn.IFS($C1352&lt;36,"Youth", $C1352&lt;66, "Middle_age", $C1352&gt;65, "Old")</f>
        <v>Middle_age</v>
      </c>
      <c r="AP1352" t="str">
        <f t="shared" si="65"/>
        <v>6 năm</v>
      </c>
    </row>
    <row r="1353" spans="1:42" x14ac:dyDescent="0.35">
      <c r="A1353" t="s">
        <v>2084</v>
      </c>
      <c r="B1353" t="s">
        <v>19</v>
      </c>
      <c r="C1353">
        <v>59</v>
      </c>
      <c r="D1353" t="s">
        <v>13</v>
      </c>
      <c r="E1353">
        <v>0</v>
      </c>
      <c r="F1353" t="s">
        <v>1599</v>
      </c>
      <c r="G1353">
        <v>94576</v>
      </c>
      <c r="H1353">
        <v>38.554383000000001</v>
      </c>
      <c r="I1353">
        <v>-122.474773</v>
      </c>
      <c r="J1353">
        <v>0</v>
      </c>
      <c r="K1353" s="1">
        <v>18</v>
      </c>
      <c r="L1353" t="s">
        <v>32</v>
      </c>
      <c r="M1353" t="s">
        <v>13</v>
      </c>
      <c r="P1353" t="s">
        <v>10</v>
      </c>
      <c r="Q1353" t="s">
        <v>49</v>
      </c>
      <c r="R1353">
        <v>26</v>
      </c>
      <c r="S1353" t="s">
        <v>13</v>
      </c>
      <c r="T1353" t="s">
        <v>10</v>
      </c>
      <c r="U1353" t="s">
        <v>10</v>
      </c>
      <c r="V1353" t="s">
        <v>13</v>
      </c>
      <c r="W1353" t="s">
        <v>13</v>
      </c>
      <c r="X1353" t="s">
        <v>13</v>
      </c>
      <c r="Y1353" t="s">
        <v>13</v>
      </c>
      <c r="Z1353" t="s">
        <v>10</v>
      </c>
      <c r="AA1353" t="s">
        <v>21</v>
      </c>
      <c r="AB1353" t="s">
        <v>10</v>
      </c>
      <c r="AC1353" t="s">
        <v>16</v>
      </c>
      <c r="AD1353">
        <v>33.5</v>
      </c>
      <c r="AE1353">
        <v>600</v>
      </c>
      <c r="AF1353">
        <v>0</v>
      </c>
      <c r="AG1353">
        <v>0</v>
      </c>
      <c r="AH1353">
        <v>0</v>
      </c>
      <c r="AI1353">
        <v>600</v>
      </c>
      <c r="AJ1353" t="s">
        <v>27</v>
      </c>
      <c r="AK1353" t="s">
        <v>33</v>
      </c>
      <c r="AL1353" t="s">
        <v>34</v>
      </c>
      <c r="AM1353" t="str">
        <f t="shared" si="63"/>
        <v>Churned</v>
      </c>
      <c r="AN1353" t="str">
        <f t="shared" si="64"/>
        <v>No</v>
      </c>
      <c r="AO1353" t="str" cm="1">
        <f t="array" ref="AO1353">_xlfn.IFS($C1353&lt;36,"Youth", $C1353&lt;66, "Middle_age", $C1353&gt;65, "Old")</f>
        <v>Middle_age</v>
      </c>
      <c r="AP1353" t="str">
        <f t="shared" si="65"/>
        <v>2 năm</v>
      </c>
    </row>
    <row r="1354" spans="1:42" x14ac:dyDescent="0.35">
      <c r="A1354" t="s">
        <v>2085</v>
      </c>
      <c r="B1354" t="s">
        <v>9</v>
      </c>
      <c r="C1354">
        <v>78</v>
      </c>
      <c r="D1354" t="s">
        <v>10</v>
      </c>
      <c r="E1354">
        <v>0</v>
      </c>
      <c r="F1354" t="s">
        <v>96</v>
      </c>
      <c r="G1354">
        <v>95355</v>
      </c>
      <c r="H1354">
        <v>37.672905999999998</v>
      </c>
      <c r="I1354">
        <v>-120.946594</v>
      </c>
      <c r="J1354">
        <v>1</v>
      </c>
      <c r="K1354" s="1">
        <v>11</v>
      </c>
      <c r="L1354" t="s">
        <v>32</v>
      </c>
      <c r="M1354" t="s">
        <v>10</v>
      </c>
      <c r="N1354">
        <v>1.28</v>
      </c>
      <c r="O1354" t="s">
        <v>10</v>
      </c>
      <c r="P1354" t="s">
        <v>10</v>
      </c>
      <c r="Q1354" t="s">
        <v>25</v>
      </c>
      <c r="R1354">
        <v>14</v>
      </c>
      <c r="S1354" t="s">
        <v>13</v>
      </c>
      <c r="T1354" t="s">
        <v>13</v>
      </c>
      <c r="U1354" t="s">
        <v>10</v>
      </c>
      <c r="V1354" t="s">
        <v>13</v>
      </c>
      <c r="W1354" t="s">
        <v>10</v>
      </c>
      <c r="X1354" t="s">
        <v>10</v>
      </c>
      <c r="Y1354" t="s">
        <v>13</v>
      </c>
      <c r="Z1354" t="s">
        <v>10</v>
      </c>
      <c r="AA1354" t="s">
        <v>21</v>
      </c>
      <c r="AB1354" t="s">
        <v>10</v>
      </c>
      <c r="AC1354" t="s">
        <v>26</v>
      </c>
      <c r="AD1354">
        <v>99.55</v>
      </c>
      <c r="AE1354">
        <v>1131.2</v>
      </c>
      <c r="AF1354">
        <v>0</v>
      </c>
      <c r="AG1354">
        <v>0</v>
      </c>
      <c r="AH1354">
        <v>14.08</v>
      </c>
      <c r="AI1354">
        <v>1145.28</v>
      </c>
      <c r="AJ1354" t="s">
        <v>27</v>
      </c>
      <c r="AK1354" t="s">
        <v>28</v>
      </c>
      <c r="AL1354" t="s">
        <v>74</v>
      </c>
      <c r="AM1354" t="str">
        <f t="shared" si="63"/>
        <v>Churned</v>
      </c>
      <c r="AN1354" t="str">
        <f t="shared" si="64"/>
        <v>No</v>
      </c>
      <c r="AO1354" t="str" cm="1">
        <f t="array" ref="AO1354">_xlfn.IFS($C1354&lt;36,"Youth", $C1354&lt;66, "Middle_age", $C1354&gt;65, "Old")</f>
        <v>Old</v>
      </c>
      <c r="AP1354" t="str">
        <f t="shared" si="65"/>
        <v>1 năm</v>
      </c>
    </row>
    <row r="1355" spans="1:42" x14ac:dyDescent="0.35">
      <c r="A1355" t="s">
        <v>2086</v>
      </c>
      <c r="B1355" t="s">
        <v>9</v>
      </c>
      <c r="C1355">
        <v>27</v>
      </c>
      <c r="D1355" t="s">
        <v>13</v>
      </c>
      <c r="E1355">
        <v>0</v>
      </c>
      <c r="F1355" t="s">
        <v>2087</v>
      </c>
      <c r="G1355">
        <v>95338</v>
      </c>
      <c r="H1355">
        <v>37.526791000000003</v>
      </c>
      <c r="I1355">
        <v>-119.99437</v>
      </c>
      <c r="J1355">
        <v>0</v>
      </c>
      <c r="K1355" s="1">
        <v>1</v>
      </c>
      <c r="L1355" t="s">
        <v>12</v>
      </c>
      <c r="M1355" t="s">
        <v>10</v>
      </c>
      <c r="N1355">
        <v>1.63</v>
      </c>
      <c r="O1355" t="s">
        <v>13</v>
      </c>
      <c r="P1355" t="s">
        <v>10</v>
      </c>
      <c r="Q1355" t="s">
        <v>25</v>
      </c>
      <c r="R1355">
        <v>59</v>
      </c>
      <c r="S1355" t="s">
        <v>13</v>
      </c>
      <c r="T1355" t="s">
        <v>10</v>
      </c>
      <c r="U1355" t="s">
        <v>13</v>
      </c>
      <c r="V1355" t="s">
        <v>13</v>
      </c>
      <c r="W1355" t="s">
        <v>10</v>
      </c>
      <c r="X1355" t="s">
        <v>13</v>
      </c>
      <c r="Y1355" t="s">
        <v>13</v>
      </c>
      <c r="Z1355" t="s">
        <v>13</v>
      </c>
      <c r="AA1355" t="s">
        <v>21</v>
      </c>
      <c r="AB1355" t="s">
        <v>13</v>
      </c>
      <c r="AC1355" t="s">
        <v>26</v>
      </c>
      <c r="AD1355">
        <v>84.3</v>
      </c>
      <c r="AE1355">
        <v>84.3</v>
      </c>
      <c r="AF1355">
        <v>0</v>
      </c>
      <c r="AG1355">
        <v>10</v>
      </c>
      <c r="AH1355">
        <v>1.63</v>
      </c>
      <c r="AI1355">
        <v>95.93</v>
      </c>
      <c r="AJ1355" t="s">
        <v>27</v>
      </c>
      <c r="AK1355" t="s">
        <v>28</v>
      </c>
      <c r="AL1355" t="s">
        <v>184</v>
      </c>
      <c r="AM1355" t="str">
        <f t="shared" si="63"/>
        <v>Churned</v>
      </c>
      <c r="AN1355" t="str">
        <f t="shared" si="64"/>
        <v>No</v>
      </c>
      <c r="AO1355" t="str" cm="1">
        <f t="array" ref="AO1355">_xlfn.IFS($C1355&lt;36,"Youth", $C1355&lt;66, "Middle_age", $C1355&gt;65, "Old")</f>
        <v>Youth</v>
      </c>
      <c r="AP1355" t="str">
        <f t="shared" si="65"/>
        <v>1 năm</v>
      </c>
    </row>
    <row r="1356" spans="1:42" x14ac:dyDescent="0.35">
      <c r="A1356" t="s">
        <v>2088</v>
      </c>
      <c r="B1356" t="s">
        <v>9</v>
      </c>
      <c r="C1356">
        <v>45</v>
      </c>
      <c r="D1356" t="s">
        <v>13</v>
      </c>
      <c r="E1356">
        <v>0</v>
      </c>
      <c r="F1356" t="s">
        <v>513</v>
      </c>
      <c r="G1356">
        <v>92508</v>
      </c>
      <c r="H1356">
        <v>33.885499000000003</v>
      </c>
      <c r="I1356">
        <v>-117.32495900000001</v>
      </c>
      <c r="J1356">
        <v>0</v>
      </c>
      <c r="K1356" s="1">
        <v>46</v>
      </c>
      <c r="L1356" t="s">
        <v>46</v>
      </c>
      <c r="M1356" t="s">
        <v>10</v>
      </c>
      <c r="N1356">
        <v>27.97</v>
      </c>
      <c r="O1356" t="s">
        <v>10</v>
      </c>
      <c r="P1356" t="s">
        <v>10</v>
      </c>
      <c r="Q1356" t="s">
        <v>25</v>
      </c>
      <c r="R1356">
        <v>22</v>
      </c>
      <c r="S1356" t="s">
        <v>13</v>
      </c>
      <c r="T1356" t="s">
        <v>13</v>
      </c>
      <c r="U1356" t="s">
        <v>10</v>
      </c>
      <c r="V1356" t="s">
        <v>13</v>
      </c>
      <c r="W1356" t="s">
        <v>10</v>
      </c>
      <c r="X1356" t="s">
        <v>10</v>
      </c>
      <c r="Y1356" t="s">
        <v>10</v>
      </c>
      <c r="Z1356" t="s">
        <v>10</v>
      </c>
      <c r="AA1356" t="s">
        <v>15</v>
      </c>
      <c r="AB1356" t="s">
        <v>10</v>
      </c>
      <c r="AC1356" t="s">
        <v>26</v>
      </c>
      <c r="AD1356">
        <v>101.1</v>
      </c>
      <c r="AE1356">
        <v>4674.3999999999996</v>
      </c>
      <c r="AF1356">
        <v>0</v>
      </c>
      <c r="AG1356">
        <v>0</v>
      </c>
      <c r="AH1356">
        <v>1286.6199999999999</v>
      </c>
      <c r="AI1356">
        <v>5961.02</v>
      </c>
      <c r="AJ1356" t="s">
        <v>17</v>
      </c>
      <c r="AM1356" t="str">
        <f t="shared" si="63"/>
        <v>VIP</v>
      </c>
      <c r="AN1356" t="str">
        <f t="shared" si="64"/>
        <v>No</v>
      </c>
      <c r="AO1356" t="str" cm="1">
        <f t="array" ref="AO1356">_xlfn.IFS($C1356&lt;36,"Youth", $C1356&lt;66, "Middle_age", $C1356&gt;65, "Old")</f>
        <v>Middle_age</v>
      </c>
      <c r="AP1356" t="str">
        <f t="shared" si="65"/>
        <v>4 năm</v>
      </c>
    </row>
    <row r="1357" spans="1:42" x14ac:dyDescent="0.35">
      <c r="A1357" t="s">
        <v>2089</v>
      </c>
      <c r="B1357" t="s">
        <v>9</v>
      </c>
      <c r="C1357">
        <v>55</v>
      </c>
      <c r="D1357" t="s">
        <v>13</v>
      </c>
      <c r="E1357">
        <v>0</v>
      </c>
      <c r="F1357" t="s">
        <v>2090</v>
      </c>
      <c r="G1357">
        <v>95571</v>
      </c>
      <c r="H1357">
        <v>40.310119</v>
      </c>
      <c r="I1357">
        <v>-123.909449</v>
      </c>
      <c r="J1357">
        <v>0</v>
      </c>
      <c r="K1357" s="1">
        <v>8</v>
      </c>
      <c r="L1357" t="s">
        <v>12</v>
      </c>
      <c r="M1357" t="s">
        <v>10</v>
      </c>
      <c r="N1357">
        <v>23.46</v>
      </c>
      <c r="O1357" t="s">
        <v>13</v>
      </c>
      <c r="P1357" t="s">
        <v>13</v>
      </c>
      <c r="AA1357" t="s">
        <v>43</v>
      </c>
      <c r="AB1357" t="s">
        <v>13</v>
      </c>
      <c r="AC1357" t="s">
        <v>16</v>
      </c>
      <c r="AD1357">
        <v>20</v>
      </c>
      <c r="AE1357">
        <v>141.6</v>
      </c>
      <c r="AF1357">
        <v>0</v>
      </c>
      <c r="AG1357">
        <v>0</v>
      </c>
      <c r="AH1357">
        <v>187.68</v>
      </c>
      <c r="AI1357">
        <v>329.28</v>
      </c>
      <c r="AJ1357" t="s">
        <v>17</v>
      </c>
      <c r="AM1357" t="str">
        <f t="shared" si="63"/>
        <v>Stayed</v>
      </c>
      <c r="AN1357" t="str">
        <f t="shared" si="64"/>
        <v>No</v>
      </c>
      <c r="AO1357" t="str" cm="1">
        <f t="array" ref="AO1357">_xlfn.IFS($C1357&lt;36,"Youth", $C1357&lt;66, "Middle_age", $C1357&gt;65, "Old")</f>
        <v>Middle_age</v>
      </c>
      <c r="AP1357" t="str">
        <f t="shared" si="65"/>
        <v>1 năm</v>
      </c>
    </row>
    <row r="1358" spans="1:42" x14ac:dyDescent="0.35">
      <c r="A1358" t="s">
        <v>2091</v>
      </c>
      <c r="B1358" t="s">
        <v>19</v>
      </c>
      <c r="C1358">
        <v>32</v>
      </c>
      <c r="D1358" t="s">
        <v>10</v>
      </c>
      <c r="E1358">
        <v>3</v>
      </c>
      <c r="F1358" t="s">
        <v>400</v>
      </c>
      <c r="G1358">
        <v>92701</v>
      </c>
      <c r="H1358">
        <v>33.748477999999999</v>
      </c>
      <c r="I1358">
        <v>-117.858918</v>
      </c>
      <c r="J1358">
        <v>10</v>
      </c>
      <c r="K1358" s="1">
        <v>9</v>
      </c>
      <c r="L1358" t="s">
        <v>24</v>
      </c>
      <c r="M1358" t="s">
        <v>10</v>
      </c>
      <c r="N1358">
        <v>44.37</v>
      </c>
      <c r="O1358" t="s">
        <v>13</v>
      </c>
      <c r="P1358" t="s">
        <v>10</v>
      </c>
      <c r="Q1358" t="s">
        <v>25</v>
      </c>
      <c r="R1358">
        <v>57</v>
      </c>
      <c r="S1358" t="s">
        <v>13</v>
      </c>
      <c r="T1358" t="s">
        <v>13</v>
      </c>
      <c r="U1358" t="s">
        <v>10</v>
      </c>
      <c r="V1358" t="s">
        <v>10</v>
      </c>
      <c r="W1358" t="s">
        <v>10</v>
      </c>
      <c r="X1358" t="s">
        <v>10</v>
      </c>
      <c r="Y1358" t="s">
        <v>10</v>
      </c>
      <c r="Z1358" t="s">
        <v>10</v>
      </c>
      <c r="AA1358" t="s">
        <v>21</v>
      </c>
      <c r="AB1358" t="s">
        <v>13</v>
      </c>
      <c r="AC1358" t="s">
        <v>26</v>
      </c>
      <c r="AD1358">
        <v>103.1</v>
      </c>
      <c r="AE1358">
        <v>970.45</v>
      </c>
      <c r="AF1358">
        <v>18.62</v>
      </c>
      <c r="AG1358">
        <v>0</v>
      </c>
      <c r="AH1358">
        <v>399.33</v>
      </c>
      <c r="AI1358">
        <v>1351.16</v>
      </c>
      <c r="AJ1358" t="s">
        <v>17</v>
      </c>
      <c r="AM1358" t="str">
        <f t="shared" si="63"/>
        <v>Stayed</v>
      </c>
      <c r="AN1358" t="str">
        <f t="shared" si="64"/>
        <v>Yes</v>
      </c>
      <c r="AO1358" t="str" cm="1">
        <f t="array" ref="AO1358">_xlfn.IFS($C1358&lt;36,"Youth", $C1358&lt;66, "Middle_age", $C1358&gt;65, "Old")</f>
        <v>Youth</v>
      </c>
      <c r="AP1358" t="str">
        <f t="shared" si="65"/>
        <v>1 năm</v>
      </c>
    </row>
    <row r="1359" spans="1:42" x14ac:dyDescent="0.35">
      <c r="A1359" t="s">
        <v>2092</v>
      </c>
      <c r="B1359" t="s">
        <v>19</v>
      </c>
      <c r="C1359">
        <v>19</v>
      </c>
      <c r="D1359" t="s">
        <v>10</v>
      </c>
      <c r="E1359">
        <v>3</v>
      </c>
      <c r="F1359" t="s">
        <v>2093</v>
      </c>
      <c r="G1359">
        <v>91775</v>
      </c>
      <c r="H1359">
        <v>34.114772000000002</v>
      </c>
      <c r="I1359">
        <v>-118.089431</v>
      </c>
      <c r="J1359">
        <v>1</v>
      </c>
      <c r="K1359" s="1">
        <v>1</v>
      </c>
      <c r="L1359" t="s">
        <v>12</v>
      </c>
      <c r="M1359" t="s">
        <v>10</v>
      </c>
      <c r="N1359">
        <v>36.32</v>
      </c>
      <c r="O1359" t="s">
        <v>13</v>
      </c>
      <c r="P1359" t="s">
        <v>10</v>
      </c>
      <c r="Q1359" t="s">
        <v>25</v>
      </c>
      <c r="R1359">
        <v>85</v>
      </c>
      <c r="S1359" t="s">
        <v>13</v>
      </c>
      <c r="T1359" t="s">
        <v>13</v>
      </c>
      <c r="U1359" t="s">
        <v>13</v>
      </c>
      <c r="V1359" t="s">
        <v>13</v>
      </c>
      <c r="W1359" t="s">
        <v>13</v>
      </c>
      <c r="X1359" t="s">
        <v>10</v>
      </c>
      <c r="Y1359" t="s">
        <v>10</v>
      </c>
      <c r="Z1359" t="s">
        <v>10</v>
      </c>
      <c r="AA1359" t="s">
        <v>21</v>
      </c>
      <c r="AB1359" t="s">
        <v>10</v>
      </c>
      <c r="AC1359" t="s">
        <v>26</v>
      </c>
      <c r="AD1359">
        <v>81.05</v>
      </c>
      <c r="AE1359">
        <v>81.05</v>
      </c>
      <c r="AF1359">
        <v>0</v>
      </c>
      <c r="AG1359">
        <v>0</v>
      </c>
      <c r="AH1359">
        <v>36.32</v>
      </c>
      <c r="AI1359">
        <v>117.37</v>
      </c>
      <c r="AJ1359" t="s">
        <v>68</v>
      </c>
      <c r="AM1359" t="str">
        <f t="shared" si="63"/>
        <v>Joined</v>
      </c>
      <c r="AN1359" t="str">
        <f t="shared" si="64"/>
        <v>Yes</v>
      </c>
      <c r="AO1359" t="str" cm="1">
        <f t="array" ref="AO1359">_xlfn.IFS($C1359&lt;36,"Youth", $C1359&lt;66, "Middle_age", $C1359&gt;65, "Old")</f>
        <v>Youth</v>
      </c>
      <c r="AP1359" t="str">
        <f t="shared" si="65"/>
        <v>1 năm</v>
      </c>
    </row>
    <row r="1360" spans="1:42" x14ac:dyDescent="0.35">
      <c r="A1360" t="s">
        <v>2094</v>
      </c>
      <c r="B1360" t="s">
        <v>19</v>
      </c>
      <c r="C1360">
        <v>35</v>
      </c>
      <c r="D1360" t="s">
        <v>10</v>
      </c>
      <c r="E1360">
        <v>0</v>
      </c>
      <c r="F1360" t="s">
        <v>1325</v>
      </c>
      <c r="G1360">
        <v>93223</v>
      </c>
      <c r="H1360">
        <v>36.298780000000001</v>
      </c>
      <c r="I1360">
        <v>-119.20102799999999</v>
      </c>
      <c r="J1360">
        <v>4</v>
      </c>
      <c r="K1360" s="1">
        <v>63</v>
      </c>
      <c r="L1360" t="s">
        <v>12</v>
      </c>
      <c r="M1360" t="s">
        <v>10</v>
      </c>
      <c r="N1360">
        <v>2.72</v>
      </c>
      <c r="O1360" t="s">
        <v>10</v>
      </c>
      <c r="P1360" t="s">
        <v>10</v>
      </c>
      <c r="Q1360" t="s">
        <v>25</v>
      </c>
      <c r="R1360">
        <v>22</v>
      </c>
      <c r="S1360" t="s">
        <v>13</v>
      </c>
      <c r="T1360" t="s">
        <v>13</v>
      </c>
      <c r="U1360" t="s">
        <v>10</v>
      </c>
      <c r="V1360" t="s">
        <v>13</v>
      </c>
      <c r="W1360" t="s">
        <v>10</v>
      </c>
      <c r="X1360" t="s">
        <v>10</v>
      </c>
      <c r="Y1360" t="s">
        <v>10</v>
      </c>
      <c r="Z1360" t="s">
        <v>10</v>
      </c>
      <c r="AA1360" t="s">
        <v>43</v>
      </c>
      <c r="AB1360" t="s">
        <v>13</v>
      </c>
      <c r="AC1360" t="s">
        <v>26</v>
      </c>
      <c r="AD1360">
        <v>102.6</v>
      </c>
      <c r="AE1360">
        <v>6296.75</v>
      </c>
      <c r="AF1360">
        <v>0</v>
      </c>
      <c r="AG1360">
        <v>0</v>
      </c>
      <c r="AH1360">
        <v>171.36</v>
      </c>
      <c r="AI1360">
        <v>6468.11</v>
      </c>
      <c r="AJ1360" t="s">
        <v>17</v>
      </c>
      <c r="AM1360" t="str">
        <f t="shared" si="63"/>
        <v>VIP</v>
      </c>
      <c r="AN1360" t="str">
        <f t="shared" si="64"/>
        <v>No</v>
      </c>
      <c r="AO1360" t="str" cm="1">
        <f t="array" ref="AO1360">_xlfn.IFS($C1360&lt;36,"Youth", $C1360&lt;66, "Middle_age", $C1360&gt;65, "Old")</f>
        <v>Youth</v>
      </c>
      <c r="AP1360" t="str">
        <f t="shared" si="65"/>
        <v>6 năm</v>
      </c>
    </row>
    <row r="1361" spans="1:42" x14ac:dyDescent="0.35">
      <c r="A1361" t="s">
        <v>2095</v>
      </c>
      <c r="B1361" t="s">
        <v>19</v>
      </c>
      <c r="C1361">
        <v>42</v>
      </c>
      <c r="D1361" t="s">
        <v>13</v>
      </c>
      <c r="E1361">
        <v>0</v>
      </c>
      <c r="F1361" t="s">
        <v>513</v>
      </c>
      <c r="G1361">
        <v>92506</v>
      </c>
      <c r="H1361">
        <v>33.930931000000001</v>
      </c>
      <c r="I1361">
        <v>-117.361788</v>
      </c>
      <c r="J1361">
        <v>0</v>
      </c>
      <c r="K1361" s="1">
        <v>18</v>
      </c>
      <c r="L1361" t="s">
        <v>32</v>
      </c>
      <c r="M1361" t="s">
        <v>10</v>
      </c>
      <c r="N1361">
        <v>33.159999999999997</v>
      </c>
      <c r="O1361" t="s">
        <v>13</v>
      </c>
      <c r="P1361" t="s">
        <v>13</v>
      </c>
      <c r="AA1361" t="s">
        <v>21</v>
      </c>
      <c r="AB1361" t="s">
        <v>13</v>
      </c>
      <c r="AC1361" t="s">
        <v>26</v>
      </c>
      <c r="AD1361">
        <v>19</v>
      </c>
      <c r="AE1361">
        <v>348.8</v>
      </c>
      <c r="AF1361">
        <v>0</v>
      </c>
      <c r="AG1361">
        <v>0</v>
      </c>
      <c r="AH1361">
        <v>596.88</v>
      </c>
      <c r="AI1361">
        <v>945.68</v>
      </c>
      <c r="AJ1361" t="s">
        <v>17</v>
      </c>
      <c r="AM1361" t="str">
        <f t="shared" si="63"/>
        <v>Stayed</v>
      </c>
      <c r="AN1361" t="str">
        <f t="shared" si="64"/>
        <v>No</v>
      </c>
      <c r="AO1361" t="str" cm="1">
        <f t="array" ref="AO1361">_xlfn.IFS($C1361&lt;36,"Youth", $C1361&lt;66, "Middle_age", $C1361&gt;65, "Old")</f>
        <v>Middle_age</v>
      </c>
      <c r="AP1361" t="str">
        <f t="shared" si="65"/>
        <v>2 năm</v>
      </c>
    </row>
    <row r="1362" spans="1:42" x14ac:dyDescent="0.35">
      <c r="A1362" t="s">
        <v>2096</v>
      </c>
      <c r="B1362" t="s">
        <v>9</v>
      </c>
      <c r="C1362">
        <v>23</v>
      </c>
      <c r="D1362" t="s">
        <v>13</v>
      </c>
      <c r="E1362">
        <v>0</v>
      </c>
      <c r="F1362" t="s">
        <v>2097</v>
      </c>
      <c r="G1362">
        <v>93221</v>
      </c>
      <c r="H1362">
        <v>36.301689000000003</v>
      </c>
      <c r="I1362">
        <v>-119.018233</v>
      </c>
      <c r="J1362">
        <v>0</v>
      </c>
      <c r="K1362" s="1">
        <v>1</v>
      </c>
      <c r="L1362" t="s">
        <v>24</v>
      </c>
      <c r="M1362" t="s">
        <v>10</v>
      </c>
      <c r="N1362">
        <v>22.16</v>
      </c>
      <c r="O1362" t="s">
        <v>13</v>
      </c>
      <c r="P1362" t="s">
        <v>10</v>
      </c>
      <c r="Q1362" t="s">
        <v>25</v>
      </c>
      <c r="R1362">
        <v>47</v>
      </c>
      <c r="S1362" t="s">
        <v>13</v>
      </c>
      <c r="T1362" t="s">
        <v>13</v>
      </c>
      <c r="U1362" t="s">
        <v>10</v>
      </c>
      <c r="V1362" t="s">
        <v>13</v>
      </c>
      <c r="W1362" t="s">
        <v>13</v>
      </c>
      <c r="X1362" t="s">
        <v>13</v>
      </c>
      <c r="Y1362" t="s">
        <v>13</v>
      </c>
      <c r="Z1362" t="s">
        <v>13</v>
      </c>
      <c r="AA1362" t="s">
        <v>21</v>
      </c>
      <c r="AB1362" t="s">
        <v>10</v>
      </c>
      <c r="AC1362" t="s">
        <v>153</v>
      </c>
      <c r="AD1362">
        <v>74.599999999999994</v>
      </c>
      <c r="AE1362">
        <v>74.599999999999994</v>
      </c>
      <c r="AF1362">
        <v>0</v>
      </c>
      <c r="AG1362">
        <v>10</v>
      </c>
      <c r="AH1362">
        <v>22.16</v>
      </c>
      <c r="AI1362">
        <v>106.76</v>
      </c>
      <c r="AJ1362" t="s">
        <v>27</v>
      </c>
      <c r="AK1362" t="s">
        <v>28</v>
      </c>
      <c r="AL1362" t="s">
        <v>184</v>
      </c>
      <c r="AM1362" t="str">
        <f t="shared" si="63"/>
        <v>Churned</v>
      </c>
      <c r="AN1362" t="str">
        <f t="shared" si="64"/>
        <v>No</v>
      </c>
      <c r="AO1362" t="str" cm="1">
        <f t="array" ref="AO1362">_xlfn.IFS($C1362&lt;36,"Youth", $C1362&lt;66, "Middle_age", $C1362&gt;65, "Old")</f>
        <v>Youth</v>
      </c>
      <c r="AP1362" t="str">
        <f t="shared" si="65"/>
        <v>1 năm</v>
      </c>
    </row>
    <row r="1363" spans="1:42" x14ac:dyDescent="0.35">
      <c r="A1363" t="s">
        <v>2098</v>
      </c>
      <c r="B1363" t="s">
        <v>19</v>
      </c>
      <c r="C1363">
        <v>31</v>
      </c>
      <c r="D1363" t="s">
        <v>13</v>
      </c>
      <c r="E1363">
        <v>0</v>
      </c>
      <c r="F1363" t="s">
        <v>1196</v>
      </c>
      <c r="G1363">
        <v>91501</v>
      </c>
      <c r="H1363">
        <v>34.188338999999999</v>
      </c>
      <c r="I1363">
        <v>-118.30094200000001</v>
      </c>
      <c r="J1363">
        <v>0</v>
      </c>
      <c r="K1363" s="1">
        <v>13</v>
      </c>
      <c r="L1363" t="s">
        <v>12</v>
      </c>
      <c r="M1363" t="s">
        <v>10</v>
      </c>
      <c r="N1363">
        <v>24.14</v>
      </c>
      <c r="O1363" t="s">
        <v>10</v>
      </c>
      <c r="P1363" t="s">
        <v>10</v>
      </c>
      <c r="Q1363" t="s">
        <v>25</v>
      </c>
      <c r="R1363">
        <v>21</v>
      </c>
      <c r="S1363" t="s">
        <v>13</v>
      </c>
      <c r="T1363" t="s">
        <v>13</v>
      </c>
      <c r="U1363" t="s">
        <v>13</v>
      </c>
      <c r="V1363" t="s">
        <v>10</v>
      </c>
      <c r="W1363" t="s">
        <v>10</v>
      </c>
      <c r="X1363" t="s">
        <v>10</v>
      </c>
      <c r="Y1363" t="s">
        <v>10</v>
      </c>
      <c r="Z1363" t="s">
        <v>10</v>
      </c>
      <c r="AA1363" t="s">
        <v>21</v>
      </c>
      <c r="AB1363" t="s">
        <v>10</v>
      </c>
      <c r="AC1363" t="s">
        <v>16</v>
      </c>
      <c r="AD1363">
        <v>99</v>
      </c>
      <c r="AE1363">
        <v>1301.7</v>
      </c>
      <c r="AF1363">
        <v>0</v>
      </c>
      <c r="AG1363">
        <v>0</v>
      </c>
      <c r="AH1363">
        <v>313.82</v>
      </c>
      <c r="AI1363">
        <v>1615.52</v>
      </c>
      <c r="AJ1363" t="s">
        <v>27</v>
      </c>
      <c r="AK1363" t="s">
        <v>87</v>
      </c>
      <c r="AL1363" t="s">
        <v>210</v>
      </c>
      <c r="AM1363" t="str">
        <f t="shared" si="63"/>
        <v>Churned</v>
      </c>
      <c r="AN1363" t="str">
        <f t="shared" si="64"/>
        <v>No</v>
      </c>
      <c r="AO1363" t="str" cm="1">
        <f t="array" ref="AO1363">_xlfn.IFS($C1363&lt;36,"Youth", $C1363&lt;66, "Middle_age", $C1363&gt;65, "Old")</f>
        <v>Youth</v>
      </c>
      <c r="AP1363" t="str">
        <f t="shared" si="65"/>
        <v>2 năm</v>
      </c>
    </row>
    <row r="1364" spans="1:42" x14ac:dyDescent="0.35">
      <c r="A1364" t="s">
        <v>2099</v>
      </c>
      <c r="B1364" t="s">
        <v>9</v>
      </c>
      <c r="C1364">
        <v>54</v>
      </c>
      <c r="D1364" t="s">
        <v>13</v>
      </c>
      <c r="E1364">
        <v>0</v>
      </c>
      <c r="F1364" t="s">
        <v>2100</v>
      </c>
      <c r="G1364">
        <v>95425</v>
      </c>
      <c r="H1364">
        <v>38.801935999999998</v>
      </c>
      <c r="I1364">
        <v>-122.938935</v>
      </c>
      <c r="J1364">
        <v>0</v>
      </c>
      <c r="K1364" s="1">
        <v>7</v>
      </c>
      <c r="L1364" t="s">
        <v>12</v>
      </c>
      <c r="M1364" t="s">
        <v>10</v>
      </c>
      <c r="N1364">
        <v>19.21</v>
      </c>
      <c r="O1364" t="s">
        <v>13</v>
      </c>
      <c r="P1364" t="s">
        <v>10</v>
      </c>
      <c r="Q1364" t="s">
        <v>25</v>
      </c>
      <c r="R1364">
        <v>16</v>
      </c>
      <c r="S1364" t="s">
        <v>13</v>
      </c>
      <c r="T1364" t="s">
        <v>13</v>
      </c>
      <c r="U1364" t="s">
        <v>13</v>
      </c>
      <c r="V1364" t="s">
        <v>13</v>
      </c>
      <c r="W1364" t="s">
        <v>13</v>
      </c>
      <c r="X1364" t="s">
        <v>10</v>
      </c>
      <c r="Y1364" t="s">
        <v>10</v>
      </c>
      <c r="Z1364" t="s">
        <v>13</v>
      </c>
      <c r="AA1364" t="s">
        <v>21</v>
      </c>
      <c r="AB1364" t="s">
        <v>10</v>
      </c>
      <c r="AC1364" t="s">
        <v>26</v>
      </c>
      <c r="AD1364">
        <v>79.3</v>
      </c>
      <c r="AE1364">
        <v>523.15</v>
      </c>
      <c r="AF1364">
        <v>0</v>
      </c>
      <c r="AG1364">
        <v>10</v>
      </c>
      <c r="AH1364">
        <v>134.47</v>
      </c>
      <c r="AI1364">
        <v>667.62</v>
      </c>
      <c r="AJ1364" t="s">
        <v>27</v>
      </c>
      <c r="AK1364" t="s">
        <v>28</v>
      </c>
      <c r="AL1364" t="s">
        <v>29</v>
      </c>
      <c r="AM1364" t="str">
        <f t="shared" si="63"/>
        <v>Churned</v>
      </c>
      <c r="AN1364" t="str">
        <f t="shared" si="64"/>
        <v>No</v>
      </c>
      <c r="AO1364" t="str" cm="1">
        <f t="array" ref="AO1364">_xlfn.IFS($C1364&lt;36,"Youth", $C1364&lt;66, "Middle_age", $C1364&gt;65, "Old")</f>
        <v>Middle_age</v>
      </c>
      <c r="AP1364" t="str">
        <f t="shared" si="65"/>
        <v>1 năm</v>
      </c>
    </row>
    <row r="1365" spans="1:42" x14ac:dyDescent="0.35">
      <c r="A1365" t="s">
        <v>2101</v>
      </c>
      <c r="B1365" t="s">
        <v>19</v>
      </c>
      <c r="C1365">
        <v>45</v>
      </c>
      <c r="D1365" t="s">
        <v>10</v>
      </c>
      <c r="E1365">
        <v>3</v>
      </c>
      <c r="F1365" t="s">
        <v>2102</v>
      </c>
      <c r="G1365">
        <v>90291</v>
      </c>
      <c r="H1365">
        <v>33.991782000000001</v>
      </c>
      <c r="I1365">
        <v>-118.479229</v>
      </c>
      <c r="J1365">
        <v>1</v>
      </c>
      <c r="K1365" s="1">
        <v>18</v>
      </c>
      <c r="L1365" t="s">
        <v>12</v>
      </c>
      <c r="M1365" t="s">
        <v>10</v>
      </c>
      <c r="N1365">
        <v>28.04</v>
      </c>
      <c r="O1365" t="s">
        <v>13</v>
      </c>
      <c r="P1365" t="s">
        <v>10</v>
      </c>
      <c r="Q1365" t="s">
        <v>25</v>
      </c>
      <c r="R1365">
        <v>28</v>
      </c>
      <c r="S1365" t="s">
        <v>13</v>
      </c>
      <c r="T1365" t="s">
        <v>13</v>
      </c>
      <c r="U1365" t="s">
        <v>13</v>
      </c>
      <c r="V1365" t="s">
        <v>10</v>
      </c>
      <c r="W1365" t="s">
        <v>13</v>
      </c>
      <c r="X1365" t="s">
        <v>10</v>
      </c>
      <c r="Y1365" t="s">
        <v>10</v>
      </c>
      <c r="Z1365" t="s">
        <v>10</v>
      </c>
      <c r="AA1365" t="s">
        <v>21</v>
      </c>
      <c r="AB1365" t="s">
        <v>10</v>
      </c>
      <c r="AC1365" t="s">
        <v>26</v>
      </c>
      <c r="AD1365">
        <v>85.6</v>
      </c>
      <c r="AE1365">
        <v>1601.5</v>
      </c>
      <c r="AF1365">
        <v>0</v>
      </c>
      <c r="AG1365">
        <v>0</v>
      </c>
      <c r="AH1365">
        <v>504.72</v>
      </c>
      <c r="AI1365">
        <v>2106.2199999999998</v>
      </c>
      <c r="AJ1365" t="s">
        <v>17</v>
      </c>
      <c r="AM1365" t="str">
        <f t="shared" si="63"/>
        <v>Stayed</v>
      </c>
      <c r="AN1365" t="str">
        <f t="shared" si="64"/>
        <v>Yes</v>
      </c>
      <c r="AO1365" t="str" cm="1">
        <f t="array" ref="AO1365">_xlfn.IFS($C1365&lt;36,"Youth", $C1365&lt;66, "Middle_age", $C1365&gt;65, "Old")</f>
        <v>Middle_age</v>
      </c>
      <c r="AP1365" t="str">
        <f t="shared" si="65"/>
        <v>2 năm</v>
      </c>
    </row>
    <row r="1366" spans="1:42" x14ac:dyDescent="0.35">
      <c r="A1366" t="s">
        <v>2103</v>
      </c>
      <c r="B1366" t="s">
        <v>19</v>
      </c>
      <c r="C1366">
        <v>28</v>
      </c>
      <c r="D1366" t="s">
        <v>10</v>
      </c>
      <c r="E1366">
        <v>3</v>
      </c>
      <c r="F1366" t="s">
        <v>1280</v>
      </c>
      <c r="G1366">
        <v>91977</v>
      </c>
      <c r="H1366">
        <v>32.726627000000001</v>
      </c>
      <c r="I1366">
        <v>-116.994608</v>
      </c>
      <c r="J1366">
        <v>1</v>
      </c>
      <c r="K1366" s="1">
        <v>37</v>
      </c>
      <c r="L1366" t="s">
        <v>12</v>
      </c>
      <c r="M1366" t="s">
        <v>10</v>
      </c>
      <c r="N1366">
        <v>35.67</v>
      </c>
      <c r="O1366" t="s">
        <v>13</v>
      </c>
      <c r="P1366" t="s">
        <v>10</v>
      </c>
      <c r="Q1366" t="s">
        <v>49</v>
      </c>
      <c r="R1366">
        <v>76</v>
      </c>
      <c r="S1366" t="s">
        <v>10</v>
      </c>
      <c r="T1366" t="s">
        <v>13</v>
      </c>
      <c r="U1366" t="s">
        <v>10</v>
      </c>
      <c r="V1366" t="s">
        <v>10</v>
      </c>
      <c r="W1366" t="s">
        <v>13</v>
      </c>
      <c r="X1366" t="s">
        <v>13</v>
      </c>
      <c r="Y1366" t="s">
        <v>13</v>
      </c>
      <c r="Z1366" t="s">
        <v>10</v>
      </c>
      <c r="AA1366" t="s">
        <v>15</v>
      </c>
      <c r="AB1366" t="s">
        <v>10</v>
      </c>
      <c r="AC1366" t="s">
        <v>16</v>
      </c>
      <c r="AD1366">
        <v>58.75</v>
      </c>
      <c r="AE1366">
        <v>2203.1</v>
      </c>
      <c r="AF1366">
        <v>0</v>
      </c>
      <c r="AG1366">
        <v>0</v>
      </c>
      <c r="AH1366">
        <v>1319.79</v>
      </c>
      <c r="AI1366">
        <v>3522.89</v>
      </c>
      <c r="AJ1366" t="s">
        <v>17</v>
      </c>
      <c r="AM1366" t="str">
        <f t="shared" si="63"/>
        <v>VIP</v>
      </c>
      <c r="AN1366" t="str">
        <f t="shared" si="64"/>
        <v>Yes</v>
      </c>
      <c r="AO1366" t="str" cm="1">
        <f t="array" ref="AO1366">_xlfn.IFS($C1366&lt;36,"Youth", $C1366&lt;66, "Middle_age", $C1366&gt;65, "Old")</f>
        <v>Youth</v>
      </c>
      <c r="AP1366" t="str">
        <f t="shared" si="65"/>
        <v>4 năm</v>
      </c>
    </row>
    <row r="1367" spans="1:42" x14ac:dyDescent="0.35">
      <c r="A1367" t="s">
        <v>2104</v>
      </c>
      <c r="B1367" t="s">
        <v>19</v>
      </c>
      <c r="C1367">
        <v>44</v>
      </c>
      <c r="D1367" t="s">
        <v>13</v>
      </c>
      <c r="E1367">
        <v>0</v>
      </c>
      <c r="F1367" t="s">
        <v>1144</v>
      </c>
      <c r="G1367">
        <v>93205</v>
      </c>
      <c r="H1367">
        <v>35.523991000000002</v>
      </c>
      <c r="I1367">
        <v>-118.400432</v>
      </c>
      <c r="J1367">
        <v>0</v>
      </c>
      <c r="K1367" s="1">
        <v>12</v>
      </c>
      <c r="L1367" t="s">
        <v>12</v>
      </c>
      <c r="M1367" t="s">
        <v>10</v>
      </c>
      <c r="N1367">
        <v>25.19</v>
      </c>
      <c r="O1367" t="s">
        <v>10</v>
      </c>
      <c r="P1367" t="s">
        <v>10</v>
      </c>
      <c r="Q1367" t="s">
        <v>25</v>
      </c>
      <c r="R1367">
        <v>12</v>
      </c>
      <c r="S1367" t="s">
        <v>13</v>
      </c>
      <c r="T1367" t="s">
        <v>10</v>
      </c>
      <c r="U1367" t="s">
        <v>10</v>
      </c>
      <c r="V1367" t="s">
        <v>13</v>
      </c>
      <c r="W1367" t="s">
        <v>10</v>
      </c>
      <c r="X1367" t="s">
        <v>10</v>
      </c>
      <c r="Y1367" t="s">
        <v>10</v>
      </c>
      <c r="Z1367" t="s">
        <v>10</v>
      </c>
      <c r="AA1367" t="s">
        <v>21</v>
      </c>
      <c r="AB1367" t="s">
        <v>10</v>
      </c>
      <c r="AC1367" t="s">
        <v>26</v>
      </c>
      <c r="AD1367">
        <v>106.7</v>
      </c>
      <c r="AE1367">
        <v>1253.9000000000001</v>
      </c>
      <c r="AF1367">
        <v>0</v>
      </c>
      <c r="AG1367">
        <v>0</v>
      </c>
      <c r="AH1367">
        <v>302.27999999999997</v>
      </c>
      <c r="AI1367">
        <v>1556.18</v>
      </c>
      <c r="AJ1367" t="s">
        <v>27</v>
      </c>
      <c r="AK1367" t="s">
        <v>91</v>
      </c>
      <c r="AL1367" t="s">
        <v>165</v>
      </c>
      <c r="AM1367" t="str">
        <f t="shared" si="63"/>
        <v>Churned</v>
      </c>
      <c r="AN1367" t="str">
        <f t="shared" si="64"/>
        <v>No</v>
      </c>
      <c r="AO1367" t="str" cm="1">
        <f t="array" ref="AO1367">_xlfn.IFS($C1367&lt;36,"Youth", $C1367&lt;66, "Middle_age", $C1367&gt;65, "Old")</f>
        <v>Middle_age</v>
      </c>
      <c r="AP1367" t="str">
        <f t="shared" si="65"/>
        <v>1 năm</v>
      </c>
    </row>
    <row r="1368" spans="1:42" x14ac:dyDescent="0.35">
      <c r="A1368" t="s">
        <v>2105</v>
      </c>
      <c r="B1368" t="s">
        <v>9</v>
      </c>
      <c r="C1368">
        <v>64</v>
      </c>
      <c r="D1368" t="s">
        <v>13</v>
      </c>
      <c r="E1368">
        <v>0</v>
      </c>
      <c r="F1368" t="s">
        <v>2106</v>
      </c>
      <c r="G1368">
        <v>95003</v>
      </c>
      <c r="H1368">
        <v>37.013471000000003</v>
      </c>
      <c r="I1368">
        <v>-121.877877</v>
      </c>
      <c r="J1368">
        <v>0</v>
      </c>
      <c r="K1368" s="1">
        <v>43</v>
      </c>
      <c r="L1368" t="s">
        <v>46</v>
      </c>
      <c r="M1368" t="s">
        <v>13</v>
      </c>
      <c r="P1368" t="s">
        <v>10</v>
      </c>
      <c r="Q1368" t="s">
        <v>49</v>
      </c>
      <c r="R1368">
        <v>12</v>
      </c>
      <c r="S1368" t="s">
        <v>13</v>
      </c>
      <c r="T1368" t="s">
        <v>13</v>
      </c>
      <c r="U1368" t="s">
        <v>10</v>
      </c>
      <c r="V1368" t="s">
        <v>13</v>
      </c>
      <c r="W1368" t="s">
        <v>10</v>
      </c>
      <c r="X1368" t="s">
        <v>10</v>
      </c>
      <c r="Y1368" t="s">
        <v>10</v>
      </c>
      <c r="Z1368" t="s">
        <v>10</v>
      </c>
      <c r="AA1368" t="s">
        <v>21</v>
      </c>
      <c r="AB1368" t="s">
        <v>10</v>
      </c>
      <c r="AC1368" t="s">
        <v>26</v>
      </c>
      <c r="AD1368">
        <v>49.05</v>
      </c>
      <c r="AE1368">
        <v>2076.1999999999998</v>
      </c>
      <c r="AF1368">
        <v>20.29</v>
      </c>
      <c r="AG1368">
        <v>0</v>
      </c>
      <c r="AH1368">
        <v>0</v>
      </c>
      <c r="AI1368">
        <v>2055.91</v>
      </c>
      <c r="AJ1368" t="s">
        <v>27</v>
      </c>
      <c r="AK1368" t="s">
        <v>28</v>
      </c>
      <c r="AL1368" t="s">
        <v>184</v>
      </c>
      <c r="AM1368" t="str">
        <f t="shared" si="63"/>
        <v>Churned</v>
      </c>
      <c r="AN1368" t="str">
        <f t="shared" si="64"/>
        <v>No</v>
      </c>
      <c r="AO1368" t="str" cm="1">
        <f t="array" ref="AO1368">_xlfn.IFS($C1368&lt;36,"Youth", $C1368&lt;66, "Middle_age", $C1368&gt;65, "Old")</f>
        <v>Middle_age</v>
      </c>
      <c r="AP1368" t="str">
        <f t="shared" si="65"/>
        <v>4 năm</v>
      </c>
    </row>
    <row r="1369" spans="1:42" x14ac:dyDescent="0.35">
      <c r="A1369" t="s">
        <v>2107</v>
      </c>
      <c r="B1369" t="s">
        <v>9</v>
      </c>
      <c r="C1369">
        <v>49</v>
      </c>
      <c r="D1369" t="s">
        <v>10</v>
      </c>
      <c r="E1369">
        <v>0</v>
      </c>
      <c r="F1369" t="s">
        <v>1441</v>
      </c>
      <c r="G1369">
        <v>94037</v>
      </c>
      <c r="H1369">
        <v>37.540582000000001</v>
      </c>
      <c r="I1369">
        <v>-122.50959400000001</v>
      </c>
      <c r="J1369">
        <v>10</v>
      </c>
      <c r="K1369" s="1">
        <v>63</v>
      </c>
      <c r="L1369" t="s">
        <v>46</v>
      </c>
      <c r="M1369" t="s">
        <v>10</v>
      </c>
      <c r="N1369">
        <v>20.37</v>
      </c>
      <c r="O1369" t="s">
        <v>10</v>
      </c>
      <c r="P1369" t="s">
        <v>10</v>
      </c>
      <c r="Q1369" t="s">
        <v>25</v>
      </c>
      <c r="R1369">
        <v>26</v>
      </c>
      <c r="S1369" t="s">
        <v>13</v>
      </c>
      <c r="T1369" t="s">
        <v>10</v>
      </c>
      <c r="U1369" t="s">
        <v>10</v>
      </c>
      <c r="V1369" t="s">
        <v>10</v>
      </c>
      <c r="W1369" t="s">
        <v>10</v>
      </c>
      <c r="X1369" t="s">
        <v>10</v>
      </c>
      <c r="Y1369" t="s">
        <v>10</v>
      </c>
      <c r="Z1369" t="s">
        <v>10</v>
      </c>
      <c r="AA1369" t="s">
        <v>21</v>
      </c>
      <c r="AB1369" t="s">
        <v>10</v>
      </c>
      <c r="AC1369" t="s">
        <v>26</v>
      </c>
      <c r="AD1369">
        <v>108.75</v>
      </c>
      <c r="AE1369">
        <v>6871.7</v>
      </c>
      <c r="AF1369">
        <v>0</v>
      </c>
      <c r="AG1369">
        <v>0</v>
      </c>
      <c r="AH1369">
        <v>1283.31</v>
      </c>
      <c r="AI1369">
        <v>8155.01</v>
      </c>
      <c r="AJ1369" t="s">
        <v>17</v>
      </c>
      <c r="AM1369" t="str">
        <f t="shared" si="63"/>
        <v>VIP</v>
      </c>
      <c r="AN1369" t="str">
        <f t="shared" si="64"/>
        <v>No</v>
      </c>
      <c r="AO1369" t="str" cm="1">
        <f t="array" ref="AO1369">_xlfn.IFS($C1369&lt;36,"Youth", $C1369&lt;66, "Middle_age", $C1369&gt;65, "Old")</f>
        <v>Middle_age</v>
      </c>
      <c r="AP1369" t="str">
        <f t="shared" si="65"/>
        <v>6 năm</v>
      </c>
    </row>
    <row r="1370" spans="1:42" x14ac:dyDescent="0.35">
      <c r="A1370" t="s">
        <v>2108</v>
      </c>
      <c r="B1370" t="s">
        <v>19</v>
      </c>
      <c r="C1370">
        <v>54</v>
      </c>
      <c r="D1370" t="s">
        <v>10</v>
      </c>
      <c r="E1370">
        <v>3</v>
      </c>
      <c r="F1370" t="s">
        <v>2109</v>
      </c>
      <c r="G1370">
        <v>91325</v>
      </c>
      <c r="H1370">
        <v>34.236682999999999</v>
      </c>
      <c r="I1370">
        <v>-118.517588</v>
      </c>
      <c r="J1370">
        <v>1</v>
      </c>
      <c r="K1370" s="1">
        <v>6</v>
      </c>
      <c r="L1370" t="s">
        <v>12</v>
      </c>
      <c r="M1370" t="s">
        <v>10</v>
      </c>
      <c r="N1370">
        <v>41.36</v>
      </c>
      <c r="O1370" t="s">
        <v>13</v>
      </c>
      <c r="P1370" t="s">
        <v>13</v>
      </c>
      <c r="AA1370" t="s">
        <v>43</v>
      </c>
      <c r="AB1370" t="s">
        <v>10</v>
      </c>
      <c r="AC1370" t="s">
        <v>16</v>
      </c>
      <c r="AD1370">
        <v>20.399999999999999</v>
      </c>
      <c r="AE1370">
        <v>107.6</v>
      </c>
      <c r="AF1370">
        <v>0</v>
      </c>
      <c r="AG1370">
        <v>0</v>
      </c>
      <c r="AH1370">
        <v>248.16</v>
      </c>
      <c r="AI1370">
        <v>355.76</v>
      </c>
      <c r="AJ1370" t="s">
        <v>17</v>
      </c>
      <c r="AM1370" t="str">
        <f t="shared" si="63"/>
        <v>Stayed</v>
      </c>
      <c r="AN1370" t="str">
        <f t="shared" si="64"/>
        <v>Yes</v>
      </c>
      <c r="AO1370" t="str" cm="1">
        <f t="array" ref="AO1370">_xlfn.IFS($C1370&lt;36,"Youth", $C1370&lt;66, "Middle_age", $C1370&gt;65, "Old")</f>
        <v>Middle_age</v>
      </c>
      <c r="AP1370" t="str">
        <f t="shared" si="65"/>
        <v>1 năm</v>
      </c>
    </row>
    <row r="1371" spans="1:42" x14ac:dyDescent="0.35">
      <c r="A1371" t="s">
        <v>2110</v>
      </c>
      <c r="B1371" t="s">
        <v>19</v>
      </c>
      <c r="C1371">
        <v>73</v>
      </c>
      <c r="D1371" t="s">
        <v>13</v>
      </c>
      <c r="E1371">
        <v>0</v>
      </c>
      <c r="F1371" t="s">
        <v>361</v>
      </c>
      <c r="G1371">
        <v>94104</v>
      </c>
      <c r="H1371">
        <v>37.791221999999998</v>
      </c>
      <c r="I1371">
        <v>-122.402241</v>
      </c>
      <c r="J1371">
        <v>0</v>
      </c>
      <c r="K1371" s="1">
        <v>24</v>
      </c>
      <c r="L1371" t="s">
        <v>12</v>
      </c>
      <c r="M1371" t="s">
        <v>10</v>
      </c>
      <c r="N1371">
        <v>3.23</v>
      </c>
      <c r="O1371" t="s">
        <v>10</v>
      </c>
      <c r="P1371" t="s">
        <v>10</v>
      </c>
      <c r="Q1371" t="s">
        <v>25</v>
      </c>
      <c r="R1371">
        <v>26</v>
      </c>
      <c r="S1371" t="s">
        <v>13</v>
      </c>
      <c r="T1371" t="s">
        <v>10</v>
      </c>
      <c r="U1371" t="s">
        <v>10</v>
      </c>
      <c r="V1371" t="s">
        <v>13</v>
      </c>
      <c r="W1371" t="s">
        <v>10</v>
      </c>
      <c r="X1371" t="s">
        <v>10</v>
      </c>
      <c r="Y1371" t="s">
        <v>13</v>
      </c>
      <c r="Z1371" t="s">
        <v>10</v>
      </c>
      <c r="AA1371" t="s">
        <v>21</v>
      </c>
      <c r="AB1371" t="s">
        <v>10</v>
      </c>
      <c r="AC1371" t="s">
        <v>16</v>
      </c>
      <c r="AD1371">
        <v>102.95</v>
      </c>
      <c r="AE1371">
        <v>2496.6999999999998</v>
      </c>
      <c r="AF1371">
        <v>0</v>
      </c>
      <c r="AG1371">
        <v>0</v>
      </c>
      <c r="AH1371">
        <v>77.52</v>
      </c>
      <c r="AI1371">
        <v>2574.2199999999998</v>
      </c>
      <c r="AJ1371" t="s">
        <v>27</v>
      </c>
      <c r="AK1371" t="s">
        <v>91</v>
      </c>
      <c r="AL1371" t="s">
        <v>165</v>
      </c>
      <c r="AM1371" t="str">
        <f t="shared" si="63"/>
        <v>Churned</v>
      </c>
      <c r="AN1371" t="str">
        <f t="shared" si="64"/>
        <v>No</v>
      </c>
      <c r="AO1371" t="str" cm="1">
        <f t="array" ref="AO1371">_xlfn.IFS($C1371&lt;36,"Youth", $C1371&lt;66, "Middle_age", $C1371&gt;65, "Old")</f>
        <v>Old</v>
      </c>
      <c r="AP1371" t="str">
        <f t="shared" si="65"/>
        <v>2 năm</v>
      </c>
    </row>
    <row r="1372" spans="1:42" x14ac:dyDescent="0.35">
      <c r="A1372" t="s">
        <v>2111</v>
      </c>
      <c r="B1372" t="s">
        <v>9</v>
      </c>
      <c r="C1372">
        <v>47</v>
      </c>
      <c r="D1372" t="s">
        <v>13</v>
      </c>
      <c r="E1372">
        <v>0</v>
      </c>
      <c r="F1372" t="s">
        <v>121</v>
      </c>
      <c r="G1372">
        <v>92122</v>
      </c>
      <c r="H1372">
        <v>32.857230000000001</v>
      </c>
      <c r="I1372">
        <v>-117.209774</v>
      </c>
      <c r="J1372">
        <v>0</v>
      </c>
      <c r="K1372" s="1">
        <v>2</v>
      </c>
      <c r="L1372" t="s">
        <v>24</v>
      </c>
      <c r="M1372" t="s">
        <v>10</v>
      </c>
      <c r="N1372">
        <v>10.53</v>
      </c>
      <c r="O1372" t="s">
        <v>13</v>
      </c>
      <c r="P1372" t="s">
        <v>10</v>
      </c>
      <c r="Q1372" t="s">
        <v>25</v>
      </c>
      <c r="R1372">
        <v>8</v>
      </c>
      <c r="S1372" t="s">
        <v>13</v>
      </c>
      <c r="T1372" t="s">
        <v>13</v>
      </c>
      <c r="U1372" t="s">
        <v>13</v>
      </c>
      <c r="V1372" t="s">
        <v>13</v>
      </c>
      <c r="W1372" t="s">
        <v>10</v>
      </c>
      <c r="X1372" t="s">
        <v>10</v>
      </c>
      <c r="Y1372" t="s">
        <v>10</v>
      </c>
      <c r="Z1372" t="s">
        <v>10</v>
      </c>
      <c r="AA1372" t="s">
        <v>21</v>
      </c>
      <c r="AB1372" t="s">
        <v>10</v>
      </c>
      <c r="AC1372" t="s">
        <v>26</v>
      </c>
      <c r="AD1372">
        <v>90.4</v>
      </c>
      <c r="AE1372">
        <v>168.2</v>
      </c>
      <c r="AF1372">
        <v>0</v>
      </c>
      <c r="AG1372">
        <v>0</v>
      </c>
      <c r="AH1372">
        <v>21.06</v>
      </c>
      <c r="AI1372">
        <v>189.26</v>
      </c>
      <c r="AJ1372" t="s">
        <v>27</v>
      </c>
      <c r="AK1372" t="s">
        <v>79</v>
      </c>
      <c r="AL1372" t="s">
        <v>80</v>
      </c>
      <c r="AM1372" t="str">
        <f t="shared" si="63"/>
        <v>Churned</v>
      </c>
      <c r="AN1372" t="str">
        <f t="shared" si="64"/>
        <v>No</v>
      </c>
      <c r="AO1372" t="str" cm="1">
        <f t="array" ref="AO1372">_xlfn.IFS($C1372&lt;36,"Youth", $C1372&lt;66, "Middle_age", $C1372&gt;65, "Old")</f>
        <v>Middle_age</v>
      </c>
      <c r="AP1372" t="str">
        <f t="shared" si="65"/>
        <v>1 năm</v>
      </c>
    </row>
    <row r="1373" spans="1:42" x14ac:dyDescent="0.35">
      <c r="A1373" t="s">
        <v>2112</v>
      </c>
      <c r="B1373" t="s">
        <v>19</v>
      </c>
      <c r="C1373">
        <v>25</v>
      </c>
      <c r="D1373" t="s">
        <v>10</v>
      </c>
      <c r="E1373">
        <v>0</v>
      </c>
      <c r="F1373" t="s">
        <v>2113</v>
      </c>
      <c r="G1373">
        <v>95226</v>
      </c>
      <c r="H1373">
        <v>38.233879000000002</v>
      </c>
      <c r="I1373">
        <v>-120.861666</v>
      </c>
      <c r="J1373">
        <v>1</v>
      </c>
      <c r="K1373" s="1">
        <v>38</v>
      </c>
      <c r="L1373" t="s">
        <v>12</v>
      </c>
      <c r="M1373" t="s">
        <v>10</v>
      </c>
      <c r="N1373">
        <v>49.7</v>
      </c>
      <c r="O1373" t="s">
        <v>10</v>
      </c>
      <c r="P1373" t="s">
        <v>10</v>
      </c>
      <c r="Q1373" t="s">
        <v>25</v>
      </c>
      <c r="R1373">
        <v>30</v>
      </c>
      <c r="S1373" t="s">
        <v>13</v>
      </c>
      <c r="T1373" t="s">
        <v>10</v>
      </c>
      <c r="U1373" t="s">
        <v>10</v>
      </c>
      <c r="V1373" t="s">
        <v>13</v>
      </c>
      <c r="W1373" t="s">
        <v>10</v>
      </c>
      <c r="X1373" t="s">
        <v>13</v>
      </c>
      <c r="Y1373" t="s">
        <v>13</v>
      </c>
      <c r="Z1373" t="s">
        <v>10</v>
      </c>
      <c r="AA1373" t="s">
        <v>21</v>
      </c>
      <c r="AB1373" t="s">
        <v>10</v>
      </c>
      <c r="AC1373" t="s">
        <v>26</v>
      </c>
      <c r="AD1373">
        <v>94.65</v>
      </c>
      <c r="AE1373">
        <v>3624.3</v>
      </c>
      <c r="AF1373">
        <v>0</v>
      </c>
      <c r="AG1373">
        <v>0</v>
      </c>
      <c r="AH1373">
        <v>1888.6</v>
      </c>
      <c r="AI1373">
        <v>5512.9</v>
      </c>
      <c r="AJ1373" t="s">
        <v>27</v>
      </c>
      <c r="AK1373" t="s">
        <v>79</v>
      </c>
      <c r="AL1373" t="s">
        <v>80</v>
      </c>
      <c r="AM1373" t="str">
        <f t="shared" si="63"/>
        <v>Churned</v>
      </c>
      <c r="AN1373" t="str">
        <f t="shared" si="64"/>
        <v>No</v>
      </c>
      <c r="AO1373" t="str" cm="1">
        <f t="array" ref="AO1373">_xlfn.IFS($C1373&lt;36,"Youth", $C1373&lt;66, "Middle_age", $C1373&gt;65, "Old")</f>
        <v>Youth</v>
      </c>
      <c r="AP1373" t="str">
        <f t="shared" si="65"/>
        <v>4 năm</v>
      </c>
    </row>
    <row r="1374" spans="1:42" x14ac:dyDescent="0.35">
      <c r="A1374" t="s">
        <v>2114</v>
      </c>
      <c r="B1374" t="s">
        <v>19</v>
      </c>
      <c r="C1374">
        <v>24</v>
      </c>
      <c r="D1374" t="s">
        <v>10</v>
      </c>
      <c r="E1374">
        <v>0</v>
      </c>
      <c r="F1374" t="s">
        <v>213</v>
      </c>
      <c r="G1374">
        <v>92592</v>
      </c>
      <c r="H1374">
        <v>33.507255000000001</v>
      </c>
      <c r="I1374">
        <v>-117.029473</v>
      </c>
      <c r="J1374">
        <v>1</v>
      </c>
      <c r="K1374" s="1">
        <v>33</v>
      </c>
      <c r="L1374" t="s">
        <v>99</v>
      </c>
      <c r="M1374" t="s">
        <v>10</v>
      </c>
      <c r="N1374">
        <v>41.8</v>
      </c>
      <c r="O1374" t="s">
        <v>13</v>
      </c>
      <c r="P1374" t="s">
        <v>10</v>
      </c>
      <c r="Q1374" t="s">
        <v>25</v>
      </c>
      <c r="R1374">
        <v>41</v>
      </c>
      <c r="S1374" t="s">
        <v>13</v>
      </c>
      <c r="T1374" t="s">
        <v>13</v>
      </c>
      <c r="U1374" t="s">
        <v>10</v>
      </c>
      <c r="V1374" t="s">
        <v>13</v>
      </c>
      <c r="W1374" t="s">
        <v>10</v>
      </c>
      <c r="X1374" t="s">
        <v>10</v>
      </c>
      <c r="Y1374" t="s">
        <v>10</v>
      </c>
      <c r="Z1374" t="s">
        <v>13</v>
      </c>
      <c r="AA1374" t="s">
        <v>15</v>
      </c>
      <c r="AB1374" t="s">
        <v>10</v>
      </c>
      <c r="AC1374" t="s">
        <v>26</v>
      </c>
      <c r="AD1374">
        <v>95.8</v>
      </c>
      <c r="AE1374">
        <v>3036.75</v>
      </c>
      <c r="AF1374">
        <v>0</v>
      </c>
      <c r="AG1374">
        <v>60</v>
      </c>
      <c r="AH1374">
        <v>1379.4</v>
      </c>
      <c r="AI1374">
        <v>4476.1499999999996</v>
      </c>
      <c r="AJ1374" t="s">
        <v>27</v>
      </c>
      <c r="AK1374" t="s">
        <v>28</v>
      </c>
      <c r="AL1374" t="s">
        <v>74</v>
      </c>
      <c r="AM1374" t="str">
        <f t="shared" si="63"/>
        <v>Churned</v>
      </c>
      <c r="AN1374" t="str">
        <f t="shared" si="64"/>
        <v>No</v>
      </c>
      <c r="AO1374" t="str" cm="1">
        <f t="array" ref="AO1374">_xlfn.IFS($C1374&lt;36,"Youth", $C1374&lt;66, "Middle_age", $C1374&gt;65, "Old")</f>
        <v>Youth</v>
      </c>
      <c r="AP1374" t="str">
        <f t="shared" si="65"/>
        <v>3 năm</v>
      </c>
    </row>
    <row r="1375" spans="1:42" x14ac:dyDescent="0.35">
      <c r="A1375" t="s">
        <v>2115</v>
      </c>
      <c r="B1375" t="s">
        <v>9</v>
      </c>
      <c r="C1375">
        <v>35</v>
      </c>
      <c r="D1375" t="s">
        <v>13</v>
      </c>
      <c r="E1375">
        <v>0</v>
      </c>
      <c r="F1375" t="s">
        <v>2057</v>
      </c>
      <c r="G1375">
        <v>92243</v>
      </c>
      <c r="H1375">
        <v>32.770392999999999</v>
      </c>
      <c r="I1375">
        <v>-115.60915</v>
      </c>
      <c r="J1375">
        <v>0</v>
      </c>
      <c r="K1375" s="1">
        <v>48</v>
      </c>
      <c r="L1375" t="s">
        <v>12</v>
      </c>
      <c r="M1375" t="s">
        <v>10</v>
      </c>
      <c r="N1375">
        <v>10.5</v>
      </c>
      <c r="O1375" t="s">
        <v>10</v>
      </c>
      <c r="P1375" t="s">
        <v>10</v>
      </c>
      <c r="Q1375" t="s">
        <v>25</v>
      </c>
      <c r="R1375">
        <v>12</v>
      </c>
      <c r="S1375" t="s">
        <v>13</v>
      </c>
      <c r="T1375" t="s">
        <v>13</v>
      </c>
      <c r="U1375" t="s">
        <v>10</v>
      </c>
      <c r="V1375" t="s">
        <v>10</v>
      </c>
      <c r="W1375" t="s">
        <v>10</v>
      </c>
      <c r="X1375" t="s">
        <v>10</v>
      </c>
      <c r="Y1375" t="s">
        <v>10</v>
      </c>
      <c r="Z1375" t="s">
        <v>10</v>
      </c>
      <c r="AA1375" t="s">
        <v>21</v>
      </c>
      <c r="AB1375" t="s">
        <v>10</v>
      </c>
      <c r="AC1375" t="s">
        <v>26</v>
      </c>
      <c r="AD1375">
        <v>-4</v>
      </c>
      <c r="AE1375">
        <v>4946.05</v>
      </c>
      <c r="AF1375">
        <v>0</v>
      </c>
      <c r="AG1375">
        <v>0</v>
      </c>
      <c r="AH1375">
        <v>504</v>
      </c>
      <c r="AI1375">
        <v>5450.05</v>
      </c>
      <c r="AJ1375" t="s">
        <v>17</v>
      </c>
      <c r="AM1375" t="str">
        <f t="shared" si="63"/>
        <v>VIP</v>
      </c>
      <c r="AN1375" t="str">
        <f t="shared" si="64"/>
        <v>No</v>
      </c>
      <c r="AO1375" t="str" cm="1">
        <f t="array" ref="AO1375">_xlfn.IFS($C1375&lt;36,"Youth", $C1375&lt;66, "Middle_age", $C1375&gt;65, "Old")</f>
        <v>Youth</v>
      </c>
      <c r="AP1375" t="str">
        <f t="shared" si="65"/>
        <v>4 năm</v>
      </c>
    </row>
    <row r="1376" spans="1:42" x14ac:dyDescent="0.35">
      <c r="A1376" t="s">
        <v>2116</v>
      </c>
      <c r="B1376" t="s">
        <v>19</v>
      </c>
      <c r="C1376">
        <v>63</v>
      </c>
      <c r="D1376" t="s">
        <v>13</v>
      </c>
      <c r="E1376">
        <v>0</v>
      </c>
      <c r="F1376" t="s">
        <v>2117</v>
      </c>
      <c r="G1376">
        <v>92584</v>
      </c>
      <c r="H1376">
        <v>33.653337999999998</v>
      </c>
      <c r="I1376">
        <v>-117.178271</v>
      </c>
      <c r="J1376">
        <v>0</v>
      </c>
      <c r="K1376" s="1">
        <v>4</v>
      </c>
      <c r="L1376" t="s">
        <v>12</v>
      </c>
      <c r="M1376" t="s">
        <v>10</v>
      </c>
      <c r="N1376">
        <v>44.36</v>
      </c>
      <c r="O1376" t="s">
        <v>13</v>
      </c>
      <c r="P1376" t="s">
        <v>10</v>
      </c>
      <c r="Q1376" t="s">
        <v>25</v>
      </c>
      <c r="R1376">
        <v>20</v>
      </c>
      <c r="S1376" t="s">
        <v>13</v>
      </c>
      <c r="T1376" t="s">
        <v>13</v>
      </c>
      <c r="U1376" t="s">
        <v>10</v>
      </c>
      <c r="V1376" t="s">
        <v>13</v>
      </c>
      <c r="W1376" t="s">
        <v>13</v>
      </c>
      <c r="X1376" t="s">
        <v>10</v>
      </c>
      <c r="Y1376" t="s">
        <v>10</v>
      </c>
      <c r="Z1376" t="s">
        <v>10</v>
      </c>
      <c r="AA1376" t="s">
        <v>21</v>
      </c>
      <c r="AB1376" t="s">
        <v>13</v>
      </c>
      <c r="AC1376" t="s">
        <v>26</v>
      </c>
      <c r="AD1376">
        <v>86.05</v>
      </c>
      <c r="AE1376">
        <v>308.10000000000002</v>
      </c>
      <c r="AF1376">
        <v>0</v>
      </c>
      <c r="AG1376">
        <v>0</v>
      </c>
      <c r="AH1376">
        <v>177.44</v>
      </c>
      <c r="AI1376">
        <v>485.54</v>
      </c>
      <c r="AJ1376" t="s">
        <v>17</v>
      </c>
      <c r="AM1376" t="str">
        <f t="shared" si="63"/>
        <v>Stayed</v>
      </c>
      <c r="AN1376" t="str">
        <f t="shared" si="64"/>
        <v>No</v>
      </c>
      <c r="AO1376" t="str" cm="1">
        <f t="array" ref="AO1376">_xlfn.IFS($C1376&lt;36,"Youth", $C1376&lt;66, "Middle_age", $C1376&gt;65, "Old")</f>
        <v>Middle_age</v>
      </c>
      <c r="AP1376" t="str">
        <f t="shared" si="65"/>
        <v>1 năm</v>
      </c>
    </row>
    <row r="1377" spans="1:42" x14ac:dyDescent="0.35">
      <c r="A1377" t="s">
        <v>2118</v>
      </c>
      <c r="B1377" t="s">
        <v>9</v>
      </c>
      <c r="C1377">
        <v>48</v>
      </c>
      <c r="D1377" t="s">
        <v>13</v>
      </c>
      <c r="E1377">
        <v>0</v>
      </c>
      <c r="F1377" t="s">
        <v>105</v>
      </c>
      <c r="G1377">
        <v>90046</v>
      </c>
      <c r="H1377">
        <v>34.108454999999999</v>
      </c>
      <c r="I1377">
        <v>-118.362081</v>
      </c>
      <c r="J1377">
        <v>0</v>
      </c>
      <c r="K1377" s="1">
        <v>29</v>
      </c>
      <c r="L1377" t="s">
        <v>99</v>
      </c>
      <c r="M1377" t="s">
        <v>10</v>
      </c>
      <c r="N1377">
        <v>13.74</v>
      </c>
      <c r="O1377" t="s">
        <v>10</v>
      </c>
      <c r="P1377" t="s">
        <v>10</v>
      </c>
      <c r="Q1377" t="s">
        <v>49</v>
      </c>
      <c r="R1377">
        <v>2</v>
      </c>
      <c r="S1377" t="s">
        <v>10</v>
      </c>
      <c r="T1377" t="s">
        <v>10</v>
      </c>
      <c r="U1377" t="s">
        <v>13</v>
      </c>
      <c r="V1377" t="s">
        <v>10</v>
      </c>
      <c r="W1377" t="s">
        <v>13</v>
      </c>
      <c r="X1377" t="s">
        <v>13</v>
      </c>
      <c r="Y1377" t="s">
        <v>13</v>
      </c>
      <c r="Z1377" t="s">
        <v>10</v>
      </c>
      <c r="AA1377" t="s">
        <v>21</v>
      </c>
      <c r="AB1377" t="s">
        <v>13</v>
      </c>
      <c r="AC1377" t="s">
        <v>16</v>
      </c>
      <c r="AD1377">
        <v>67.45</v>
      </c>
      <c r="AE1377">
        <v>1801.1</v>
      </c>
      <c r="AF1377">
        <v>0</v>
      </c>
      <c r="AG1377">
        <v>0</v>
      </c>
      <c r="AH1377">
        <v>398.46</v>
      </c>
      <c r="AI1377">
        <v>2199.56</v>
      </c>
      <c r="AJ1377" t="s">
        <v>17</v>
      </c>
      <c r="AM1377" t="str">
        <f t="shared" si="63"/>
        <v>Stayed</v>
      </c>
      <c r="AN1377" t="str">
        <f t="shared" si="64"/>
        <v>No</v>
      </c>
      <c r="AO1377" t="str" cm="1">
        <f t="array" ref="AO1377">_xlfn.IFS($C1377&lt;36,"Youth", $C1377&lt;66, "Middle_age", $C1377&gt;65, "Old")</f>
        <v>Middle_age</v>
      </c>
      <c r="AP1377" t="str">
        <f t="shared" si="65"/>
        <v>3 năm</v>
      </c>
    </row>
    <row r="1378" spans="1:42" x14ac:dyDescent="0.35">
      <c r="A1378" t="s">
        <v>2119</v>
      </c>
      <c r="B1378" t="s">
        <v>19</v>
      </c>
      <c r="C1378">
        <v>50</v>
      </c>
      <c r="D1378" t="s">
        <v>13</v>
      </c>
      <c r="E1378">
        <v>0</v>
      </c>
      <c r="F1378" t="s">
        <v>1196</v>
      </c>
      <c r="G1378">
        <v>91504</v>
      </c>
      <c r="H1378">
        <v>34.213048999999998</v>
      </c>
      <c r="I1378">
        <v>-118.317651</v>
      </c>
      <c r="J1378">
        <v>0</v>
      </c>
      <c r="K1378" s="1">
        <v>27</v>
      </c>
      <c r="L1378" t="s">
        <v>12</v>
      </c>
      <c r="M1378" t="s">
        <v>10</v>
      </c>
      <c r="N1378">
        <v>20.29</v>
      </c>
      <c r="O1378" t="s">
        <v>13</v>
      </c>
      <c r="P1378" t="s">
        <v>10</v>
      </c>
      <c r="Q1378" t="s">
        <v>49</v>
      </c>
      <c r="R1378">
        <v>21</v>
      </c>
      <c r="S1378" t="s">
        <v>10</v>
      </c>
      <c r="T1378" t="s">
        <v>10</v>
      </c>
      <c r="U1378" t="s">
        <v>13</v>
      </c>
      <c r="V1378" t="s">
        <v>13</v>
      </c>
      <c r="W1378" t="s">
        <v>13</v>
      </c>
      <c r="X1378" t="s">
        <v>13</v>
      </c>
      <c r="Y1378" t="s">
        <v>13</v>
      </c>
      <c r="Z1378" t="s">
        <v>10</v>
      </c>
      <c r="AA1378" t="s">
        <v>15</v>
      </c>
      <c r="AB1378" t="s">
        <v>13</v>
      </c>
      <c r="AC1378" t="s">
        <v>26</v>
      </c>
      <c r="AD1378">
        <v>55.45</v>
      </c>
      <c r="AE1378">
        <v>1477.65</v>
      </c>
      <c r="AF1378">
        <v>0</v>
      </c>
      <c r="AG1378">
        <v>0</v>
      </c>
      <c r="AH1378">
        <v>547.83000000000004</v>
      </c>
      <c r="AI1378">
        <v>2025.48</v>
      </c>
      <c r="AJ1378" t="s">
        <v>17</v>
      </c>
      <c r="AM1378" t="str">
        <f t="shared" si="63"/>
        <v>Stayed</v>
      </c>
      <c r="AN1378" t="str">
        <f t="shared" si="64"/>
        <v>No</v>
      </c>
      <c r="AO1378" t="str" cm="1">
        <f t="array" ref="AO1378">_xlfn.IFS($C1378&lt;36,"Youth", $C1378&lt;66, "Middle_age", $C1378&gt;65, "Old")</f>
        <v>Middle_age</v>
      </c>
      <c r="AP1378" t="str">
        <f t="shared" si="65"/>
        <v>3 năm</v>
      </c>
    </row>
    <row r="1379" spans="1:42" x14ac:dyDescent="0.35">
      <c r="A1379" t="s">
        <v>2120</v>
      </c>
      <c r="B1379" t="s">
        <v>19</v>
      </c>
      <c r="C1379">
        <v>51</v>
      </c>
      <c r="D1379" t="s">
        <v>10</v>
      </c>
      <c r="E1379">
        <v>0</v>
      </c>
      <c r="F1379" t="s">
        <v>306</v>
      </c>
      <c r="G1379">
        <v>91367</v>
      </c>
      <c r="H1379">
        <v>34.178068000000003</v>
      </c>
      <c r="I1379">
        <v>-118.615714</v>
      </c>
      <c r="J1379">
        <v>8</v>
      </c>
      <c r="K1379" s="1">
        <v>65</v>
      </c>
      <c r="L1379" t="s">
        <v>46</v>
      </c>
      <c r="M1379" t="s">
        <v>10</v>
      </c>
      <c r="N1379">
        <v>41.57</v>
      </c>
      <c r="O1379" t="s">
        <v>10</v>
      </c>
      <c r="P1379" t="s">
        <v>10</v>
      </c>
      <c r="Q1379" t="s">
        <v>49</v>
      </c>
      <c r="R1379">
        <v>16</v>
      </c>
      <c r="S1379" t="s">
        <v>13</v>
      </c>
      <c r="T1379" t="s">
        <v>10</v>
      </c>
      <c r="U1379" t="s">
        <v>10</v>
      </c>
      <c r="V1379" t="s">
        <v>10</v>
      </c>
      <c r="W1379" t="s">
        <v>10</v>
      </c>
      <c r="X1379" t="s">
        <v>10</v>
      </c>
      <c r="Y1379" t="s">
        <v>10</v>
      </c>
      <c r="Z1379" t="s">
        <v>10</v>
      </c>
      <c r="AA1379" t="s">
        <v>43</v>
      </c>
      <c r="AB1379" t="s">
        <v>10</v>
      </c>
      <c r="AC1379" t="s">
        <v>26</v>
      </c>
      <c r="AD1379">
        <v>84.2</v>
      </c>
      <c r="AE1379">
        <v>5324.5</v>
      </c>
      <c r="AF1379">
        <v>0</v>
      </c>
      <c r="AG1379">
        <v>0</v>
      </c>
      <c r="AH1379">
        <v>2702.05</v>
      </c>
      <c r="AI1379">
        <v>8026.55</v>
      </c>
      <c r="AJ1379" t="s">
        <v>17</v>
      </c>
      <c r="AM1379" t="str">
        <f t="shared" si="63"/>
        <v>VIP</v>
      </c>
      <c r="AN1379" t="str">
        <f t="shared" si="64"/>
        <v>No</v>
      </c>
      <c r="AO1379" t="str" cm="1">
        <f t="array" ref="AO1379">_xlfn.IFS($C1379&lt;36,"Youth", $C1379&lt;66, "Middle_age", $C1379&gt;65, "Old")</f>
        <v>Middle_age</v>
      </c>
      <c r="AP1379" t="str">
        <f t="shared" si="65"/>
        <v>6 năm</v>
      </c>
    </row>
    <row r="1380" spans="1:42" x14ac:dyDescent="0.35">
      <c r="A1380" t="s">
        <v>2121</v>
      </c>
      <c r="B1380" t="s">
        <v>19</v>
      </c>
      <c r="C1380">
        <v>24</v>
      </c>
      <c r="D1380" t="s">
        <v>13</v>
      </c>
      <c r="E1380">
        <v>0</v>
      </c>
      <c r="F1380" t="s">
        <v>760</v>
      </c>
      <c r="G1380">
        <v>93621</v>
      </c>
      <c r="H1380">
        <v>36.789212999999997</v>
      </c>
      <c r="I1380">
        <v>-119.140338</v>
      </c>
      <c r="J1380">
        <v>0</v>
      </c>
      <c r="K1380" s="1">
        <v>31</v>
      </c>
      <c r="L1380" t="s">
        <v>12</v>
      </c>
      <c r="M1380" t="s">
        <v>10</v>
      </c>
      <c r="N1380">
        <v>17.18</v>
      </c>
      <c r="O1380" t="s">
        <v>10</v>
      </c>
      <c r="P1380" t="s">
        <v>10</v>
      </c>
      <c r="Q1380" t="s">
        <v>25</v>
      </c>
      <c r="R1380">
        <v>76</v>
      </c>
      <c r="S1380" t="s">
        <v>13</v>
      </c>
      <c r="T1380" t="s">
        <v>13</v>
      </c>
      <c r="U1380" t="s">
        <v>13</v>
      </c>
      <c r="V1380" t="s">
        <v>10</v>
      </c>
      <c r="W1380" t="s">
        <v>13</v>
      </c>
      <c r="X1380" t="s">
        <v>13</v>
      </c>
      <c r="Y1380" t="s">
        <v>13</v>
      </c>
      <c r="Z1380" t="s">
        <v>10</v>
      </c>
      <c r="AA1380" t="s">
        <v>15</v>
      </c>
      <c r="AB1380" t="s">
        <v>13</v>
      </c>
      <c r="AC1380" t="s">
        <v>16</v>
      </c>
      <c r="AD1380">
        <v>81.7</v>
      </c>
      <c r="AE1380">
        <v>2548.65</v>
      </c>
      <c r="AF1380">
        <v>0</v>
      </c>
      <c r="AG1380">
        <v>0</v>
      </c>
      <c r="AH1380">
        <v>532.58000000000004</v>
      </c>
      <c r="AI1380">
        <v>3081.23</v>
      </c>
      <c r="AJ1380" t="s">
        <v>17</v>
      </c>
      <c r="AM1380" t="str">
        <f t="shared" si="63"/>
        <v>VIP</v>
      </c>
      <c r="AN1380" t="str">
        <f t="shared" si="64"/>
        <v>No</v>
      </c>
      <c r="AO1380" t="str" cm="1">
        <f t="array" ref="AO1380">_xlfn.IFS($C1380&lt;36,"Youth", $C1380&lt;66, "Middle_age", $C1380&gt;65, "Old")</f>
        <v>Youth</v>
      </c>
      <c r="AP1380" t="str">
        <f t="shared" si="65"/>
        <v>3 năm</v>
      </c>
    </row>
    <row r="1381" spans="1:42" x14ac:dyDescent="0.35">
      <c r="A1381" t="s">
        <v>2122</v>
      </c>
      <c r="B1381" t="s">
        <v>9</v>
      </c>
      <c r="C1381">
        <v>56</v>
      </c>
      <c r="D1381" t="s">
        <v>10</v>
      </c>
      <c r="E1381">
        <v>0</v>
      </c>
      <c r="F1381" t="s">
        <v>2123</v>
      </c>
      <c r="G1381">
        <v>95374</v>
      </c>
      <c r="H1381">
        <v>37.316806999999997</v>
      </c>
      <c r="I1381">
        <v>-120.85575300000001</v>
      </c>
      <c r="J1381">
        <v>3</v>
      </c>
      <c r="K1381" s="1">
        <v>49</v>
      </c>
      <c r="L1381" t="s">
        <v>12</v>
      </c>
      <c r="M1381" t="s">
        <v>10</v>
      </c>
      <c r="N1381">
        <v>44.81</v>
      </c>
      <c r="O1381" t="s">
        <v>10</v>
      </c>
      <c r="P1381" t="s">
        <v>10</v>
      </c>
      <c r="Q1381" t="s">
        <v>25</v>
      </c>
      <c r="R1381">
        <v>10</v>
      </c>
      <c r="S1381" t="s">
        <v>10</v>
      </c>
      <c r="T1381" t="s">
        <v>13</v>
      </c>
      <c r="U1381" t="s">
        <v>13</v>
      </c>
      <c r="V1381" t="s">
        <v>13</v>
      </c>
      <c r="W1381" t="s">
        <v>10</v>
      </c>
      <c r="X1381" t="s">
        <v>10</v>
      </c>
      <c r="Y1381" t="s">
        <v>10</v>
      </c>
      <c r="Z1381" t="s">
        <v>10</v>
      </c>
      <c r="AA1381" t="s">
        <v>21</v>
      </c>
      <c r="AB1381" t="s">
        <v>10</v>
      </c>
      <c r="AC1381" t="s">
        <v>153</v>
      </c>
      <c r="AD1381">
        <v>100.85</v>
      </c>
      <c r="AE1381">
        <v>4847.3500000000004</v>
      </c>
      <c r="AF1381">
        <v>0</v>
      </c>
      <c r="AG1381">
        <v>0</v>
      </c>
      <c r="AH1381">
        <v>2195.69</v>
      </c>
      <c r="AI1381">
        <v>7043.04</v>
      </c>
      <c r="AJ1381" t="s">
        <v>17</v>
      </c>
      <c r="AM1381" t="str">
        <f t="shared" si="63"/>
        <v>VIP</v>
      </c>
      <c r="AN1381" t="str">
        <f t="shared" si="64"/>
        <v>No</v>
      </c>
      <c r="AO1381" t="str" cm="1">
        <f t="array" ref="AO1381">_xlfn.IFS($C1381&lt;36,"Youth", $C1381&lt;66, "Middle_age", $C1381&gt;65, "Old")</f>
        <v>Middle_age</v>
      </c>
      <c r="AP1381" t="str">
        <f t="shared" si="65"/>
        <v>5 năm</v>
      </c>
    </row>
    <row r="1382" spans="1:42" x14ac:dyDescent="0.35">
      <c r="A1382" t="s">
        <v>2124</v>
      </c>
      <c r="B1382" t="s">
        <v>19</v>
      </c>
      <c r="C1382">
        <v>51</v>
      </c>
      <c r="D1382" t="s">
        <v>10</v>
      </c>
      <c r="E1382">
        <v>1</v>
      </c>
      <c r="F1382" t="s">
        <v>418</v>
      </c>
      <c r="G1382">
        <v>90263</v>
      </c>
      <c r="H1382">
        <v>34.037036999999998</v>
      </c>
      <c r="I1382">
        <v>-118.705803</v>
      </c>
      <c r="J1382">
        <v>0</v>
      </c>
      <c r="K1382" s="1">
        <v>72</v>
      </c>
      <c r="L1382" t="s">
        <v>42</v>
      </c>
      <c r="M1382" t="s">
        <v>10</v>
      </c>
      <c r="N1382">
        <v>24.95</v>
      </c>
      <c r="O1382" t="s">
        <v>10</v>
      </c>
      <c r="P1382" t="s">
        <v>10</v>
      </c>
      <c r="Q1382" t="s">
        <v>25</v>
      </c>
      <c r="R1382">
        <v>13</v>
      </c>
      <c r="S1382" t="s">
        <v>10</v>
      </c>
      <c r="T1382" t="s">
        <v>10</v>
      </c>
      <c r="U1382" t="s">
        <v>10</v>
      </c>
      <c r="V1382" t="s">
        <v>10</v>
      </c>
      <c r="W1382" t="s">
        <v>10</v>
      </c>
      <c r="X1382" t="s">
        <v>10</v>
      </c>
      <c r="Y1382" t="s">
        <v>10</v>
      </c>
      <c r="Z1382" t="s">
        <v>10</v>
      </c>
      <c r="AA1382" t="s">
        <v>43</v>
      </c>
      <c r="AB1382" t="s">
        <v>13</v>
      </c>
      <c r="AC1382" t="s">
        <v>26</v>
      </c>
      <c r="AD1382">
        <v>114.45</v>
      </c>
      <c r="AE1382">
        <v>8100.55</v>
      </c>
      <c r="AF1382">
        <v>0</v>
      </c>
      <c r="AG1382">
        <v>0</v>
      </c>
      <c r="AH1382">
        <v>1796.4</v>
      </c>
      <c r="AI1382">
        <v>9896.9500000000007</v>
      </c>
      <c r="AJ1382" t="s">
        <v>17</v>
      </c>
      <c r="AM1382" t="str">
        <f t="shared" si="63"/>
        <v>VIP</v>
      </c>
      <c r="AN1382" t="str">
        <f t="shared" si="64"/>
        <v>Yes</v>
      </c>
      <c r="AO1382" t="str" cm="1">
        <f t="array" ref="AO1382">_xlfn.IFS($C1382&lt;36,"Youth", $C1382&lt;66, "Middle_age", $C1382&gt;65, "Old")</f>
        <v>Middle_age</v>
      </c>
      <c r="AP1382" t="str">
        <f t="shared" si="65"/>
        <v>6 năm</v>
      </c>
    </row>
    <row r="1383" spans="1:42" x14ac:dyDescent="0.35">
      <c r="A1383" t="s">
        <v>2125</v>
      </c>
      <c r="B1383" t="s">
        <v>9</v>
      </c>
      <c r="C1383">
        <v>37</v>
      </c>
      <c r="D1383" t="s">
        <v>13</v>
      </c>
      <c r="E1383">
        <v>0</v>
      </c>
      <c r="F1383" t="s">
        <v>1409</v>
      </c>
      <c r="G1383">
        <v>96136</v>
      </c>
      <c r="H1383">
        <v>40.345948999999997</v>
      </c>
      <c r="I1383">
        <v>-120.081187</v>
      </c>
      <c r="J1383">
        <v>0</v>
      </c>
      <c r="K1383" s="1">
        <v>5</v>
      </c>
      <c r="L1383" t="s">
        <v>12</v>
      </c>
      <c r="M1383" t="s">
        <v>10</v>
      </c>
      <c r="N1383">
        <v>44.78</v>
      </c>
      <c r="O1383" t="s">
        <v>10</v>
      </c>
      <c r="P1383" t="s">
        <v>10</v>
      </c>
      <c r="Q1383" t="s">
        <v>14</v>
      </c>
      <c r="R1383">
        <v>29</v>
      </c>
      <c r="S1383" t="s">
        <v>13</v>
      </c>
      <c r="T1383" t="s">
        <v>10</v>
      </c>
      <c r="U1383" t="s">
        <v>13</v>
      </c>
      <c r="V1383" t="s">
        <v>13</v>
      </c>
      <c r="W1383" t="s">
        <v>13</v>
      </c>
      <c r="X1383" t="s">
        <v>10</v>
      </c>
      <c r="Y1383" t="s">
        <v>10</v>
      </c>
      <c r="Z1383" t="s">
        <v>10</v>
      </c>
      <c r="AA1383" t="s">
        <v>21</v>
      </c>
      <c r="AB1383" t="s">
        <v>10</v>
      </c>
      <c r="AC1383" t="s">
        <v>26</v>
      </c>
      <c r="AD1383">
        <v>64</v>
      </c>
      <c r="AE1383">
        <v>370.25</v>
      </c>
      <c r="AF1383">
        <v>0</v>
      </c>
      <c r="AG1383">
        <v>0</v>
      </c>
      <c r="AH1383">
        <v>223.9</v>
      </c>
      <c r="AI1383">
        <v>594.15</v>
      </c>
      <c r="AJ1383" t="s">
        <v>17</v>
      </c>
      <c r="AM1383" t="str">
        <f t="shared" si="63"/>
        <v>Stayed</v>
      </c>
      <c r="AN1383" t="str">
        <f t="shared" si="64"/>
        <v>No</v>
      </c>
      <c r="AO1383" t="str" cm="1">
        <f t="array" ref="AO1383">_xlfn.IFS($C1383&lt;36,"Youth", $C1383&lt;66, "Middle_age", $C1383&gt;65, "Old")</f>
        <v>Middle_age</v>
      </c>
      <c r="AP1383" t="str">
        <f t="shared" si="65"/>
        <v>1 năm</v>
      </c>
    </row>
    <row r="1384" spans="1:42" x14ac:dyDescent="0.35">
      <c r="A1384" t="s">
        <v>2126</v>
      </c>
      <c r="B1384" t="s">
        <v>19</v>
      </c>
      <c r="C1384">
        <v>61</v>
      </c>
      <c r="D1384" t="s">
        <v>10</v>
      </c>
      <c r="E1384">
        <v>0</v>
      </c>
      <c r="F1384" t="s">
        <v>2127</v>
      </c>
      <c r="G1384">
        <v>92683</v>
      </c>
      <c r="H1384">
        <v>33.752591000000002</v>
      </c>
      <c r="I1384">
        <v>-117.993661</v>
      </c>
      <c r="J1384">
        <v>10</v>
      </c>
      <c r="K1384" s="1">
        <v>1</v>
      </c>
      <c r="L1384" t="s">
        <v>12</v>
      </c>
      <c r="M1384" t="s">
        <v>10</v>
      </c>
      <c r="N1384">
        <v>17.68</v>
      </c>
      <c r="O1384" t="s">
        <v>13</v>
      </c>
      <c r="P1384" t="s">
        <v>10</v>
      </c>
      <c r="Q1384" t="s">
        <v>14</v>
      </c>
      <c r="R1384">
        <v>9</v>
      </c>
      <c r="S1384" t="s">
        <v>10</v>
      </c>
      <c r="T1384" t="s">
        <v>13</v>
      </c>
      <c r="U1384" t="s">
        <v>10</v>
      </c>
      <c r="V1384" t="s">
        <v>13</v>
      </c>
      <c r="W1384" t="s">
        <v>13</v>
      </c>
      <c r="X1384" t="s">
        <v>13</v>
      </c>
      <c r="Y1384" t="s">
        <v>13</v>
      </c>
      <c r="Z1384" t="s">
        <v>10</v>
      </c>
      <c r="AA1384" t="s">
        <v>21</v>
      </c>
      <c r="AB1384" t="s">
        <v>13</v>
      </c>
      <c r="AC1384" t="s">
        <v>16</v>
      </c>
      <c r="AD1384">
        <v>55.7</v>
      </c>
      <c r="AE1384">
        <v>55.7</v>
      </c>
      <c r="AF1384">
        <v>0</v>
      </c>
      <c r="AG1384">
        <v>0</v>
      </c>
      <c r="AH1384">
        <v>17.68</v>
      </c>
      <c r="AI1384">
        <v>73.38</v>
      </c>
      <c r="AJ1384" t="s">
        <v>68</v>
      </c>
      <c r="AM1384" t="str">
        <f t="shared" si="63"/>
        <v>Joined</v>
      </c>
      <c r="AN1384" t="str">
        <f t="shared" si="64"/>
        <v>No</v>
      </c>
      <c r="AO1384" t="str" cm="1">
        <f t="array" ref="AO1384">_xlfn.IFS($C1384&lt;36,"Youth", $C1384&lt;66, "Middle_age", $C1384&gt;65, "Old")</f>
        <v>Middle_age</v>
      </c>
      <c r="AP1384" t="str">
        <f t="shared" si="65"/>
        <v>1 năm</v>
      </c>
    </row>
    <row r="1385" spans="1:42" x14ac:dyDescent="0.35">
      <c r="A1385" t="s">
        <v>2128</v>
      </c>
      <c r="B1385" t="s">
        <v>9</v>
      </c>
      <c r="C1385">
        <v>80</v>
      </c>
      <c r="D1385" t="s">
        <v>13</v>
      </c>
      <c r="E1385">
        <v>0</v>
      </c>
      <c r="F1385" t="s">
        <v>1186</v>
      </c>
      <c r="G1385">
        <v>91733</v>
      </c>
      <c r="H1385">
        <v>34.046219999999998</v>
      </c>
      <c r="I1385">
        <v>-118.053753</v>
      </c>
      <c r="J1385">
        <v>0</v>
      </c>
      <c r="K1385" s="1">
        <v>33</v>
      </c>
      <c r="L1385" t="s">
        <v>12</v>
      </c>
      <c r="M1385" t="s">
        <v>13</v>
      </c>
      <c r="P1385" t="s">
        <v>10</v>
      </c>
      <c r="Q1385" t="s">
        <v>49</v>
      </c>
      <c r="R1385">
        <v>16</v>
      </c>
      <c r="S1385" t="s">
        <v>10</v>
      </c>
      <c r="T1385" t="s">
        <v>10</v>
      </c>
      <c r="U1385" t="s">
        <v>10</v>
      </c>
      <c r="V1385" t="s">
        <v>13</v>
      </c>
      <c r="W1385" t="s">
        <v>10</v>
      </c>
      <c r="X1385" t="s">
        <v>10</v>
      </c>
      <c r="Y1385" t="s">
        <v>13</v>
      </c>
      <c r="Z1385" t="s">
        <v>10</v>
      </c>
      <c r="AA1385" t="s">
        <v>43</v>
      </c>
      <c r="AB1385" t="s">
        <v>10</v>
      </c>
      <c r="AC1385" t="s">
        <v>26</v>
      </c>
      <c r="AD1385">
        <v>59.45</v>
      </c>
      <c r="AE1385">
        <v>1884.65</v>
      </c>
      <c r="AF1385">
        <v>0</v>
      </c>
      <c r="AG1385">
        <v>0</v>
      </c>
      <c r="AH1385">
        <v>0</v>
      </c>
      <c r="AI1385">
        <v>1884.65</v>
      </c>
      <c r="AJ1385" t="s">
        <v>17</v>
      </c>
      <c r="AM1385" t="str">
        <f t="shared" si="63"/>
        <v>Stayed</v>
      </c>
      <c r="AN1385" t="str">
        <f t="shared" si="64"/>
        <v>No</v>
      </c>
      <c r="AO1385" t="str" cm="1">
        <f t="array" ref="AO1385">_xlfn.IFS($C1385&lt;36,"Youth", $C1385&lt;66, "Middle_age", $C1385&gt;65, "Old")</f>
        <v>Old</v>
      </c>
      <c r="AP1385" t="str">
        <f t="shared" si="65"/>
        <v>3 năm</v>
      </c>
    </row>
    <row r="1386" spans="1:42" x14ac:dyDescent="0.35">
      <c r="A1386" t="s">
        <v>2129</v>
      </c>
      <c r="B1386" t="s">
        <v>9</v>
      </c>
      <c r="C1386">
        <v>60</v>
      </c>
      <c r="D1386" t="s">
        <v>13</v>
      </c>
      <c r="E1386">
        <v>0</v>
      </c>
      <c r="F1386" t="s">
        <v>2130</v>
      </c>
      <c r="G1386">
        <v>94592</v>
      </c>
      <c r="H1386">
        <v>38.093701000000003</v>
      </c>
      <c r="I1386">
        <v>-122.276589</v>
      </c>
      <c r="J1386">
        <v>0</v>
      </c>
      <c r="K1386" s="1">
        <v>1</v>
      </c>
      <c r="L1386" t="s">
        <v>24</v>
      </c>
      <c r="M1386" t="s">
        <v>13</v>
      </c>
      <c r="P1386" t="s">
        <v>10</v>
      </c>
      <c r="Q1386" t="s">
        <v>49</v>
      </c>
      <c r="R1386">
        <v>7</v>
      </c>
      <c r="S1386" t="s">
        <v>13</v>
      </c>
      <c r="T1386" t="s">
        <v>13</v>
      </c>
      <c r="U1386" t="s">
        <v>10</v>
      </c>
      <c r="V1386" t="s">
        <v>10</v>
      </c>
      <c r="W1386" t="s">
        <v>13</v>
      </c>
      <c r="X1386" t="s">
        <v>13</v>
      </c>
      <c r="Y1386" t="s">
        <v>13</v>
      </c>
      <c r="Z1386" t="s">
        <v>10</v>
      </c>
      <c r="AA1386" t="s">
        <v>21</v>
      </c>
      <c r="AB1386" t="s">
        <v>13</v>
      </c>
      <c r="AC1386" t="s">
        <v>16</v>
      </c>
      <c r="AD1386">
        <v>35.9</v>
      </c>
      <c r="AE1386">
        <v>35.9</v>
      </c>
      <c r="AF1386">
        <v>0</v>
      </c>
      <c r="AG1386">
        <v>0</v>
      </c>
      <c r="AH1386">
        <v>0</v>
      </c>
      <c r="AI1386">
        <v>35.9</v>
      </c>
      <c r="AJ1386" t="s">
        <v>68</v>
      </c>
      <c r="AM1386" t="str">
        <f t="shared" si="63"/>
        <v>Joined</v>
      </c>
      <c r="AN1386" t="str">
        <f t="shared" si="64"/>
        <v>No</v>
      </c>
      <c r="AO1386" t="str" cm="1">
        <f t="array" ref="AO1386">_xlfn.IFS($C1386&lt;36,"Youth", $C1386&lt;66, "Middle_age", $C1386&gt;65, "Old")</f>
        <v>Middle_age</v>
      </c>
      <c r="AP1386" t="str">
        <f t="shared" si="65"/>
        <v>1 năm</v>
      </c>
    </row>
    <row r="1387" spans="1:42" x14ac:dyDescent="0.35">
      <c r="A1387" t="s">
        <v>2131</v>
      </c>
      <c r="B1387" t="s">
        <v>9</v>
      </c>
      <c r="C1387">
        <v>48</v>
      </c>
      <c r="D1387" t="s">
        <v>10</v>
      </c>
      <c r="E1387">
        <v>1</v>
      </c>
      <c r="F1387" t="s">
        <v>1441</v>
      </c>
      <c r="G1387">
        <v>94037</v>
      </c>
      <c r="H1387">
        <v>37.540582000000001</v>
      </c>
      <c r="I1387">
        <v>-122.50959400000001</v>
      </c>
      <c r="J1387">
        <v>7</v>
      </c>
      <c r="K1387" s="1">
        <v>65</v>
      </c>
      <c r="L1387" t="s">
        <v>12</v>
      </c>
      <c r="M1387" t="s">
        <v>10</v>
      </c>
      <c r="N1387">
        <v>2.95</v>
      </c>
      <c r="O1387" t="s">
        <v>10</v>
      </c>
      <c r="P1387" t="s">
        <v>13</v>
      </c>
      <c r="AA1387" t="s">
        <v>43</v>
      </c>
      <c r="AB1387" t="s">
        <v>13</v>
      </c>
      <c r="AC1387" t="s">
        <v>16</v>
      </c>
      <c r="AD1387">
        <v>26</v>
      </c>
      <c r="AE1387">
        <v>1654.85</v>
      </c>
      <c r="AF1387">
        <v>0</v>
      </c>
      <c r="AG1387">
        <v>0</v>
      </c>
      <c r="AH1387">
        <v>191.75</v>
      </c>
      <c r="AI1387">
        <v>1846.6</v>
      </c>
      <c r="AJ1387" t="s">
        <v>17</v>
      </c>
      <c r="AM1387" t="str">
        <f t="shared" si="63"/>
        <v>Stayed</v>
      </c>
      <c r="AN1387" t="str">
        <f t="shared" si="64"/>
        <v>Yes</v>
      </c>
      <c r="AO1387" t="str" cm="1">
        <f t="array" ref="AO1387">_xlfn.IFS($C1387&lt;36,"Youth", $C1387&lt;66, "Middle_age", $C1387&gt;65, "Old")</f>
        <v>Middle_age</v>
      </c>
      <c r="AP1387" t="str">
        <f t="shared" si="65"/>
        <v>6 năm</v>
      </c>
    </row>
    <row r="1388" spans="1:42" x14ac:dyDescent="0.35">
      <c r="A1388" t="s">
        <v>2132</v>
      </c>
      <c r="B1388" t="s">
        <v>9</v>
      </c>
      <c r="C1388">
        <v>32</v>
      </c>
      <c r="D1388" t="s">
        <v>13</v>
      </c>
      <c r="E1388">
        <v>0</v>
      </c>
      <c r="F1388" t="s">
        <v>1165</v>
      </c>
      <c r="G1388">
        <v>92881</v>
      </c>
      <c r="H1388">
        <v>33.833686</v>
      </c>
      <c r="I1388">
        <v>-117.513063</v>
      </c>
      <c r="J1388">
        <v>0</v>
      </c>
      <c r="K1388" s="1">
        <v>60</v>
      </c>
      <c r="L1388" t="s">
        <v>12</v>
      </c>
      <c r="M1388" t="s">
        <v>10</v>
      </c>
      <c r="N1388">
        <v>16.11</v>
      </c>
      <c r="O1388" t="s">
        <v>10</v>
      </c>
      <c r="P1388" t="s">
        <v>10</v>
      </c>
      <c r="Q1388" t="s">
        <v>14</v>
      </c>
      <c r="R1388">
        <v>18</v>
      </c>
      <c r="S1388" t="s">
        <v>13</v>
      </c>
      <c r="T1388" t="s">
        <v>13</v>
      </c>
      <c r="U1388" t="s">
        <v>10</v>
      </c>
      <c r="V1388" t="s">
        <v>10</v>
      </c>
      <c r="W1388" t="s">
        <v>10</v>
      </c>
      <c r="X1388" t="s">
        <v>10</v>
      </c>
      <c r="Y1388" t="s">
        <v>10</v>
      </c>
      <c r="Z1388" t="s">
        <v>10</v>
      </c>
      <c r="AA1388" t="s">
        <v>15</v>
      </c>
      <c r="AB1388" t="s">
        <v>13</v>
      </c>
      <c r="AC1388" t="s">
        <v>16</v>
      </c>
      <c r="AD1388">
        <v>80.55</v>
      </c>
      <c r="AE1388">
        <v>4847.05</v>
      </c>
      <c r="AF1388">
        <v>0</v>
      </c>
      <c r="AG1388">
        <v>0</v>
      </c>
      <c r="AH1388">
        <v>966.6</v>
      </c>
      <c r="AI1388">
        <v>5813.65</v>
      </c>
      <c r="AJ1388" t="s">
        <v>17</v>
      </c>
      <c r="AM1388" t="str">
        <f t="shared" si="63"/>
        <v>VIP</v>
      </c>
      <c r="AN1388" t="str">
        <f t="shared" si="64"/>
        <v>No</v>
      </c>
      <c r="AO1388" t="str" cm="1">
        <f t="array" ref="AO1388">_xlfn.IFS($C1388&lt;36,"Youth", $C1388&lt;66, "Middle_age", $C1388&gt;65, "Old")</f>
        <v>Youth</v>
      </c>
      <c r="AP1388" t="str">
        <f t="shared" si="65"/>
        <v>5 năm</v>
      </c>
    </row>
    <row r="1389" spans="1:42" x14ac:dyDescent="0.35">
      <c r="A1389" t="s">
        <v>2133</v>
      </c>
      <c r="B1389" t="s">
        <v>19</v>
      </c>
      <c r="C1389">
        <v>65</v>
      </c>
      <c r="D1389" t="s">
        <v>10</v>
      </c>
      <c r="E1389">
        <v>0</v>
      </c>
      <c r="F1389" t="s">
        <v>2134</v>
      </c>
      <c r="G1389">
        <v>96116</v>
      </c>
      <c r="H1389">
        <v>41.266007999999999</v>
      </c>
      <c r="I1389">
        <v>-120.490731</v>
      </c>
      <c r="J1389">
        <v>1</v>
      </c>
      <c r="K1389" s="1">
        <v>63</v>
      </c>
      <c r="L1389" t="s">
        <v>12</v>
      </c>
      <c r="M1389" t="s">
        <v>10</v>
      </c>
      <c r="N1389">
        <v>40.65</v>
      </c>
      <c r="O1389" t="s">
        <v>13</v>
      </c>
      <c r="P1389" t="s">
        <v>10</v>
      </c>
      <c r="Q1389" t="s">
        <v>49</v>
      </c>
      <c r="R1389">
        <v>29</v>
      </c>
      <c r="S1389" t="s">
        <v>10</v>
      </c>
      <c r="T1389" t="s">
        <v>10</v>
      </c>
      <c r="U1389" t="s">
        <v>10</v>
      </c>
      <c r="V1389" t="s">
        <v>10</v>
      </c>
      <c r="W1389" t="s">
        <v>10</v>
      </c>
      <c r="X1389" t="s">
        <v>10</v>
      </c>
      <c r="Y1389" t="s">
        <v>10</v>
      </c>
      <c r="Z1389" t="s">
        <v>10</v>
      </c>
      <c r="AA1389" t="s">
        <v>15</v>
      </c>
      <c r="AB1389" t="s">
        <v>10</v>
      </c>
      <c r="AC1389" t="s">
        <v>26</v>
      </c>
      <c r="AD1389">
        <v>84</v>
      </c>
      <c r="AE1389">
        <v>5329.55</v>
      </c>
      <c r="AF1389">
        <v>0</v>
      </c>
      <c r="AG1389">
        <v>0</v>
      </c>
      <c r="AH1389">
        <v>2560.9499999999998</v>
      </c>
      <c r="AI1389">
        <v>7890.5</v>
      </c>
      <c r="AJ1389" t="s">
        <v>17</v>
      </c>
      <c r="AM1389" t="str">
        <f t="shared" si="63"/>
        <v>VIP</v>
      </c>
      <c r="AN1389" t="str">
        <f t="shared" si="64"/>
        <v>No</v>
      </c>
      <c r="AO1389" t="str" cm="1">
        <f t="array" ref="AO1389">_xlfn.IFS($C1389&lt;36,"Youth", $C1389&lt;66, "Middle_age", $C1389&gt;65, "Old")</f>
        <v>Middle_age</v>
      </c>
      <c r="AP1389" t="str">
        <f t="shared" si="65"/>
        <v>6 năm</v>
      </c>
    </row>
    <row r="1390" spans="1:42" x14ac:dyDescent="0.35">
      <c r="A1390" t="s">
        <v>2135</v>
      </c>
      <c r="B1390" t="s">
        <v>9</v>
      </c>
      <c r="C1390">
        <v>71</v>
      </c>
      <c r="D1390" t="s">
        <v>13</v>
      </c>
      <c r="E1390">
        <v>0</v>
      </c>
      <c r="F1390" t="s">
        <v>2136</v>
      </c>
      <c r="G1390">
        <v>96011</v>
      </c>
      <c r="H1390">
        <v>41.096569000000002</v>
      </c>
      <c r="I1390">
        <v>-121.879082</v>
      </c>
      <c r="J1390">
        <v>0</v>
      </c>
      <c r="K1390" s="1">
        <v>3</v>
      </c>
      <c r="L1390" t="s">
        <v>24</v>
      </c>
      <c r="M1390" t="s">
        <v>10</v>
      </c>
      <c r="N1390">
        <v>2.2599999999999998</v>
      </c>
      <c r="O1390" t="s">
        <v>13</v>
      </c>
      <c r="P1390" t="s">
        <v>10</v>
      </c>
      <c r="Q1390" t="s">
        <v>25</v>
      </c>
      <c r="R1390">
        <v>3</v>
      </c>
      <c r="S1390" t="s">
        <v>13</v>
      </c>
      <c r="T1390" t="s">
        <v>13</v>
      </c>
      <c r="U1390" t="s">
        <v>13</v>
      </c>
      <c r="V1390" t="s">
        <v>13</v>
      </c>
      <c r="W1390" t="s">
        <v>13</v>
      </c>
      <c r="X1390" t="s">
        <v>13</v>
      </c>
      <c r="Y1390" t="s">
        <v>13</v>
      </c>
      <c r="Z1390" t="s">
        <v>10</v>
      </c>
      <c r="AA1390" t="s">
        <v>21</v>
      </c>
      <c r="AB1390" t="s">
        <v>10</v>
      </c>
      <c r="AC1390" t="s">
        <v>26</v>
      </c>
      <c r="AD1390">
        <v>70.400000000000006</v>
      </c>
      <c r="AE1390">
        <v>204.7</v>
      </c>
      <c r="AF1390">
        <v>0</v>
      </c>
      <c r="AG1390">
        <v>0</v>
      </c>
      <c r="AH1390">
        <v>6.78</v>
      </c>
      <c r="AI1390">
        <v>211.48</v>
      </c>
      <c r="AJ1390" t="s">
        <v>27</v>
      </c>
      <c r="AK1390" t="s">
        <v>79</v>
      </c>
      <c r="AL1390" t="s">
        <v>80</v>
      </c>
      <c r="AM1390" t="str">
        <f t="shared" si="63"/>
        <v>Churned</v>
      </c>
      <c r="AN1390" t="str">
        <f t="shared" si="64"/>
        <v>No</v>
      </c>
      <c r="AO1390" t="str" cm="1">
        <f t="array" ref="AO1390">_xlfn.IFS($C1390&lt;36,"Youth", $C1390&lt;66, "Middle_age", $C1390&gt;65, "Old")</f>
        <v>Old</v>
      </c>
      <c r="AP1390" t="str">
        <f t="shared" si="65"/>
        <v>1 năm</v>
      </c>
    </row>
    <row r="1391" spans="1:42" x14ac:dyDescent="0.35">
      <c r="A1391" t="s">
        <v>2137</v>
      </c>
      <c r="B1391" t="s">
        <v>9</v>
      </c>
      <c r="C1391">
        <v>75</v>
      </c>
      <c r="D1391" t="s">
        <v>10</v>
      </c>
      <c r="E1391">
        <v>0</v>
      </c>
      <c r="F1391" t="s">
        <v>2138</v>
      </c>
      <c r="G1391">
        <v>92281</v>
      </c>
      <c r="H1391">
        <v>33.036790000000003</v>
      </c>
      <c r="I1391">
        <v>-115.60503</v>
      </c>
      <c r="J1391">
        <v>5</v>
      </c>
      <c r="K1391" s="1">
        <v>55</v>
      </c>
      <c r="L1391" t="s">
        <v>12</v>
      </c>
      <c r="M1391" t="s">
        <v>10</v>
      </c>
      <c r="N1391">
        <v>29.53</v>
      </c>
      <c r="O1391" t="s">
        <v>10</v>
      </c>
      <c r="P1391" t="s">
        <v>10</v>
      </c>
      <c r="Q1391" t="s">
        <v>14</v>
      </c>
      <c r="R1391">
        <v>29</v>
      </c>
      <c r="S1391" t="s">
        <v>13</v>
      </c>
      <c r="T1391" t="s">
        <v>13</v>
      </c>
      <c r="U1391" t="s">
        <v>13</v>
      </c>
      <c r="V1391" t="s">
        <v>13</v>
      </c>
      <c r="W1391" t="s">
        <v>13</v>
      </c>
      <c r="X1391" t="s">
        <v>13</v>
      </c>
      <c r="Y1391" t="s">
        <v>13</v>
      </c>
      <c r="Z1391" t="s">
        <v>10</v>
      </c>
      <c r="AA1391" t="s">
        <v>15</v>
      </c>
      <c r="AB1391" t="s">
        <v>13</v>
      </c>
      <c r="AC1391" t="s">
        <v>26</v>
      </c>
      <c r="AD1391">
        <v>51.65</v>
      </c>
      <c r="AE1391">
        <v>2838.55</v>
      </c>
      <c r="AF1391">
        <v>0</v>
      </c>
      <c r="AG1391">
        <v>0</v>
      </c>
      <c r="AH1391">
        <v>1624.15</v>
      </c>
      <c r="AI1391">
        <v>4462.7</v>
      </c>
      <c r="AJ1391" t="s">
        <v>17</v>
      </c>
      <c r="AM1391" t="str">
        <f t="shared" si="63"/>
        <v>VIP</v>
      </c>
      <c r="AN1391" t="str">
        <f t="shared" si="64"/>
        <v>No</v>
      </c>
      <c r="AO1391" t="str" cm="1">
        <f t="array" ref="AO1391">_xlfn.IFS($C1391&lt;36,"Youth", $C1391&lt;66, "Middle_age", $C1391&gt;65, "Old")</f>
        <v>Old</v>
      </c>
      <c r="AP1391" t="str">
        <f t="shared" si="65"/>
        <v>5 năm</v>
      </c>
    </row>
    <row r="1392" spans="1:42" x14ac:dyDescent="0.35">
      <c r="A1392" t="s">
        <v>2139</v>
      </c>
      <c r="B1392" t="s">
        <v>19</v>
      </c>
      <c r="C1392">
        <v>56</v>
      </c>
      <c r="D1392" t="s">
        <v>10</v>
      </c>
      <c r="E1392">
        <v>2</v>
      </c>
      <c r="F1392" t="s">
        <v>1025</v>
      </c>
      <c r="G1392">
        <v>91790</v>
      </c>
      <c r="H1392">
        <v>34.066963999999999</v>
      </c>
      <c r="I1392">
        <v>-117.93700699999999</v>
      </c>
      <c r="J1392">
        <v>9</v>
      </c>
      <c r="K1392" s="1">
        <v>68</v>
      </c>
      <c r="L1392" t="s">
        <v>12</v>
      </c>
      <c r="M1392" t="s">
        <v>10</v>
      </c>
      <c r="N1392">
        <v>8.8800000000000008</v>
      </c>
      <c r="O1392" t="s">
        <v>13</v>
      </c>
      <c r="P1392" t="s">
        <v>10</v>
      </c>
      <c r="Q1392" t="s">
        <v>25</v>
      </c>
      <c r="R1392">
        <v>17</v>
      </c>
      <c r="S1392" t="s">
        <v>13</v>
      </c>
      <c r="T1392" t="s">
        <v>10</v>
      </c>
      <c r="U1392" t="s">
        <v>10</v>
      </c>
      <c r="V1392" t="s">
        <v>10</v>
      </c>
      <c r="W1392" t="s">
        <v>10</v>
      </c>
      <c r="X1392" t="s">
        <v>10</v>
      </c>
      <c r="Y1392" t="s">
        <v>10</v>
      </c>
      <c r="Z1392" t="s">
        <v>10</v>
      </c>
      <c r="AA1392" t="s">
        <v>15</v>
      </c>
      <c r="AB1392" t="s">
        <v>13</v>
      </c>
      <c r="AC1392" t="s">
        <v>16</v>
      </c>
      <c r="AD1392">
        <v>105.75</v>
      </c>
      <c r="AE1392">
        <v>7322.5</v>
      </c>
      <c r="AF1392">
        <v>0</v>
      </c>
      <c r="AG1392">
        <v>0</v>
      </c>
      <c r="AH1392">
        <v>603.84</v>
      </c>
      <c r="AI1392">
        <v>7926.34</v>
      </c>
      <c r="AJ1392" t="s">
        <v>17</v>
      </c>
      <c r="AM1392" t="str">
        <f t="shared" si="63"/>
        <v>VIP</v>
      </c>
      <c r="AN1392" t="str">
        <f t="shared" si="64"/>
        <v>Yes</v>
      </c>
      <c r="AO1392" t="str" cm="1">
        <f t="array" ref="AO1392">_xlfn.IFS($C1392&lt;36,"Youth", $C1392&lt;66, "Middle_age", $C1392&gt;65, "Old")</f>
        <v>Middle_age</v>
      </c>
      <c r="AP1392" t="str">
        <f t="shared" si="65"/>
        <v>6 năm</v>
      </c>
    </row>
    <row r="1393" spans="1:42" x14ac:dyDescent="0.35">
      <c r="A1393" t="s">
        <v>2140</v>
      </c>
      <c r="B1393" t="s">
        <v>9</v>
      </c>
      <c r="C1393">
        <v>70</v>
      </c>
      <c r="D1393" t="s">
        <v>10</v>
      </c>
      <c r="E1393">
        <v>0</v>
      </c>
      <c r="F1393" t="s">
        <v>369</v>
      </c>
      <c r="G1393">
        <v>90305</v>
      </c>
      <c r="H1393">
        <v>33.958134000000001</v>
      </c>
      <c r="I1393">
        <v>-118.330905</v>
      </c>
      <c r="J1393">
        <v>10</v>
      </c>
      <c r="K1393" s="1">
        <v>72</v>
      </c>
      <c r="L1393" t="s">
        <v>12</v>
      </c>
      <c r="M1393" t="s">
        <v>10</v>
      </c>
      <c r="N1393">
        <v>28.09</v>
      </c>
      <c r="O1393" t="s">
        <v>10</v>
      </c>
      <c r="P1393" t="s">
        <v>10</v>
      </c>
      <c r="Q1393" t="s">
        <v>25</v>
      </c>
      <c r="R1393">
        <v>20</v>
      </c>
      <c r="S1393" t="s">
        <v>10</v>
      </c>
      <c r="T1393" t="s">
        <v>10</v>
      </c>
      <c r="U1393" t="s">
        <v>10</v>
      </c>
      <c r="V1393" t="s">
        <v>10</v>
      </c>
      <c r="W1393" t="s">
        <v>13</v>
      </c>
      <c r="X1393" t="s">
        <v>13</v>
      </c>
      <c r="Y1393" t="s">
        <v>13</v>
      </c>
      <c r="Z1393" t="s">
        <v>10</v>
      </c>
      <c r="AA1393" t="s">
        <v>43</v>
      </c>
      <c r="AB1393" t="s">
        <v>10</v>
      </c>
      <c r="AC1393" t="s">
        <v>26</v>
      </c>
      <c r="AD1393">
        <v>96.6</v>
      </c>
      <c r="AE1393">
        <v>6827.5</v>
      </c>
      <c r="AF1393">
        <v>0</v>
      </c>
      <c r="AG1393">
        <v>0</v>
      </c>
      <c r="AH1393">
        <v>2022.48</v>
      </c>
      <c r="AI1393">
        <v>8849.98</v>
      </c>
      <c r="AJ1393" t="s">
        <v>17</v>
      </c>
      <c r="AM1393" t="str">
        <f t="shared" si="63"/>
        <v>VIP</v>
      </c>
      <c r="AN1393" t="str">
        <f t="shared" si="64"/>
        <v>No</v>
      </c>
      <c r="AO1393" t="str" cm="1">
        <f t="array" ref="AO1393">_xlfn.IFS($C1393&lt;36,"Youth", $C1393&lt;66, "Middle_age", $C1393&gt;65, "Old")</f>
        <v>Old</v>
      </c>
      <c r="AP1393" t="str">
        <f t="shared" si="65"/>
        <v>6 năm</v>
      </c>
    </row>
    <row r="1394" spans="1:42" x14ac:dyDescent="0.35">
      <c r="A1394" t="s">
        <v>2141</v>
      </c>
      <c r="B1394" t="s">
        <v>9</v>
      </c>
      <c r="C1394">
        <v>50</v>
      </c>
      <c r="D1394" t="s">
        <v>10</v>
      </c>
      <c r="E1394">
        <v>0</v>
      </c>
      <c r="F1394" t="s">
        <v>300</v>
      </c>
      <c r="G1394">
        <v>95032</v>
      </c>
      <c r="H1394">
        <v>37.233034000000004</v>
      </c>
      <c r="I1394">
        <v>-121.947427</v>
      </c>
      <c r="J1394">
        <v>3</v>
      </c>
      <c r="K1394" s="1">
        <v>21</v>
      </c>
      <c r="L1394" t="s">
        <v>32</v>
      </c>
      <c r="M1394" t="s">
        <v>10</v>
      </c>
      <c r="N1394">
        <v>42.22</v>
      </c>
      <c r="O1394" t="s">
        <v>10</v>
      </c>
      <c r="P1394" t="s">
        <v>10</v>
      </c>
      <c r="Q1394" t="s">
        <v>25</v>
      </c>
      <c r="R1394">
        <v>29</v>
      </c>
      <c r="S1394" t="s">
        <v>13</v>
      </c>
      <c r="T1394" t="s">
        <v>13</v>
      </c>
      <c r="U1394" t="s">
        <v>13</v>
      </c>
      <c r="V1394" t="s">
        <v>13</v>
      </c>
      <c r="W1394" t="s">
        <v>13</v>
      </c>
      <c r="X1394" t="s">
        <v>10</v>
      </c>
      <c r="Y1394" t="s">
        <v>10</v>
      </c>
      <c r="Z1394" t="s">
        <v>10</v>
      </c>
      <c r="AA1394" t="s">
        <v>21</v>
      </c>
      <c r="AB1394" t="s">
        <v>10</v>
      </c>
      <c r="AC1394" t="s">
        <v>26</v>
      </c>
      <c r="AD1394">
        <v>86.5</v>
      </c>
      <c r="AE1394">
        <v>1808.7</v>
      </c>
      <c r="AF1394">
        <v>0</v>
      </c>
      <c r="AG1394">
        <v>0</v>
      </c>
      <c r="AH1394">
        <v>886.62</v>
      </c>
      <c r="AI1394">
        <v>2695.32</v>
      </c>
      <c r="AJ1394" t="s">
        <v>27</v>
      </c>
      <c r="AK1394" t="s">
        <v>28</v>
      </c>
      <c r="AL1394" t="s">
        <v>184</v>
      </c>
      <c r="AM1394" t="str">
        <f t="shared" si="63"/>
        <v>Churned</v>
      </c>
      <c r="AN1394" t="str">
        <f t="shared" si="64"/>
        <v>No</v>
      </c>
      <c r="AO1394" t="str" cm="1">
        <f t="array" ref="AO1394">_xlfn.IFS($C1394&lt;36,"Youth", $C1394&lt;66, "Middle_age", $C1394&gt;65, "Old")</f>
        <v>Middle_age</v>
      </c>
      <c r="AP1394" t="str">
        <f t="shared" si="65"/>
        <v>2 năm</v>
      </c>
    </row>
    <row r="1395" spans="1:42" x14ac:dyDescent="0.35">
      <c r="A1395" t="s">
        <v>2142</v>
      </c>
      <c r="B1395" t="s">
        <v>19</v>
      </c>
      <c r="C1395">
        <v>32</v>
      </c>
      <c r="D1395" t="s">
        <v>13</v>
      </c>
      <c r="E1395">
        <v>0</v>
      </c>
      <c r="F1395" t="s">
        <v>105</v>
      </c>
      <c r="G1395">
        <v>90012</v>
      </c>
      <c r="H1395">
        <v>34.065874999999998</v>
      </c>
      <c r="I1395">
        <v>-118.23872799999999</v>
      </c>
      <c r="J1395">
        <v>0</v>
      </c>
      <c r="K1395" s="1">
        <v>5</v>
      </c>
      <c r="L1395" t="s">
        <v>24</v>
      </c>
      <c r="M1395" t="s">
        <v>10</v>
      </c>
      <c r="N1395">
        <v>31.14</v>
      </c>
      <c r="O1395" t="s">
        <v>13</v>
      </c>
      <c r="P1395" t="s">
        <v>10</v>
      </c>
      <c r="Q1395" t="s">
        <v>25</v>
      </c>
      <c r="R1395">
        <v>5</v>
      </c>
      <c r="S1395" t="s">
        <v>13</v>
      </c>
      <c r="T1395" t="s">
        <v>13</v>
      </c>
      <c r="U1395" t="s">
        <v>13</v>
      </c>
      <c r="V1395" t="s">
        <v>13</v>
      </c>
      <c r="W1395" t="s">
        <v>13</v>
      </c>
      <c r="X1395" t="s">
        <v>13</v>
      </c>
      <c r="Y1395" t="s">
        <v>13</v>
      </c>
      <c r="Z1395" t="s">
        <v>10</v>
      </c>
      <c r="AA1395" t="s">
        <v>21</v>
      </c>
      <c r="AB1395" t="s">
        <v>10</v>
      </c>
      <c r="AC1395" t="s">
        <v>26</v>
      </c>
      <c r="AD1395">
        <v>69.75</v>
      </c>
      <c r="AE1395">
        <v>324.60000000000002</v>
      </c>
      <c r="AF1395">
        <v>0</v>
      </c>
      <c r="AG1395">
        <v>0</v>
      </c>
      <c r="AH1395">
        <v>155.69999999999999</v>
      </c>
      <c r="AI1395">
        <v>480.3</v>
      </c>
      <c r="AJ1395" t="s">
        <v>27</v>
      </c>
      <c r="AK1395" t="s">
        <v>28</v>
      </c>
      <c r="AL1395" t="s">
        <v>29</v>
      </c>
      <c r="AM1395" t="str">
        <f t="shared" si="63"/>
        <v>Churned</v>
      </c>
      <c r="AN1395" t="str">
        <f t="shared" si="64"/>
        <v>No</v>
      </c>
      <c r="AO1395" t="str" cm="1">
        <f t="array" ref="AO1395">_xlfn.IFS($C1395&lt;36,"Youth", $C1395&lt;66, "Middle_age", $C1395&gt;65, "Old")</f>
        <v>Youth</v>
      </c>
      <c r="AP1395" t="str">
        <f t="shared" si="65"/>
        <v>1 năm</v>
      </c>
    </row>
    <row r="1396" spans="1:42" x14ac:dyDescent="0.35">
      <c r="A1396" t="s">
        <v>2143</v>
      </c>
      <c r="B1396" t="s">
        <v>9</v>
      </c>
      <c r="C1396">
        <v>57</v>
      </c>
      <c r="D1396" t="s">
        <v>10</v>
      </c>
      <c r="E1396">
        <v>0</v>
      </c>
      <c r="F1396" t="s">
        <v>538</v>
      </c>
      <c r="G1396">
        <v>90606</v>
      </c>
      <c r="H1396">
        <v>33.976678</v>
      </c>
      <c r="I1396">
        <v>-118.06587500000001</v>
      </c>
      <c r="J1396">
        <v>1</v>
      </c>
      <c r="K1396" s="1">
        <v>37</v>
      </c>
      <c r="L1396" t="s">
        <v>12</v>
      </c>
      <c r="M1396" t="s">
        <v>10</v>
      </c>
      <c r="N1396">
        <v>45.19</v>
      </c>
      <c r="O1396" t="s">
        <v>13</v>
      </c>
      <c r="P1396" t="s">
        <v>13</v>
      </c>
      <c r="AA1396" t="s">
        <v>21</v>
      </c>
      <c r="AB1396" t="s">
        <v>13</v>
      </c>
      <c r="AC1396" t="s">
        <v>26</v>
      </c>
      <c r="AD1396">
        <v>19.5</v>
      </c>
      <c r="AE1396">
        <v>805.2</v>
      </c>
      <c r="AF1396">
        <v>0</v>
      </c>
      <c r="AG1396">
        <v>0</v>
      </c>
      <c r="AH1396">
        <v>1672.03</v>
      </c>
      <c r="AI1396">
        <v>2477.23</v>
      </c>
      <c r="AJ1396" t="s">
        <v>17</v>
      </c>
      <c r="AM1396" t="str">
        <f t="shared" si="63"/>
        <v>Stayed</v>
      </c>
      <c r="AN1396" t="str">
        <f t="shared" si="64"/>
        <v>No</v>
      </c>
      <c r="AO1396" t="str" cm="1">
        <f t="array" ref="AO1396">_xlfn.IFS($C1396&lt;36,"Youth", $C1396&lt;66, "Middle_age", $C1396&gt;65, "Old")</f>
        <v>Middle_age</v>
      </c>
      <c r="AP1396" t="str">
        <f t="shared" si="65"/>
        <v>4 năm</v>
      </c>
    </row>
    <row r="1397" spans="1:42" x14ac:dyDescent="0.35">
      <c r="A1397" t="s">
        <v>2144</v>
      </c>
      <c r="B1397" t="s">
        <v>9</v>
      </c>
      <c r="C1397">
        <v>47</v>
      </c>
      <c r="D1397" t="s">
        <v>13</v>
      </c>
      <c r="E1397">
        <v>0</v>
      </c>
      <c r="F1397" t="s">
        <v>2145</v>
      </c>
      <c r="G1397">
        <v>95619</v>
      </c>
      <c r="H1397">
        <v>38.683605</v>
      </c>
      <c r="I1397">
        <v>-120.811852</v>
      </c>
      <c r="J1397">
        <v>0</v>
      </c>
      <c r="K1397" s="1">
        <v>29</v>
      </c>
      <c r="L1397" t="s">
        <v>12</v>
      </c>
      <c r="M1397" t="s">
        <v>10</v>
      </c>
      <c r="N1397">
        <v>41.38</v>
      </c>
      <c r="O1397" t="s">
        <v>10</v>
      </c>
      <c r="P1397" t="s">
        <v>10</v>
      </c>
      <c r="Q1397" t="s">
        <v>49</v>
      </c>
      <c r="R1397">
        <v>4</v>
      </c>
      <c r="S1397" t="s">
        <v>13</v>
      </c>
      <c r="T1397" t="s">
        <v>13</v>
      </c>
      <c r="U1397" t="s">
        <v>13</v>
      </c>
      <c r="V1397" t="s">
        <v>13</v>
      </c>
      <c r="W1397" t="s">
        <v>10</v>
      </c>
      <c r="X1397" t="s">
        <v>10</v>
      </c>
      <c r="Y1397" t="s">
        <v>10</v>
      </c>
      <c r="Z1397" t="s">
        <v>10</v>
      </c>
      <c r="AA1397" t="s">
        <v>15</v>
      </c>
      <c r="AB1397" t="s">
        <v>10</v>
      </c>
      <c r="AC1397" t="s">
        <v>16</v>
      </c>
      <c r="AD1397">
        <v>71</v>
      </c>
      <c r="AE1397">
        <v>2080.1</v>
      </c>
      <c r="AF1397">
        <v>0</v>
      </c>
      <c r="AG1397">
        <v>0</v>
      </c>
      <c r="AH1397">
        <v>1200.02</v>
      </c>
      <c r="AI1397">
        <v>3280.12</v>
      </c>
      <c r="AJ1397" t="s">
        <v>17</v>
      </c>
      <c r="AM1397" t="str">
        <f t="shared" si="63"/>
        <v>VIP</v>
      </c>
      <c r="AN1397" t="str">
        <f t="shared" si="64"/>
        <v>No</v>
      </c>
      <c r="AO1397" t="str" cm="1">
        <f t="array" ref="AO1397">_xlfn.IFS($C1397&lt;36,"Youth", $C1397&lt;66, "Middle_age", $C1397&gt;65, "Old")</f>
        <v>Middle_age</v>
      </c>
      <c r="AP1397" t="str">
        <f t="shared" si="65"/>
        <v>3 năm</v>
      </c>
    </row>
    <row r="1398" spans="1:42" x14ac:dyDescent="0.35">
      <c r="A1398" t="s">
        <v>2146</v>
      </c>
      <c r="B1398" t="s">
        <v>9</v>
      </c>
      <c r="C1398">
        <v>41</v>
      </c>
      <c r="D1398" t="s">
        <v>10</v>
      </c>
      <c r="E1398">
        <v>0</v>
      </c>
      <c r="F1398" t="s">
        <v>105</v>
      </c>
      <c r="G1398">
        <v>90057</v>
      </c>
      <c r="H1398">
        <v>34.061917999999999</v>
      </c>
      <c r="I1398">
        <v>-118.277939</v>
      </c>
      <c r="J1398">
        <v>4</v>
      </c>
      <c r="K1398" s="1">
        <v>64</v>
      </c>
      <c r="L1398" t="s">
        <v>12</v>
      </c>
      <c r="M1398" t="s">
        <v>10</v>
      </c>
      <c r="N1398">
        <v>8.6</v>
      </c>
      <c r="O1398" t="s">
        <v>10</v>
      </c>
      <c r="P1398" t="s">
        <v>10</v>
      </c>
      <c r="Q1398" t="s">
        <v>25</v>
      </c>
      <c r="R1398">
        <v>21</v>
      </c>
      <c r="S1398" t="s">
        <v>13</v>
      </c>
      <c r="T1398" t="s">
        <v>10</v>
      </c>
      <c r="U1398" t="s">
        <v>10</v>
      </c>
      <c r="V1398" t="s">
        <v>10</v>
      </c>
      <c r="W1398" t="s">
        <v>10</v>
      </c>
      <c r="X1398" t="s">
        <v>10</v>
      </c>
      <c r="Y1398" t="s">
        <v>10</v>
      </c>
      <c r="Z1398" t="s">
        <v>10</v>
      </c>
      <c r="AA1398" t="s">
        <v>21</v>
      </c>
      <c r="AB1398" t="s">
        <v>10</v>
      </c>
      <c r="AC1398" t="s">
        <v>26</v>
      </c>
      <c r="AD1398">
        <v>111.15</v>
      </c>
      <c r="AE1398">
        <v>6953.4</v>
      </c>
      <c r="AF1398">
        <v>0</v>
      </c>
      <c r="AG1398">
        <v>0</v>
      </c>
      <c r="AH1398">
        <v>550.4</v>
      </c>
      <c r="AI1398">
        <v>7503.8</v>
      </c>
      <c r="AJ1398" t="s">
        <v>17</v>
      </c>
      <c r="AM1398" t="str">
        <f t="shared" si="63"/>
        <v>VIP</v>
      </c>
      <c r="AN1398" t="str">
        <f t="shared" si="64"/>
        <v>No</v>
      </c>
      <c r="AO1398" t="str" cm="1">
        <f t="array" ref="AO1398">_xlfn.IFS($C1398&lt;36,"Youth", $C1398&lt;66, "Middle_age", $C1398&gt;65, "Old")</f>
        <v>Middle_age</v>
      </c>
      <c r="AP1398" t="str">
        <f t="shared" si="65"/>
        <v>6 năm</v>
      </c>
    </row>
    <row r="1399" spans="1:42" x14ac:dyDescent="0.35">
      <c r="A1399" t="s">
        <v>2147</v>
      </c>
      <c r="B1399" t="s">
        <v>19</v>
      </c>
      <c r="C1399">
        <v>61</v>
      </c>
      <c r="D1399" t="s">
        <v>13</v>
      </c>
      <c r="E1399">
        <v>0</v>
      </c>
      <c r="F1399" t="s">
        <v>538</v>
      </c>
      <c r="G1399">
        <v>90604</v>
      </c>
      <c r="H1399">
        <v>33.929704000000001</v>
      </c>
      <c r="I1399">
        <v>-118.01208</v>
      </c>
      <c r="J1399">
        <v>0</v>
      </c>
      <c r="K1399" s="1">
        <v>46</v>
      </c>
      <c r="L1399" t="s">
        <v>46</v>
      </c>
      <c r="M1399" t="s">
        <v>10</v>
      </c>
      <c r="N1399">
        <v>30.25</v>
      </c>
      <c r="O1399" t="s">
        <v>13</v>
      </c>
      <c r="P1399" t="s">
        <v>13</v>
      </c>
      <c r="AA1399" t="s">
        <v>43</v>
      </c>
      <c r="AB1399" t="s">
        <v>13</v>
      </c>
      <c r="AC1399" t="s">
        <v>26</v>
      </c>
      <c r="AD1399">
        <v>20.05</v>
      </c>
      <c r="AE1399">
        <v>902</v>
      </c>
      <c r="AF1399">
        <v>0</v>
      </c>
      <c r="AG1399">
        <v>0</v>
      </c>
      <c r="AH1399">
        <v>1391.5</v>
      </c>
      <c r="AI1399">
        <v>2293.5</v>
      </c>
      <c r="AJ1399" t="s">
        <v>17</v>
      </c>
      <c r="AM1399" t="str">
        <f t="shared" si="63"/>
        <v>Stayed</v>
      </c>
      <c r="AN1399" t="str">
        <f t="shared" si="64"/>
        <v>No</v>
      </c>
      <c r="AO1399" t="str" cm="1">
        <f t="array" ref="AO1399">_xlfn.IFS($C1399&lt;36,"Youth", $C1399&lt;66, "Middle_age", $C1399&gt;65, "Old")</f>
        <v>Middle_age</v>
      </c>
      <c r="AP1399" t="str">
        <f t="shared" si="65"/>
        <v>4 năm</v>
      </c>
    </row>
    <row r="1400" spans="1:42" x14ac:dyDescent="0.35">
      <c r="A1400" t="s">
        <v>2148</v>
      </c>
      <c r="B1400" t="s">
        <v>9</v>
      </c>
      <c r="C1400">
        <v>77</v>
      </c>
      <c r="D1400" t="s">
        <v>13</v>
      </c>
      <c r="E1400">
        <v>2</v>
      </c>
      <c r="F1400" t="s">
        <v>777</v>
      </c>
      <c r="G1400">
        <v>91107</v>
      </c>
      <c r="H1400">
        <v>34.159007000000003</v>
      </c>
      <c r="I1400">
        <v>-118.08735299999999</v>
      </c>
      <c r="J1400">
        <v>0</v>
      </c>
      <c r="K1400" s="1">
        <v>7</v>
      </c>
      <c r="L1400" t="s">
        <v>24</v>
      </c>
      <c r="M1400" t="s">
        <v>10</v>
      </c>
      <c r="N1400">
        <v>26.95</v>
      </c>
      <c r="O1400" t="s">
        <v>13</v>
      </c>
      <c r="P1400" t="s">
        <v>10</v>
      </c>
      <c r="Q1400" t="s">
        <v>25</v>
      </c>
      <c r="R1400">
        <v>18</v>
      </c>
      <c r="S1400" t="s">
        <v>10</v>
      </c>
      <c r="T1400" t="s">
        <v>13</v>
      </c>
      <c r="U1400" t="s">
        <v>13</v>
      </c>
      <c r="V1400" t="s">
        <v>13</v>
      </c>
      <c r="W1400" t="s">
        <v>13</v>
      </c>
      <c r="X1400" t="s">
        <v>13</v>
      </c>
      <c r="Y1400" t="s">
        <v>13</v>
      </c>
      <c r="Z1400" t="s">
        <v>13</v>
      </c>
      <c r="AA1400" t="s">
        <v>21</v>
      </c>
      <c r="AB1400" t="s">
        <v>13</v>
      </c>
      <c r="AC1400" t="s">
        <v>26</v>
      </c>
      <c r="AD1400">
        <v>76.45</v>
      </c>
      <c r="AE1400">
        <v>503.6</v>
      </c>
      <c r="AF1400">
        <v>11.05</v>
      </c>
      <c r="AG1400">
        <v>0</v>
      </c>
      <c r="AH1400">
        <v>188.65</v>
      </c>
      <c r="AI1400">
        <v>681.2</v>
      </c>
      <c r="AJ1400" t="s">
        <v>27</v>
      </c>
      <c r="AK1400" t="s">
        <v>87</v>
      </c>
      <c r="AL1400" t="s">
        <v>210</v>
      </c>
      <c r="AM1400" t="str">
        <f t="shared" si="63"/>
        <v>Churned</v>
      </c>
      <c r="AN1400" t="str">
        <f t="shared" si="64"/>
        <v>Yes</v>
      </c>
      <c r="AO1400" t="str" cm="1">
        <f t="array" ref="AO1400">_xlfn.IFS($C1400&lt;36,"Youth", $C1400&lt;66, "Middle_age", $C1400&gt;65, "Old")</f>
        <v>Old</v>
      </c>
      <c r="AP1400" t="str">
        <f t="shared" si="65"/>
        <v>1 năm</v>
      </c>
    </row>
    <row r="1401" spans="1:42" x14ac:dyDescent="0.35">
      <c r="A1401" t="s">
        <v>2149</v>
      </c>
      <c r="B1401" t="s">
        <v>9</v>
      </c>
      <c r="C1401">
        <v>66</v>
      </c>
      <c r="D1401" t="s">
        <v>13</v>
      </c>
      <c r="E1401">
        <v>0</v>
      </c>
      <c r="F1401" t="s">
        <v>411</v>
      </c>
      <c r="G1401">
        <v>90815</v>
      </c>
      <c r="H1401">
        <v>33.797637999999999</v>
      </c>
      <c r="I1401">
        <v>-118.11662</v>
      </c>
      <c r="J1401">
        <v>0</v>
      </c>
      <c r="K1401" s="1">
        <v>23</v>
      </c>
      <c r="L1401" t="s">
        <v>12</v>
      </c>
      <c r="M1401" t="s">
        <v>10</v>
      </c>
      <c r="N1401">
        <v>8.7200000000000006</v>
      </c>
      <c r="O1401" t="s">
        <v>10</v>
      </c>
      <c r="P1401" t="s">
        <v>10</v>
      </c>
      <c r="Q1401" t="s">
        <v>25</v>
      </c>
      <c r="R1401">
        <v>18</v>
      </c>
      <c r="S1401" t="s">
        <v>13</v>
      </c>
      <c r="T1401" t="s">
        <v>13</v>
      </c>
      <c r="U1401" t="s">
        <v>10</v>
      </c>
      <c r="V1401" t="s">
        <v>13</v>
      </c>
      <c r="W1401" t="s">
        <v>13</v>
      </c>
      <c r="X1401" t="s">
        <v>13</v>
      </c>
      <c r="Y1401" t="s">
        <v>13</v>
      </c>
      <c r="Z1401" t="s">
        <v>10</v>
      </c>
      <c r="AA1401" t="s">
        <v>43</v>
      </c>
      <c r="AB1401" t="s">
        <v>10</v>
      </c>
      <c r="AC1401" t="s">
        <v>16</v>
      </c>
      <c r="AD1401">
        <v>79.349999999999994</v>
      </c>
      <c r="AE1401">
        <v>1835.3</v>
      </c>
      <c r="AF1401">
        <v>15.41</v>
      </c>
      <c r="AG1401">
        <v>0</v>
      </c>
      <c r="AH1401">
        <v>200.56</v>
      </c>
      <c r="AI1401">
        <v>2020.45</v>
      </c>
      <c r="AJ1401" t="s">
        <v>17</v>
      </c>
      <c r="AM1401" t="str">
        <f t="shared" si="63"/>
        <v>Stayed</v>
      </c>
      <c r="AN1401" t="str">
        <f t="shared" si="64"/>
        <v>No</v>
      </c>
      <c r="AO1401" t="str" cm="1">
        <f t="array" ref="AO1401">_xlfn.IFS($C1401&lt;36,"Youth", $C1401&lt;66, "Middle_age", $C1401&gt;65, "Old")</f>
        <v>Old</v>
      </c>
      <c r="AP1401" t="str">
        <f t="shared" si="65"/>
        <v>2 năm</v>
      </c>
    </row>
    <row r="1402" spans="1:42" x14ac:dyDescent="0.35">
      <c r="A1402" t="s">
        <v>2150</v>
      </c>
      <c r="B1402" t="s">
        <v>19</v>
      </c>
      <c r="C1402">
        <v>47</v>
      </c>
      <c r="D1402" t="s">
        <v>10</v>
      </c>
      <c r="E1402">
        <v>0</v>
      </c>
      <c r="F1402" t="s">
        <v>292</v>
      </c>
      <c r="G1402">
        <v>95818</v>
      </c>
      <c r="H1402">
        <v>38.556305999999999</v>
      </c>
      <c r="I1402">
        <v>-121.495817</v>
      </c>
      <c r="J1402">
        <v>5</v>
      </c>
      <c r="K1402" s="1">
        <v>68</v>
      </c>
      <c r="L1402" t="s">
        <v>42</v>
      </c>
      <c r="M1402" t="s">
        <v>10</v>
      </c>
      <c r="N1402">
        <v>22.83</v>
      </c>
      <c r="O1402" t="s">
        <v>10</v>
      </c>
      <c r="P1402" t="s">
        <v>13</v>
      </c>
      <c r="AA1402" t="s">
        <v>43</v>
      </c>
      <c r="AB1402" t="s">
        <v>13</v>
      </c>
      <c r="AC1402" t="s">
        <v>26</v>
      </c>
      <c r="AD1402">
        <v>25.25</v>
      </c>
      <c r="AE1402">
        <v>1728.2</v>
      </c>
      <c r="AF1402">
        <v>0</v>
      </c>
      <c r="AG1402">
        <v>0</v>
      </c>
      <c r="AH1402">
        <v>1552.44</v>
      </c>
      <c r="AI1402">
        <v>3280.64</v>
      </c>
      <c r="AJ1402" t="s">
        <v>17</v>
      </c>
      <c r="AM1402" t="str">
        <f t="shared" si="63"/>
        <v>VIP</v>
      </c>
      <c r="AN1402" t="str">
        <f t="shared" si="64"/>
        <v>No</v>
      </c>
      <c r="AO1402" t="str" cm="1">
        <f t="array" ref="AO1402">_xlfn.IFS($C1402&lt;36,"Youth", $C1402&lt;66, "Middle_age", $C1402&gt;65, "Old")</f>
        <v>Middle_age</v>
      </c>
      <c r="AP1402" t="str">
        <f t="shared" si="65"/>
        <v>6 năm</v>
      </c>
    </row>
    <row r="1403" spans="1:42" x14ac:dyDescent="0.35">
      <c r="A1403" t="s">
        <v>2151</v>
      </c>
      <c r="B1403" t="s">
        <v>9</v>
      </c>
      <c r="C1403">
        <v>59</v>
      </c>
      <c r="D1403" t="s">
        <v>10</v>
      </c>
      <c r="E1403">
        <v>0</v>
      </c>
      <c r="F1403" t="s">
        <v>105</v>
      </c>
      <c r="G1403">
        <v>90077</v>
      </c>
      <c r="H1403">
        <v>34.102083999999998</v>
      </c>
      <c r="I1403">
        <v>-118.451629</v>
      </c>
      <c r="J1403">
        <v>10</v>
      </c>
      <c r="K1403" s="1">
        <v>41</v>
      </c>
      <c r="L1403" t="s">
        <v>12</v>
      </c>
      <c r="M1403" t="s">
        <v>13</v>
      </c>
      <c r="P1403" t="s">
        <v>10</v>
      </c>
      <c r="Q1403" t="s">
        <v>14</v>
      </c>
      <c r="R1403">
        <v>17</v>
      </c>
      <c r="S1403" t="s">
        <v>13</v>
      </c>
      <c r="T1403" t="s">
        <v>10</v>
      </c>
      <c r="U1403" t="s">
        <v>13</v>
      </c>
      <c r="V1403" t="s">
        <v>10</v>
      </c>
      <c r="W1403" t="s">
        <v>13</v>
      </c>
      <c r="X1403" t="s">
        <v>13</v>
      </c>
      <c r="Y1403" t="s">
        <v>13</v>
      </c>
      <c r="Z1403" t="s">
        <v>10</v>
      </c>
      <c r="AA1403" t="s">
        <v>15</v>
      </c>
      <c r="AB1403" t="s">
        <v>13</v>
      </c>
      <c r="AC1403" t="s">
        <v>16</v>
      </c>
      <c r="AD1403">
        <v>35.450000000000003</v>
      </c>
      <c r="AE1403">
        <v>1391.65</v>
      </c>
      <c r="AF1403">
        <v>0</v>
      </c>
      <c r="AG1403">
        <v>0</v>
      </c>
      <c r="AH1403">
        <v>0</v>
      </c>
      <c r="AI1403">
        <v>1391.65</v>
      </c>
      <c r="AJ1403" t="s">
        <v>17</v>
      </c>
      <c r="AM1403" t="str">
        <f t="shared" si="63"/>
        <v>Stayed</v>
      </c>
      <c r="AN1403" t="str">
        <f t="shared" si="64"/>
        <v>No</v>
      </c>
      <c r="AO1403" t="str" cm="1">
        <f t="array" ref="AO1403">_xlfn.IFS($C1403&lt;36,"Youth", $C1403&lt;66, "Middle_age", $C1403&gt;65, "Old")</f>
        <v>Middle_age</v>
      </c>
      <c r="AP1403" t="str">
        <f t="shared" si="65"/>
        <v>4 năm</v>
      </c>
    </row>
    <row r="1404" spans="1:42" x14ac:dyDescent="0.35">
      <c r="A1404" t="s">
        <v>2152</v>
      </c>
      <c r="B1404" t="s">
        <v>19</v>
      </c>
      <c r="C1404">
        <v>49</v>
      </c>
      <c r="D1404" t="s">
        <v>10</v>
      </c>
      <c r="E1404">
        <v>0</v>
      </c>
      <c r="F1404" t="s">
        <v>492</v>
      </c>
      <c r="G1404">
        <v>94947</v>
      </c>
      <c r="H1404">
        <v>38.112166000000002</v>
      </c>
      <c r="I1404">
        <v>-122.634384</v>
      </c>
      <c r="J1404">
        <v>1</v>
      </c>
      <c r="K1404" s="1">
        <v>2</v>
      </c>
      <c r="L1404" t="s">
        <v>24</v>
      </c>
      <c r="M1404" t="s">
        <v>10</v>
      </c>
      <c r="N1404">
        <v>8.86</v>
      </c>
      <c r="O1404" t="s">
        <v>13</v>
      </c>
      <c r="P1404" t="s">
        <v>10</v>
      </c>
      <c r="Q1404" t="s">
        <v>25</v>
      </c>
      <c r="R1404">
        <v>23</v>
      </c>
      <c r="S1404" t="s">
        <v>13</v>
      </c>
      <c r="T1404" t="s">
        <v>13</v>
      </c>
      <c r="U1404" t="s">
        <v>13</v>
      </c>
      <c r="V1404" t="s">
        <v>13</v>
      </c>
      <c r="W1404" t="s">
        <v>10</v>
      </c>
      <c r="X1404" t="s">
        <v>10</v>
      </c>
      <c r="Y1404" t="s">
        <v>10</v>
      </c>
      <c r="Z1404" t="s">
        <v>10</v>
      </c>
      <c r="AA1404" t="s">
        <v>21</v>
      </c>
      <c r="AB1404" t="s">
        <v>10</v>
      </c>
      <c r="AC1404" t="s">
        <v>26</v>
      </c>
      <c r="AD1404">
        <v>89.55</v>
      </c>
      <c r="AE1404">
        <v>185.55</v>
      </c>
      <c r="AF1404">
        <v>0</v>
      </c>
      <c r="AG1404">
        <v>0</v>
      </c>
      <c r="AH1404">
        <v>17.72</v>
      </c>
      <c r="AI1404">
        <v>203.27</v>
      </c>
      <c r="AJ1404" t="s">
        <v>27</v>
      </c>
      <c r="AK1404" t="s">
        <v>28</v>
      </c>
      <c r="AL1404" t="s">
        <v>29</v>
      </c>
      <c r="AM1404" t="str">
        <f t="shared" si="63"/>
        <v>Churned</v>
      </c>
      <c r="AN1404" t="str">
        <f t="shared" si="64"/>
        <v>No</v>
      </c>
      <c r="AO1404" t="str" cm="1">
        <f t="array" ref="AO1404">_xlfn.IFS($C1404&lt;36,"Youth", $C1404&lt;66, "Middle_age", $C1404&gt;65, "Old")</f>
        <v>Middle_age</v>
      </c>
      <c r="AP1404" t="str">
        <f t="shared" si="65"/>
        <v>1 năm</v>
      </c>
    </row>
    <row r="1405" spans="1:42" x14ac:dyDescent="0.35">
      <c r="A1405" t="s">
        <v>2153</v>
      </c>
      <c r="B1405" t="s">
        <v>9</v>
      </c>
      <c r="C1405">
        <v>37</v>
      </c>
      <c r="D1405" t="s">
        <v>13</v>
      </c>
      <c r="E1405">
        <v>2</v>
      </c>
      <c r="F1405" t="s">
        <v>2154</v>
      </c>
      <c r="G1405">
        <v>95410</v>
      </c>
      <c r="H1405">
        <v>39.225693999999997</v>
      </c>
      <c r="I1405">
        <v>-123.717354</v>
      </c>
      <c r="J1405">
        <v>0</v>
      </c>
      <c r="K1405" s="1">
        <v>17</v>
      </c>
      <c r="L1405" t="s">
        <v>12</v>
      </c>
      <c r="M1405" t="s">
        <v>10</v>
      </c>
      <c r="N1405">
        <v>49.78</v>
      </c>
      <c r="O1405" t="s">
        <v>10</v>
      </c>
      <c r="P1405" t="s">
        <v>10</v>
      </c>
      <c r="Q1405" t="s">
        <v>25</v>
      </c>
      <c r="R1405">
        <v>19</v>
      </c>
      <c r="S1405" t="s">
        <v>13</v>
      </c>
      <c r="T1405" t="s">
        <v>10</v>
      </c>
      <c r="U1405" t="s">
        <v>10</v>
      </c>
      <c r="V1405" t="s">
        <v>10</v>
      </c>
      <c r="W1405" t="s">
        <v>13</v>
      </c>
      <c r="X1405" t="s">
        <v>13</v>
      </c>
      <c r="Y1405" t="s">
        <v>13</v>
      </c>
      <c r="Z1405" t="s">
        <v>10</v>
      </c>
      <c r="AA1405" t="s">
        <v>21</v>
      </c>
      <c r="AB1405" t="s">
        <v>10</v>
      </c>
      <c r="AC1405" t="s">
        <v>16</v>
      </c>
      <c r="AD1405">
        <v>92.7</v>
      </c>
      <c r="AE1405">
        <v>1556.85</v>
      </c>
      <c r="AF1405">
        <v>0</v>
      </c>
      <c r="AG1405">
        <v>0</v>
      </c>
      <c r="AH1405">
        <v>846.26</v>
      </c>
      <c r="AI1405">
        <v>2403.11</v>
      </c>
      <c r="AJ1405" t="s">
        <v>17</v>
      </c>
      <c r="AM1405" t="str">
        <f t="shared" si="63"/>
        <v>Stayed</v>
      </c>
      <c r="AN1405" t="str">
        <f t="shared" si="64"/>
        <v>Yes</v>
      </c>
      <c r="AO1405" t="str" cm="1">
        <f t="array" ref="AO1405">_xlfn.IFS($C1405&lt;36,"Youth", $C1405&lt;66, "Middle_age", $C1405&gt;65, "Old")</f>
        <v>Middle_age</v>
      </c>
      <c r="AP1405" t="str">
        <f t="shared" si="65"/>
        <v>2 năm</v>
      </c>
    </row>
    <row r="1406" spans="1:42" x14ac:dyDescent="0.35">
      <c r="A1406" t="s">
        <v>2155</v>
      </c>
      <c r="B1406" t="s">
        <v>19</v>
      </c>
      <c r="C1406">
        <v>46</v>
      </c>
      <c r="D1406" t="s">
        <v>10</v>
      </c>
      <c r="E1406">
        <v>2</v>
      </c>
      <c r="F1406" t="s">
        <v>2156</v>
      </c>
      <c r="G1406">
        <v>92657</v>
      </c>
      <c r="H1406">
        <v>33.603282</v>
      </c>
      <c r="I1406">
        <v>-117.82184100000001</v>
      </c>
      <c r="J1406">
        <v>2</v>
      </c>
      <c r="K1406" s="1">
        <v>55</v>
      </c>
      <c r="L1406" t="s">
        <v>12</v>
      </c>
      <c r="M1406" t="s">
        <v>10</v>
      </c>
      <c r="N1406">
        <v>24.7</v>
      </c>
      <c r="O1406" t="s">
        <v>13</v>
      </c>
      <c r="P1406" t="s">
        <v>13</v>
      </c>
      <c r="AA1406" t="s">
        <v>43</v>
      </c>
      <c r="AB1406" t="s">
        <v>13</v>
      </c>
      <c r="AC1406" t="s">
        <v>26</v>
      </c>
      <c r="AD1406">
        <v>19.350000000000001</v>
      </c>
      <c r="AE1406">
        <v>1153.25</v>
      </c>
      <c r="AF1406">
        <v>0</v>
      </c>
      <c r="AG1406">
        <v>0</v>
      </c>
      <c r="AH1406">
        <v>1358.5</v>
      </c>
      <c r="AI1406">
        <v>2511.75</v>
      </c>
      <c r="AJ1406" t="s">
        <v>17</v>
      </c>
      <c r="AM1406" t="str">
        <f t="shared" si="63"/>
        <v>Stayed</v>
      </c>
      <c r="AN1406" t="str">
        <f t="shared" si="64"/>
        <v>Yes</v>
      </c>
      <c r="AO1406" t="str" cm="1">
        <f t="array" ref="AO1406">_xlfn.IFS($C1406&lt;36,"Youth", $C1406&lt;66, "Middle_age", $C1406&gt;65, "Old")</f>
        <v>Middle_age</v>
      </c>
      <c r="AP1406" t="str">
        <f t="shared" si="65"/>
        <v>5 năm</v>
      </c>
    </row>
    <row r="1407" spans="1:42" x14ac:dyDescent="0.35">
      <c r="A1407" t="s">
        <v>2157</v>
      </c>
      <c r="B1407" t="s">
        <v>9</v>
      </c>
      <c r="C1407">
        <v>54</v>
      </c>
      <c r="D1407" t="s">
        <v>10</v>
      </c>
      <c r="E1407">
        <v>3</v>
      </c>
      <c r="F1407" t="s">
        <v>2158</v>
      </c>
      <c r="G1407">
        <v>92070</v>
      </c>
      <c r="H1407">
        <v>33.174725000000002</v>
      </c>
      <c r="I1407">
        <v>-116.743329</v>
      </c>
      <c r="J1407">
        <v>3</v>
      </c>
      <c r="K1407" s="1">
        <v>5</v>
      </c>
      <c r="L1407" t="s">
        <v>12</v>
      </c>
      <c r="M1407" t="s">
        <v>10</v>
      </c>
      <c r="N1407">
        <v>47.06</v>
      </c>
      <c r="O1407" t="s">
        <v>13</v>
      </c>
      <c r="P1407" t="s">
        <v>10</v>
      </c>
      <c r="Q1407" t="s">
        <v>14</v>
      </c>
      <c r="R1407">
        <v>52</v>
      </c>
      <c r="S1407" t="s">
        <v>10</v>
      </c>
      <c r="T1407" t="s">
        <v>13</v>
      </c>
      <c r="U1407" t="s">
        <v>13</v>
      </c>
      <c r="V1407" t="s">
        <v>13</v>
      </c>
      <c r="W1407" t="s">
        <v>13</v>
      </c>
      <c r="X1407" t="s">
        <v>13</v>
      </c>
      <c r="Y1407" t="s">
        <v>13</v>
      </c>
      <c r="Z1407" t="s">
        <v>13</v>
      </c>
      <c r="AA1407" t="s">
        <v>21</v>
      </c>
      <c r="AB1407" t="s">
        <v>10</v>
      </c>
      <c r="AC1407" t="s">
        <v>153</v>
      </c>
      <c r="AD1407">
        <v>49.4</v>
      </c>
      <c r="AE1407">
        <v>232.55</v>
      </c>
      <c r="AF1407">
        <v>0</v>
      </c>
      <c r="AG1407">
        <v>10</v>
      </c>
      <c r="AH1407">
        <v>235.3</v>
      </c>
      <c r="AI1407">
        <v>477.85</v>
      </c>
      <c r="AJ1407" t="s">
        <v>17</v>
      </c>
      <c r="AM1407" t="str">
        <f t="shared" si="63"/>
        <v>Stayed</v>
      </c>
      <c r="AN1407" t="str">
        <f t="shared" si="64"/>
        <v>Yes</v>
      </c>
      <c r="AO1407" t="str" cm="1">
        <f t="array" ref="AO1407">_xlfn.IFS($C1407&lt;36,"Youth", $C1407&lt;66, "Middle_age", $C1407&gt;65, "Old")</f>
        <v>Middle_age</v>
      </c>
      <c r="AP1407" t="str">
        <f t="shared" si="65"/>
        <v>1 năm</v>
      </c>
    </row>
    <row r="1408" spans="1:42" x14ac:dyDescent="0.35">
      <c r="A1408" t="s">
        <v>2159</v>
      </c>
      <c r="B1408" t="s">
        <v>9</v>
      </c>
      <c r="C1408">
        <v>48</v>
      </c>
      <c r="D1408" t="s">
        <v>10</v>
      </c>
      <c r="E1408">
        <v>0</v>
      </c>
      <c r="F1408" t="s">
        <v>2160</v>
      </c>
      <c r="G1408">
        <v>93117</v>
      </c>
      <c r="H1408">
        <v>34.489983000000002</v>
      </c>
      <c r="I1408">
        <v>-120.091246</v>
      </c>
      <c r="J1408">
        <v>2</v>
      </c>
      <c r="K1408" s="1">
        <v>68</v>
      </c>
      <c r="L1408" t="s">
        <v>12</v>
      </c>
      <c r="M1408" t="s">
        <v>10</v>
      </c>
      <c r="N1408">
        <v>27.41</v>
      </c>
      <c r="O1408" t="s">
        <v>10</v>
      </c>
      <c r="P1408" t="s">
        <v>10</v>
      </c>
      <c r="Q1408" t="s">
        <v>49</v>
      </c>
      <c r="R1408">
        <v>9</v>
      </c>
      <c r="S1408" t="s">
        <v>10</v>
      </c>
      <c r="T1408" t="s">
        <v>10</v>
      </c>
      <c r="U1408" t="s">
        <v>10</v>
      </c>
      <c r="V1408" t="s">
        <v>10</v>
      </c>
      <c r="W1408" t="s">
        <v>13</v>
      </c>
      <c r="X1408" t="s">
        <v>13</v>
      </c>
      <c r="Y1408" t="s">
        <v>13</v>
      </c>
      <c r="Z1408" t="s">
        <v>10</v>
      </c>
      <c r="AA1408" t="s">
        <v>43</v>
      </c>
      <c r="AB1408" t="s">
        <v>13</v>
      </c>
      <c r="AC1408" t="s">
        <v>16</v>
      </c>
      <c r="AD1408">
        <v>70.900000000000006</v>
      </c>
      <c r="AE1408">
        <v>4911.3500000000004</v>
      </c>
      <c r="AF1408">
        <v>49.37</v>
      </c>
      <c r="AG1408">
        <v>0</v>
      </c>
      <c r="AH1408">
        <v>1863.88</v>
      </c>
      <c r="AI1408">
        <v>6725.86</v>
      </c>
      <c r="AJ1408" t="s">
        <v>17</v>
      </c>
      <c r="AM1408" t="str">
        <f t="shared" si="63"/>
        <v>VIP</v>
      </c>
      <c r="AN1408" t="str">
        <f t="shared" si="64"/>
        <v>No</v>
      </c>
      <c r="AO1408" t="str" cm="1">
        <f t="array" ref="AO1408">_xlfn.IFS($C1408&lt;36,"Youth", $C1408&lt;66, "Middle_age", $C1408&gt;65, "Old")</f>
        <v>Middle_age</v>
      </c>
      <c r="AP1408" t="str">
        <f t="shared" si="65"/>
        <v>6 năm</v>
      </c>
    </row>
    <row r="1409" spans="1:42" x14ac:dyDescent="0.35">
      <c r="A1409" t="s">
        <v>2161</v>
      </c>
      <c r="B1409" t="s">
        <v>19</v>
      </c>
      <c r="C1409">
        <v>80</v>
      </c>
      <c r="D1409" t="s">
        <v>10</v>
      </c>
      <c r="E1409">
        <v>0</v>
      </c>
      <c r="F1409" t="s">
        <v>2073</v>
      </c>
      <c r="G1409">
        <v>94025</v>
      </c>
      <c r="H1409">
        <v>37.449551</v>
      </c>
      <c r="I1409">
        <v>-122.183762</v>
      </c>
      <c r="J1409">
        <v>2</v>
      </c>
      <c r="K1409" s="1">
        <v>7</v>
      </c>
      <c r="L1409" t="s">
        <v>12</v>
      </c>
      <c r="M1409" t="s">
        <v>10</v>
      </c>
      <c r="N1409">
        <v>21.37</v>
      </c>
      <c r="O1409" t="s">
        <v>10</v>
      </c>
      <c r="P1409" t="s">
        <v>10</v>
      </c>
      <c r="Q1409" t="s">
        <v>25</v>
      </c>
      <c r="R1409">
        <v>21</v>
      </c>
      <c r="S1409" t="s">
        <v>13</v>
      </c>
      <c r="T1409" t="s">
        <v>13</v>
      </c>
      <c r="U1409" t="s">
        <v>13</v>
      </c>
      <c r="V1409" t="s">
        <v>13</v>
      </c>
      <c r="W1409" t="s">
        <v>13</v>
      </c>
      <c r="X1409" t="s">
        <v>13</v>
      </c>
      <c r="Y1409" t="s">
        <v>13</v>
      </c>
      <c r="Z1409" t="s">
        <v>10</v>
      </c>
      <c r="AA1409" t="s">
        <v>21</v>
      </c>
      <c r="AB1409" t="s">
        <v>10</v>
      </c>
      <c r="AC1409" t="s">
        <v>26</v>
      </c>
      <c r="AD1409">
        <v>-10</v>
      </c>
      <c r="AE1409">
        <v>533.04999999999995</v>
      </c>
      <c r="AF1409">
        <v>0</v>
      </c>
      <c r="AG1409">
        <v>0</v>
      </c>
      <c r="AH1409">
        <v>149.59</v>
      </c>
      <c r="AI1409">
        <v>682.64</v>
      </c>
      <c r="AJ1409" t="s">
        <v>17</v>
      </c>
      <c r="AM1409" t="str">
        <f t="shared" si="63"/>
        <v>Stayed</v>
      </c>
      <c r="AN1409" t="str">
        <f t="shared" si="64"/>
        <v>No</v>
      </c>
      <c r="AO1409" t="str" cm="1">
        <f t="array" ref="AO1409">_xlfn.IFS($C1409&lt;36,"Youth", $C1409&lt;66, "Middle_age", $C1409&gt;65, "Old")</f>
        <v>Old</v>
      </c>
      <c r="AP1409" t="str">
        <f t="shared" si="65"/>
        <v>1 năm</v>
      </c>
    </row>
    <row r="1410" spans="1:42" x14ac:dyDescent="0.35">
      <c r="A1410" t="s">
        <v>2162</v>
      </c>
      <c r="B1410" t="s">
        <v>9</v>
      </c>
      <c r="C1410">
        <v>50</v>
      </c>
      <c r="D1410" t="s">
        <v>13</v>
      </c>
      <c r="E1410">
        <v>0</v>
      </c>
      <c r="F1410" t="s">
        <v>57</v>
      </c>
      <c r="G1410">
        <v>95843</v>
      </c>
      <c r="H1410">
        <v>38.715497999999997</v>
      </c>
      <c r="I1410">
        <v>-121.363411</v>
      </c>
      <c r="J1410">
        <v>0</v>
      </c>
      <c r="K1410" s="1">
        <v>6</v>
      </c>
      <c r="L1410" t="s">
        <v>12</v>
      </c>
      <c r="M1410" t="s">
        <v>10</v>
      </c>
      <c r="N1410">
        <v>39.36</v>
      </c>
      <c r="O1410" t="s">
        <v>13</v>
      </c>
      <c r="P1410" t="s">
        <v>10</v>
      </c>
      <c r="Q1410" t="s">
        <v>25</v>
      </c>
      <c r="R1410">
        <v>5</v>
      </c>
      <c r="S1410" t="s">
        <v>13</v>
      </c>
      <c r="T1410" t="s">
        <v>13</v>
      </c>
      <c r="U1410" t="s">
        <v>13</v>
      </c>
      <c r="V1410" t="s">
        <v>13</v>
      </c>
      <c r="W1410" t="s">
        <v>13</v>
      </c>
      <c r="X1410" t="s">
        <v>13</v>
      </c>
      <c r="Y1410" t="s">
        <v>13</v>
      </c>
      <c r="Z1410" t="s">
        <v>10</v>
      </c>
      <c r="AA1410" t="s">
        <v>21</v>
      </c>
      <c r="AB1410" t="s">
        <v>10</v>
      </c>
      <c r="AC1410" t="s">
        <v>153</v>
      </c>
      <c r="AD1410">
        <v>69.25</v>
      </c>
      <c r="AE1410">
        <v>418.4</v>
      </c>
      <c r="AF1410">
        <v>0</v>
      </c>
      <c r="AG1410">
        <v>0</v>
      </c>
      <c r="AH1410">
        <v>236.16</v>
      </c>
      <c r="AI1410">
        <v>654.55999999999995</v>
      </c>
      <c r="AJ1410" t="s">
        <v>27</v>
      </c>
      <c r="AK1410" t="s">
        <v>28</v>
      </c>
      <c r="AL1410" t="s">
        <v>74</v>
      </c>
      <c r="AM1410" t="str">
        <f t="shared" si="63"/>
        <v>Churned</v>
      </c>
      <c r="AN1410" t="str">
        <f t="shared" si="64"/>
        <v>No</v>
      </c>
      <c r="AO1410" t="str" cm="1">
        <f t="array" ref="AO1410">_xlfn.IFS($C1410&lt;36,"Youth", $C1410&lt;66, "Middle_age", $C1410&gt;65, "Old")</f>
        <v>Middle_age</v>
      </c>
      <c r="AP1410" t="str">
        <f t="shared" si="65"/>
        <v>1 năm</v>
      </c>
    </row>
    <row r="1411" spans="1:42" x14ac:dyDescent="0.35">
      <c r="A1411" t="s">
        <v>2163</v>
      </c>
      <c r="B1411" t="s">
        <v>9</v>
      </c>
      <c r="C1411">
        <v>78</v>
      </c>
      <c r="D1411" t="s">
        <v>13</v>
      </c>
      <c r="E1411">
        <v>0</v>
      </c>
      <c r="F1411" t="s">
        <v>1196</v>
      </c>
      <c r="G1411">
        <v>91502</v>
      </c>
      <c r="H1411">
        <v>34.177267000000001</v>
      </c>
      <c r="I1411">
        <v>-118.31003</v>
      </c>
      <c r="J1411">
        <v>0</v>
      </c>
      <c r="K1411" s="1">
        <v>41</v>
      </c>
      <c r="L1411" t="s">
        <v>46</v>
      </c>
      <c r="M1411" t="s">
        <v>10</v>
      </c>
      <c r="N1411">
        <v>6.33</v>
      </c>
      <c r="O1411" t="s">
        <v>10</v>
      </c>
      <c r="P1411" t="s">
        <v>10</v>
      </c>
      <c r="Q1411" t="s">
        <v>25</v>
      </c>
      <c r="R1411">
        <v>15</v>
      </c>
      <c r="S1411" t="s">
        <v>13</v>
      </c>
      <c r="T1411" t="s">
        <v>10</v>
      </c>
      <c r="U1411" t="s">
        <v>10</v>
      </c>
      <c r="V1411" t="s">
        <v>13</v>
      </c>
      <c r="W1411" t="s">
        <v>10</v>
      </c>
      <c r="X1411" t="s">
        <v>10</v>
      </c>
      <c r="Y1411" t="s">
        <v>13</v>
      </c>
      <c r="Z1411" t="s">
        <v>10</v>
      </c>
      <c r="AA1411" t="s">
        <v>21</v>
      </c>
      <c r="AB1411" t="s">
        <v>10</v>
      </c>
      <c r="AC1411" t="s">
        <v>26</v>
      </c>
      <c r="AD1411">
        <v>104.4</v>
      </c>
      <c r="AE1411">
        <v>4133.95</v>
      </c>
      <c r="AF1411">
        <v>0</v>
      </c>
      <c r="AG1411">
        <v>0</v>
      </c>
      <c r="AH1411">
        <v>259.52999999999997</v>
      </c>
      <c r="AI1411">
        <v>4393.4799999999996</v>
      </c>
      <c r="AJ1411" t="s">
        <v>17</v>
      </c>
      <c r="AM1411" t="str">
        <f t="shared" ref="AM1411:AM1474" si="66">IF($AJ1411="Churned",$AJ1411,IF($AI1411&gt;AVERAGE($AI:$AI),"VIP",$AJ1411))</f>
        <v>VIP</v>
      </c>
      <c r="AN1411" t="str">
        <f t="shared" ref="AN1411:AN1474" si="67">IF($E1411&gt;0,"Yes","No")</f>
        <v>No</v>
      </c>
      <c r="AO1411" t="str" cm="1">
        <f t="array" ref="AO1411">_xlfn.IFS($C1411&lt;36,"Youth", $C1411&lt;66, "Middle_age", $C1411&gt;65, "Old")</f>
        <v>Old</v>
      </c>
      <c r="AP1411" t="str">
        <f t="shared" ref="AP1411:AP1474" si="68">IF($K1411&lt;=12, "1 năm", IF($K1411&lt;=24, "2 năm", IF($K1411&lt;=36, "3 năm", IF($K1411&lt;=48, "4 năm", IF($K1411&lt;=60, "5 năm", IF($K1411&lt;=72, "6 năm"))))))</f>
        <v>4 năm</v>
      </c>
    </row>
    <row r="1412" spans="1:42" x14ac:dyDescent="0.35">
      <c r="A1412" t="s">
        <v>2164</v>
      </c>
      <c r="B1412" t="s">
        <v>19</v>
      </c>
      <c r="C1412">
        <v>54</v>
      </c>
      <c r="D1412" t="s">
        <v>13</v>
      </c>
      <c r="E1412">
        <v>0</v>
      </c>
      <c r="F1412" t="s">
        <v>2165</v>
      </c>
      <c r="G1412">
        <v>94806</v>
      </c>
      <c r="H1412">
        <v>37.980269</v>
      </c>
      <c r="I1412">
        <v>-122.342635</v>
      </c>
      <c r="J1412">
        <v>0</v>
      </c>
      <c r="K1412" s="1">
        <v>2</v>
      </c>
      <c r="L1412" t="s">
        <v>12</v>
      </c>
      <c r="M1412" t="s">
        <v>10</v>
      </c>
      <c r="N1412">
        <v>3.76</v>
      </c>
      <c r="O1412" t="s">
        <v>13</v>
      </c>
      <c r="P1412" t="s">
        <v>10</v>
      </c>
      <c r="Q1412" t="s">
        <v>25</v>
      </c>
      <c r="R1412">
        <v>16</v>
      </c>
      <c r="S1412" t="s">
        <v>13</v>
      </c>
      <c r="T1412" t="s">
        <v>10</v>
      </c>
      <c r="U1412" t="s">
        <v>13</v>
      </c>
      <c r="V1412" t="s">
        <v>13</v>
      </c>
      <c r="W1412" t="s">
        <v>13</v>
      </c>
      <c r="X1412" t="s">
        <v>13</v>
      </c>
      <c r="Y1412" t="s">
        <v>13</v>
      </c>
      <c r="Z1412" t="s">
        <v>10</v>
      </c>
      <c r="AA1412" t="s">
        <v>21</v>
      </c>
      <c r="AB1412" t="s">
        <v>13</v>
      </c>
      <c r="AC1412" t="s">
        <v>26</v>
      </c>
      <c r="AD1412">
        <v>74.95</v>
      </c>
      <c r="AE1412">
        <v>151.75</v>
      </c>
      <c r="AF1412">
        <v>0</v>
      </c>
      <c r="AG1412">
        <v>0</v>
      </c>
      <c r="AH1412">
        <v>7.52</v>
      </c>
      <c r="AI1412">
        <v>159.27000000000001</v>
      </c>
      <c r="AJ1412" t="s">
        <v>68</v>
      </c>
      <c r="AM1412" t="str">
        <f t="shared" si="66"/>
        <v>Joined</v>
      </c>
      <c r="AN1412" t="str">
        <f t="shared" si="67"/>
        <v>No</v>
      </c>
      <c r="AO1412" t="str" cm="1">
        <f t="array" ref="AO1412">_xlfn.IFS($C1412&lt;36,"Youth", $C1412&lt;66, "Middle_age", $C1412&gt;65, "Old")</f>
        <v>Middle_age</v>
      </c>
      <c r="AP1412" t="str">
        <f t="shared" si="68"/>
        <v>1 năm</v>
      </c>
    </row>
    <row r="1413" spans="1:42" x14ac:dyDescent="0.35">
      <c r="A1413" t="s">
        <v>2166</v>
      </c>
      <c r="B1413" t="s">
        <v>9</v>
      </c>
      <c r="C1413">
        <v>21</v>
      </c>
      <c r="D1413" t="s">
        <v>13</v>
      </c>
      <c r="E1413">
        <v>1</v>
      </c>
      <c r="F1413" t="s">
        <v>2167</v>
      </c>
      <c r="G1413">
        <v>91789</v>
      </c>
      <c r="H1413">
        <v>34.018354000000002</v>
      </c>
      <c r="I1413">
        <v>-117.85492000000001</v>
      </c>
      <c r="J1413">
        <v>0</v>
      </c>
      <c r="K1413" s="1">
        <v>1</v>
      </c>
      <c r="L1413" t="s">
        <v>24</v>
      </c>
      <c r="M1413" t="s">
        <v>10</v>
      </c>
      <c r="N1413">
        <v>32.729999999999997</v>
      </c>
      <c r="O1413" t="s">
        <v>10</v>
      </c>
      <c r="P1413" t="s">
        <v>13</v>
      </c>
      <c r="AA1413" t="s">
        <v>21</v>
      </c>
      <c r="AB1413" t="s">
        <v>13</v>
      </c>
      <c r="AC1413" t="s">
        <v>153</v>
      </c>
      <c r="AD1413">
        <v>25.4</v>
      </c>
      <c r="AE1413">
        <v>25.4</v>
      </c>
      <c r="AF1413">
        <v>0</v>
      </c>
      <c r="AG1413">
        <v>0</v>
      </c>
      <c r="AH1413">
        <v>32.729999999999997</v>
      </c>
      <c r="AI1413">
        <v>58.13</v>
      </c>
      <c r="AJ1413" t="s">
        <v>68</v>
      </c>
      <c r="AM1413" t="str">
        <f t="shared" si="66"/>
        <v>Joined</v>
      </c>
      <c r="AN1413" t="str">
        <f t="shared" si="67"/>
        <v>Yes</v>
      </c>
      <c r="AO1413" t="str" cm="1">
        <f t="array" ref="AO1413">_xlfn.IFS($C1413&lt;36,"Youth", $C1413&lt;66, "Middle_age", $C1413&gt;65, "Old")</f>
        <v>Youth</v>
      </c>
      <c r="AP1413" t="str">
        <f t="shared" si="68"/>
        <v>1 năm</v>
      </c>
    </row>
    <row r="1414" spans="1:42" x14ac:dyDescent="0.35">
      <c r="A1414" t="s">
        <v>2168</v>
      </c>
      <c r="B1414" t="s">
        <v>19</v>
      </c>
      <c r="C1414">
        <v>25</v>
      </c>
      <c r="D1414" t="s">
        <v>13</v>
      </c>
      <c r="E1414">
        <v>0</v>
      </c>
      <c r="F1414" t="s">
        <v>2169</v>
      </c>
      <c r="G1414">
        <v>95641</v>
      </c>
      <c r="H1414">
        <v>38.154823</v>
      </c>
      <c r="I1414">
        <v>-121.601358</v>
      </c>
      <c r="J1414">
        <v>0</v>
      </c>
      <c r="K1414" s="1">
        <v>1</v>
      </c>
      <c r="L1414" t="s">
        <v>12</v>
      </c>
      <c r="M1414" t="s">
        <v>10</v>
      </c>
      <c r="N1414">
        <v>42.96</v>
      </c>
      <c r="O1414" t="s">
        <v>13</v>
      </c>
      <c r="P1414" t="s">
        <v>13</v>
      </c>
      <c r="AA1414" t="s">
        <v>21</v>
      </c>
      <c r="AB1414" t="s">
        <v>10</v>
      </c>
      <c r="AC1414" t="s">
        <v>16</v>
      </c>
      <c r="AD1414">
        <v>20.25</v>
      </c>
      <c r="AE1414">
        <v>20.25</v>
      </c>
      <c r="AF1414">
        <v>0</v>
      </c>
      <c r="AG1414">
        <v>0</v>
      </c>
      <c r="AH1414">
        <v>42.96</v>
      </c>
      <c r="AI1414">
        <v>63.21</v>
      </c>
      <c r="AJ1414" t="s">
        <v>68</v>
      </c>
      <c r="AM1414" t="str">
        <f t="shared" si="66"/>
        <v>Joined</v>
      </c>
      <c r="AN1414" t="str">
        <f t="shared" si="67"/>
        <v>No</v>
      </c>
      <c r="AO1414" t="str" cm="1">
        <f t="array" ref="AO1414">_xlfn.IFS($C1414&lt;36,"Youth", $C1414&lt;66, "Middle_age", $C1414&gt;65, "Old")</f>
        <v>Youth</v>
      </c>
      <c r="AP1414" t="str">
        <f t="shared" si="68"/>
        <v>1 năm</v>
      </c>
    </row>
    <row r="1415" spans="1:42" x14ac:dyDescent="0.35">
      <c r="A1415" t="s">
        <v>2170</v>
      </c>
      <c r="B1415" t="s">
        <v>19</v>
      </c>
      <c r="C1415">
        <v>42</v>
      </c>
      <c r="D1415" t="s">
        <v>13</v>
      </c>
      <c r="E1415">
        <v>0</v>
      </c>
      <c r="F1415" t="s">
        <v>2171</v>
      </c>
      <c r="G1415">
        <v>90221</v>
      </c>
      <c r="H1415">
        <v>33.885810999999997</v>
      </c>
      <c r="I1415">
        <v>-118.206459</v>
      </c>
      <c r="J1415">
        <v>0</v>
      </c>
      <c r="K1415" s="1">
        <v>3</v>
      </c>
      <c r="L1415" t="s">
        <v>24</v>
      </c>
      <c r="M1415" t="s">
        <v>10</v>
      </c>
      <c r="N1415">
        <v>12.66</v>
      </c>
      <c r="O1415" t="s">
        <v>13</v>
      </c>
      <c r="P1415" t="s">
        <v>10</v>
      </c>
      <c r="Q1415" t="s">
        <v>25</v>
      </c>
      <c r="R1415">
        <v>28</v>
      </c>
      <c r="S1415" t="s">
        <v>13</v>
      </c>
      <c r="T1415" t="s">
        <v>10</v>
      </c>
      <c r="U1415" t="s">
        <v>10</v>
      </c>
      <c r="V1415" t="s">
        <v>10</v>
      </c>
      <c r="W1415" t="s">
        <v>10</v>
      </c>
      <c r="X1415" t="s">
        <v>10</v>
      </c>
      <c r="Y1415" t="s">
        <v>10</v>
      </c>
      <c r="Z1415" t="s">
        <v>10</v>
      </c>
      <c r="AA1415" t="s">
        <v>21</v>
      </c>
      <c r="AB1415" t="s">
        <v>10</v>
      </c>
      <c r="AC1415" t="s">
        <v>26</v>
      </c>
      <c r="AD1415">
        <v>107.95</v>
      </c>
      <c r="AE1415">
        <v>318.60000000000002</v>
      </c>
      <c r="AF1415">
        <v>0</v>
      </c>
      <c r="AG1415">
        <v>0</v>
      </c>
      <c r="AH1415">
        <v>37.979999999999997</v>
      </c>
      <c r="AI1415">
        <v>356.58</v>
      </c>
      <c r="AJ1415" t="s">
        <v>68</v>
      </c>
      <c r="AM1415" t="str">
        <f t="shared" si="66"/>
        <v>Joined</v>
      </c>
      <c r="AN1415" t="str">
        <f t="shared" si="67"/>
        <v>No</v>
      </c>
      <c r="AO1415" t="str" cm="1">
        <f t="array" ref="AO1415">_xlfn.IFS($C1415&lt;36,"Youth", $C1415&lt;66, "Middle_age", $C1415&gt;65, "Old")</f>
        <v>Middle_age</v>
      </c>
      <c r="AP1415" t="str">
        <f t="shared" si="68"/>
        <v>1 năm</v>
      </c>
    </row>
    <row r="1416" spans="1:42" x14ac:dyDescent="0.35">
      <c r="A1416" t="s">
        <v>2172</v>
      </c>
      <c r="B1416" t="s">
        <v>19</v>
      </c>
      <c r="C1416">
        <v>31</v>
      </c>
      <c r="D1416" t="s">
        <v>13</v>
      </c>
      <c r="E1416">
        <v>0</v>
      </c>
      <c r="F1416" t="s">
        <v>121</v>
      </c>
      <c r="G1416">
        <v>92109</v>
      </c>
      <c r="H1416">
        <v>32.787835999999999</v>
      </c>
      <c r="I1416">
        <v>-117.232376</v>
      </c>
      <c r="J1416">
        <v>0</v>
      </c>
      <c r="K1416" s="1">
        <v>1</v>
      </c>
      <c r="L1416" t="s">
        <v>24</v>
      </c>
      <c r="M1416" t="s">
        <v>10</v>
      </c>
      <c r="N1416">
        <v>11.73</v>
      </c>
      <c r="O1416" t="s">
        <v>13</v>
      </c>
      <c r="P1416" t="s">
        <v>10</v>
      </c>
      <c r="Q1416" t="s">
        <v>49</v>
      </c>
      <c r="R1416">
        <v>24</v>
      </c>
      <c r="S1416" t="s">
        <v>13</v>
      </c>
      <c r="T1416" t="s">
        <v>13</v>
      </c>
      <c r="U1416" t="s">
        <v>13</v>
      </c>
      <c r="V1416" t="s">
        <v>13</v>
      </c>
      <c r="W1416" t="s">
        <v>13</v>
      </c>
      <c r="X1416" t="s">
        <v>13</v>
      </c>
      <c r="Y1416" t="s">
        <v>13</v>
      </c>
      <c r="Z1416" t="s">
        <v>10</v>
      </c>
      <c r="AA1416" t="s">
        <v>21</v>
      </c>
      <c r="AB1416" t="s">
        <v>10</v>
      </c>
      <c r="AC1416" t="s">
        <v>26</v>
      </c>
      <c r="AD1416">
        <v>45.6</v>
      </c>
      <c r="AE1416">
        <v>45.6</v>
      </c>
      <c r="AF1416">
        <v>0</v>
      </c>
      <c r="AG1416">
        <v>0</v>
      </c>
      <c r="AH1416">
        <v>11.73</v>
      </c>
      <c r="AI1416">
        <v>57.33</v>
      </c>
      <c r="AJ1416" t="s">
        <v>27</v>
      </c>
      <c r="AK1416" t="s">
        <v>28</v>
      </c>
      <c r="AL1416" t="s">
        <v>74</v>
      </c>
      <c r="AM1416" t="str">
        <f t="shared" si="66"/>
        <v>Churned</v>
      </c>
      <c r="AN1416" t="str">
        <f t="shared" si="67"/>
        <v>No</v>
      </c>
      <c r="AO1416" t="str" cm="1">
        <f t="array" ref="AO1416">_xlfn.IFS($C1416&lt;36,"Youth", $C1416&lt;66, "Middle_age", $C1416&gt;65, "Old")</f>
        <v>Youth</v>
      </c>
      <c r="AP1416" t="str">
        <f t="shared" si="68"/>
        <v>1 năm</v>
      </c>
    </row>
    <row r="1417" spans="1:42" x14ac:dyDescent="0.35">
      <c r="A1417" t="s">
        <v>2173</v>
      </c>
      <c r="B1417" t="s">
        <v>19</v>
      </c>
      <c r="C1417">
        <v>25</v>
      </c>
      <c r="D1417" t="s">
        <v>10</v>
      </c>
      <c r="E1417">
        <v>0</v>
      </c>
      <c r="F1417" t="s">
        <v>121</v>
      </c>
      <c r="G1417">
        <v>92109</v>
      </c>
      <c r="H1417">
        <v>32.787835999999999</v>
      </c>
      <c r="I1417">
        <v>-117.232376</v>
      </c>
      <c r="J1417">
        <v>1</v>
      </c>
      <c r="K1417" s="1">
        <v>29</v>
      </c>
      <c r="L1417" t="s">
        <v>12</v>
      </c>
      <c r="M1417" t="s">
        <v>10</v>
      </c>
      <c r="N1417">
        <v>4</v>
      </c>
      <c r="O1417" t="s">
        <v>10</v>
      </c>
      <c r="P1417" t="s">
        <v>10</v>
      </c>
      <c r="Q1417" t="s">
        <v>25</v>
      </c>
      <c r="R1417">
        <v>48</v>
      </c>
      <c r="S1417" t="s">
        <v>13</v>
      </c>
      <c r="T1417" t="s">
        <v>13</v>
      </c>
      <c r="U1417" t="s">
        <v>10</v>
      </c>
      <c r="V1417" t="s">
        <v>13</v>
      </c>
      <c r="W1417" t="s">
        <v>13</v>
      </c>
      <c r="X1417" t="s">
        <v>10</v>
      </c>
      <c r="Y1417" t="s">
        <v>10</v>
      </c>
      <c r="Z1417" t="s">
        <v>10</v>
      </c>
      <c r="AA1417" t="s">
        <v>21</v>
      </c>
      <c r="AB1417" t="s">
        <v>10</v>
      </c>
      <c r="AC1417" t="s">
        <v>26</v>
      </c>
      <c r="AD1417">
        <v>89.2</v>
      </c>
      <c r="AE1417">
        <v>2698.35</v>
      </c>
      <c r="AF1417">
        <v>0</v>
      </c>
      <c r="AG1417">
        <v>0</v>
      </c>
      <c r="AH1417">
        <v>116</v>
      </c>
      <c r="AI1417">
        <v>2814.35</v>
      </c>
      <c r="AJ1417" t="s">
        <v>27</v>
      </c>
      <c r="AK1417" t="s">
        <v>28</v>
      </c>
      <c r="AL1417" t="s">
        <v>74</v>
      </c>
      <c r="AM1417" t="str">
        <f t="shared" si="66"/>
        <v>Churned</v>
      </c>
      <c r="AN1417" t="str">
        <f t="shared" si="67"/>
        <v>No</v>
      </c>
      <c r="AO1417" t="str" cm="1">
        <f t="array" ref="AO1417">_xlfn.IFS($C1417&lt;36,"Youth", $C1417&lt;66, "Middle_age", $C1417&gt;65, "Old")</f>
        <v>Youth</v>
      </c>
      <c r="AP1417" t="str">
        <f t="shared" si="68"/>
        <v>3 năm</v>
      </c>
    </row>
    <row r="1418" spans="1:42" x14ac:dyDescent="0.35">
      <c r="A1418" t="s">
        <v>2174</v>
      </c>
      <c r="B1418" t="s">
        <v>19</v>
      </c>
      <c r="C1418">
        <v>33</v>
      </c>
      <c r="D1418" t="s">
        <v>10</v>
      </c>
      <c r="E1418">
        <v>0</v>
      </c>
      <c r="F1418" t="s">
        <v>411</v>
      </c>
      <c r="G1418">
        <v>90822</v>
      </c>
      <c r="H1418">
        <v>33.778435999999999</v>
      </c>
      <c r="I1418">
        <v>-118.11864799999999</v>
      </c>
      <c r="J1418">
        <v>1</v>
      </c>
      <c r="K1418" s="1">
        <v>17</v>
      </c>
      <c r="L1418" t="s">
        <v>32</v>
      </c>
      <c r="M1418" t="s">
        <v>10</v>
      </c>
      <c r="N1418">
        <v>28.83</v>
      </c>
      <c r="O1418" t="s">
        <v>13</v>
      </c>
      <c r="P1418" t="s">
        <v>10</v>
      </c>
      <c r="Q1418" t="s">
        <v>25</v>
      </c>
      <c r="R1418">
        <v>5</v>
      </c>
      <c r="S1418" t="s">
        <v>13</v>
      </c>
      <c r="T1418" t="s">
        <v>13</v>
      </c>
      <c r="U1418" t="s">
        <v>10</v>
      </c>
      <c r="V1418" t="s">
        <v>13</v>
      </c>
      <c r="W1418" t="s">
        <v>10</v>
      </c>
      <c r="X1418" t="s">
        <v>10</v>
      </c>
      <c r="Y1418" t="s">
        <v>10</v>
      </c>
      <c r="Z1418" t="s">
        <v>10</v>
      </c>
      <c r="AA1418" t="s">
        <v>15</v>
      </c>
      <c r="AB1418" t="s">
        <v>10</v>
      </c>
      <c r="AC1418" t="s">
        <v>26</v>
      </c>
      <c r="AD1418">
        <v>96.65</v>
      </c>
      <c r="AE1418">
        <v>1588.25</v>
      </c>
      <c r="AF1418">
        <v>0</v>
      </c>
      <c r="AG1418">
        <v>0</v>
      </c>
      <c r="AH1418">
        <v>490.11</v>
      </c>
      <c r="AI1418">
        <v>2078.36</v>
      </c>
      <c r="AJ1418" t="s">
        <v>17</v>
      </c>
      <c r="AM1418" t="str">
        <f t="shared" si="66"/>
        <v>Stayed</v>
      </c>
      <c r="AN1418" t="str">
        <f t="shared" si="67"/>
        <v>No</v>
      </c>
      <c r="AO1418" t="str" cm="1">
        <f t="array" ref="AO1418">_xlfn.IFS($C1418&lt;36,"Youth", $C1418&lt;66, "Middle_age", $C1418&gt;65, "Old")</f>
        <v>Youth</v>
      </c>
      <c r="AP1418" t="str">
        <f t="shared" si="68"/>
        <v>2 năm</v>
      </c>
    </row>
    <row r="1419" spans="1:42" x14ac:dyDescent="0.35">
      <c r="A1419" t="s">
        <v>2175</v>
      </c>
      <c r="B1419" t="s">
        <v>19</v>
      </c>
      <c r="C1419">
        <v>56</v>
      </c>
      <c r="D1419" t="s">
        <v>10</v>
      </c>
      <c r="E1419">
        <v>0</v>
      </c>
      <c r="F1419" t="s">
        <v>1674</v>
      </c>
      <c r="G1419">
        <v>93235</v>
      </c>
      <c r="H1419">
        <v>36.385818</v>
      </c>
      <c r="I1419">
        <v>-119.224243</v>
      </c>
      <c r="J1419">
        <v>3</v>
      </c>
      <c r="K1419" s="1">
        <v>37</v>
      </c>
      <c r="L1419" t="s">
        <v>12</v>
      </c>
      <c r="M1419" t="s">
        <v>10</v>
      </c>
      <c r="N1419">
        <v>2.15</v>
      </c>
      <c r="O1419" t="s">
        <v>13</v>
      </c>
      <c r="P1419" t="s">
        <v>13</v>
      </c>
      <c r="AA1419" t="s">
        <v>21</v>
      </c>
      <c r="AB1419" t="s">
        <v>13</v>
      </c>
      <c r="AC1419" t="s">
        <v>26</v>
      </c>
      <c r="AD1419">
        <v>20.350000000000001</v>
      </c>
      <c r="AE1419">
        <v>697.65</v>
      </c>
      <c r="AF1419">
        <v>45.07</v>
      </c>
      <c r="AG1419">
        <v>0</v>
      </c>
      <c r="AH1419">
        <v>79.55</v>
      </c>
      <c r="AI1419">
        <v>732.13</v>
      </c>
      <c r="AJ1419" t="s">
        <v>17</v>
      </c>
      <c r="AM1419" t="str">
        <f t="shared" si="66"/>
        <v>Stayed</v>
      </c>
      <c r="AN1419" t="str">
        <f t="shared" si="67"/>
        <v>No</v>
      </c>
      <c r="AO1419" t="str" cm="1">
        <f t="array" ref="AO1419">_xlfn.IFS($C1419&lt;36,"Youth", $C1419&lt;66, "Middle_age", $C1419&gt;65, "Old")</f>
        <v>Middle_age</v>
      </c>
      <c r="AP1419" t="str">
        <f t="shared" si="68"/>
        <v>4 năm</v>
      </c>
    </row>
    <row r="1420" spans="1:42" x14ac:dyDescent="0.35">
      <c r="A1420" t="s">
        <v>2176</v>
      </c>
      <c r="B1420" t="s">
        <v>9</v>
      </c>
      <c r="C1420">
        <v>60</v>
      </c>
      <c r="D1420" t="s">
        <v>10</v>
      </c>
      <c r="E1420">
        <v>0</v>
      </c>
      <c r="F1420" t="s">
        <v>1515</v>
      </c>
      <c r="G1420">
        <v>93262</v>
      </c>
      <c r="H1420">
        <v>36.527242999999999</v>
      </c>
      <c r="I1420">
        <v>-118.594938</v>
      </c>
      <c r="J1420">
        <v>1</v>
      </c>
      <c r="K1420" s="1">
        <v>22</v>
      </c>
      <c r="L1420" t="s">
        <v>32</v>
      </c>
      <c r="M1420" t="s">
        <v>10</v>
      </c>
      <c r="N1420">
        <v>39.83</v>
      </c>
      <c r="O1420" t="s">
        <v>13</v>
      </c>
      <c r="P1420" t="s">
        <v>10</v>
      </c>
      <c r="Q1420" t="s">
        <v>14</v>
      </c>
      <c r="R1420">
        <v>16</v>
      </c>
      <c r="S1420" t="s">
        <v>13</v>
      </c>
      <c r="T1420" t="s">
        <v>10</v>
      </c>
      <c r="U1420" t="s">
        <v>10</v>
      </c>
      <c r="V1420" t="s">
        <v>13</v>
      </c>
      <c r="W1420" t="s">
        <v>13</v>
      </c>
      <c r="X1420" t="s">
        <v>13</v>
      </c>
      <c r="Y1420" t="s">
        <v>13</v>
      </c>
      <c r="Z1420" t="s">
        <v>10</v>
      </c>
      <c r="AA1420" t="s">
        <v>21</v>
      </c>
      <c r="AB1420" t="s">
        <v>10</v>
      </c>
      <c r="AC1420" t="s">
        <v>16</v>
      </c>
      <c r="AD1420">
        <v>54.7</v>
      </c>
      <c r="AE1420">
        <v>1178.75</v>
      </c>
      <c r="AF1420">
        <v>0</v>
      </c>
      <c r="AG1420">
        <v>0</v>
      </c>
      <c r="AH1420">
        <v>876.26</v>
      </c>
      <c r="AI1420">
        <v>2055.0100000000002</v>
      </c>
      <c r="AJ1420" t="s">
        <v>17</v>
      </c>
      <c r="AM1420" t="str">
        <f t="shared" si="66"/>
        <v>Stayed</v>
      </c>
      <c r="AN1420" t="str">
        <f t="shared" si="67"/>
        <v>No</v>
      </c>
      <c r="AO1420" t="str" cm="1">
        <f t="array" ref="AO1420">_xlfn.IFS($C1420&lt;36,"Youth", $C1420&lt;66, "Middle_age", $C1420&gt;65, "Old")</f>
        <v>Middle_age</v>
      </c>
      <c r="AP1420" t="str">
        <f t="shared" si="68"/>
        <v>2 năm</v>
      </c>
    </row>
    <row r="1421" spans="1:42" x14ac:dyDescent="0.35">
      <c r="A1421" t="s">
        <v>2177</v>
      </c>
      <c r="B1421" t="s">
        <v>9</v>
      </c>
      <c r="C1421">
        <v>63</v>
      </c>
      <c r="D1421" t="s">
        <v>13</v>
      </c>
      <c r="E1421">
        <v>0</v>
      </c>
      <c r="F1421" t="s">
        <v>624</v>
      </c>
      <c r="G1421">
        <v>92064</v>
      </c>
      <c r="H1421">
        <v>32.984394999999999</v>
      </c>
      <c r="I1421">
        <v>-117.013454</v>
      </c>
      <c r="J1421">
        <v>0</v>
      </c>
      <c r="K1421" s="1">
        <v>68</v>
      </c>
      <c r="L1421" t="s">
        <v>12</v>
      </c>
      <c r="M1421" t="s">
        <v>10</v>
      </c>
      <c r="N1421">
        <v>21.82</v>
      </c>
      <c r="O1421" t="s">
        <v>10</v>
      </c>
      <c r="P1421" t="s">
        <v>10</v>
      </c>
      <c r="Q1421" t="s">
        <v>49</v>
      </c>
      <c r="R1421">
        <v>2</v>
      </c>
      <c r="S1421" t="s">
        <v>10</v>
      </c>
      <c r="T1421" t="s">
        <v>10</v>
      </c>
      <c r="U1421" t="s">
        <v>10</v>
      </c>
      <c r="V1421" t="s">
        <v>10</v>
      </c>
      <c r="W1421" t="s">
        <v>10</v>
      </c>
      <c r="X1421" t="s">
        <v>10</v>
      </c>
      <c r="Y1421" t="s">
        <v>10</v>
      </c>
      <c r="Z1421" t="s">
        <v>10</v>
      </c>
      <c r="AA1421" t="s">
        <v>43</v>
      </c>
      <c r="AB1421" t="s">
        <v>10</v>
      </c>
      <c r="AC1421" t="s">
        <v>26</v>
      </c>
      <c r="AD1421">
        <v>88.15</v>
      </c>
      <c r="AE1421">
        <v>6148.45</v>
      </c>
      <c r="AF1421">
        <v>36.29</v>
      </c>
      <c r="AG1421">
        <v>0</v>
      </c>
      <c r="AH1421">
        <v>1483.76</v>
      </c>
      <c r="AI1421">
        <v>7595.92</v>
      </c>
      <c r="AJ1421" t="s">
        <v>17</v>
      </c>
      <c r="AM1421" t="str">
        <f t="shared" si="66"/>
        <v>VIP</v>
      </c>
      <c r="AN1421" t="str">
        <f t="shared" si="67"/>
        <v>No</v>
      </c>
      <c r="AO1421" t="str" cm="1">
        <f t="array" ref="AO1421">_xlfn.IFS($C1421&lt;36,"Youth", $C1421&lt;66, "Middle_age", $C1421&gt;65, "Old")</f>
        <v>Middle_age</v>
      </c>
      <c r="AP1421" t="str">
        <f t="shared" si="68"/>
        <v>6 năm</v>
      </c>
    </row>
    <row r="1422" spans="1:42" x14ac:dyDescent="0.35">
      <c r="A1422" t="s">
        <v>2178</v>
      </c>
      <c r="B1422" t="s">
        <v>9</v>
      </c>
      <c r="C1422">
        <v>56</v>
      </c>
      <c r="D1422" t="s">
        <v>10</v>
      </c>
      <c r="E1422">
        <v>0</v>
      </c>
      <c r="F1422" t="s">
        <v>2179</v>
      </c>
      <c r="G1422">
        <v>95991</v>
      </c>
      <c r="H1422">
        <v>39.027410000000003</v>
      </c>
      <c r="I1422">
        <v>-121.614982</v>
      </c>
      <c r="J1422">
        <v>10</v>
      </c>
      <c r="K1422" s="1">
        <v>72</v>
      </c>
      <c r="L1422" t="s">
        <v>42</v>
      </c>
      <c r="M1422" t="s">
        <v>10</v>
      </c>
      <c r="N1422">
        <v>26.04</v>
      </c>
      <c r="O1422" t="s">
        <v>10</v>
      </c>
      <c r="P1422" t="s">
        <v>10</v>
      </c>
      <c r="Q1422" t="s">
        <v>14</v>
      </c>
      <c r="R1422">
        <v>6</v>
      </c>
      <c r="S1422" t="s">
        <v>13</v>
      </c>
      <c r="T1422" t="s">
        <v>10</v>
      </c>
      <c r="U1422" t="s">
        <v>13</v>
      </c>
      <c r="V1422" t="s">
        <v>10</v>
      </c>
      <c r="W1422" t="s">
        <v>10</v>
      </c>
      <c r="X1422" t="s">
        <v>10</v>
      </c>
      <c r="Y1422" t="s">
        <v>10</v>
      </c>
      <c r="Z1422" t="s">
        <v>10</v>
      </c>
      <c r="AA1422" t="s">
        <v>43</v>
      </c>
      <c r="AB1422" t="s">
        <v>10</v>
      </c>
      <c r="AC1422" t="s">
        <v>26</v>
      </c>
      <c r="AD1422">
        <v>78.95</v>
      </c>
      <c r="AE1422">
        <v>5730.15</v>
      </c>
      <c r="AF1422">
        <v>0</v>
      </c>
      <c r="AG1422">
        <v>0</v>
      </c>
      <c r="AH1422">
        <v>1874.88</v>
      </c>
      <c r="AI1422">
        <v>7605.03</v>
      </c>
      <c r="AJ1422" t="s">
        <v>17</v>
      </c>
      <c r="AM1422" t="str">
        <f t="shared" si="66"/>
        <v>VIP</v>
      </c>
      <c r="AN1422" t="str">
        <f t="shared" si="67"/>
        <v>No</v>
      </c>
      <c r="AO1422" t="str" cm="1">
        <f t="array" ref="AO1422">_xlfn.IFS($C1422&lt;36,"Youth", $C1422&lt;66, "Middle_age", $C1422&gt;65, "Old")</f>
        <v>Middle_age</v>
      </c>
      <c r="AP1422" t="str">
        <f t="shared" si="68"/>
        <v>6 năm</v>
      </c>
    </row>
    <row r="1423" spans="1:42" x14ac:dyDescent="0.35">
      <c r="A1423" t="s">
        <v>2180</v>
      </c>
      <c r="B1423" t="s">
        <v>9</v>
      </c>
      <c r="C1423">
        <v>57</v>
      </c>
      <c r="D1423" t="s">
        <v>10</v>
      </c>
      <c r="E1423">
        <v>2</v>
      </c>
      <c r="F1423" t="s">
        <v>240</v>
      </c>
      <c r="G1423">
        <v>95602</v>
      </c>
      <c r="H1423">
        <v>38.990029999999997</v>
      </c>
      <c r="I1423">
        <v>-121.114408</v>
      </c>
      <c r="J1423">
        <v>1</v>
      </c>
      <c r="K1423" s="1">
        <v>30</v>
      </c>
      <c r="L1423" t="s">
        <v>12</v>
      </c>
      <c r="M1423" t="s">
        <v>13</v>
      </c>
      <c r="P1423" t="s">
        <v>10</v>
      </c>
      <c r="Q1423" t="s">
        <v>49</v>
      </c>
      <c r="R1423">
        <v>12</v>
      </c>
      <c r="S1423" t="s">
        <v>13</v>
      </c>
      <c r="T1423" t="s">
        <v>13</v>
      </c>
      <c r="U1423" t="s">
        <v>13</v>
      </c>
      <c r="V1423" t="s">
        <v>10</v>
      </c>
      <c r="W1423" t="s">
        <v>10</v>
      </c>
      <c r="X1423" t="s">
        <v>10</v>
      </c>
      <c r="Y1423" t="s">
        <v>10</v>
      </c>
      <c r="Z1423" t="s">
        <v>10</v>
      </c>
      <c r="AA1423" t="s">
        <v>21</v>
      </c>
      <c r="AB1423" t="s">
        <v>13</v>
      </c>
      <c r="AC1423" t="s">
        <v>16</v>
      </c>
      <c r="AD1423">
        <v>51.2</v>
      </c>
      <c r="AE1423">
        <v>1561.5</v>
      </c>
      <c r="AF1423">
        <v>0</v>
      </c>
      <c r="AG1423">
        <v>0</v>
      </c>
      <c r="AH1423">
        <v>0</v>
      </c>
      <c r="AI1423">
        <v>1561.5</v>
      </c>
      <c r="AJ1423" t="s">
        <v>27</v>
      </c>
      <c r="AK1423" t="s">
        <v>33</v>
      </c>
      <c r="AL1423" t="s">
        <v>37</v>
      </c>
      <c r="AM1423" t="str">
        <f t="shared" si="66"/>
        <v>Churned</v>
      </c>
      <c r="AN1423" t="str">
        <f t="shared" si="67"/>
        <v>Yes</v>
      </c>
      <c r="AO1423" t="str" cm="1">
        <f t="array" ref="AO1423">_xlfn.IFS($C1423&lt;36,"Youth", $C1423&lt;66, "Middle_age", $C1423&gt;65, "Old")</f>
        <v>Middle_age</v>
      </c>
      <c r="AP1423" t="str">
        <f t="shared" si="68"/>
        <v>3 năm</v>
      </c>
    </row>
    <row r="1424" spans="1:42" x14ac:dyDescent="0.35">
      <c r="A1424" t="s">
        <v>2181</v>
      </c>
      <c r="B1424" t="s">
        <v>9</v>
      </c>
      <c r="C1424">
        <v>70</v>
      </c>
      <c r="D1424" t="s">
        <v>13</v>
      </c>
      <c r="E1424">
        <v>0</v>
      </c>
      <c r="F1424" t="s">
        <v>2182</v>
      </c>
      <c r="G1424">
        <v>94569</v>
      </c>
      <c r="H1424">
        <v>38.035707000000002</v>
      </c>
      <c r="I1424">
        <v>-122.196821</v>
      </c>
      <c r="J1424">
        <v>0</v>
      </c>
      <c r="K1424" s="1">
        <v>31</v>
      </c>
      <c r="L1424" t="s">
        <v>12</v>
      </c>
      <c r="M1424" t="s">
        <v>10</v>
      </c>
      <c r="N1424">
        <v>15.43</v>
      </c>
      <c r="O1424" t="s">
        <v>10</v>
      </c>
      <c r="P1424" t="s">
        <v>10</v>
      </c>
      <c r="Q1424" t="s">
        <v>25</v>
      </c>
      <c r="R1424">
        <v>2</v>
      </c>
      <c r="S1424" t="s">
        <v>13</v>
      </c>
      <c r="T1424" t="s">
        <v>13</v>
      </c>
      <c r="U1424" t="s">
        <v>13</v>
      </c>
      <c r="V1424" t="s">
        <v>13</v>
      </c>
      <c r="W1424" t="s">
        <v>13</v>
      </c>
      <c r="X1424" t="s">
        <v>13</v>
      </c>
      <c r="Y1424" t="s">
        <v>13</v>
      </c>
      <c r="Z1424" t="s">
        <v>10</v>
      </c>
      <c r="AA1424" t="s">
        <v>21</v>
      </c>
      <c r="AB1424" t="s">
        <v>10</v>
      </c>
      <c r="AC1424" t="s">
        <v>26</v>
      </c>
      <c r="AD1424">
        <v>73.900000000000006</v>
      </c>
      <c r="AE1424">
        <v>2217.15</v>
      </c>
      <c r="AF1424">
        <v>0</v>
      </c>
      <c r="AG1424">
        <v>0</v>
      </c>
      <c r="AH1424">
        <v>478.33</v>
      </c>
      <c r="AI1424">
        <v>2695.48</v>
      </c>
      <c r="AJ1424" t="s">
        <v>27</v>
      </c>
      <c r="AK1424" t="s">
        <v>91</v>
      </c>
      <c r="AL1424" t="s">
        <v>165</v>
      </c>
      <c r="AM1424" t="str">
        <f t="shared" si="66"/>
        <v>Churned</v>
      </c>
      <c r="AN1424" t="str">
        <f t="shared" si="67"/>
        <v>No</v>
      </c>
      <c r="AO1424" t="str" cm="1">
        <f t="array" ref="AO1424">_xlfn.IFS($C1424&lt;36,"Youth", $C1424&lt;66, "Middle_age", $C1424&gt;65, "Old")</f>
        <v>Old</v>
      </c>
      <c r="AP1424" t="str">
        <f t="shared" si="68"/>
        <v>3 năm</v>
      </c>
    </row>
    <row r="1425" spans="1:42" x14ac:dyDescent="0.35">
      <c r="A1425" t="s">
        <v>2183</v>
      </c>
      <c r="B1425" t="s">
        <v>9</v>
      </c>
      <c r="C1425">
        <v>40</v>
      </c>
      <c r="D1425" t="s">
        <v>10</v>
      </c>
      <c r="E1425">
        <v>3</v>
      </c>
      <c r="F1425" t="s">
        <v>2184</v>
      </c>
      <c r="G1425">
        <v>95901</v>
      </c>
      <c r="H1425">
        <v>39.195140000000002</v>
      </c>
      <c r="I1425">
        <v>-121.503883</v>
      </c>
      <c r="J1425">
        <v>10</v>
      </c>
      <c r="K1425" s="1">
        <v>16</v>
      </c>
      <c r="L1425" t="s">
        <v>12</v>
      </c>
      <c r="M1425" t="s">
        <v>10</v>
      </c>
      <c r="N1425">
        <v>12.82</v>
      </c>
      <c r="O1425" t="s">
        <v>13</v>
      </c>
      <c r="P1425" t="s">
        <v>13</v>
      </c>
      <c r="AA1425" t="s">
        <v>21</v>
      </c>
      <c r="AB1425" t="s">
        <v>13</v>
      </c>
      <c r="AC1425" t="s">
        <v>16</v>
      </c>
      <c r="AD1425">
        <v>19.350000000000001</v>
      </c>
      <c r="AE1425">
        <v>275.89999999999998</v>
      </c>
      <c r="AF1425">
        <v>33.24</v>
      </c>
      <c r="AG1425">
        <v>0</v>
      </c>
      <c r="AH1425">
        <v>205.12</v>
      </c>
      <c r="AI1425">
        <v>447.78</v>
      </c>
      <c r="AJ1425" t="s">
        <v>17</v>
      </c>
      <c r="AM1425" t="str">
        <f t="shared" si="66"/>
        <v>Stayed</v>
      </c>
      <c r="AN1425" t="str">
        <f t="shared" si="67"/>
        <v>Yes</v>
      </c>
      <c r="AO1425" t="str" cm="1">
        <f t="array" ref="AO1425">_xlfn.IFS($C1425&lt;36,"Youth", $C1425&lt;66, "Middle_age", $C1425&gt;65, "Old")</f>
        <v>Middle_age</v>
      </c>
      <c r="AP1425" t="str">
        <f t="shared" si="68"/>
        <v>2 năm</v>
      </c>
    </row>
    <row r="1426" spans="1:42" x14ac:dyDescent="0.35">
      <c r="A1426" t="s">
        <v>2185</v>
      </c>
      <c r="B1426" t="s">
        <v>19</v>
      </c>
      <c r="C1426">
        <v>56</v>
      </c>
      <c r="D1426" t="s">
        <v>13</v>
      </c>
      <c r="E1426">
        <v>0</v>
      </c>
      <c r="F1426" t="s">
        <v>2186</v>
      </c>
      <c r="G1426">
        <v>95448</v>
      </c>
      <c r="H1426">
        <v>38.618347</v>
      </c>
      <c r="I1426">
        <v>-122.908422</v>
      </c>
      <c r="J1426">
        <v>0</v>
      </c>
      <c r="K1426" s="1">
        <v>65</v>
      </c>
      <c r="L1426" t="s">
        <v>12</v>
      </c>
      <c r="M1426" t="s">
        <v>10</v>
      </c>
      <c r="N1426">
        <v>4.9000000000000004</v>
      </c>
      <c r="O1426" t="s">
        <v>10</v>
      </c>
      <c r="P1426" t="s">
        <v>13</v>
      </c>
      <c r="AA1426" t="s">
        <v>43</v>
      </c>
      <c r="AB1426" t="s">
        <v>13</v>
      </c>
      <c r="AC1426" t="s">
        <v>16</v>
      </c>
      <c r="AD1426">
        <v>25.75</v>
      </c>
      <c r="AE1426">
        <v>1654.75</v>
      </c>
      <c r="AF1426">
        <v>41.74</v>
      </c>
      <c r="AG1426">
        <v>0</v>
      </c>
      <c r="AH1426">
        <v>318.5</v>
      </c>
      <c r="AI1426">
        <v>1931.51</v>
      </c>
      <c r="AJ1426" t="s">
        <v>17</v>
      </c>
      <c r="AM1426" t="str">
        <f t="shared" si="66"/>
        <v>Stayed</v>
      </c>
      <c r="AN1426" t="str">
        <f t="shared" si="67"/>
        <v>No</v>
      </c>
      <c r="AO1426" t="str" cm="1">
        <f t="array" ref="AO1426">_xlfn.IFS($C1426&lt;36,"Youth", $C1426&lt;66, "Middle_age", $C1426&gt;65, "Old")</f>
        <v>Middle_age</v>
      </c>
      <c r="AP1426" t="str">
        <f t="shared" si="68"/>
        <v>6 năm</v>
      </c>
    </row>
    <row r="1427" spans="1:42" x14ac:dyDescent="0.35">
      <c r="A1427" t="s">
        <v>2187</v>
      </c>
      <c r="B1427" t="s">
        <v>9</v>
      </c>
      <c r="C1427">
        <v>39</v>
      </c>
      <c r="D1427" t="s">
        <v>10</v>
      </c>
      <c r="E1427">
        <v>0</v>
      </c>
      <c r="F1427" t="s">
        <v>2188</v>
      </c>
      <c r="G1427">
        <v>95981</v>
      </c>
      <c r="H1427">
        <v>39.584580000000003</v>
      </c>
      <c r="I1427">
        <v>-121.093256</v>
      </c>
      <c r="J1427">
        <v>1</v>
      </c>
      <c r="K1427" s="1">
        <v>5</v>
      </c>
      <c r="L1427" t="s">
        <v>12</v>
      </c>
      <c r="M1427" t="s">
        <v>10</v>
      </c>
      <c r="N1427">
        <v>14.9</v>
      </c>
      <c r="O1427" t="s">
        <v>10</v>
      </c>
      <c r="P1427" t="s">
        <v>10</v>
      </c>
      <c r="Q1427" t="s">
        <v>49</v>
      </c>
      <c r="R1427">
        <v>4</v>
      </c>
      <c r="S1427" t="s">
        <v>13</v>
      </c>
      <c r="T1427" t="s">
        <v>13</v>
      </c>
      <c r="U1427" t="s">
        <v>10</v>
      </c>
      <c r="V1427" t="s">
        <v>10</v>
      </c>
      <c r="W1427" t="s">
        <v>10</v>
      </c>
      <c r="X1427" t="s">
        <v>13</v>
      </c>
      <c r="Y1427" t="s">
        <v>13</v>
      </c>
      <c r="Z1427" t="s">
        <v>13</v>
      </c>
      <c r="AA1427" t="s">
        <v>21</v>
      </c>
      <c r="AB1427" t="s">
        <v>13</v>
      </c>
      <c r="AC1427" t="s">
        <v>26</v>
      </c>
      <c r="AD1427">
        <v>67.95</v>
      </c>
      <c r="AE1427">
        <v>350.3</v>
      </c>
      <c r="AF1427">
        <v>0</v>
      </c>
      <c r="AG1427">
        <v>20</v>
      </c>
      <c r="AH1427">
        <v>74.5</v>
      </c>
      <c r="AI1427">
        <v>444.8</v>
      </c>
      <c r="AJ1427" t="s">
        <v>27</v>
      </c>
      <c r="AK1427" t="s">
        <v>87</v>
      </c>
      <c r="AL1427" t="s">
        <v>436</v>
      </c>
      <c r="AM1427" t="str">
        <f t="shared" si="66"/>
        <v>Churned</v>
      </c>
      <c r="AN1427" t="str">
        <f t="shared" si="67"/>
        <v>No</v>
      </c>
      <c r="AO1427" t="str" cm="1">
        <f t="array" ref="AO1427">_xlfn.IFS($C1427&lt;36,"Youth", $C1427&lt;66, "Middle_age", $C1427&gt;65, "Old")</f>
        <v>Middle_age</v>
      </c>
      <c r="AP1427" t="str">
        <f t="shared" si="68"/>
        <v>1 năm</v>
      </c>
    </row>
    <row r="1428" spans="1:42" x14ac:dyDescent="0.35">
      <c r="A1428" t="s">
        <v>2189</v>
      </c>
      <c r="B1428" t="s">
        <v>9</v>
      </c>
      <c r="C1428">
        <v>50</v>
      </c>
      <c r="D1428" t="s">
        <v>13</v>
      </c>
      <c r="E1428">
        <v>0</v>
      </c>
      <c r="F1428" t="s">
        <v>415</v>
      </c>
      <c r="G1428">
        <v>95762</v>
      </c>
      <c r="H1428">
        <v>38.684437000000003</v>
      </c>
      <c r="I1428">
        <v>-121.055634</v>
      </c>
      <c r="J1428">
        <v>0</v>
      </c>
      <c r="K1428" s="1">
        <v>55</v>
      </c>
      <c r="L1428" t="s">
        <v>12</v>
      </c>
      <c r="M1428" t="s">
        <v>10</v>
      </c>
      <c r="N1428">
        <v>8.93</v>
      </c>
      <c r="O1428" t="s">
        <v>10</v>
      </c>
      <c r="P1428" t="s">
        <v>10</v>
      </c>
      <c r="Q1428" t="s">
        <v>25</v>
      </c>
      <c r="R1428">
        <v>26</v>
      </c>
      <c r="S1428" t="s">
        <v>13</v>
      </c>
      <c r="T1428" t="s">
        <v>13</v>
      </c>
      <c r="U1428" t="s">
        <v>13</v>
      </c>
      <c r="V1428" t="s">
        <v>13</v>
      </c>
      <c r="W1428" t="s">
        <v>13</v>
      </c>
      <c r="X1428" t="s">
        <v>13</v>
      </c>
      <c r="Y1428" t="s">
        <v>13</v>
      </c>
      <c r="Z1428" t="s">
        <v>10</v>
      </c>
      <c r="AA1428" t="s">
        <v>21</v>
      </c>
      <c r="AB1428" t="s">
        <v>10</v>
      </c>
      <c r="AC1428" t="s">
        <v>26</v>
      </c>
      <c r="AD1428">
        <v>73.099999999999994</v>
      </c>
      <c r="AE1428">
        <v>4144.8999999999996</v>
      </c>
      <c r="AF1428">
        <v>0</v>
      </c>
      <c r="AG1428">
        <v>0</v>
      </c>
      <c r="AH1428">
        <v>491.15</v>
      </c>
      <c r="AI1428">
        <v>4636.05</v>
      </c>
      <c r="AJ1428" t="s">
        <v>17</v>
      </c>
      <c r="AM1428" t="str">
        <f t="shared" si="66"/>
        <v>VIP</v>
      </c>
      <c r="AN1428" t="str">
        <f t="shared" si="67"/>
        <v>No</v>
      </c>
      <c r="AO1428" t="str" cm="1">
        <f t="array" ref="AO1428">_xlfn.IFS($C1428&lt;36,"Youth", $C1428&lt;66, "Middle_age", $C1428&gt;65, "Old")</f>
        <v>Middle_age</v>
      </c>
      <c r="AP1428" t="str">
        <f t="shared" si="68"/>
        <v>5 năm</v>
      </c>
    </row>
    <row r="1429" spans="1:42" x14ac:dyDescent="0.35">
      <c r="A1429" t="s">
        <v>2190</v>
      </c>
      <c r="B1429" t="s">
        <v>19</v>
      </c>
      <c r="C1429">
        <v>19</v>
      </c>
      <c r="D1429" t="s">
        <v>13</v>
      </c>
      <c r="E1429">
        <v>0</v>
      </c>
      <c r="F1429" t="s">
        <v>1822</v>
      </c>
      <c r="G1429">
        <v>92253</v>
      </c>
      <c r="H1429">
        <v>33.695532</v>
      </c>
      <c r="I1429">
        <v>-116.310571</v>
      </c>
      <c r="J1429">
        <v>0</v>
      </c>
      <c r="K1429" s="1">
        <v>1</v>
      </c>
      <c r="L1429" t="s">
        <v>12</v>
      </c>
      <c r="M1429" t="s">
        <v>10</v>
      </c>
      <c r="N1429">
        <v>24.66</v>
      </c>
      <c r="O1429" t="s">
        <v>10</v>
      </c>
      <c r="P1429" t="s">
        <v>10</v>
      </c>
      <c r="Q1429" t="s">
        <v>49</v>
      </c>
      <c r="R1429">
        <v>26</v>
      </c>
      <c r="S1429" t="s">
        <v>13</v>
      </c>
      <c r="T1429" t="s">
        <v>13</v>
      </c>
      <c r="U1429" t="s">
        <v>13</v>
      </c>
      <c r="V1429" t="s">
        <v>13</v>
      </c>
      <c r="W1429" t="s">
        <v>13</v>
      </c>
      <c r="X1429" t="s">
        <v>13</v>
      </c>
      <c r="Y1429" t="s">
        <v>13</v>
      </c>
      <c r="Z1429" t="s">
        <v>10</v>
      </c>
      <c r="AA1429" t="s">
        <v>21</v>
      </c>
      <c r="AB1429" t="s">
        <v>13</v>
      </c>
      <c r="AC1429" t="s">
        <v>16</v>
      </c>
      <c r="AD1429">
        <v>50.75</v>
      </c>
      <c r="AE1429">
        <v>50.75</v>
      </c>
      <c r="AF1429">
        <v>0</v>
      </c>
      <c r="AG1429">
        <v>0</v>
      </c>
      <c r="AH1429">
        <v>24.66</v>
      </c>
      <c r="AI1429">
        <v>75.41</v>
      </c>
      <c r="AJ1429" t="s">
        <v>68</v>
      </c>
      <c r="AM1429" t="str">
        <f t="shared" si="66"/>
        <v>Joined</v>
      </c>
      <c r="AN1429" t="str">
        <f t="shared" si="67"/>
        <v>No</v>
      </c>
      <c r="AO1429" t="str" cm="1">
        <f t="array" ref="AO1429">_xlfn.IFS($C1429&lt;36,"Youth", $C1429&lt;66, "Middle_age", $C1429&gt;65, "Old")</f>
        <v>Youth</v>
      </c>
      <c r="AP1429" t="str">
        <f t="shared" si="68"/>
        <v>1 năm</v>
      </c>
    </row>
    <row r="1430" spans="1:42" x14ac:dyDescent="0.35">
      <c r="A1430" t="s">
        <v>2191</v>
      </c>
      <c r="B1430" t="s">
        <v>9</v>
      </c>
      <c r="C1430">
        <v>41</v>
      </c>
      <c r="D1430" t="s">
        <v>10</v>
      </c>
      <c r="E1430">
        <v>0</v>
      </c>
      <c r="F1430" t="s">
        <v>2192</v>
      </c>
      <c r="G1430">
        <v>95463</v>
      </c>
      <c r="H1430">
        <v>39.182915999999999</v>
      </c>
      <c r="I1430">
        <v>-123.552571</v>
      </c>
      <c r="J1430">
        <v>1</v>
      </c>
      <c r="K1430" s="1">
        <v>33</v>
      </c>
      <c r="L1430" t="s">
        <v>12</v>
      </c>
      <c r="M1430" t="s">
        <v>10</v>
      </c>
      <c r="N1430">
        <v>10.34</v>
      </c>
      <c r="O1430" t="s">
        <v>10</v>
      </c>
      <c r="P1430" t="s">
        <v>10</v>
      </c>
      <c r="Q1430" t="s">
        <v>25</v>
      </c>
      <c r="R1430">
        <v>22</v>
      </c>
      <c r="S1430" t="s">
        <v>13</v>
      </c>
      <c r="T1430" t="s">
        <v>13</v>
      </c>
      <c r="U1430" t="s">
        <v>10</v>
      </c>
      <c r="V1430" t="s">
        <v>10</v>
      </c>
      <c r="W1430" t="s">
        <v>13</v>
      </c>
      <c r="X1430" t="s">
        <v>10</v>
      </c>
      <c r="Y1430" t="s">
        <v>10</v>
      </c>
      <c r="Z1430" t="s">
        <v>13</v>
      </c>
      <c r="AA1430" t="s">
        <v>21</v>
      </c>
      <c r="AB1430" t="s">
        <v>10</v>
      </c>
      <c r="AC1430" t="s">
        <v>16</v>
      </c>
      <c r="AD1430">
        <v>95</v>
      </c>
      <c r="AE1430">
        <v>3008.15</v>
      </c>
      <c r="AF1430">
        <v>0</v>
      </c>
      <c r="AG1430">
        <v>60</v>
      </c>
      <c r="AH1430">
        <v>341.22</v>
      </c>
      <c r="AI1430">
        <v>3409.37</v>
      </c>
      <c r="AJ1430" t="s">
        <v>17</v>
      </c>
      <c r="AM1430" t="str">
        <f t="shared" si="66"/>
        <v>VIP</v>
      </c>
      <c r="AN1430" t="str">
        <f t="shared" si="67"/>
        <v>No</v>
      </c>
      <c r="AO1430" t="str" cm="1">
        <f t="array" ref="AO1430">_xlfn.IFS($C1430&lt;36,"Youth", $C1430&lt;66, "Middle_age", $C1430&gt;65, "Old")</f>
        <v>Middle_age</v>
      </c>
      <c r="AP1430" t="str">
        <f t="shared" si="68"/>
        <v>3 năm</v>
      </c>
    </row>
    <row r="1431" spans="1:42" x14ac:dyDescent="0.35">
      <c r="A1431" t="s">
        <v>2193</v>
      </c>
      <c r="B1431" t="s">
        <v>9</v>
      </c>
      <c r="C1431">
        <v>80</v>
      </c>
      <c r="D1431" t="s">
        <v>13</v>
      </c>
      <c r="E1431">
        <v>0</v>
      </c>
      <c r="F1431" t="s">
        <v>2194</v>
      </c>
      <c r="G1431">
        <v>92065</v>
      </c>
      <c r="H1431">
        <v>33.044541000000002</v>
      </c>
      <c r="I1431">
        <v>-116.833922</v>
      </c>
      <c r="J1431">
        <v>0</v>
      </c>
      <c r="K1431" s="1">
        <v>30</v>
      </c>
      <c r="L1431" t="s">
        <v>12</v>
      </c>
      <c r="M1431" t="s">
        <v>10</v>
      </c>
      <c r="N1431">
        <v>41.93</v>
      </c>
      <c r="O1431" t="s">
        <v>10</v>
      </c>
      <c r="P1431" t="s">
        <v>10</v>
      </c>
      <c r="Q1431" t="s">
        <v>25</v>
      </c>
      <c r="R1431">
        <v>21</v>
      </c>
      <c r="S1431" t="s">
        <v>13</v>
      </c>
      <c r="T1431" t="s">
        <v>10</v>
      </c>
      <c r="U1431" t="s">
        <v>10</v>
      </c>
      <c r="V1431" t="s">
        <v>13</v>
      </c>
      <c r="W1431" t="s">
        <v>10</v>
      </c>
      <c r="X1431" t="s">
        <v>10</v>
      </c>
      <c r="Y1431" t="s">
        <v>13</v>
      </c>
      <c r="Z1431" t="s">
        <v>10</v>
      </c>
      <c r="AA1431" t="s">
        <v>43</v>
      </c>
      <c r="AB1431" t="s">
        <v>10</v>
      </c>
      <c r="AC1431" t="s">
        <v>26</v>
      </c>
      <c r="AD1431">
        <v>104.1</v>
      </c>
      <c r="AE1431">
        <v>3121.1</v>
      </c>
      <c r="AF1431">
        <v>0</v>
      </c>
      <c r="AG1431">
        <v>0</v>
      </c>
      <c r="AH1431">
        <v>1257.9000000000001</v>
      </c>
      <c r="AI1431">
        <v>4379</v>
      </c>
      <c r="AJ1431" t="s">
        <v>17</v>
      </c>
      <c r="AM1431" t="str">
        <f t="shared" si="66"/>
        <v>VIP</v>
      </c>
      <c r="AN1431" t="str">
        <f t="shared" si="67"/>
        <v>No</v>
      </c>
      <c r="AO1431" t="str" cm="1">
        <f t="array" ref="AO1431">_xlfn.IFS($C1431&lt;36,"Youth", $C1431&lt;66, "Middle_age", $C1431&gt;65, "Old")</f>
        <v>Old</v>
      </c>
      <c r="AP1431" t="str">
        <f t="shared" si="68"/>
        <v>3 năm</v>
      </c>
    </row>
    <row r="1432" spans="1:42" x14ac:dyDescent="0.35">
      <c r="A1432" t="s">
        <v>2195</v>
      </c>
      <c r="B1432" t="s">
        <v>19</v>
      </c>
      <c r="C1432">
        <v>49</v>
      </c>
      <c r="D1432" t="s">
        <v>10</v>
      </c>
      <c r="E1432">
        <v>0</v>
      </c>
      <c r="F1432" t="s">
        <v>105</v>
      </c>
      <c r="G1432">
        <v>90025</v>
      </c>
      <c r="H1432">
        <v>34.046174000000001</v>
      </c>
      <c r="I1432">
        <v>-118.446333</v>
      </c>
      <c r="J1432">
        <v>7</v>
      </c>
      <c r="K1432" s="1">
        <v>25</v>
      </c>
      <c r="L1432" t="s">
        <v>99</v>
      </c>
      <c r="M1432" t="s">
        <v>10</v>
      </c>
      <c r="N1432">
        <v>11.6</v>
      </c>
      <c r="O1432" t="s">
        <v>10</v>
      </c>
      <c r="P1432" t="s">
        <v>10</v>
      </c>
      <c r="Q1432" t="s">
        <v>49</v>
      </c>
      <c r="R1432">
        <v>10</v>
      </c>
      <c r="S1432" t="s">
        <v>13</v>
      </c>
      <c r="T1432" t="s">
        <v>13</v>
      </c>
      <c r="U1432" t="s">
        <v>10</v>
      </c>
      <c r="V1432" t="s">
        <v>13</v>
      </c>
      <c r="W1432" t="s">
        <v>13</v>
      </c>
      <c r="X1432" t="s">
        <v>13</v>
      </c>
      <c r="Y1432" t="s">
        <v>13</v>
      </c>
      <c r="Z1432" t="s">
        <v>10</v>
      </c>
      <c r="AA1432" t="s">
        <v>21</v>
      </c>
      <c r="AB1432" t="s">
        <v>13</v>
      </c>
      <c r="AC1432" t="s">
        <v>16</v>
      </c>
      <c r="AD1432">
        <v>55.55</v>
      </c>
      <c r="AE1432">
        <v>1405.3</v>
      </c>
      <c r="AF1432">
        <v>0</v>
      </c>
      <c r="AG1432">
        <v>0</v>
      </c>
      <c r="AH1432">
        <v>290</v>
      </c>
      <c r="AI1432">
        <v>1695.3</v>
      </c>
      <c r="AJ1432" t="s">
        <v>17</v>
      </c>
      <c r="AM1432" t="str">
        <f t="shared" si="66"/>
        <v>Stayed</v>
      </c>
      <c r="AN1432" t="str">
        <f t="shared" si="67"/>
        <v>No</v>
      </c>
      <c r="AO1432" t="str" cm="1">
        <f t="array" ref="AO1432">_xlfn.IFS($C1432&lt;36,"Youth", $C1432&lt;66, "Middle_age", $C1432&gt;65, "Old")</f>
        <v>Middle_age</v>
      </c>
      <c r="AP1432" t="str">
        <f t="shared" si="68"/>
        <v>3 năm</v>
      </c>
    </row>
    <row r="1433" spans="1:42" x14ac:dyDescent="0.35">
      <c r="A1433" t="s">
        <v>2196</v>
      </c>
      <c r="B1433" t="s">
        <v>19</v>
      </c>
      <c r="C1433">
        <v>29</v>
      </c>
      <c r="D1433" t="s">
        <v>13</v>
      </c>
      <c r="E1433">
        <v>0</v>
      </c>
      <c r="F1433" t="s">
        <v>2197</v>
      </c>
      <c r="G1433">
        <v>92230</v>
      </c>
      <c r="H1433">
        <v>33.929811999999998</v>
      </c>
      <c r="I1433">
        <v>-116.76058</v>
      </c>
      <c r="J1433">
        <v>0</v>
      </c>
      <c r="K1433" s="1">
        <v>3</v>
      </c>
      <c r="L1433" t="s">
        <v>12</v>
      </c>
      <c r="M1433" t="s">
        <v>13</v>
      </c>
      <c r="P1433" t="s">
        <v>10</v>
      </c>
      <c r="Q1433" t="s">
        <v>49</v>
      </c>
      <c r="R1433">
        <v>85</v>
      </c>
      <c r="S1433" t="s">
        <v>10</v>
      </c>
      <c r="T1433" t="s">
        <v>10</v>
      </c>
      <c r="U1433" t="s">
        <v>13</v>
      </c>
      <c r="V1433" t="s">
        <v>13</v>
      </c>
      <c r="W1433" t="s">
        <v>13</v>
      </c>
      <c r="X1433" t="s">
        <v>13</v>
      </c>
      <c r="Y1433" t="s">
        <v>13</v>
      </c>
      <c r="Z1433" t="s">
        <v>10</v>
      </c>
      <c r="AA1433" t="s">
        <v>21</v>
      </c>
      <c r="AB1433" t="s">
        <v>10</v>
      </c>
      <c r="AC1433" t="s">
        <v>16</v>
      </c>
      <c r="AD1433">
        <v>35.450000000000003</v>
      </c>
      <c r="AE1433">
        <v>106.85</v>
      </c>
      <c r="AF1433">
        <v>0</v>
      </c>
      <c r="AG1433">
        <v>0</v>
      </c>
      <c r="AH1433">
        <v>0</v>
      </c>
      <c r="AI1433">
        <v>106.85</v>
      </c>
      <c r="AJ1433" t="s">
        <v>27</v>
      </c>
      <c r="AK1433" t="s">
        <v>79</v>
      </c>
      <c r="AL1433" t="s">
        <v>314</v>
      </c>
      <c r="AM1433" t="str">
        <f t="shared" si="66"/>
        <v>Churned</v>
      </c>
      <c r="AN1433" t="str">
        <f t="shared" si="67"/>
        <v>No</v>
      </c>
      <c r="AO1433" t="str" cm="1">
        <f t="array" ref="AO1433">_xlfn.IFS($C1433&lt;36,"Youth", $C1433&lt;66, "Middle_age", $C1433&gt;65, "Old")</f>
        <v>Youth</v>
      </c>
      <c r="AP1433" t="str">
        <f t="shared" si="68"/>
        <v>1 năm</v>
      </c>
    </row>
    <row r="1434" spans="1:42" x14ac:dyDescent="0.35">
      <c r="A1434" t="s">
        <v>2198</v>
      </c>
      <c r="B1434" t="s">
        <v>9</v>
      </c>
      <c r="C1434">
        <v>42</v>
      </c>
      <c r="D1434" t="s">
        <v>13</v>
      </c>
      <c r="E1434">
        <v>0</v>
      </c>
      <c r="F1434" t="s">
        <v>205</v>
      </c>
      <c r="G1434">
        <v>90403</v>
      </c>
      <c r="H1434">
        <v>34.031528999999999</v>
      </c>
      <c r="I1434">
        <v>-118.491156</v>
      </c>
      <c r="J1434">
        <v>0</v>
      </c>
      <c r="K1434" s="1">
        <v>4</v>
      </c>
      <c r="L1434" t="s">
        <v>12</v>
      </c>
      <c r="M1434" t="s">
        <v>10</v>
      </c>
      <c r="N1434">
        <v>9.81</v>
      </c>
      <c r="O1434" t="s">
        <v>13</v>
      </c>
      <c r="P1434" t="s">
        <v>10</v>
      </c>
      <c r="Q1434" t="s">
        <v>49</v>
      </c>
      <c r="R1434">
        <v>30</v>
      </c>
      <c r="S1434" t="s">
        <v>13</v>
      </c>
      <c r="T1434" t="s">
        <v>10</v>
      </c>
      <c r="U1434" t="s">
        <v>13</v>
      </c>
      <c r="V1434" t="s">
        <v>13</v>
      </c>
      <c r="W1434" t="s">
        <v>13</v>
      </c>
      <c r="X1434" t="s">
        <v>13</v>
      </c>
      <c r="Y1434" t="s">
        <v>13</v>
      </c>
      <c r="Z1434" t="s">
        <v>10</v>
      </c>
      <c r="AA1434" t="s">
        <v>21</v>
      </c>
      <c r="AB1434" t="s">
        <v>13</v>
      </c>
      <c r="AC1434" t="s">
        <v>16</v>
      </c>
      <c r="AD1434">
        <v>50.7</v>
      </c>
      <c r="AE1434">
        <v>151.30000000000001</v>
      </c>
      <c r="AF1434">
        <v>0</v>
      </c>
      <c r="AG1434">
        <v>0</v>
      </c>
      <c r="AH1434">
        <v>39.24</v>
      </c>
      <c r="AI1434">
        <v>190.54</v>
      </c>
      <c r="AJ1434" t="s">
        <v>27</v>
      </c>
      <c r="AK1434" t="s">
        <v>79</v>
      </c>
      <c r="AL1434" t="s">
        <v>80</v>
      </c>
      <c r="AM1434" t="str">
        <f t="shared" si="66"/>
        <v>Churned</v>
      </c>
      <c r="AN1434" t="str">
        <f t="shared" si="67"/>
        <v>No</v>
      </c>
      <c r="AO1434" t="str" cm="1">
        <f t="array" ref="AO1434">_xlfn.IFS($C1434&lt;36,"Youth", $C1434&lt;66, "Middle_age", $C1434&gt;65, "Old")</f>
        <v>Middle_age</v>
      </c>
      <c r="AP1434" t="str">
        <f t="shared" si="68"/>
        <v>1 năm</v>
      </c>
    </row>
    <row r="1435" spans="1:42" x14ac:dyDescent="0.35">
      <c r="A1435" t="s">
        <v>2199</v>
      </c>
      <c r="B1435" t="s">
        <v>19</v>
      </c>
      <c r="C1435">
        <v>31</v>
      </c>
      <c r="D1435" t="s">
        <v>13</v>
      </c>
      <c r="E1435">
        <v>0</v>
      </c>
      <c r="F1435" t="s">
        <v>2106</v>
      </c>
      <c r="G1435">
        <v>95003</v>
      </c>
      <c r="H1435">
        <v>37.013471000000003</v>
      </c>
      <c r="I1435">
        <v>-121.877877</v>
      </c>
      <c r="J1435">
        <v>0</v>
      </c>
      <c r="K1435" s="1">
        <v>1</v>
      </c>
      <c r="L1435" t="s">
        <v>12</v>
      </c>
      <c r="M1435" t="s">
        <v>10</v>
      </c>
      <c r="N1435">
        <v>18.809999999999999</v>
      </c>
      <c r="O1435" t="s">
        <v>13</v>
      </c>
      <c r="P1435" t="s">
        <v>13</v>
      </c>
      <c r="AA1435" t="s">
        <v>21</v>
      </c>
      <c r="AB1435" t="s">
        <v>13</v>
      </c>
      <c r="AC1435" t="s">
        <v>16</v>
      </c>
      <c r="AD1435">
        <v>21.1</v>
      </c>
      <c r="AE1435">
        <v>21.1</v>
      </c>
      <c r="AF1435">
        <v>0</v>
      </c>
      <c r="AG1435">
        <v>0</v>
      </c>
      <c r="AH1435">
        <v>18.809999999999999</v>
      </c>
      <c r="AI1435">
        <v>39.909999999999997</v>
      </c>
      <c r="AJ1435" t="s">
        <v>68</v>
      </c>
      <c r="AM1435" t="str">
        <f t="shared" si="66"/>
        <v>Joined</v>
      </c>
      <c r="AN1435" t="str">
        <f t="shared" si="67"/>
        <v>No</v>
      </c>
      <c r="AO1435" t="str" cm="1">
        <f t="array" ref="AO1435">_xlfn.IFS($C1435&lt;36,"Youth", $C1435&lt;66, "Middle_age", $C1435&gt;65, "Old")</f>
        <v>Youth</v>
      </c>
      <c r="AP1435" t="str">
        <f t="shared" si="68"/>
        <v>1 năm</v>
      </c>
    </row>
    <row r="1436" spans="1:42" x14ac:dyDescent="0.35">
      <c r="A1436" t="s">
        <v>2200</v>
      </c>
      <c r="B1436" t="s">
        <v>9</v>
      </c>
      <c r="C1436">
        <v>57</v>
      </c>
      <c r="D1436" t="s">
        <v>13</v>
      </c>
      <c r="E1436">
        <v>0</v>
      </c>
      <c r="F1436" t="s">
        <v>2201</v>
      </c>
      <c r="G1436">
        <v>94571</v>
      </c>
      <c r="H1436">
        <v>38.148862000000001</v>
      </c>
      <c r="I1436">
        <v>-121.737696</v>
      </c>
      <c r="J1436">
        <v>0</v>
      </c>
      <c r="K1436" s="1">
        <v>14</v>
      </c>
      <c r="L1436" t="s">
        <v>32</v>
      </c>
      <c r="M1436" t="s">
        <v>10</v>
      </c>
      <c r="N1436">
        <v>10.3</v>
      </c>
      <c r="O1436" t="s">
        <v>13</v>
      </c>
      <c r="P1436" t="s">
        <v>10</v>
      </c>
      <c r="Q1436" t="s">
        <v>25</v>
      </c>
      <c r="R1436">
        <v>29</v>
      </c>
      <c r="S1436" t="s">
        <v>13</v>
      </c>
      <c r="T1436" t="s">
        <v>13</v>
      </c>
      <c r="U1436" t="s">
        <v>13</v>
      </c>
      <c r="V1436" t="s">
        <v>13</v>
      </c>
      <c r="W1436" t="s">
        <v>10</v>
      </c>
      <c r="X1436" t="s">
        <v>10</v>
      </c>
      <c r="Y1436" t="s">
        <v>10</v>
      </c>
      <c r="Z1436" t="s">
        <v>10</v>
      </c>
      <c r="AA1436" t="s">
        <v>21</v>
      </c>
      <c r="AB1436" t="s">
        <v>10</v>
      </c>
      <c r="AC1436" t="s">
        <v>16</v>
      </c>
      <c r="AD1436">
        <v>89.8</v>
      </c>
      <c r="AE1436">
        <v>1129.0999999999999</v>
      </c>
      <c r="AF1436">
        <v>0</v>
      </c>
      <c r="AG1436">
        <v>0</v>
      </c>
      <c r="AH1436">
        <v>144.19999999999999</v>
      </c>
      <c r="AI1436">
        <v>1273.3</v>
      </c>
      <c r="AJ1436" t="s">
        <v>27</v>
      </c>
      <c r="AK1436" t="s">
        <v>91</v>
      </c>
      <c r="AL1436" t="s">
        <v>165</v>
      </c>
      <c r="AM1436" t="str">
        <f t="shared" si="66"/>
        <v>Churned</v>
      </c>
      <c r="AN1436" t="str">
        <f t="shared" si="67"/>
        <v>No</v>
      </c>
      <c r="AO1436" t="str" cm="1">
        <f t="array" ref="AO1436">_xlfn.IFS($C1436&lt;36,"Youth", $C1436&lt;66, "Middle_age", $C1436&gt;65, "Old")</f>
        <v>Middle_age</v>
      </c>
      <c r="AP1436" t="str">
        <f t="shared" si="68"/>
        <v>2 năm</v>
      </c>
    </row>
    <row r="1437" spans="1:42" x14ac:dyDescent="0.35">
      <c r="A1437" t="s">
        <v>2202</v>
      </c>
      <c r="B1437" t="s">
        <v>19</v>
      </c>
      <c r="C1437">
        <v>52</v>
      </c>
      <c r="D1437" t="s">
        <v>13</v>
      </c>
      <c r="E1437">
        <v>0</v>
      </c>
      <c r="F1437" t="s">
        <v>1084</v>
      </c>
      <c r="G1437">
        <v>95423</v>
      </c>
      <c r="H1437">
        <v>39.071159999999999</v>
      </c>
      <c r="I1437">
        <v>-122.59854199999999</v>
      </c>
      <c r="J1437">
        <v>0</v>
      </c>
      <c r="K1437" s="1">
        <v>25</v>
      </c>
      <c r="L1437" t="s">
        <v>12</v>
      </c>
      <c r="M1437" t="s">
        <v>10</v>
      </c>
      <c r="N1437">
        <v>24.91</v>
      </c>
      <c r="O1437" t="s">
        <v>13</v>
      </c>
      <c r="P1437" t="s">
        <v>10</v>
      </c>
      <c r="Q1437" t="s">
        <v>25</v>
      </c>
      <c r="R1437">
        <v>18</v>
      </c>
      <c r="S1437" t="s">
        <v>13</v>
      </c>
      <c r="T1437" t="s">
        <v>13</v>
      </c>
      <c r="U1437" t="s">
        <v>13</v>
      </c>
      <c r="V1437" t="s">
        <v>13</v>
      </c>
      <c r="W1437" t="s">
        <v>13</v>
      </c>
      <c r="X1437" t="s">
        <v>13</v>
      </c>
      <c r="Y1437" t="s">
        <v>13</v>
      </c>
      <c r="Z1437" t="s">
        <v>13</v>
      </c>
      <c r="AA1437" t="s">
        <v>21</v>
      </c>
      <c r="AB1437" t="s">
        <v>13</v>
      </c>
      <c r="AC1437" t="s">
        <v>16</v>
      </c>
      <c r="AD1437">
        <v>70.95</v>
      </c>
      <c r="AE1437">
        <v>1767.35</v>
      </c>
      <c r="AF1437">
        <v>0</v>
      </c>
      <c r="AG1437">
        <v>20</v>
      </c>
      <c r="AH1437">
        <v>622.75</v>
      </c>
      <c r="AI1437">
        <v>2410.1</v>
      </c>
      <c r="AJ1437" t="s">
        <v>27</v>
      </c>
      <c r="AK1437" t="s">
        <v>33</v>
      </c>
      <c r="AL1437" t="s">
        <v>34</v>
      </c>
      <c r="AM1437" t="str">
        <f t="shared" si="66"/>
        <v>Churned</v>
      </c>
      <c r="AN1437" t="str">
        <f t="shared" si="67"/>
        <v>No</v>
      </c>
      <c r="AO1437" t="str" cm="1">
        <f t="array" ref="AO1437">_xlfn.IFS($C1437&lt;36,"Youth", $C1437&lt;66, "Middle_age", $C1437&gt;65, "Old")</f>
        <v>Middle_age</v>
      </c>
      <c r="AP1437" t="str">
        <f t="shared" si="68"/>
        <v>3 năm</v>
      </c>
    </row>
    <row r="1438" spans="1:42" x14ac:dyDescent="0.35">
      <c r="A1438" t="s">
        <v>2203</v>
      </c>
      <c r="B1438" t="s">
        <v>19</v>
      </c>
      <c r="C1438">
        <v>43</v>
      </c>
      <c r="D1438" t="s">
        <v>13</v>
      </c>
      <c r="E1438">
        <v>0</v>
      </c>
      <c r="F1438" t="s">
        <v>125</v>
      </c>
      <c r="G1438">
        <v>95403</v>
      </c>
      <c r="H1438">
        <v>38.488430999999999</v>
      </c>
      <c r="I1438">
        <v>-122.75283899999999</v>
      </c>
      <c r="J1438">
        <v>0</v>
      </c>
      <c r="K1438" s="1">
        <v>25</v>
      </c>
      <c r="L1438" t="s">
        <v>99</v>
      </c>
      <c r="M1438" t="s">
        <v>10</v>
      </c>
      <c r="N1438">
        <v>17.64</v>
      </c>
      <c r="O1438" t="s">
        <v>13</v>
      </c>
      <c r="P1438" t="s">
        <v>13</v>
      </c>
      <c r="AA1438" t="s">
        <v>21</v>
      </c>
      <c r="AB1438" t="s">
        <v>10</v>
      </c>
      <c r="AC1438" t="s">
        <v>153</v>
      </c>
      <c r="AD1438">
        <v>20.149999999999999</v>
      </c>
      <c r="AE1438">
        <v>536.35</v>
      </c>
      <c r="AF1438">
        <v>0</v>
      </c>
      <c r="AG1438">
        <v>0</v>
      </c>
      <c r="AH1438">
        <v>441</v>
      </c>
      <c r="AI1438">
        <v>977.35</v>
      </c>
      <c r="AJ1438" t="s">
        <v>17</v>
      </c>
      <c r="AM1438" t="str">
        <f t="shared" si="66"/>
        <v>Stayed</v>
      </c>
      <c r="AN1438" t="str">
        <f t="shared" si="67"/>
        <v>No</v>
      </c>
      <c r="AO1438" t="str" cm="1">
        <f t="array" ref="AO1438">_xlfn.IFS($C1438&lt;36,"Youth", $C1438&lt;66, "Middle_age", $C1438&gt;65, "Old")</f>
        <v>Middle_age</v>
      </c>
      <c r="AP1438" t="str">
        <f t="shared" si="68"/>
        <v>3 năm</v>
      </c>
    </row>
    <row r="1439" spans="1:42" x14ac:dyDescent="0.35">
      <c r="A1439" t="s">
        <v>2204</v>
      </c>
      <c r="B1439" t="s">
        <v>9</v>
      </c>
      <c r="C1439">
        <v>23</v>
      </c>
      <c r="D1439" t="s">
        <v>10</v>
      </c>
      <c r="E1439">
        <v>0</v>
      </c>
      <c r="F1439" t="s">
        <v>2205</v>
      </c>
      <c r="G1439">
        <v>94526</v>
      </c>
      <c r="H1439">
        <v>37.815458999999997</v>
      </c>
      <c r="I1439">
        <v>-121.977203</v>
      </c>
      <c r="J1439">
        <v>1</v>
      </c>
      <c r="K1439" s="1">
        <v>72</v>
      </c>
      <c r="L1439" t="s">
        <v>12</v>
      </c>
      <c r="M1439" t="s">
        <v>10</v>
      </c>
      <c r="N1439">
        <v>1.67</v>
      </c>
      <c r="O1439" t="s">
        <v>10</v>
      </c>
      <c r="P1439" t="s">
        <v>10</v>
      </c>
      <c r="Q1439" t="s">
        <v>25</v>
      </c>
      <c r="R1439">
        <v>59</v>
      </c>
      <c r="S1439" t="s">
        <v>10</v>
      </c>
      <c r="T1439" t="s">
        <v>10</v>
      </c>
      <c r="U1439" t="s">
        <v>10</v>
      </c>
      <c r="V1439" t="s">
        <v>10</v>
      </c>
      <c r="W1439" t="s">
        <v>10</v>
      </c>
      <c r="X1439" t="s">
        <v>10</v>
      </c>
      <c r="Y1439" t="s">
        <v>10</v>
      </c>
      <c r="Z1439" t="s">
        <v>10</v>
      </c>
      <c r="AA1439" t="s">
        <v>43</v>
      </c>
      <c r="AB1439" t="s">
        <v>10</v>
      </c>
      <c r="AC1439" t="s">
        <v>16</v>
      </c>
      <c r="AD1439">
        <v>115.55</v>
      </c>
      <c r="AE1439">
        <v>8312.4</v>
      </c>
      <c r="AF1439">
        <v>0</v>
      </c>
      <c r="AG1439">
        <v>0</v>
      </c>
      <c r="AH1439">
        <v>120.24</v>
      </c>
      <c r="AI1439">
        <v>8432.64</v>
      </c>
      <c r="AJ1439" t="s">
        <v>17</v>
      </c>
      <c r="AM1439" t="str">
        <f t="shared" si="66"/>
        <v>VIP</v>
      </c>
      <c r="AN1439" t="str">
        <f t="shared" si="67"/>
        <v>No</v>
      </c>
      <c r="AO1439" t="str" cm="1">
        <f t="array" ref="AO1439">_xlfn.IFS($C1439&lt;36,"Youth", $C1439&lt;66, "Middle_age", $C1439&gt;65, "Old")</f>
        <v>Youth</v>
      </c>
      <c r="AP1439" t="str">
        <f t="shared" si="68"/>
        <v>6 năm</v>
      </c>
    </row>
    <row r="1440" spans="1:42" x14ac:dyDescent="0.35">
      <c r="A1440" t="s">
        <v>2206</v>
      </c>
      <c r="B1440" t="s">
        <v>19</v>
      </c>
      <c r="C1440">
        <v>60</v>
      </c>
      <c r="D1440" t="s">
        <v>13</v>
      </c>
      <c r="E1440">
        <v>0</v>
      </c>
      <c r="F1440" t="s">
        <v>292</v>
      </c>
      <c r="G1440">
        <v>95834</v>
      </c>
      <c r="H1440">
        <v>38.646208999999999</v>
      </c>
      <c r="I1440">
        <v>-121.52446</v>
      </c>
      <c r="J1440">
        <v>0</v>
      </c>
      <c r="K1440" s="1">
        <v>44</v>
      </c>
      <c r="L1440" t="s">
        <v>12</v>
      </c>
      <c r="M1440" t="s">
        <v>10</v>
      </c>
      <c r="N1440">
        <v>18.14</v>
      </c>
      <c r="O1440" t="s">
        <v>13</v>
      </c>
      <c r="P1440" t="s">
        <v>13</v>
      </c>
      <c r="AA1440" t="s">
        <v>15</v>
      </c>
      <c r="AB1440" t="s">
        <v>13</v>
      </c>
      <c r="AC1440" t="s">
        <v>16</v>
      </c>
      <c r="AD1440">
        <v>19.5</v>
      </c>
      <c r="AE1440">
        <v>835.5</v>
      </c>
      <c r="AF1440">
        <v>0</v>
      </c>
      <c r="AG1440">
        <v>0</v>
      </c>
      <c r="AH1440">
        <v>798.16</v>
      </c>
      <c r="AI1440">
        <v>1633.66</v>
      </c>
      <c r="AJ1440" t="s">
        <v>17</v>
      </c>
      <c r="AM1440" t="str">
        <f t="shared" si="66"/>
        <v>Stayed</v>
      </c>
      <c r="AN1440" t="str">
        <f t="shared" si="67"/>
        <v>No</v>
      </c>
      <c r="AO1440" t="str" cm="1">
        <f t="array" ref="AO1440">_xlfn.IFS($C1440&lt;36,"Youth", $C1440&lt;66, "Middle_age", $C1440&gt;65, "Old")</f>
        <v>Middle_age</v>
      </c>
      <c r="AP1440" t="str">
        <f t="shared" si="68"/>
        <v>4 năm</v>
      </c>
    </row>
    <row r="1441" spans="1:42" x14ac:dyDescent="0.35">
      <c r="A1441" t="s">
        <v>2207</v>
      </c>
      <c r="B1441" t="s">
        <v>9</v>
      </c>
      <c r="C1441">
        <v>44</v>
      </c>
      <c r="D1441" t="s">
        <v>13</v>
      </c>
      <c r="E1441">
        <v>0</v>
      </c>
      <c r="F1441" t="s">
        <v>361</v>
      </c>
      <c r="G1441">
        <v>94116</v>
      </c>
      <c r="H1441">
        <v>37.744410000000002</v>
      </c>
      <c r="I1441">
        <v>-122.48676399999999</v>
      </c>
      <c r="J1441">
        <v>0</v>
      </c>
      <c r="K1441" s="1">
        <v>18</v>
      </c>
      <c r="L1441" t="s">
        <v>32</v>
      </c>
      <c r="M1441" t="s">
        <v>10</v>
      </c>
      <c r="N1441">
        <v>15.01</v>
      </c>
      <c r="O1441" t="s">
        <v>13</v>
      </c>
      <c r="P1441" t="s">
        <v>10</v>
      </c>
      <c r="Q1441" t="s">
        <v>25</v>
      </c>
      <c r="R1441">
        <v>22</v>
      </c>
      <c r="S1441" t="s">
        <v>10</v>
      </c>
      <c r="T1441" t="s">
        <v>13</v>
      </c>
      <c r="U1441" t="s">
        <v>13</v>
      </c>
      <c r="V1441" t="s">
        <v>13</v>
      </c>
      <c r="W1441" t="s">
        <v>13</v>
      </c>
      <c r="X1441" t="s">
        <v>13</v>
      </c>
      <c r="Y1441" t="s">
        <v>13</v>
      </c>
      <c r="Z1441" t="s">
        <v>10</v>
      </c>
      <c r="AA1441" t="s">
        <v>21</v>
      </c>
      <c r="AB1441" t="s">
        <v>10</v>
      </c>
      <c r="AC1441" t="s">
        <v>26</v>
      </c>
      <c r="AD1441">
        <v>75.400000000000006</v>
      </c>
      <c r="AE1441">
        <v>1380.4</v>
      </c>
      <c r="AF1441">
        <v>0</v>
      </c>
      <c r="AG1441">
        <v>0</v>
      </c>
      <c r="AH1441">
        <v>270.18</v>
      </c>
      <c r="AI1441">
        <v>1650.58</v>
      </c>
      <c r="AJ1441" t="s">
        <v>17</v>
      </c>
      <c r="AM1441" t="str">
        <f t="shared" si="66"/>
        <v>Stayed</v>
      </c>
      <c r="AN1441" t="str">
        <f t="shared" si="67"/>
        <v>No</v>
      </c>
      <c r="AO1441" t="str" cm="1">
        <f t="array" ref="AO1441">_xlfn.IFS($C1441&lt;36,"Youth", $C1441&lt;66, "Middle_age", $C1441&gt;65, "Old")</f>
        <v>Middle_age</v>
      </c>
      <c r="AP1441" t="str">
        <f t="shared" si="68"/>
        <v>2 năm</v>
      </c>
    </row>
    <row r="1442" spans="1:42" x14ac:dyDescent="0.35">
      <c r="A1442" t="s">
        <v>2208</v>
      </c>
      <c r="B1442" t="s">
        <v>9</v>
      </c>
      <c r="C1442">
        <v>66</v>
      </c>
      <c r="D1442" t="s">
        <v>13</v>
      </c>
      <c r="E1442">
        <v>0</v>
      </c>
      <c r="F1442" t="s">
        <v>2209</v>
      </c>
      <c r="G1442">
        <v>94030</v>
      </c>
      <c r="H1442">
        <v>37.601247999999998</v>
      </c>
      <c r="I1442">
        <v>-122.403099</v>
      </c>
      <c r="J1442">
        <v>0</v>
      </c>
      <c r="K1442" s="1">
        <v>7</v>
      </c>
      <c r="L1442" t="s">
        <v>24</v>
      </c>
      <c r="M1442" t="s">
        <v>10</v>
      </c>
      <c r="N1442">
        <v>26.29</v>
      </c>
      <c r="O1442" t="s">
        <v>13</v>
      </c>
      <c r="P1442" t="s">
        <v>10</v>
      </c>
      <c r="Q1442" t="s">
        <v>25</v>
      </c>
      <c r="R1442">
        <v>20</v>
      </c>
      <c r="S1442" t="s">
        <v>13</v>
      </c>
      <c r="T1442" t="s">
        <v>13</v>
      </c>
      <c r="U1442" t="s">
        <v>10</v>
      </c>
      <c r="V1442" t="s">
        <v>13</v>
      </c>
      <c r="W1442" t="s">
        <v>10</v>
      </c>
      <c r="X1442" t="s">
        <v>13</v>
      </c>
      <c r="Y1442" t="s">
        <v>13</v>
      </c>
      <c r="Z1442" t="s">
        <v>13</v>
      </c>
      <c r="AA1442" t="s">
        <v>15</v>
      </c>
      <c r="AB1442" t="s">
        <v>10</v>
      </c>
      <c r="AC1442" t="s">
        <v>26</v>
      </c>
      <c r="AD1442">
        <v>84.35</v>
      </c>
      <c r="AE1442">
        <v>609.65</v>
      </c>
      <c r="AF1442">
        <v>29.17</v>
      </c>
      <c r="AG1442">
        <v>10</v>
      </c>
      <c r="AH1442">
        <v>184.03</v>
      </c>
      <c r="AI1442">
        <v>774.51</v>
      </c>
      <c r="AJ1442" t="s">
        <v>17</v>
      </c>
      <c r="AM1442" t="str">
        <f t="shared" si="66"/>
        <v>Stayed</v>
      </c>
      <c r="AN1442" t="str">
        <f t="shared" si="67"/>
        <v>No</v>
      </c>
      <c r="AO1442" t="str" cm="1">
        <f t="array" ref="AO1442">_xlfn.IFS($C1442&lt;36,"Youth", $C1442&lt;66, "Middle_age", $C1442&gt;65, "Old")</f>
        <v>Old</v>
      </c>
      <c r="AP1442" t="str">
        <f t="shared" si="68"/>
        <v>1 năm</v>
      </c>
    </row>
    <row r="1443" spans="1:42" x14ac:dyDescent="0.35">
      <c r="A1443" t="s">
        <v>2210</v>
      </c>
      <c r="B1443" t="s">
        <v>9</v>
      </c>
      <c r="C1443">
        <v>39</v>
      </c>
      <c r="D1443" t="s">
        <v>10</v>
      </c>
      <c r="E1443">
        <v>0</v>
      </c>
      <c r="F1443" t="s">
        <v>1946</v>
      </c>
      <c r="G1443">
        <v>91767</v>
      </c>
      <c r="H1443">
        <v>34.083086000000002</v>
      </c>
      <c r="I1443">
        <v>-117.73799699999999</v>
      </c>
      <c r="J1443">
        <v>9</v>
      </c>
      <c r="K1443" s="1">
        <v>59</v>
      </c>
      <c r="L1443" t="s">
        <v>12</v>
      </c>
      <c r="M1443" t="s">
        <v>10</v>
      </c>
      <c r="N1443">
        <v>24.81</v>
      </c>
      <c r="O1443" t="s">
        <v>10</v>
      </c>
      <c r="P1443" t="s">
        <v>10</v>
      </c>
      <c r="Q1443" t="s">
        <v>14</v>
      </c>
      <c r="R1443">
        <v>24</v>
      </c>
      <c r="S1443" t="s">
        <v>13</v>
      </c>
      <c r="T1443" t="s">
        <v>13</v>
      </c>
      <c r="U1443" t="s">
        <v>10</v>
      </c>
      <c r="V1443" t="s">
        <v>10</v>
      </c>
      <c r="W1443" t="s">
        <v>10</v>
      </c>
      <c r="X1443" t="s">
        <v>13</v>
      </c>
      <c r="Y1443" t="s">
        <v>13</v>
      </c>
      <c r="Z1443" t="s">
        <v>10</v>
      </c>
      <c r="AA1443" t="s">
        <v>43</v>
      </c>
      <c r="AB1443" t="s">
        <v>10</v>
      </c>
      <c r="AC1443" t="s">
        <v>26</v>
      </c>
      <c r="AD1443">
        <v>72.099999999999994</v>
      </c>
      <c r="AE1443">
        <v>4194.8500000000004</v>
      </c>
      <c r="AF1443">
        <v>0</v>
      </c>
      <c r="AG1443">
        <v>0</v>
      </c>
      <c r="AH1443">
        <v>1463.79</v>
      </c>
      <c r="AI1443">
        <v>5658.64</v>
      </c>
      <c r="AJ1443" t="s">
        <v>17</v>
      </c>
      <c r="AM1443" t="str">
        <f t="shared" si="66"/>
        <v>VIP</v>
      </c>
      <c r="AN1443" t="str">
        <f t="shared" si="67"/>
        <v>No</v>
      </c>
      <c r="AO1443" t="str" cm="1">
        <f t="array" ref="AO1443">_xlfn.IFS($C1443&lt;36,"Youth", $C1443&lt;66, "Middle_age", $C1443&gt;65, "Old")</f>
        <v>Middle_age</v>
      </c>
      <c r="AP1443" t="str">
        <f t="shared" si="68"/>
        <v>5 năm</v>
      </c>
    </row>
    <row r="1444" spans="1:42" x14ac:dyDescent="0.35">
      <c r="A1444" t="s">
        <v>2211</v>
      </c>
      <c r="B1444" t="s">
        <v>9</v>
      </c>
      <c r="C1444">
        <v>53</v>
      </c>
      <c r="D1444" t="s">
        <v>10</v>
      </c>
      <c r="E1444">
        <v>0</v>
      </c>
      <c r="F1444" t="s">
        <v>225</v>
      </c>
      <c r="G1444">
        <v>93463</v>
      </c>
      <c r="H1444">
        <v>34.624398999999997</v>
      </c>
      <c r="I1444">
        <v>-120.13787499999999</v>
      </c>
      <c r="J1444">
        <v>7</v>
      </c>
      <c r="K1444" s="1">
        <v>70</v>
      </c>
      <c r="L1444" t="s">
        <v>12</v>
      </c>
      <c r="M1444" t="s">
        <v>10</v>
      </c>
      <c r="N1444">
        <v>9.2799999999999994</v>
      </c>
      <c r="O1444" t="s">
        <v>10</v>
      </c>
      <c r="P1444" t="s">
        <v>10</v>
      </c>
      <c r="Q1444" t="s">
        <v>49</v>
      </c>
      <c r="R1444">
        <v>24</v>
      </c>
      <c r="S1444" t="s">
        <v>13</v>
      </c>
      <c r="T1444" t="s">
        <v>10</v>
      </c>
      <c r="U1444" t="s">
        <v>10</v>
      </c>
      <c r="V1444" t="s">
        <v>10</v>
      </c>
      <c r="W1444" t="s">
        <v>10</v>
      </c>
      <c r="X1444" t="s">
        <v>10</v>
      </c>
      <c r="Y1444" t="s">
        <v>10</v>
      </c>
      <c r="Z1444" t="s">
        <v>13</v>
      </c>
      <c r="AA1444" t="s">
        <v>43</v>
      </c>
      <c r="AB1444" t="s">
        <v>10</v>
      </c>
      <c r="AC1444" t="s">
        <v>26</v>
      </c>
      <c r="AD1444">
        <v>84.8</v>
      </c>
      <c r="AE1444">
        <v>5917.55</v>
      </c>
      <c r="AF1444">
        <v>0</v>
      </c>
      <c r="AG1444">
        <v>120</v>
      </c>
      <c r="AH1444">
        <v>649.6</v>
      </c>
      <c r="AI1444">
        <v>6687.15</v>
      </c>
      <c r="AJ1444" t="s">
        <v>17</v>
      </c>
      <c r="AM1444" t="str">
        <f t="shared" si="66"/>
        <v>VIP</v>
      </c>
      <c r="AN1444" t="str">
        <f t="shared" si="67"/>
        <v>No</v>
      </c>
      <c r="AO1444" t="str" cm="1">
        <f t="array" ref="AO1444">_xlfn.IFS($C1444&lt;36,"Youth", $C1444&lt;66, "Middle_age", $C1444&gt;65, "Old")</f>
        <v>Middle_age</v>
      </c>
      <c r="AP1444" t="str">
        <f t="shared" si="68"/>
        <v>6 năm</v>
      </c>
    </row>
    <row r="1445" spans="1:42" x14ac:dyDescent="0.35">
      <c r="A1445" t="s">
        <v>2212</v>
      </c>
      <c r="B1445" t="s">
        <v>9</v>
      </c>
      <c r="C1445">
        <v>49</v>
      </c>
      <c r="D1445" t="s">
        <v>10</v>
      </c>
      <c r="E1445">
        <v>4</v>
      </c>
      <c r="F1445" t="s">
        <v>2213</v>
      </c>
      <c r="G1445">
        <v>92363</v>
      </c>
      <c r="H1445">
        <v>34.711224000000001</v>
      </c>
      <c r="I1445">
        <v>-114.70225600000001</v>
      </c>
      <c r="J1445">
        <v>5</v>
      </c>
      <c r="K1445" s="1">
        <v>40</v>
      </c>
      <c r="L1445" t="s">
        <v>12</v>
      </c>
      <c r="M1445" t="s">
        <v>10</v>
      </c>
      <c r="N1445">
        <v>49.22</v>
      </c>
      <c r="O1445" t="s">
        <v>10</v>
      </c>
      <c r="P1445" t="s">
        <v>13</v>
      </c>
      <c r="AA1445" t="s">
        <v>21</v>
      </c>
      <c r="AB1445" t="s">
        <v>10</v>
      </c>
      <c r="AC1445" t="s">
        <v>26</v>
      </c>
      <c r="AD1445">
        <v>26.2</v>
      </c>
      <c r="AE1445">
        <v>1077.5</v>
      </c>
      <c r="AF1445">
        <v>0</v>
      </c>
      <c r="AG1445">
        <v>0</v>
      </c>
      <c r="AH1445">
        <v>1968.8</v>
      </c>
      <c r="AI1445">
        <v>3046.3</v>
      </c>
      <c r="AJ1445" t="s">
        <v>17</v>
      </c>
      <c r="AM1445" t="str">
        <f t="shared" si="66"/>
        <v>VIP</v>
      </c>
      <c r="AN1445" t="str">
        <f t="shared" si="67"/>
        <v>Yes</v>
      </c>
      <c r="AO1445" t="str" cm="1">
        <f t="array" ref="AO1445">_xlfn.IFS($C1445&lt;36,"Youth", $C1445&lt;66, "Middle_age", $C1445&gt;65, "Old")</f>
        <v>Middle_age</v>
      </c>
      <c r="AP1445" t="str">
        <f t="shared" si="68"/>
        <v>4 năm</v>
      </c>
    </row>
    <row r="1446" spans="1:42" x14ac:dyDescent="0.35">
      <c r="A1446" t="s">
        <v>2214</v>
      </c>
      <c r="B1446" t="s">
        <v>9</v>
      </c>
      <c r="C1446">
        <v>47</v>
      </c>
      <c r="D1446" t="s">
        <v>13</v>
      </c>
      <c r="E1446">
        <v>3</v>
      </c>
      <c r="F1446" t="s">
        <v>1238</v>
      </c>
      <c r="G1446">
        <v>91770</v>
      </c>
      <c r="H1446">
        <v>34.065108000000002</v>
      </c>
      <c r="I1446">
        <v>-118.082791</v>
      </c>
      <c r="J1446">
        <v>0</v>
      </c>
      <c r="K1446" s="1">
        <v>34</v>
      </c>
      <c r="L1446" t="s">
        <v>12</v>
      </c>
      <c r="M1446" t="s">
        <v>10</v>
      </c>
      <c r="N1446">
        <v>32.94</v>
      </c>
      <c r="O1446" t="s">
        <v>13</v>
      </c>
      <c r="P1446" t="s">
        <v>10</v>
      </c>
      <c r="Q1446" t="s">
        <v>25</v>
      </c>
      <c r="R1446">
        <v>21</v>
      </c>
      <c r="S1446" t="s">
        <v>10</v>
      </c>
      <c r="T1446" t="s">
        <v>10</v>
      </c>
      <c r="U1446" t="s">
        <v>10</v>
      </c>
      <c r="V1446" t="s">
        <v>13</v>
      </c>
      <c r="W1446" t="s">
        <v>10</v>
      </c>
      <c r="X1446" t="s">
        <v>10</v>
      </c>
      <c r="Y1446" t="s">
        <v>10</v>
      </c>
      <c r="Z1446" t="s">
        <v>13</v>
      </c>
      <c r="AA1446" t="s">
        <v>21</v>
      </c>
      <c r="AB1446" t="s">
        <v>10</v>
      </c>
      <c r="AC1446" t="s">
        <v>26</v>
      </c>
      <c r="AD1446">
        <v>105.35</v>
      </c>
      <c r="AE1446">
        <v>3688.6</v>
      </c>
      <c r="AF1446">
        <v>0</v>
      </c>
      <c r="AG1446">
        <v>110</v>
      </c>
      <c r="AH1446">
        <v>1119.96</v>
      </c>
      <c r="AI1446">
        <v>4918.5600000000004</v>
      </c>
      <c r="AJ1446" t="s">
        <v>17</v>
      </c>
      <c r="AM1446" t="str">
        <f t="shared" si="66"/>
        <v>VIP</v>
      </c>
      <c r="AN1446" t="str">
        <f t="shared" si="67"/>
        <v>Yes</v>
      </c>
      <c r="AO1446" t="str" cm="1">
        <f t="array" ref="AO1446">_xlfn.IFS($C1446&lt;36,"Youth", $C1446&lt;66, "Middle_age", $C1446&gt;65, "Old")</f>
        <v>Middle_age</v>
      </c>
      <c r="AP1446" t="str">
        <f t="shared" si="68"/>
        <v>3 năm</v>
      </c>
    </row>
    <row r="1447" spans="1:42" x14ac:dyDescent="0.35">
      <c r="A1447" t="s">
        <v>2215</v>
      </c>
      <c r="B1447" t="s">
        <v>9</v>
      </c>
      <c r="C1447">
        <v>37</v>
      </c>
      <c r="D1447" t="s">
        <v>13</v>
      </c>
      <c r="E1447">
        <v>0</v>
      </c>
      <c r="F1447" t="s">
        <v>628</v>
      </c>
      <c r="G1447">
        <v>93111</v>
      </c>
      <c r="H1447">
        <v>34.460197000000001</v>
      </c>
      <c r="I1447">
        <v>-119.80260199999999</v>
      </c>
      <c r="J1447">
        <v>0</v>
      </c>
      <c r="K1447" s="1">
        <v>5</v>
      </c>
      <c r="L1447" t="s">
        <v>24</v>
      </c>
      <c r="M1447" t="s">
        <v>10</v>
      </c>
      <c r="N1447">
        <v>45.74</v>
      </c>
      <c r="O1447" t="s">
        <v>13</v>
      </c>
      <c r="P1447" t="s">
        <v>10</v>
      </c>
      <c r="Q1447" t="s">
        <v>25</v>
      </c>
      <c r="R1447">
        <v>30</v>
      </c>
      <c r="S1447" t="s">
        <v>13</v>
      </c>
      <c r="T1447" t="s">
        <v>10</v>
      </c>
      <c r="U1447" t="s">
        <v>13</v>
      </c>
      <c r="V1447" t="s">
        <v>13</v>
      </c>
      <c r="W1447" t="s">
        <v>10</v>
      </c>
      <c r="X1447" t="s">
        <v>13</v>
      </c>
      <c r="Y1447" t="s">
        <v>13</v>
      </c>
      <c r="Z1447" t="s">
        <v>13</v>
      </c>
      <c r="AA1447" t="s">
        <v>21</v>
      </c>
      <c r="AB1447" t="s">
        <v>10</v>
      </c>
      <c r="AC1447" t="s">
        <v>16</v>
      </c>
      <c r="AD1447">
        <v>85.3</v>
      </c>
      <c r="AE1447">
        <v>420.45</v>
      </c>
      <c r="AF1447">
        <v>0</v>
      </c>
      <c r="AG1447">
        <v>10</v>
      </c>
      <c r="AH1447">
        <v>228.7</v>
      </c>
      <c r="AI1447">
        <v>659.15</v>
      </c>
      <c r="AJ1447" t="s">
        <v>17</v>
      </c>
      <c r="AM1447" t="str">
        <f t="shared" si="66"/>
        <v>Stayed</v>
      </c>
      <c r="AN1447" t="str">
        <f t="shared" si="67"/>
        <v>No</v>
      </c>
      <c r="AO1447" t="str" cm="1">
        <f t="array" ref="AO1447">_xlfn.IFS($C1447&lt;36,"Youth", $C1447&lt;66, "Middle_age", $C1447&gt;65, "Old")</f>
        <v>Middle_age</v>
      </c>
      <c r="AP1447" t="str">
        <f t="shared" si="68"/>
        <v>1 năm</v>
      </c>
    </row>
    <row r="1448" spans="1:42" x14ac:dyDescent="0.35">
      <c r="A1448" t="s">
        <v>2216</v>
      </c>
      <c r="B1448" t="s">
        <v>19</v>
      </c>
      <c r="C1448">
        <v>63</v>
      </c>
      <c r="D1448" t="s">
        <v>13</v>
      </c>
      <c r="E1448">
        <v>0</v>
      </c>
      <c r="F1448" t="s">
        <v>1511</v>
      </c>
      <c r="G1448">
        <v>90745</v>
      </c>
      <c r="H1448">
        <v>33.822294999999997</v>
      </c>
      <c r="I1448">
        <v>-118.26411</v>
      </c>
      <c r="J1448">
        <v>0</v>
      </c>
      <c r="K1448" s="1">
        <v>1</v>
      </c>
      <c r="L1448" t="s">
        <v>24</v>
      </c>
      <c r="M1448" t="s">
        <v>10</v>
      </c>
      <c r="N1448">
        <v>14.12</v>
      </c>
      <c r="O1448" t="s">
        <v>13</v>
      </c>
      <c r="P1448" t="s">
        <v>10</v>
      </c>
      <c r="Q1448" t="s">
        <v>14</v>
      </c>
      <c r="R1448">
        <v>24</v>
      </c>
      <c r="S1448" t="s">
        <v>13</v>
      </c>
      <c r="T1448" t="s">
        <v>13</v>
      </c>
      <c r="U1448" t="s">
        <v>13</v>
      </c>
      <c r="V1448" t="s">
        <v>13</v>
      </c>
      <c r="W1448" t="s">
        <v>13</v>
      </c>
      <c r="X1448" t="s">
        <v>13</v>
      </c>
      <c r="Y1448" t="s">
        <v>13</v>
      </c>
      <c r="Z1448" t="s">
        <v>10</v>
      </c>
      <c r="AA1448" t="s">
        <v>21</v>
      </c>
      <c r="AB1448" t="s">
        <v>10</v>
      </c>
      <c r="AC1448" t="s">
        <v>26</v>
      </c>
      <c r="AD1448">
        <v>45.65</v>
      </c>
      <c r="AE1448">
        <v>45.65</v>
      </c>
      <c r="AF1448">
        <v>0</v>
      </c>
      <c r="AG1448">
        <v>0</v>
      </c>
      <c r="AH1448">
        <v>14.12</v>
      </c>
      <c r="AI1448">
        <v>59.77</v>
      </c>
      <c r="AJ1448" t="s">
        <v>27</v>
      </c>
      <c r="AK1448" t="s">
        <v>28</v>
      </c>
      <c r="AL1448" t="s">
        <v>29</v>
      </c>
      <c r="AM1448" t="str">
        <f t="shared" si="66"/>
        <v>Churned</v>
      </c>
      <c r="AN1448" t="str">
        <f t="shared" si="67"/>
        <v>No</v>
      </c>
      <c r="AO1448" t="str" cm="1">
        <f t="array" ref="AO1448">_xlfn.IFS($C1448&lt;36,"Youth", $C1448&lt;66, "Middle_age", $C1448&gt;65, "Old")</f>
        <v>Middle_age</v>
      </c>
      <c r="AP1448" t="str">
        <f t="shared" si="68"/>
        <v>1 năm</v>
      </c>
    </row>
    <row r="1449" spans="1:42" x14ac:dyDescent="0.35">
      <c r="A1449" t="s">
        <v>2217</v>
      </c>
      <c r="B1449" t="s">
        <v>19</v>
      </c>
      <c r="C1449">
        <v>39</v>
      </c>
      <c r="D1449" t="s">
        <v>10</v>
      </c>
      <c r="E1449">
        <v>2</v>
      </c>
      <c r="F1449" t="s">
        <v>959</v>
      </c>
      <c r="G1449">
        <v>92780</v>
      </c>
      <c r="H1449">
        <v>33.735802</v>
      </c>
      <c r="I1449">
        <v>-117.818805</v>
      </c>
      <c r="J1449">
        <v>1</v>
      </c>
      <c r="K1449" s="1">
        <v>68</v>
      </c>
      <c r="L1449" t="s">
        <v>42</v>
      </c>
      <c r="M1449" t="s">
        <v>13</v>
      </c>
      <c r="P1449" t="s">
        <v>10</v>
      </c>
      <c r="Q1449" t="s">
        <v>49</v>
      </c>
      <c r="R1449">
        <v>19</v>
      </c>
      <c r="S1449" t="s">
        <v>10</v>
      </c>
      <c r="T1449" t="s">
        <v>10</v>
      </c>
      <c r="U1449" t="s">
        <v>13</v>
      </c>
      <c r="V1449" t="s">
        <v>13</v>
      </c>
      <c r="W1449" t="s">
        <v>10</v>
      </c>
      <c r="X1449" t="s">
        <v>13</v>
      </c>
      <c r="Y1449" t="s">
        <v>13</v>
      </c>
      <c r="Z1449" t="s">
        <v>10</v>
      </c>
      <c r="AA1449" t="s">
        <v>15</v>
      </c>
      <c r="AB1449" t="s">
        <v>13</v>
      </c>
      <c r="AC1449" t="s">
        <v>16</v>
      </c>
      <c r="AD1449">
        <v>44.8</v>
      </c>
      <c r="AE1449">
        <v>2983.65</v>
      </c>
      <c r="AF1449">
        <v>0</v>
      </c>
      <c r="AG1449">
        <v>0</v>
      </c>
      <c r="AH1449">
        <v>0</v>
      </c>
      <c r="AI1449">
        <v>2983.65</v>
      </c>
      <c r="AJ1449" t="s">
        <v>17</v>
      </c>
      <c r="AM1449" t="str">
        <f t="shared" si="66"/>
        <v>Stayed</v>
      </c>
      <c r="AN1449" t="str">
        <f t="shared" si="67"/>
        <v>Yes</v>
      </c>
      <c r="AO1449" t="str" cm="1">
        <f t="array" ref="AO1449">_xlfn.IFS($C1449&lt;36,"Youth", $C1449&lt;66, "Middle_age", $C1449&gt;65, "Old")</f>
        <v>Middle_age</v>
      </c>
      <c r="AP1449" t="str">
        <f t="shared" si="68"/>
        <v>6 năm</v>
      </c>
    </row>
    <row r="1450" spans="1:42" x14ac:dyDescent="0.35">
      <c r="A1450" t="s">
        <v>2218</v>
      </c>
      <c r="B1450" t="s">
        <v>9</v>
      </c>
      <c r="C1450">
        <v>40</v>
      </c>
      <c r="D1450" t="s">
        <v>10</v>
      </c>
      <c r="E1450">
        <v>1</v>
      </c>
      <c r="F1450" t="s">
        <v>361</v>
      </c>
      <c r="G1450">
        <v>94130</v>
      </c>
      <c r="H1450">
        <v>37.820894000000003</v>
      </c>
      <c r="I1450">
        <v>-122.369725</v>
      </c>
      <c r="J1450">
        <v>8</v>
      </c>
      <c r="K1450" s="1">
        <v>14</v>
      </c>
      <c r="L1450" t="s">
        <v>32</v>
      </c>
      <c r="M1450" t="s">
        <v>10</v>
      </c>
      <c r="N1450">
        <v>15.33</v>
      </c>
      <c r="O1450" t="s">
        <v>13</v>
      </c>
      <c r="P1450" t="s">
        <v>13</v>
      </c>
      <c r="AA1450" t="s">
        <v>43</v>
      </c>
      <c r="AB1450" t="s">
        <v>10</v>
      </c>
      <c r="AC1450" t="s">
        <v>16</v>
      </c>
      <c r="AD1450">
        <v>19.7</v>
      </c>
      <c r="AE1450">
        <v>263.64999999999998</v>
      </c>
      <c r="AF1450">
        <v>0</v>
      </c>
      <c r="AG1450">
        <v>0</v>
      </c>
      <c r="AH1450">
        <v>214.62</v>
      </c>
      <c r="AI1450">
        <v>478.27</v>
      </c>
      <c r="AJ1450" t="s">
        <v>17</v>
      </c>
      <c r="AM1450" t="str">
        <f t="shared" si="66"/>
        <v>Stayed</v>
      </c>
      <c r="AN1450" t="str">
        <f t="shared" si="67"/>
        <v>Yes</v>
      </c>
      <c r="AO1450" t="str" cm="1">
        <f t="array" ref="AO1450">_xlfn.IFS($C1450&lt;36,"Youth", $C1450&lt;66, "Middle_age", $C1450&gt;65, "Old")</f>
        <v>Middle_age</v>
      </c>
      <c r="AP1450" t="str">
        <f t="shared" si="68"/>
        <v>2 năm</v>
      </c>
    </row>
    <row r="1451" spans="1:42" x14ac:dyDescent="0.35">
      <c r="A1451" t="s">
        <v>2219</v>
      </c>
      <c r="B1451" t="s">
        <v>19</v>
      </c>
      <c r="C1451">
        <v>49</v>
      </c>
      <c r="D1451" t="s">
        <v>13</v>
      </c>
      <c r="E1451">
        <v>0</v>
      </c>
      <c r="F1451" t="s">
        <v>1165</v>
      </c>
      <c r="G1451">
        <v>92879</v>
      </c>
      <c r="H1451">
        <v>33.893822999999998</v>
      </c>
      <c r="I1451">
        <v>-117.531446</v>
      </c>
      <c r="J1451">
        <v>0</v>
      </c>
      <c r="K1451" s="1">
        <v>19</v>
      </c>
      <c r="L1451" t="s">
        <v>32</v>
      </c>
      <c r="M1451" t="s">
        <v>10</v>
      </c>
      <c r="N1451">
        <v>9.5500000000000007</v>
      </c>
      <c r="O1451" t="s">
        <v>13</v>
      </c>
      <c r="P1451" t="s">
        <v>10</v>
      </c>
      <c r="Q1451" t="s">
        <v>25</v>
      </c>
      <c r="R1451">
        <v>6</v>
      </c>
      <c r="S1451" t="s">
        <v>13</v>
      </c>
      <c r="T1451" t="s">
        <v>13</v>
      </c>
      <c r="U1451" t="s">
        <v>10</v>
      </c>
      <c r="V1451" t="s">
        <v>10</v>
      </c>
      <c r="W1451" t="s">
        <v>10</v>
      </c>
      <c r="X1451" t="s">
        <v>13</v>
      </c>
      <c r="Y1451" t="s">
        <v>13</v>
      </c>
      <c r="Z1451" t="s">
        <v>10</v>
      </c>
      <c r="AA1451" t="s">
        <v>21</v>
      </c>
      <c r="AB1451" t="s">
        <v>13</v>
      </c>
      <c r="AC1451" t="s">
        <v>16</v>
      </c>
      <c r="AD1451">
        <v>89.95</v>
      </c>
      <c r="AE1451">
        <v>1682.4</v>
      </c>
      <c r="AF1451">
        <v>29.64</v>
      </c>
      <c r="AG1451">
        <v>0</v>
      </c>
      <c r="AH1451">
        <v>181.45</v>
      </c>
      <c r="AI1451">
        <v>1834.21</v>
      </c>
      <c r="AJ1451" t="s">
        <v>17</v>
      </c>
      <c r="AM1451" t="str">
        <f t="shared" si="66"/>
        <v>Stayed</v>
      </c>
      <c r="AN1451" t="str">
        <f t="shared" si="67"/>
        <v>No</v>
      </c>
      <c r="AO1451" t="str" cm="1">
        <f t="array" ref="AO1451">_xlfn.IFS($C1451&lt;36,"Youth", $C1451&lt;66, "Middle_age", $C1451&gt;65, "Old")</f>
        <v>Middle_age</v>
      </c>
      <c r="AP1451" t="str">
        <f t="shared" si="68"/>
        <v>2 năm</v>
      </c>
    </row>
    <row r="1452" spans="1:42" x14ac:dyDescent="0.35">
      <c r="A1452" t="s">
        <v>2220</v>
      </c>
      <c r="B1452" t="s">
        <v>9</v>
      </c>
      <c r="C1452">
        <v>51</v>
      </c>
      <c r="D1452" t="s">
        <v>13</v>
      </c>
      <c r="E1452">
        <v>0</v>
      </c>
      <c r="F1452" t="s">
        <v>2221</v>
      </c>
      <c r="G1452">
        <v>95709</v>
      </c>
      <c r="H1452">
        <v>38.748316000000003</v>
      </c>
      <c r="I1452">
        <v>-120.675512</v>
      </c>
      <c r="J1452">
        <v>0</v>
      </c>
      <c r="K1452" s="1">
        <v>4</v>
      </c>
      <c r="L1452" t="s">
        <v>24</v>
      </c>
      <c r="M1452" t="s">
        <v>10</v>
      </c>
      <c r="N1452">
        <v>10.64</v>
      </c>
      <c r="O1452" t="s">
        <v>13</v>
      </c>
      <c r="P1452" t="s">
        <v>10</v>
      </c>
      <c r="Q1452" t="s">
        <v>49</v>
      </c>
      <c r="R1452">
        <v>23</v>
      </c>
      <c r="S1452" t="s">
        <v>13</v>
      </c>
      <c r="T1452" t="s">
        <v>10</v>
      </c>
      <c r="U1452" t="s">
        <v>13</v>
      </c>
      <c r="V1452" t="s">
        <v>13</v>
      </c>
      <c r="W1452" t="s">
        <v>10</v>
      </c>
      <c r="X1452" t="s">
        <v>10</v>
      </c>
      <c r="Y1452" t="s">
        <v>10</v>
      </c>
      <c r="Z1452" t="s">
        <v>10</v>
      </c>
      <c r="AA1452" t="s">
        <v>21</v>
      </c>
      <c r="AB1452" t="s">
        <v>10</v>
      </c>
      <c r="AC1452" t="s">
        <v>26</v>
      </c>
      <c r="AD1452">
        <v>68.650000000000006</v>
      </c>
      <c r="AE1452">
        <v>261.25</v>
      </c>
      <c r="AF1452">
        <v>0</v>
      </c>
      <c r="AG1452">
        <v>0</v>
      </c>
      <c r="AH1452">
        <v>42.56</v>
      </c>
      <c r="AI1452">
        <v>303.81</v>
      </c>
      <c r="AJ1452" t="s">
        <v>27</v>
      </c>
      <c r="AK1452" t="s">
        <v>33</v>
      </c>
      <c r="AL1452" t="s">
        <v>561</v>
      </c>
      <c r="AM1452" t="str">
        <f t="shared" si="66"/>
        <v>Churned</v>
      </c>
      <c r="AN1452" t="str">
        <f t="shared" si="67"/>
        <v>No</v>
      </c>
      <c r="AO1452" t="str" cm="1">
        <f t="array" ref="AO1452">_xlfn.IFS($C1452&lt;36,"Youth", $C1452&lt;66, "Middle_age", $C1452&gt;65, "Old")</f>
        <v>Middle_age</v>
      </c>
      <c r="AP1452" t="str">
        <f t="shared" si="68"/>
        <v>1 năm</v>
      </c>
    </row>
    <row r="1453" spans="1:42" x14ac:dyDescent="0.35">
      <c r="A1453" t="s">
        <v>2222</v>
      </c>
      <c r="B1453" t="s">
        <v>9</v>
      </c>
      <c r="C1453">
        <v>55</v>
      </c>
      <c r="D1453" t="s">
        <v>10</v>
      </c>
      <c r="E1453">
        <v>0</v>
      </c>
      <c r="F1453" t="s">
        <v>181</v>
      </c>
      <c r="G1453">
        <v>93650</v>
      </c>
      <c r="H1453">
        <v>36.841655000000003</v>
      </c>
      <c r="I1453">
        <v>-119.797113</v>
      </c>
      <c r="J1453">
        <v>1</v>
      </c>
      <c r="K1453" s="1">
        <v>67</v>
      </c>
      <c r="L1453" t="s">
        <v>12</v>
      </c>
      <c r="M1453" t="s">
        <v>10</v>
      </c>
      <c r="N1453">
        <v>35.340000000000003</v>
      </c>
      <c r="O1453" t="s">
        <v>10</v>
      </c>
      <c r="P1453" t="s">
        <v>13</v>
      </c>
      <c r="AA1453" t="s">
        <v>43</v>
      </c>
      <c r="AB1453" t="s">
        <v>10</v>
      </c>
      <c r="AC1453" t="s">
        <v>16</v>
      </c>
      <c r="AD1453">
        <v>25.25</v>
      </c>
      <c r="AE1453">
        <v>1733.15</v>
      </c>
      <c r="AF1453">
        <v>0</v>
      </c>
      <c r="AG1453">
        <v>0</v>
      </c>
      <c r="AH1453">
        <v>2367.7800000000002</v>
      </c>
      <c r="AI1453">
        <v>4100.93</v>
      </c>
      <c r="AJ1453" t="s">
        <v>17</v>
      </c>
      <c r="AM1453" t="str">
        <f t="shared" si="66"/>
        <v>VIP</v>
      </c>
      <c r="AN1453" t="str">
        <f t="shared" si="67"/>
        <v>No</v>
      </c>
      <c r="AO1453" t="str" cm="1">
        <f t="array" ref="AO1453">_xlfn.IFS($C1453&lt;36,"Youth", $C1453&lt;66, "Middle_age", $C1453&gt;65, "Old")</f>
        <v>Middle_age</v>
      </c>
      <c r="AP1453" t="str">
        <f t="shared" si="68"/>
        <v>6 năm</v>
      </c>
    </row>
    <row r="1454" spans="1:42" x14ac:dyDescent="0.35">
      <c r="A1454" t="s">
        <v>2223</v>
      </c>
      <c r="B1454" t="s">
        <v>9</v>
      </c>
      <c r="C1454">
        <v>70</v>
      </c>
      <c r="D1454" t="s">
        <v>10</v>
      </c>
      <c r="E1454">
        <v>0</v>
      </c>
      <c r="F1454" t="s">
        <v>758</v>
      </c>
      <c r="G1454">
        <v>92066</v>
      </c>
      <c r="H1454">
        <v>33.215251000000002</v>
      </c>
      <c r="I1454">
        <v>-116.53633000000001</v>
      </c>
      <c r="J1454">
        <v>1</v>
      </c>
      <c r="K1454" s="1">
        <v>50</v>
      </c>
      <c r="L1454" t="s">
        <v>46</v>
      </c>
      <c r="M1454" t="s">
        <v>10</v>
      </c>
      <c r="N1454">
        <v>9.18</v>
      </c>
      <c r="O1454" t="s">
        <v>10</v>
      </c>
      <c r="P1454" t="s">
        <v>10</v>
      </c>
      <c r="Q1454" t="s">
        <v>25</v>
      </c>
      <c r="R1454">
        <v>2</v>
      </c>
      <c r="S1454" t="s">
        <v>10</v>
      </c>
      <c r="T1454" t="s">
        <v>10</v>
      </c>
      <c r="U1454" t="s">
        <v>10</v>
      </c>
      <c r="V1454" t="s">
        <v>13</v>
      </c>
      <c r="W1454" t="s">
        <v>10</v>
      </c>
      <c r="X1454" t="s">
        <v>10</v>
      </c>
      <c r="Y1454" t="s">
        <v>10</v>
      </c>
      <c r="Z1454" t="s">
        <v>10</v>
      </c>
      <c r="AA1454" t="s">
        <v>21</v>
      </c>
      <c r="AB1454" t="s">
        <v>13</v>
      </c>
      <c r="AC1454" t="s">
        <v>26</v>
      </c>
      <c r="AD1454">
        <v>108.75</v>
      </c>
      <c r="AE1454">
        <v>5431.9</v>
      </c>
      <c r="AF1454">
        <v>0</v>
      </c>
      <c r="AG1454">
        <v>0</v>
      </c>
      <c r="AH1454">
        <v>459</v>
      </c>
      <c r="AI1454">
        <v>5890.9</v>
      </c>
      <c r="AJ1454" t="s">
        <v>17</v>
      </c>
      <c r="AM1454" t="str">
        <f t="shared" si="66"/>
        <v>VIP</v>
      </c>
      <c r="AN1454" t="str">
        <f t="shared" si="67"/>
        <v>No</v>
      </c>
      <c r="AO1454" t="str" cm="1">
        <f t="array" ref="AO1454">_xlfn.IFS($C1454&lt;36,"Youth", $C1454&lt;66, "Middle_age", $C1454&gt;65, "Old")</f>
        <v>Old</v>
      </c>
      <c r="AP1454" t="str">
        <f t="shared" si="68"/>
        <v>5 năm</v>
      </c>
    </row>
    <row r="1455" spans="1:42" x14ac:dyDescent="0.35">
      <c r="A1455" t="s">
        <v>2224</v>
      </c>
      <c r="B1455" t="s">
        <v>19</v>
      </c>
      <c r="C1455">
        <v>47</v>
      </c>
      <c r="D1455" t="s">
        <v>13</v>
      </c>
      <c r="E1455">
        <v>0</v>
      </c>
      <c r="F1455" t="s">
        <v>1274</v>
      </c>
      <c r="G1455">
        <v>90732</v>
      </c>
      <c r="H1455">
        <v>33.744118999999998</v>
      </c>
      <c r="I1455">
        <v>-118.31448</v>
      </c>
      <c r="J1455">
        <v>0</v>
      </c>
      <c r="K1455" s="1">
        <v>43</v>
      </c>
      <c r="L1455" t="s">
        <v>12</v>
      </c>
      <c r="M1455" t="s">
        <v>13</v>
      </c>
      <c r="P1455" t="s">
        <v>10</v>
      </c>
      <c r="Q1455" t="s">
        <v>14</v>
      </c>
      <c r="R1455">
        <v>4</v>
      </c>
      <c r="S1455" t="s">
        <v>10</v>
      </c>
      <c r="T1455" t="s">
        <v>13</v>
      </c>
      <c r="U1455" t="s">
        <v>10</v>
      </c>
      <c r="V1455" t="s">
        <v>13</v>
      </c>
      <c r="W1455" t="s">
        <v>13</v>
      </c>
      <c r="X1455" t="s">
        <v>13</v>
      </c>
      <c r="Y1455" t="s">
        <v>13</v>
      </c>
      <c r="Z1455" t="s">
        <v>10</v>
      </c>
      <c r="AA1455" t="s">
        <v>15</v>
      </c>
      <c r="AB1455" t="s">
        <v>10</v>
      </c>
      <c r="AC1455" t="s">
        <v>16</v>
      </c>
      <c r="AD1455">
        <v>35.200000000000003</v>
      </c>
      <c r="AE1455">
        <v>1463.7</v>
      </c>
      <c r="AF1455">
        <v>0</v>
      </c>
      <c r="AG1455">
        <v>0</v>
      </c>
      <c r="AH1455">
        <v>0</v>
      </c>
      <c r="AI1455">
        <v>1463.7</v>
      </c>
      <c r="AJ1455" t="s">
        <v>17</v>
      </c>
      <c r="AM1455" t="str">
        <f t="shared" si="66"/>
        <v>Stayed</v>
      </c>
      <c r="AN1455" t="str">
        <f t="shared" si="67"/>
        <v>No</v>
      </c>
      <c r="AO1455" t="str" cm="1">
        <f t="array" ref="AO1455">_xlfn.IFS($C1455&lt;36,"Youth", $C1455&lt;66, "Middle_age", $C1455&gt;65, "Old")</f>
        <v>Middle_age</v>
      </c>
      <c r="AP1455" t="str">
        <f t="shared" si="68"/>
        <v>4 năm</v>
      </c>
    </row>
    <row r="1456" spans="1:42" x14ac:dyDescent="0.35">
      <c r="A1456" t="s">
        <v>2225</v>
      </c>
      <c r="B1456" t="s">
        <v>19</v>
      </c>
      <c r="C1456">
        <v>33</v>
      </c>
      <c r="D1456" t="s">
        <v>10</v>
      </c>
      <c r="E1456">
        <v>0</v>
      </c>
      <c r="F1456" t="s">
        <v>2226</v>
      </c>
      <c r="G1456">
        <v>91311</v>
      </c>
      <c r="H1456">
        <v>34.294142000000001</v>
      </c>
      <c r="I1456">
        <v>-118.603883</v>
      </c>
      <c r="J1456">
        <v>3</v>
      </c>
      <c r="K1456" s="1">
        <v>59</v>
      </c>
      <c r="L1456" t="s">
        <v>46</v>
      </c>
      <c r="M1456" t="s">
        <v>10</v>
      </c>
      <c r="N1456">
        <v>25.57</v>
      </c>
      <c r="O1456" t="s">
        <v>13</v>
      </c>
      <c r="P1456" t="s">
        <v>13</v>
      </c>
      <c r="AA1456" t="s">
        <v>43</v>
      </c>
      <c r="AB1456" t="s">
        <v>13</v>
      </c>
      <c r="AC1456" t="s">
        <v>16</v>
      </c>
      <c r="AD1456">
        <v>19.3</v>
      </c>
      <c r="AE1456">
        <v>1192.7</v>
      </c>
      <c r="AF1456">
        <v>0</v>
      </c>
      <c r="AG1456">
        <v>0</v>
      </c>
      <c r="AH1456">
        <v>1508.63</v>
      </c>
      <c r="AI1456">
        <v>2701.33</v>
      </c>
      <c r="AJ1456" t="s">
        <v>17</v>
      </c>
      <c r="AM1456" t="str">
        <f t="shared" si="66"/>
        <v>Stayed</v>
      </c>
      <c r="AN1456" t="str">
        <f t="shared" si="67"/>
        <v>No</v>
      </c>
      <c r="AO1456" t="str" cm="1">
        <f t="array" ref="AO1456">_xlfn.IFS($C1456&lt;36,"Youth", $C1456&lt;66, "Middle_age", $C1456&gt;65, "Old")</f>
        <v>Youth</v>
      </c>
      <c r="AP1456" t="str">
        <f t="shared" si="68"/>
        <v>5 năm</v>
      </c>
    </row>
    <row r="1457" spans="1:42" x14ac:dyDescent="0.35">
      <c r="A1457" t="s">
        <v>2227</v>
      </c>
      <c r="B1457" t="s">
        <v>19</v>
      </c>
      <c r="C1457">
        <v>31</v>
      </c>
      <c r="D1457" t="s">
        <v>13</v>
      </c>
      <c r="E1457">
        <v>0</v>
      </c>
      <c r="F1457" t="s">
        <v>322</v>
      </c>
      <c r="G1457">
        <v>94612</v>
      </c>
      <c r="H1457">
        <v>37.809013999999998</v>
      </c>
      <c r="I1457">
        <v>-122.269739</v>
      </c>
      <c r="J1457">
        <v>0</v>
      </c>
      <c r="K1457" s="1">
        <v>27</v>
      </c>
      <c r="L1457" t="s">
        <v>12</v>
      </c>
      <c r="M1457" t="s">
        <v>10</v>
      </c>
      <c r="N1457">
        <v>33.4</v>
      </c>
      <c r="O1457" t="s">
        <v>13</v>
      </c>
      <c r="P1457" t="s">
        <v>13</v>
      </c>
      <c r="AA1457" t="s">
        <v>15</v>
      </c>
      <c r="AB1457" t="s">
        <v>13</v>
      </c>
      <c r="AC1457" t="s">
        <v>26</v>
      </c>
      <c r="AD1457">
        <v>20.100000000000001</v>
      </c>
      <c r="AE1457">
        <v>562.6</v>
      </c>
      <c r="AF1457">
        <v>0</v>
      </c>
      <c r="AG1457">
        <v>0</v>
      </c>
      <c r="AH1457">
        <v>901.8</v>
      </c>
      <c r="AI1457">
        <v>1464.4</v>
      </c>
      <c r="AJ1457" t="s">
        <v>17</v>
      </c>
      <c r="AM1457" t="str">
        <f t="shared" si="66"/>
        <v>Stayed</v>
      </c>
      <c r="AN1457" t="str">
        <f t="shared" si="67"/>
        <v>No</v>
      </c>
      <c r="AO1457" t="str" cm="1">
        <f t="array" ref="AO1457">_xlfn.IFS($C1457&lt;36,"Youth", $C1457&lt;66, "Middle_age", $C1457&gt;65, "Old")</f>
        <v>Youth</v>
      </c>
      <c r="AP1457" t="str">
        <f t="shared" si="68"/>
        <v>3 năm</v>
      </c>
    </row>
    <row r="1458" spans="1:42" x14ac:dyDescent="0.35">
      <c r="A1458" t="s">
        <v>2228</v>
      </c>
      <c r="B1458" t="s">
        <v>9</v>
      </c>
      <c r="C1458">
        <v>21</v>
      </c>
      <c r="D1458" t="s">
        <v>10</v>
      </c>
      <c r="E1458">
        <v>3</v>
      </c>
      <c r="F1458" t="s">
        <v>453</v>
      </c>
      <c r="G1458">
        <v>94402</v>
      </c>
      <c r="H1458">
        <v>37.556634000000003</v>
      </c>
      <c r="I1458">
        <v>-122.317723</v>
      </c>
      <c r="J1458">
        <v>1</v>
      </c>
      <c r="K1458" s="1">
        <v>22</v>
      </c>
      <c r="L1458" t="s">
        <v>32</v>
      </c>
      <c r="M1458" t="s">
        <v>10</v>
      </c>
      <c r="N1458">
        <v>42.98</v>
      </c>
      <c r="O1458" t="s">
        <v>13</v>
      </c>
      <c r="P1458" t="s">
        <v>10</v>
      </c>
      <c r="Q1458" t="s">
        <v>49</v>
      </c>
      <c r="R1458">
        <v>30</v>
      </c>
      <c r="S1458" t="s">
        <v>10</v>
      </c>
      <c r="T1458" t="s">
        <v>10</v>
      </c>
      <c r="U1458" t="s">
        <v>10</v>
      </c>
      <c r="V1458" t="s">
        <v>13</v>
      </c>
      <c r="W1458" t="s">
        <v>13</v>
      </c>
      <c r="X1458" t="s">
        <v>13</v>
      </c>
      <c r="Y1458" t="s">
        <v>13</v>
      </c>
      <c r="Z1458" t="s">
        <v>13</v>
      </c>
      <c r="AA1458" t="s">
        <v>21</v>
      </c>
      <c r="AB1458" t="s">
        <v>13</v>
      </c>
      <c r="AC1458" t="s">
        <v>16</v>
      </c>
      <c r="AD1458">
        <v>61.15</v>
      </c>
      <c r="AE1458">
        <v>1422.05</v>
      </c>
      <c r="AF1458">
        <v>0</v>
      </c>
      <c r="AG1458">
        <v>80</v>
      </c>
      <c r="AH1458">
        <v>945.56</v>
      </c>
      <c r="AI1458">
        <v>2447.61</v>
      </c>
      <c r="AJ1458" t="s">
        <v>27</v>
      </c>
      <c r="AK1458" t="s">
        <v>33</v>
      </c>
      <c r="AL1458" t="s">
        <v>403</v>
      </c>
      <c r="AM1458" t="str">
        <f t="shared" si="66"/>
        <v>Churned</v>
      </c>
      <c r="AN1458" t="str">
        <f t="shared" si="67"/>
        <v>Yes</v>
      </c>
      <c r="AO1458" t="str" cm="1">
        <f t="array" ref="AO1458">_xlfn.IFS($C1458&lt;36,"Youth", $C1458&lt;66, "Middle_age", $C1458&gt;65, "Old")</f>
        <v>Youth</v>
      </c>
      <c r="AP1458" t="str">
        <f t="shared" si="68"/>
        <v>2 năm</v>
      </c>
    </row>
    <row r="1459" spans="1:42" x14ac:dyDescent="0.35">
      <c r="A1459" t="s">
        <v>2229</v>
      </c>
      <c r="B1459" t="s">
        <v>9</v>
      </c>
      <c r="C1459">
        <v>27</v>
      </c>
      <c r="D1459" t="s">
        <v>10</v>
      </c>
      <c r="E1459">
        <v>0</v>
      </c>
      <c r="F1459" t="s">
        <v>1846</v>
      </c>
      <c r="G1459">
        <v>92220</v>
      </c>
      <c r="H1459">
        <v>33.936298000000001</v>
      </c>
      <c r="I1459">
        <v>-116.849577</v>
      </c>
      <c r="J1459">
        <v>4</v>
      </c>
      <c r="K1459" s="1">
        <v>40</v>
      </c>
      <c r="L1459" t="s">
        <v>46</v>
      </c>
      <c r="M1459" t="s">
        <v>10</v>
      </c>
      <c r="N1459">
        <v>42.1</v>
      </c>
      <c r="O1459" t="s">
        <v>10</v>
      </c>
      <c r="P1459" t="s">
        <v>10</v>
      </c>
      <c r="Q1459" t="s">
        <v>49</v>
      </c>
      <c r="R1459">
        <v>52</v>
      </c>
      <c r="S1459" t="s">
        <v>13</v>
      </c>
      <c r="T1459" t="s">
        <v>10</v>
      </c>
      <c r="U1459" t="s">
        <v>13</v>
      </c>
      <c r="V1459" t="s">
        <v>13</v>
      </c>
      <c r="W1459" t="s">
        <v>10</v>
      </c>
      <c r="X1459" t="s">
        <v>13</v>
      </c>
      <c r="Y1459" t="s">
        <v>13</v>
      </c>
      <c r="Z1459" t="s">
        <v>10</v>
      </c>
      <c r="AA1459" t="s">
        <v>15</v>
      </c>
      <c r="AB1459" t="s">
        <v>13</v>
      </c>
      <c r="AC1459" t="s">
        <v>26</v>
      </c>
      <c r="AD1459">
        <v>63.9</v>
      </c>
      <c r="AE1459">
        <v>2635</v>
      </c>
      <c r="AF1459">
        <v>0</v>
      </c>
      <c r="AG1459">
        <v>0</v>
      </c>
      <c r="AH1459">
        <v>1684</v>
      </c>
      <c r="AI1459">
        <v>4319</v>
      </c>
      <c r="AJ1459" t="s">
        <v>17</v>
      </c>
      <c r="AM1459" t="str">
        <f t="shared" si="66"/>
        <v>VIP</v>
      </c>
      <c r="AN1459" t="str">
        <f t="shared" si="67"/>
        <v>No</v>
      </c>
      <c r="AO1459" t="str" cm="1">
        <f t="array" ref="AO1459">_xlfn.IFS($C1459&lt;36,"Youth", $C1459&lt;66, "Middle_age", $C1459&gt;65, "Old")</f>
        <v>Youth</v>
      </c>
      <c r="AP1459" t="str">
        <f t="shared" si="68"/>
        <v>4 năm</v>
      </c>
    </row>
    <row r="1460" spans="1:42" x14ac:dyDescent="0.35">
      <c r="A1460" t="s">
        <v>2230</v>
      </c>
      <c r="B1460" t="s">
        <v>9</v>
      </c>
      <c r="C1460">
        <v>55</v>
      </c>
      <c r="D1460" t="s">
        <v>10</v>
      </c>
      <c r="E1460">
        <v>0</v>
      </c>
      <c r="F1460" t="s">
        <v>1260</v>
      </c>
      <c r="G1460">
        <v>92333</v>
      </c>
      <c r="H1460">
        <v>34.274845999999997</v>
      </c>
      <c r="I1460">
        <v>-116.93758099999999</v>
      </c>
      <c r="J1460">
        <v>1</v>
      </c>
      <c r="K1460" s="1">
        <v>37</v>
      </c>
      <c r="L1460" t="s">
        <v>12</v>
      </c>
      <c r="M1460" t="s">
        <v>10</v>
      </c>
      <c r="N1460">
        <v>30.16</v>
      </c>
      <c r="O1460" t="s">
        <v>10</v>
      </c>
      <c r="P1460" t="s">
        <v>10</v>
      </c>
      <c r="Q1460" t="s">
        <v>25</v>
      </c>
      <c r="R1460">
        <v>4</v>
      </c>
      <c r="S1460" t="s">
        <v>10</v>
      </c>
      <c r="T1460" t="s">
        <v>13</v>
      </c>
      <c r="U1460" t="s">
        <v>10</v>
      </c>
      <c r="V1460" t="s">
        <v>10</v>
      </c>
      <c r="W1460" t="s">
        <v>13</v>
      </c>
      <c r="X1460" t="s">
        <v>10</v>
      </c>
      <c r="Y1460" t="s">
        <v>10</v>
      </c>
      <c r="Z1460" t="s">
        <v>10</v>
      </c>
      <c r="AA1460" t="s">
        <v>15</v>
      </c>
      <c r="AB1460" t="s">
        <v>10</v>
      </c>
      <c r="AC1460" t="s">
        <v>26</v>
      </c>
      <c r="AD1460">
        <v>99.2</v>
      </c>
      <c r="AE1460">
        <v>3754.6</v>
      </c>
      <c r="AF1460">
        <v>0</v>
      </c>
      <c r="AG1460">
        <v>0</v>
      </c>
      <c r="AH1460">
        <v>1115.92</v>
      </c>
      <c r="AI1460">
        <v>4870.5200000000004</v>
      </c>
      <c r="AJ1460" t="s">
        <v>27</v>
      </c>
      <c r="AK1460" t="s">
        <v>91</v>
      </c>
      <c r="AL1460" t="s">
        <v>165</v>
      </c>
      <c r="AM1460" t="str">
        <f t="shared" si="66"/>
        <v>Churned</v>
      </c>
      <c r="AN1460" t="str">
        <f t="shared" si="67"/>
        <v>No</v>
      </c>
      <c r="AO1460" t="str" cm="1">
        <f t="array" ref="AO1460">_xlfn.IFS($C1460&lt;36,"Youth", $C1460&lt;66, "Middle_age", $C1460&gt;65, "Old")</f>
        <v>Middle_age</v>
      </c>
      <c r="AP1460" t="str">
        <f t="shared" si="68"/>
        <v>4 năm</v>
      </c>
    </row>
    <row r="1461" spans="1:42" x14ac:dyDescent="0.35">
      <c r="A1461" t="s">
        <v>2231</v>
      </c>
      <c r="B1461" t="s">
        <v>9</v>
      </c>
      <c r="C1461">
        <v>42</v>
      </c>
      <c r="D1461" t="s">
        <v>13</v>
      </c>
      <c r="E1461">
        <v>0</v>
      </c>
      <c r="F1461" t="s">
        <v>2123</v>
      </c>
      <c r="G1461">
        <v>95374</v>
      </c>
      <c r="H1461">
        <v>37.316806999999997</v>
      </c>
      <c r="I1461">
        <v>-120.85575300000001</v>
      </c>
      <c r="J1461">
        <v>0</v>
      </c>
      <c r="K1461" s="1">
        <v>15</v>
      </c>
      <c r="L1461" t="s">
        <v>32</v>
      </c>
      <c r="M1461" t="s">
        <v>10</v>
      </c>
      <c r="N1461">
        <v>42.83</v>
      </c>
      <c r="O1461" t="s">
        <v>10</v>
      </c>
      <c r="P1461" t="s">
        <v>10</v>
      </c>
      <c r="Q1461" t="s">
        <v>25</v>
      </c>
      <c r="R1461">
        <v>21</v>
      </c>
      <c r="S1461" t="s">
        <v>13</v>
      </c>
      <c r="T1461" t="s">
        <v>10</v>
      </c>
      <c r="U1461" t="s">
        <v>13</v>
      </c>
      <c r="V1461" t="s">
        <v>13</v>
      </c>
      <c r="W1461" t="s">
        <v>13</v>
      </c>
      <c r="X1461" t="s">
        <v>13</v>
      </c>
      <c r="Y1461" t="s">
        <v>13</v>
      </c>
      <c r="Z1461" t="s">
        <v>10</v>
      </c>
      <c r="AA1461" t="s">
        <v>21</v>
      </c>
      <c r="AB1461" t="s">
        <v>10</v>
      </c>
      <c r="AC1461" t="s">
        <v>26</v>
      </c>
      <c r="AD1461">
        <v>79.75</v>
      </c>
      <c r="AE1461">
        <v>1111.8499999999999</v>
      </c>
      <c r="AF1461">
        <v>0</v>
      </c>
      <c r="AG1461">
        <v>0</v>
      </c>
      <c r="AH1461">
        <v>642.45000000000005</v>
      </c>
      <c r="AI1461">
        <v>1754.3</v>
      </c>
      <c r="AJ1461" t="s">
        <v>27</v>
      </c>
      <c r="AK1461" t="s">
        <v>33</v>
      </c>
      <c r="AL1461" t="s">
        <v>71</v>
      </c>
      <c r="AM1461" t="str">
        <f t="shared" si="66"/>
        <v>Churned</v>
      </c>
      <c r="AN1461" t="str">
        <f t="shared" si="67"/>
        <v>No</v>
      </c>
      <c r="AO1461" t="str" cm="1">
        <f t="array" ref="AO1461">_xlfn.IFS($C1461&lt;36,"Youth", $C1461&lt;66, "Middle_age", $C1461&gt;65, "Old")</f>
        <v>Middle_age</v>
      </c>
      <c r="AP1461" t="str">
        <f t="shared" si="68"/>
        <v>2 năm</v>
      </c>
    </row>
    <row r="1462" spans="1:42" x14ac:dyDescent="0.35">
      <c r="A1462" t="s">
        <v>2232</v>
      </c>
      <c r="B1462" t="s">
        <v>9</v>
      </c>
      <c r="C1462">
        <v>37</v>
      </c>
      <c r="D1462" t="s">
        <v>13</v>
      </c>
      <c r="E1462">
        <v>0</v>
      </c>
      <c r="F1462" t="s">
        <v>2233</v>
      </c>
      <c r="G1462">
        <v>90650</v>
      </c>
      <c r="H1462">
        <v>33.905963</v>
      </c>
      <c r="I1462">
        <v>-118.08262999999999</v>
      </c>
      <c r="J1462">
        <v>0</v>
      </c>
      <c r="K1462" s="1">
        <v>28</v>
      </c>
      <c r="L1462" t="s">
        <v>12</v>
      </c>
      <c r="M1462" t="s">
        <v>10</v>
      </c>
      <c r="N1462">
        <v>3.25</v>
      </c>
      <c r="O1462" t="s">
        <v>10</v>
      </c>
      <c r="P1462" t="s">
        <v>10</v>
      </c>
      <c r="Q1462" t="s">
        <v>14</v>
      </c>
      <c r="R1462">
        <v>11</v>
      </c>
      <c r="S1462" t="s">
        <v>13</v>
      </c>
      <c r="T1462" t="s">
        <v>13</v>
      </c>
      <c r="U1462" t="s">
        <v>13</v>
      </c>
      <c r="V1462" t="s">
        <v>10</v>
      </c>
      <c r="W1462" t="s">
        <v>13</v>
      </c>
      <c r="X1462" t="s">
        <v>13</v>
      </c>
      <c r="Y1462" t="s">
        <v>13</v>
      </c>
      <c r="Z1462" t="s">
        <v>10</v>
      </c>
      <c r="AA1462" t="s">
        <v>21</v>
      </c>
      <c r="AB1462" t="s">
        <v>10</v>
      </c>
      <c r="AC1462" t="s">
        <v>16</v>
      </c>
      <c r="AD1462">
        <v>54.9</v>
      </c>
      <c r="AE1462">
        <v>1505.15</v>
      </c>
      <c r="AF1462">
        <v>0</v>
      </c>
      <c r="AG1462">
        <v>0</v>
      </c>
      <c r="AH1462">
        <v>91</v>
      </c>
      <c r="AI1462">
        <v>1596.15</v>
      </c>
      <c r="AJ1462" t="s">
        <v>17</v>
      </c>
      <c r="AM1462" t="str">
        <f t="shared" si="66"/>
        <v>Stayed</v>
      </c>
      <c r="AN1462" t="str">
        <f t="shared" si="67"/>
        <v>No</v>
      </c>
      <c r="AO1462" t="str" cm="1">
        <f t="array" ref="AO1462">_xlfn.IFS($C1462&lt;36,"Youth", $C1462&lt;66, "Middle_age", $C1462&gt;65, "Old")</f>
        <v>Middle_age</v>
      </c>
      <c r="AP1462" t="str">
        <f t="shared" si="68"/>
        <v>3 năm</v>
      </c>
    </row>
    <row r="1463" spans="1:42" x14ac:dyDescent="0.35">
      <c r="A1463" t="s">
        <v>2234</v>
      </c>
      <c r="B1463" t="s">
        <v>19</v>
      </c>
      <c r="C1463">
        <v>20</v>
      </c>
      <c r="D1463" t="s">
        <v>10</v>
      </c>
      <c r="E1463">
        <v>0</v>
      </c>
      <c r="F1463" t="s">
        <v>137</v>
      </c>
      <c r="G1463">
        <v>94515</v>
      </c>
      <c r="H1463">
        <v>38.629618000000001</v>
      </c>
      <c r="I1463">
        <v>-122.593216</v>
      </c>
      <c r="J1463">
        <v>1</v>
      </c>
      <c r="K1463" s="1">
        <v>13</v>
      </c>
      <c r="L1463" t="s">
        <v>32</v>
      </c>
      <c r="M1463" t="s">
        <v>10</v>
      </c>
      <c r="N1463">
        <v>41.22</v>
      </c>
      <c r="O1463" t="s">
        <v>10</v>
      </c>
      <c r="P1463" t="s">
        <v>10</v>
      </c>
      <c r="Q1463" t="s">
        <v>14</v>
      </c>
      <c r="R1463">
        <v>82</v>
      </c>
      <c r="S1463" t="s">
        <v>13</v>
      </c>
      <c r="T1463" t="s">
        <v>13</v>
      </c>
      <c r="U1463" t="s">
        <v>10</v>
      </c>
      <c r="V1463" t="s">
        <v>13</v>
      </c>
      <c r="W1463" t="s">
        <v>10</v>
      </c>
      <c r="X1463" t="s">
        <v>10</v>
      </c>
      <c r="Y1463" t="s">
        <v>10</v>
      </c>
      <c r="Z1463" t="s">
        <v>10</v>
      </c>
      <c r="AA1463" t="s">
        <v>15</v>
      </c>
      <c r="AB1463" t="s">
        <v>10</v>
      </c>
      <c r="AC1463" t="s">
        <v>16</v>
      </c>
      <c r="AD1463">
        <v>75.3</v>
      </c>
      <c r="AE1463">
        <v>989.45</v>
      </c>
      <c r="AF1463">
        <v>0</v>
      </c>
      <c r="AG1463">
        <v>0</v>
      </c>
      <c r="AH1463">
        <v>535.86</v>
      </c>
      <c r="AI1463">
        <v>1525.31</v>
      </c>
      <c r="AJ1463" t="s">
        <v>27</v>
      </c>
      <c r="AK1463" t="s">
        <v>33</v>
      </c>
      <c r="AL1463" t="s">
        <v>37</v>
      </c>
      <c r="AM1463" t="str">
        <f t="shared" si="66"/>
        <v>Churned</v>
      </c>
      <c r="AN1463" t="str">
        <f t="shared" si="67"/>
        <v>No</v>
      </c>
      <c r="AO1463" t="str" cm="1">
        <f t="array" ref="AO1463">_xlfn.IFS($C1463&lt;36,"Youth", $C1463&lt;66, "Middle_age", $C1463&gt;65, "Old")</f>
        <v>Youth</v>
      </c>
      <c r="AP1463" t="str">
        <f t="shared" si="68"/>
        <v>2 năm</v>
      </c>
    </row>
    <row r="1464" spans="1:42" x14ac:dyDescent="0.35">
      <c r="A1464" t="s">
        <v>2235</v>
      </c>
      <c r="B1464" t="s">
        <v>19</v>
      </c>
      <c r="C1464">
        <v>26</v>
      </c>
      <c r="D1464" t="s">
        <v>13</v>
      </c>
      <c r="E1464">
        <v>0</v>
      </c>
      <c r="F1464" t="s">
        <v>2236</v>
      </c>
      <c r="G1464">
        <v>96093</v>
      </c>
      <c r="H1464">
        <v>40.759400999999997</v>
      </c>
      <c r="I1464">
        <v>-122.93933699999999</v>
      </c>
      <c r="J1464">
        <v>0</v>
      </c>
      <c r="K1464" s="1">
        <v>5</v>
      </c>
      <c r="L1464" t="s">
        <v>12</v>
      </c>
      <c r="M1464" t="s">
        <v>10</v>
      </c>
      <c r="N1464">
        <v>22.16</v>
      </c>
      <c r="O1464" t="s">
        <v>13</v>
      </c>
      <c r="P1464" t="s">
        <v>13</v>
      </c>
      <c r="AA1464" t="s">
        <v>21</v>
      </c>
      <c r="AB1464" t="s">
        <v>13</v>
      </c>
      <c r="AC1464" t="s">
        <v>16</v>
      </c>
      <c r="AD1464">
        <v>20.05</v>
      </c>
      <c r="AE1464">
        <v>95.55</v>
      </c>
      <c r="AF1464">
        <v>0</v>
      </c>
      <c r="AG1464">
        <v>0</v>
      </c>
      <c r="AH1464">
        <v>110.8</v>
      </c>
      <c r="AI1464">
        <v>206.35</v>
      </c>
      <c r="AJ1464" t="s">
        <v>17</v>
      </c>
      <c r="AM1464" t="str">
        <f t="shared" si="66"/>
        <v>Stayed</v>
      </c>
      <c r="AN1464" t="str">
        <f t="shared" si="67"/>
        <v>No</v>
      </c>
      <c r="AO1464" t="str" cm="1">
        <f t="array" ref="AO1464">_xlfn.IFS($C1464&lt;36,"Youth", $C1464&lt;66, "Middle_age", $C1464&gt;65, "Old")</f>
        <v>Youth</v>
      </c>
      <c r="AP1464" t="str">
        <f t="shared" si="68"/>
        <v>1 năm</v>
      </c>
    </row>
    <row r="1465" spans="1:42" x14ac:dyDescent="0.35">
      <c r="A1465" t="s">
        <v>2237</v>
      </c>
      <c r="B1465" t="s">
        <v>19</v>
      </c>
      <c r="C1465">
        <v>25</v>
      </c>
      <c r="D1465" t="s">
        <v>10</v>
      </c>
      <c r="E1465">
        <v>2</v>
      </c>
      <c r="F1465" t="s">
        <v>891</v>
      </c>
      <c r="G1465">
        <v>95618</v>
      </c>
      <c r="H1465">
        <v>38.544001999999999</v>
      </c>
      <c r="I1465">
        <v>-121.685559</v>
      </c>
      <c r="J1465">
        <v>1</v>
      </c>
      <c r="K1465" s="1">
        <v>54</v>
      </c>
      <c r="L1465" t="s">
        <v>46</v>
      </c>
      <c r="M1465" t="s">
        <v>10</v>
      </c>
      <c r="N1465">
        <v>24.59</v>
      </c>
      <c r="O1465" t="s">
        <v>10</v>
      </c>
      <c r="P1465" t="s">
        <v>10</v>
      </c>
      <c r="Q1465" t="s">
        <v>49</v>
      </c>
      <c r="R1465">
        <v>52</v>
      </c>
      <c r="S1465" t="s">
        <v>10</v>
      </c>
      <c r="T1465" t="s">
        <v>10</v>
      </c>
      <c r="U1465" t="s">
        <v>13</v>
      </c>
      <c r="V1465" t="s">
        <v>10</v>
      </c>
      <c r="W1465" t="s">
        <v>13</v>
      </c>
      <c r="X1465" t="s">
        <v>13</v>
      </c>
      <c r="Y1465" t="s">
        <v>13</v>
      </c>
      <c r="Z1465" t="s">
        <v>10</v>
      </c>
      <c r="AA1465" t="s">
        <v>43</v>
      </c>
      <c r="AB1465" t="s">
        <v>10</v>
      </c>
      <c r="AC1465" t="s">
        <v>16</v>
      </c>
      <c r="AD1465">
        <v>65.650000000000006</v>
      </c>
      <c r="AE1465">
        <v>3566.7</v>
      </c>
      <c r="AF1465">
        <v>0</v>
      </c>
      <c r="AG1465">
        <v>0</v>
      </c>
      <c r="AH1465">
        <v>1327.86</v>
      </c>
      <c r="AI1465">
        <v>4894.5600000000004</v>
      </c>
      <c r="AJ1465" t="s">
        <v>17</v>
      </c>
      <c r="AM1465" t="str">
        <f t="shared" si="66"/>
        <v>VIP</v>
      </c>
      <c r="AN1465" t="str">
        <f t="shared" si="67"/>
        <v>Yes</v>
      </c>
      <c r="AO1465" t="str" cm="1">
        <f t="array" ref="AO1465">_xlfn.IFS($C1465&lt;36,"Youth", $C1465&lt;66, "Middle_age", $C1465&gt;65, "Old")</f>
        <v>Youth</v>
      </c>
      <c r="AP1465" t="str">
        <f t="shared" si="68"/>
        <v>5 năm</v>
      </c>
    </row>
    <row r="1466" spans="1:42" x14ac:dyDescent="0.35">
      <c r="A1466" t="s">
        <v>2238</v>
      </c>
      <c r="B1466" t="s">
        <v>19</v>
      </c>
      <c r="C1466">
        <v>45</v>
      </c>
      <c r="D1466" t="s">
        <v>10</v>
      </c>
      <c r="E1466">
        <v>2</v>
      </c>
      <c r="F1466" t="s">
        <v>647</v>
      </c>
      <c r="G1466">
        <v>92310</v>
      </c>
      <c r="H1466">
        <v>35.349240999999999</v>
      </c>
      <c r="I1466">
        <v>-116.770281</v>
      </c>
      <c r="J1466">
        <v>7</v>
      </c>
      <c r="K1466" s="1">
        <v>63</v>
      </c>
      <c r="L1466" t="s">
        <v>46</v>
      </c>
      <c r="M1466" t="s">
        <v>13</v>
      </c>
      <c r="P1466" t="s">
        <v>10</v>
      </c>
      <c r="Q1466" t="s">
        <v>49</v>
      </c>
      <c r="R1466">
        <v>16</v>
      </c>
      <c r="S1466" t="s">
        <v>13</v>
      </c>
      <c r="T1466" t="s">
        <v>10</v>
      </c>
      <c r="U1466" t="s">
        <v>10</v>
      </c>
      <c r="V1466" t="s">
        <v>10</v>
      </c>
      <c r="W1466" t="s">
        <v>13</v>
      </c>
      <c r="X1466" t="s">
        <v>13</v>
      </c>
      <c r="Y1466" t="s">
        <v>13</v>
      </c>
      <c r="Z1466" t="s">
        <v>10</v>
      </c>
      <c r="AA1466" t="s">
        <v>43</v>
      </c>
      <c r="AB1466" t="s">
        <v>13</v>
      </c>
      <c r="AC1466" t="s">
        <v>26</v>
      </c>
      <c r="AD1466">
        <v>39.35</v>
      </c>
      <c r="AE1466">
        <v>2395.0500000000002</v>
      </c>
      <c r="AF1466">
        <v>0</v>
      </c>
      <c r="AG1466">
        <v>0</v>
      </c>
      <c r="AH1466">
        <v>0</v>
      </c>
      <c r="AI1466">
        <v>2395.0500000000002</v>
      </c>
      <c r="AJ1466" t="s">
        <v>17</v>
      </c>
      <c r="AM1466" t="str">
        <f t="shared" si="66"/>
        <v>Stayed</v>
      </c>
      <c r="AN1466" t="str">
        <f t="shared" si="67"/>
        <v>Yes</v>
      </c>
      <c r="AO1466" t="str" cm="1">
        <f t="array" ref="AO1466">_xlfn.IFS($C1466&lt;36,"Youth", $C1466&lt;66, "Middle_age", $C1466&gt;65, "Old")</f>
        <v>Middle_age</v>
      </c>
      <c r="AP1466" t="str">
        <f t="shared" si="68"/>
        <v>6 năm</v>
      </c>
    </row>
    <row r="1467" spans="1:42" x14ac:dyDescent="0.35">
      <c r="A1467" t="s">
        <v>2239</v>
      </c>
      <c r="B1467" t="s">
        <v>9</v>
      </c>
      <c r="C1467">
        <v>31</v>
      </c>
      <c r="D1467" t="s">
        <v>10</v>
      </c>
      <c r="E1467">
        <v>2</v>
      </c>
      <c r="F1467" t="s">
        <v>105</v>
      </c>
      <c r="G1467">
        <v>90043</v>
      </c>
      <c r="H1467">
        <v>33.988543</v>
      </c>
      <c r="I1467">
        <v>-118.334081</v>
      </c>
      <c r="J1467">
        <v>10</v>
      </c>
      <c r="K1467" s="1">
        <v>20</v>
      </c>
      <c r="L1467" t="s">
        <v>12</v>
      </c>
      <c r="M1467" t="s">
        <v>10</v>
      </c>
      <c r="N1467">
        <v>14.79</v>
      </c>
      <c r="O1467" t="s">
        <v>13</v>
      </c>
      <c r="P1467" t="s">
        <v>13</v>
      </c>
      <c r="AA1467" t="s">
        <v>21</v>
      </c>
      <c r="AB1467" t="s">
        <v>13</v>
      </c>
      <c r="AC1467" t="s">
        <v>16</v>
      </c>
      <c r="AD1467">
        <v>20.05</v>
      </c>
      <c r="AE1467">
        <v>406.05</v>
      </c>
      <c r="AF1467">
        <v>0</v>
      </c>
      <c r="AG1467">
        <v>0</v>
      </c>
      <c r="AH1467">
        <v>295.8</v>
      </c>
      <c r="AI1467">
        <v>701.85</v>
      </c>
      <c r="AJ1467" t="s">
        <v>17</v>
      </c>
      <c r="AM1467" t="str">
        <f t="shared" si="66"/>
        <v>Stayed</v>
      </c>
      <c r="AN1467" t="str">
        <f t="shared" si="67"/>
        <v>Yes</v>
      </c>
      <c r="AO1467" t="str" cm="1">
        <f t="array" ref="AO1467">_xlfn.IFS($C1467&lt;36,"Youth", $C1467&lt;66, "Middle_age", $C1467&gt;65, "Old")</f>
        <v>Youth</v>
      </c>
      <c r="AP1467" t="str">
        <f t="shared" si="68"/>
        <v>2 năm</v>
      </c>
    </row>
    <row r="1468" spans="1:42" x14ac:dyDescent="0.35">
      <c r="A1468" t="s">
        <v>2240</v>
      </c>
      <c r="B1468" t="s">
        <v>9</v>
      </c>
      <c r="C1468">
        <v>23</v>
      </c>
      <c r="D1468" t="s">
        <v>13</v>
      </c>
      <c r="E1468">
        <v>0</v>
      </c>
      <c r="F1468" t="s">
        <v>1196</v>
      </c>
      <c r="G1468">
        <v>91501</v>
      </c>
      <c r="H1468">
        <v>34.188338999999999</v>
      </c>
      <c r="I1468">
        <v>-118.30094200000001</v>
      </c>
      <c r="J1468">
        <v>0</v>
      </c>
      <c r="K1468" s="1">
        <v>46</v>
      </c>
      <c r="L1468" t="s">
        <v>12</v>
      </c>
      <c r="M1468" t="s">
        <v>10</v>
      </c>
      <c r="N1468">
        <v>43.04</v>
      </c>
      <c r="O1468" t="s">
        <v>13</v>
      </c>
      <c r="P1468" t="s">
        <v>10</v>
      </c>
      <c r="Q1468" t="s">
        <v>25</v>
      </c>
      <c r="R1468">
        <v>71</v>
      </c>
      <c r="S1468" t="s">
        <v>10</v>
      </c>
      <c r="T1468" t="s">
        <v>10</v>
      </c>
      <c r="U1468" t="s">
        <v>13</v>
      </c>
      <c r="V1468" t="s">
        <v>10</v>
      </c>
      <c r="W1468" t="s">
        <v>10</v>
      </c>
      <c r="X1468" t="s">
        <v>10</v>
      </c>
      <c r="Y1468" t="s">
        <v>10</v>
      </c>
      <c r="Z1468" t="s">
        <v>10</v>
      </c>
      <c r="AA1468" t="s">
        <v>15</v>
      </c>
      <c r="AB1468" t="s">
        <v>10</v>
      </c>
      <c r="AC1468" t="s">
        <v>26</v>
      </c>
      <c r="AD1468">
        <v>105.2</v>
      </c>
      <c r="AE1468">
        <v>4822.8500000000004</v>
      </c>
      <c r="AF1468">
        <v>0</v>
      </c>
      <c r="AG1468">
        <v>0</v>
      </c>
      <c r="AH1468">
        <v>1979.84</v>
      </c>
      <c r="AI1468">
        <v>6802.69</v>
      </c>
      <c r="AJ1468" t="s">
        <v>27</v>
      </c>
      <c r="AK1468" t="s">
        <v>79</v>
      </c>
      <c r="AL1468" t="s">
        <v>80</v>
      </c>
      <c r="AM1468" t="str">
        <f t="shared" si="66"/>
        <v>Churned</v>
      </c>
      <c r="AN1468" t="str">
        <f t="shared" si="67"/>
        <v>No</v>
      </c>
      <c r="AO1468" t="str" cm="1">
        <f t="array" ref="AO1468">_xlfn.IFS($C1468&lt;36,"Youth", $C1468&lt;66, "Middle_age", $C1468&gt;65, "Old")</f>
        <v>Youth</v>
      </c>
      <c r="AP1468" t="str">
        <f t="shared" si="68"/>
        <v>4 năm</v>
      </c>
    </row>
    <row r="1469" spans="1:42" x14ac:dyDescent="0.35">
      <c r="A1469" t="s">
        <v>2241</v>
      </c>
      <c r="B1469" t="s">
        <v>9</v>
      </c>
      <c r="C1469">
        <v>20</v>
      </c>
      <c r="D1469" t="s">
        <v>10</v>
      </c>
      <c r="E1469">
        <v>0</v>
      </c>
      <c r="F1469" t="s">
        <v>1213</v>
      </c>
      <c r="G1469">
        <v>94541</v>
      </c>
      <c r="H1469">
        <v>37.674002000000002</v>
      </c>
      <c r="I1469">
        <v>-122.076796</v>
      </c>
      <c r="J1469">
        <v>8</v>
      </c>
      <c r="K1469" s="1">
        <v>72</v>
      </c>
      <c r="L1469" t="s">
        <v>12</v>
      </c>
      <c r="M1469" t="s">
        <v>10</v>
      </c>
      <c r="N1469">
        <v>37.450000000000003</v>
      </c>
      <c r="O1469" t="s">
        <v>10</v>
      </c>
      <c r="P1469" t="s">
        <v>10</v>
      </c>
      <c r="Q1469" t="s">
        <v>49</v>
      </c>
      <c r="R1469">
        <v>48</v>
      </c>
      <c r="S1469" t="s">
        <v>10</v>
      </c>
      <c r="T1469" t="s">
        <v>10</v>
      </c>
      <c r="U1469" t="s">
        <v>10</v>
      </c>
      <c r="V1469" t="s">
        <v>10</v>
      </c>
      <c r="W1469" t="s">
        <v>10</v>
      </c>
      <c r="X1469" t="s">
        <v>10</v>
      </c>
      <c r="Y1469" t="s">
        <v>10</v>
      </c>
      <c r="Z1469" t="s">
        <v>13</v>
      </c>
      <c r="AA1469" t="s">
        <v>43</v>
      </c>
      <c r="AB1469" t="s">
        <v>10</v>
      </c>
      <c r="AC1469" t="s">
        <v>26</v>
      </c>
      <c r="AD1469">
        <v>92.4</v>
      </c>
      <c r="AE1469">
        <v>6786.1</v>
      </c>
      <c r="AF1469">
        <v>0</v>
      </c>
      <c r="AG1469">
        <v>150</v>
      </c>
      <c r="AH1469">
        <v>2696.4</v>
      </c>
      <c r="AI1469">
        <v>9632.5</v>
      </c>
      <c r="AJ1469" t="s">
        <v>17</v>
      </c>
      <c r="AM1469" t="str">
        <f t="shared" si="66"/>
        <v>VIP</v>
      </c>
      <c r="AN1469" t="str">
        <f t="shared" si="67"/>
        <v>No</v>
      </c>
      <c r="AO1469" t="str" cm="1">
        <f t="array" ref="AO1469">_xlfn.IFS($C1469&lt;36,"Youth", $C1469&lt;66, "Middle_age", $C1469&gt;65, "Old")</f>
        <v>Youth</v>
      </c>
      <c r="AP1469" t="str">
        <f t="shared" si="68"/>
        <v>6 năm</v>
      </c>
    </row>
    <row r="1470" spans="1:42" x14ac:dyDescent="0.35">
      <c r="A1470" t="s">
        <v>2242</v>
      </c>
      <c r="B1470" t="s">
        <v>9</v>
      </c>
      <c r="C1470">
        <v>48</v>
      </c>
      <c r="D1470" t="s">
        <v>10</v>
      </c>
      <c r="E1470">
        <v>0</v>
      </c>
      <c r="F1470" t="s">
        <v>657</v>
      </c>
      <c r="G1470">
        <v>95607</v>
      </c>
      <c r="H1470">
        <v>38.681651000000002</v>
      </c>
      <c r="I1470">
        <v>-122.13056899999999</v>
      </c>
      <c r="J1470">
        <v>3</v>
      </c>
      <c r="K1470" s="1">
        <v>71</v>
      </c>
      <c r="L1470" t="s">
        <v>12</v>
      </c>
      <c r="M1470" t="s">
        <v>10</v>
      </c>
      <c r="N1470">
        <v>11.18</v>
      </c>
      <c r="O1470" t="s">
        <v>10</v>
      </c>
      <c r="P1470" t="s">
        <v>13</v>
      </c>
      <c r="AA1470" t="s">
        <v>43</v>
      </c>
      <c r="AB1470" t="s">
        <v>13</v>
      </c>
      <c r="AC1470" t="s">
        <v>16</v>
      </c>
      <c r="AD1470">
        <v>25.6</v>
      </c>
      <c r="AE1470">
        <v>1888.25</v>
      </c>
      <c r="AF1470">
        <v>0</v>
      </c>
      <c r="AG1470">
        <v>0</v>
      </c>
      <c r="AH1470">
        <v>793.78</v>
      </c>
      <c r="AI1470">
        <v>2682.03</v>
      </c>
      <c r="AJ1470" t="s">
        <v>17</v>
      </c>
      <c r="AM1470" t="str">
        <f t="shared" si="66"/>
        <v>Stayed</v>
      </c>
      <c r="AN1470" t="str">
        <f t="shared" si="67"/>
        <v>No</v>
      </c>
      <c r="AO1470" t="str" cm="1">
        <f t="array" ref="AO1470">_xlfn.IFS($C1470&lt;36,"Youth", $C1470&lt;66, "Middle_age", $C1470&gt;65, "Old")</f>
        <v>Middle_age</v>
      </c>
      <c r="AP1470" t="str">
        <f t="shared" si="68"/>
        <v>6 năm</v>
      </c>
    </row>
    <row r="1471" spans="1:42" x14ac:dyDescent="0.35">
      <c r="A1471" t="s">
        <v>2243</v>
      </c>
      <c r="B1471" t="s">
        <v>19</v>
      </c>
      <c r="C1471">
        <v>22</v>
      </c>
      <c r="D1471" t="s">
        <v>10</v>
      </c>
      <c r="E1471">
        <v>3</v>
      </c>
      <c r="F1471" t="s">
        <v>838</v>
      </c>
      <c r="G1471">
        <v>93610</v>
      </c>
      <c r="H1471">
        <v>37.100948000000002</v>
      </c>
      <c r="I1471">
        <v>-120.27013599999999</v>
      </c>
      <c r="J1471">
        <v>5</v>
      </c>
      <c r="K1471" s="1">
        <v>32</v>
      </c>
      <c r="L1471" t="s">
        <v>99</v>
      </c>
      <c r="M1471" t="s">
        <v>10</v>
      </c>
      <c r="N1471">
        <v>35.049999999999997</v>
      </c>
      <c r="O1471" t="s">
        <v>13</v>
      </c>
      <c r="P1471" t="s">
        <v>13</v>
      </c>
      <c r="AA1471" t="s">
        <v>21</v>
      </c>
      <c r="AB1471" t="s">
        <v>10</v>
      </c>
      <c r="AC1471" t="s">
        <v>16</v>
      </c>
      <c r="AD1471">
        <v>19.45</v>
      </c>
      <c r="AE1471">
        <v>674.55</v>
      </c>
      <c r="AF1471">
        <v>0</v>
      </c>
      <c r="AG1471">
        <v>0</v>
      </c>
      <c r="AH1471">
        <v>1121.5999999999999</v>
      </c>
      <c r="AI1471">
        <v>1796.15</v>
      </c>
      <c r="AJ1471" t="s">
        <v>17</v>
      </c>
      <c r="AM1471" t="str">
        <f t="shared" si="66"/>
        <v>Stayed</v>
      </c>
      <c r="AN1471" t="str">
        <f t="shared" si="67"/>
        <v>Yes</v>
      </c>
      <c r="AO1471" t="str" cm="1">
        <f t="array" ref="AO1471">_xlfn.IFS($C1471&lt;36,"Youth", $C1471&lt;66, "Middle_age", $C1471&gt;65, "Old")</f>
        <v>Youth</v>
      </c>
      <c r="AP1471" t="str">
        <f t="shared" si="68"/>
        <v>3 năm</v>
      </c>
    </row>
    <row r="1472" spans="1:42" x14ac:dyDescent="0.35">
      <c r="A1472" t="s">
        <v>2244</v>
      </c>
      <c r="B1472" t="s">
        <v>9</v>
      </c>
      <c r="C1472">
        <v>65</v>
      </c>
      <c r="D1472" t="s">
        <v>13</v>
      </c>
      <c r="E1472">
        <v>0</v>
      </c>
      <c r="F1472" t="s">
        <v>105</v>
      </c>
      <c r="G1472">
        <v>90047</v>
      </c>
      <c r="H1472">
        <v>33.958148999999999</v>
      </c>
      <c r="I1472">
        <v>-118.308441</v>
      </c>
      <c r="J1472">
        <v>0</v>
      </c>
      <c r="K1472" s="1">
        <v>71</v>
      </c>
      <c r="L1472" t="s">
        <v>12</v>
      </c>
      <c r="M1472" t="s">
        <v>10</v>
      </c>
      <c r="N1472">
        <v>25.61</v>
      </c>
      <c r="O1472" t="s">
        <v>10</v>
      </c>
      <c r="P1472" t="s">
        <v>10</v>
      </c>
      <c r="Q1472" t="s">
        <v>25</v>
      </c>
      <c r="R1472">
        <v>23</v>
      </c>
      <c r="S1472" t="s">
        <v>13</v>
      </c>
      <c r="T1472" t="s">
        <v>10</v>
      </c>
      <c r="U1472" t="s">
        <v>10</v>
      </c>
      <c r="V1472" t="s">
        <v>13</v>
      </c>
      <c r="W1472" t="s">
        <v>10</v>
      </c>
      <c r="X1472" t="s">
        <v>10</v>
      </c>
      <c r="Y1472" t="s">
        <v>10</v>
      </c>
      <c r="Z1472" t="s">
        <v>13</v>
      </c>
      <c r="AA1472" t="s">
        <v>15</v>
      </c>
      <c r="AB1472" t="s">
        <v>10</v>
      </c>
      <c r="AC1472" t="s">
        <v>26</v>
      </c>
      <c r="AD1472">
        <v>105.9</v>
      </c>
      <c r="AE1472">
        <v>7521.95</v>
      </c>
      <c r="AF1472">
        <v>6.65</v>
      </c>
      <c r="AG1472">
        <v>100</v>
      </c>
      <c r="AH1472">
        <v>1818.31</v>
      </c>
      <c r="AI1472">
        <v>9433.61</v>
      </c>
      <c r="AJ1472" t="s">
        <v>17</v>
      </c>
      <c r="AM1472" t="str">
        <f t="shared" si="66"/>
        <v>VIP</v>
      </c>
      <c r="AN1472" t="str">
        <f t="shared" si="67"/>
        <v>No</v>
      </c>
      <c r="AO1472" t="str" cm="1">
        <f t="array" ref="AO1472">_xlfn.IFS($C1472&lt;36,"Youth", $C1472&lt;66, "Middle_age", $C1472&gt;65, "Old")</f>
        <v>Middle_age</v>
      </c>
      <c r="AP1472" t="str">
        <f t="shared" si="68"/>
        <v>6 năm</v>
      </c>
    </row>
    <row r="1473" spans="1:42" x14ac:dyDescent="0.35">
      <c r="A1473" t="s">
        <v>2245</v>
      </c>
      <c r="B1473" t="s">
        <v>9</v>
      </c>
      <c r="C1473">
        <v>69</v>
      </c>
      <c r="D1473" t="s">
        <v>13</v>
      </c>
      <c r="E1473">
        <v>0</v>
      </c>
      <c r="F1473" t="s">
        <v>127</v>
      </c>
      <c r="G1473">
        <v>95113</v>
      </c>
      <c r="H1473">
        <v>37.333851000000003</v>
      </c>
      <c r="I1473">
        <v>-121.891147</v>
      </c>
      <c r="J1473">
        <v>0</v>
      </c>
      <c r="K1473" s="1">
        <v>71</v>
      </c>
      <c r="L1473" t="s">
        <v>42</v>
      </c>
      <c r="M1473" t="s">
        <v>10</v>
      </c>
      <c r="N1473">
        <v>37.39</v>
      </c>
      <c r="O1473" t="s">
        <v>10</v>
      </c>
      <c r="P1473" t="s">
        <v>10</v>
      </c>
      <c r="Q1473" t="s">
        <v>49</v>
      </c>
      <c r="R1473">
        <v>22</v>
      </c>
      <c r="S1473" t="s">
        <v>10</v>
      </c>
      <c r="T1473" t="s">
        <v>10</v>
      </c>
      <c r="U1473" t="s">
        <v>10</v>
      </c>
      <c r="V1473" t="s">
        <v>10</v>
      </c>
      <c r="W1473" t="s">
        <v>10</v>
      </c>
      <c r="X1473" t="s">
        <v>10</v>
      </c>
      <c r="Y1473" t="s">
        <v>13</v>
      </c>
      <c r="Z1473" t="s">
        <v>13</v>
      </c>
      <c r="AA1473" t="s">
        <v>43</v>
      </c>
      <c r="AB1473" t="s">
        <v>13</v>
      </c>
      <c r="AC1473" t="s">
        <v>16</v>
      </c>
      <c r="AD1473">
        <v>89.85</v>
      </c>
      <c r="AE1473">
        <v>6293.45</v>
      </c>
      <c r="AF1473">
        <v>0</v>
      </c>
      <c r="AG1473">
        <v>140</v>
      </c>
      <c r="AH1473">
        <v>2654.69</v>
      </c>
      <c r="AI1473">
        <v>9088.14</v>
      </c>
      <c r="AJ1473" t="s">
        <v>17</v>
      </c>
      <c r="AM1473" t="str">
        <f t="shared" si="66"/>
        <v>VIP</v>
      </c>
      <c r="AN1473" t="str">
        <f t="shared" si="67"/>
        <v>No</v>
      </c>
      <c r="AO1473" t="str" cm="1">
        <f t="array" ref="AO1473">_xlfn.IFS($C1473&lt;36,"Youth", $C1473&lt;66, "Middle_age", $C1473&gt;65, "Old")</f>
        <v>Old</v>
      </c>
      <c r="AP1473" t="str">
        <f t="shared" si="68"/>
        <v>6 năm</v>
      </c>
    </row>
    <row r="1474" spans="1:42" x14ac:dyDescent="0.35">
      <c r="A1474" t="s">
        <v>2246</v>
      </c>
      <c r="B1474" t="s">
        <v>19</v>
      </c>
      <c r="C1474">
        <v>29</v>
      </c>
      <c r="D1474" t="s">
        <v>10</v>
      </c>
      <c r="E1474">
        <v>0</v>
      </c>
      <c r="F1474" t="s">
        <v>948</v>
      </c>
      <c r="G1474">
        <v>92801</v>
      </c>
      <c r="H1474">
        <v>33.844982999999999</v>
      </c>
      <c r="I1474">
        <v>-117.952151</v>
      </c>
      <c r="J1474">
        <v>2</v>
      </c>
      <c r="K1474" s="1">
        <v>71</v>
      </c>
      <c r="L1474" t="s">
        <v>42</v>
      </c>
      <c r="M1474" t="s">
        <v>10</v>
      </c>
      <c r="N1474">
        <v>40.630000000000003</v>
      </c>
      <c r="O1474" t="s">
        <v>10</v>
      </c>
      <c r="P1474" t="s">
        <v>10</v>
      </c>
      <c r="Q1474" t="s">
        <v>49</v>
      </c>
      <c r="R1474">
        <v>69</v>
      </c>
      <c r="S1474" t="s">
        <v>10</v>
      </c>
      <c r="T1474" t="s">
        <v>10</v>
      </c>
      <c r="U1474" t="s">
        <v>13</v>
      </c>
      <c r="V1474" t="s">
        <v>10</v>
      </c>
      <c r="W1474" t="s">
        <v>13</v>
      </c>
      <c r="X1474" t="s">
        <v>13</v>
      </c>
      <c r="Y1474" t="s">
        <v>10</v>
      </c>
      <c r="Z1474" t="s">
        <v>10</v>
      </c>
      <c r="AA1474" t="s">
        <v>43</v>
      </c>
      <c r="AB1474" t="s">
        <v>13</v>
      </c>
      <c r="AC1474" t="s">
        <v>26</v>
      </c>
      <c r="AD1474">
        <v>65.150000000000006</v>
      </c>
      <c r="AE1474">
        <v>4681.75</v>
      </c>
      <c r="AF1474">
        <v>4.7</v>
      </c>
      <c r="AG1474">
        <v>0</v>
      </c>
      <c r="AH1474">
        <v>2884.73</v>
      </c>
      <c r="AI1474">
        <v>7561.78</v>
      </c>
      <c r="AJ1474" t="s">
        <v>17</v>
      </c>
      <c r="AM1474" t="str">
        <f t="shared" si="66"/>
        <v>VIP</v>
      </c>
      <c r="AN1474" t="str">
        <f t="shared" si="67"/>
        <v>No</v>
      </c>
      <c r="AO1474" t="str" cm="1">
        <f t="array" ref="AO1474">_xlfn.IFS($C1474&lt;36,"Youth", $C1474&lt;66, "Middle_age", $C1474&gt;65, "Old")</f>
        <v>Youth</v>
      </c>
      <c r="AP1474" t="str">
        <f t="shared" si="68"/>
        <v>6 năm</v>
      </c>
    </row>
    <row r="1475" spans="1:42" x14ac:dyDescent="0.35">
      <c r="A1475" t="s">
        <v>2247</v>
      </c>
      <c r="B1475" t="s">
        <v>19</v>
      </c>
      <c r="C1475">
        <v>22</v>
      </c>
      <c r="D1475" t="s">
        <v>13</v>
      </c>
      <c r="E1475">
        <v>0</v>
      </c>
      <c r="F1475" t="s">
        <v>411</v>
      </c>
      <c r="G1475">
        <v>90802</v>
      </c>
      <c r="H1475">
        <v>33.752524000000001</v>
      </c>
      <c r="I1475">
        <v>-118.21073699999999</v>
      </c>
      <c r="J1475">
        <v>0</v>
      </c>
      <c r="K1475" s="1">
        <v>22</v>
      </c>
      <c r="L1475" t="s">
        <v>32</v>
      </c>
      <c r="M1475" t="s">
        <v>10</v>
      </c>
      <c r="N1475">
        <v>15.77</v>
      </c>
      <c r="O1475" t="s">
        <v>13</v>
      </c>
      <c r="P1475" t="s">
        <v>10</v>
      </c>
      <c r="Q1475" t="s">
        <v>25</v>
      </c>
      <c r="R1475">
        <v>42</v>
      </c>
      <c r="S1475" t="s">
        <v>13</v>
      </c>
      <c r="T1475" t="s">
        <v>13</v>
      </c>
      <c r="U1475" t="s">
        <v>13</v>
      </c>
      <c r="V1475" t="s">
        <v>13</v>
      </c>
      <c r="W1475" t="s">
        <v>13</v>
      </c>
      <c r="X1475" t="s">
        <v>13</v>
      </c>
      <c r="Y1475" t="s">
        <v>13</v>
      </c>
      <c r="Z1475" t="s">
        <v>10</v>
      </c>
      <c r="AA1475" t="s">
        <v>21</v>
      </c>
      <c r="AB1475" t="s">
        <v>10</v>
      </c>
      <c r="AC1475" t="s">
        <v>16</v>
      </c>
      <c r="AD1475">
        <v>69.7</v>
      </c>
      <c r="AE1475">
        <v>1490.4</v>
      </c>
      <c r="AF1475">
        <v>0</v>
      </c>
      <c r="AG1475">
        <v>0</v>
      </c>
      <c r="AH1475">
        <v>346.94</v>
      </c>
      <c r="AI1475">
        <v>1837.34</v>
      </c>
      <c r="AJ1475" t="s">
        <v>17</v>
      </c>
      <c r="AM1475" t="str">
        <f t="shared" ref="AM1475:AM1538" si="69">IF($AJ1475="Churned",$AJ1475,IF($AI1475&gt;AVERAGE($AI:$AI),"VIP",$AJ1475))</f>
        <v>Stayed</v>
      </c>
      <c r="AN1475" t="str">
        <f t="shared" ref="AN1475:AN1538" si="70">IF($E1475&gt;0,"Yes","No")</f>
        <v>No</v>
      </c>
      <c r="AO1475" t="str" cm="1">
        <f t="array" ref="AO1475">_xlfn.IFS($C1475&lt;36,"Youth", $C1475&lt;66, "Middle_age", $C1475&gt;65, "Old")</f>
        <v>Youth</v>
      </c>
      <c r="AP1475" t="str">
        <f t="shared" ref="AP1475:AP1538" si="71">IF($K1475&lt;=12, "1 năm", IF($K1475&lt;=24, "2 năm", IF($K1475&lt;=36, "3 năm", IF($K1475&lt;=48, "4 năm", IF($K1475&lt;=60, "5 năm", IF($K1475&lt;=72, "6 năm"))))))</f>
        <v>2 năm</v>
      </c>
    </row>
    <row r="1476" spans="1:42" x14ac:dyDescent="0.35">
      <c r="A1476" t="s">
        <v>2248</v>
      </c>
      <c r="B1476" t="s">
        <v>9</v>
      </c>
      <c r="C1476">
        <v>46</v>
      </c>
      <c r="D1476" t="s">
        <v>13</v>
      </c>
      <c r="E1476">
        <v>0</v>
      </c>
      <c r="F1476" t="s">
        <v>366</v>
      </c>
      <c r="G1476">
        <v>90710</v>
      </c>
      <c r="H1476">
        <v>33.798265999999998</v>
      </c>
      <c r="I1476">
        <v>-118.300237</v>
      </c>
      <c r="J1476">
        <v>0</v>
      </c>
      <c r="K1476" s="1">
        <v>12</v>
      </c>
      <c r="L1476" t="s">
        <v>12</v>
      </c>
      <c r="M1476" t="s">
        <v>10</v>
      </c>
      <c r="N1476">
        <v>25.54</v>
      </c>
      <c r="O1476" t="s">
        <v>13</v>
      </c>
      <c r="P1476" t="s">
        <v>10</v>
      </c>
      <c r="Q1476" t="s">
        <v>25</v>
      </c>
      <c r="R1476">
        <v>27</v>
      </c>
      <c r="S1476" t="s">
        <v>13</v>
      </c>
      <c r="T1476" t="s">
        <v>13</v>
      </c>
      <c r="U1476" t="s">
        <v>10</v>
      </c>
      <c r="V1476" t="s">
        <v>13</v>
      </c>
      <c r="W1476" t="s">
        <v>10</v>
      </c>
      <c r="X1476" t="s">
        <v>10</v>
      </c>
      <c r="Y1476" t="s">
        <v>10</v>
      </c>
      <c r="Z1476" t="s">
        <v>10</v>
      </c>
      <c r="AA1476" t="s">
        <v>21</v>
      </c>
      <c r="AB1476" t="s">
        <v>10</v>
      </c>
      <c r="AC1476" t="s">
        <v>26</v>
      </c>
      <c r="AD1476">
        <v>96</v>
      </c>
      <c r="AE1476">
        <v>1062.0999999999999</v>
      </c>
      <c r="AF1476">
        <v>0</v>
      </c>
      <c r="AG1476">
        <v>0</v>
      </c>
      <c r="AH1476">
        <v>306.48</v>
      </c>
      <c r="AI1476">
        <v>1368.58</v>
      </c>
      <c r="AJ1476" t="s">
        <v>27</v>
      </c>
      <c r="AK1476" t="s">
        <v>33</v>
      </c>
      <c r="AL1476" t="s">
        <v>34</v>
      </c>
      <c r="AM1476" t="str">
        <f t="shared" si="69"/>
        <v>Churned</v>
      </c>
      <c r="AN1476" t="str">
        <f t="shared" si="70"/>
        <v>No</v>
      </c>
      <c r="AO1476" t="str" cm="1">
        <f t="array" ref="AO1476">_xlfn.IFS($C1476&lt;36,"Youth", $C1476&lt;66, "Middle_age", $C1476&gt;65, "Old")</f>
        <v>Middle_age</v>
      </c>
      <c r="AP1476" t="str">
        <f t="shared" si="71"/>
        <v>1 năm</v>
      </c>
    </row>
    <row r="1477" spans="1:42" x14ac:dyDescent="0.35">
      <c r="A1477" t="s">
        <v>2249</v>
      </c>
      <c r="B1477" t="s">
        <v>19</v>
      </c>
      <c r="C1477">
        <v>47</v>
      </c>
      <c r="D1477" t="s">
        <v>10</v>
      </c>
      <c r="E1477">
        <v>3</v>
      </c>
      <c r="F1477" t="s">
        <v>98</v>
      </c>
      <c r="G1477">
        <v>95442</v>
      </c>
      <c r="H1477">
        <v>38.368744</v>
      </c>
      <c r="I1477">
        <v>-122.522642</v>
      </c>
      <c r="J1477">
        <v>4</v>
      </c>
      <c r="K1477" s="1">
        <v>68</v>
      </c>
      <c r="L1477" t="s">
        <v>42</v>
      </c>
      <c r="M1477" t="s">
        <v>10</v>
      </c>
      <c r="N1477">
        <v>19.75</v>
      </c>
      <c r="O1477" t="s">
        <v>13</v>
      </c>
      <c r="P1477" t="s">
        <v>13</v>
      </c>
      <c r="AA1477" t="s">
        <v>43</v>
      </c>
      <c r="AB1477" t="s">
        <v>10</v>
      </c>
      <c r="AC1477" t="s">
        <v>26</v>
      </c>
      <c r="AD1477">
        <v>19.95</v>
      </c>
      <c r="AE1477">
        <v>1303.25</v>
      </c>
      <c r="AF1477">
        <v>0</v>
      </c>
      <c r="AG1477">
        <v>0</v>
      </c>
      <c r="AH1477">
        <v>1343</v>
      </c>
      <c r="AI1477">
        <v>2646.25</v>
      </c>
      <c r="AJ1477" t="s">
        <v>17</v>
      </c>
      <c r="AM1477" t="str">
        <f t="shared" si="69"/>
        <v>Stayed</v>
      </c>
      <c r="AN1477" t="str">
        <f t="shared" si="70"/>
        <v>Yes</v>
      </c>
      <c r="AO1477" t="str" cm="1">
        <f t="array" ref="AO1477">_xlfn.IFS($C1477&lt;36,"Youth", $C1477&lt;66, "Middle_age", $C1477&gt;65, "Old")</f>
        <v>Middle_age</v>
      </c>
      <c r="AP1477" t="str">
        <f t="shared" si="71"/>
        <v>6 năm</v>
      </c>
    </row>
    <row r="1478" spans="1:42" x14ac:dyDescent="0.35">
      <c r="A1478" t="s">
        <v>2250</v>
      </c>
      <c r="B1478" t="s">
        <v>19</v>
      </c>
      <c r="C1478">
        <v>30</v>
      </c>
      <c r="D1478" t="s">
        <v>13</v>
      </c>
      <c r="E1478">
        <v>0</v>
      </c>
      <c r="F1478" t="s">
        <v>1245</v>
      </c>
      <c r="G1478">
        <v>92305</v>
      </c>
      <c r="H1478">
        <v>34.1678</v>
      </c>
      <c r="I1478">
        <v>-116.86433</v>
      </c>
      <c r="J1478">
        <v>0</v>
      </c>
      <c r="K1478" s="1">
        <v>2</v>
      </c>
      <c r="L1478" t="s">
        <v>12</v>
      </c>
      <c r="M1478" t="s">
        <v>10</v>
      </c>
      <c r="N1478">
        <v>12.59</v>
      </c>
      <c r="O1478" t="s">
        <v>13</v>
      </c>
      <c r="P1478" t="s">
        <v>10</v>
      </c>
      <c r="Q1478" t="s">
        <v>14</v>
      </c>
      <c r="R1478">
        <v>76</v>
      </c>
      <c r="S1478" t="s">
        <v>10</v>
      </c>
      <c r="T1478" t="s">
        <v>13</v>
      </c>
      <c r="U1478" t="s">
        <v>10</v>
      </c>
      <c r="V1478" t="s">
        <v>13</v>
      </c>
      <c r="W1478" t="s">
        <v>13</v>
      </c>
      <c r="X1478" t="s">
        <v>13</v>
      </c>
      <c r="Y1478" t="s">
        <v>13</v>
      </c>
      <c r="Z1478" t="s">
        <v>10</v>
      </c>
      <c r="AA1478" t="s">
        <v>21</v>
      </c>
      <c r="AB1478" t="s">
        <v>13</v>
      </c>
      <c r="AC1478" t="s">
        <v>26</v>
      </c>
      <c r="AD1478">
        <v>53.45</v>
      </c>
      <c r="AE1478">
        <v>119.5</v>
      </c>
      <c r="AF1478">
        <v>0</v>
      </c>
      <c r="AG1478">
        <v>0</v>
      </c>
      <c r="AH1478">
        <v>25.18</v>
      </c>
      <c r="AI1478">
        <v>144.68</v>
      </c>
      <c r="AJ1478" t="s">
        <v>68</v>
      </c>
      <c r="AM1478" t="str">
        <f t="shared" si="69"/>
        <v>Joined</v>
      </c>
      <c r="AN1478" t="str">
        <f t="shared" si="70"/>
        <v>No</v>
      </c>
      <c r="AO1478" t="str" cm="1">
        <f t="array" ref="AO1478">_xlfn.IFS($C1478&lt;36,"Youth", $C1478&lt;66, "Middle_age", $C1478&gt;65, "Old")</f>
        <v>Youth</v>
      </c>
      <c r="AP1478" t="str">
        <f t="shared" si="71"/>
        <v>1 năm</v>
      </c>
    </row>
    <row r="1479" spans="1:42" x14ac:dyDescent="0.35">
      <c r="A1479" t="s">
        <v>2251</v>
      </c>
      <c r="B1479" t="s">
        <v>9</v>
      </c>
      <c r="C1479">
        <v>68</v>
      </c>
      <c r="D1479" t="s">
        <v>13</v>
      </c>
      <c r="E1479">
        <v>0</v>
      </c>
      <c r="F1479" t="s">
        <v>2252</v>
      </c>
      <c r="G1479">
        <v>94579</v>
      </c>
      <c r="H1479">
        <v>37.687263999999999</v>
      </c>
      <c r="I1479">
        <v>-122.15728</v>
      </c>
      <c r="J1479">
        <v>0</v>
      </c>
      <c r="K1479" s="1">
        <v>29</v>
      </c>
      <c r="L1479" t="s">
        <v>99</v>
      </c>
      <c r="M1479" t="s">
        <v>10</v>
      </c>
      <c r="N1479">
        <v>8.8800000000000008</v>
      </c>
      <c r="O1479" t="s">
        <v>10</v>
      </c>
      <c r="P1479" t="s">
        <v>10</v>
      </c>
      <c r="Q1479" t="s">
        <v>49</v>
      </c>
      <c r="R1479">
        <v>22</v>
      </c>
      <c r="S1479" t="s">
        <v>10</v>
      </c>
      <c r="T1479" t="s">
        <v>10</v>
      </c>
      <c r="U1479" t="s">
        <v>13</v>
      </c>
      <c r="V1479" t="s">
        <v>13</v>
      </c>
      <c r="W1479" t="s">
        <v>13</v>
      </c>
      <c r="X1479" t="s">
        <v>13</v>
      </c>
      <c r="Y1479" t="s">
        <v>13</v>
      </c>
      <c r="Z1479" t="s">
        <v>10</v>
      </c>
      <c r="AA1479" t="s">
        <v>43</v>
      </c>
      <c r="AB1479" t="s">
        <v>10</v>
      </c>
      <c r="AC1479" t="s">
        <v>26</v>
      </c>
      <c r="AD1479">
        <v>58.55</v>
      </c>
      <c r="AE1479">
        <v>1718.95</v>
      </c>
      <c r="AF1479">
        <v>33.1</v>
      </c>
      <c r="AG1479">
        <v>0</v>
      </c>
      <c r="AH1479">
        <v>257.52</v>
      </c>
      <c r="AI1479">
        <v>1943.37</v>
      </c>
      <c r="AJ1479" t="s">
        <v>17</v>
      </c>
      <c r="AM1479" t="str">
        <f t="shared" si="69"/>
        <v>Stayed</v>
      </c>
      <c r="AN1479" t="str">
        <f t="shared" si="70"/>
        <v>No</v>
      </c>
      <c r="AO1479" t="str" cm="1">
        <f t="array" ref="AO1479">_xlfn.IFS($C1479&lt;36,"Youth", $C1479&lt;66, "Middle_age", $C1479&gt;65, "Old")</f>
        <v>Old</v>
      </c>
      <c r="AP1479" t="str">
        <f t="shared" si="71"/>
        <v>3 năm</v>
      </c>
    </row>
    <row r="1480" spans="1:42" x14ac:dyDescent="0.35">
      <c r="A1480" t="s">
        <v>2253</v>
      </c>
      <c r="B1480" t="s">
        <v>9</v>
      </c>
      <c r="C1480">
        <v>36</v>
      </c>
      <c r="D1480" t="s">
        <v>13</v>
      </c>
      <c r="E1480">
        <v>0</v>
      </c>
      <c r="F1480" t="s">
        <v>1612</v>
      </c>
      <c r="G1480">
        <v>94596</v>
      </c>
      <c r="H1480">
        <v>37.900661999999997</v>
      </c>
      <c r="I1480">
        <v>-122.05278199999999</v>
      </c>
      <c r="J1480">
        <v>0</v>
      </c>
      <c r="K1480" s="1">
        <v>7</v>
      </c>
      <c r="L1480" t="s">
        <v>12</v>
      </c>
      <c r="M1480" t="s">
        <v>13</v>
      </c>
      <c r="P1480" t="s">
        <v>10</v>
      </c>
      <c r="Q1480" t="s">
        <v>49</v>
      </c>
      <c r="R1480">
        <v>19</v>
      </c>
      <c r="S1480" t="s">
        <v>13</v>
      </c>
      <c r="T1480" t="s">
        <v>10</v>
      </c>
      <c r="U1480" t="s">
        <v>13</v>
      </c>
      <c r="V1480" t="s">
        <v>13</v>
      </c>
      <c r="W1480" t="s">
        <v>13</v>
      </c>
      <c r="X1480" t="s">
        <v>10</v>
      </c>
      <c r="Y1480" t="s">
        <v>10</v>
      </c>
      <c r="Z1480" t="s">
        <v>10</v>
      </c>
      <c r="AA1480" t="s">
        <v>21</v>
      </c>
      <c r="AB1480" t="s">
        <v>10</v>
      </c>
      <c r="AC1480" t="s">
        <v>16</v>
      </c>
      <c r="AD1480">
        <v>40.1</v>
      </c>
      <c r="AE1480">
        <v>293.3</v>
      </c>
      <c r="AF1480">
        <v>0</v>
      </c>
      <c r="AG1480">
        <v>0</v>
      </c>
      <c r="AH1480">
        <v>0</v>
      </c>
      <c r="AI1480">
        <v>293.3</v>
      </c>
      <c r="AJ1480" t="s">
        <v>27</v>
      </c>
      <c r="AK1480" t="s">
        <v>91</v>
      </c>
      <c r="AL1480" t="s">
        <v>92</v>
      </c>
      <c r="AM1480" t="str">
        <f t="shared" si="69"/>
        <v>Churned</v>
      </c>
      <c r="AN1480" t="str">
        <f t="shared" si="70"/>
        <v>No</v>
      </c>
      <c r="AO1480" t="str" cm="1">
        <f t="array" ref="AO1480">_xlfn.IFS($C1480&lt;36,"Youth", $C1480&lt;66, "Middle_age", $C1480&gt;65, "Old")</f>
        <v>Middle_age</v>
      </c>
      <c r="AP1480" t="str">
        <f t="shared" si="71"/>
        <v>1 năm</v>
      </c>
    </row>
    <row r="1481" spans="1:42" x14ac:dyDescent="0.35">
      <c r="A1481" t="s">
        <v>2254</v>
      </c>
      <c r="B1481" t="s">
        <v>19</v>
      </c>
      <c r="C1481">
        <v>23</v>
      </c>
      <c r="D1481" t="s">
        <v>13</v>
      </c>
      <c r="E1481">
        <v>0</v>
      </c>
      <c r="F1481" t="s">
        <v>2123</v>
      </c>
      <c r="G1481">
        <v>95374</v>
      </c>
      <c r="H1481">
        <v>37.316806999999997</v>
      </c>
      <c r="I1481">
        <v>-120.85575300000001</v>
      </c>
      <c r="J1481">
        <v>0</v>
      </c>
      <c r="K1481" s="1">
        <v>12</v>
      </c>
      <c r="L1481" t="s">
        <v>12</v>
      </c>
      <c r="M1481" t="s">
        <v>10</v>
      </c>
      <c r="N1481">
        <v>40.06</v>
      </c>
      <c r="O1481" t="s">
        <v>13</v>
      </c>
      <c r="P1481" t="s">
        <v>10</v>
      </c>
      <c r="Q1481" t="s">
        <v>25</v>
      </c>
      <c r="R1481">
        <v>41</v>
      </c>
      <c r="S1481" t="s">
        <v>13</v>
      </c>
      <c r="T1481" t="s">
        <v>13</v>
      </c>
      <c r="U1481" t="s">
        <v>13</v>
      </c>
      <c r="V1481" t="s">
        <v>13</v>
      </c>
      <c r="W1481" t="s">
        <v>13</v>
      </c>
      <c r="X1481" t="s">
        <v>10</v>
      </c>
      <c r="Y1481" t="s">
        <v>10</v>
      </c>
      <c r="Z1481" t="s">
        <v>10</v>
      </c>
      <c r="AA1481" t="s">
        <v>21</v>
      </c>
      <c r="AB1481" t="s">
        <v>10</v>
      </c>
      <c r="AC1481" t="s">
        <v>26</v>
      </c>
      <c r="AD1481">
        <v>79.95</v>
      </c>
      <c r="AE1481">
        <v>1043.4000000000001</v>
      </c>
      <c r="AF1481">
        <v>0</v>
      </c>
      <c r="AG1481">
        <v>0</v>
      </c>
      <c r="AH1481">
        <v>480.72</v>
      </c>
      <c r="AI1481">
        <v>1524.12</v>
      </c>
      <c r="AJ1481" t="s">
        <v>17</v>
      </c>
      <c r="AM1481" t="str">
        <f t="shared" si="69"/>
        <v>Stayed</v>
      </c>
      <c r="AN1481" t="str">
        <f t="shared" si="70"/>
        <v>No</v>
      </c>
      <c r="AO1481" t="str" cm="1">
        <f t="array" ref="AO1481">_xlfn.IFS($C1481&lt;36,"Youth", $C1481&lt;66, "Middle_age", $C1481&gt;65, "Old")</f>
        <v>Youth</v>
      </c>
      <c r="AP1481" t="str">
        <f t="shared" si="71"/>
        <v>1 năm</v>
      </c>
    </row>
    <row r="1482" spans="1:42" x14ac:dyDescent="0.35">
      <c r="A1482" t="s">
        <v>2255</v>
      </c>
      <c r="B1482" t="s">
        <v>9</v>
      </c>
      <c r="C1482">
        <v>31</v>
      </c>
      <c r="D1482" t="s">
        <v>13</v>
      </c>
      <c r="E1482">
        <v>0</v>
      </c>
      <c r="F1482" t="s">
        <v>2256</v>
      </c>
      <c r="G1482">
        <v>96105</v>
      </c>
      <c r="H1482">
        <v>39.872960999999997</v>
      </c>
      <c r="I1482">
        <v>-120.198876</v>
      </c>
      <c r="J1482">
        <v>0</v>
      </c>
      <c r="K1482" s="1">
        <v>34</v>
      </c>
      <c r="L1482" t="s">
        <v>99</v>
      </c>
      <c r="M1482" t="s">
        <v>10</v>
      </c>
      <c r="N1482">
        <v>43.17</v>
      </c>
      <c r="O1482" t="s">
        <v>13</v>
      </c>
      <c r="P1482" t="s">
        <v>10</v>
      </c>
      <c r="Q1482" t="s">
        <v>49</v>
      </c>
      <c r="R1482">
        <v>8</v>
      </c>
      <c r="S1482" t="s">
        <v>10</v>
      </c>
      <c r="T1482" t="s">
        <v>10</v>
      </c>
      <c r="U1482" t="s">
        <v>13</v>
      </c>
      <c r="V1482" t="s">
        <v>13</v>
      </c>
      <c r="W1482" t="s">
        <v>13</v>
      </c>
      <c r="X1482" t="s">
        <v>13</v>
      </c>
      <c r="Y1482" t="s">
        <v>13</v>
      </c>
      <c r="Z1482" t="s">
        <v>10</v>
      </c>
      <c r="AA1482" t="s">
        <v>15</v>
      </c>
      <c r="AB1482" t="s">
        <v>13</v>
      </c>
      <c r="AC1482" t="s">
        <v>16</v>
      </c>
      <c r="AD1482">
        <v>55</v>
      </c>
      <c r="AE1482">
        <v>1885.15</v>
      </c>
      <c r="AF1482">
        <v>0</v>
      </c>
      <c r="AG1482">
        <v>0</v>
      </c>
      <c r="AH1482">
        <v>1467.78</v>
      </c>
      <c r="AI1482">
        <v>3352.93</v>
      </c>
      <c r="AJ1482" t="s">
        <v>17</v>
      </c>
      <c r="AM1482" t="str">
        <f t="shared" si="69"/>
        <v>VIP</v>
      </c>
      <c r="AN1482" t="str">
        <f t="shared" si="70"/>
        <v>No</v>
      </c>
      <c r="AO1482" t="str" cm="1">
        <f t="array" ref="AO1482">_xlfn.IFS($C1482&lt;36,"Youth", $C1482&lt;66, "Middle_age", $C1482&gt;65, "Old")</f>
        <v>Youth</v>
      </c>
      <c r="AP1482" t="str">
        <f t="shared" si="71"/>
        <v>3 năm</v>
      </c>
    </row>
    <row r="1483" spans="1:42" x14ac:dyDescent="0.35">
      <c r="A1483" t="s">
        <v>2257</v>
      </c>
      <c r="B1483" t="s">
        <v>9</v>
      </c>
      <c r="C1483">
        <v>27</v>
      </c>
      <c r="D1483" t="s">
        <v>10</v>
      </c>
      <c r="E1483">
        <v>0</v>
      </c>
      <c r="F1483" t="s">
        <v>1822</v>
      </c>
      <c r="G1483">
        <v>92253</v>
      </c>
      <c r="H1483">
        <v>33.695532</v>
      </c>
      <c r="I1483">
        <v>-116.310571</v>
      </c>
      <c r="J1483">
        <v>1</v>
      </c>
      <c r="K1483" s="1">
        <v>22</v>
      </c>
      <c r="L1483" t="s">
        <v>12</v>
      </c>
      <c r="M1483" t="s">
        <v>10</v>
      </c>
      <c r="N1483">
        <v>13.11</v>
      </c>
      <c r="O1483" t="s">
        <v>10</v>
      </c>
      <c r="P1483" t="s">
        <v>10</v>
      </c>
      <c r="Q1483" t="s">
        <v>49</v>
      </c>
      <c r="R1483">
        <v>51</v>
      </c>
      <c r="S1483" t="s">
        <v>10</v>
      </c>
      <c r="T1483" t="s">
        <v>13</v>
      </c>
      <c r="U1483" t="s">
        <v>13</v>
      </c>
      <c r="V1483" t="s">
        <v>10</v>
      </c>
      <c r="W1483" t="s">
        <v>10</v>
      </c>
      <c r="X1483" t="s">
        <v>10</v>
      </c>
      <c r="Y1483" t="s">
        <v>10</v>
      </c>
      <c r="Z1483" t="s">
        <v>10</v>
      </c>
      <c r="AA1483" t="s">
        <v>21</v>
      </c>
      <c r="AB1483" t="s">
        <v>10</v>
      </c>
      <c r="AC1483" t="s">
        <v>26</v>
      </c>
      <c r="AD1483">
        <v>79.2</v>
      </c>
      <c r="AE1483">
        <v>1742.75</v>
      </c>
      <c r="AF1483">
        <v>0</v>
      </c>
      <c r="AG1483">
        <v>0</v>
      </c>
      <c r="AH1483">
        <v>288.42</v>
      </c>
      <c r="AI1483">
        <v>2031.17</v>
      </c>
      <c r="AJ1483" t="s">
        <v>27</v>
      </c>
      <c r="AK1483" t="s">
        <v>33</v>
      </c>
      <c r="AL1483" t="s">
        <v>34</v>
      </c>
      <c r="AM1483" t="str">
        <f t="shared" si="69"/>
        <v>Churned</v>
      </c>
      <c r="AN1483" t="str">
        <f t="shared" si="70"/>
        <v>No</v>
      </c>
      <c r="AO1483" t="str" cm="1">
        <f t="array" ref="AO1483">_xlfn.IFS($C1483&lt;36,"Youth", $C1483&lt;66, "Middle_age", $C1483&gt;65, "Old")</f>
        <v>Youth</v>
      </c>
      <c r="AP1483" t="str">
        <f t="shared" si="71"/>
        <v>2 năm</v>
      </c>
    </row>
    <row r="1484" spans="1:42" x14ac:dyDescent="0.35">
      <c r="A1484" t="s">
        <v>2258</v>
      </c>
      <c r="B1484" t="s">
        <v>9</v>
      </c>
      <c r="C1484">
        <v>37</v>
      </c>
      <c r="D1484" t="s">
        <v>13</v>
      </c>
      <c r="E1484">
        <v>0</v>
      </c>
      <c r="F1484" t="s">
        <v>1998</v>
      </c>
      <c r="G1484">
        <v>93531</v>
      </c>
      <c r="H1484">
        <v>35.214981999999999</v>
      </c>
      <c r="I1484">
        <v>-118.59049</v>
      </c>
      <c r="J1484">
        <v>0</v>
      </c>
      <c r="K1484" s="1">
        <v>15</v>
      </c>
      <c r="L1484" t="s">
        <v>12</v>
      </c>
      <c r="M1484" t="s">
        <v>10</v>
      </c>
      <c r="N1484">
        <v>24.63</v>
      </c>
      <c r="O1484" t="s">
        <v>13</v>
      </c>
      <c r="P1484" t="s">
        <v>10</v>
      </c>
      <c r="Q1484" t="s">
        <v>25</v>
      </c>
      <c r="R1484">
        <v>13</v>
      </c>
      <c r="S1484" t="s">
        <v>13</v>
      </c>
      <c r="T1484" t="s">
        <v>10</v>
      </c>
      <c r="U1484" t="s">
        <v>13</v>
      </c>
      <c r="V1484" t="s">
        <v>13</v>
      </c>
      <c r="W1484" t="s">
        <v>13</v>
      </c>
      <c r="X1484" t="s">
        <v>10</v>
      </c>
      <c r="Y1484" t="s">
        <v>10</v>
      </c>
      <c r="Z1484" t="s">
        <v>10</v>
      </c>
      <c r="AA1484" t="s">
        <v>21</v>
      </c>
      <c r="AB1484" t="s">
        <v>10</v>
      </c>
      <c r="AC1484" t="s">
        <v>26</v>
      </c>
      <c r="AD1484">
        <v>85.9</v>
      </c>
      <c r="AE1484">
        <v>1269.55</v>
      </c>
      <c r="AF1484">
        <v>0</v>
      </c>
      <c r="AG1484">
        <v>0</v>
      </c>
      <c r="AH1484">
        <v>369.45</v>
      </c>
      <c r="AI1484">
        <v>1639</v>
      </c>
      <c r="AJ1484" t="s">
        <v>27</v>
      </c>
      <c r="AK1484" t="s">
        <v>79</v>
      </c>
      <c r="AL1484" t="s">
        <v>80</v>
      </c>
      <c r="AM1484" t="str">
        <f t="shared" si="69"/>
        <v>Churned</v>
      </c>
      <c r="AN1484" t="str">
        <f t="shared" si="70"/>
        <v>No</v>
      </c>
      <c r="AO1484" t="str" cm="1">
        <f t="array" ref="AO1484">_xlfn.IFS($C1484&lt;36,"Youth", $C1484&lt;66, "Middle_age", $C1484&gt;65, "Old")</f>
        <v>Middle_age</v>
      </c>
      <c r="AP1484" t="str">
        <f t="shared" si="71"/>
        <v>2 năm</v>
      </c>
    </row>
    <row r="1485" spans="1:42" x14ac:dyDescent="0.35">
      <c r="A1485" t="s">
        <v>2259</v>
      </c>
      <c r="B1485" t="s">
        <v>9</v>
      </c>
      <c r="C1485">
        <v>61</v>
      </c>
      <c r="D1485" t="s">
        <v>10</v>
      </c>
      <c r="E1485">
        <v>0</v>
      </c>
      <c r="F1485" t="s">
        <v>379</v>
      </c>
      <c r="G1485">
        <v>92328</v>
      </c>
      <c r="H1485">
        <v>36.276879999999998</v>
      </c>
      <c r="I1485">
        <v>-117.033326</v>
      </c>
      <c r="J1485">
        <v>10</v>
      </c>
      <c r="K1485" s="1">
        <v>40</v>
      </c>
      <c r="L1485" t="s">
        <v>12</v>
      </c>
      <c r="M1485" t="s">
        <v>10</v>
      </c>
      <c r="N1485">
        <v>39.97</v>
      </c>
      <c r="O1485" t="s">
        <v>10</v>
      </c>
      <c r="P1485" t="s">
        <v>10</v>
      </c>
      <c r="Q1485" t="s">
        <v>25</v>
      </c>
      <c r="R1485">
        <v>17</v>
      </c>
      <c r="S1485" t="s">
        <v>13</v>
      </c>
      <c r="T1485" t="s">
        <v>13</v>
      </c>
      <c r="U1485" t="s">
        <v>13</v>
      </c>
      <c r="V1485" t="s">
        <v>10</v>
      </c>
      <c r="W1485" t="s">
        <v>13</v>
      </c>
      <c r="X1485" t="s">
        <v>13</v>
      </c>
      <c r="Y1485" t="s">
        <v>13</v>
      </c>
      <c r="Z1485" t="s">
        <v>10</v>
      </c>
      <c r="AA1485" t="s">
        <v>21</v>
      </c>
      <c r="AB1485" t="s">
        <v>10</v>
      </c>
      <c r="AC1485" t="s">
        <v>16</v>
      </c>
      <c r="AD1485">
        <v>78.849999999999994</v>
      </c>
      <c r="AE1485">
        <v>3126.85</v>
      </c>
      <c r="AF1485">
        <v>0</v>
      </c>
      <c r="AG1485">
        <v>0</v>
      </c>
      <c r="AH1485">
        <v>1598.8</v>
      </c>
      <c r="AI1485">
        <v>4725.6499999999996</v>
      </c>
      <c r="AJ1485" t="s">
        <v>17</v>
      </c>
      <c r="AM1485" t="str">
        <f t="shared" si="69"/>
        <v>VIP</v>
      </c>
      <c r="AN1485" t="str">
        <f t="shared" si="70"/>
        <v>No</v>
      </c>
      <c r="AO1485" t="str" cm="1">
        <f t="array" ref="AO1485">_xlfn.IFS($C1485&lt;36,"Youth", $C1485&lt;66, "Middle_age", $C1485&gt;65, "Old")</f>
        <v>Middle_age</v>
      </c>
      <c r="AP1485" t="str">
        <f t="shared" si="71"/>
        <v>4 năm</v>
      </c>
    </row>
    <row r="1486" spans="1:42" x14ac:dyDescent="0.35">
      <c r="A1486" t="s">
        <v>2260</v>
      </c>
      <c r="B1486" t="s">
        <v>9</v>
      </c>
      <c r="C1486">
        <v>22</v>
      </c>
      <c r="D1486" t="s">
        <v>10</v>
      </c>
      <c r="E1486">
        <v>0</v>
      </c>
      <c r="F1486" t="s">
        <v>2261</v>
      </c>
      <c r="G1486">
        <v>93628</v>
      </c>
      <c r="H1486">
        <v>36.807594999999999</v>
      </c>
      <c r="I1486">
        <v>-118.901544</v>
      </c>
      <c r="J1486">
        <v>5</v>
      </c>
      <c r="K1486" s="1">
        <v>72</v>
      </c>
      <c r="L1486" t="s">
        <v>42</v>
      </c>
      <c r="M1486" t="s">
        <v>10</v>
      </c>
      <c r="N1486">
        <v>22.74</v>
      </c>
      <c r="O1486" t="s">
        <v>10</v>
      </c>
      <c r="P1486" t="s">
        <v>10</v>
      </c>
      <c r="Q1486" t="s">
        <v>25</v>
      </c>
      <c r="R1486">
        <v>48</v>
      </c>
      <c r="S1486" t="s">
        <v>10</v>
      </c>
      <c r="T1486" t="s">
        <v>10</v>
      </c>
      <c r="U1486" t="s">
        <v>13</v>
      </c>
      <c r="V1486" t="s">
        <v>13</v>
      </c>
      <c r="W1486" t="s">
        <v>13</v>
      </c>
      <c r="X1486" t="s">
        <v>10</v>
      </c>
      <c r="Y1486" t="s">
        <v>10</v>
      </c>
      <c r="Z1486" t="s">
        <v>10</v>
      </c>
      <c r="AA1486" t="s">
        <v>43</v>
      </c>
      <c r="AB1486" t="s">
        <v>10</v>
      </c>
      <c r="AC1486" t="s">
        <v>16</v>
      </c>
      <c r="AD1486">
        <v>94.45</v>
      </c>
      <c r="AE1486">
        <v>6921.7</v>
      </c>
      <c r="AF1486">
        <v>0</v>
      </c>
      <c r="AG1486">
        <v>0</v>
      </c>
      <c r="AH1486">
        <v>1637.28</v>
      </c>
      <c r="AI1486">
        <v>8558.98</v>
      </c>
      <c r="AJ1486" t="s">
        <v>17</v>
      </c>
      <c r="AM1486" t="str">
        <f t="shared" si="69"/>
        <v>VIP</v>
      </c>
      <c r="AN1486" t="str">
        <f t="shared" si="70"/>
        <v>No</v>
      </c>
      <c r="AO1486" t="str" cm="1">
        <f t="array" ref="AO1486">_xlfn.IFS($C1486&lt;36,"Youth", $C1486&lt;66, "Middle_age", $C1486&gt;65, "Old")</f>
        <v>Youth</v>
      </c>
      <c r="AP1486" t="str">
        <f t="shared" si="71"/>
        <v>6 năm</v>
      </c>
    </row>
    <row r="1487" spans="1:42" x14ac:dyDescent="0.35">
      <c r="A1487" t="s">
        <v>2262</v>
      </c>
      <c r="B1487" t="s">
        <v>9</v>
      </c>
      <c r="C1487">
        <v>57</v>
      </c>
      <c r="D1487" t="s">
        <v>10</v>
      </c>
      <c r="E1487">
        <v>0</v>
      </c>
      <c r="F1487" t="s">
        <v>801</v>
      </c>
      <c r="G1487">
        <v>95693</v>
      </c>
      <c r="H1487">
        <v>38.392558999999999</v>
      </c>
      <c r="I1487">
        <v>-121.225093</v>
      </c>
      <c r="J1487">
        <v>2</v>
      </c>
      <c r="K1487" s="1">
        <v>72</v>
      </c>
      <c r="L1487" t="s">
        <v>42</v>
      </c>
      <c r="M1487" t="s">
        <v>13</v>
      </c>
      <c r="P1487" t="s">
        <v>10</v>
      </c>
      <c r="Q1487" t="s">
        <v>49</v>
      </c>
      <c r="R1487">
        <v>15</v>
      </c>
      <c r="S1487" t="s">
        <v>10</v>
      </c>
      <c r="T1487" t="s">
        <v>10</v>
      </c>
      <c r="U1487" t="s">
        <v>10</v>
      </c>
      <c r="V1487" t="s">
        <v>13</v>
      </c>
      <c r="W1487" t="s">
        <v>13</v>
      </c>
      <c r="X1487" t="s">
        <v>10</v>
      </c>
      <c r="Y1487" t="s">
        <v>10</v>
      </c>
      <c r="Z1487" t="s">
        <v>10</v>
      </c>
      <c r="AA1487" t="s">
        <v>43</v>
      </c>
      <c r="AB1487" t="s">
        <v>10</v>
      </c>
      <c r="AC1487" t="s">
        <v>26</v>
      </c>
      <c r="AD1487">
        <v>49.2</v>
      </c>
      <c r="AE1487">
        <v>3580.95</v>
      </c>
      <c r="AF1487">
        <v>0</v>
      </c>
      <c r="AG1487">
        <v>0</v>
      </c>
      <c r="AH1487">
        <v>0</v>
      </c>
      <c r="AI1487">
        <v>3580.95</v>
      </c>
      <c r="AJ1487" t="s">
        <v>17</v>
      </c>
      <c r="AM1487" t="str">
        <f t="shared" si="69"/>
        <v>VIP</v>
      </c>
      <c r="AN1487" t="str">
        <f t="shared" si="70"/>
        <v>No</v>
      </c>
      <c r="AO1487" t="str" cm="1">
        <f t="array" ref="AO1487">_xlfn.IFS($C1487&lt;36,"Youth", $C1487&lt;66, "Middle_age", $C1487&gt;65, "Old")</f>
        <v>Middle_age</v>
      </c>
      <c r="AP1487" t="str">
        <f t="shared" si="71"/>
        <v>6 năm</v>
      </c>
    </row>
    <row r="1488" spans="1:42" x14ac:dyDescent="0.35">
      <c r="A1488" t="s">
        <v>2263</v>
      </c>
      <c r="B1488" t="s">
        <v>9</v>
      </c>
      <c r="C1488">
        <v>60</v>
      </c>
      <c r="D1488" t="s">
        <v>13</v>
      </c>
      <c r="E1488">
        <v>0</v>
      </c>
      <c r="F1488" t="s">
        <v>2252</v>
      </c>
      <c r="G1488">
        <v>94577</v>
      </c>
      <c r="H1488">
        <v>37.717196000000001</v>
      </c>
      <c r="I1488">
        <v>-122.15933800000001</v>
      </c>
      <c r="J1488">
        <v>0</v>
      </c>
      <c r="K1488" s="1">
        <v>45</v>
      </c>
      <c r="L1488" t="s">
        <v>46</v>
      </c>
      <c r="M1488" t="s">
        <v>10</v>
      </c>
      <c r="N1488">
        <v>44.29</v>
      </c>
      <c r="O1488" t="s">
        <v>10</v>
      </c>
      <c r="P1488" t="s">
        <v>10</v>
      </c>
      <c r="Q1488" t="s">
        <v>49</v>
      </c>
      <c r="R1488">
        <v>15</v>
      </c>
      <c r="S1488" t="s">
        <v>10</v>
      </c>
      <c r="T1488" t="s">
        <v>13</v>
      </c>
      <c r="U1488" t="s">
        <v>13</v>
      </c>
      <c r="V1488" t="s">
        <v>10</v>
      </c>
      <c r="W1488" t="s">
        <v>13</v>
      </c>
      <c r="X1488" t="s">
        <v>10</v>
      </c>
      <c r="Y1488" t="s">
        <v>10</v>
      </c>
      <c r="Z1488" t="s">
        <v>10</v>
      </c>
      <c r="AA1488" t="s">
        <v>43</v>
      </c>
      <c r="AB1488" t="s">
        <v>13</v>
      </c>
      <c r="AC1488" t="s">
        <v>16</v>
      </c>
      <c r="AD1488">
        <v>73.55</v>
      </c>
      <c r="AE1488">
        <v>3349.1</v>
      </c>
      <c r="AF1488">
        <v>0</v>
      </c>
      <c r="AG1488">
        <v>0</v>
      </c>
      <c r="AH1488">
        <v>1993.05</v>
      </c>
      <c r="AI1488">
        <v>5342.15</v>
      </c>
      <c r="AJ1488" t="s">
        <v>17</v>
      </c>
      <c r="AM1488" t="str">
        <f t="shared" si="69"/>
        <v>VIP</v>
      </c>
      <c r="AN1488" t="str">
        <f t="shared" si="70"/>
        <v>No</v>
      </c>
      <c r="AO1488" t="str" cm="1">
        <f t="array" ref="AO1488">_xlfn.IFS($C1488&lt;36,"Youth", $C1488&lt;66, "Middle_age", $C1488&gt;65, "Old")</f>
        <v>Middle_age</v>
      </c>
      <c r="AP1488" t="str">
        <f t="shared" si="71"/>
        <v>4 năm</v>
      </c>
    </row>
    <row r="1489" spans="1:42" x14ac:dyDescent="0.35">
      <c r="A1489" t="s">
        <v>2264</v>
      </c>
      <c r="B1489" t="s">
        <v>19</v>
      </c>
      <c r="C1489">
        <v>47</v>
      </c>
      <c r="D1489" t="s">
        <v>10</v>
      </c>
      <c r="E1489">
        <v>1</v>
      </c>
      <c r="F1489" t="s">
        <v>2265</v>
      </c>
      <c r="G1489">
        <v>94903</v>
      </c>
      <c r="H1489">
        <v>38.018065</v>
      </c>
      <c r="I1489">
        <v>-122.546024</v>
      </c>
      <c r="J1489">
        <v>9</v>
      </c>
      <c r="K1489" s="1">
        <v>72</v>
      </c>
      <c r="L1489" t="s">
        <v>12</v>
      </c>
      <c r="M1489" t="s">
        <v>10</v>
      </c>
      <c r="N1489">
        <v>24.08</v>
      </c>
      <c r="O1489" t="s">
        <v>13</v>
      </c>
      <c r="P1489" t="s">
        <v>10</v>
      </c>
      <c r="Q1489" t="s">
        <v>25</v>
      </c>
      <c r="R1489">
        <v>19</v>
      </c>
      <c r="S1489" t="s">
        <v>10</v>
      </c>
      <c r="T1489" t="s">
        <v>10</v>
      </c>
      <c r="U1489" t="s">
        <v>10</v>
      </c>
      <c r="V1489" t="s">
        <v>10</v>
      </c>
      <c r="W1489" t="s">
        <v>10</v>
      </c>
      <c r="X1489" t="s">
        <v>10</v>
      </c>
      <c r="Y1489" t="s">
        <v>10</v>
      </c>
      <c r="Z1489" t="s">
        <v>10</v>
      </c>
      <c r="AA1489" t="s">
        <v>43</v>
      </c>
      <c r="AB1489" t="s">
        <v>13</v>
      </c>
      <c r="AC1489" t="s">
        <v>26</v>
      </c>
      <c r="AD1489">
        <v>111.95</v>
      </c>
      <c r="AE1489">
        <v>8033.1</v>
      </c>
      <c r="AF1489">
        <v>0</v>
      </c>
      <c r="AG1489">
        <v>0</v>
      </c>
      <c r="AH1489">
        <v>1733.76</v>
      </c>
      <c r="AI1489">
        <v>9766.86</v>
      </c>
      <c r="AJ1489" t="s">
        <v>17</v>
      </c>
      <c r="AM1489" t="str">
        <f t="shared" si="69"/>
        <v>VIP</v>
      </c>
      <c r="AN1489" t="str">
        <f t="shared" si="70"/>
        <v>Yes</v>
      </c>
      <c r="AO1489" t="str" cm="1">
        <f t="array" ref="AO1489">_xlfn.IFS($C1489&lt;36,"Youth", $C1489&lt;66, "Middle_age", $C1489&gt;65, "Old")</f>
        <v>Middle_age</v>
      </c>
      <c r="AP1489" t="str">
        <f t="shared" si="71"/>
        <v>6 năm</v>
      </c>
    </row>
    <row r="1490" spans="1:42" x14ac:dyDescent="0.35">
      <c r="A1490" t="s">
        <v>2266</v>
      </c>
      <c r="B1490" t="s">
        <v>9</v>
      </c>
      <c r="C1490">
        <v>38</v>
      </c>
      <c r="D1490" t="s">
        <v>10</v>
      </c>
      <c r="E1490">
        <v>0</v>
      </c>
      <c r="F1490" t="s">
        <v>55</v>
      </c>
      <c r="G1490">
        <v>94087</v>
      </c>
      <c r="H1490">
        <v>37.351100000000002</v>
      </c>
      <c r="I1490">
        <v>-122.037311</v>
      </c>
      <c r="J1490">
        <v>7</v>
      </c>
      <c r="K1490" s="1">
        <v>71</v>
      </c>
      <c r="L1490" t="s">
        <v>42</v>
      </c>
      <c r="M1490" t="s">
        <v>10</v>
      </c>
      <c r="N1490">
        <v>19.899999999999999</v>
      </c>
      <c r="O1490" t="s">
        <v>10</v>
      </c>
      <c r="P1490" t="s">
        <v>10</v>
      </c>
      <c r="Q1490" t="s">
        <v>49</v>
      </c>
      <c r="R1490">
        <v>27</v>
      </c>
      <c r="S1490" t="s">
        <v>10</v>
      </c>
      <c r="T1490" t="s">
        <v>10</v>
      </c>
      <c r="U1490" t="s">
        <v>10</v>
      </c>
      <c r="V1490" t="s">
        <v>10</v>
      </c>
      <c r="W1490" t="s">
        <v>10</v>
      </c>
      <c r="X1490" t="s">
        <v>10</v>
      </c>
      <c r="Y1490" t="s">
        <v>10</v>
      </c>
      <c r="Z1490" t="s">
        <v>10</v>
      </c>
      <c r="AA1490" t="s">
        <v>43</v>
      </c>
      <c r="AB1490" t="s">
        <v>13</v>
      </c>
      <c r="AC1490" t="s">
        <v>16</v>
      </c>
      <c r="AD1490">
        <v>89.3</v>
      </c>
      <c r="AE1490">
        <v>6388.65</v>
      </c>
      <c r="AF1490">
        <v>0</v>
      </c>
      <c r="AG1490">
        <v>0</v>
      </c>
      <c r="AH1490">
        <v>1412.9</v>
      </c>
      <c r="AI1490">
        <v>7801.55</v>
      </c>
      <c r="AJ1490" t="s">
        <v>17</v>
      </c>
      <c r="AM1490" t="str">
        <f t="shared" si="69"/>
        <v>VIP</v>
      </c>
      <c r="AN1490" t="str">
        <f t="shared" si="70"/>
        <v>No</v>
      </c>
      <c r="AO1490" t="str" cm="1">
        <f t="array" ref="AO1490">_xlfn.IFS($C1490&lt;36,"Youth", $C1490&lt;66, "Middle_age", $C1490&gt;65, "Old")</f>
        <v>Middle_age</v>
      </c>
      <c r="AP1490" t="str">
        <f t="shared" si="71"/>
        <v>6 năm</v>
      </c>
    </row>
    <row r="1491" spans="1:42" x14ac:dyDescent="0.35">
      <c r="A1491" t="s">
        <v>2267</v>
      </c>
      <c r="B1491" t="s">
        <v>19</v>
      </c>
      <c r="C1491">
        <v>74</v>
      </c>
      <c r="D1491" t="s">
        <v>10</v>
      </c>
      <c r="E1491">
        <v>0</v>
      </c>
      <c r="F1491" t="s">
        <v>105</v>
      </c>
      <c r="G1491">
        <v>90018</v>
      </c>
      <c r="H1491">
        <v>34.028734999999998</v>
      </c>
      <c r="I1491">
        <v>-118.31723599999999</v>
      </c>
      <c r="J1491">
        <v>6</v>
      </c>
      <c r="K1491" s="1">
        <v>18</v>
      </c>
      <c r="L1491" t="s">
        <v>12</v>
      </c>
      <c r="M1491" t="s">
        <v>10</v>
      </c>
      <c r="N1491">
        <v>5.73</v>
      </c>
      <c r="O1491" t="s">
        <v>13</v>
      </c>
      <c r="P1491" t="s">
        <v>10</v>
      </c>
      <c r="Q1491" t="s">
        <v>49</v>
      </c>
      <c r="R1491">
        <v>13</v>
      </c>
      <c r="S1491" t="s">
        <v>10</v>
      </c>
      <c r="T1491" t="s">
        <v>13</v>
      </c>
      <c r="U1491" t="s">
        <v>13</v>
      </c>
      <c r="V1491" t="s">
        <v>13</v>
      </c>
      <c r="W1491" t="s">
        <v>13</v>
      </c>
      <c r="X1491" t="s">
        <v>10</v>
      </c>
      <c r="Y1491" t="s">
        <v>13</v>
      </c>
      <c r="Z1491" t="s">
        <v>10</v>
      </c>
      <c r="AA1491" t="s">
        <v>43</v>
      </c>
      <c r="AB1491" t="s">
        <v>10</v>
      </c>
      <c r="AC1491" t="s">
        <v>16</v>
      </c>
      <c r="AD1491">
        <v>59.1</v>
      </c>
      <c r="AE1491">
        <v>1011.05</v>
      </c>
      <c r="AF1491">
        <v>31.05</v>
      </c>
      <c r="AG1491">
        <v>0</v>
      </c>
      <c r="AH1491">
        <v>103.14</v>
      </c>
      <c r="AI1491">
        <v>1083.1400000000001</v>
      </c>
      <c r="AJ1491" t="s">
        <v>17</v>
      </c>
      <c r="AM1491" t="str">
        <f t="shared" si="69"/>
        <v>Stayed</v>
      </c>
      <c r="AN1491" t="str">
        <f t="shared" si="70"/>
        <v>No</v>
      </c>
      <c r="AO1491" t="str" cm="1">
        <f t="array" ref="AO1491">_xlfn.IFS($C1491&lt;36,"Youth", $C1491&lt;66, "Middle_age", $C1491&gt;65, "Old")</f>
        <v>Old</v>
      </c>
      <c r="AP1491" t="str">
        <f t="shared" si="71"/>
        <v>2 năm</v>
      </c>
    </row>
    <row r="1492" spans="1:42" x14ac:dyDescent="0.35">
      <c r="A1492" t="s">
        <v>2268</v>
      </c>
      <c r="B1492" t="s">
        <v>9</v>
      </c>
      <c r="C1492">
        <v>40</v>
      </c>
      <c r="D1492" t="s">
        <v>10</v>
      </c>
      <c r="E1492">
        <v>0</v>
      </c>
      <c r="F1492" t="s">
        <v>1382</v>
      </c>
      <c r="G1492">
        <v>94572</v>
      </c>
      <c r="H1492">
        <v>38.027217999999998</v>
      </c>
      <c r="I1492">
        <v>-122.23463</v>
      </c>
      <c r="J1492">
        <v>1</v>
      </c>
      <c r="K1492" s="1">
        <v>47</v>
      </c>
      <c r="L1492" t="s">
        <v>12</v>
      </c>
      <c r="M1492" t="s">
        <v>10</v>
      </c>
      <c r="N1492">
        <v>44.26</v>
      </c>
      <c r="O1492" t="s">
        <v>13</v>
      </c>
      <c r="P1492" t="s">
        <v>10</v>
      </c>
      <c r="Q1492" t="s">
        <v>14</v>
      </c>
      <c r="R1492">
        <v>23</v>
      </c>
      <c r="S1492" t="s">
        <v>13</v>
      </c>
      <c r="T1492" t="s">
        <v>13</v>
      </c>
      <c r="U1492" t="s">
        <v>10</v>
      </c>
      <c r="V1492" t="s">
        <v>13</v>
      </c>
      <c r="W1492" t="s">
        <v>13</v>
      </c>
      <c r="X1492" t="s">
        <v>10</v>
      </c>
      <c r="Y1492" t="s">
        <v>10</v>
      </c>
      <c r="Z1492" t="s">
        <v>10</v>
      </c>
      <c r="AA1492" t="s">
        <v>21</v>
      </c>
      <c r="AB1492" t="s">
        <v>10</v>
      </c>
      <c r="AC1492" t="s">
        <v>26</v>
      </c>
      <c r="AD1492">
        <v>85.3</v>
      </c>
      <c r="AE1492">
        <v>4045.65</v>
      </c>
      <c r="AF1492">
        <v>0</v>
      </c>
      <c r="AG1492">
        <v>0</v>
      </c>
      <c r="AH1492">
        <v>2080.2199999999998</v>
      </c>
      <c r="AI1492">
        <v>6125.87</v>
      </c>
      <c r="AJ1492" t="s">
        <v>27</v>
      </c>
      <c r="AK1492" t="s">
        <v>79</v>
      </c>
      <c r="AL1492" t="s">
        <v>80</v>
      </c>
      <c r="AM1492" t="str">
        <f t="shared" si="69"/>
        <v>Churned</v>
      </c>
      <c r="AN1492" t="str">
        <f t="shared" si="70"/>
        <v>No</v>
      </c>
      <c r="AO1492" t="str" cm="1">
        <f t="array" ref="AO1492">_xlfn.IFS($C1492&lt;36,"Youth", $C1492&lt;66, "Middle_age", $C1492&gt;65, "Old")</f>
        <v>Middle_age</v>
      </c>
      <c r="AP1492" t="str">
        <f t="shared" si="71"/>
        <v>4 năm</v>
      </c>
    </row>
    <row r="1493" spans="1:42" x14ac:dyDescent="0.35">
      <c r="A1493" t="s">
        <v>2269</v>
      </c>
      <c r="B1493" t="s">
        <v>9</v>
      </c>
      <c r="C1493">
        <v>65</v>
      </c>
      <c r="D1493" t="s">
        <v>10</v>
      </c>
      <c r="E1493">
        <v>1</v>
      </c>
      <c r="F1493" t="s">
        <v>105</v>
      </c>
      <c r="G1493">
        <v>90014</v>
      </c>
      <c r="H1493">
        <v>34.043143999999998</v>
      </c>
      <c r="I1493">
        <v>-118.251977</v>
      </c>
      <c r="J1493">
        <v>4</v>
      </c>
      <c r="K1493" s="1">
        <v>68</v>
      </c>
      <c r="L1493" t="s">
        <v>12</v>
      </c>
      <c r="M1493" t="s">
        <v>13</v>
      </c>
      <c r="P1493" t="s">
        <v>10</v>
      </c>
      <c r="Q1493" t="s">
        <v>49</v>
      </c>
      <c r="R1493">
        <v>23</v>
      </c>
      <c r="S1493" t="s">
        <v>13</v>
      </c>
      <c r="T1493" t="s">
        <v>10</v>
      </c>
      <c r="U1493" t="s">
        <v>10</v>
      </c>
      <c r="V1493" t="s">
        <v>13</v>
      </c>
      <c r="W1493" t="s">
        <v>10</v>
      </c>
      <c r="X1493" t="s">
        <v>10</v>
      </c>
      <c r="Y1493" t="s">
        <v>10</v>
      </c>
      <c r="Z1493" t="s">
        <v>10</v>
      </c>
      <c r="AA1493" t="s">
        <v>43</v>
      </c>
      <c r="AB1493" t="s">
        <v>10</v>
      </c>
      <c r="AC1493" t="s">
        <v>26</v>
      </c>
      <c r="AD1493">
        <v>53</v>
      </c>
      <c r="AE1493">
        <v>3656.25</v>
      </c>
      <c r="AF1493">
        <v>0</v>
      </c>
      <c r="AG1493">
        <v>0</v>
      </c>
      <c r="AH1493">
        <v>0</v>
      </c>
      <c r="AI1493">
        <v>3656.25</v>
      </c>
      <c r="AJ1493" t="s">
        <v>17</v>
      </c>
      <c r="AM1493" t="str">
        <f t="shared" si="69"/>
        <v>VIP</v>
      </c>
      <c r="AN1493" t="str">
        <f t="shared" si="70"/>
        <v>Yes</v>
      </c>
      <c r="AO1493" t="str" cm="1">
        <f t="array" ref="AO1493">_xlfn.IFS($C1493&lt;36,"Youth", $C1493&lt;66, "Middle_age", $C1493&gt;65, "Old")</f>
        <v>Middle_age</v>
      </c>
      <c r="AP1493" t="str">
        <f t="shared" si="71"/>
        <v>6 năm</v>
      </c>
    </row>
    <row r="1494" spans="1:42" x14ac:dyDescent="0.35">
      <c r="A1494" t="s">
        <v>2270</v>
      </c>
      <c r="B1494" t="s">
        <v>9</v>
      </c>
      <c r="C1494">
        <v>52</v>
      </c>
      <c r="D1494" t="s">
        <v>13</v>
      </c>
      <c r="E1494">
        <v>0</v>
      </c>
      <c r="F1494" t="s">
        <v>1421</v>
      </c>
      <c r="G1494">
        <v>94904</v>
      </c>
      <c r="H1494">
        <v>37.946617000000003</v>
      </c>
      <c r="I1494">
        <v>-122.563571</v>
      </c>
      <c r="J1494">
        <v>0</v>
      </c>
      <c r="K1494" s="1">
        <v>68</v>
      </c>
      <c r="L1494" t="s">
        <v>12</v>
      </c>
      <c r="M1494" t="s">
        <v>10</v>
      </c>
      <c r="N1494">
        <v>20.3</v>
      </c>
      <c r="O1494" t="s">
        <v>10</v>
      </c>
      <c r="P1494" t="s">
        <v>10</v>
      </c>
      <c r="Q1494" t="s">
        <v>49</v>
      </c>
      <c r="R1494">
        <v>13</v>
      </c>
      <c r="S1494" t="s">
        <v>13</v>
      </c>
      <c r="T1494" t="s">
        <v>10</v>
      </c>
      <c r="U1494" t="s">
        <v>10</v>
      </c>
      <c r="V1494" t="s">
        <v>13</v>
      </c>
      <c r="W1494" t="s">
        <v>10</v>
      </c>
      <c r="X1494" t="s">
        <v>10</v>
      </c>
      <c r="Y1494" t="s">
        <v>10</v>
      </c>
      <c r="Z1494" t="s">
        <v>13</v>
      </c>
      <c r="AA1494" t="s">
        <v>43</v>
      </c>
      <c r="AB1494" t="s">
        <v>10</v>
      </c>
      <c r="AC1494" t="s">
        <v>26</v>
      </c>
      <c r="AD1494">
        <v>80.650000000000006</v>
      </c>
      <c r="AE1494">
        <v>5330.2</v>
      </c>
      <c r="AF1494">
        <v>0</v>
      </c>
      <c r="AG1494">
        <v>90</v>
      </c>
      <c r="AH1494">
        <v>1380.4</v>
      </c>
      <c r="AI1494">
        <v>6800.6</v>
      </c>
      <c r="AJ1494" t="s">
        <v>17</v>
      </c>
      <c r="AM1494" t="str">
        <f t="shared" si="69"/>
        <v>VIP</v>
      </c>
      <c r="AN1494" t="str">
        <f t="shared" si="70"/>
        <v>No</v>
      </c>
      <c r="AO1494" t="str" cm="1">
        <f t="array" ref="AO1494">_xlfn.IFS($C1494&lt;36,"Youth", $C1494&lt;66, "Middle_age", $C1494&gt;65, "Old")</f>
        <v>Middle_age</v>
      </c>
      <c r="AP1494" t="str">
        <f t="shared" si="71"/>
        <v>6 năm</v>
      </c>
    </row>
    <row r="1495" spans="1:42" x14ac:dyDescent="0.35">
      <c r="A1495" t="s">
        <v>2271</v>
      </c>
      <c r="B1495" t="s">
        <v>19</v>
      </c>
      <c r="C1495">
        <v>25</v>
      </c>
      <c r="D1495" t="s">
        <v>13</v>
      </c>
      <c r="E1495">
        <v>0</v>
      </c>
      <c r="F1495" t="s">
        <v>2272</v>
      </c>
      <c r="G1495">
        <v>94568</v>
      </c>
      <c r="H1495">
        <v>37.713926000000001</v>
      </c>
      <c r="I1495">
        <v>-121.928425</v>
      </c>
      <c r="J1495">
        <v>0</v>
      </c>
      <c r="K1495" s="1">
        <v>1</v>
      </c>
      <c r="L1495" t="s">
        <v>12</v>
      </c>
      <c r="M1495" t="s">
        <v>10</v>
      </c>
      <c r="N1495">
        <v>36.07</v>
      </c>
      <c r="O1495" t="s">
        <v>13</v>
      </c>
      <c r="P1495" t="s">
        <v>10</v>
      </c>
      <c r="Q1495" t="s">
        <v>25</v>
      </c>
      <c r="R1495">
        <v>41</v>
      </c>
      <c r="S1495" t="s">
        <v>13</v>
      </c>
      <c r="T1495" t="s">
        <v>13</v>
      </c>
      <c r="U1495" t="s">
        <v>10</v>
      </c>
      <c r="V1495" t="s">
        <v>13</v>
      </c>
      <c r="W1495" t="s">
        <v>10</v>
      </c>
      <c r="X1495" t="s">
        <v>13</v>
      </c>
      <c r="Y1495" t="s">
        <v>10</v>
      </c>
      <c r="Z1495" t="s">
        <v>10</v>
      </c>
      <c r="AA1495" t="s">
        <v>21</v>
      </c>
      <c r="AB1495" t="s">
        <v>10</v>
      </c>
      <c r="AC1495" t="s">
        <v>26</v>
      </c>
      <c r="AD1495">
        <v>84.85</v>
      </c>
      <c r="AE1495">
        <v>84.85</v>
      </c>
      <c r="AF1495">
        <v>0</v>
      </c>
      <c r="AG1495">
        <v>0</v>
      </c>
      <c r="AH1495">
        <v>36.07</v>
      </c>
      <c r="AI1495">
        <v>120.92</v>
      </c>
      <c r="AJ1495" t="s">
        <v>27</v>
      </c>
      <c r="AK1495" t="s">
        <v>28</v>
      </c>
      <c r="AL1495" t="s">
        <v>29</v>
      </c>
      <c r="AM1495" t="str">
        <f t="shared" si="69"/>
        <v>Churned</v>
      </c>
      <c r="AN1495" t="str">
        <f t="shared" si="70"/>
        <v>No</v>
      </c>
      <c r="AO1495" t="str" cm="1">
        <f t="array" ref="AO1495">_xlfn.IFS($C1495&lt;36,"Youth", $C1495&lt;66, "Middle_age", $C1495&gt;65, "Old")</f>
        <v>Youth</v>
      </c>
      <c r="AP1495" t="str">
        <f t="shared" si="71"/>
        <v>1 năm</v>
      </c>
    </row>
    <row r="1496" spans="1:42" x14ac:dyDescent="0.35">
      <c r="A1496" t="s">
        <v>2273</v>
      </c>
      <c r="B1496" t="s">
        <v>9</v>
      </c>
      <c r="C1496">
        <v>59</v>
      </c>
      <c r="D1496" t="s">
        <v>10</v>
      </c>
      <c r="E1496">
        <v>0</v>
      </c>
      <c r="F1496" t="s">
        <v>2274</v>
      </c>
      <c r="G1496">
        <v>93609</v>
      </c>
      <c r="H1496">
        <v>36.5276</v>
      </c>
      <c r="I1496">
        <v>-119.865999</v>
      </c>
      <c r="J1496">
        <v>5</v>
      </c>
      <c r="K1496" s="1">
        <v>34</v>
      </c>
      <c r="L1496" t="s">
        <v>12</v>
      </c>
      <c r="M1496" t="s">
        <v>10</v>
      </c>
      <c r="N1496">
        <v>12.3</v>
      </c>
      <c r="O1496" t="s">
        <v>10</v>
      </c>
      <c r="P1496" t="s">
        <v>10</v>
      </c>
      <c r="Q1496" t="s">
        <v>49</v>
      </c>
      <c r="R1496">
        <v>26</v>
      </c>
      <c r="S1496" t="s">
        <v>10</v>
      </c>
      <c r="T1496" t="s">
        <v>13</v>
      </c>
      <c r="U1496" t="s">
        <v>13</v>
      </c>
      <c r="V1496" t="s">
        <v>10</v>
      </c>
      <c r="W1496" t="s">
        <v>13</v>
      </c>
      <c r="X1496" t="s">
        <v>13</v>
      </c>
      <c r="Y1496" t="s">
        <v>13</v>
      </c>
      <c r="Z1496" t="s">
        <v>10</v>
      </c>
      <c r="AA1496" t="s">
        <v>21</v>
      </c>
      <c r="AB1496" t="s">
        <v>10</v>
      </c>
      <c r="AC1496" t="s">
        <v>26</v>
      </c>
      <c r="AD1496">
        <v>60.85</v>
      </c>
      <c r="AE1496">
        <v>2003.6</v>
      </c>
      <c r="AF1496">
        <v>0</v>
      </c>
      <c r="AG1496">
        <v>0</v>
      </c>
      <c r="AH1496">
        <v>418.2</v>
      </c>
      <c r="AI1496">
        <v>2421.8000000000002</v>
      </c>
      <c r="AJ1496" t="s">
        <v>17</v>
      </c>
      <c r="AM1496" t="str">
        <f t="shared" si="69"/>
        <v>Stayed</v>
      </c>
      <c r="AN1496" t="str">
        <f t="shared" si="70"/>
        <v>No</v>
      </c>
      <c r="AO1496" t="str" cm="1">
        <f t="array" ref="AO1496">_xlfn.IFS($C1496&lt;36,"Youth", $C1496&lt;66, "Middle_age", $C1496&gt;65, "Old")</f>
        <v>Middle_age</v>
      </c>
      <c r="AP1496" t="str">
        <f t="shared" si="71"/>
        <v>3 năm</v>
      </c>
    </row>
    <row r="1497" spans="1:42" x14ac:dyDescent="0.35">
      <c r="A1497" t="s">
        <v>2275</v>
      </c>
      <c r="B1497" t="s">
        <v>9</v>
      </c>
      <c r="C1497">
        <v>24</v>
      </c>
      <c r="D1497" t="s">
        <v>10</v>
      </c>
      <c r="E1497">
        <v>0</v>
      </c>
      <c r="F1497" t="s">
        <v>2041</v>
      </c>
      <c r="G1497">
        <v>92036</v>
      </c>
      <c r="H1497">
        <v>32.980677999999997</v>
      </c>
      <c r="I1497">
        <v>-116.262854</v>
      </c>
      <c r="J1497">
        <v>2</v>
      </c>
      <c r="K1497" s="1">
        <v>24</v>
      </c>
      <c r="L1497" t="s">
        <v>12</v>
      </c>
      <c r="M1497" t="s">
        <v>10</v>
      </c>
      <c r="N1497">
        <v>44.93</v>
      </c>
      <c r="O1497" t="s">
        <v>10</v>
      </c>
      <c r="P1497" t="s">
        <v>10</v>
      </c>
      <c r="Q1497" t="s">
        <v>25</v>
      </c>
      <c r="R1497">
        <v>82</v>
      </c>
      <c r="S1497" t="s">
        <v>13</v>
      </c>
      <c r="T1497" t="s">
        <v>13</v>
      </c>
      <c r="U1497" t="s">
        <v>10</v>
      </c>
      <c r="V1497" t="s">
        <v>13</v>
      </c>
      <c r="W1497" t="s">
        <v>13</v>
      </c>
      <c r="X1497" t="s">
        <v>13</v>
      </c>
      <c r="Y1497" t="s">
        <v>10</v>
      </c>
      <c r="Z1497" t="s">
        <v>10</v>
      </c>
      <c r="AA1497" t="s">
        <v>21</v>
      </c>
      <c r="AB1497" t="s">
        <v>10</v>
      </c>
      <c r="AC1497" t="s">
        <v>16</v>
      </c>
      <c r="AD1497">
        <v>79.650000000000006</v>
      </c>
      <c r="AE1497">
        <v>1928.7</v>
      </c>
      <c r="AF1497">
        <v>0</v>
      </c>
      <c r="AG1497">
        <v>0</v>
      </c>
      <c r="AH1497">
        <v>1078.32</v>
      </c>
      <c r="AI1497">
        <v>3007.02</v>
      </c>
      <c r="AJ1497" t="s">
        <v>17</v>
      </c>
      <c r="AM1497" t="str">
        <f t="shared" si="69"/>
        <v>Stayed</v>
      </c>
      <c r="AN1497" t="str">
        <f t="shared" si="70"/>
        <v>No</v>
      </c>
      <c r="AO1497" t="str" cm="1">
        <f t="array" ref="AO1497">_xlfn.IFS($C1497&lt;36,"Youth", $C1497&lt;66, "Middle_age", $C1497&gt;65, "Old")</f>
        <v>Youth</v>
      </c>
      <c r="AP1497" t="str">
        <f t="shared" si="71"/>
        <v>2 năm</v>
      </c>
    </row>
    <row r="1498" spans="1:42" x14ac:dyDescent="0.35">
      <c r="A1498" t="s">
        <v>2276</v>
      </c>
      <c r="B1498" t="s">
        <v>19</v>
      </c>
      <c r="C1498">
        <v>71</v>
      </c>
      <c r="D1498" t="s">
        <v>10</v>
      </c>
      <c r="E1498">
        <v>1</v>
      </c>
      <c r="F1498" t="s">
        <v>479</v>
      </c>
      <c r="G1498">
        <v>95932</v>
      </c>
      <c r="H1498">
        <v>39.273096000000002</v>
      </c>
      <c r="I1498">
        <v>-122.050763</v>
      </c>
      <c r="J1498">
        <v>1</v>
      </c>
      <c r="K1498" s="1">
        <v>58</v>
      </c>
      <c r="L1498" t="s">
        <v>46</v>
      </c>
      <c r="M1498" t="s">
        <v>10</v>
      </c>
      <c r="N1498">
        <v>18.43</v>
      </c>
      <c r="O1498" t="s">
        <v>10</v>
      </c>
      <c r="P1498" t="s">
        <v>10</v>
      </c>
      <c r="Q1498" t="s">
        <v>25</v>
      </c>
      <c r="R1498">
        <v>10</v>
      </c>
      <c r="S1498" t="s">
        <v>10</v>
      </c>
      <c r="T1498" t="s">
        <v>10</v>
      </c>
      <c r="U1498" t="s">
        <v>13</v>
      </c>
      <c r="V1498" t="s">
        <v>10</v>
      </c>
      <c r="W1498" t="s">
        <v>13</v>
      </c>
      <c r="X1498" t="s">
        <v>13</v>
      </c>
      <c r="Y1498" t="s">
        <v>13</v>
      </c>
      <c r="Z1498" t="s">
        <v>13</v>
      </c>
      <c r="AA1498" t="s">
        <v>15</v>
      </c>
      <c r="AB1498" t="s">
        <v>10</v>
      </c>
      <c r="AC1498" t="s">
        <v>26</v>
      </c>
      <c r="AD1498">
        <v>89.85</v>
      </c>
      <c r="AE1498">
        <v>5125.75</v>
      </c>
      <c r="AF1498">
        <v>0</v>
      </c>
      <c r="AG1498">
        <v>130</v>
      </c>
      <c r="AH1498">
        <v>1068.94</v>
      </c>
      <c r="AI1498">
        <v>6324.69</v>
      </c>
      <c r="AJ1498" t="s">
        <v>17</v>
      </c>
      <c r="AM1498" t="str">
        <f t="shared" si="69"/>
        <v>VIP</v>
      </c>
      <c r="AN1498" t="str">
        <f t="shared" si="70"/>
        <v>Yes</v>
      </c>
      <c r="AO1498" t="str" cm="1">
        <f t="array" ref="AO1498">_xlfn.IFS($C1498&lt;36,"Youth", $C1498&lt;66, "Middle_age", $C1498&gt;65, "Old")</f>
        <v>Old</v>
      </c>
      <c r="AP1498" t="str">
        <f t="shared" si="71"/>
        <v>5 năm</v>
      </c>
    </row>
    <row r="1499" spans="1:42" x14ac:dyDescent="0.35">
      <c r="A1499" t="s">
        <v>2277</v>
      </c>
      <c r="B1499" t="s">
        <v>19</v>
      </c>
      <c r="C1499">
        <v>75</v>
      </c>
      <c r="D1499" t="s">
        <v>13</v>
      </c>
      <c r="E1499">
        <v>0</v>
      </c>
      <c r="F1499" t="s">
        <v>302</v>
      </c>
      <c r="G1499">
        <v>93612</v>
      </c>
      <c r="H1499">
        <v>36.814539000000003</v>
      </c>
      <c r="I1499">
        <v>-119.711868</v>
      </c>
      <c r="J1499">
        <v>0</v>
      </c>
      <c r="K1499" s="1">
        <v>7</v>
      </c>
      <c r="L1499" t="s">
        <v>12</v>
      </c>
      <c r="M1499" t="s">
        <v>10</v>
      </c>
      <c r="N1499">
        <v>39.51</v>
      </c>
      <c r="O1499" t="s">
        <v>10</v>
      </c>
      <c r="P1499" t="s">
        <v>10</v>
      </c>
      <c r="Q1499" t="s">
        <v>25</v>
      </c>
      <c r="R1499">
        <v>13</v>
      </c>
      <c r="S1499" t="s">
        <v>13</v>
      </c>
      <c r="T1499" t="s">
        <v>13</v>
      </c>
      <c r="U1499" t="s">
        <v>13</v>
      </c>
      <c r="V1499" t="s">
        <v>13</v>
      </c>
      <c r="W1499" t="s">
        <v>10</v>
      </c>
      <c r="X1499" t="s">
        <v>13</v>
      </c>
      <c r="Y1499" t="s">
        <v>13</v>
      </c>
      <c r="Z1499" t="s">
        <v>13</v>
      </c>
      <c r="AA1499" t="s">
        <v>21</v>
      </c>
      <c r="AB1499" t="s">
        <v>10</v>
      </c>
      <c r="AC1499" t="s">
        <v>26</v>
      </c>
      <c r="AD1499">
        <v>84.8</v>
      </c>
      <c r="AE1499">
        <v>546.95000000000005</v>
      </c>
      <c r="AF1499">
        <v>0</v>
      </c>
      <c r="AG1499">
        <v>0</v>
      </c>
      <c r="AH1499">
        <v>276.57</v>
      </c>
      <c r="AI1499">
        <v>823.52</v>
      </c>
      <c r="AJ1499" t="s">
        <v>27</v>
      </c>
      <c r="AK1499" t="s">
        <v>28</v>
      </c>
      <c r="AL1499" t="s">
        <v>74</v>
      </c>
      <c r="AM1499" t="str">
        <f t="shared" si="69"/>
        <v>Churned</v>
      </c>
      <c r="AN1499" t="str">
        <f t="shared" si="70"/>
        <v>No</v>
      </c>
      <c r="AO1499" t="str" cm="1">
        <f t="array" ref="AO1499">_xlfn.IFS($C1499&lt;36,"Youth", $C1499&lt;66, "Middle_age", $C1499&gt;65, "Old")</f>
        <v>Old</v>
      </c>
      <c r="AP1499" t="str">
        <f t="shared" si="71"/>
        <v>1 năm</v>
      </c>
    </row>
    <row r="1500" spans="1:42" x14ac:dyDescent="0.35">
      <c r="A1500" t="s">
        <v>2278</v>
      </c>
      <c r="B1500" t="s">
        <v>19</v>
      </c>
      <c r="C1500">
        <v>58</v>
      </c>
      <c r="D1500" t="s">
        <v>13</v>
      </c>
      <c r="E1500">
        <v>0</v>
      </c>
      <c r="F1500" t="s">
        <v>2010</v>
      </c>
      <c r="G1500">
        <v>93923</v>
      </c>
      <c r="H1500">
        <v>36.460611</v>
      </c>
      <c r="I1500">
        <v>-121.852507</v>
      </c>
      <c r="J1500">
        <v>0</v>
      </c>
      <c r="K1500" s="1">
        <v>1</v>
      </c>
      <c r="L1500" t="s">
        <v>24</v>
      </c>
      <c r="M1500" t="s">
        <v>10</v>
      </c>
      <c r="N1500">
        <v>1.28</v>
      </c>
      <c r="O1500" t="s">
        <v>13</v>
      </c>
      <c r="P1500" t="s">
        <v>10</v>
      </c>
      <c r="Q1500" t="s">
        <v>49</v>
      </c>
      <c r="R1500">
        <v>27</v>
      </c>
      <c r="S1500" t="s">
        <v>13</v>
      </c>
      <c r="T1500" t="s">
        <v>10</v>
      </c>
      <c r="U1500" t="s">
        <v>13</v>
      </c>
      <c r="V1500" t="s">
        <v>13</v>
      </c>
      <c r="W1500" t="s">
        <v>13</v>
      </c>
      <c r="X1500" t="s">
        <v>13</v>
      </c>
      <c r="Y1500" t="s">
        <v>13</v>
      </c>
      <c r="Z1500" t="s">
        <v>10</v>
      </c>
      <c r="AA1500" t="s">
        <v>21</v>
      </c>
      <c r="AB1500" t="s">
        <v>13</v>
      </c>
      <c r="AC1500" t="s">
        <v>26</v>
      </c>
      <c r="AD1500">
        <v>50.8</v>
      </c>
      <c r="AE1500">
        <v>50.8</v>
      </c>
      <c r="AF1500">
        <v>0</v>
      </c>
      <c r="AG1500">
        <v>0</v>
      </c>
      <c r="AH1500">
        <v>1.28</v>
      </c>
      <c r="AI1500">
        <v>52.08</v>
      </c>
      <c r="AJ1500" t="s">
        <v>27</v>
      </c>
      <c r="AK1500" t="s">
        <v>28</v>
      </c>
      <c r="AL1500" t="s">
        <v>29</v>
      </c>
      <c r="AM1500" t="str">
        <f t="shared" si="69"/>
        <v>Churned</v>
      </c>
      <c r="AN1500" t="str">
        <f t="shared" si="70"/>
        <v>No</v>
      </c>
      <c r="AO1500" t="str" cm="1">
        <f t="array" ref="AO1500">_xlfn.IFS($C1500&lt;36,"Youth", $C1500&lt;66, "Middle_age", $C1500&gt;65, "Old")</f>
        <v>Middle_age</v>
      </c>
      <c r="AP1500" t="str">
        <f t="shared" si="71"/>
        <v>1 năm</v>
      </c>
    </row>
    <row r="1501" spans="1:42" x14ac:dyDescent="0.35">
      <c r="A1501" t="s">
        <v>2279</v>
      </c>
      <c r="B1501" t="s">
        <v>19</v>
      </c>
      <c r="C1501">
        <v>56</v>
      </c>
      <c r="D1501" t="s">
        <v>13</v>
      </c>
      <c r="E1501">
        <v>0</v>
      </c>
      <c r="F1501" t="s">
        <v>814</v>
      </c>
      <c r="G1501">
        <v>92536</v>
      </c>
      <c r="H1501">
        <v>33.482242999999997</v>
      </c>
      <c r="I1501">
        <v>-116.827173</v>
      </c>
      <c r="J1501">
        <v>0</v>
      </c>
      <c r="K1501" s="1">
        <v>7</v>
      </c>
      <c r="L1501" t="s">
        <v>12</v>
      </c>
      <c r="M1501" t="s">
        <v>10</v>
      </c>
      <c r="N1501">
        <v>34.49</v>
      </c>
      <c r="O1501" t="s">
        <v>13</v>
      </c>
      <c r="P1501" t="s">
        <v>10</v>
      </c>
      <c r="Q1501" t="s">
        <v>14</v>
      </c>
      <c r="R1501">
        <v>22</v>
      </c>
      <c r="S1501" t="s">
        <v>10</v>
      </c>
      <c r="T1501" t="s">
        <v>13</v>
      </c>
      <c r="U1501" t="s">
        <v>13</v>
      </c>
      <c r="V1501" t="s">
        <v>13</v>
      </c>
      <c r="W1501" t="s">
        <v>13</v>
      </c>
      <c r="X1501" t="s">
        <v>13</v>
      </c>
      <c r="Y1501" t="s">
        <v>13</v>
      </c>
      <c r="Z1501" t="s">
        <v>10</v>
      </c>
      <c r="AA1501" t="s">
        <v>21</v>
      </c>
      <c r="AB1501" t="s">
        <v>10</v>
      </c>
      <c r="AC1501" t="s">
        <v>153</v>
      </c>
      <c r="AD1501">
        <v>51</v>
      </c>
      <c r="AE1501">
        <v>354.05</v>
      </c>
      <c r="AF1501">
        <v>0</v>
      </c>
      <c r="AG1501">
        <v>0</v>
      </c>
      <c r="AH1501">
        <v>241.43</v>
      </c>
      <c r="AI1501">
        <v>595.48</v>
      </c>
      <c r="AJ1501" t="s">
        <v>27</v>
      </c>
      <c r="AK1501" t="s">
        <v>91</v>
      </c>
      <c r="AL1501" t="s">
        <v>92</v>
      </c>
      <c r="AM1501" t="str">
        <f t="shared" si="69"/>
        <v>Churned</v>
      </c>
      <c r="AN1501" t="str">
        <f t="shared" si="70"/>
        <v>No</v>
      </c>
      <c r="AO1501" t="str" cm="1">
        <f t="array" ref="AO1501">_xlfn.IFS($C1501&lt;36,"Youth", $C1501&lt;66, "Middle_age", $C1501&gt;65, "Old")</f>
        <v>Middle_age</v>
      </c>
      <c r="AP1501" t="str">
        <f t="shared" si="71"/>
        <v>1 năm</v>
      </c>
    </row>
    <row r="1502" spans="1:42" x14ac:dyDescent="0.35">
      <c r="A1502" t="s">
        <v>2280</v>
      </c>
      <c r="B1502" t="s">
        <v>9</v>
      </c>
      <c r="C1502">
        <v>66</v>
      </c>
      <c r="D1502" t="s">
        <v>10</v>
      </c>
      <c r="E1502">
        <v>0</v>
      </c>
      <c r="F1502" t="s">
        <v>1418</v>
      </c>
      <c r="G1502">
        <v>95568</v>
      </c>
      <c r="H1502">
        <v>41.444606</v>
      </c>
      <c r="I1502">
        <v>-123.471895</v>
      </c>
      <c r="J1502">
        <v>8</v>
      </c>
      <c r="K1502" s="1">
        <v>37</v>
      </c>
      <c r="L1502" t="s">
        <v>12</v>
      </c>
      <c r="M1502" t="s">
        <v>10</v>
      </c>
      <c r="N1502">
        <v>15.6</v>
      </c>
      <c r="O1502" t="s">
        <v>13</v>
      </c>
      <c r="P1502" t="s">
        <v>10</v>
      </c>
      <c r="Q1502" t="s">
        <v>25</v>
      </c>
      <c r="R1502">
        <v>19</v>
      </c>
      <c r="S1502" t="s">
        <v>13</v>
      </c>
      <c r="T1502" t="s">
        <v>13</v>
      </c>
      <c r="U1502" t="s">
        <v>10</v>
      </c>
      <c r="V1502" t="s">
        <v>10</v>
      </c>
      <c r="W1502" t="s">
        <v>10</v>
      </c>
      <c r="X1502" t="s">
        <v>13</v>
      </c>
      <c r="Y1502" t="s">
        <v>13</v>
      </c>
      <c r="Z1502" t="s">
        <v>10</v>
      </c>
      <c r="AA1502" t="s">
        <v>43</v>
      </c>
      <c r="AB1502" t="s">
        <v>13</v>
      </c>
      <c r="AC1502" t="s">
        <v>26</v>
      </c>
      <c r="AD1502">
        <v>90</v>
      </c>
      <c r="AE1502">
        <v>3371.75</v>
      </c>
      <c r="AF1502">
        <v>0</v>
      </c>
      <c r="AG1502">
        <v>0</v>
      </c>
      <c r="AH1502">
        <v>577.20000000000005</v>
      </c>
      <c r="AI1502">
        <v>3948.95</v>
      </c>
      <c r="AJ1502" t="s">
        <v>17</v>
      </c>
      <c r="AM1502" t="str">
        <f t="shared" si="69"/>
        <v>VIP</v>
      </c>
      <c r="AN1502" t="str">
        <f t="shared" si="70"/>
        <v>No</v>
      </c>
      <c r="AO1502" t="str" cm="1">
        <f t="array" ref="AO1502">_xlfn.IFS($C1502&lt;36,"Youth", $C1502&lt;66, "Middle_age", $C1502&gt;65, "Old")</f>
        <v>Old</v>
      </c>
      <c r="AP1502" t="str">
        <f t="shared" si="71"/>
        <v>4 năm</v>
      </c>
    </row>
    <row r="1503" spans="1:42" x14ac:dyDescent="0.35">
      <c r="A1503" t="s">
        <v>2281</v>
      </c>
      <c r="B1503" t="s">
        <v>19</v>
      </c>
      <c r="C1503">
        <v>34</v>
      </c>
      <c r="D1503" t="s">
        <v>10</v>
      </c>
      <c r="E1503">
        <v>1</v>
      </c>
      <c r="F1503" t="s">
        <v>545</v>
      </c>
      <c r="G1503">
        <v>95945</v>
      </c>
      <c r="H1503">
        <v>39.194538999999999</v>
      </c>
      <c r="I1503">
        <v>-120.988066</v>
      </c>
      <c r="J1503">
        <v>6</v>
      </c>
      <c r="K1503" s="1">
        <v>52</v>
      </c>
      <c r="L1503" t="s">
        <v>46</v>
      </c>
      <c r="M1503" t="s">
        <v>10</v>
      </c>
      <c r="N1503">
        <v>29.55</v>
      </c>
      <c r="O1503" t="s">
        <v>10</v>
      </c>
      <c r="P1503" t="s">
        <v>13</v>
      </c>
      <c r="AA1503" t="s">
        <v>43</v>
      </c>
      <c r="AB1503" t="s">
        <v>13</v>
      </c>
      <c r="AC1503" t="s">
        <v>16</v>
      </c>
      <c r="AD1503">
        <v>24.55</v>
      </c>
      <c r="AE1503">
        <v>1331.05</v>
      </c>
      <c r="AF1503">
        <v>0</v>
      </c>
      <c r="AG1503">
        <v>0</v>
      </c>
      <c r="AH1503">
        <v>1536.6</v>
      </c>
      <c r="AI1503">
        <v>2867.65</v>
      </c>
      <c r="AJ1503" t="s">
        <v>17</v>
      </c>
      <c r="AM1503" t="str">
        <f t="shared" si="69"/>
        <v>Stayed</v>
      </c>
      <c r="AN1503" t="str">
        <f t="shared" si="70"/>
        <v>Yes</v>
      </c>
      <c r="AO1503" t="str" cm="1">
        <f t="array" ref="AO1503">_xlfn.IFS($C1503&lt;36,"Youth", $C1503&lt;66, "Middle_age", $C1503&gt;65, "Old")</f>
        <v>Youth</v>
      </c>
      <c r="AP1503" t="str">
        <f t="shared" si="71"/>
        <v>5 năm</v>
      </c>
    </row>
    <row r="1504" spans="1:42" x14ac:dyDescent="0.35">
      <c r="A1504" t="s">
        <v>2282</v>
      </c>
      <c r="B1504" t="s">
        <v>9</v>
      </c>
      <c r="C1504">
        <v>42</v>
      </c>
      <c r="D1504" t="s">
        <v>10</v>
      </c>
      <c r="E1504">
        <v>2</v>
      </c>
      <c r="F1504" t="s">
        <v>286</v>
      </c>
      <c r="G1504">
        <v>92029</v>
      </c>
      <c r="H1504">
        <v>33.079833999999998</v>
      </c>
      <c r="I1504">
        <v>-117.134275</v>
      </c>
      <c r="J1504">
        <v>9</v>
      </c>
      <c r="K1504" s="1">
        <v>45</v>
      </c>
      <c r="L1504" t="s">
        <v>12</v>
      </c>
      <c r="M1504" t="s">
        <v>10</v>
      </c>
      <c r="N1504">
        <v>21.73</v>
      </c>
      <c r="O1504" t="s">
        <v>13</v>
      </c>
      <c r="P1504" t="s">
        <v>13</v>
      </c>
      <c r="AA1504" t="s">
        <v>43</v>
      </c>
      <c r="AB1504" t="s">
        <v>10</v>
      </c>
      <c r="AC1504" t="s">
        <v>26</v>
      </c>
      <c r="AD1504">
        <v>20</v>
      </c>
      <c r="AE1504">
        <v>886.4</v>
      </c>
      <c r="AF1504">
        <v>0</v>
      </c>
      <c r="AG1504">
        <v>0</v>
      </c>
      <c r="AH1504">
        <v>977.85</v>
      </c>
      <c r="AI1504">
        <v>1864.25</v>
      </c>
      <c r="AJ1504" t="s">
        <v>17</v>
      </c>
      <c r="AM1504" t="str">
        <f t="shared" si="69"/>
        <v>Stayed</v>
      </c>
      <c r="AN1504" t="str">
        <f t="shared" si="70"/>
        <v>Yes</v>
      </c>
      <c r="AO1504" t="str" cm="1">
        <f t="array" ref="AO1504">_xlfn.IFS($C1504&lt;36,"Youth", $C1504&lt;66, "Middle_age", $C1504&gt;65, "Old")</f>
        <v>Middle_age</v>
      </c>
      <c r="AP1504" t="str">
        <f t="shared" si="71"/>
        <v>4 năm</v>
      </c>
    </row>
    <row r="1505" spans="1:42" x14ac:dyDescent="0.35">
      <c r="A1505" t="s">
        <v>2283</v>
      </c>
      <c r="B1505" t="s">
        <v>19</v>
      </c>
      <c r="C1505">
        <v>60</v>
      </c>
      <c r="D1505" t="s">
        <v>10</v>
      </c>
      <c r="E1505">
        <v>2</v>
      </c>
      <c r="F1505" t="s">
        <v>23</v>
      </c>
      <c r="G1505">
        <v>92626</v>
      </c>
      <c r="H1505">
        <v>33.678590999999997</v>
      </c>
      <c r="I1505">
        <v>-117.90547100000001</v>
      </c>
      <c r="J1505">
        <v>4</v>
      </c>
      <c r="K1505" s="1">
        <v>43</v>
      </c>
      <c r="L1505" t="s">
        <v>12</v>
      </c>
      <c r="M1505" t="s">
        <v>10</v>
      </c>
      <c r="N1505">
        <v>2.81</v>
      </c>
      <c r="O1505" t="s">
        <v>10</v>
      </c>
      <c r="P1505" t="s">
        <v>13</v>
      </c>
      <c r="AA1505" t="s">
        <v>43</v>
      </c>
      <c r="AB1505" t="s">
        <v>13</v>
      </c>
      <c r="AC1505" t="s">
        <v>16</v>
      </c>
      <c r="AD1505">
        <v>24.25</v>
      </c>
      <c r="AE1505">
        <v>1077.95</v>
      </c>
      <c r="AF1505">
        <v>0</v>
      </c>
      <c r="AG1505">
        <v>0</v>
      </c>
      <c r="AH1505">
        <v>120.83</v>
      </c>
      <c r="AI1505">
        <v>1198.78</v>
      </c>
      <c r="AJ1505" t="s">
        <v>17</v>
      </c>
      <c r="AM1505" t="str">
        <f t="shared" si="69"/>
        <v>Stayed</v>
      </c>
      <c r="AN1505" t="str">
        <f t="shared" si="70"/>
        <v>Yes</v>
      </c>
      <c r="AO1505" t="str" cm="1">
        <f t="array" ref="AO1505">_xlfn.IFS($C1505&lt;36,"Youth", $C1505&lt;66, "Middle_age", $C1505&gt;65, "Old")</f>
        <v>Middle_age</v>
      </c>
      <c r="AP1505" t="str">
        <f t="shared" si="71"/>
        <v>4 năm</v>
      </c>
    </row>
    <row r="1506" spans="1:42" x14ac:dyDescent="0.35">
      <c r="A1506" t="s">
        <v>2284</v>
      </c>
      <c r="B1506" t="s">
        <v>9</v>
      </c>
      <c r="C1506">
        <v>23</v>
      </c>
      <c r="D1506" t="s">
        <v>10</v>
      </c>
      <c r="E1506">
        <v>3</v>
      </c>
      <c r="F1506" t="s">
        <v>127</v>
      </c>
      <c r="G1506">
        <v>95138</v>
      </c>
      <c r="H1506">
        <v>37.246063999999997</v>
      </c>
      <c r="I1506">
        <v>-121.749494</v>
      </c>
      <c r="J1506">
        <v>10</v>
      </c>
      <c r="K1506" s="1">
        <v>26</v>
      </c>
      <c r="L1506" t="s">
        <v>12</v>
      </c>
      <c r="M1506" t="s">
        <v>10</v>
      </c>
      <c r="N1506">
        <v>42.95</v>
      </c>
      <c r="O1506" t="s">
        <v>13</v>
      </c>
      <c r="P1506" t="s">
        <v>10</v>
      </c>
      <c r="Q1506" t="s">
        <v>25</v>
      </c>
      <c r="R1506">
        <v>27</v>
      </c>
      <c r="S1506" t="s">
        <v>10</v>
      </c>
      <c r="T1506" t="s">
        <v>10</v>
      </c>
      <c r="U1506" t="s">
        <v>13</v>
      </c>
      <c r="V1506" t="s">
        <v>13</v>
      </c>
      <c r="W1506" t="s">
        <v>13</v>
      </c>
      <c r="X1506" t="s">
        <v>13</v>
      </c>
      <c r="Y1506" t="s">
        <v>13</v>
      </c>
      <c r="Z1506" t="s">
        <v>10</v>
      </c>
      <c r="AA1506" t="s">
        <v>21</v>
      </c>
      <c r="AB1506" t="s">
        <v>13</v>
      </c>
      <c r="AC1506" t="s">
        <v>26</v>
      </c>
      <c r="AD1506">
        <v>81.95</v>
      </c>
      <c r="AE1506">
        <v>2070.0500000000002</v>
      </c>
      <c r="AF1506">
        <v>0</v>
      </c>
      <c r="AG1506">
        <v>0</v>
      </c>
      <c r="AH1506">
        <v>1116.7</v>
      </c>
      <c r="AI1506">
        <v>3186.75</v>
      </c>
      <c r="AJ1506" t="s">
        <v>17</v>
      </c>
      <c r="AM1506" t="str">
        <f t="shared" si="69"/>
        <v>VIP</v>
      </c>
      <c r="AN1506" t="str">
        <f t="shared" si="70"/>
        <v>Yes</v>
      </c>
      <c r="AO1506" t="str" cm="1">
        <f t="array" ref="AO1506">_xlfn.IFS($C1506&lt;36,"Youth", $C1506&lt;66, "Middle_age", $C1506&gt;65, "Old")</f>
        <v>Youth</v>
      </c>
      <c r="AP1506" t="str">
        <f t="shared" si="71"/>
        <v>3 năm</v>
      </c>
    </row>
    <row r="1507" spans="1:42" x14ac:dyDescent="0.35">
      <c r="A1507" t="s">
        <v>2285</v>
      </c>
      <c r="B1507" t="s">
        <v>19</v>
      </c>
      <c r="C1507">
        <v>62</v>
      </c>
      <c r="D1507" t="s">
        <v>13</v>
      </c>
      <c r="E1507">
        <v>0</v>
      </c>
      <c r="F1507" t="s">
        <v>645</v>
      </c>
      <c r="G1507">
        <v>93666</v>
      </c>
      <c r="H1507">
        <v>36.545352999999999</v>
      </c>
      <c r="I1507">
        <v>-119.33853499999999</v>
      </c>
      <c r="J1507">
        <v>0</v>
      </c>
      <c r="K1507" s="1">
        <v>56</v>
      </c>
      <c r="L1507" t="s">
        <v>46</v>
      </c>
      <c r="M1507" t="s">
        <v>10</v>
      </c>
      <c r="N1507">
        <v>10.99</v>
      </c>
      <c r="O1507" t="s">
        <v>10</v>
      </c>
      <c r="P1507" t="s">
        <v>10</v>
      </c>
      <c r="Q1507" t="s">
        <v>25</v>
      </c>
      <c r="R1507">
        <v>28</v>
      </c>
      <c r="S1507" t="s">
        <v>13</v>
      </c>
      <c r="T1507" t="s">
        <v>10</v>
      </c>
      <c r="U1507" t="s">
        <v>13</v>
      </c>
      <c r="V1507" t="s">
        <v>13</v>
      </c>
      <c r="W1507" t="s">
        <v>10</v>
      </c>
      <c r="X1507" t="s">
        <v>10</v>
      </c>
      <c r="Y1507" t="s">
        <v>10</v>
      </c>
      <c r="Z1507" t="s">
        <v>10</v>
      </c>
      <c r="AA1507" t="s">
        <v>21</v>
      </c>
      <c r="AB1507" t="s">
        <v>13</v>
      </c>
      <c r="AC1507" t="s">
        <v>26</v>
      </c>
      <c r="AD1507">
        <v>98.6</v>
      </c>
      <c r="AE1507">
        <v>5581.05</v>
      </c>
      <c r="AF1507">
        <v>0</v>
      </c>
      <c r="AG1507">
        <v>0</v>
      </c>
      <c r="AH1507">
        <v>615.44000000000005</v>
      </c>
      <c r="AI1507">
        <v>6196.49</v>
      </c>
      <c r="AJ1507" t="s">
        <v>17</v>
      </c>
      <c r="AM1507" t="str">
        <f t="shared" si="69"/>
        <v>VIP</v>
      </c>
      <c r="AN1507" t="str">
        <f t="shared" si="70"/>
        <v>No</v>
      </c>
      <c r="AO1507" t="str" cm="1">
        <f t="array" ref="AO1507">_xlfn.IFS($C1507&lt;36,"Youth", $C1507&lt;66, "Middle_age", $C1507&gt;65, "Old")</f>
        <v>Middle_age</v>
      </c>
      <c r="AP1507" t="str">
        <f t="shared" si="71"/>
        <v>5 năm</v>
      </c>
    </row>
    <row r="1508" spans="1:42" x14ac:dyDescent="0.35">
      <c r="A1508" t="s">
        <v>2286</v>
      </c>
      <c r="B1508" t="s">
        <v>9</v>
      </c>
      <c r="C1508">
        <v>40</v>
      </c>
      <c r="D1508" t="s">
        <v>13</v>
      </c>
      <c r="E1508">
        <v>0</v>
      </c>
      <c r="F1508" t="s">
        <v>2287</v>
      </c>
      <c r="G1508">
        <v>95573</v>
      </c>
      <c r="H1508">
        <v>40.949012000000003</v>
      </c>
      <c r="I1508">
        <v>-123.65584699999999</v>
      </c>
      <c r="J1508">
        <v>0</v>
      </c>
      <c r="K1508" s="1">
        <v>1</v>
      </c>
      <c r="L1508" t="s">
        <v>24</v>
      </c>
      <c r="M1508" t="s">
        <v>13</v>
      </c>
      <c r="P1508" t="s">
        <v>10</v>
      </c>
      <c r="Q1508" t="s">
        <v>49</v>
      </c>
      <c r="R1508">
        <v>15</v>
      </c>
      <c r="S1508" t="s">
        <v>13</v>
      </c>
      <c r="T1508" t="s">
        <v>13</v>
      </c>
      <c r="U1508" t="s">
        <v>13</v>
      </c>
      <c r="V1508" t="s">
        <v>13</v>
      </c>
      <c r="W1508" t="s">
        <v>13</v>
      </c>
      <c r="X1508" t="s">
        <v>13</v>
      </c>
      <c r="Y1508" t="s">
        <v>13</v>
      </c>
      <c r="Z1508" t="s">
        <v>13</v>
      </c>
      <c r="AA1508" t="s">
        <v>21</v>
      </c>
      <c r="AB1508" t="s">
        <v>13</v>
      </c>
      <c r="AC1508" t="s">
        <v>26</v>
      </c>
      <c r="AD1508">
        <v>25.25</v>
      </c>
      <c r="AE1508">
        <v>25.25</v>
      </c>
      <c r="AF1508">
        <v>0</v>
      </c>
      <c r="AG1508">
        <v>10</v>
      </c>
      <c r="AH1508">
        <v>0</v>
      </c>
      <c r="AI1508">
        <v>35.25</v>
      </c>
      <c r="AJ1508" t="s">
        <v>68</v>
      </c>
      <c r="AM1508" t="str">
        <f t="shared" si="69"/>
        <v>Joined</v>
      </c>
      <c r="AN1508" t="str">
        <f t="shared" si="70"/>
        <v>No</v>
      </c>
      <c r="AO1508" t="str" cm="1">
        <f t="array" ref="AO1508">_xlfn.IFS($C1508&lt;36,"Youth", $C1508&lt;66, "Middle_age", $C1508&gt;65, "Old")</f>
        <v>Middle_age</v>
      </c>
      <c r="AP1508" t="str">
        <f t="shared" si="71"/>
        <v>1 năm</v>
      </c>
    </row>
    <row r="1509" spans="1:42" x14ac:dyDescent="0.35">
      <c r="A1509" t="s">
        <v>2288</v>
      </c>
      <c r="B1509" t="s">
        <v>9</v>
      </c>
      <c r="C1509">
        <v>36</v>
      </c>
      <c r="D1509" t="s">
        <v>10</v>
      </c>
      <c r="E1509">
        <v>2</v>
      </c>
      <c r="F1509" t="s">
        <v>2289</v>
      </c>
      <c r="G1509">
        <v>95471</v>
      </c>
      <c r="H1509">
        <v>38.522328000000002</v>
      </c>
      <c r="I1509">
        <v>-122.97932</v>
      </c>
      <c r="J1509">
        <v>1</v>
      </c>
      <c r="K1509" s="1">
        <v>68</v>
      </c>
      <c r="L1509" t="s">
        <v>12</v>
      </c>
      <c r="M1509" t="s">
        <v>10</v>
      </c>
      <c r="N1509">
        <v>25.16</v>
      </c>
      <c r="O1509" t="s">
        <v>10</v>
      </c>
      <c r="P1509" t="s">
        <v>10</v>
      </c>
      <c r="Q1509" t="s">
        <v>14</v>
      </c>
      <c r="R1509">
        <v>26</v>
      </c>
      <c r="S1509" t="s">
        <v>13</v>
      </c>
      <c r="T1509" t="s">
        <v>10</v>
      </c>
      <c r="U1509" t="s">
        <v>10</v>
      </c>
      <c r="V1509" t="s">
        <v>10</v>
      </c>
      <c r="W1509" t="s">
        <v>10</v>
      </c>
      <c r="X1509" t="s">
        <v>10</v>
      </c>
      <c r="Y1509" t="s">
        <v>10</v>
      </c>
      <c r="Z1509" t="s">
        <v>10</v>
      </c>
      <c r="AA1509" t="s">
        <v>43</v>
      </c>
      <c r="AB1509" t="s">
        <v>13</v>
      </c>
      <c r="AC1509" t="s">
        <v>26</v>
      </c>
      <c r="AD1509">
        <v>85.3</v>
      </c>
      <c r="AE1509">
        <v>5560</v>
      </c>
      <c r="AF1509">
        <v>0</v>
      </c>
      <c r="AG1509">
        <v>0</v>
      </c>
      <c r="AH1509">
        <v>1710.88</v>
      </c>
      <c r="AI1509">
        <v>7270.88</v>
      </c>
      <c r="AJ1509" t="s">
        <v>17</v>
      </c>
      <c r="AM1509" t="str">
        <f t="shared" si="69"/>
        <v>VIP</v>
      </c>
      <c r="AN1509" t="str">
        <f t="shared" si="70"/>
        <v>Yes</v>
      </c>
      <c r="AO1509" t="str" cm="1">
        <f t="array" ref="AO1509">_xlfn.IFS($C1509&lt;36,"Youth", $C1509&lt;66, "Middle_age", $C1509&gt;65, "Old")</f>
        <v>Middle_age</v>
      </c>
      <c r="AP1509" t="str">
        <f t="shared" si="71"/>
        <v>6 năm</v>
      </c>
    </row>
    <row r="1510" spans="1:42" x14ac:dyDescent="0.35">
      <c r="A1510" t="s">
        <v>2290</v>
      </c>
      <c r="B1510" t="s">
        <v>19</v>
      </c>
      <c r="C1510">
        <v>25</v>
      </c>
      <c r="D1510" t="s">
        <v>10</v>
      </c>
      <c r="E1510">
        <v>0</v>
      </c>
      <c r="F1510" t="s">
        <v>2291</v>
      </c>
      <c r="G1510">
        <v>92823</v>
      </c>
      <c r="H1510">
        <v>33.924143000000001</v>
      </c>
      <c r="I1510">
        <v>-117.79387</v>
      </c>
      <c r="J1510">
        <v>3</v>
      </c>
      <c r="K1510" s="1">
        <v>27</v>
      </c>
      <c r="L1510" t="s">
        <v>12</v>
      </c>
      <c r="M1510" t="s">
        <v>13</v>
      </c>
      <c r="P1510" t="s">
        <v>10</v>
      </c>
      <c r="Q1510" t="s">
        <v>49</v>
      </c>
      <c r="R1510">
        <v>27</v>
      </c>
      <c r="S1510" t="s">
        <v>13</v>
      </c>
      <c r="T1510" t="s">
        <v>10</v>
      </c>
      <c r="U1510" t="s">
        <v>10</v>
      </c>
      <c r="V1510" t="s">
        <v>13</v>
      </c>
      <c r="W1510" t="s">
        <v>13</v>
      </c>
      <c r="X1510" t="s">
        <v>10</v>
      </c>
      <c r="Y1510" t="s">
        <v>10</v>
      </c>
      <c r="Z1510" t="s">
        <v>13</v>
      </c>
      <c r="AA1510" t="s">
        <v>15</v>
      </c>
      <c r="AB1510" t="s">
        <v>10</v>
      </c>
      <c r="AC1510" t="s">
        <v>16</v>
      </c>
      <c r="AD1510">
        <v>45.85</v>
      </c>
      <c r="AE1510">
        <v>1246.4000000000001</v>
      </c>
      <c r="AF1510">
        <v>0</v>
      </c>
      <c r="AG1510">
        <v>30</v>
      </c>
      <c r="AH1510">
        <v>0</v>
      </c>
      <c r="AI1510">
        <v>1276.4000000000001</v>
      </c>
      <c r="AJ1510" t="s">
        <v>17</v>
      </c>
      <c r="AM1510" t="str">
        <f t="shared" si="69"/>
        <v>Stayed</v>
      </c>
      <c r="AN1510" t="str">
        <f t="shared" si="70"/>
        <v>No</v>
      </c>
      <c r="AO1510" t="str" cm="1">
        <f t="array" ref="AO1510">_xlfn.IFS($C1510&lt;36,"Youth", $C1510&lt;66, "Middle_age", $C1510&gt;65, "Old")</f>
        <v>Youth</v>
      </c>
      <c r="AP1510" t="str">
        <f t="shared" si="71"/>
        <v>3 năm</v>
      </c>
    </row>
    <row r="1511" spans="1:42" x14ac:dyDescent="0.35">
      <c r="A1511" t="s">
        <v>2292</v>
      </c>
      <c r="B1511" t="s">
        <v>19</v>
      </c>
      <c r="C1511">
        <v>35</v>
      </c>
      <c r="D1511" t="s">
        <v>13</v>
      </c>
      <c r="E1511">
        <v>0</v>
      </c>
      <c r="F1511" t="s">
        <v>59</v>
      </c>
      <c r="G1511">
        <v>91942</v>
      </c>
      <c r="H1511">
        <v>32.782501000000003</v>
      </c>
      <c r="I1511">
        <v>-117.01611</v>
      </c>
      <c r="J1511">
        <v>0</v>
      </c>
      <c r="K1511" s="1">
        <v>9</v>
      </c>
      <c r="L1511" t="s">
        <v>24</v>
      </c>
      <c r="M1511" t="s">
        <v>10</v>
      </c>
      <c r="N1511">
        <v>11.5</v>
      </c>
      <c r="O1511" t="s">
        <v>10</v>
      </c>
      <c r="P1511" t="s">
        <v>10</v>
      </c>
      <c r="Q1511" t="s">
        <v>25</v>
      </c>
      <c r="R1511">
        <v>14</v>
      </c>
      <c r="S1511" t="s">
        <v>13</v>
      </c>
      <c r="T1511" t="s">
        <v>13</v>
      </c>
      <c r="U1511" t="s">
        <v>13</v>
      </c>
      <c r="V1511" t="s">
        <v>13</v>
      </c>
      <c r="W1511" t="s">
        <v>10</v>
      </c>
      <c r="X1511" t="s">
        <v>13</v>
      </c>
      <c r="Y1511" t="s">
        <v>13</v>
      </c>
      <c r="Z1511" t="s">
        <v>10</v>
      </c>
      <c r="AA1511" t="s">
        <v>21</v>
      </c>
      <c r="AB1511" t="s">
        <v>10</v>
      </c>
      <c r="AC1511" t="s">
        <v>26</v>
      </c>
      <c r="AD1511">
        <v>85.5</v>
      </c>
      <c r="AE1511">
        <v>791.7</v>
      </c>
      <c r="AF1511">
        <v>0</v>
      </c>
      <c r="AG1511">
        <v>0</v>
      </c>
      <c r="AH1511">
        <v>103.5</v>
      </c>
      <c r="AI1511">
        <v>895.2</v>
      </c>
      <c r="AJ1511" t="s">
        <v>17</v>
      </c>
      <c r="AM1511" t="str">
        <f t="shared" si="69"/>
        <v>Stayed</v>
      </c>
      <c r="AN1511" t="str">
        <f t="shared" si="70"/>
        <v>No</v>
      </c>
      <c r="AO1511" t="str" cm="1">
        <f t="array" ref="AO1511">_xlfn.IFS($C1511&lt;36,"Youth", $C1511&lt;66, "Middle_age", $C1511&gt;65, "Old")</f>
        <v>Youth</v>
      </c>
      <c r="AP1511" t="str">
        <f t="shared" si="71"/>
        <v>1 năm</v>
      </c>
    </row>
    <row r="1512" spans="1:42" x14ac:dyDescent="0.35">
      <c r="A1512" t="s">
        <v>2293</v>
      </c>
      <c r="B1512" t="s">
        <v>19</v>
      </c>
      <c r="C1512">
        <v>59</v>
      </c>
      <c r="D1512" t="s">
        <v>13</v>
      </c>
      <c r="E1512">
        <v>0</v>
      </c>
      <c r="F1512" t="s">
        <v>105</v>
      </c>
      <c r="G1512">
        <v>90028</v>
      </c>
      <c r="H1512">
        <v>34.099868999999998</v>
      </c>
      <c r="I1512">
        <v>-118.326843</v>
      </c>
      <c r="J1512">
        <v>0</v>
      </c>
      <c r="K1512" s="1">
        <v>8</v>
      </c>
      <c r="L1512" t="s">
        <v>12</v>
      </c>
      <c r="M1512" t="s">
        <v>10</v>
      </c>
      <c r="N1512">
        <v>35.53</v>
      </c>
      <c r="O1512" t="s">
        <v>13</v>
      </c>
      <c r="P1512" t="s">
        <v>10</v>
      </c>
      <c r="Q1512" t="s">
        <v>14</v>
      </c>
      <c r="R1512">
        <v>5</v>
      </c>
      <c r="S1512" t="s">
        <v>13</v>
      </c>
      <c r="T1512" t="s">
        <v>13</v>
      </c>
      <c r="U1512" t="s">
        <v>13</v>
      </c>
      <c r="V1512" t="s">
        <v>13</v>
      </c>
      <c r="W1512" t="s">
        <v>13</v>
      </c>
      <c r="X1512" t="s">
        <v>13</v>
      </c>
      <c r="Y1512" t="s">
        <v>13</v>
      </c>
      <c r="Z1512" t="s">
        <v>10</v>
      </c>
      <c r="AA1512" t="s">
        <v>21</v>
      </c>
      <c r="AB1512" t="s">
        <v>10</v>
      </c>
      <c r="AC1512" t="s">
        <v>16</v>
      </c>
      <c r="AD1512">
        <v>45.15</v>
      </c>
      <c r="AE1512">
        <v>438.4</v>
      </c>
      <c r="AF1512">
        <v>0</v>
      </c>
      <c r="AG1512">
        <v>0</v>
      </c>
      <c r="AH1512">
        <v>284.24</v>
      </c>
      <c r="AI1512">
        <v>722.64</v>
      </c>
      <c r="AJ1512" t="s">
        <v>27</v>
      </c>
      <c r="AK1512" t="s">
        <v>79</v>
      </c>
      <c r="AL1512" t="s">
        <v>80</v>
      </c>
      <c r="AM1512" t="str">
        <f t="shared" si="69"/>
        <v>Churned</v>
      </c>
      <c r="AN1512" t="str">
        <f t="shared" si="70"/>
        <v>No</v>
      </c>
      <c r="AO1512" t="str" cm="1">
        <f t="array" ref="AO1512">_xlfn.IFS($C1512&lt;36,"Youth", $C1512&lt;66, "Middle_age", $C1512&gt;65, "Old")</f>
        <v>Middle_age</v>
      </c>
      <c r="AP1512" t="str">
        <f t="shared" si="71"/>
        <v>1 năm</v>
      </c>
    </row>
    <row r="1513" spans="1:42" x14ac:dyDescent="0.35">
      <c r="A1513" t="s">
        <v>2294</v>
      </c>
      <c r="B1513" t="s">
        <v>9</v>
      </c>
      <c r="C1513">
        <v>49</v>
      </c>
      <c r="D1513" t="s">
        <v>13</v>
      </c>
      <c r="E1513">
        <v>0</v>
      </c>
      <c r="F1513" t="s">
        <v>96</v>
      </c>
      <c r="G1513">
        <v>95356</v>
      </c>
      <c r="H1513">
        <v>37.716186</v>
      </c>
      <c r="I1513">
        <v>-121.025836</v>
      </c>
      <c r="J1513">
        <v>0</v>
      </c>
      <c r="K1513" s="1">
        <v>1</v>
      </c>
      <c r="L1513" t="s">
        <v>12</v>
      </c>
      <c r="M1513" t="s">
        <v>10</v>
      </c>
      <c r="N1513">
        <v>2.85</v>
      </c>
      <c r="O1513" t="s">
        <v>13</v>
      </c>
      <c r="P1513" t="s">
        <v>13</v>
      </c>
      <c r="AA1513" t="s">
        <v>21</v>
      </c>
      <c r="AB1513" t="s">
        <v>13</v>
      </c>
      <c r="AC1513" t="s">
        <v>16</v>
      </c>
      <c r="AD1513">
        <v>19.399999999999999</v>
      </c>
      <c r="AE1513">
        <v>19.399999999999999</v>
      </c>
      <c r="AF1513">
        <v>0</v>
      </c>
      <c r="AG1513">
        <v>0</v>
      </c>
      <c r="AH1513">
        <v>2.85</v>
      </c>
      <c r="AI1513">
        <v>22.25</v>
      </c>
      <c r="AJ1513" t="s">
        <v>68</v>
      </c>
      <c r="AM1513" t="str">
        <f t="shared" si="69"/>
        <v>Joined</v>
      </c>
      <c r="AN1513" t="str">
        <f t="shared" si="70"/>
        <v>No</v>
      </c>
      <c r="AO1513" t="str" cm="1">
        <f t="array" ref="AO1513">_xlfn.IFS($C1513&lt;36,"Youth", $C1513&lt;66, "Middle_age", $C1513&gt;65, "Old")</f>
        <v>Middle_age</v>
      </c>
      <c r="AP1513" t="str">
        <f t="shared" si="71"/>
        <v>1 năm</v>
      </c>
    </row>
    <row r="1514" spans="1:42" x14ac:dyDescent="0.35">
      <c r="A1514" t="s">
        <v>2295</v>
      </c>
      <c r="B1514" t="s">
        <v>19</v>
      </c>
      <c r="C1514">
        <v>41</v>
      </c>
      <c r="D1514" t="s">
        <v>10</v>
      </c>
      <c r="E1514">
        <v>1</v>
      </c>
      <c r="F1514" t="s">
        <v>2296</v>
      </c>
      <c r="G1514">
        <v>92708</v>
      </c>
      <c r="H1514">
        <v>33.712035999999998</v>
      </c>
      <c r="I1514">
        <v>-117.950113</v>
      </c>
      <c r="J1514">
        <v>5</v>
      </c>
      <c r="K1514" s="1">
        <v>71</v>
      </c>
      <c r="L1514" t="s">
        <v>42</v>
      </c>
      <c r="M1514" t="s">
        <v>10</v>
      </c>
      <c r="N1514">
        <v>26.38</v>
      </c>
      <c r="O1514" t="s">
        <v>10</v>
      </c>
      <c r="P1514" t="s">
        <v>10</v>
      </c>
      <c r="Q1514" t="s">
        <v>25</v>
      </c>
      <c r="R1514">
        <v>18</v>
      </c>
      <c r="S1514" t="s">
        <v>10</v>
      </c>
      <c r="T1514" t="s">
        <v>10</v>
      </c>
      <c r="U1514" t="s">
        <v>10</v>
      </c>
      <c r="V1514" t="s">
        <v>10</v>
      </c>
      <c r="W1514" t="s">
        <v>10</v>
      </c>
      <c r="X1514" t="s">
        <v>10</v>
      </c>
      <c r="Y1514" t="s">
        <v>10</v>
      </c>
      <c r="Z1514" t="s">
        <v>13</v>
      </c>
      <c r="AA1514" t="s">
        <v>43</v>
      </c>
      <c r="AB1514" t="s">
        <v>10</v>
      </c>
      <c r="AC1514" t="s">
        <v>26</v>
      </c>
      <c r="AD1514">
        <v>116.05</v>
      </c>
      <c r="AE1514">
        <v>8297.5</v>
      </c>
      <c r="AF1514">
        <v>42.57</v>
      </c>
      <c r="AG1514">
        <v>110</v>
      </c>
      <c r="AH1514">
        <v>1872.98</v>
      </c>
      <c r="AI1514">
        <v>10237.91</v>
      </c>
      <c r="AJ1514" t="s">
        <v>17</v>
      </c>
      <c r="AM1514" t="str">
        <f t="shared" si="69"/>
        <v>VIP</v>
      </c>
      <c r="AN1514" t="str">
        <f t="shared" si="70"/>
        <v>Yes</v>
      </c>
      <c r="AO1514" t="str" cm="1">
        <f t="array" ref="AO1514">_xlfn.IFS($C1514&lt;36,"Youth", $C1514&lt;66, "Middle_age", $C1514&gt;65, "Old")</f>
        <v>Middle_age</v>
      </c>
      <c r="AP1514" t="str">
        <f t="shared" si="71"/>
        <v>6 năm</v>
      </c>
    </row>
    <row r="1515" spans="1:42" x14ac:dyDescent="0.35">
      <c r="A1515" t="s">
        <v>2297</v>
      </c>
      <c r="B1515" t="s">
        <v>9</v>
      </c>
      <c r="C1515">
        <v>47</v>
      </c>
      <c r="D1515" t="s">
        <v>13</v>
      </c>
      <c r="E1515">
        <v>0</v>
      </c>
      <c r="F1515" t="s">
        <v>125</v>
      </c>
      <c r="G1515">
        <v>95409</v>
      </c>
      <c r="H1515">
        <v>38.468893000000001</v>
      </c>
      <c r="I1515">
        <v>-122.580539</v>
      </c>
      <c r="J1515">
        <v>0</v>
      </c>
      <c r="K1515" s="1">
        <v>15</v>
      </c>
      <c r="L1515" t="s">
        <v>32</v>
      </c>
      <c r="M1515" t="s">
        <v>10</v>
      </c>
      <c r="N1515">
        <v>33.14</v>
      </c>
      <c r="O1515" t="s">
        <v>13</v>
      </c>
      <c r="P1515" t="s">
        <v>13</v>
      </c>
      <c r="AA1515" t="s">
        <v>21</v>
      </c>
      <c r="AB1515" t="s">
        <v>13</v>
      </c>
      <c r="AC1515" t="s">
        <v>26</v>
      </c>
      <c r="AD1515">
        <v>19.399999999999999</v>
      </c>
      <c r="AE1515">
        <v>289.3</v>
      </c>
      <c r="AF1515">
        <v>0</v>
      </c>
      <c r="AG1515">
        <v>0</v>
      </c>
      <c r="AH1515">
        <v>497.1</v>
      </c>
      <c r="AI1515">
        <v>786.4</v>
      </c>
      <c r="AJ1515" t="s">
        <v>27</v>
      </c>
      <c r="AK1515" t="s">
        <v>87</v>
      </c>
      <c r="AL1515" t="s">
        <v>88</v>
      </c>
      <c r="AM1515" t="str">
        <f t="shared" si="69"/>
        <v>Churned</v>
      </c>
      <c r="AN1515" t="str">
        <f t="shared" si="70"/>
        <v>No</v>
      </c>
      <c r="AO1515" t="str" cm="1">
        <f t="array" ref="AO1515">_xlfn.IFS($C1515&lt;36,"Youth", $C1515&lt;66, "Middle_age", $C1515&gt;65, "Old")</f>
        <v>Middle_age</v>
      </c>
      <c r="AP1515" t="str">
        <f t="shared" si="71"/>
        <v>2 năm</v>
      </c>
    </row>
    <row r="1516" spans="1:42" x14ac:dyDescent="0.35">
      <c r="A1516" t="s">
        <v>2298</v>
      </c>
      <c r="B1516" t="s">
        <v>9</v>
      </c>
      <c r="C1516">
        <v>38</v>
      </c>
      <c r="D1516" t="s">
        <v>10</v>
      </c>
      <c r="E1516">
        <v>0</v>
      </c>
      <c r="F1516" t="s">
        <v>2299</v>
      </c>
      <c r="G1516">
        <v>93040</v>
      </c>
      <c r="H1516">
        <v>34.432842999999998</v>
      </c>
      <c r="I1516">
        <v>-118.73010600000001</v>
      </c>
      <c r="J1516">
        <v>1</v>
      </c>
      <c r="K1516" s="1">
        <v>70</v>
      </c>
      <c r="L1516" t="s">
        <v>42</v>
      </c>
      <c r="M1516" t="s">
        <v>10</v>
      </c>
      <c r="N1516">
        <v>5.48</v>
      </c>
      <c r="O1516" t="s">
        <v>10</v>
      </c>
      <c r="P1516" t="s">
        <v>10</v>
      </c>
      <c r="Q1516" t="s">
        <v>25</v>
      </c>
      <c r="R1516">
        <v>14</v>
      </c>
      <c r="S1516" t="s">
        <v>10</v>
      </c>
      <c r="T1516" t="s">
        <v>10</v>
      </c>
      <c r="U1516" t="s">
        <v>10</v>
      </c>
      <c r="V1516" t="s">
        <v>10</v>
      </c>
      <c r="W1516" t="s">
        <v>13</v>
      </c>
      <c r="X1516" t="s">
        <v>13</v>
      </c>
      <c r="Y1516" t="s">
        <v>13</v>
      </c>
      <c r="Z1516" t="s">
        <v>10</v>
      </c>
      <c r="AA1516" t="s">
        <v>43</v>
      </c>
      <c r="AB1516" t="s">
        <v>13</v>
      </c>
      <c r="AC1516" t="s">
        <v>26</v>
      </c>
      <c r="AD1516">
        <v>93.9</v>
      </c>
      <c r="AE1516">
        <v>6579.05</v>
      </c>
      <c r="AF1516">
        <v>0</v>
      </c>
      <c r="AG1516">
        <v>0</v>
      </c>
      <c r="AH1516">
        <v>383.6</v>
      </c>
      <c r="AI1516">
        <v>6962.65</v>
      </c>
      <c r="AJ1516" t="s">
        <v>27</v>
      </c>
      <c r="AK1516" t="s">
        <v>87</v>
      </c>
      <c r="AL1516" t="s">
        <v>88</v>
      </c>
      <c r="AM1516" t="str">
        <f t="shared" si="69"/>
        <v>Churned</v>
      </c>
      <c r="AN1516" t="str">
        <f t="shared" si="70"/>
        <v>No</v>
      </c>
      <c r="AO1516" t="str" cm="1">
        <f t="array" ref="AO1516">_xlfn.IFS($C1516&lt;36,"Youth", $C1516&lt;66, "Middle_age", $C1516&gt;65, "Old")</f>
        <v>Middle_age</v>
      </c>
      <c r="AP1516" t="str">
        <f t="shared" si="71"/>
        <v>6 năm</v>
      </c>
    </row>
    <row r="1517" spans="1:42" x14ac:dyDescent="0.35">
      <c r="A1517" t="s">
        <v>2300</v>
      </c>
      <c r="B1517" t="s">
        <v>9</v>
      </c>
      <c r="C1517">
        <v>39</v>
      </c>
      <c r="D1517" t="s">
        <v>10</v>
      </c>
      <c r="E1517">
        <v>0</v>
      </c>
      <c r="F1517" t="s">
        <v>2301</v>
      </c>
      <c r="G1517">
        <v>95428</v>
      </c>
      <c r="H1517">
        <v>39.833069999999999</v>
      </c>
      <c r="I1517">
        <v>-123.178765</v>
      </c>
      <c r="J1517">
        <v>9</v>
      </c>
      <c r="K1517" s="1">
        <v>72</v>
      </c>
      <c r="L1517" t="s">
        <v>12</v>
      </c>
      <c r="M1517" t="s">
        <v>10</v>
      </c>
      <c r="N1517">
        <v>10.87</v>
      </c>
      <c r="O1517" t="s">
        <v>10</v>
      </c>
      <c r="P1517" t="s">
        <v>10</v>
      </c>
      <c r="Q1517" t="s">
        <v>49</v>
      </c>
      <c r="R1517">
        <v>24</v>
      </c>
      <c r="S1517" t="s">
        <v>10</v>
      </c>
      <c r="T1517" t="s">
        <v>13</v>
      </c>
      <c r="U1517" t="s">
        <v>10</v>
      </c>
      <c r="V1517" t="s">
        <v>10</v>
      </c>
      <c r="W1517" t="s">
        <v>10</v>
      </c>
      <c r="X1517" t="s">
        <v>10</v>
      </c>
      <c r="Y1517" t="s">
        <v>10</v>
      </c>
      <c r="Z1517" t="s">
        <v>10</v>
      </c>
      <c r="AA1517" t="s">
        <v>43</v>
      </c>
      <c r="AB1517" t="s">
        <v>10</v>
      </c>
      <c r="AC1517" t="s">
        <v>16</v>
      </c>
      <c r="AD1517">
        <v>85.9</v>
      </c>
      <c r="AE1517">
        <v>6110.75</v>
      </c>
      <c r="AF1517">
        <v>0</v>
      </c>
      <c r="AG1517">
        <v>0</v>
      </c>
      <c r="AH1517">
        <v>782.64</v>
      </c>
      <c r="AI1517">
        <v>6893.39</v>
      </c>
      <c r="AJ1517" t="s">
        <v>17</v>
      </c>
      <c r="AM1517" t="str">
        <f t="shared" si="69"/>
        <v>VIP</v>
      </c>
      <c r="AN1517" t="str">
        <f t="shared" si="70"/>
        <v>No</v>
      </c>
      <c r="AO1517" t="str" cm="1">
        <f t="array" ref="AO1517">_xlfn.IFS($C1517&lt;36,"Youth", $C1517&lt;66, "Middle_age", $C1517&gt;65, "Old")</f>
        <v>Middle_age</v>
      </c>
      <c r="AP1517" t="str">
        <f t="shared" si="71"/>
        <v>6 năm</v>
      </c>
    </row>
    <row r="1518" spans="1:42" x14ac:dyDescent="0.35">
      <c r="A1518" t="s">
        <v>2302</v>
      </c>
      <c r="B1518" t="s">
        <v>9</v>
      </c>
      <c r="C1518">
        <v>22</v>
      </c>
      <c r="D1518" t="s">
        <v>13</v>
      </c>
      <c r="E1518">
        <v>0</v>
      </c>
      <c r="F1518" t="s">
        <v>191</v>
      </c>
      <c r="G1518">
        <v>91754</v>
      </c>
      <c r="H1518">
        <v>34.050322000000001</v>
      </c>
      <c r="I1518">
        <v>-118.147037</v>
      </c>
      <c r="J1518">
        <v>0</v>
      </c>
      <c r="K1518" s="1">
        <v>21</v>
      </c>
      <c r="L1518" t="s">
        <v>32</v>
      </c>
      <c r="M1518" t="s">
        <v>10</v>
      </c>
      <c r="N1518">
        <v>6.12</v>
      </c>
      <c r="O1518" t="s">
        <v>13</v>
      </c>
      <c r="P1518" t="s">
        <v>10</v>
      </c>
      <c r="Q1518" t="s">
        <v>25</v>
      </c>
      <c r="R1518">
        <v>51</v>
      </c>
      <c r="S1518" t="s">
        <v>13</v>
      </c>
      <c r="T1518" t="s">
        <v>10</v>
      </c>
      <c r="U1518" t="s">
        <v>13</v>
      </c>
      <c r="V1518" t="s">
        <v>10</v>
      </c>
      <c r="W1518" t="s">
        <v>10</v>
      </c>
      <c r="X1518" t="s">
        <v>10</v>
      </c>
      <c r="Y1518" t="s">
        <v>10</v>
      </c>
      <c r="Z1518" t="s">
        <v>10</v>
      </c>
      <c r="AA1518" t="s">
        <v>21</v>
      </c>
      <c r="AB1518" t="s">
        <v>10</v>
      </c>
      <c r="AC1518" t="s">
        <v>26</v>
      </c>
      <c r="AD1518">
        <v>99.15</v>
      </c>
      <c r="AE1518">
        <v>1956.4</v>
      </c>
      <c r="AF1518">
        <v>0</v>
      </c>
      <c r="AG1518">
        <v>0</v>
      </c>
      <c r="AH1518">
        <v>128.52000000000001</v>
      </c>
      <c r="AI1518">
        <v>2084.92</v>
      </c>
      <c r="AJ1518" t="s">
        <v>17</v>
      </c>
      <c r="AM1518" t="str">
        <f t="shared" si="69"/>
        <v>Stayed</v>
      </c>
      <c r="AN1518" t="str">
        <f t="shared" si="70"/>
        <v>No</v>
      </c>
      <c r="AO1518" t="str" cm="1">
        <f t="array" ref="AO1518">_xlfn.IFS($C1518&lt;36,"Youth", $C1518&lt;66, "Middle_age", $C1518&gt;65, "Old")</f>
        <v>Youth</v>
      </c>
      <c r="AP1518" t="str">
        <f t="shared" si="71"/>
        <v>2 năm</v>
      </c>
    </row>
    <row r="1519" spans="1:42" x14ac:dyDescent="0.35">
      <c r="A1519" t="s">
        <v>2303</v>
      </c>
      <c r="B1519" t="s">
        <v>9</v>
      </c>
      <c r="C1519">
        <v>45</v>
      </c>
      <c r="D1519" t="s">
        <v>13</v>
      </c>
      <c r="E1519">
        <v>0</v>
      </c>
      <c r="F1519" t="s">
        <v>701</v>
      </c>
      <c r="G1519">
        <v>94566</v>
      </c>
      <c r="H1519">
        <v>37.633361000000001</v>
      </c>
      <c r="I1519">
        <v>-121.86239500000001</v>
      </c>
      <c r="J1519">
        <v>0</v>
      </c>
      <c r="K1519" s="1">
        <v>54</v>
      </c>
      <c r="L1519" t="s">
        <v>46</v>
      </c>
      <c r="M1519" t="s">
        <v>10</v>
      </c>
      <c r="N1519">
        <v>26.25</v>
      </c>
      <c r="O1519" t="s">
        <v>13</v>
      </c>
      <c r="P1519" t="s">
        <v>13</v>
      </c>
      <c r="AA1519" t="s">
        <v>43</v>
      </c>
      <c r="AB1519" t="s">
        <v>13</v>
      </c>
      <c r="AC1519" t="s">
        <v>16</v>
      </c>
      <c r="AD1519">
        <v>20.100000000000001</v>
      </c>
      <c r="AE1519">
        <v>1079.45</v>
      </c>
      <c r="AF1519">
        <v>0</v>
      </c>
      <c r="AG1519">
        <v>0</v>
      </c>
      <c r="AH1519">
        <v>1417.5</v>
      </c>
      <c r="AI1519">
        <v>2496.9499999999998</v>
      </c>
      <c r="AJ1519" t="s">
        <v>17</v>
      </c>
      <c r="AM1519" t="str">
        <f t="shared" si="69"/>
        <v>Stayed</v>
      </c>
      <c r="AN1519" t="str">
        <f t="shared" si="70"/>
        <v>No</v>
      </c>
      <c r="AO1519" t="str" cm="1">
        <f t="array" ref="AO1519">_xlfn.IFS($C1519&lt;36,"Youth", $C1519&lt;66, "Middle_age", $C1519&gt;65, "Old")</f>
        <v>Middle_age</v>
      </c>
      <c r="AP1519" t="str">
        <f t="shared" si="71"/>
        <v>5 năm</v>
      </c>
    </row>
    <row r="1520" spans="1:42" x14ac:dyDescent="0.35">
      <c r="A1520" t="s">
        <v>2304</v>
      </c>
      <c r="B1520" t="s">
        <v>9</v>
      </c>
      <c r="C1520">
        <v>19</v>
      </c>
      <c r="D1520" t="s">
        <v>10</v>
      </c>
      <c r="E1520">
        <v>2</v>
      </c>
      <c r="F1520" t="s">
        <v>2305</v>
      </c>
      <c r="G1520">
        <v>96103</v>
      </c>
      <c r="H1520">
        <v>39.783746999999998</v>
      </c>
      <c r="I1520">
        <v>-120.66103200000001</v>
      </c>
      <c r="J1520">
        <v>10</v>
      </c>
      <c r="K1520" s="1">
        <v>8</v>
      </c>
      <c r="L1520" t="s">
        <v>12</v>
      </c>
      <c r="M1520" t="s">
        <v>10</v>
      </c>
      <c r="N1520">
        <v>13.21</v>
      </c>
      <c r="O1520" t="s">
        <v>13</v>
      </c>
      <c r="P1520" t="s">
        <v>13</v>
      </c>
      <c r="AA1520" t="s">
        <v>43</v>
      </c>
      <c r="AB1520" t="s">
        <v>13</v>
      </c>
      <c r="AC1520" t="s">
        <v>16</v>
      </c>
      <c r="AD1520">
        <v>19.5</v>
      </c>
      <c r="AE1520">
        <v>162.15</v>
      </c>
      <c r="AF1520">
        <v>0</v>
      </c>
      <c r="AG1520">
        <v>0</v>
      </c>
      <c r="AH1520">
        <v>105.68</v>
      </c>
      <c r="AI1520">
        <v>267.83</v>
      </c>
      <c r="AJ1520" t="s">
        <v>17</v>
      </c>
      <c r="AM1520" t="str">
        <f t="shared" si="69"/>
        <v>Stayed</v>
      </c>
      <c r="AN1520" t="str">
        <f t="shared" si="70"/>
        <v>Yes</v>
      </c>
      <c r="AO1520" t="str" cm="1">
        <f t="array" ref="AO1520">_xlfn.IFS($C1520&lt;36,"Youth", $C1520&lt;66, "Middle_age", $C1520&gt;65, "Old")</f>
        <v>Youth</v>
      </c>
      <c r="AP1520" t="str">
        <f t="shared" si="71"/>
        <v>1 năm</v>
      </c>
    </row>
    <row r="1521" spans="1:42" x14ac:dyDescent="0.35">
      <c r="A1521" t="s">
        <v>2306</v>
      </c>
      <c r="B1521" t="s">
        <v>9</v>
      </c>
      <c r="C1521">
        <v>34</v>
      </c>
      <c r="D1521" t="s">
        <v>13</v>
      </c>
      <c r="E1521">
        <v>0</v>
      </c>
      <c r="F1521" t="s">
        <v>2307</v>
      </c>
      <c r="G1521">
        <v>96141</v>
      </c>
      <c r="H1521">
        <v>39.117018000000002</v>
      </c>
      <c r="I1521">
        <v>-120.212535</v>
      </c>
      <c r="J1521">
        <v>0</v>
      </c>
      <c r="K1521" s="1">
        <v>24</v>
      </c>
      <c r="L1521" t="s">
        <v>12</v>
      </c>
      <c r="M1521" t="s">
        <v>10</v>
      </c>
      <c r="N1521">
        <v>4.82</v>
      </c>
      <c r="O1521" t="s">
        <v>13</v>
      </c>
      <c r="P1521" t="s">
        <v>10</v>
      </c>
      <c r="Q1521" t="s">
        <v>49</v>
      </c>
      <c r="R1521">
        <v>16</v>
      </c>
      <c r="S1521" t="s">
        <v>13</v>
      </c>
      <c r="T1521" t="s">
        <v>13</v>
      </c>
      <c r="U1521" t="s">
        <v>10</v>
      </c>
      <c r="V1521" t="s">
        <v>13</v>
      </c>
      <c r="W1521" t="s">
        <v>13</v>
      </c>
      <c r="X1521" t="s">
        <v>13</v>
      </c>
      <c r="Y1521" t="s">
        <v>13</v>
      </c>
      <c r="Z1521" t="s">
        <v>10</v>
      </c>
      <c r="AA1521" t="s">
        <v>21</v>
      </c>
      <c r="AB1521" t="s">
        <v>10</v>
      </c>
      <c r="AC1521" t="s">
        <v>16</v>
      </c>
      <c r="AD1521">
        <v>49.3</v>
      </c>
      <c r="AE1521">
        <v>1233.25</v>
      </c>
      <c r="AF1521">
        <v>0</v>
      </c>
      <c r="AG1521">
        <v>0</v>
      </c>
      <c r="AH1521">
        <v>115.68</v>
      </c>
      <c r="AI1521">
        <v>1348.93</v>
      </c>
      <c r="AJ1521" t="s">
        <v>17</v>
      </c>
      <c r="AM1521" t="str">
        <f t="shared" si="69"/>
        <v>Stayed</v>
      </c>
      <c r="AN1521" t="str">
        <f t="shared" si="70"/>
        <v>No</v>
      </c>
      <c r="AO1521" t="str" cm="1">
        <f t="array" ref="AO1521">_xlfn.IFS($C1521&lt;36,"Youth", $C1521&lt;66, "Middle_age", $C1521&gt;65, "Old")</f>
        <v>Youth</v>
      </c>
      <c r="AP1521" t="str">
        <f t="shared" si="71"/>
        <v>2 năm</v>
      </c>
    </row>
    <row r="1522" spans="1:42" x14ac:dyDescent="0.35">
      <c r="A1522" t="s">
        <v>2308</v>
      </c>
      <c r="B1522" t="s">
        <v>9</v>
      </c>
      <c r="C1522">
        <v>20</v>
      </c>
      <c r="D1522" t="s">
        <v>10</v>
      </c>
      <c r="E1522">
        <v>2</v>
      </c>
      <c r="F1522" t="s">
        <v>886</v>
      </c>
      <c r="G1522">
        <v>93637</v>
      </c>
      <c r="H1522">
        <v>36.902954000000001</v>
      </c>
      <c r="I1522">
        <v>-120.19427399999999</v>
      </c>
      <c r="J1522">
        <v>3</v>
      </c>
      <c r="K1522" s="1">
        <v>48</v>
      </c>
      <c r="L1522" t="s">
        <v>46</v>
      </c>
      <c r="M1522" t="s">
        <v>10</v>
      </c>
      <c r="N1522">
        <v>13.26</v>
      </c>
      <c r="O1522" t="s">
        <v>13</v>
      </c>
      <c r="P1522" t="s">
        <v>13</v>
      </c>
      <c r="AA1522" t="s">
        <v>43</v>
      </c>
      <c r="AB1522" t="s">
        <v>13</v>
      </c>
      <c r="AC1522" t="s">
        <v>16</v>
      </c>
      <c r="AD1522">
        <v>19.55</v>
      </c>
      <c r="AE1522">
        <v>883.35</v>
      </c>
      <c r="AF1522">
        <v>0</v>
      </c>
      <c r="AG1522">
        <v>0</v>
      </c>
      <c r="AH1522">
        <v>636.48</v>
      </c>
      <c r="AI1522">
        <v>1519.83</v>
      </c>
      <c r="AJ1522" t="s">
        <v>17</v>
      </c>
      <c r="AM1522" t="str">
        <f t="shared" si="69"/>
        <v>Stayed</v>
      </c>
      <c r="AN1522" t="str">
        <f t="shared" si="70"/>
        <v>Yes</v>
      </c>
      <c r="AO1522" t="str" cm="1">
        <f t="array" ref="AO1522">_xlfn.IFS($C1522&lt;36,"Youth", $C1522&lt;66, "Middle_age", $C1522&gt;65, "Old")</f>
        <v>Youth</v>
      </c>
      <c r="AP1522" t="str">
        <f t="shared" si="71"/>
        <v>4 năm</v>
      </c>
    </row>
    <row r="1523" spans="1:42" x14ac:dyDescent="0.35">
      <c r="A1523" t="s">
        <v>2309</v>
      </c>
      <c r="B1523" t="s">
        <v>9</v>
      </c>
      <c r="C1523">
        <v>22</v>
      </c>
      <c r="D1523" t="s">
        <v>10</v>
      </c>
      <c r="E1523">
        <v>0</v>
      </c>
      <c r="F1523" t="s">
        <v>596</v>
      </c>
      <c r="G1523">
        <v>91411</v>
      </c>
      <c r="H1523">
        <v>34.178469999999997</v>
      </c>
      <c r="I1523">
        <v>-118.45947200000001</v>
      </c>
      <c r="J1523">
        <v>0</v>
      </c>
      <c r="K1523" s="1">
        <v>1</v>
      </c>
      <c r="L1523" t="s">
        <v>12</v>
      </c>
      <c r="M1523" t="s">
        <v>10</v>
      </c>
      <c r="N1523">
        <v>35.6</v>
      </c>
      <c r="O1523" t="s">
        <v>13</v>
      </c>
      <c r="P1523" t="s">
        <v>10</v>
      </c>
      <c r="Q1523" t="s">
        <v>49</v>
      </c>
      <c r="R1523">
        <v>58</v>
      </c>
      <c r="S1523" t="s">
        <v>13</v>
      </c>
      <c r="T1523" t="s">
        <v>13</v>
      </c>
      <c r="U1523" t="s">
        <v>13</v>
      </c>
      <c r="V1523" t="s">
        <v>13</v>
      </c>
      <c r="W1523" t="s">
        <v>10</v>
      </c>
      <c r="X1523" t="s">
        <v>13</v>
      </c>
      <c r="Y1523" t="s">
        <v>10</v>
      </c>
      <c r="Z1523" t="s">
        <v>10</v>
      </c>
      <c r="AA1523" t="s">
        <v>21</v>
      </c>
      <c r="AB1523" t="s">
        <v>13</v>
      </c>
      <c r="AC1523" t="s">
        <v>16</v>
      </c>
      <c r="AD1523">
        <v>55.2</v>
      </c>
      <c r="AE1523">
        <v>55.2</v>
      </c>
      <c r="AF1523">
        <v>0</v>
      </c>
      <c r="AG1523">
        <v>0</v>
      </c>
      <c r="AH1523">
        <v>35.6</v>
      </c>
      <c r="AI1523">
        <v>90.8</v>
      </c>
      <c r="AJ1523" t="s">
        <v>27</v>
      </c>
      <c r="AK1523" t="s">
        <v>33</v>
      </c>
      <c r="AL1523" t="s">
        <v>561</v>
      </c>
      <c r="AM1523" t="str">
        <f t="shared" si="69"/>
        <v>Churned</v>
      </c>
      <c r="AN1523" t="str">
        <f t="shared" si="70"/>
        <v>No</v>
      </c>
      <c r="AO1523" t="str" cm="1">
        <f t="array" ref="AO1523">_xlfn.IFS($C1523&lt;36,"Youth", $C1523&lt;66, "Middle_age", $C1523&gt;65, "Old")</f>
        <v>Youth</v>
      </c>
      <c r="AP1523" t="str">
        <f t="shared" si="71"/>
        <v>1 năm</v>
      </c>
    </row>
    <row r="1524" spans="1:42" x14ac:dyDescent="0.35">
      <c r="A1524" t="s">
        <v>2310</v>
      </c>
      <c r="B1524" t="s">
        <v>9</v>
      </c>
      <c r="C1524">
        <v>41</v>
      </c>
      <c r="D1524" t="s">
        <v>10</v>
      </c>
      <c r="E1524">
        <v>3</v>
      </c>
      <c r="F1524" t="s">
        <v>2311</v>
      </c>
      <c r="G1524">
        <v>92275</v>
      </c>
      <c r="H1524">
        <v>33.281559999999999</v>
      </c>
      <c r="I1524">
        <v>-115.955541</v>
      </c>
      <c r="J1524">
        <v>6</v>
      </c>
      <c r="K1524" s="1">
        <v>5</v>
      </c>
      <c r="L1524" t="s">
        <v>12</v>
      </c>
      <c r="M1524" t="s">
        <v>10</v>
      </c>
      <c r="N1524">
        <v>6.7</v>
      </c>
      <c r="O1524" t="s">
        <v>10</v>
      </c>
      <c r="P1524" t="s">
        <v>13</v>
      </c>
      <c r="AA1524" t="s">
        <v>21</v>
      </c>
      <c r="AB1524" t="s">
        <v>10</v>
      </c>
      <c r="AC1524" t="s">
        <v>16</v>
      </c>
      <c r="AD1524">
        <v>24.3</v>
      </c>
      <c r="AE1524">
        <v>132.25</v>
      </c>
      <c r="AF1524">
        <v>0</v>
      </c>
      <c r="AG1524">
        <v>0</v>
      </c>
      <c r="AH1524">
        <v>33.5</v>
      </c>
      <c r="AI1524">
        <v>165.75</v>
      </c>
      <c r="AJ1524" t="s">
        <v>17</v>
      </c>
      <c r="AM1524" t="str">
        <f t="shared" si="69"/>
        <v>Stayed</v>
      </c>
      <c r="AN1524" t="str">
        <f t="shared" si="70"/>
        <v>Yes</v>
      </c>
      <c r="AO1524" t="str" cm="1">
        <f t="array" ref="AO1524">_xlfn.IFS($C1524&lt;36,"Youth", $C1524&lt;66, "Middle_age", $C1524&gt;65, "Old")</f>
        <v>Middle_age</v>
      </c>
      <c r="AP1524" t="str">
        <f t="shared" si="71"/>
        <v>1 năm</v>
      </c>
    </row>
    <row r="1525" spans="1:42" x14ac:dyDescent="0.35">
      <c r="A1525" t="s">
        <v>2312</v>
      </c>
      <c r="B1525" t="s">
        <v>19</v>
      </c>
      <c r="C1525">
        <v>20</v>
      </c>
      <c r="D1525" t="s">
        <v>10</v>
      </c>
      <c r="E1525">
        <v>2</v>
      </c>
      <c r="F1525" t="s">
        <v>545</v>
      </c>
      <c r="G1525">
        <v>95945</v>
      </c>
      <c r="H1525">
        <v>39.194538999999999</v>
      </c>
      <c r="I1525">
        <v>-120.988066</v>
      </c>
      <c r="J1525">
        <v>1</v>
      </c>
      <c r="K1525" s="1">
        <v>17</v>
      </c>
      <c r="L1525" t="s">
        <v>12</v>
      </c>
      <c r="M1525" t="s">
        <v>13</v>
      </c>
      <c r="P1525" t="s">
        <v>10</v>
      </c>
      <c r="Q1525" t="s">
        <v>49</v>
      </c>
      <c r="R1525">
        <v>52</v>
      </c>
      <c r="S1525" t="s">
        <v>10</v>
      </c>
      <c r="T1525" t="s">
        <v>13</v>
      </c>
      <c r="U1525" t="s">
        <v>10</v>
      </c>
      <c r="V1525" t="s">
        <v>13</v>
      </c>
      <c r="W1525" t="s">
        <v>10</v>
      </c>
      <c r="X1525" t="s">
        <v>13</v>
      </c>
      <c r="Y1525" t="s">
        <v>13</v>
      </c>
      <c r="Z1525" t="s">
        <v>10</v>
      </c>
      <c r="AA1525" t="s">
        <v>15</v>
      </c>
      <c r="AB1525" t="s">
        <v>13</v>
      </c>
      <c r="AC1525" t="s">
        <v>16</v>
      </c>
      <c r="AD1525">
        <v>44.45</v>
      </c>
      <c r="AE1525">
        <v>792.15</v>
      </c>
      <c r="AF1525">
        <v>0</v>
      </c>
      <c r="AG1525">
        <v>0</v>
      </c>
      <c r="AH1525">
        <v>0</v>
      </c>
      <c r="AI1525">
        <v>792.15</v>
      </c>
      <c r="AJ1525" t="s">
        <v>17</v>
      </c>
      <c r="AM1525" t="str">
        <f t="shared" si="69"/>
        <v>Stayed</v>
      </c>
      <c r="AN1525" t="str">
        <f t="shared" si="70"/>
        <v>Yes</v>
      </c>
      <c r="AO1525" t="str" cm="1">
        <f t="array" ref="AO1525">_xlfn.IFS($C1525&lt;36,"Youth", $C1525&lt;66, "Middle_age", $C1525&gt;65, "Old")</f>
        <v>Youth</v>
      </c>
      <c r="AP1525" t="str">
        <f t="shared" si="71"/>
        <v>2 năm</v>
      </c>
    </row>
    <row r="1526" spans="1:42" x14ac:dyDescent="0.35">
      <c r="A1526" t="s">
        <v>2313</v>
      </c>
      <c r="B1526" t="s">
        <v>19</v>
      </c>
      <c r="C1526">
        <v>48</v>
      </c>
      <c r="D1526" t="s">
        <v>10</v>
      </c>
      <c r="E1526">
        <v>0</v>
      </c>
      <c r="F1526" t="s">
        <v>400</v>
      </c>
      <c r="G1526">
        <v>92701</v>
      </c>
      <c r="H1526">
        <v>33.748477999999999</v>
      </c>
      <c r="I1526">
        <v>-117.858918</v>
      </c>
      <c r="J1526">
        <v>2</v>
      </c>
      <c r="K1526" s="1">
        <v>72</v>
      </c>
      <c r="L1526" t="s">
        <v>12</v>
      </c>
      <c r="M1526" t="s">
        <v>10</v>
      </c>
      <c r="N1526">
        <v>29.8</v>
      </c>
      <c r="O1526" t="s">
        <v>13</v>
      </c>
      <c r="P1526" t="s">
        <v>10</v>
      </c>
      <c r="Q1526" t="s">
        <v>49</v>
      </c>
      <c r="R1526">
        <v>14</v>
      </c>
      <c r="S1526" t="s">
        <v>10</v>
      </c>
      <c r="T1526" t="s">
        <v>10</v>
      </c>
      <c r="U1526" t="s">
        <v>13</v>
      </c>
      <c r="V1526" t="s">
        <v>10</v>
      </c>
      <c r="W1526" t="s">
        <v>10</v>
      </c>
      <c r="X1526" t="s">
        <v>10</v>
      </c>
      <c r="Y1526" t="s">
        <v>10</v>
      </c>
      <c r="Z1526" t="s">
        <v>13</v>
      </c>
      <c r="AA1526" t="s">
        <v>43</v>
      </c>
      <c r="AB1526" t="s">
        <v>10</v>
      </c>
      <c r="AC1526" t="s">
        <v>26</v>
      </c>
      <c r="AD1526">
        <v>79.349999999999994</v>
      </c>
      <c r="AE1526">
        <v>5753.25</v>
      </c>
      <c r="AF1526">
        <v>0</v>
      </c>
      <c r="AG1526">
        <v>40</v>
      </c>
      <c r="AH1526">
        <v>2145.6</v>
      </c>
      <c r="AI1526">
        <v>7938.85</v>
      </c>
      <c r="AJ1526" t="s">
        <v>17</v>
      </c>
      <c r="AM1526" t="str">
        <f t="shared" si="69"/>
        <v>VIP</v>
      </c>
      <c r="AN1526" t="str">
        <f t="shared" si="70"/>
        <v>No</v>
      </c>
      <c r="AO1526" t="str" cm="1">
        <f t="array" ref="AO1526">_xlfn.IFS($C1526&lt;36,"Youth", $C1526&lt;66, "Middle_age", $C1526&gt;65, "Old")</f>
        <v>Middle_age</v>
      </c>
      <c r="AP1526" t="str">
        <f t="shared" si="71"/>
        <v>6 năm</v>
      </c>
    </row>
    <row r="1527" spans="1:42" x14ac:dyDescent="0.35">
      <c r="A1527" t="s">
        <v>2314</v>
      </c>
      <c r="B1527" t="s">
        <v>9</v>
      </c>
      <c r="C1527">
        <v>30</v>
      </c>
      <c r="D1527" t="s">
        <v>10</v>
      </c>
      <c r="E1527">
        <v>2</v>
      </c>
      <c r="F1527" t="s">
        <v>2315</v>
      </c>
      <c r="G1527">
        <v>92304</v>
      </c>
      <c r="H1527">
        <v>34.559882000000002</v>
      </c>
      <c r="I1527">
        <v>-115.637164</v>
      </c>
      <c r="J1527">
        <v>4</v>
      </c>
      <c r="K1527" s="1">
        <v>72</v>
      </c>
      <c r="L1527" t="s">
        <v>12</v>
      </c>
      <c r="M1527" t="s">
        <v>10</v>
      </c>
      <c r="N1527">
        <v>29.66</v>
      </c>
      <c r="O1527" t="s">
        <v>10</v>
      </c>
      <c r="P1527" t="s">
        <v>10</v>
      </c>
      <c r="Q1527" t="s">
        <v>25</v>
      </c>
      <c r="R1527">
        <v>59</v>
      </c>
      <c r="S1527" t="s">
        <v>13</v>
      </c>
      <c r="T1527" t="s">
        <v>10</v>
      </c>
      <c r="U1527" t="s">
        <v>10</v>
      </c>
      <c r="V1527" t="s">
        <v>13</v>
      </c>
      <c r="W1527" t="s">
        <v>10</v>
      </c>
      <c r="X1527" t="s">
        <v>10</v>
      </c>
      <c r="Y1527" t="s">
        <v>10</v>
      </c>
      <c r="Z1527" t="s">
        <v>10</v>
      </c>
      <c r="AA1527" t="s">
        <v>15</v>
      </c>
      <c r="AB1527" t="s">
        <v>10</v>
      </c>
      <c r="AC1527" t="s">
        <v>16</v>
      </c>
      <c r="AD1527">
        <v>103.2</v>
      </c>
      <c r="AE1527">
        <v>7362.9</v>
      </c>
      <c r="AF1527">
        <v>45.38</v>
      </c>
      <c r="AG1527">
        <v>0</v>
      </c>
      <c r="AH1527">
        <v>2135.52</v>
      </c>
      <c r="AI1527">
        <v>9453.0400000000009</v>
      </c>
      <c r="AJ1527" t="s">
        <v>17</v>
      </c>
      <c r="AM1527" t="str">
        <f t="shared" si="69"/>
        <v>VIP</v>
      </c>
      <c r="AN1527" t="str">
        <f t="shared" si="70"/>
        <v>Yes</v>
      </c>
      <c r="AO1527" t="str" cm="1">
        <f t="array" ref="AO1527">_xlfn.IFS($C1527&lt;36,"Youth", $C1527&lt;66, "Middle_age", $C1527&gt;65, "Old")</f>
        <v>Youth</v>
      </c>
      <c r="AP1527" t="str">
        <f t="shared" si="71"/>
        <v>6 năm</v>
      </c>
    </row>
    <row r="1528" spans="1:42" x14ac:dyDescent="0.35">
      <c r="A1528" t="s">
        <v>2316</v>
      </c>
      <c r="B1528" t="s">
        <v>9</v>
      </c>
      <c r="C1528">
        <v>75</v>
      </c>
      <c r="D1528" t="s">
        <v>13</v>
      </c>
      <c r="E1528">
        <v>0</v>
      </c>
      <c r="F1528" t="s">
        <v>1141</v>
      </c>
      <c r="G1528">
        <v>92276</v>
      </c>
      <c r="H1528">
        <v>33.849263000000001</v>
      </c>
      <c r="I1528">
        <v>-116.382778</v>
      </c>
      <c r="J1528">
        <v>0</v>
      </c>
      <c r="K1528" s="1">
        <v>6</v>
      </c>
      <c r="L1528" t="s">
        <v>12</v>
      </c>
      <c r="M1528" t="s">
        <v>13</v>
      </c>
      <c r="P1528" t="s">
        <v>10</v>
      </c>
      <c r="Q1528" t="s">
        <v>49</v>
      </c>
      <c r="R1528">
        <v>24</v>
      </c>
      <c r="S1528" t="s">
        <v>13</v>
      </c>
      <c r="T1528" t="s">
        <v>13</v>
      </c>
      <c r="U1528" t="s">
        <v>13</v>
      </c>
      <c r="V1528" t="s">
        <v>13</v>
      </c>
      <c r="W1528" t="s">
        <v>10</v>
      </c>
      <c r="X1528" t="s">
        <v>10</v>
      </c>
      <c r="Y1528" t="s">
        <v>10</v>
      </c>
      <c r="Z1528" t="s">
        <v>10</v>
      </c>
      <c r="AA1528" t="s">
        <v>21</v>
      </c>
      <c r="AB1528" t="s">
        <v>10</v>
      </c>
      <c r="AC1528" t="s">
        <v>26</v>
      </c>
      <c r="AD1528">
        <v>44.4</v>
      </c>
      <c r="AE1528">
        <v>263.05</v>
      </c>
      <c r="AF1528">
        <v>0</v>
      </c>
      <c r="AG1528">
        <v>0</v>
      </c>
      <c r="AH1528">
        <v>0</v>
      </c>
      <c r="AI1528">
        <v>263.05</v>
      </c>
      <c r="AJ1528" t="s">
        <v>17</v>
      </c>
      <c r="AM1528" t="str">
        <f t="shared" si="69"/>
        <v>Stayed</v>
      </c>
      <c r="AN1528" t="str">
        <f t="shared" si="70"/>
        <v>No</v>
      </c>
      <c r="AO1528" t="str" cm="1">
        <f t="array" ref="AO1528">_xlfn.IFS($C1528&lt;36,"Youth", $C1528&lt;66, "Middle_age", $C1528&gt;65, "Old")</f>
        <v>Old</v>
      </c>
      <c r="AP1528" t="str">
        <f t="shared" si="71"/>
        <v>1 năm</v>
      </c>
    </row>
    <row r="1529" spans="1:42" x14ac:dyDescent="0.35">
      <c r="A1529" t="s">
        <v>2317</v>
      </c>
      <c r="B1529" t="s">
        <v>9</v>
      </c>
      <c r="C1529">
        <v>21</v>
      </c>
      <c r="D1529" t="s">
        <v>10</v>
      </c>
      <c r="E1529">
        <v>0</v>
      </c>
      <c r="F1529" t="s">
        <v>376</v>
      </c>
      <c r="G1529">
        <v>93603</v>
      </c>
      <c r="H1529">
        <v>36.645449999999997</v>
      </c>
      <c r="I1529">
        <v>-118.924982</v>
      </c>
      <c r="J1529">
        <v>9</v>
      </c>
      <c r="K1529" s="1">
        <v>72</v>
      </c>
      <c r="L1529" t="s">
        <v>42</v>
      </c>
      <c r="M1529" t="s">
        <v>10</v>
      </c>
      <c r="N1529">
        <v>22.41</v>
      </c>
      <c r="O1529" t="s">
        <v>10</v>
      </c>
      <c r="P1529" t="s">
        <v>10</v>
      </c>
      <c r="Q1529" t="s">
        <v>49</v>
      </c>
      <c r="R1529">
        <v>59</v>
      </c>
      <c r="S1529" t="s">
        <v>10</v>
      </c>
      <c r="T1529" t="s">
        <v>10</v>
      </c>
      <c r="U1529" t="s">
        <v>10</v>
      </c>
      <c r="V1529" t="s">
        <v>10</v>
      </c>
      <c r="W1529" t="s">
        <v>10</v>
      </c>
      <c r="X1529" t="s">
        <v>13</v>
      </c>
      <c r="Y1529" t="s">
        <v>13</v>
      </c>
      <c r="Z1529" t="s">
        <v>13</v>
      </c>
      <c r="AA1529" t="s">
        <v>43</v>
      </c>
      <c r="AB1529" t="s">
        <v>13</v>
      </c>
      <c r="AC1529" t="s">
        <v>16</v>
      </c>
      <c r="AD1529">
        <v>-4</v>
      </c>
      <c r="AE1529">
        <v>5401.9</v>
      </c>
      <c r="AF1529">
        <v>0</v>
      </c>
      <c r="AG1529">
        <v>20</v>
      </c>
      <c r="AH1529">
        <v>1613.52</v>
      </c>
      <c r="AI1529">
        <v>7035.42</v>
      </c>
      <c r="AJ1529" t="s">
        <v>17</v>
      </c>
      <c r="AM1529" t="str">
        <f t="shared" si="69"/>
        <v>VIP</v>
      </c>
      <c r="AN1529" t="str">
        <f t="shared" si="70"/>
        <v>No</v>
      </c>
      <c r="AO1529" t="str" cm="1">
        <f t="array" ref="AO1529">_xlfn.IFS($C1529&lt;36,"Youth", $C1529&lt;66, "Middle_age", $C1529&gt;65, "Old")</f>
        <v>Youth</v>
      </c>
      <c r="AP1529" t="str">
        <f t="shared" si="71"/>
        <v>6 năm</v>
      </c>
    </row>
    <row r="1530" spans="1:42" x14ac:dyDescent="0.35">
      <c r="A1530" t="s">
        <v>2318</v>
      </c>
      <c r="B1530" t="s">
        <v>9</v>
      </c>
      <c r="C1530">
        <v>36</v>
      </c>
      <c r="D1530" t="s">
        <v>10</v>
      </c>
      <c r="E1530">
        <v>1</v>
      </c>
      <c r="F1530" t="s">
        <v>105</v>
      </c>
      <c r="G1530">
        <v>90062</v>
      </c>
      <c r="H1530">
        <v>34.003552999999997</v>
      </c>
      <c r="I1530">
        <v>-118.308933</v>
      </c>
      <c r="J1530">
        <v>1</v>
      </c>
      <c r="K1530" s="1">
        <v>4</v>
      </c>
      <c r="L1530" t="s">
        <v>12</v>
      </c>
      <c r="M1530" t="s">
        <v>10</v>
      </c>
      <c r="N1530">
        <v>12.88</v>
      </c>
      <c r="O1530" t="s">
        <v>10</v>
      </c>
      <c r="P1530" t="s">
        <v>10</v>
      </c>
      <c r="Q1530" t="s">
        <v>14</v>
      </c>
      <c r="R1530">
        <v>22</v>
      </c>
      <c r="S1530" t="s">
        <v>13</v>
      </c>
      <c r="T1530" t="s">
        <v>13</v>
      </c>
      <c r="U1530" t="s">
        <v>13</v>
      </c>
      <c r="V1530" t="s">
        <v>13</v>
      </c>
      <c r="W1530" t="s">
        <v>13</v>
      </c>
      <c r="X1530" t="s">
        <v>13</v>
      </c>
      <c r="Y1530" t="s">
        <v>13</v>
      </c>
      <c r="Z1530" t="s">
        <v>10</v>
      </c>
      <c r="AA1530" t="s">
        <v>21</v>
      </c>
      <c r="AB1530" t="s">
        <v>13</v>
      </c>
      <c r="AC1530" t="s">
        <v>16</v>
      </c>
      <c r="AD1530">
        <v>50.85</v>
      </c>
      <c r="AE1530">
        <v>239.55</v>
      </c>
      <c r="AF1530">
        <v>0</v>
      </c>
      <c r="AG1530">
        <v>0</v>
      </c>
      <c r="AH1530">
        <v>51.52</v>
      </c>
      <c r="AI1530">
        <v>291.07</v>
      </c>
      <c r="AJ1530" t="s">
        <v>27</v>
      </c>
      <c r="AK1530" t="s">
        <v>33</v>
      </c>
      <c r="AL1530" t="s">
        <v>34</v>
      </c>
      <c r="AM1530" t="str">
        <f t="shared" si="69"/>
        <v>Churned</v>
      </c>
      <c r="AN1530" t="str">
        <f t="shared" si="70"/>
        <v>Yes</v>
      </c>
      <c r="AO1530" t="str" cm="1">
        <f t="array" ref="AO1530">_xlfn.IFS($C1530&lt;36,"Youth", $C1530&lt;66, "Middle_age", $C1530&gt;65, "Old")</f>
        <v>Middle_age</v>
      </c>
      <c r="AP1530" t="str">
        <f t="shared" si="71"/>
        <v>1 năm</v>
      </c>
    </row>
    <row r="1531" spans="1:42" x14ac:dyDescent="0.35">
      <c r="A1531" t="s">
        <v>2319</v>
      </c>
      <c r="B1531" t="s">
        <v>19</v>
      </c>
      <c r="C1531">
        <v>55</v>
      </c>
      <c r="D1531" t="s">
        <v>10</v>
      </c>
      <c r="E1531">
        <v>2</v>
      </c>
      <c r="F1531" t="s">
        <v>1213</v>
      </c>
      <c r="G1531">
        <v>94544</v>
      </c>
      <c r="H1531">
        <v>37.639215</v>
      </c>
      <c r="I1531">
        <v>-122.037554</v>
      </c>
      <c r="J1531">
        <v>9</v>
      </c>
      <c r="K1531" s="1">
        <v>62</v>
      </c>
      <c r="L1531" t="s">
        <v>46</v>
      </c>
      <c r="M1531" t="s">
        <v>10</v>
      </c>
      <c r="N1531">
        <v>11.15</v>
      </c>
      <c r="O1531" t="s">
        <v>13</v>
      </c>
      <c r="P1531" t="s">
        <v>13</v>
      </c>
      <c r="AA1531" t="s">
        <v>43</v>
      </c>
      <c r="AB1531" t="s">
        <v>13</v>
      </c>
      <c r="AC1531" t="s">
        <v>16</v>
      </c>
      <c r="AD1531">
        <v>20.65</v>
      </c>
      <c r="AE1531">
        <v>1218.45</v>
      </c>
      <c r="AF1531">
        <v>0</v>
      </c>
      <c r="AG1531">
        <v>0</v>
      </c>
      <c r="AH1531">
        <v>691.3</v>
      </c>
      <c r="AI1531">
        <v>1909.75</v>
      </c>
      <c r="AJ1531" t="s">
        <v>17</v>
      </c>
      <c r="AM1531" t="str">
        <f t="shared" si="69"/>
        <v>Stayed</v>
      </c>
      <c r="AN1531" t="str">
        <f t="shared" si="70"/>
        <v>Yes</v>
      </c>
      <c r="AO1531" t="str" cm="1">
        <f t="array" ref="AO1531">_xlfn.IFS($C1531&lt;36,"Youth", $C1531&lt;66, "Middle_age", $C1531&gt;65, "Old")</f>
        <v>Middle_age</v>
      </c>
      <c r="AP1531" t="str">
        <f t="shared" si="71"/>
        <v>6 năm</v>
      </c>
    </row>
    <row r="1532" spans="1:42" x14ac:dyDescent="0.35">
      <c r="A1532" t="s">
        <v>2320</v>
      </c>
      <c r="B1532" t="s">
        <v>9</v>
      </c>
      <c r="C1532">
        <v>29</v>
      </c>
      <c r="D1532" t="s">
        <v>13</v>
      </c>
      <c r="E1532">
        <v>0</v>
      </c>
      <c r="F1532" t="s">
        <v>382</v>
      </c>
      <c r="G1532">
        <v>93656</v>
      </c>
      <c r="H1532">
        <v>36.452210999999998</v>
      </c>
      <c r="I1532">
        <v>-119.94575</v>
      </c>
      <c r="J1532">
        <v>0</v>
      </c>
      <c r="K1532" s="1">
        <v>39</v>
      </c>
      <c r="L1532" t="s">
        <v>99</v>
      </c>
      <c r="M1532" t="s">
        <v>10</v>
      </c>
      <c r="N1532">
        <v>4.4800000000000004</v>
      </c>
      <c r="O1532" t="s">
        <v>13</v>
      </c>
      <c r="P1532" t="s">
        <v>10</v>
      </c>
      <c r="Q1532" t="s">
        <v>25</v>
      </c>
      <c r="R1532">
        <v>71</v>
      </c>
      <c r="S1532" t="s">
        <v>10</v>
      </c>
      <c r="T1532" t="s">
        <v>13</v>
      </c>
      <c r="U1532" t="s">
        <v>10</v>
      </c>
      <c r="V1532" t="s">
        <v>10</v>
      </c>
      <c r="W1532" t="s">
        <v>10</v>
      </c>
      <c r="X1532" t="s">
        <v>13</v>
      </c>
      <c r="Y1532" t="s">
        <v>10</v>
      </c>
      <c r="Z1532" t="s">
        <v>10</v>
      </c>
      <c r="AA1532" t="s">
        <v>15</v>
      </c>
      <c r="AB1532" t="s">
        <v>10</v>
      </c>
      <c r="AC1532" t="s">
        <v>26</v>
      </c>
      <c r="AD1532">
        <v>95.55</v>
      </c>
      <c r="AE1532">
        <v>3692.85</v>
      </c>
      <c r="AF1532">
        <v>0</v>
      </c>
      <c r="AG1532">
        <v>0</v>
      </c>
      <c r="AH1532">
        <v>174.72</v>
      </c>
      <c r="AI1532">
        <v>3867.57</v>
      </c>
      <c r="AJ1532" t="s">
        <v>27</v>
      </c>
      <c r="AK1532" t="s">
        <v>91</v>
      </c>
      <c r="AL1532" t="s">
        <v>92</v>
      </c>
      <c r="AM1532" t="str">
        <f t="shared" si="69"/>
        <v>Churned</v>
      </c>
      <c r="AN1532" t="str">
        <f t="shared" si="70"/>
        <v>No</v>
      </c>
      <c r="AO1532" t="str" cm="1">
        <f t="array" ref="AO1532">_xlfn.IFS($C1532&lt;36,"Youth", $C1532&lt;66, "Middle_age", $C1532&gt;65, "Old")</f>
        <v>Youth</v>
      </c>
      <c r="AP1532" t="str">
        <f t="shared" si="71"/>
        <v>4 năm</v>
      </c>
    </row>
    <row r="1533" spans="1:42" x14ac:dyDescent="0.35">
      <c r="A1533" t="s">
        <v>2321</v>
      </c>
      <c r="B1533" t="s">
        <v>19</v>
      </c>
      <c r="C1533">
        <v>27</v>
      </c>
      <c r="D1533" t="s">
        <v>10</v>
      </c>
      <c r="E1533">
        <v>2</v>
      </c>
      <c r="F1533" t="s">
        <v>1030</v>
      </c>
      <c r="G1533">
        <v>95570</v>
      </c>
      <c r="H1533">
        <v>41.162295</v>
      </c>
      <c r="I1533">
        <v>-124.02738100000001</v>
      </c>
      <c r="J1533">
        <v>3</v>
      </c>
      <c r="K1533" s="1">
        <v>1</v>
      </c>
      <c r="L1533" t="s">
        <v>12</v>
      </c>
      <c r="M1533" t="s">
        <v>10</v>
      </c>
      <c r="N1533">
        <v>27.5</v>
      </c>
      <c r="O1533" t="s">
        <v>13</v>
      </c>
      <c r="P1533" t="s">
        <v>13</v>
      </c>
      <c r="AA1533" t="s">
        <v>15</v>
      </c>
      <c r="AB1533" t="s">
        <v>13</v>
      </c>
      <c r="AC1533" t="s">
        <v>16</v>
      </c>
      <c r="AD1533">
        <v>20.399999999999999</v>
      </c>
      <c r="AE1533">
        <v>20.399999999999999</v>
      </c>
      <c r="AF1533">
        <v>0</v>
      </c>
      <c r="AG1533">
        <v>0</v>
      </c>
      <c r="AH1533">
        <v>27.5</v>
      </c>
      <c r="AI1533">
        <v>47.9</v>
      </c>
      <c r="AJ1533" t="s">
        <v>68</v>
      </c>
      <c r="AM1533" t="str">
        <f t="shared" si="69"/>
        <v>Joined</v>
      </c>
      <c r="AN1533" t="str">
        <f t="shared" si="70"/>
        <v>Yes</v>
      </c>
      <c r="AO1533" t="str" cm="1">
        <f t="array" ref="AO1533">_xlfn.IFS($C1533&lt;36,"Youth", $C1533&lt;66, "Middle_age", $C1533&gt;65, "Old")</f>
        <v>Youth</v>
      </c>
      <c r="AP1533" t="str">
        <f t="shared" si="71"/>
        <v>1 năm</v>
      </c>
    </row>
    <row r="1534" spans="1:42" x14ac:dyDescent="0.35">
      <c r="A1534" t="s">
        <v>2322</v>
      </c>
      <c r="B1534" t="s">
        <v>9</v>
      </c>
      <c r="C1534">
        <v>56</v>
      </c>
      <c r="D1534" t="s">
        <v>10</v>
      </c>
      <c r="E1534">
        <v>0</v>
      </c>
      <c r="F1534" t="s">
        <v>1025</v>
      </c>
      <c r="G1534">
        <v>91791</v>
      </c>
      <c r="H1534">
        <v>34.061633999999998</v>
      </c>
      <c r="I1534">
        <v>-117.893169</v>
      </c>
      <c r="J1534">
        <v>4</v>
      </c>
      <c r="K1534" s="1">
        <v>51</v>
      </c>
      <c r="L1534" t="s">
        <v>46</v>
      </c>
      <c r="M1534" t="s">
        <v>10</v>
      </c>
      <c r="N1534">
        <v>47.18</v>
      </c>
      <c r="O1534" t="s">
        <v>13</v>
      </c>
      <c r="P1534" t="s">
        <v>10</v>
      </c>
      <c r="Q1534" t="s">
        <v>14</v>
      </c>
      <c r="R1534">
        <v>12</v>
      </c>
      <c r="S1534" t="s">
        <v>10</v>
      </c>
      <c r="T1534" t="s">
        <v>10</v>
      </c>
      <c r="U1534" t="s">
        <v>13</v>
      </c>
      <c r="V1534" t="s">
        <v>10</v>
      </c>
      <c r="W1534" t="s">
        <v>13</v>
      </c>
      <c r="X1534" t="s">
        <v>13</v>
      </c>
      <c r="Y1534" t="s">
        <v>13</v>
      </c>
      <c r="Z1534" t="s">
        <v>10</v>
      </c>
      <c r="AA1534" t="s">
        <v>15</v>
      </c>
      <c r="AB1534" t="s">
        <v>10</v>
      </c>
      <c r="AC1534" t="s">
        <v>26</v>
      </c>
      <c r="AD1534">
        <v>60.5</v>
      </c>
      <c r="AE1534">
        <v>3145.15</v>
      </c>
      <c r="AF1534">
        <v>0</v>
      </c>
      <c r="AG1534">
        <v>0</v>
      </c>
      <c r="AH1534">
        <v>2406.1799999999998</v>
      </c>
      <c r="AI1534">
        <v>5551.33</v>
      </c>
      <c r="AJ1534" t="s">
        <v>17</v>
      </c>
      <c r="AM1534" t="str">
        <f t="shared" si="69"/>
        <v>VIP</v>
      </c>
      <c r="AN1534" t="str">
        <f t="shared" si="70"/>
        <v>No</v>
      </c>
      <c r="AO1534" t="str" cm="1">
        <f t="array" ref="AO1534">_xlfn.IFS($C1534&lt;36,"Youth", $C1534&lt;66, "Middle_age", $C1534&gt;65, "Old")</f>
        <v>Middle_age</v>
      </c>
      <c r="AP1534" t="str">
        <f t="shared" si="71"/>
        <v>5 năm</v>
      </c>
    </row>
    <row r="1535" spans="1:42" x14ac:dyDescent="0.35">
      <c r="A1535" t="s">
        <v>2323</v>
      </c>
      <c r="B1535" t="s">
        <v>19</v>
      </c>
      <c r="C1535">
        <v>20</v>
      </c>
      <c r="D1535" t="s">
        <v>13</v>
      </c>
      <c r="E1535">
        <v>0</v>
      </c>
      <c r="F1535" t="s">
        <v>286</v>
      </c>
      <c r="G1535">
        <v>92027</v>
      </c>
      <c r="H1535">
        <v>33.141264999999997</v>
      </c>
      <c r="I1535">
        <v>-116.967221</v>
      </c>
      <c r="J1535">
        <v>0</v>
      </c>
      <c r="K1535" s="1">
        <v>58</v>
      </c>
      <c r="L1535" t="s">
        <v>46</v>
      </c>
      <c r="M1535" t="s">
        <v>10</v>
      </c>
      <c r="N1535">
        <v>44.5</v>
      </c>
      <c r="O1535" t="s">
        <v>10</v>
      </c>
      <c r="P1535" t="s">
        <v>10</v>
      </c>
      <c r="Q1535" t="s">
        <v>25</v>
      </c>
      <c r="R1535">
        <v>47</v>
      </c>
      <c r="S1535" t="s">
        <v>13</v>
      </c>
      <c r="T1535" t="s">
        <v>10</v>
      </c>
      <c r="U1535" t="s">
        <v>10</v>
      </c>
      <c r="V1535" t="s">
        <v>13</v>
      </c>
      <c r="W1535" t="s">
        <v>10</v>
      </c>
      <c r="X1535" t="s">
        <v>10</v>
      </c>
      <c r="Y1535" t="s">
        <v>10</v>
      </c>
      <c r="Z1535" t="s">
        <v>10</v>
      </c>
      <c r="AA1535" t="s">
        <v>15</v>
      </c>
      <c r="AB1535" t="s">
        <v>10</v>
      </c>
      <c r="AC1535" t="s">
        <v>26</v>
      </c>
      <c r="AD1535">
        <v>103.25</v>
      </c>
      <c r="AE1535">
        <v>6017.65</v>
      </c>
      <c r="AF1535">
        <v>0</v>
      </c>
      <c r="AG1535">
        <v>0</v>
      </c>
      <c r="AH1535">
        <v>2581</v>
      </c>
      <c r="AI1535">
        <v>8598.65</v>
      </c>
      <c r="AJ1535" t="s">
        <v>27</v>
      </c>
      <c r="AK1535" t="s">
        <v>28</v>
      </c>
      <c r="AL1535" t="s">
        <v>74</v>
      </c>
      <c r="AM1535" t="str">
        <f t="shared" si="69"/>
        <v>Churned</v>
      </c>
      <c r="AN1535" t="str">
        <f t="shared" si="70"/>
        <v>No</v>
      </c>
      <c r="AO1535" t="str" cm="1">
        <f t="array" ref="AO1535">_xlfn.IFS($C1535&lt;36,"Youth", $C1535&lt;66, "Middle_age", $C1535&gt;65, "Old")</f>
        <v>Youth</v>
      </c>
      <c r="AP1535" t="str">
        <f t="shared" si="71"/>
        <v>5 năm</v>
      </c>
    </row>
    <row r="1536" spans="1:42" x14ac:dyDescent="0.35">
      <c r="A1536" t="s">
        <v>2324</v>
      </c>
      <c r="B1536" t="s">
        <v>19</v>
      </c>
      <c r="C1536">
        <v>44</v>
      </c>
      <c r="D1536" t="s">
        <v>13</v>
      </c>
      <c r="E1536">
        <v>2</v>
      </c>
      <c r="F1536" t="s">
        <v>59</v>
      </c>
      <c r="G1536">
        <v>91942</v>
      </c>
      <c r="H1536">
        <v>32.782501000000003</v>
      </c>
      <c r="I1536">
        <v>-117.01611</v>
      </c>
      <c r="J1536">
        <v>0</v>
      </c>
      <c r="K1536" s="1">
        <v>38</v>
      </c>
      <c r="L1536" t="s">
        <v>12</v>
      </c>
      <c r="M1536" t="s">
        <v>10</v>
      </c>
      <c r="N1536">
        <v>1.27</v>
      </c>
      <c r="O1536" t="s">
        <v>10</v>
      </c>
      <c r="P1536" t="s">
        <v>10</v>
      </c>
      <c r="Q1536" t="s">
        <v>25</v>
      </c>
      <c r="R1536">
        <v>13</v>
      </c>
      <c r="S1536" t="s">
        <v>13</v>
      </c>
      <c r="T1536" t="s">
        <v>10</v>
      </c>
      <c r="U1536" t="s">
        <v>13</v>
      </c>
      <c r="V1536" t="s">
        <v>13</v>
      </c>
      <c r="W1536" t="s">
        <v>13</v>
      </c>
      <c r="X1536" t="s">
        <v>13</v>
      </c>
      <c r="Y1536" t="s">
        <v>13</v>
      </c>
      <c r="Z1536" t="s">
        <v>10</v>
      </c>
      <c r="AA1536" t="s">
        <v>21</v>
      </c>
      <c r="AB1536" t="s">
        <v>10</v>
      </c>
      <c r="AC1536" t="s">
        <v>16</v>
      </c>
      <c r="AD1536">
        <v>81.849999999999994</v>
      </c>
      <c r="AE1536">
        <v>3141.7</v>
      </c>
      <c r="AF1536">
        <v>0</v>
      </c>
      <c r="AG1536">
        <v>0</v>
      </c>
      <c r="AH1536">
        <v>48.26</v>
      </c>
      <c r="AI1536">
        <v>3189.96</v>
      </c>
      <c r="AJ1536" t="s">
        <v>17</v>
      </c>
      <c r="AM1536" t="str">
        <f t="shared" si="69"/>
        <v>VIP</v>
      </c>
      <c r="AN1536" t="str">
        <f t="shared" si="70"/>
        <v>Yes</v>
      </c>
      <c r="AO1536" t="str" cm="1">
        <f t="array" ref="AO1536">_xlfn.IFS($C1536&lt;36,"Youth", $C1536&lt;66, "Middle_age", $C1536&gt;65, "Old")</f>
        <v>Middle_age</v>
      </c>
      <c r="AP1536" t="str">
        <f t="shared" si="71"/>
        <v>4 năm</v>
      </c>
    </row>
    <row r="1537" spans="1:42" x14ac:dyDescent="0.35">
      <c r="A1537" t="s">
        <v>2325</v>
      </c>
      <c r="B1537" t="s">
        <v>19</v>
      </c>
      <c r="C1537">
        <v>29</v>
      </c>
      <c r="D1537" t="s">
        <v>13</v>
      </c>
      <c r="E1537">
        <v>0</v>
      </c>
      <c r="F1537" t="s">
        <v>624</v>
      </c>
      <c r="G1537">
        <v>92064</v>
      </c>
      <c r="H1537">
        <v>32.984394999999999</v>
      </c>
      <c r="I1537">
        <v>-117.013454</v>
      </c>
      <c r="J1537">
        <v>0</v>
      </c>
      <c r="K1537" s="1">
        <v>33</v>
      </c>
      <c r="L1537" t="s">
        <v>12</v>
      </c>
      <c r="M1537" t="s">
        <v>10</v>
      </c>
      <c r="N1537">
        <v>25.71</v>
      </c>
      <c r="O1537" t="s">
        <v>10</v>
      </c>
      <c r="P1537" t="s">
        <v>10</v>
      </c>
      <c r="Q1537" t="s">
        <v>25</v>
      </c>
      <c r="R1537">
        <v>48</v>
      </c>
      <c r="S1537" t="s">
        <v>10</v>
      </c>
      <c r="T1537" t="s">
        <v>13</v>
      </c>
      <c r="U1537" t="s">
        <v>13</v>
      </c>
      <c r="V1537" t="s">
        <v>13</v>
      </c>
      <c r="W1537" t="s">
        <v>13</v>
      </c>
      <c r="X1537" t="s">
        <v>13</v>
      </c>
      <c r="Y1537" t="s">
        <v>13</v>
      </c>
      <c r="Z1537" t="s">
        <v>10</v>
      </c>
      <c r="AA1537" t="s">
        <v>15</v>
      </c>
      <c r="AB1537" t="s">
        <v>13</v>
      </c>
      <c r="AC1537" t="s">
        <v>26</v>
      </c>
      <c r="AD1537">
        <v>80.099999999999994</v>
      </c>
      <c r="AE1537">
        <v>2603.3000000000002</v>
      </c>
      <c r="AF1537">
        <v>0</v>
      </c>
      <c r="AG1537">
        <v>0</v>
      </c>
      <c r="AH1537">
        <v>848.43</v>
      </c>
      <c r="AI1537">
        <v>3451.73</v>
      </c>
      <c r="AJ1537" t="s">
        <v>17</v>
      </c>
      <c r="AM1537" t="str">
        <f t="shared" si="69"/>
        <v>VIP</v>
      </c>
      <c r="AN1537" t="str">
        <f t="shared" si="70"/>
        <v>No</v>
      </c>
      <c r="AO1537" t="str" cm="1">
        <f t="array" ref="AO1537">_xlfn.IFS($C1537&lt;36,"Youth", $C1537&lt;66, "Middle_age", $C1537&gt;65, "Old")</f>
        <v>Youth</v>
      </c>
      <c r="AP1537" t="str">
        <f t="shared" si="71"/>
        <v>3 năm</v>
      </c>
    </row>
    <row r="1538" spans="1:42" x14ac:dyDescent="0.35">
      <c r="A1538" t="s">
        <v>2326</v>
      </c>
      <c r="B1538" t="s">
        <v>19</v>
      </c>
      <c r="C1538">
        <v>20</v>
      </c>
      <c r="D1538" t="s">
        <v>13</v>
      </c>
      <c r="E1538">
        <v>0</v>
      </c>
      <c r="F1538" t="s">
        <v>620</v>
      </c>
      <c r="G1538">
        <v>90501</v>
      </c>
      <c r="H1538">
        <v>33.833699000000003</v>
      </c>
      <c r="I1538">
        <v>-118.314387</v>
      </c>
      <c r="J1538">
        <v>0</v>
      </c>
      <c r="K1538" s="1">
        <v>20</v>
      </c>
      <c r="L1538" t="s">
        <v>32</v>
      </c>
      <c r="M1538" t="s">
        <v>10</v>
      </c>
      <c r="N1538">
        <v>31.02</v>
      </c>
      <c r="O1538" t="s">
        <v>13</v>
      </c>
      <c r="P1538" t="s">
        <v>13</v>
      </c>
      <c r="AA1538" t="s">
        <v>21</v>
      </c>
      <c r="AB1538" t="s">
        <v>13</v>
      </c>
      <c r="AC1538" t="s">
        <v>16</v>
      </c>
      <c r="AD1538">
        <v>19.399999999999999</v>
      </c>
      <c r="AE1538">
        <v>415.4</v>
      </c>
      <c r="AF1538">
        <v>0</v>
      </c>
      <c r="AG1538">
        <v>0</v>
      </c>
      <c r="AH1538">
        <v>620.4</v>
      </c>
      <c r="AI1538">
        <v>1035.8</v>
      </c>
      <c r="AJ1538" t="s">
        <v>17</v>
      </c>
      <c r="AM1538" t="str">
        <f t="shared" si="69"/>
        <v>Stayed</v>
      </c>
      <c r="AN1538" t="str">
        <f t="shared" si="70"/>
        <v>No</v>
      </c>
      <c r="AO1538" t="str" cm="1">
        <f t="array" ref="AO1538">_xlfn.IFS($C1538&lt;36,"Youth", $C1538&lt;66, "Middle_age", $C1538&gt;65, "Old")</f>
        <v>Youth</v>
      </c>
      <c r="AP1538" t="str">
        <f t="shared" si="71"/>
        <v>2 năm</v>
      </c>
    </row>
    <row r="1539" spans="1:42" x14ac:dyDescent="0.35">
      <c r="A1539" t="s">
        <v>2327</v>
      </c>
      <c r="B1539" t="s">
        <v>9</v>
      </c>
      <c r="C1539">
        <v>58</v>
      </c>
      <c r="D1539" t="s">
        <v>10</v>
      </c>
      <c r="E1539">
        <v>0</v>
      </c>
      <c r="F1539" t="s">
        <v>2328</v>
      </c>
      <c r="G1539">
        <v>96017</v>
      </c>
      <c r="H1539">
        <v>41.121108</v>
      </c>
      <c r="I1539">
        <v>-122.336613</v>
      </c>
      <c r="J1539">
        <v>9</v>
      </c>
      <c r="K1539" s="1">
        <v>31</v>
      </c>
      <c r="L1539" t="s">
        <v>99</v>
      </c>
      <c r="M1539" t="s">
        <v>10</v>
      </c>
      <c r="N1539">
        <v>28.52</v>
      </c>
      <c r="O1539" t="s">
        <v>10</v>
      </c>
      <c r="P1539" t="s">
        <v>10</v>
      </c>
      <c r="Q1539" t="s">
        <v>49</v>
      </c>
      <c r="R1539">
        <v>2</v>
      </c>
      <c r="S1539" t="s">
        <v>13</v>
      </c>
      <c r="T1539" t="s">
        <v>10</v>
      </c>
      <c r="U1539" t="s">
        <v>13</v>
      </c>
      <c r="V1539" t="s">
        <v>10</v>
      </c>
      <c r="W1539" t="s">
        <v>10</v>
      </c>
      <c r="X1539" t="s">
        <v>10</v>
      </c>
      <c r="Y1539" t="s">
        <v>10</v>
      </c>
      <c r="Z1539" t="s">
        <v>10</v>
      </c>
      <c r="AA1539" t="s">
        <v>43</v>
      </c>
      <c r="AB1539" t="s">
        <v>13</v>
      </c>
      <c r="AC1539" t="s">
        <v>26</v>
      </c>
      <c r="AD1539">
        <v>80.55</v>
      </c>
      <c r="AE1539">
        <v>2471.6</v>
      </c>
      <c r="AF1539">
        <v>0</v>
      </c>
      <c r="AG1539">
        <v>0</v>
      </c>
      <c r="AH1539">
        <v>884.12</v>
      </c>
      <c r="AI1539">
        <v>3355.72</v>
      </c>
      <c r="AJ1539" t="s">
        <v>17</v>
      </c>
      <c r="AM1539" t="str">
        <f t="shared" ref="AM1539:AM1602" si="72">IF($AJ1539="Churned",$AJ1539,IF($AI1539&gt;AVERAGE($AI:$AI),"VIP",$AJ1539))</f>
        <v>VIP</v>
      </c>
      <c r="AN1539" t="str">
        <f t="shared" ref="AN1539:AN1602" si="73">IF($E1539&gt;0,"Yes","No")</f>
        <v>No</v>
      </c>
      <c r="AO1539" t="str" cm="1">
        <f t="array" ref="AO1539">_xlfn.IFS($C1539&lt;36,"Youth", $C1539&lt;66, "Middle_age", $C1539&gt;65, "Old")</f>
        <v>Middle_age</v>
      </c>
      <c r="AP1539" t="str">
        <f t="shared" ref="AP1539:AP1602" si="74">IF($K1539&lt;=12, "1 năm", IF($K1539&lt;=24, "2 năm", IF($K1539&lt;=36, "3 năm", IF($K1539&lt;=48, "4 năm", IF($K1539&lt;=60, "5 năm", IF($K1539&lt;=72, "6 năm"))))))</f>
        <v>3 năm</v>
      </c>
    </row>
    <row r="1540" spans="1:42" x14ac:dyDescent="0.35">
      <c r="A1540" t="s">
        <v>2329</v>
      </c>
      <c r="B1540" t="s">
        <v>9</v>
      </c>
      <c r="C1540">
        <v>57</v>
      </c>
      <c r="D1540" t="s">
        <v>10</v>
      </c>
      <c r="E1540">
        <v>0</v>
      </c>
      <c r="F1540" t="s">
        <v>2055</v>
      </c>
      <c r="G1540">
        <v>95497</v>
      </c>
      <c r="H1540">
        <v>38.696658999999997</v>
      </c>
      <c r="I1540">
        <v>-123.43686099999999</v>
      </c>
      <c r="J1540">
        <v>3</v>
      </c>
      <c r="K1540" s="1">
        <v>20</v>
      </c>
      <c r="L1540" t="s">
        <v>12</v>
      </c>
      <c r="M1540" t="s">
        <v>10</v>
      </c>
      <c r="N1540">
        <v>28.79</v>
      </c>
      <c r="O1540" t="s">
        <v>10</v>
      </c>
      <c r="P1540" t="s">
        <v>10</v>
      </c>
      <c r="Q1540" t="s">
        <v>25</v>
      </c>
      <c r="R1540">
        <v>16</v>
      </c>
      <c r="S1540" t="s">
        <v>13</v>
      </c>
      <c r="T1540" t="s">
        <v>10</v>
      </c>
      <c r="U1540" t="s">
        <v>10</v>
      </c>
      <c r="V1540" t="s">
        <v>13</v>
      </c>
      <c r="W1540" t="s">
        <v>10</v>
      </c>
      <c r="X1540" t="s">
        <v>10</v>
      </c>
      <c r="Y1540" t="s">
        <v>10</v>
      </c>
      <c r="Z1540" t="s">
        <v>10</v>
      </c>
      <c r="AA1540" t="s">
        <v>21</v>
      </c>
      <c r="AB1540" t="s">
        <v>10</v>
      </c>
      <c r="AC1540" t="s">
        <v>26</v>
      </c>
      <c r="AD1540">
        <v>105.85</v>
      </c>
      <c r="AE1540">
        <v>2239.65</v>
      </c>
      <c r="AF1540">
        <v>0</v>
      </c>
      <c r="AG1540">
        <v>0</v>
      </c>
      <c r="AH1540">
        <v>575.79999999999995</v>
      </c>
      <c r="AI1540">
        <v>2815.45</v>
      </c>
      <c r="AJ1540" t="s">
        <v>27</v>
      </c>
      <c r="AK1540" t="s">
        <v>33</v>
      </c>
      <c r="AL1540" t="s">
        <v>403</v>
      </c>
      <c r="AM1540" t="str">
        <f t="shared" si="72"/>
        <v>Churned</v>
      </c>
      <c r="AN1540" t="str">
        <f t="shared" si="73"/>
        <v>No</v>
      </c>
      <c r="AO1540" t="str" cm="1">
        <f t="array" ref="AO1540">_xlfn.IFS($C1540&lt;36,"Youth", $C1540&lt;66, "Middle_age", $C1540&gt;65, "Old")</f>
        <v>Middle_age</v>
      </c>
      <c r="AP1540" t="str">
        <f t="shared" si="74"/>
        <v>2 năm</v>
      </c>
    </row>
    <row r="1541" spans="1:42" x14ac:dyDescent="0.35">
      <c r="A1541" t="s">
        <v>2330</v>
      </c>
      <c r="B1541" t="s">
        <v>19</v>
      </c>
      <c r="C1541">
        <v>47</v>
      </c>
      <c r="D1541" t="s">
        <v>10</v>
      </c>
      <c r="E1541">
        <v>2</v>
      </c>
      <c r="F1541" t="s">
        <v>127</v>
      </c>
      <c r="G1541">
        <v>95112</v>
      </c>
      <c r="H1541">
        <v>37.343826999999997</v>
      </c>
      <c r="I1541">
        <v>-121.88311899999999</v>
      </c>
      <c r="J1541">
        <v>4</v>
      </c>
      <c r="K1541" s="1">
        <v>64</v>
      </c>
      <c r="L1541" t="s">
        <v>12</v>
      </c>
      <c r="M1541" t="s">
        <v>10</v>
      </c>
      <c r="N1541">
        <v>49.49</v>
      </c>
      <c r="O1541" t="s">
        <v>13</v>
      </c>
      <c r="P1541" t="s">
        <v>10</v>
      </c>
      <c r="Q1541" t="s">
        <v>25</v>
      </c>
      <c r="R1541">
        <v>12</v>
      </c>
      <c r="S1541" t="s">
        <v>10</v>
      </c>
      <c r="T1541" t="s">
        <v>10</v>
      </c>
      <c r="U1541" t="s">
        <v>13</v>
      </c>
      <c r="V1541" t="s">
        <v>13</v>
      </c>
      <c r="W1541" t="s">
        <v>13</v>
      </c>
      <c r="X1541" t="s">
        <v>13</v>
      </c>
      <c r="Y1541" t="s">
        <v>13</v>
      </c>
      <c r="Z1541" t="s">
        <v>10</v>
      </c>
      <c r="AA1541" t="s">
        <v>21</v>
      </c>
      <c r="AB1541" t="s">
        <v>13</v>
      </c>
      <c r="AC1541" t="s">
        <v>26</v>
      </c>
      <c r="AD1541">
        <v>81.05</v>
      </c>
      <c r="AE1541">
        <v>5135.3500000000004</v>
      </c>
      <c r="AF1541">
        <v>0</v>
      </c>
      <c r="AG1541">
        <v>0</v>
      </c>
      <c r="AH1541">
        <v>3167.36</v>
      </c>
      <c r="AI1541">
        <v>8302.7099999999991</v>
      </c>
      <c r="AJ1541" t="s">
        <v>17</v>
      </c>
      <c r="AM1541" t="str">
        <f t="shared" si="72"/>
        <v>VIP</v>
      </c>
      <c r="AN1541" t="str">
        <f t="shared" si="73"/>
        <v>Yes</v>
      </c>
      <c r="AO1541" t="str" cm="1">
        <f t="array" ref="AO1541">_xlfn.IFS($C1541&lt;36,"Youth", $C1541&lt;66, "Middle_age", $C1541&gt;65, "Old")</f>
        <v>Middle_age</v>
      </c>
      <c r="AP1541" t="str">
        <f t="shared" si="74"/>
        <v>6 năm</v>
      </c>
    </row>
    <row r="1542" spans="1:42" x14ac:dyDescent="0.35">
      <c r="A1542" t="s">
        <v>2331</v>
      </c>
      <c r="B1542" t="s">
        <v>19</v>
      </c>
      <c r="C1542">
        <v>34</v>
      </c>
      <c r="D1542" t="s">
        <v>10</v>
      </c>
      <c r="E1542">
        <v>0</v>
      </c>
      <c r="F1542" t="s">
        <v>942</v>
      </c>
      <c r="G1542">
        <v>92315</v>
      </c>
      <c r="H1542">
        <v>34.242058</v>
      </c>
      <c r="I1542">
        <v>-116.89802</v>
      </c>
      <c r="J1542">
        <v>3</v>
      </c>
      <c r="K1542" s="1">
        <v>72</v>
      </c>
      <c r="L1542" t="s">
        <v>42</v>
      </c>
      <c r="M1542" t="s">
        <v>10</v>
      </c>
      <c r="N1542">
        <v>45.05</v>
      </c>
      <c r="O1542" t="s">
        <v>10</v>
      </c>
      <c r="P1542" t="s">
        <v>10</v>
      </c>
      <c r="Q1542" t="s">
        <v>14</v>
      </c>
      <c r="R1542">
        <v>9</v>
      </c>
      <c r="S1542" t="s">
        <v>10</v>
      </c>
      <c r="T1542" t="s">
        <v>10</v>
      </c>
      <c r="U1542" t="s">
        <v>10</v>
      </c>
      <c r="V1542" t="s">
        <v>10</v>
      </c>
      <c r="W1542" t="s">
        <v>13</v>
      </c>
      <c r="X1542" t="s">
        <v>10</v>
      </c>
      <c r="Y1542" t="s">
        <v>10</v>
      </c>
      <c r="Z1542" t="s">
        <v>10</v>
      </c>
      <c r="AA1542" t="s">
        <v>43</v>
      </c>
      <c r="AB1542" t="s">
        <v>13</v>
      </c>
      <c r="AC1542" t="s">
        <v>16</v>
      </c>
      <c r="AD1542">
        <v>79.55</v>
      </c>
      <c r="AE1542">
        <v>5810.9</v>
      </c>
      <c r="AF1542">
        <v>0</v>
      </c>
      <c r="AG1542">
        <v>0</v>
      </c>
      <c r="AH1542">
        <v>3243.6</v>
      </c>
      <c r="AI1542">
        <v>9054.5</v>
      </c>
      <c r="AJ1542" t="s">
        <v>17</v>
      </c>
      <c r="AM1542" t="str">
        <f t="shared" si="72"/>
        <v>VIP</v>
      </c>
      <c r="AN1542" t="str">
        <f t="shared" si="73"/>
        <v>No</v>
      </c>
      <c r="AO1542" t="str" cm="1">
        <f t="array" ref="AO1542">_xlfn.IFS($C1542&lt;36,"Youth", $C1542&lt;66, "Middle_age", $C1542&gt;65, "Old")</f>
        <v>Youth</v>
      </c>
      <c r="AP1542" t="str">
        <f t="shared" si="74"/>
        <v>6 năm</v>
      </c>
    </row>
    <row r="1543" spans="1:42" x14ac:dyDescent="0.35">
      <c r="A1543" t="s">
        <v>2332</v>
      </c>
      <c r="B1543" t="s">
        <v>19</v>
      </c>
      <c r="C1543">
        <v>22</v>
      </c>
      <c r="D1543" t="s">
        <v>10</v>
      </c>
      <c r="E1543">
        <v>3</v>
      </c>
      <c r="F1543" t="s">
        <v>2301</v>
      </c>
      <c r="G1543">
        <v>95428</v>
      </c>
      <c r="H1543">
        <v>39.833069999999999</v>
      </c>
      <c r="I1543">
        <v>-123.178765</v>
      </c>
      <c r="J1543">
        <v>9</v>
      </c>
      <c r="K1543" s="1">
        <v>9</v>
      </c>
      <c r="L1543" t="s">
        <v>24</v>
      </c>
      <c r="M1543" t="s">
        <v>10</v>
      </c>
      <c r="N1543">
        <v>30.46</v>
      </c>
      <c r="O1543" t="s">
        <v>10</v>
      </c>
      <c r="P1543" t="s">
        <v>10</v>
      </c>
      <c r="Q1543" t="s">
        <v>25</v>
      </c>
      <c r="R1543">
        <v>82</v>
      </c>
      <c r="S1543" t="s">
        <v>13</v>
      </c>
      <c r="T1543" t="s">
        <v>13</v>
      </c>
      <c r="U1543" t="s">
        <v>10</v>
      </c>
      <c r="V1543" t="s">
        <v>13</v>
      </c>
      <c r="W1543" t="s">
        <v>10</v>
      </c>
      <c r="X1543" t="s">
        <v>13</v>
      </c>
      <c r="Y1543" t="s">
        <v>13</v>
      </c>
      <c r="Z1543" t="s">
        <v>10</v>
      </c>
      <c r="AA1543" t="s">
        <v>15</v>
      </c>
      <c r="AB1543" t="s">
        <v>10</v>
      </c>
      <c r="AC1543" t="s">
        <v>26</v>
      </c>
      <c r="AD1543">
        <v>-10</v>
      </c>
      <c r="AE1543">
        <v>767.9</v>
      </c>
      <c r="AF1543">
        <v>0</v>
      </c>
      <c r="AG1543">
        <v>0</v>
      </c>
      <c r="AH1543">
        <v>274.14</v>
      </c>
      <c r="AI1543">
        <v>1042.04</v>
      </c>
      <c r="AJ1543" t="s">
        <v>17</v>
      </c>
      <c r="AM1543" t="str">
        <f t="shared" si="72"/>
        <v>Stayed</v>
      </c>
      <c r="AN1543" t="str">
        <f t="shared" si="73"/>
        <v>Yes</v>
      </c>
      <c r="AO1543" t="str" cm="1">
        <f t="array" ref="AO1543">_xlfn.IFS($C1543&lt;36,"Youth", $C1543&lt;66, "Middle_age", $C1543&gt;65, "Old")</f>
        <v>Youth</v>
      </c>
      <c r="AP1543" t="str">
        <f t="shared" si="74"/>
        <v>1 năm</v>
      </c>
    </row>
    <row r="1544" spans="1:42" x14ac:dyDescent="0.35">
      <c r="A1544" t="s">
        <v>2333</v>
      </c>
      <c r="B1544" t="s">
        <v>19</v>
      </c>
      <c r="C1544">
        <v>24</v>
      </c>
      <c r="D1544" t="s">
        <v>13</v>
      </c>
      <c r="E1544">
        <v>0</v>
      </c>
      <c r="F1544" t="s">
        <v>668</v>
      </c>
      <c r="G1544">
        <v>91352</v>
      </c>
      <c r="H1544">
        <v>34.231053000000003</v>
      </c>
      <c r="I1544">
        <v>-118.338307</v>
      </c>
      <c r="J1544">
        <v>0</v>
      </c>
      <c r="K1544" s="1">
        <v>61</v>
      </c>
      <c r="L1544" t="s">
        <v>46</v>
      </c>
      <c r="M1544" t="s">
        <v>10</v>
      </c>
      <c r="N1544">
        <v>45.69</v>
      </c>
      <c r="O1544" t="s">
        <v>10</v>
      </c>
      <c r="P1544" t="s">
        <v>10</v>
      </c>
      <c r="Q1544" t="s">
        <v>25</v>
      </c>
      <c r="R1544">
        <v>48</v>
      </c>
      <c r="S1544" t="s">
        <v>10</v>
      </c>
      <c r="T1544" t="s">
        <v>13</v>
      </c>
      <c r="U1544" t="s">
        <v>10</v>
      </c>
      <c r="V1544" t="s">
        <v>13</v>
      </c>
      <c r="W1544" t="s">
        <v>10</v>
      </c>
      <c r="X1544" t="s">
        <v>10</v>
      </c>
      <c r="Y1544" t="s">
        <v>10</v>
      </c>
      <c r="Z1544" t="s">
        <v>10</v>
      </c>
      <c r="AA1544" t="s">
        <v>15</v>
      </c>
      <c r="AB1544" t="s">
        <v>13</v>
      </c>
      <c r="AC1544" t="s">
        <v>26</v>
      </c>
      <c r="AD1544">
        <v>104</v>
      </c>
      <c r="AE1544">
        <v>6363.45</v>
      </c>
      <c r="AF1544">
        <v>0</v>
      </c>
      <c r="AG1544">
        <v>0</v>
      </c>
      <c r="AH1544">
        <v>2787.09</v>
      </c>
      <c r="AI1544">
        <v>9150.5400000000009</v>
      </c>
      <c r="AJ1544" t="s">
        <v>17</v>
      </c>
      <c r="AM1544" t="str">
        <f t="shared" si="72"/>
        <v>VIP</v>
      </c>
      <c r="AN1544" t="str">
        <f t="shared" si="73"/>
        <v>No</v>
      </c>
      <c r="AO1544" t="str" cm="1">
        <f t="array" ref="AO1544">_xlfn.IFS($C1544&lt;36,"Youth", $C1544&lt;66, "Middle_age", $C1544&gt;65, "Old")</f>
        <v>Youth</v>
      </c>
      <c r="AP1544" t="str">
        <f t="shared" si="74"/>
        <v>6 năm</v>
      </c>
    </row>
    <row r="1545" spans="1:42" x14ac:dyDescent="0.35">
      <c r="A1545" t="s">
        <v>2334</v>
      </c>
      <c r="B1545" t="s">
        <v>19</v>
      </c>
      <c r="C1545">
        <v>63</v>
      </c>
      <c r="D1545" t="s">
        <v>13</v>
      </c>
      <c r="E1545">
        <v>0</v>
      </c>
      <c r="F1545" t="s">
        <v>1824</v>
      </c>
      <c r="G1545">
        <v>93905</v>
      </c>
      <c r="H1545">
        <v>36.667794000000001</v>
      </c>
      <c r="I1545">
        <v>-121.60130599999999</v>
      </c>
      <c r="J1545">
        <v>0</v>
      </c>
      <c r="K1545" s="1">
        <v>52</v>
      </c>
      <c r="L1545" t="s">
        <v>12</v>
      </c>
      <c r="M1545" t="s">
        <v>10</v>
      </c>
      <c r="N1545">
        <v>32.020000000000003</v>
      </c>
      <c r="O1545" t="s">
        <v>10</v>
      </c>
      <c r="P1545" t="s">
        <v>10</v>
      </c>
      <c r="Q1545" t="s">
        <v>49</v>
      </c>
      <c r="R1545">
        <v>28</v>
      </c>
      <c r="S1545" t="s">
        <v>10</v>
      </c>
      <c r="T1545" t="s">
        <v>10</v>
      </c>
      <c r="U1545" t="s">
        <v>13</v>
      </c>
      <c r="V1545" t="s">
        <v>10</v>
      </c>
      <c r="W1545" t="s">
        <v>10</v>
      </c>
      <c r="X1545" t="s">
        <v>10</v>
      </c>
      <c r="Y1545" t="s">
        <v>10</v>
      </c>
      <c r="Z1545" t="s">
        <v>10</v>
      </c>
      <c r="AA1545" t="s">
        <v>43</v>
      </c>
      <c r="AB1545" t="s">
        <v>10</v>
      </c>
      <c r="AC1545" t="s">
        <v>16</v>
      </c>
      <c r="AD1545">
        <v>85.15</v>
      </c>
      <c r="AE1545">
        <v>4461.8500000000004</v>
      </c>
      <c r="AF1545">
        <v>0</v>
      </c>
      <c r="AG1545">
        <v>0</v>
      </c>
      <c r="AH1545">
        <v>1665.04</v>
      </c>
      <c r="AI1545">
        <v>6126.89</v>
      </c>
      <c r="AJ1545" t="s">
        <v>17</v>
      </c>
      <c r="AM1545" t="str">
        <f t="shared" si="72"/>
        <v>VIP</v>
      </c>
      <c r="AN1545" t="str">
        <f t="shared" si="73"/>
        <v>No</v>
      </c>
      <c r="AO1545" t="str" cm="1">
        <f t="array" ref="AO1545">_xlfn.IFS($C1545&lt;36,"Youth", $C1545&lt;66, "Middle_age", $C1545&gt;65, "Old")</f>
        <v>Middle_age</v>
      </c>
      <c r="AP1545" t="str">
        <f t="shared" si="74"/>
        <v>5 năm</v>
      </c>
    </row>
    <row r="1546" spans="1:42" x14ac:dyDescent="0.35">
      <c r="A1546" t="s">
        <v>2335</v>
      </c>
      <c r="B1546" t="s">
        <v>9</v>
      </c>
      <c r="C1546">
        <v>29</v>
      </c>
      <c r="D1546" t="s">
        <v>10</v>
      </c>
      <c r="E1546">
        <v>2</v>
      </c>
      <c r="F1546" t="s">
        <v>2336</v>
      </c>
      <c r="G1546">
        <v>95953</v>
      </c>
      <c r="H1546">
        <v>39.258746000000002</v>
      </c>
      <c r="I1546">
        <v>-121.77697000000001</v>
      </c>
      <c r="J1546">
        <v>10</v>
      </c>
      <c r="K1546" s="1">
        <v>69</v>
      </c>
      <c r="L1546" t="s">
        <v>12</v>
      </c>
      <c r="M1546" t="s">
        <v>13</v>
      </c>
      <c r="P1546" t="s">
        <v>10</v>
      </c>
      <c r="Q1546" t="s">
        <v>49</v>
      </c>
      <c r="R1546">
        <v>69</v>
      </c>
      <c r="S1546" t="s">
        <v>10</v>
      </c>
      <c r="T1546" t="s">
        <v>10</v>
      </c>
      <c r="U1546" t="s">
        <v>10</v>
      </c>
      <c r="V1546" t="s">
        <v>10</v>
      </c>
      <c r="W1546" t="s">
        <v>13</v>
      </c>
      <c r="X1546" t="s">
        <v>13</v>
      </c>
      <c r="Y1546" t="s">
        <v>13</v>
      </c>
      <c r="Z1546" t="s">
        <v>10</v>
      </c>
      <c r="AA1546" t="s">
        <v>43</v>
      </c>
      <c r="AB1546" t="s">
        <v>13</v>
      </c>
      <c r="AC1546" t="s">
        <v>26</v>
      </c>
      <c r="AD1546">
        <v>46.25</v>
      </c>
      <c r="AE1546">
        <v>3121.4</v>
      </c>
      <c r="AF1546">
        <v>0</v>
      </c>
      <c r="AG1546">
        <v>0</v>
      </c>
      <c r="AH1546">
        <v>0</v>
      </c>
      <c r="AI1546">
        <v>3121.4</v>
      </c>
      <c r="AJ1546" t="s">
        <v>17</v>
      </c>
      <c r="AM1546" t="str">
        <f t="shared" si="72"/>
        <v>VIP</v>
      </c>
      <c r="AN1546" t="str">
        <f t="shared" si="73"/>
        <v>Yes</v>
      </c>
      <c r="AO1546" t="str" cm="1">
        <f t="array" ref="AO1546">_xlfn.IFS($C1546&lt;36,"Youth", $C1546&lt;66, "Middle_age", $C1546&gt;65, "Old")</f>
        <v>Youth</v>
      </c>
      <c r="AP1546" t="str">
        <f t="shared" si="74"/>
        <v>6 năm</v>
      </c>
    </row>
    <row r="1547" spans="1:42" x14ac:dyDescent="0.35">
      <c r="A1547" t="s">
        <v>2337</v>
      </c>
      <c r="B1547" t="s">
        <v>9</v>
      </c>
      <c r="C1547">
        <v>33</v>
      </c>
      <c r="D1547" t="s">
        <v>13</v>
      </c>
      <c r="E1547">
        <v>0</v>
      </c>
      <c r="F1547" t="s">
        <v>1196</v>
      </c>
      <c r="G1547">
        <v>91504</v>
      </c>
      <c r="H1547">
        <v>34.213048999999998</v>
      </c>
      <c r="I1547">
        <v>-118.317651</v>
      </c>
      <c r="J1547">
        <v>0</v>
      </c>
      <c r="K1547" s="1">
        <v>1</v>
      </c>
      <c r="L1547" t="s">
        <v>24</v>
      </c>
      <c r="M1547" t="s">
        <v>10</v>
      </c>
      <c r="N1547">
        <v>18</v>
      </c>
      <c r="O1547" t="s">
        <v>10</v>
      </c>
      <c r="P1547" t="s">
        <v>10</v>
      </c>
      <c r="Q1547" t="s">
        <v>25</v>
      </c>
      <c r="R1547">
        <v>23</v>
      </c>
      <c r="S1547" t="s">
        <v>13</v>
      </c>
      <c r="T1547" t="s">
        <v>10</v>
      </c>
      <c r="U1547" t="s">
        <v>13</v>
      </c>
      <c r="V1547" t="s">
        <v>13</v>
      </c>
      <c r="W1547" t="s">
        <v>13</v>
      </c>
      <c r="X1547" t="s">
        <v>13</v>
      </c>
      <c r="Y1547" t="s">
        <v>13</v>
      </c>
      <c r="Z1547" t="s">
        <v>13</v>
      </c>
      <c r="AA1547" t="s">
        <v>21</v>
      </c>
      <c r="AB1547" t="s">
        <v>10</v>
      </c>
      <c r="AC1547" t="s">
        <v>16</v>
      </c>
      <c r="AD1547">
        <v>79.150000000000006</v>
      </c>
      <c r="AE1547">
        <v>79.150000000000006</v>
      </c>
      <c r="AF1547">
        <v>0</v>
      </c>
      <c r="AG1547">
        <v>60</v>
      </c>
      <c r="AH1547">
        <v>18</v>
      </c>
      <c r="AI1547">
        <v>157.15</v>
      </c>
      <c r="AJ1547" t="s">
        <v>68</v>
      </c>
      <c r="AM1547" t="str">
        <f t="shared" si="72"/>
        <v>Joined</v>
      </c>
      <c r="AN1547" t="str">
        <f t="shared" si="73"/>
        <v>No</v>
      </c>
      <c r="AO1547" t="str" cm="1">
        <f t="array" ref="AO1547">_xlfn.IFS($C1547&lt;36,"Youth", $C1547&lt;66, "Middle_age", $C1547&gt;65, "Old")</f>
        <v>Youth</v>
      </c>
      <c r="AP1547" t="str">
        <f t="shared" si="74"/>
        <v>1 năm</v>
      </c>
    </row>
    <row r="1548" spans="1:42" x14ac:dyDescent="0.35">
      <c r="A1548" t="s">
        <v>2338</v>
      </c>
      <c r="B1548" t="s">
        <v>19</v>
      </c>
      <c r="C1548">
        <v>45</v>
      </c>
      <c r="D1548" t="s">
        <v>10</v>
      </c>
      <c r="E1548">
        <v>1</v>
      </c>
      <c r="F1548" t="s">
        <v>481</v>
      </c>
      <c r="G1548">
        <v>90630</v>
      </c>
      <c r="H1548">
        <v>33.818477000000001</v>
      </c>
      <c r="I1548">
        <v>-118.038307</v>
      </c>
      <c r="J1548">
        <v>4</v>
      </c>
      <c r="K1548" s="1">
        <v>68</v>
      </c>
      <c r="L1548" t="s">
        <v>12</v>
      </c>
      <c r="M1548" t="s">
        <v>10</v>
      </c>
      <c r="N1548">
        <v>34.130000000000003</v>
      </c>
      <c r="O1548" t="s">
        <v>13</v>
      </c>
      <c r="P1548" t="s">
        <v>10</v>
      </c>
      <c r="Q1548" t="s">
        <v>49</v>
      </c>
      <c r="R1548">
        <v>25</v>
      </c>
      <c r="S1548" t="s">
        <v>13</v>
      </c>
      <c r="T1548" t="s">
        <v>13</v>
      </c>
      <c r="U1548" t="s">
        <v>10</v>
      </c>
      <c r="V1548" t="s">
        <v>10</v>
      </c>
      <c r="W1548" t="s">
        <v>10</v>
      </c>
      <c r="X1548" t="s">
        <v>10</v>
      </c>
      <c r="Y1548" t="s">
        <v>10</v>
      </c>
      <c r="Z1548" t="s">
        <v>10</v>
      </c>
      <c r="AA1548" t="s">
        <v>43</v>
      </c>
      <c r="AB1548" t="s">
        <v>10</v>
      </c>
      <c r="AC1548" t="s">
        <v>26</v>
      </c>
      <c r="AD1548">
        <v>72.95</v>
      </c>
      <c r="AE1548">
        <v>4953.25</v>
      </c>
      <c r="AF1548">
        <v>0</v>
      </c>
      <c r="AG1548">
        <v>0</v>
      </c>
      <c r="AH1548">
        <v>2320.84</v>
      </c>
      <c r="AI1548">
        <v>7274.09</v>
      </c>
      <c r="AJ1548" t="s">
        <v>17</v>
      </c>
      <c r="AM1548" t="str">
        <f t="shared" si="72"/>
        <v>VIP</v>
      </c>
      <c r="AN1548" t="str">
        <f t="shared" si="73"/>
        <v>Yes</v>
      </c>
      <c r="AO1548" t="str" cm="1">
        <f t="array" ref="AO1548">_xlfn.IFS($C1548&lt;36,"Youth", $C1548&lt;66, "Middle_age", $C1548&gt;65, "Old")</f>
        <v>Middle_age</v>
      </c>
      <c r="AP1548" t="str">
        <f t="shared" si="74"/>
        <v>6 năm</v>
      </c>
    </row>
    <row r="1549" spans="1:42" x14ac:dyDescent="0.35">
      <c r="A1549" t="s">
        <v>2339</v>
      </c>
      <c r="B1549" t="s">
        <v>19</v>
      </c>
      <c r="C1549">
        <v>48</v>
      </c>
      <c r="D1549" t="s">
        <v>10</v>
      </c>
      <c r="E1549">
        <v>0</v>
      </c>
      <c r="F1549" t="s">
        <v>2340</v>
      </c>
      <c r="G1549">
        <v>96145</v>
      </c>
      <c r="H1549">
        <v>39.178336999999999</v>
      </c>
      <c r="I1549">
        <v>-120.162806</v>
      </c>
      <c r="J1549">
        <v>3</v>
      </c>
      <c r="K1549" s="1">
        <v>14</v>
      </c>
      <c r="L1549" t="s">
        <v>12</v>
      </c>
      <c r="M1549" t="s">
        <v>10</v>
      </c>
      <c r="N1549">
        <v>22.14</v>
      </c>
      <c r="O1549" t="s">
        <v>10</v>
      </c>
      <c r="P1549" t="s">
        <v>10</v>
      </c>
      <c r="Q1549" t="s">
        <v>49</v>
      </c>
      <c r="R1549">
        <v>11</v>
      </c>
      <c r="S1549" t="s">
        <v>13</v>
      </c>
      <c r="T1549" t="s">
        <v>13</v>
      </c>
      <c r="U1549" t="s">
        <v>13</v>
      </c>
      <c r="V1549" t="s">
        <v>10</v>
      </c>
      <c r="W1549" t="s">
        <v>10</v>
      </c>
      <c r="X1549" t="s">
        <v>13</v>
      </c>
      <c r="Y1549" t="s">
        <v>13</v>
      </c>
      <c r="Z1549" t="s">
        <v>10</v>
      </c>
      <c r="AA1549" t="s">
        <v>21</v>
      </c>
      <c r="AB1549" t="s">
        <v>10</v>
      </c>
      <c r="AC1549" t="s">
        <v>16</v>
      </c>
      <c r="AD1549">
        <v>66.599999999999994</v>
      </c>
      <c r="AE1549">
        <v>979.5</v>
      </c>
      <c r="AF1549">
        <v>0</v>
      </c>
      <c r="AG1549">
        <v>0</v>
      </c>
      <c r="AH1549">
        <v>309.95999999999998</v>
      </c>
      <c r="AI1549">
        <v>1289.46</v>
      </c>
      <c r="AJ1549" t="s">
        <v>17</v>
      </c>
      <c r="AM1549" t="str">
        <f t="shared" si="72"/>
        <v>Stayed</v>
      </c>
      <c r="AN1549" t="str">
        <f t="shared" si="73"/>
        <v>No</v>
      </c>
      <c r="AO1549" t="str" cm="1">
        <f t="array" ref="AO1549">_xlfn.IFS($C1549&lt;36,"Youth", $C1549&lt;66, "Middle_age", $C1549&gt;65, "Old")</f>
        <v>Middle_age</v>
      </c>
      <c r="AP1549" t="str">
        <f t="shared" si="74"/>
        <v>2 năm</v>
      </c>
    </row>
    <row r="1550" spans="1:42" x14ac:dyDescent="0.35">
      <c r="A1550" t="s">
        <v>2341</v>
      </c>
      <c r="B1550" t="s">
        <v>19</v>
      </c>
      <c r="C1550">
        <v>28</v>
      </c>
      <c r="D1550" t="s">
        <v>13</v>
      </c>
      <c r="E1550">
        <v>0</v>
      </c>
      <c r="F1550" t="s">
        <v>121</v>
      </c>
      <c r="G1550">
        <v>92106</v>
      </c>
      <c r="H1550">
        <v>32.713459999999998</v>
      </c>
      <c r="I1550">
        <v>-117.236378</v>
      </c>
      <c r="J1550">
        <v>0</v>
      </c>
      <c r="K1550" s="1">
        <v>7</v>
      </c>
      <c r="L1550" t="s">
        <v>24</v>
      </c>
      <c r="M1550" t="s">
        <v>13</v>
      </c>
      <c r="P1550" t="s">
        <v>10</v>
      </c>
      <c r="Q1550" t="s">
        <v>49</v>
      </c>
      <c r="R1550">
        <v>48</v>
      </c>
      <c r="S1550" t="s">
        <v>13</v>
      </c>
      <c r="T1550" t="s">
        <v>13</v>
      </c>
      <c r="U1550" t="s">
        <v>10</v>
      </c>
      <c r="V1550" t="s">
        <v>10</v>
      </c>
      <c r="W1550" t="s">
        <v>13</v>
      </c>
      <c r="X1550" t="s">
        <v>13</v>
      </c>
      <c r="Y1550" t="s">
        <v>13</v>
      </c>
      <c r="Z1550" t="s">
        <v>10</v>
      </c>
      <c r="AA1550" t="s">
        <v>15</v>
      </c>
      <c r="AB1550" t="s">
        <v>10</v>
      </c>
      <c r="AC1550" t="s">
        <v>16</v>
      </c>
      <c r="AD1550">
        <v>35.5</v>
      </c>
      <c r="AE1550">
        <v>249.55</v>
      </c>
      <c r="AF1550">
        <v>0</v>
      </c>
      <c r="AG1550">
        <v>0</v>
      </c>
      <c r="AH1550">
        <v>0</v>
      </c>
      <c r="AI1550">
        <v>249.55</v>
      </c>
      <c r="AJ1550" t="s">
        <v>17</v>
      </c>
      <c r="AM1550" t="str">
        <f t="shared" si="72"/>
        <v>Stayed</v>
      </c>
      <c r="AN1550" t="str">
        <f t="shared" si="73"/>
        <v>No</v>
      </c>
      <c r="AO1550" t="str" cm="1">
        <f t="array" ref="AO1550">_xlfn.IFS($C1550&lt;36,"Youth", $C1550&lt;66, "Middle_age", $C1550&gt;65, "Old")</f>
        <v>Youth</v>
      </c>
      <c r="AP1550" t="str">
        <f t="shared" si="74"/>
        <v>1 năm</v>
      </c>
    </row>
    <row r="1551" spans="1:42" x14ac:dyDescent="0.35">
      <c r="A1551" t="s">
        <v>2342</v>
      </c>
      <c r="B1551" t="s">
        <v>9</v>
      </c>
      <c r="C1551">
        <v>75</v>
      </c>
      <c r="D1551" t="s">
        <v>13</v>
      </c>
      <c r="E1551">
        <v>0</v>
      </c>
      <c r="F1551" t="s">
        <v>2343</v>
      </c>
      <c r="G1551">
        <v>91906</v>
      </c>
      <c r="H1551">
        <v>32.673482999999997</v>
      </c>
      <c r="I1551">
        <v>-116.472863</v>
      </c>
      <c r="J1551">
        <v>0</v>
      </c>
      <c r="K1551" s="1">
        <v>2</v>
      </c>
      <c r="L1551" t="s">
        <v>12</v>
      </c>
      <c r="M1551" t="s">
        <v>10</v>
      </c>
      <c r="N1551">
        <v>9.5500000000000007</v>
      </c>
      <c r="O1551" t="s">
        <v>13</v>
      </c>
      <c r="P1551" t="s">
        <v>10</v>
      </c>
      <c r="Q1551" t="s">
        <v>25</v>
      </c>
      <c r="R1551">
        <v>28</v>
      </c>
      <c r="S1551" t="s">
        <v>13</v>
      </c>
      <c r="T1551" t="s">
        <v>13</v>
      </c>
      <c r="U1551" t="s">
        <v>13</v>
      </c>
      <c r="V1551" t="s">
        <v>13</v>
      </c>
      <c r="W1551" t="s">
        <v>13</v>
      </c>
      <c r="X1551" t="s">
        <v>13</v>
      </c>
      <c r="Y1551" t="s">
        <v>13</v>
      </c>
      <c r="Z1551" t="s">
        <v>10</v>
      </c>
      <c r="AA1551" t="s">
        <v>21</v>
      </c>
      <c r="AB1551" t="s">
        <v>10</v>
      </c>
      <c r="AC1551" t="s">
        <v>26</v>
      </c>
      <c r="AD1551">
        <v>70.2</v>
      </c>
      <c r="AE1551">
        <v>115.95</v>
      </c>
      <c r="AF1551">
        <v>0</v>
      </c>
      <c r="AG1551">
        <v>0</v>
      </c>
      <c r="AH1551">
        <v>19.100000000000001</v>
      </c>
      <c r="AI1551">
        <v>135.05000000000001</v>
      </c>
      <c r="AJ1551" t="s">
        <v>27</v>
      </c>
      <c r="AK1551" t="s">
        <v>28</v>
      </c>
      <c r="AL1551" t="s">
        <v>184</v>
      </c>
      <c r="AM1551" t="str">
        <f t="shared" si="72"/>
        <v>Churned</v>
      </c>
      <c r="AN1551" t="str">
        <f t="shared" si="73"/>
        <v>No</v>
      </c>
      <c r="AO1551" t="str" cm="1">
        <f t="array" ref="AO1551">_xlfn.IFS($C1551&lt;36,"Youth", $C1551&lt;66, "Middle_age", $C1551&gt;65, "Old")</f>
        <v>Old</v>
      </c>
      <c r="AP1551" t="str">
        <f t="shared" si="74"/>
        <v>1 năm</v>
      </c>
    </row>
    <row r="1552" spans="1:42" x14ac:dyDescent="0.35">
      <c r="A1552" t="s">
        <v>2344</v>
      </c>
      <c r="B1552" t="s">
        <v>9</v>
      </c>
      <c r="C1552">
        <v>53</v>
      </c>
      <c r="D1552" t="s">
        <v>13</v>
      </c>
      <c r="E1552">
        <v>0</v>
      </c>
      <c r="F1552" t="s">
        <v>2345</v>
      </c>
      <c r="G1552">
        <v>94512</v>
      </c>
      <c r="H1552">
        <v>38.140718999999997</v>
      </c>
      <c r="I1552">
        <v>-121.83829799999999</v>
      </c>
      <c r="J1552">
        <v>0</v>
      </c>
      <c r="K1552" s="1">
        <v>1</v>
      </c>
      <c r="L1552" t="s">
        <v>12</v>
      </c>
      <c r="M1552" t="s">
        <v>10</v>
      </c>
      <c r="N1552">
        <v>1.1499999999999999</v>
      </c>
      <c r="O1552" t="s">
        <v>13</v>
      </c>
      <c r="P1552" t="s">
        <v>10</v>
      </c>
      <c r="Q1552" t="s">
        <v>25</v>
      </c>
      <c r="R1552">
        <v>23</v>
      </c>
      <c r="S1552" t="s">
        <v>13</v>
      </c>
      <c r="T1552" t="s">
        <v>13</v>
      </c>
      <c r="U1552" t="s">
        <v>13</v>
      </c>
      <c r="V1552" t="s">
        <v>13</v>
      </c>
      <c r="W1552" t="s">
        <v>13</v>
      </c>
      <c r="X1552" t="s">
        <v>13</v>
      </c>
      <c r="Y1552" t="s">
        <v>13</v>
      </c>
      <c r="Z1552" t="s">
        <v>10</v>
      </c>
      <c r="AA1552" t="s">
        <v>21</v>
      </c>
      <c r="AB1552" t="s">
        <v>13</v>
      </c>
      <c r="AC1552" t="s">
        <v>26</v>
      </c>
      <c r="AD1552">
        <v>70.099999999999994</v>
      </c>
      <c r="AE1552">
        <v>70.099999999999994</v>
      </c>
      <c r="AF1552">
        <v>0</v>
      </c>
      <c r="AG1552">
        <v>0</v>
      </c>
      <c r="AH1552">
        <v>1.1499999999999999</v>
      </c>
      <c r="AI1552">
        <v>71.25</v>
      </c>
      <c r="AJ1552" t="s">
        <v>68</v>
      </c>
      <c r="AM1552" t="str">
        <f t="shared" si="72"/>
        <v>Joined</v>
      </c>
      <c r="AN1552" t="str">
        <f t="shared" si="73"/>
        <v>No</v>
      </c>
      <c r="AO1552" t="str" cm="1">
        <f t="array" ref="AO1552">_xlfn.IFS($C1552&lt;36,"Youth", $C1552&lt;66, "Middle_age", $C1552&gt;65, "Old")</f>
        <v>Middle_age</v>
      </c>
      <c r="AP1552" t="str">
        <f t="shared" si="74"/>
        <v>1 năm</v>
      </c>
    </row>
    <row r="1553" spans="1:42" x14ac:dyDescent="0.35">
      <c r="A1553" t="s">
        <v>2346</v>
      </c>
      <c r="B1553" t="s">
        <v>19</v>
      </c>
      <c r="C1553">
        <v>46</v>
      </c>
      <c r="D1553" t="s">
        <v>10</v>
      </c>
      <c r="E1553">
        <v>2</v>
      </c>
      <c r="F1553" t="s">
        <v>127</v>
      </c>
      <c r="G1553">
        <v>95138</v>
      </c>
      <c r="H1553">
        <v>37.246063999999997</v>
      </c>
      <c r="I1553">
        <v>-121.749494</v>
      </c>
      <c r="J1553">
        <v>7</v>
      </c>
      <c r="K1553" s="1">
        <v>51</v>
      </c>
      <c r="L1553" t="s">
        <v>12</v>
      </c>
      <c r="M1553" t="s">
        <v>10</v>
      </c>
      <c r="N1553">
        <v>16.850000000000001</v>
      </c>
      <c r="O1553" t="s">
        <v>10</v>
      </c>
      <c r="P1553" t="s">
        <v>13</v>
      </c>
      <c r="AA1553" t="s">
        <v>43</v>
      </c>
      <c r="AB1553" t="s">
        <v>10</v>
      </c>
      <c r="AC1553" t="s">
        <v>16</v>
      </c>
      <c r="AD1553">
        <v>24.95</v>
      </c>
      <c r="AE1553">
        <v>1222.25</v>
      </c>
      <c r="AF1553">
        <v>0</v>
      </c>
      <c r="AG1553">
        <v>0</v>
      </c>
      <c r="AH1553">
        <v>859.35</v>
      </c>
      <c r="AI1553">
        <v>2081.6</v>
      </c>
      <c r="AJ1553" t="s">
        <v>17</v>
      </c>
      <c r="AM1553" t="str">
        <f t="shared" si="72"/>
        <v>Stayed</v>
      </c>
      <c r="AN1553" t="str">
        <f t="shared" si="73"/>
        <v>Yes</v>
      </c>
      <c r="AO1553" t="str" cm="1">
        <f t="array" ref="AO1553">_xlfn.IFS($C1553&lt;36,"Youth", $C1553&lt;66, "Middle_age", $C1553&gt;65, "Old")</f>
        <v>Middle_age</v>
      </c>
      <c r="AP1553" t="str">
        <f t="shared" si="74"/>
        <v>5 năm</v>
      </c>
    </row>
    <row r="1554" spans="1:42" x14ac:dyDescent="0.35">
      <c r="A1554" t="s">
        <v>2347</v>
      </c>
      <c r="B1554" t="s">
        <v>9</v>
      </c>
      <c r="C1554">
        <v>68</v>
      </c>
      <c r="D1554" t="s">
        <v>10</v>
      </c>
      <c r="E1554">
        <v>0</v>
      </c>
      <c r="F1554" t="s">
        <v>1744</v>
      </c>
      <c r="G1554">
        <v>95323</v>
      </c>
      <c r="H1554">
        <v>37.605925999999997</v>
      </c>
      <c r="I1554">
        <v>-120.69955</v>
      </c>
      <c r="J1554">
        <v>1</v>
      </c>
      <c r="K1554" s="1">
        <v>4</v>
      </c>
      <c r="L1554" t="s">
        <v>12</v>
      </c>
      <c r="M1554" t="s">
        <v>10</v>
      </c>
      <c r="N1554">
        <v>18.91</v>
      </c>
      <c r="O1554" t="s">
        <v>10</v>
      </c>
      <c r="P1554" t="s">
        <v>10</v>
      </c>
      <c r="Q1554" t="s">
        <v>25</v>
      </c>
      <c r="R1554">
        <v>20</v>
      </c>
      <c r="S1554" t="s">
        <v>10</v>
      </c>
      <c r="T1554" t="s">
        <v>13</v>
      </c>
      <c r="U1554" t="s">
        <v>13</v>
      </c>
      <c r="V1554" t="s">
        <v>13</v>
      </c>
      <c r="W1554" t="s">
        <v>10</v>
      </c>
      <c r="X1554" t="s">
        <v>10</v>
      </c>
      <c r="Y1554" t="s">
        <v>13</v>
      </c>
      <c r="Z1554" t="s">
        <v>10</v>
      </c>
      <c r="AA1554" t="s">
        <v>21</v>
      </c>
      <c r="AB1554" t="s">
        <v>10</v>
      </c>
      <c r="AC1554" t="s">
        <v>26</v>
      </c>
      <c r="AD1554">
        <v>99.6</v>
      </c>
      <c r="AE1554">
        <v>347.65</v>
      </c>
      <c r="AF1554">
        <v>25.79</v>
      </c>
      <c r="AG1554">
        <v>0</v>
      </c>
      <c r="AH1554">
        <v>75.64</v>
      </c>
      <c r="AI1554">
        <v>397.5</v>
      </c>
      <c r="AJ1554" t="s">
        <v>27</v>
      </c>
      <c r="AK1554" t="s">
        <v>33</v>
      </c>
      <c r="AL1554" t="s">
        <v>37</v>
      </c>
      <c r="AM1554" t="str">
        <f t="shared" si="72"/>
        <v>Churned</v>
      </c>
      <c r="AN1554" t="str">
        <f t="shared" si="73"/>
        <v>No</v>
      </c>
      <c r="AO1554" t="str" cm="1">
        <f t="array" ref="AO1554">_xlfn.IFS($C1554&lt;36,"Youth", $C1554&lt;66, "Middle_age", $C1554&gt;65, "Old")</f>
        <v>Old</v>
      </c>
      <c r="AP1554" t="str">
        <f t="shared" si="74"/>
        <v>1 năm</v>
      </c>
    </row>
    <row r="1555" spans="1:42" x14ac:dyDescent="0.35">
      <c r="A1555" t="s">
        <v>2348</v>
      </c>
      <c r="B1555" t="s">
        <v>19</v>
      </c>
      <c r="C1555">
        <v>19</v>
      </c>
      <c r="D1555" t="s">
        <v>10</v>
      </c>
      <c r="E1555">
        <v>3</v>
      </c>
      <c r="F1555" t="s">
        <v>361</v>
      </c>
      <c r="G1555">
        <v>94115</v>
      </c>
      <c r="H1555">
        <v>37.786031000000001</v>
      </c>
      <c r="I1555">
        <v>-122.43730100000001</v>
      </c>
      <c r="J1555">
        <v>2</v>
      </c>
      <c r="K1555" s="1">
        <v>15</v>
      </c>
      <c r="L1555" t="s">
        <v>12</v>
      </c>
      <c r="M1555" t="s">
        <v>10</v>
      </c>
      <c r="N1555">
        <v>46.47</v>
      </c>
      <c r="O1555" t="s">
        <v>13</v>
      </c>
      <c r="P1555" t="s">
        <v>13</v>
      </c>
      <c r="AA1555" t="s">
        <v>43</v>
      </c>
      <c r="AB1555" t="s">
        <v>13</v>
      </c>
      <c r="AC1555" t="s">
        <v>16</v>
      </c>
      <c r="AD1555">
        <v>19.350000000000001</v>
      </c>
      <c r="AE1555">
        <v>278.85000000000002</v>
      </c>
      <c r="AF1555">
        <v>0</v>
      </c>
      <c r="AG1555">
        <v>0</v>
      </c>
      <c r="AH1555">
        <v>697.05</v>
      </c>
      <c r="AI1555">
        <v>975.9</v>
      </c>
      <c r="AJ1555" t="s">
        <v>17</v>
      </c>
      <c r="AM1555" t="str">
        <f t="shared" si="72"/>
        <v>Stayed</v>
      </c>
      <c r="AN1555" t="str">
        <f t="shared" si="73"/>
        <v>Yes</v>
      </c>
      <c r="AO1555" t="str" cm="1">
        <f t="array" ref="AO1555">_xlfn.IFS($C1555&lt;36,"Youth", $C1555&lt;66, "Middle_age", $C1555&gt;65, "Old")</f>
        <v>Youth</v>
      </c>
      <c r="AP1555" t="str">
        <f t="shared" si="74"/>
        <v>2 năm</v>
      </c>
    </row>
    <row r="1556" spans="1:42" x14ac:dyDescent="0.35">
      <c r="A1556" t="s">
        <v>2349</v>
      </c>
      <c r="B1556" t="s">
        <v>9</v>
      </c>
      <c r="C1556">
        <v>21</v>
      </c>
      <c r="D1556" t="s">
        <v>10</v>
      </c>
      <c r="E1556">
        <v>0</v>
      </c>
      <c r="F1556" t="s">
        <v>213</v>
      </c>
      <c r="G1556">
        <v>92592</v>
      </c>
      <c r="H1556">
        <v>33.507255000000001</v>
      </c>
      <c r="I1556">
        <v>-117.029473</v>
      </c>
      <c r="J1556">
        <v>2</v>
      </c>
      <c r="K1556" s="1">
        <v>72</v>
      </c>
      <c r="L1556" t="s">
        <v>42</v>
      </c>
      <c r="M1556" t="s">
        <v>10</v>
      </c>
      <c r="N1556">
        <v>11.85</v>
      </c>
      <c r="O1556" t="s">
        <v>10</v>
      </c>
      <c r="P1556" t="s">
        <v>10</v>
      </c>
      <c r="Q1556" t="s">
        <v>25</v>
      </c>
      <c r="R1556">
        <v>82</v>
      </c>
      <c r="S1556" t="s">
        <v>13</v>
      </c>
      <c r="T1556" t="s">
        <v>10</v>
      </c>
      <c r="U1556" t="s">
        <v>10</v>
      </c>
      <c r="V1556" t="s">
        <v>10</v>
      </c>
      <c r="W1556" t="s">
        <v>10</v>
      </c>
      <c r="X1556" t="s">
        <v>10</v>
      </c>
      <c r="Y1556" t="s">
        <v>10</v>
      </c>
      <c r="Z1556" t="s">
        <v>10</v>
      </c>
      <c r="AA1556" t="s">
        <v>15</v>
      </c>
      <c r="AB1556" t="s">
        <v>13</v>
      </c>
      <c r="AC1556" t="s">
        <v>16</v>
      </c>
      <c r="AD1556">
        <v>109.15</v>
      </c>
      <c r="AE1556">
        <v>7789.6</v>
      </c>
      <c r="AF1556">
        <v>0</v>
      </c>
      <c r="AG1556">
        <v>0</v>
      </c>
      <c r="AH1556">
        <v>853.2</v>
      </c>
      <c r="AI1556">
        <v>8642.7999999999993</v>
      </c>
      <c r="AJ1556" t="s">
        <v>17</v>
      </c>
      <c r="AM1556" t="str">
        <f t="shared" si="72"/>
        <v>VIP</v>
      </c>
      <c r="AN1556" t="str">
        <f t="shared" si="73"/>
        <v>No</v>
      </c>
      <c r="AO1556" t="str" cm="1">
        <f t="array" ref="AO1556">_xlfn.IFS($C1556&lt;36,"Youth", $C1556&lt;66, "Middle_age", $C1556&gt;65, "Old")</f>
        <v>Youth</v>
      </c>
      <c r="AP1556" t="str">
        <f t="shared" si="74"/>
        <v>6 năm</v>
      </c>
    </row>
    <row r="1557" spans="1:42" x14ac:dyDescent="0.35">
      <c r="A1557" t="s">
        <v>2350</v>
      </c>
      <c r="B1557" t="s">
        <v>19</v>
      </c>
      <c r="C1557">
        <v>27</v>
      </c>
      <c r="D1557" t="s">
        <v>10</v>
      </c>
      <c r="E1557">
        <v>0</v>
      </c>
      <c r="F1557" t="s">
        <v>2351</v>
      </c>
      <c r="G1557">
        <v>94070</v>
      </c>
      <c r="H1557">
        <v>37.497914999999999</v>
      </c>
      <c r="I1557">
        <v>-122.26736099999999</v>
      </c>
      <c r="J1557">
        <v>1</v>
      </c>
      <c r="K1557" s="1">
        <v>50</v>
      </c>
      <c r="L1557" t="s">
        <v>46</v>
      </c>
      <c r="M1557" t="s">
        <v>10</v>
      </c>
      <c r="N1557">
        <v>17.579999999999998</v>
      </c>
      <c r="O1557" t="s">
        <v>10</v>
      </c>
      <c r="P1557" t="s">
        <v>10</v>
      </c>
      <c r="Q1557" t="s">
        <v>25</v>
      </c>
      <c r="R1557">
        <v>47</v>
      </c>
      <c r="S1557" t="s">
        <v>10</v>
      </c>
      <c r="T1557" t="s">
        <v>10</v>
      </c>
      <c r="U1557" t="s">
        <v>13</v>
      </c>
      <c r="V1557" t="s">
        <v>13</v>
      </c>
      <c r="W1557" t="s">
        <v>13</v>
      </c>
      <c r="X1557" t="s">
        <v>10</v>
      </c>
      <c r="Y1557" t="s">
        <v>10</v>
      </c>
      <c r="Z1557" t="s">
        <v>10</v>
      </c>
      <c r="AA1557" t="s">
        <v>21</v>
      </c>
      <c r="AB1557" t="s">
        <v>10</v>
      </c>
      <c r="AC1557" t="s">
        <v>16</v>
      </c>
      <c r="AD1557">
        <v>94.4</v>
      </c>
      <c r="AE1557">
        <v>4914.8999999999996</v>
      </c>
      <c r="AF1557">
        <v>0</v>
      </c>
      <c r="AG1557">
        <v>0</v>
      </c>
      <c r="AH1557">
        <v>879</v>
      </c>
      <c r="AI1557">
        <v>5793.9</v>
      </c>
      <c r="AJ1557" t="s">
        <v>17</v>
      </c>
      <c r="AM1557" t="str">
        <f t="shared" si="72"/>
        <v>VIP</v>
      </c>
      <c r="AN1557" t="str">
        <f t="shared" si="73"/>
        <v>No</v>
      </c>
      <c r="AO1557" t="str" cm="1">
        <f t="array" ref="AO1557">_xlfn.IFS($C1557&lt;36,"Youth", $C1557&lt;66, "Middle_age", $C1557&gt;65, "Old")</f>
        <v>Youth</v>
      </c>
      <c r="AP1557" t="str">
        <f t="shared" si="74"/>
        <v>5 năm</v>
      </c>
    </row>
    <row r="1558" spans="1:42" x14ac:dyDescent="0.35">
      <c r="A1558" t="s">
        <v>2352</v>
      </c>
      <c r="B1558" t="s">
        <v>9</v>
      </c>
      <c r="C1558">
        <v>77</v>
      </c>
      <c r="D1558" t="s">
        <v>10</v>
      </c>
      <c r="E1558">
        <v>0</v>
      </c>
      <c r="F1558" t="s">
        <v>2353</v>
      </c>
      <c r="G1558">
        <v>91344</v>
      </c>
      <c r="H1558">
        <v>34.291272999999997</v>
      </c>
      <c r="I1558">
        <v>-118.505104</v>
      </c>
      <c r="J1558">
        <v>1</v>
      </c>
      <c r="K1558" s="1">
        <v>57</v>
      </c>
      <c r="L1558" t="s">
        <v>12</v>
      </c>
      <c r="M1558" t="s">
        <v>10</v>
      </c>
      <c r="N1558">
        <v>23.05</v>
      </c>
      <c r="O1558" t="s">
        <v>10</v>
      </c>
      <c r="P1558" t="s">
        <v>10</v>
      </c>
      <c r="Q1558" t="s">
        <v>25</v>
      </c>
      <c r="R1558">
        <v>30</v>
      </c>
      <c r="S1558" t="s">
        <v>13</v>
      </c>
      <c r="T1558" t="s">
        <v>10</v>
      </c>
      <c r="U1558" t="s">
        <v>10</v>
      </c>
      <c r="V1558" t="s">
        <v>13</v>
      </c>
      <c r="W1558" t="s">
        <v>13</v>
      </c>
      <c r="X1558" t="s">
        <v>10</v>
      </c>
      <c r="Y1558" t="s">
        <v>13</v>
      </c>
      <c r="Z1558" t="s">
        <v>10</v>
      </c>
      <c r="AA1558" t="s">
        <v>21</v>
      </c>
      <c r="AB1558" t="s">
        <v>13</v>
      </c>
      <c r="AC1558" t="s">
        <v>16</v>
      </c>
      <c r="AD1558">
        <v>94</v>
      </c>
      <c r="AE1558">
        <v>5438.95</v>
      </c>
      <c r="AF1558">
        <v>0</v>
      </c>
      <c r="AG1558">
        <v>0</v>
      </c>
      <c r="AH1558">
        <v>1313.85</v>
      </c>
      <c r="AI1558">
        <v>6752.8</v>
      </c>
      <c r="AJ1558" t="s">
        <v>17</v>
      </c>
      <c r="AM1558" t="str">
        <f t="shared" si="72"/>
        <v>VIP</v>
      </c>
      <c r="AN1558" t="str">
        <f t="shared" si="73"/>
        <v>No</v>
      </c>
      <c r="AO1558" t="str" cm="1">
        <f t="array" ref="AO1558">_xlfn.IFS($C1558&lt;36,"Youth", $C1558&lt;66, "Middle_age", $C1558&gt;65, "Old")</f>
        <v>Old</v>
      </c>
      <c r="AP1558" t="str">
        <f t="shared" si="74"/>
        <v>5 năm</v>
      </c>
    </row>
    <row r="1559" spans="1:42" x14ac:dyDescent="0.35">
      <c r="A1559" t="s">
        <v>2354</v>
      </c>
      <c r="B1559" t="s">
        <v>9</v>
      </c>
      <c r="C1559">
        <v>46</v>
      </c>
      <c r="D1559" t="s">
        <v>10</v>
      </c>
      <c r="E1559">
        <v>0</v>
      </c>
      <c r="F1559" t="s">
        <v>1882</v>
      </c>
      <c r="G1559">
        <v>93004</v>
      </c>
      <c r="H1559">
        <v>34.278697000000001</v>
      </c>
      <c r="I1559">
        <v>-119.167798</v>
      </c>
      <c r="J1559">
        <v>10</v>
      </c>
      <c r="K1559" s="1">
        <v>44</v>
      </c>
      <c r="L1559" t="s">
        <v>46</v>
      </c>
      <c r="M1559" t="s">
        <v>10</v>
      </c>
      <c r="N1559">
        <v>32.72</v>
      </c>
      <c r="O1559" t="s">
        <v>10</v>
      </c>
      <c r="P1559" t="s">
        <v>10</v>
      </c>
      <c r="Q1559" t="s">
        <v>25</v>
      </c>
      <c r="R1559">
        <v>6</v>
      </c>
      <c r="S1559" t="s">
        <v>10</v>
      </c>
      <c r="T1559" t="s">
        <v>10</v>
      </c>
      <c r="U1559" t="s">
        <v>10</v>
      </c>
      <c r="V1559" t="s">
        <v>10</v>
      </c>
      <c r="W1559" t="s">
        <v>13</v>
      </c>
      <c r="X1559" t="s">
        <v>13</v>
      </c>
      <c r="Y1559" t="s">
        <v>13</v>
      </c>
      <c r="Z1559" t="s">
        <v>10</v>
      </c>
      <c r="AA1559" t="s">
        <v>21</v>
      </c>
      <c r="AB1559" t="s">
        <v>10</v>
      </c>
      <c r="AC1559" t="s">
        <v>16</v>
      </c>
      <c r="AD1559">
        <v>95.1</v>
      </c>
      <c r="AE1559">
        <v>4060.55</v>
      </c>
      <c r="AF1559">
        <v>0</v>
      </c>
      <c r="AG1559">
        <v>0</v>
      </c>
      <c r="AH1559">
        <v>1439.68</v>
      </c>
      <c r="AI1559">
        <v>5500.23</v>
      </c>
      <c r="AJ1559" t="s">
        <v>17</v>
      </c>
      <c r="AM1559" t="str">
        <f t="shared" si="72"/>
        <v>VIP</v>
      </c>
      <c r="AN1559" t="str">
        <f t="shared" si="73"/>
        <v>No</v>
      </c>
      <c r="AO1559" t="str" cm="1">
        <f t="array" ref="AO1559">_xlfn.IFS($C1559&lt;36,"Youth", $C1559&lt;66, "Middle_age", $C1559&gt;65, "Old")</f>
        <v>Middle_age</v>
      </c>
      <c r="AP1559" t="str">
        <f t="shared" si="74"/>
        <v>4 năm</v>
      </c>
    </row>
    <row r="1560" spans="1:42" x14ac:dyDescent="0.35">
      <c r="A1560" t="s">
        <v>2355</v>
      </c>
      <c r="B1560" t="s">
        <v>9</v>
      </c>
      <c r="C1560">
        <v>42</v>
      </c>
      <c r="D1560" t="s">
        <v>10</v>
      </c>
      <c r="E1560">
        <v>3</v>
      </c>
      <c r="F1560" t="s">
        <v>2356</v>
      </c>
      <c r="G1560">
        <v>95661</v>
      </c>
      <c r="H1560">
        <v>38.736685000000001</v>
      </c>
      <c r="I1560">
        <v>-121.25198399999999</v>
      </c>
      <c r="J1560">
        <v>5</v>
      </c>
      <c r="K1560" s="1">
        <v>62</v>
      </c>
      <c r="L1560" t="s">
        <v>46</v>
      </c>
      <c r="M1560" t="s">
        <v>10</v>
      </c>
      <c r="N1560">
        <v>13.25</v>
      </c>
      <c r="O1560" t="s">
        <v>10</v>
      </c>
      <c r="P1560" t="s">
        <v>10</v>
      </c>
      <c r="Q1560" t="s">
        <v>25</v>
      </c>
      <c r="R1560">
        <v>57</v>
      </c>
      <c r="S1560" t="s">
        <v>13</v>
      </c>
      <c r="T1560" t="s">
        <v>10</v>
      </c>
      <c r="U1560" t="s">
        <v>10</v>
      </c>
      <c r="V1560" t="s">
        <v>10</v>
      </c>
      <c r="W1560" t="s">
        <v>10</v>
      </c>
      <c r="X1560" t="s">
        <v>10</v>
      </c>
      <c r="Y1560" t="s">
        <v>10</v>
      </c>
      <c r="Z1560" t="s">
        <v>10</v>
      </c>
      <c r="AA1560" t="s">
        <v>15</v>
      </c>
      <c r="AB1560" t="s">
        <v>10</v>
      </c>
      <c r="AC1560" t="s">
        <v>26</v>
      </c>
      <c r="AD1560">
        <v>110.8</v>
      </c>
      <c r="AE1560">
        <v>6840.95</v>
      </c>
      <c r="AF1560">
        <v>0</v>
      </c>
      <c r="AG1560">
        <v>0</v>
      </c>
      <c r="AH1560">
        <v>821.5</v>
      </c>
      <c r="AI1560">
        <v>7662.45</v>
      </c>
      <c r="AJ1560" t="s">
        <v>17</v>
      </c>
      <c r="AM1560" t="str">
        <f t="shared" si="72"/>
        <v>VIP</v>
      </c>
      <c r="AN1560" t="str">
        <f t="shared" si="73"/>
        <v>Yes</v>
      </c>
      <c r="AO1560" t="str" cm="1">
        <f t="array" ref="AO1560">_xlfn.IFS($C1560&lt;36,"Youth", $C1560&lt;66, "Middle_age", $C1560&gt;65, "Old")</f>
        <v>Middle_age</v>
      </c>
      <c r="AP1560" t="str">
        <f t="shared" si="74"/>
        <v>6 năm</v>
      </c>
    </row>
    <row r="1561" spans="1:42" x14ac:dyDescent="0.35">
      <c r="A1561" t="s">
        <v>2357</v>
      </c>
      <c r="B1561" t="s">
        <v>9</v>
      </c>
      <c r="C1561">
        <v>75</v>
      </c>
      <c r="D1561" t="s">
        <v>13</v>
      </c>
      <c r="E1561">
        <v>0</v>
      </c>
      <c r="F1561" t="s">
        <v>369</v>
      </c>
      <c r="G1561">
        <v>90304</v>
      </c>
      <c r="H1561">
        <v>33.936827000000001</v>
      </c>
      <c r="I1561">
        <v>-118.359824</v>
      </c>
      <c r="J1561">
        <v>0</v>
      </c>
      <c r="K1561" s="1">
        <v>14</v>
      </c>
      <c r="L1561" t="s">
        <v>12</v>
      </c>
      <c r="M1561" t="s">
        <v>10</v>
      </c>
      <c r="N1561">
        <v>35.07</v>
      </c>
      <c r="O1561" t="s">
        <v>10</v>
      </c>
      <c r="P1561" t="s">
        <v>10</v>
      </c>
      <c r="Q1561" t="s">
        <v>25</v>
      </c>
      <c r="R1561">
        <v>10</v>
      </c>
      <c r="S1561" t="s">
        <v>13</v>
      </c>
      <c r="T1561" t="s">
        <v>13</v>
      </c>
      <c r="U1561" t="s">
        <v>13</v>
      </c>
      <c r="V1561" t="s">
        <v>13</v>
      </c>
      <c r="W1561" t="s">
        <v>13</v>
      </c>
      <c r="X1561" t="s">
        <v>13</v>
      </c>
      <c r="Y1561" t="s">
        <v>13</v>
      </c>
      <c r="Z1561" t="s">
        <v>10</v>
      </c>
      <c r="AA1561" t="s">
        <v>21</v>
      </c>
      <c r="AB1561" t="s">
        <v>10</v>
      </c>
      <c r="AC1561" t="s">
        <v>26</v>
      </c>
      <c r="AD1561">
        <v>74.3</v>
      </c>
      <c r="AE1561">
        <v>1096.25</v>
      </c>
      <c r="AF1561">
        <v>0</v>
      </c>
      <c r="AG1561">
        <v>0</v>
      </c>
      <c r="AH1561">
        <v>490.98</v>
      </c>
      <c r="AI1561">
        <v>1587.23</v>
      </c>
      <c r="AJ1561" t="s">
        <v>27</v>
      </c>
      <c r="AK1561" t="s">
        <v>33</v>
      </c>
      <c r="AL1561" t="s">
        <v>403</v>
      </c>
      <c r="AM1561" t="str">
        <f t="shared" si="72"/>
        <v>Churned</v>
      </c>
      <c r="AN1561" t="str">
        <f t="shared" si="73"/>
        <v>No</v>
      </c>
      <c r="AO1561" t="str" cm="1">
        <f t="array" ref="AO1561">_xlfn.IFS($C1561&lt;36,"Youth", $C1561&lt;66, "Middle_age", $C1561&gt;65, "Old")</f>
        <v>Old</v>
      </c>
      <c r="AP1561" t="str">
        <f t="shared" si="74"/>
        <v>2 năm</v>
      </c>
    </row>
    <row r="1562" spans="1:42" x14ac:dyDescent="0.35">
      <c r="A1562" t="s">
        <v>2358</v>
      </c>
      <c r="B1562" t="s">
        <v>9</v>
      </c>
      <c r="C1562">
        <v>44</v>
      </c>
      <c r="D1562" t="s">
        <v>13</v>
      </c>
      <c r="E1562">
        <v>0</v>
      </c>
      <c r="F1562" t="s">
        <v>822</v>
      </c>
      <c r="G1562">
        <v>91739</v>
      </c>
      <c r="H1562">
        <v>34.133808999999999</v>
      </c>
      <c r="I1562">
        <v>-117.523724</v>
      </c>
      <c r="J1562">
        <v>0</v>
      </c>
      <c r="K1562" s="1">
        <v>7</v>
      </c>
      <c r="L1562" t="s">
        <v>24</v>
      </c>
      <c r="M1562" t="s">
        <v>10</v>
      </c>
      <c r="N1562">
        <v>3.34</v>
      </c>
      <c r="O1562" t="s">
        <v>13</v>
      </c>
      <c r="P1562" t="s">
        <v>10</v>
      </c>
      <c r="Q1562" t="s">
        <v>14</v>
      </c>
      <c r="R1562">
        <v>13</v>
      </c>
      <c r="S1562" t="s">
        <v>10</v>
      </c>
      <c r="T1562" t="s">
        <v>10</v>
      </c>
      <c r="U1562" t="s">
        <v>13</v>
      </c>
      <c r="V1562" t="s">
        <v>10</v>
      </c>
      <c r="W1562" t="s">
        <v>10</v>
      </c>
      <c r="X1562" t="s">
        <v>10</v>
      </c>
      <c r="Y1562" t="s">
        <v>10</v>
      </c>
      <c r="Z1562" t="s">
        <v>10</v>
      </c>
      <c r="AA1562" t="s">
        <v>21</v>
      </c>
      <c r="AB1562" t="s">
        <v>10</v>
      </c>
      <c r="AC1562" t="s">
        <v>26</v>
      </c>
      <c r="AD1562">
        <v>78.5</v>
      </c>
      <c r="AE1562">
        <v>571.04999999999995</v>
      </c>
      <c r="AF1562">
        <v>0</v>
      </c>
      <c r="AG1562">
        <v>0</v>
      </c>
      <c r="AH1562">
        <v>23.38</v>
      </c>
      <c r="AI1562">
        <v>594.42999999999995</v>
      </c>
      <c r="AJ1562" t="s">
        <v>17</v>
      </c>
      <c r="AM1562" t="str">
        <f t="shared" si="72"/>
        <v>Stayed</v>
      </c>
      <c r="AN1562" t="str">
        <f t="shared" si="73"/>
        <v>No</v>
      </c>
      <c r="AO1562" t="str" cm="1">
        <f t="array" ref="AO1562">_xlfn.IFS($C1562&lt;36,"Youth", $C1562&lt;66, "Middle_age", $C1562&gt;65, "Old")</f>
        <v>Middle_age</v>
      </c>
      <c r="AP1562" t="str">
        <f t="shared" si="74"/>
        <v>1 năm</v>
      </c>
    </row>
    <row r="1563" spans="1:42" x14ac:dyDescent="0.35">
      <c r="A1563" t="s">
        <v>2359</v>
      </c>
      <c r="B1563" t="s">
        <v>9</v>
      </c>
      <c r="C1563">
        <v>48</v>
      </c>
      <c r="D1563" t="s">
        <v>10</v>
      </c>
      <c r="E1563">
        <v>0</v>
      </c>
      <c r="F1563" t="s">
        <v>438</v>
      </c>
      <c r="G1563">
        <v>96121</v>
      </c>
      <c r="H1563">
        <v>40.181279000000004</v>
      </c>
      <c r="I1563">
        <v>-120.392967</v>
      </c>
      <c r="J1563">
        <v>1</v>
      </c>
      <c r="K1563" s="1">
        <v>72</v>
      </c>
      <c r="L1563" t="s">
        <v>12</v>
      </c>
      <c r="M1563" t="s">
        <v>10</v>
      </c>
      <c r="N1563">
        <v>39.74</v>
      </c>
      <c r="O1563" t="s">
        <v>10</v>
      </c>
      <c r="P1563" t="s">
        <v>10</v>
      </c>
      <c r="Q1563" t="s">
        <v>25</v>
      </c>
      <c r="R1563">
        <v>5</v>
      </c>
      <c r="S1563" t="s">
        <v>10</v>
      </c>
      <c r="T1563" t="s">
        <v>10</v>
      </c>
      <c r="U1563" t="s">
        <v>10</v>
      </c>
      <c r="V1563" t="s">
        <v>13</v>
      </c>
      <c r="W1563" t="s">
        <v>10</v>
      </c>
      <c r="X1563" t="s">
        <v>10</v>
      </c>
      <c r="Y1563" t="s">
        <v>10</v>
      </c>
      <c r="Z1563" t="s">
        <v>10</v>
      </c>
      <c r="AA1563" t="s">
        <v>43</v>
      </c>
      <c r="AB1563" t="s">
        <v>10</v>
      </c>
      <c r="AC1563" t="s">
        <v>26</v>
      </c>
      <c r="AD1563">
        <v>110.75</v>
      </c>
      <c r="AE1563">
        <v>7751.7</v>
      </c>
      <c r="AF1563">
        <v>0</v>
      </c>
      <c r="AG1563">
        <v>0</v>
      </c>
      <c r="AH1563">
        <v>2861.28</v>
      </c>
      <c r="AI1563">
        <v>10612.98</v>
      </c>
      <c r="AJ1563" t="s">
        <v>17</v>
      </c>
      <c r="AM1563" t="str">
        <f t="shared" si="72"/>
        <v>VIP</v>
      </c>
      <c r="AN1563" t="str">
        <f t="shared" si="73"/>
        <v>No</v>
      </c>
      <c r="AO1563" t="str" cm="1">
        <f t="array" ref="AO1563">_xlfn.IFS($C1563&lt;36,"Youth", $C1563&lt;66, "Middle_age", $C1563&gt;65, "Old")</f>
        <v>Middle_age</v>
      </c>
      <c r="AP1563" t="str">
        <f t="shared" si="74"/>
        <v>6 năm</v>
      </c>
    </row>
    <row r="1564" spans="1:42" x14ac:dyDescent="0.35">
      <c r="A1564" t="s">
        <v>2360</v>
      </c>
      <c r="B1564" t="s">
        <v>19</v>
      </c>
      <c r="C1564">
        <v>39</v>
      </c>
      <c r="D1564" t="s">
        <v>13</v>
      </c>
      <c r="E1564">
        <v>0</v>
      </c>
      <c r="F1564" t="s">
        <v>1588</v>
      </c>
      <c r="G1564">
        <v>90232</v>
      </c>
      <c r="H1564">
        <v>34.019323</v>
      </c>
      <c r="I1564">
        <v>-118.391902</v>
      </c>
      <c r="J1564">
        <v>0</v>
      </c>
      <c r="K1564" s="1">
        <v>1</v>
      </c>
      <c r="L1564" t="s">
        <v>12</v>
      </c>
      <c r="M1564" t="s">
        <v>10</v>
      </c>
      <c r="N1564">
        <v>25.77</v>
      </c>
      <c r="O1564" t="s">
        <v>13</v>
      </c>
      <c r="P1564" t="s">
        <v>10</v>
      </c>
      <c r="Q1564" t="s">
        <v>14</v>
      </c>
      <c r="R1564">
        <v>5</v>
      </c>
      <c r="S1564" t="s">
        <v>13</v>
      </c>
      <c r="T1564" t="s">
        <v>13</v>
      </c>
      <c r="U1564" t="s">
        <v>13</v>
      </c>
      <c r="V1564" t="s">
        <v>10</v>
      </c>
      <c r="W1564" t="s">
        <v>13</v>
      </c>
      <c r="X1564" t="s">
        <v>13</v>
      </c>
      <c r="Y1564" t="s">
        <v>13</v>
      </c>
      <c r="Z1564" t="s">
        <v>10</v>
      </c>
      <c r="AA1564" t="s">
        <v>21</v>
      </c>
      <c r="AB1564" t="s">
        <v>13</v>
      </c>
      <c r="AC1564" t="s">
        <v>16</v>
      </c>
      <c r="AD1564">
        <v>49.05</v>
      </c>
      <c r="AE1564">
        <v>49.05</v>
      </c>
      <c r="AF1564">
        <v>0</v>
      </c>
      <c r="AG1564">
        <v>0</v>
      </c>
      <c r="AH1564">
        <v>25.77</v>
      </c>
      <c r="AI1564">
        <v>74.819999999999993</v>
      </c>
      <c r="AJ1564" t="s">
        <v>68</v>
      </c>
      <c r="AM1564" t="str">
        <f t="shared" si="72"/>
        <v>Joined</v>
      </c>
      <c r="AN1564" t="str">
        <f t="shared" si="73"/>
        <v>No</v>
      </c>
      <c r="AO1564" t="str" cm="1">
        <f t="array" ref="AO1564">_xlfn.IFS($C1564&lt;36,"Youth", $C1564&lt;66, "Middle_age", $C1564&gt;65, "Old")</f>
        <v>Middle_age</v>
      </c>
      <c r="AP1564" t="str">
        <f t="shared" si="74"/>
        <v>1 năm</v>
      </c>
    </row>
    <row r="1565" spans="1:42" x14ac:dyDescent="0.35">
      <c r="A1565" t="s">
        <v>2361</v>
      </c>
      <c r="B1565" t="s">
        <v>19</v>
      </c>
      <c r="C1565">
        <v>78</v>
      </c>
      <c r="D1565" t="s">
        <v>10</v>
      </c>
      <c r="E1565">
        <v>0</v>
      </c>
      <c r="F1565" t="s">
        <v>2362</v>
      </c>
      <c r="G1565">
        <v>92242</v>
      </c>
      <c r="H1565">
        <v>34.137742000000003</v>
      </c>
      <c r="I1565">
        <v>-114.36514</v>
      </c>
      <c r="J1565">
        <v>8</v>
      </c>
      <c r="K1565" s="1">
        <v>72</v>
      </c>
      <c r="L1565" t="s">
        <v>42</v>
      </c>
      <c r="M1565" t="s">
        <v>13</v>
      </c>
      <c r="P1565" t="s">
        <v>10</v>
      </c>
      <c r="Q1565" t="s">
        <v>14</v>
      </c>
      <c r="R1565">
        <v>26</v>
      </c>
      <c r="S1565" t="s">
        <v>10</v>
      </c>
      <c r="T1565" t="s">
        <v>10</v>
      </c>
      <c r="U1565" t="s">
        <v>10</v>
      </c>
      <c r="V1565" t="s">
        <v>10</v>
      </c>
      <c r="W1565" t="s">
        <v>10</v>
      </c>
      <c r="X1565" t="s">
        <v>10</v>
      </c>
      <c r="Y1565" t="s">
        <v>10</v>
      </c>
      <c r="Z1565" t="s">
        <v>10</v>
      </c>
      <c r="AA1565" t="s">
        <v>43</v>
      </c>
      <c r="AB1565" t="s">
        <v>10</v>
      </c>
      <c r="AC1565" t="s">
        <v>26</v>
      </c>
      <c r="AD1565">
        <v>63.1</v>
      </c>
      <c r="AE1565">
        <v>4685.55</v>
      </c>
      <c r="AF1565">
        <v>0</v>
      </c>
      <c r="AG1565">
        <v>0</v>
      </c>
      <c r="AH1565">
        <v>0</v>
      </c>
      <c r="AI1565">
        <v>4685.55</v>
      </c>
      <c r="AJ1565" t="s">
        <v>17</v>
      </c>
      <c r="AM1565" t="str">
        <f t="shared" si="72"/>
        <v>VIP</v>
      </c>
      <c r="AN1565" t="str">
        <f t="shared" si="73"/>
        <v>No</v>
      </c>
      <c r="AO1565" t="str" cm="1">
        <f t="array" ref="AO1565">_xlfn.IFS($C1565&lt;36,"Youth", $C1565&lt;66, "Middle_age", $C1565&gt;65, "Old")</f>
        <v>Old</v>
      </c>
      <c r="AP1565" t="str">
        <f t="shared" si="74"/>
        <v>6 năm</v>
      </c>
    </row>
    <row r="1566" spans="1:42" x14ac:dyDescent="0.35">
      <c r="A1566" t="s">
        <v>2363</v>
      </c>
      <c r="B1566" t="s">
        <v>9</v>
      </c>
      <c r="C1566">
        <v>38</v>
      </c>
      <c r="D1566" t="s">
        <v>13</v>
      </c>
      <c r="E1566">
        <v>0</v>
      </c>
      <c r="F1566" t="s">
        <v>1086</v>
      </c>
      <c r="G1566">
        <v>92587</v>
      </c>
      <c r="H1566">
        <v>33.698869999999999</v>
      </c>
      <c r="I1566">
        <v>-117.25071</v>
      </c>
      <c r="J1566">
        <v>0</v>
      </c>
      <c r="K1566" s="1">
        <v>1</v>
      </c>
      <c r="L1566" t="s">
        <v>24</v>
      </c>
      <c r="M1566" t="s">
        <v>10</v>
      </c>
      <c r="N1566">
        <v>49.33</v>
      </c>
      <c r="O1566" t="s">
        <v>13</v>
      </c>
      <c r="P1566" t="s">
        <v>10</v>
      </c>
      <c r="Q1566" t="s">
        <v>49</v>
      </c>
      <c r="R1566">
        <v>21</v>
      </c>
      <c r="S1566" t="s">
        <v>13</v>
      </c>
      <c r="T1566" t="s">
        <v>13</v>
      </c>
      <c r="U1566" t="s">
        <v>13</v>
      </c>
      <c r="V1566" t="s">
        <v>13</v>
      </c>
      <c r="W1566" t="s">
        <v>13</v>
      </c>
      <c r="X1566" t="s">
        <v>13</v>
      </c>
      <c r="Y1566" t="s">
        <v>13</v>
      </c>
      <c r="Z1566" t="s">
        <v>10</v>
      </c>
      <c r="AA1566" t="s">
        <v>21</v>
      </c>
      <c r="AB1566" t="s">
        <v>10</v>
      </c>
      <c r="AC1566" t="s">
        <v>16</v>
      </c>
      <c r="AD1566">
        <v>45.4</v>
      </c>
      <c r="AE1566">
        <v>45.4</v>
      </c>
      <c r="AF1566">
        <v>0</v>
      </c>
      <c r="AG1566">
        <v>0</v>
      </c>
      <c r="AH1566">
        <v>49.33</v>
      </c>
      <c r="AI1566">
        <v>94.73</v>
      </c>
      <c r="AJ1566" t="s">
        <v>68</v>
      </c>
      <c r="AM1566" t="str">
        <f t="shared" si="72"/>
        <v>Joined</v>
      </c>
      <c r="AN1566" t="str">
        <f t="shared" si="73"/>
        <v>No</v>
      </c>
      <c r="AO1566" t="str" cm="1">
        <f t="array" ref="AO1566">_xlfn.IFS($C1566&lt;36,"Youth", $C1566&lt;66, "Middle_age", $C1566&gt;65, "Old")</f>
        <v>Middle_age</v>
      </c>
      <c r="AP1566" t="str">
        <f t="shared" si="74"/>
        <v>1 năm</v>
      </c>
    </row>
    <row r="1567" spans="1:42" x14ac:dyDescent="0.35">
      <c r="A1567" t="s">
        <v>2364</v>
      </c>
      <c r="B1567" t="s">
        <v>9</v>
      </c>
      <c r="C1567">
        <v>63</v>
      </c>
      <c r="D1567" t="s">
        <v>13</v>
      </c>
      <c r="E1567">
        <v>0</v>
      </c>
      <c r="F1567" t="s">
        <v>121</v>
      </c>
      <c r="G1567">
        <v>92129</v>
      </c>
      <c r="H1567">
        <v>32.961064</v>
      </c>
      <c r="I1567">
        <v>-117.134917</v>
      </c>
      <c r="J1567">
        <v>0</v>
      </c>
      <c r="K1567" s="1">
        <v>3</v>
      </c>
      <c r="L1567" t="s">
        <v>24</v>
      </c>
      <c r="M1567" t="s">
        <v>10</v>
      </c>
      <c r="N1567">
        <v>26.52</v>
      </c>
      <c r="O1567" t="s">
        <v>10</v>
      </c>
      <c r="P1567" t="s">
        <v>10</v>
      </c>
      <c r="Q1567" t="s">
        <v>25</v>
      </c>
      <c r="R1567">
        <v>10</v>
      </c>
      <c r="S1567" t="s">
        <v>13</v>
      </c>
      <c r="T1567" t="s">
        <v>13</v>
      </c>
      <c r="U1567" t="s">
        <v>13</v>
      </c>
      <c r="V1567" t="s">
        <v>13</v>
      </c>
      <c r="W1567" t="s">
        <v>13</v>
      </c>
      <c r="X1567" t="s">
        <v>13</v>
      </c>
      <c r="Y1567" t="s">
        <v>13</v>
      </c>
      <c r="Z1567" t="s">
        <v>10</v>
      </c>
      <c r="AA1567" t="s">
        <v>21</v>
      </c>
      <c r="AB1567" t="s">
        <v>10</v>
      </c>
      <c r="AC1567" t="s">
        <v>16</v>
      </c>
      <c r="AD1567">
        <v>75.099999999999994</v>
      </c>
      <c r="AE1567">
        <v>270.7</v>
      </c>
      <c r="AF1567">
        <v>0</v>
      </c>
      <c r="AG1567">
        <v>0</v>
      </c>
      <c r="AH1567">
        <v>79.56</v>
      </c>
      <c r="AI1567">
        <v>350.26</v>
      </c>
      <c r="AJ1567" t="s">
        <v>27</v>
      </c>
      <c r="AK1567" t="s">
        <v>28</v>
      </c>
      <c r="AL1567" t="s">
        <v>74</v>
      </c>
      <c r="AM1567" t="str">
        <f t="shared" si="72"/>
        <v>Churned</v>
      </c>
      <c r="AN1567" t="str">
        <f t="shared" si="73"/>
        <v>No</v>
      </c>
      <c r="AO1567" t="str" cm="1">
        <f t="array" ref="AO1567">_xlfn.IFS($C1567&lt;36,"Youth", $C1567&lt;66, "Middle_age", $C1567&gt;65, "Old")</f>
        <v>Middle_age</v>
      </c>
      <c r="AP1567" t="str">
        <f t="shared" si="74"/>
        <v>1 năm</v>
      </c>
    </row>
    <row r="1568" spans="1:42" x14ac:dyDescent="0.35">
      <c r="A1568" t="s">
        <v>2365</v>
      </c>
      <c r="B1568" t="s">
        <v>9</v>
      </c>
      <c r="C1568">
        <v>46</v>
      </c>
      <c r="D1568" t="s">
        <v>13</v>
      </c>
      <c r="E1568">
        <v>0</v>
      </c>
      <c r="F1568" t="s">
        <v>2057</v>
      </c>
      <c r="G1568">
        <v>92243</v>
      </c>
      <c r="H1568">
        <v>32.770392999999999</v>
      </c>
      <c r="I1568">
        <v>-115.60915</v>
      </c>
      <c r="J1568">
        <v>0</v>
      </c>
      <c r="K1568" s="1">
        <v>32</v>
      </c>
      <c r="L1568" t="s">
        <v>12</v>
      </c>
      <c r="M1568" t="s">
        <v>10</v>
      </c>
      <c r="N1568">
        <v>43.8</v>
      </c>
      <c r="O1568" t="s">
        <v>13</v>
      </c>
      <c r="P1568" t="s">
        <v>13</v>
      </c>
      <c r="AA1568" t="s">
        <v>15</v>
      </c>
      <c r="AB1568" t="s">
        <v>13</v>
      </c>
      <c r="AC1568" t="s">
        <v>26</v>
      </c>
      <c r="AD1568">
        <v>19.75</v>
      </c>
      <c r="AE1568">
        <v>624.15</v>
      </c>
      <c r="AF1568">
        <v>0</v>
      </c>
      <c r="AG1568">
        <v>0</v>
      </c>
      <c r="AH1568">
        <v>1401.6</v>
      </c>
      <c r="AI1568">
        <v>2025.75</v>
      </c>
      <c r="AJ1568" t="s">
        <v>17</v>
      </c>
      <c r="AM1568" t="str">
        <f t="shared" si="72"/>
        <v>Stayed</v>
      </c>
      <c r="AN1568" t="str">
        <f t="shared" si="73"/>
        <v>No</v>
      </c>
      <c r="AO1568" t="str" cm="1">
        <f t="array" ref="AO1568">_xlfn.IFS($C1568&lt;36,"Youth", $C1568&lt;66, "Middle_age", $C1568&gt;65, "Old")</f>
        <v>Middle_age</v>
      </c>
      <c r="AP1568" t="str">
        <f t="shared" si="74"/>
        <v>3 năm</v>
      </c>
    </row>
    <row r="1569" spans="1:42" x14ac:dyDescent="0.35">
      <c r="A1569" t="s">
        <v>2366</v>
      </c>
      <c r="B1569" t="s">
        <v>9</v>
      </c>
      <c r="C1569">
        <v>70</v>
      </c>
      <c r="D1569" t="s">
        <v>10</v>
      </c>
      <c r="E1569">
        <v>0</v>
      </c>
      <c r="F1569" t="s">
        <v>2367</v>
      </c>
      <c r="G1569">
        <v>95922</v>
      </c>
      <c r="H1569">
        <v>39.432127000000001</v>
      </c>
      <c r="I1569">
        <v>-121.099287</v>
      </c>
      <c r="J1569">
        <v>6</v>
      </c>
      <c r="K1569" s="1">
        <v>71</v>
      </c>
      <c r="L1569" t="s">
        <v>12</v>
      </c>
      <c r="M1569" t="s">
        <v>10</v>
      </c>
      <c r="N1569">
        <v>22</v>
      </c>
      <c r="O1569" t="s">
        <v>13</v>
      </c>
      <c r="P1569" t="s">
        <v>10</v>
      </c>
      <c r="Q1569" t="s">
        <v>25</v>
      </c>
      <c r="R1569">
        <v>27</v>
      </c>
      <c r="S1569" t="s">
        <v>13</v>
      </c>
      <c r="T1569" t="s">
        <v>10</v>
      </c>
      <c r="U1569" t="s">
        <v>10</v>
      </c>
      <c r="V1569" t="s">
        <v>13</v>
      </c>
      <c r="W1569" t="s">
        <v>10</v>
      </c>
      <c r="X1569" t="s">
        <v>10</v>
      </c>
      <c r="Y1569" t="s">
        <v>10</v>
      </c>
      <c r="Z1569" t="s">
        <v>10</v>
      </c>
      <c r="AA1569" t="s">
        <v>43</v>
      </c>
      <c r="AB1569" t="s">
        <v>10</v>
      </c>
      <c r="AC1569" t="s">
        <v>26</v>
      </c>
      <c r="AD1569">
        <v>99.2</v>
      </c>
      <c r="AE1569">
        <v>7213.75</v>
      </c>
      <c r="AF1569">
        <v>0</v>
      </c>
      <c r="AG1569">
        <v>0</v>
      </c>
      <c r="AH1569">
        <v>1562</v>
      </c>
      <c r="AI1569">
        <v>8775.75</v>
      </c>
      <c r="AJ1569" t="s">
        <v>17</v>
      </c>
      <c r="AM1569" t="str">
        <f t="shared" si="72"/>
        <v>VIP</v>
      </c>
      <c r="AN1569" t="str">
        <f t="shared" si="73"/>
        <v>No</v>
      </c>
      <c r="AO1569" t="str" cm="1">
        <f t="array" ref="AO1569">_xlfn.IFS($C1569&lt;36,"Youth", $C1569&lt;66, "Middle_age", $C1569&gt;65, "Old")</f>
        <v>Old</v>
      </c>
      <c r="AP1569" t="str">
        <f t="shared" si="74"/>
        <v>6 năm</v>
      </c>
    </row>
    <row r="1570" spans="1:42" x14ac:dyDescent="0.35">
      <c r="A1570" t="s">
        <v>2368</v>
      </c>
      <c r="B1570" t="s">
        <v>19</v>
      </c>
      <c r="C1570">
        <v>69</v>
      </c>
      <c r="D1570" t="s">
        <v>10</v>
      </c>
      <c r="E1570">
        <v>0</v>
      </c>
      <c r="F1570" t="s">
        <v>1446</v>
      </c>
      <c r="G1570">
        <v>95329</v>
      </c>
      <c r="H1570">
        <v>37.666587</v>
      </c>
      <c r="I1570">
        <v>-120.411517</v>
      </c>
      <c r="J1570">
        <v>5</v>
      </c>
      <c r="K1570" s="1">
        <v>60</v>
      </c>
      <c r="L1570" t="s">
        <v>46</v>
      </c>
      <c r="M1570" t="s">
        <v>10</v>
      </c>
      <c r="N1570">
        <v>10.4</v>
      </c>
      <c r="O1570" t="s">
        <v>10</v>
      </c>
      <c r="P1570" t="s">
        <v>10</v>
      </c>
      <c r="Q1570" t="s">
        <v>25</v>
      </c>
      <c r="R1570">
        <v>5</v>
      </c>
      <c r="S1570" t="s">
        <v>13</v>
      </c>
      <c r="T1570" t="s">
        <v>13</v>
      </c>
      <c r="U1570" t="s">
        <v>13</v>
      </c>
      <c r="V1570" t="s">
        <v>10</v>
      </c>
      <c r="W1570" t="s">
        <v>10</v>
      </c>
      <c r="X1570" t="s">
        <v>10</v>
      </c>
      <c r="Y1570" t="s">
        <v>13</v>
      </c>
      <c r="Z1570" t="s">
        <v>13</v>
      </c>
      <c r="AA1570" t="s">
        <v>43</v>
      </c>
      <c r="AB1570" t="s">
        <v>10</v>
      </c>
      <c r="AC1570" t="s">
        <v>26</v>
      </c>
      <c r="AD1570">
        <v>99</v>
      </c>
      <c r="AE1570">
        <v>6017.9</v>
      </c>
      <c r="AF1570">
        <v>0</v>
      </c>
      <c r="AG1570">
        <v>150</v>
      </c>
      <c r="AH1570">
        <v>624</v>
      </c>
      <c r="AI1570">
        <v>6791.9</v>
      </c>
      <c r="AJ1570" t="s">
        <v>17</v>
      </c>
      <c r="AM1570" t="str">
        <f t="shared" si="72"/>
        <v>VIP</v>
      </c>
      <c r="AN1570" t="str">
        <f t="shared" si="73"/>
        <v>No</v>
      </c>
      <c r="AO1570" t="str" cm="1">
        <f t="array" ref="AO1570">_xlfn.IFS($C1570&lt;36,"Youth", $C1570&lt;66, "Middle_age", $C1570&gt;65, "Old")</f>
        <v>Old</v>
      </c>
      <c r="AP1570" t="str">
        <f t="shared" si="74"/>
        <v>5 năm</v>
      </c>
    </row>
    <row r="1571" spans="1:42" x14ac:dyDescent="0.35">
      <c r="A1571" t="s">
        <v>2369</v>
      </c>
      <c r="B1571" t="s">
        <v>9</v>
      </c>
      <c r="C1571">
        <v>65</v>
      </c>
      <c r="D1571" t="s">
        <v>13</v>
      </c>
      <c r="E1571">
        <v>0</v>
      </c>
      <c r="F1571" t="s">
        <v>1347</v>
      </c>
      <c r="G1571">
        <v>95007</v>
      </c>
      <c r="H1571">
        <v>37.106901999999998</v>
      </c>
      <c r="I1571">
        <v>-122.10000599999999</v>
      </c>
      <c r="J1571">
        <v>0</v>
      </c>
      <c r="K1571" s="1">
        <v>4</v>
      </c>
      <c r="L1571" t="s">
        <v>12</v>
      </c>
      <c r="M1571" t="s">
        <v>10</v>
      </c>
      <c r="N1571">
        <v>31.13</v>
      </c>
      <c r="O1571" t="s">
        <v>10</v>
      </c>
      <c r="P1571" t="s">
        <v>10</v>
      </c>
      <c r="Q1571" t="s">
        <v>49</v>
      </c>
      <c r="R1571">
        <v>15</v>
      </c>
      <c r="S1571" t="s">
        <v>13</v>
      </c>
      <c r="T1571" t="s">
        <v>13</v>
      </c>
      <c r="U1571" t="s">
        <v>13</v>
      </c>
      <c r="V1571" t="s">
        <v>13</v>
      </c>
      <c r="W1571" t="s">
        <v>13</v>
      </c>
      <c r="X1571" t="s">
        <v>13</v>
      </c>
      <c r="Y1571" t="s">
        <v>13</v>
      </c>
      <c r="Z1571" t="s">
        <v>10</v>
      </c>
      <c r="AA1571" t="s">
        <v>43</v>
      </c>
      <c r="AB1571" t="s">
        <v>13</v>
      </c>
      <c r="AC1571" t="s">
        <v>153</v>
      </c>
      <c r="AD1571">
        <v>48.75</v>
      </c>
      <c r="AE1571">
        <v>179.85</v>
      </c>
      <c r="AF1571">
        <v>0</v>
      </c>
      <c r="AG1571">
        <v>0</v>
      </c>
      <c r="AH1571">
        <v>124.52</v>
      </c>
      <c r="AI1571">
        <v>304.37</v>
      </c>
      <c r="AJ1571" t="s">
        <v>17</v>
      </c>
      <c r="AM1571" t="str">
        <f t="shared" si="72"/>
        <v>Stayed</v>
      </c>
      <c r="AN1571" t="str">
        <f t="shared" si="73"/>
        <v>No</v>
      </c>
      <c r="AO1571" t="str" cm="1">
        <f t="array" ref="AO1571">_xlfn.IFS($C1571&lt;36,"Youth", $C1571&lt;66, "Middle_age", $C1571&gt;65, "Old")</f>
        <v>Middle_age</v>
      </c>
      <c r="AP1571" t="str">
        <f t="shared" si="74"/>
        <v>1 năm</v>
      </c>
    </row>
    <row r="1572" spans="1:42" x14ac:dyDescent="0.35">
      <c r="A1572" t="s">
        <v>2370</v>
      </c>
      <c r="B1572" t="s">
        <v>19</v>
      </c>
      <c r="C1572">
        <v>27</v>
      </c>
      <c r="D1572" t="s">
        <v>10</v>
      </c>
      <c r="E1572">
        <v>0</v>
      </c>
      <c r="F1572" t="s">
        <v>1804</v>
      </c>
      <c r="G1572">
        <v>95421</v>
      </c>
      <c r="H1572">
        <v>38.578806999999998</v>
      </c>
      <c r="I1572">
        <v>-123.19338</v>
      </c>
      <c r="J1572">
        <v>1</v>
      </c>
      <c r="K1572" s="1">
        <v>52</v>
      </c>
      <c r="L1572" t="s">
        <v>12</v>
      </c>
      <c r="M1572" t="s">
        <v>10</v>
      </c>
      <c r="N1572">
        <v>8.94</v>
      </c>
      <c r="O1572" t="s">
        <v>10</v>
      </c>
      <c r="P1572" t="s">
        <v>10</v>
      </c>
      <c r="Q1572" t="s">
        <v>25</v>
      </c>
      <c r="R1572">
        <v>85</v>
      </c>
      <c r="S1572" t="s">
        <v>13</v>
      </c>
      <c r="T1572" t="s">
        <v>10</v>
      </c>
      <c r="U1572" t="s">
        <v>13</v>
      </c>
      <c r="V1572" t="s">
        <v>10</v>
      </c>
      <c r="W1572" t="s">
        <v>13</v>
      </c>
      <c r="X1572" t="s">
        <v>10</v>
      </c>
      <c r="Y1572" t="s">
        <v>10</v>
      </c>
      <c r="Z1572" t="s">
        <v>10</v>
      </c>
      <c r="AA1572" t="s">
        <v>21</v>
      </c>
      <c r="AB1572" t="s">
        <v>10</v>
      </c>
      <c r="AC1572" t="s">
        <v>16</v>
      </c>
      <c r="AD1572">
        <v>95.65</v>
      </c>
      <c r="AE1572">
        <v>5088.3999999999996</v>
      </c>
      <c r="AF1572">
        <v>11.8</v>
      </c>
      <c r="AG1572">
        <v>0</v>
      </c>
      <c r="AH1572">
        <v>464.88</v>
      </c>
      <c r="AI1572">
        <v>5541.48</v>
      </c>
      <c r="AJ1572" t="s">
        <v>17</v>
      </c>
      <c r="AM1572" t="str">
        <f t="shared" si="72"/>
        <v>VIP</v>
      </c>
      <c r="AN1572" t="str">
        <f t="shared" si="73"/>
        <v>No</v>
      </c>
      <c r="AO1572" t="str" cm="1">
        <f t="array" ref="AO1572">_xlfn.IFS($C1572&lt;36,"Youth", $C1572&lt;66, "Middle_age", $C1572&gt;65, "Old")</f>
        <v>Youth</v>
      </c>
      <c r="AP1572" t="str">
        <f t="shared" si="74"/>
        <v>5 năm</v>
      </c>
    </row>
    <row r="1573" spans="1:42" x14ac:dyDescent="0.35">
      <c r="A1573" t="s">
        <v>2371</v>
      </c>
      <c r="B1573" t="s">
        <v>9</v>
      </c>
      <c r="C1573">
        <v>42</v>
      </c>
      <c r="D1573" t="s">
        <v>13</v>
      </c>
      <c r="E1573">
        <v>0</v>
      </c>
      <c r="F1573" t="s">
        <v>191</v>
      </c>
      <c r="G1573">
        <v>91754</v>
      </c>
      <c r="H1573">
        <v>34.050322000000001</v>
      </c>
      <c r="I1573">
        <v>-118.147037</v>
      </c>
      <c r="J1573">
        <v>0</v>
      </c>
      <c r="K1573" s="1">
        <v>29</v>
      </c>
      <c r="L1573" t="s">
        <v>12</v>
      </c>
      <c r="M1573" t="s">
        <v>10</v>
      </c>
      <c r="N1573">
        <v>14.46</v>
      </c>
      <c r="O1573" t="s">
        <v>13</v>
      </c>
      <c r="P1573" t="s">
        <v>10</v>
      </c>
      <c r="Q1573" t="s">
        <v>49</v>
      </c>
      <c r="R1573">
        <v>25</v>
      </c>
      <c r="S1573" t="s">
        <v>10</v>
      </c>
      <c r="T1573" t="s">
        <v>13</v>
      </c>
      <c r="U1573" t="s">
        <v>10</v>
      </c>
      <c r="V1573" t="s">
        <v>10</v>
      </c>
      <c r="W1573" t="s">
        <v>13</v>
      </c>
      <c r="X1573" t="s">
        <v>13</v>
      </c>
      <c r="Y1573" t="s">
        <v>13</v>
      </c>
      <c r="Z1573" t="s">
        <v>10</v>
      </c>
      <c r="AA1573" t="s">
        <v>15</v>
      </c>
      <c r="AB1573" t="s">
        <v>13</v>
      </c>
      <c r="AC1573" t="s">
        <v>16</v>
      </c>
      <c r="AD1573">
        <v>58</v>
      </c>
      <c r="AE1573">
        <v>1734.5</v>
      </c>
      <c r="AF1573">
        <v>0</v>
      </c>
      <c r="AG1573">
        <v>0</v>
      </c>
      <c r="AH1573">
        <v>419.34</v>
      </c>
      <c r="AI1573">
        <v>2153.84</v>
      </c>
      <c r="AJ1573" t="s">
        <v>17</v>
      </c>
      <c r="AM1573" t="str">
        <f t="shared" si="72"/>
        <v>Stayed</v>
      </c>
      <c r="AN1573" t="str">
        <f t="shared" si="73"/>
        <v>No</v>
      </c>
      <c r="AO1573" t="str" cm="1">
        <f t="array" ref="AO1573">_xlfn.IFS($C1573&lt;36,"Youth", $C1573&lt;66, "Middle_age", $C1573&gt;65, "Old")</f>
        <v>Middle_age</v>
      </c>
      <c r="AP1573" t="str">
        <f t="shared" si="74"/>
        <v>3 năm</v>
      </c>
    </row>
    <row r="1574" spans="1:42" x14ac:dyDescent="0.35">
      <c r="A1574" t="s">
        <v>2372</v>
      </c>
      <c r="B1574" t="s">
        <v>19</v>
      </c>
      <c r="C1574">
        <v>23</v>
      </c>
      <c r="D1574" t="s">
        <v>10</v>
      </c>
      <c r="E1574">
        <v>0</v>
      </c>
      <c r="F1574" t="s">
        <v>2373</v>
      </c>
      <c r="G1574">
        <v>95930</v>
      </c>
      <c r="H1574">
        <v>39.562238999999998</v>
      </c>
      <c r="I1574">
        <v>-121.14836</v>
      </c>
      <c r="J1574">
        <v>4</v>
      </c>
      <c r="K1574" s="1">
        <v>49</v>
      </c>
      <c r="L1574" t="s">
        <v>46</v>
      </c>
      <c r="M1574" t="s">
        <v>10</v>
      </c>
      <c r="N1574">
        <v>33.93</v>
      </c>
      <c r="O1574" t="s">
        <v>13</v>
      </c>
      <c r="P1574" t="s">
        <v>10</v>
      </c>
      <c r="Q1574" t="s">
        <v>25</v>
      </c>
      <c r="R1574">
        <v>27</v>
      </c>
      <c r="S1574" t="s">
        <v>13</v>
      </c>
      <c r="T1574" t="s">
        <v>13</v>
      </c>
      <c r="U1574" t="s">
        <v>10</v>
      </c>
      <c r="V1574" t="s">
        <v>10</v>
      </c>
      <c r="W1574" t="s">
        <v>10</v>
      </c>
      <c r="X1574" t="s">
        <v>10</v>
      </c>
      <c r="Y1574" t="s">
        <v>10</v>
      </c>
      <c r="Z1574" t="s">
        <v>10</v>
      </c>
      <c r="AA1574" t="s">
        <v>15</v>
      </c>
      <c r="AB1574" t="s">
        <v>10</v>
      </c>
      <c r="AC1574" t="s">
        <v>16</v>
      </c>
      <c r="AD1574">
        <v>99.25</v>
      </c>
      <c r="AE1574">
        <v>4920.8</v>
      </c>
      <c r="AF1574">
        <v>0</v>
      </c>
      <c r="AG1574">
        <v>0</v>
      </c>
      <c r="AH1574">
        <v>1662.57</v>
      </c>
      <c r="AI1574">
        <v>6583.37</v>
      </c>
      <c r="AJ1574" t="s">
        <v>17</v>
      </c>
      <c r="AM1574" t="str">
        <f t="shared" si="72"/>
        <v>VIP</v>
      </c>
      <c r="AN1574" t="str">
        <f t="shared" si="73"/>
        <v>No</v>
      </c>
      <c r="AO1574" t="str" cm="1">
        <f t="array" ref="AO1574">_xlfn.IFS($C1574&lt;36,"Youth", $C1574&lt;66, "Middle_age", $C1574&gt;65, "Old")</f>
        <v>Youth</v>
      </c>
      <c r="AP1574" t="str">
        <f t="shared" si="74"/>
        <v>5 năm</v>
      </c>
    </row>
    <row r="1575" spans="1:42" x14ac:dyDescent="0.35">
      <c r="A1575" t="s">
        <v>2374</v>
      </c>
      <c r="B1575" t="s">
        <v>19</v>
      </c>
      <c r="C1575">
        <v>19</v>
      </c>
      <c r="D1575" t="s">
        <v>10</v>
      </c>
      <c r="E1575">
        <v>2</v>
      </c>
      <c r="F1575" t="s">
        <v>2375</v>
      </c>
      <c r="G1575">
        <v>91780</v>
      </c>
      <c r="H1575">
        <v>34.101607999999999</v>
      </c>
      <c r="I1575">
        <v>-118.055848</v>
      </c>
      <c r="J1575">
        <v>3</v>
      </c>
      <c r="K1575" s="1">
        <v>40</v>
      </c>
      <c r="L1575" t="s">
        <v>12</v>
      </c>
      <c r="M1575" t="s">
        <v>13</v>
      </c>
      <c r="P1575" t="s">
        <v>10</v>
      </c>
      <c r="Q1575" t="s">
        <v>49</v>
      </c>
      <c r="R1575">
        <v>26</v>
      </c>
      <c r="S1575" t="s">
        <v>13</v>
      </c>
      <c r="T1575" t="s">
        <v>10</v>
      </c>
      <c r="U1575" t="s">
        <v>10</v>
      </c>
      <c r="V1575" t="s">
        <v>10</v>
      </c>
      <c r="W1575" t="s">
        <v>10</v>
      </c>
      <c r="X1575" t="s">
        <v>10</v>
      </c>
      <c r="Y1575" t="s">
        <v>10</v>
      </c>
      <c r="Z1575" t="s">
        <v>10</v>
      </c>
      <c r="AA1575" t="s">
        <v>15</v>
      </c>
      <c r="AB1575" t="s">
        <v>13</v>
      </c>
      <c r="AC1575" t="s">
        <v>16</v>
      </c>
      <c r="AD1575">
        <v>60.3</v>
      </c>
      <c r="AE1575">
        <v>2448.5</v>
      </c>
      <c r="AF1575">
        <v>0</v>
      </c>
      <c r="AG1575">
        <v>0</v>
      </c>
      <c r="AH1575">
        <v>0</v>
      </c>
      <c r="AI1575">
        <v>2448.5</v>
      </c>
      <c r="AJ1575" t="s">
        <v>17</v>
      </c>
      <c r="AM1575" t="str">
        <f t="shared" si="72"/>
        <v>Stayed</v>
      </c>
      <c r="AN1575" t="str">
        <f t="shared" si="73"/>
        <v>Yes</v>
      </c>
      <c r="AO1575" t="str" cm="1">
        <f t="array" ref="AO1575">_xlfn.IFS($C1575&lt;36,"Youth", $C1575&lt;66, "Middle_age", $C1575&gt;65, "Old")</f>
        <v>Youth</v>
      </c>
      <c r="AP1575" t="str">
        <f t="shared" si="74"/>
        <v>4 năm</v>
      </c>
    </row>
    <row r="1576" spans="1:42" x14ac:dyDescent="0.35">
      <c r="A1576" t="s">
        <v>2376</v>
      </c>
      <c r="B1576" t="s">
        <v>9</v>
      </c>
      <c r="C1576">
        <v>39</v>
      </c>
      <c r="D1576" t="s">
        <v>10</v>
      </c>
      <c r="E1576">
        <v>0</v>
      </c>
      <c r="F1576" t="s">
        <v>1977</v>
      </c>
      <c r="G1576">
        <v>95587</v>
      </c>
      <c r="H1576">
        <v>39.955587000000001</v>
      </c>
      <c r="I1576">
        <v>-123.681175</v>
      </c>
      <c r="J1576">
        <v>5</v>
      </c>
      <c r="K1576" s="1">
        <v>57</v>
      </c>
      <c r="L1576" t="s">
        <v>46</v>
      </c>
      <c r="M1576" t="s">
        <v>10</v>
      </c>
      <c r="N1576">
        <v>3.72</v>
      </c>
      <c r="O1576" t="s">
        <v>10</v>
      </c>
      <c r="P1576" t="s">
        <v>10</v>
      </c>
      <c r="Q1576" t="s">
        <v>25</v>
      </c>
      <c r="R1576">
        <v>11</v>
      </c>
      <c r="S1576" t="s">
        <v>13</v>
      </c>
      <c r="T1576" t="s">
        <v>13</v>
      </c>
      <c r="U1576" t="s">
        <v>10</v>
      </c>
      <c r="V1576" t="s">
        <v>13</v>
      </c>
      <c r="W1576" t="s">
        <v>10</v>
      </c>
      <c r="X1576" t="s">
        <v>10</v>
      </c>
      <c r="Y1576" t="s">
        <v>10</v>
      </c>
      <c r="Z1576" t="s">
        <v>10</v>
      </c>
      <c r="AA1576" t="s">
        <v>15</v>
      </c>
      <c r="AB1576" t="s">
        <v>10</v>
      </c>
      <c r="AC1576" t="s">
        <v>16</v>
      </c>
      <c r="AD1576">
        <v>100.75</v>
      </c>
      <c r="AE1576">
        <v>5985</v>
      </c>
      <c r="AF1576">
        <v>0</v>
      </c>
      <c r="AG1576">
        <v>0</v>
      </c>
      <c r="AH1576">
        <v>212.04</v>
      </c>
      <c r="AI1576">
        <v>6197.04</v>
      </c>
      <c r="AJ1576" t="s">
        <v>17</v>
      </c>
      <c r="AM1576" t="str">
        <f t="shared" si="72"/>
        <v>VIP</v>
      </c>
      <c r="AN1576" t="str">
        <f t="shared" si="73"/>
        <v>No</v>
      </c>
      <c r="AO1576" t="str" cm="1">
        <f t="array" ref="AO1576">_xlfn.IFS($C1576&lt;36,"Youth", $C1576&lt;66, "Middle_age", $C1576&gt;65, "Old")</f>
        <v>Middle_age</v>
      </c>
      <c r="AP1576" t="str">
        <f t="shared" si="74"/>
        <v>5 năm</v>
      </c>
    </row>
    <row r="1577" spans="1:42" x14ac:dyDescent="0.35">
      <c r="A1577" t="s">
        <v>2377</v>
      </c>
      <c r="B1577" t="s">
        <v>9</v>
      </c>
      <c r="C1577">
        <v>25</v>
      </c>
      <c r="D1577" t="s">
        <v>10</v>
      </c>
      <c r="E1577">
        <v>3</v>
      </c>
      <c r="F1577" t="s">
        <v>2378</v>
      </c>
      <c r="G1577">
        <v>95363</v>
      </c>
      <c r="H1577">
        <v>37.410235999999998</v>
      </c>
      <c r="I1577">
        <v>-121.32033699999999</v>
      </c>
      <c r="J1577">
        <v>9</v>
      </c>
      <c r="K1577" s="1">
        <v>62</v>
      </c>
      <c r="L1577" t="s">
        <v>12</v>
      </c>
      <c r="M1577" t="s">
        <v>10</v>
      </c>
      <c r="N1577">
        <v>36.54</v>
      </c>
      <c r="O1577" t="s">
        <v>10</v>
      </c>
      <c r="P1577" t="s">
        <v>10</v>
      </c>
      <c r="Q1577" t="s">
        <v>49</v>
      </c>
      <c r="R1577">
        <v>41</v>
      </c>
      <c r="S1577" t="s">
        <v>13</v>
      </c>
      <c r="T1577" t="s">
        <v>13</v>
      </c>
      <c r="U1577" t="s">
        <v>13</v>
      </c>
      <c r="V1577" t="s">
        <v>13</v>
      </c>
      <c r="W1577" t="s">
        <v>10</v>
      </c>
      <c r="X1577" t="s">
        <v>10</v>
      </c>
      <c r="Y1577" t="s">
        <v>10</v>
      </c>
      <c r="Z1577" t="s">
        <v>10</v>
      </c>
      <c r="AA1577" t="s">
        <v>21</v>
      </c>
      <c r="AB1577" t="s">
        <v>10</v>
      </c>
      <c r="AC1577" t="s">
        <v>16</v>
      </c>
      <c r="AD1577">
        <v>70.45</v>
      </c>
      <c r="AE1577">
        <v>4300.45</v>
      </c>
      <c r="AF1577">
        <v>0</v>
      </c>
      <c r="AG1577">
        <v>0</v>
      </c>
      <c r="AH1577">
        <v>2265.48</v>
      </c>
      <c r="AI1577">
        <v>6565.93</v>
      </c>
      <c r="AJ1577" t="s">
        <v>17</v>
      </c>
      <c r="AM1577" t="str">
        <f t="shared" si="72"/>
        <v>VIP</v>
      </c>
      <c r="AN1577" t="str">
        <f t="shared" si="73"/>
        <v>Yes</v>
      </c>
      <c r="AO1577" t="str" cm="1">
        <f t="array" ref="AO1577">_xlfn.IFS($C1577&lt;36,"Youth", $C1577&lt;66, "Middle_age", $C1577&gt;65, "Old")</f>
        <v>Youth</v>
      </c>
      <c r="AP1577" t="str">
        <f t="shared" si="74"/>
        <v>6 năm</v>
      </c>
    </row>
    <row r="1578" spans="1:42" x14ac:dyDescent="0.35">
      <c r="A1578" t="s">
        <v>2379</v>
      </c>
      <c r="B1578" t="s">
        <v>19</v>
      </c>
      <c r="C1578">
        <v>51</v>
      </c>
      <c r="D1578" t="s">
        <v>10</v>
      </c>
      <c r="E1578">
        <v>0</v>
      </c>
      <c r="F1578" t="s">
        <v>1725</v>
      </c>
      <c r="G1578">
        <v>91910</v>
      </c>
      <c r="H1578">
        <v>32.636792</v>
      </c>
      <c r="I1578">
        <v>-117.05498900000001</v>
      </c>
      <c r="J1578">
        <v>2</v>
      </c>
      <c r="K1578" s="1">
        <v>23</v>
      </c>
      <c r="L1578" t="s">
        <v>32</v>
      </c>
      <c r="M1578" t="s">
        <v>10</v>
      </c>
      <c r="N1578">
        <v>16.63</v>
      </c>
      <c r="O1578" t="s">
        <v>13</v>
      </c>
      <c r="P1578" t="s">
        <v>10</v>
      </c>
      <c r="Q1578" t="s">
        <v>25</v>
      </c>
      <c r="R1578">
        <v>22</v>
      </c>
      <c r="S1578" t="s">
        <v>13</v>
      </c>
      <c r="T1578" t="s">
        <v>10</v>
      </c>
      <c r="U1578" t="s">
        <v>10</v>
      </c>
      <c r="V1578" t="s">
        <v>10</v>
      </c>
      <c r="W1578" t="s">
        <v>13</v>
      </c>
      <c r="X1578" t="s">
        <v>13</v>
      </c>
      <c r="Y1578" t="s">
        <v>13</v>
      </c>
      <c r="Z1578" t="s">
        <v>13</v>
      </c>
      <c r="AA1578" t="s">
        <v>15</v>
      </c>
      <c r="AB1578" t="s">
        <v>13</v>
      </c>
      <c r="AC1578" t="s">
        <v>16</v>
      </c>
      <c r="AD1578">
        <v>86.8</v>
      </c>
      <c r="AE1578">
        <v>1940.8</v>
      </c>
      <c r="AF1578">
        <v>0</v>
      </c>
      <c r="AG1578">
        <v>90</v>
      </c>
      <c r="AH1578">
        <v>382.49</v>
      </c>
      <c r="AI1578">
        <v>2413.29</v>
      </c>
      <c r="AJ1578" t="s">
        <v>17</v>
      </c>
      <c r="AM1578" t="str">
        <f t="shared" si="72"/>
        <v>Stayed</v>
      </c>
      <c r="AN1578" t="str">
        <f t="shared" si="73"/>
        <v>No</v>
      </c>
      <c r="AO1578" t="str" cm="1">
        <f t="array" ref="AO1578">_xlfn.IFS($C1578&lt;36,"Youth", $C1578&lt;66, "Middle_age", $C1578&gt;65, "Old")</f>
        <v>Middle_age</v>
      </c>
      <c r="AP1578" t="str">
        <f t="shared" si="74"/>
        <v>2 năm</v>
      </c>
    </row>
    <row r="1579" spans="1:42" x14ac:dyDescent="0.35">
      <c r="A1579" t="s">
        <v>2380</v>
      </c>
      <c r="B1579" t="s">
        <v>9</v>
      </c>
      <c r="C1579">
        <v>25</v>
      </c>
      <c r="D1579" t="s">
        <v>10</v>
      </c>
      <c r="E1579">
        <v>0</v>
      </c>
      <c r="F1579" t="s">
        <v>361</v>
      </c>
      <c r="G1579">
        <v>94118</v>
      </c>
      <c r="H1579">
        <v>37.781303999999999</v>
      </c>
      <c r="I1579">
        <v>-122.461522</v>
      </c>
      <c r="J1579">
        <v>1</v>
      </c>
      <c r="K1579" s="1">
        <v>65</v>
      </c>
      <c r="L1579" t="s">
        <v>46</v>
      </c>
      <c r="M1579" t="s">
        <v>10</v>
      </c>
      <c r="N1579">
        <v>1.29</v>
      </c>
      <c r="O1579" t="s">
        <v>13</v>
      </c>
      <c r="P1579" t="s">
        <v>10</v>
      </c>
      <c r="Q1579" t="s">
        <v>49</v>
      </c>
      <c r="R1579">
        <v>51</v>
      </c>
      <c r="S1579" t="s">
        <v>10</v>
      </c>
      <c r="T1579" t="s">
        <v>10</v>
      </c>
      <c r="U1579" t="s">
        <v>10</v>
      </c>
      <c r="V1579" t="s">
        <v>13</v>
      </c>
      <c r="W1579" t="s">
        <v>13</v>
      </c>
      <c r="X1579" t="s">
        <v>10</v>
      </c>
      <c r="Y1579" t="s">
        <v>10</v>
      </c>
      <c r="Z1579" t="s">
        <v>10</v>
      </c>
      <c r="AA1579" t="s">
        <v>43</v>
      </c>
      <c r="AB1579" t="s">
        <v>13</v>
      </c>
      <c r="AC1579" t="s">
        <v>26</v>
      </c>
      <c r="AD1579">
        <v>71</v>
      </c>
      <c r="AE1579">
        <v>4386.2</v>
      </c>
      <c r="AF1579">
        <v>0</v>
      </c>
      <c r="AG1579">
        <v>0</v>
      </c>
      <c r="AH1579">
        <v>83.85</v>
      </c>
      <c r="AI1579">
        <v>4470.05</v>
      </c>
      <c r="AJ1579" t="s">
        <v>17</v>
      </c>
      <c r="AM1579" t="str">
        <f t="shared" si="72"/>
        <v>VIP</v>
      </c>
      <c r="AN1579" t="str">
        <f t="shared" si="73"/>
        <v>No</v>
      </c>
      <c r="AO1579" t="str" cm="1">
        <f t="array" ref="AO1579">_xlfn.IFS($C1579&lt;36,"Youth", $C1579&lt;66, "Middle_age", $C1579&gt;65, "Old")</f>
        <v>Youth</v>
      </c>
      <c r="AP1579" t="str">
        <f t="shared" si="74"/>
        <v>6 năm</v>
      </c>
    </row>
    <row r="1580" spans="1:42" x14ac:dyDescent="0.35">
      <c r="A1580" t="s">
        <v>2381</v>
      </c>
      <c r="B1580" t="s">
        <v>9</v>
      </c>
      <c r="C1580">
        <v>33</v>
      </c>
      <c r="D1580" t="s">
        <v>13</v>
      </c>
      <c r="E1580">
        <v>0</v>
      </c>
      <c r="F1580" t="s">
        <v>2213</v>
      </c>
      <c r="G1580">
        <v>92363</v>
      </c>
      <c r="H1580">
        <v>34.711224000000001</v>
      </c>
      <c r="I1580">
        <v>-114.70225600000001</v>
      </c>
      <c r="J1580">
        <v>0</v>
      </c>
      <c r="K1580" s="1">
        <v>38</v>
      </c>
      <c r="L1580" t="s">
        <v>99</v>
      </c>
      <c r="M1580" t="s">
        <v>10</v>
      </c>
      <c r="N1580">
        <v>41.63</v>
      </c>
      <c r="O1580" t="s">
        <v>13</v>
      </c>
      <c r="P1580" t="s">
        <v>13</v>
      </c>
      <c r="AA1580" t="s">
        <v>43</v>
      </c>
      <c r="AB1580" t="s">
        <v>13</v>
      </c>
      <c r="AC1580" t="s">
        <v>16</v>
      </c>
      <c r="AD1580">
        <v>20.05</v>
      </c>
      <c r="AE1580">
        <v>741.5</v>
      </c>
      <c r="AF1580">
        <v>0</v>
      </c>
      <c r="AG1580">
        <v>0</v>
      </c>
      <c r="AH1580">
        <v>1581.94</v>
      </c>
      <c r="AI1580">
        <v>2323.44</v>
      </c>
      <c r="AJ1580" t="s">
        <v>17</v>
      </c>
      <c r="AM1580" t="str">
        <f t="shared" si="72"/>
        <v>Stayed</v>
      </c>
      <c r="AN1580" t="str">
        <f t="shared" si="73"/>
        <v>No</v>
      </c>
      <c r="AO1580" t="str" cm="1">
        <f t="array" ref="AO1580">_xlfn.IFS($C1580&lt;36,"Youth", $C1580&lt;66, "Middle_age", $C1580&gt;65, "Old")</f>
        <v>Youth</v>
      </c>
      <c r="AP1580" t="str">
        <f t="shared" si="74"/>
        <v>4 năm</v>
      </c>
    </row>
    <row r="1581" spans="1:42" x14ac:dyDescent="0.35">
      <c r="A1581" t="s">
        <v>2382</v>
      </c>
      <c r="B1581" t="s">
        <v>9</v>
      </c>
      <c r="C1581">
        <v>76</v>
      </c>
      <c r="D1581" t="s">
        <v>10</v>
      </c>
      <c r="E1581">
        <v>0</v>
      </c>
      <c r="F1581" t="s">
        <v>2383</v>
      </c>
      <c r="G1581">
        <v>96040</v>
      </c>
      <c r="H1581">
        <v>40.789799000000002</v>
      </c>
      <c r="I1581">
        <v>-121.474529</v>
      </c>
      <c r="J1581">
        <v>9</v>
      </c>
      <c r="K1581" s="1">
        <v>48</v>
      </c>
      <c r="L1581" t="s">
        <v>12</v>
      </c>
      <c r="M1581" t="s">
        <v>10</v>
      </c>
      <c r="N1581">
        <v>43.04</v>
      </c>
      <c r="O1581" t="s">
        <v>10</v>
      </c>
      <c r="P1581" t="s">
        <v>10</v>
      </c>
      <c r="Q1581" t="s">
        <v>25</v>
      </c>
      <c r="R1581">
        <v>5</v>
      </c>
      <c r="S1581" t="s">
        <v>10</v>
      </c>
      <c r="T1581" t="s">
        <v>10</v>
      </c>
      <c r="U1581" t="s">
        <v>10</v>
      </c>
      <c r="V1581" t="s">
        <v>10</v>
      </c>
      <c r="W1581" t="s">
        <v>10</v>
      </c>
      <c r="X1581" t="s">
        <v>10</v>
      </c>
      <c r="Y1581" t="s">
        <v>13</v>
      </c>
      <c r="Z1581" t="s">
        <v>10</v>
      </c>
      <c r="AA1581" t="s">
        <v>21</v>
      </c>
      <c r="AB1581" t="s">
        <v>13</v>
      </c>
      <c r="AC1581" t="s">
        <v>26</v>
      </c>
      <c r="AD1581">
        <v>117.45</v>
      </c>
      <c r="AE1581">
        <v>5438.9</v>
      </c>
      <c r="AF1581">
        <v>0</v>
      </c>
      <c r="AG1581">
        <v>0</v>
      </c>
      <c r="AH1581">
        <v>2065.92</v>
      </c>
      <c r="AI1581">
        <v>7504.82</v>
      </c>
      <c r="AJ1581" t="s">
        <v>27</v>
      </c>
      <c r="AK1581" t="s">
        <v>28</v>
      </c>
      <c r="AL1581" t="s">
        <v>184</v>
      </c>
      <c r="AM1581" t="str">
        <f t="shared" si="72"/>
        <v>Churned</v>
      </c>
      <c r="AN1581" t="str">
        <f t="shared" si="73"/>
        <v>No</v>
      </c>
      <c r="AO1581" t="str" cm="1">
        <f t="array" ref="AO1581">_xlfn.IFS($C1581&lt;36,"Youth", $C1581&lt;66, "Middle_age", $C1581&gt;65, "Old")</f>
        <v>Old</v>
      </c>
      <c r="AP1581" t="str">
        <f t="shared" si="74"/>
        <v>4 năm</v>
      </c>
    </row>
    <row r="1582" spans="1:42" x14ac:dyDescent="0.35">
      <c r="A1582" t="s">
        <v>2384</v>
      </c>
      <c r="B1582" t="s">
        <v>19</v>
      </c>
      <c r="C1582">
        <v>62</v>
      </c>
      <c r="D1582" t="s">
        <v>10</v>
      </c>
      <c r="E1582">
        <v>0</v>
      </c>
      <c r="F1582" t="s">
        <v>1882</v>
      </c>
      <c r="G1582">
        <v>93001</v>
      </c>
      <c r="H1582">
        <v>34.360261000000001</v>
      </c>
      <c r="I1582">
        <v>-119.306383</v>
      </c>
      <c r="J1582">
        <v>5</v>
      </c>
      <c r="K1582" s="1">
        <v>72</v>
      </c>
      <c r="L1582" t="s">
        <v>42</v>
      </c>
      <c r="M1582" t="s">
        <v>10</v>
      </c>
      <c r="N1582">
        <v>22.01</v>
      </c>
      <c r="O1582" t="s">
        <v>10</v>
      </c>
      <c r="P1582" t="s">
        <v>10</v>
      </c>
      <c r="Q1582" t="s">
        <v>49</v>
      </c>
      <c r="R1582">
        <v>5</v>
      </c>
      <c r="S1582" t="s">
        <v>13</v>
      </c>
      <c r="T1582" t="s">
        <v>10</v>
      </c>
      <c r="U1582" t="s">
        <v>10</v>
      </c>
      <c r="V1582" t="s">
        <v>13</v>
      </c>
      <c r="W1582" t="s">
        <v>10</v>
      </c>
      <c r="X1582" t="s">
        <v>10</v>
      </c>
      <c r="Y1582" t="s">
        <v>10</v>
      </c>
      <c r="Z1582" t="s">
        <v>10</v>
      </c>
      <c r="AA1582" t="s">
        <v>43</v>
      </c>
      <c r="AB1582" t="s">
        <v>13</v>
      </c>
      <c r="AC1582" t="s">
        <v>26</v>
      </c>
      <c r="AD1582">
        <v>82.15</v>
      </c>
      <c r="AE1582">
        <v>5784.3</v>
      </c>
      <c r="AF1582">
        <v>0</v>
      </c>
      <c r="AG1582">
        <v>0</v>
      </c>
      <c r="AH1582">
        <v>1584.72</v>
      </c>
      <c r="AI1582">
        <v>7369.02</v>
      </c>
      <c r="AJ1582" t="s">
        <v>17</v>
      </c>
      <c r="AM1582" t="str">
        <f t="shared" si="72"/>
        <v>VIP</v>
      </c>
      <c r="AN1582" t="str">
        <f t="shared" si="73"/>
        <v>No</v>
      </c>
      <c r="AO1582" t="str" cm="1">
        <f t="array" ref="AO1582">_xlfn.IFS($C1582&lt;36,"Youth", $C1582&lt;66, "Middle_age", $C1582&gt;65, "Old")</f>
        <v>Middle_age</v>
      </c>
      <c r="AP1582" t="str">
        <f t="shared" si="74"/>
        <v>6 năm</v>
      </c>
    </row>
    <row r="1583" spans="1:42" x14ac:dyDescent="0.35">
      <c r="A1583" t="s">
        <v>2385</v>
      </c>
      <c r="B1583" t="s">
        <v>9</v>
      </c>
      <c r="C1583">
        <v>27</v>
      </c>
      <c r="D1583" t="s">
        <v>10</v>
      </c>
      <c r="E1583">
        <v>0</v>
      </c>
      <c r="F1583" t="s">
        <v>105</v>
      </c>
      <c r="G1583">
        <v>90015</v>
      </c>
      <c r="H1583">
        <v>34.039223999999997</v>
      </c>
      <c r="I1583">
        <v>-118.266293</v>
      </c>
      <c r="J1583">
        <v>8</v>
      </c>
      <c r="K1583" s="1">
        <v>2</v>
      </c>
      <c r="L1583" t="s">
        <v>24</v>
      </c>
      <c r="M1583" t="s">
        <v>10</v>
      </c>
      <c r="N1583">
        <v>36.049999999999997</v>
      </c>
      <c r="O1583" t="s">
        <v>13</v>
      </c>
      <c r="P1583" t="s">
        <v>13</v>
      </c>
      <c r="AA1583" t="s">
        <v>21</v>
      </c>
      <c r="AB1583" t="s">
        <v>13</v>
      </c>
      <c r="AC1583" t="s">
        <v>26</v>
      </c>
      <c r="AD1583">
        <v>19.850000000000001</v>
      </c>
      <c r="AE1583">
        <v>52</v>
      </c>
      <c r="AF1583">
        <v>0</v>
      </c>
      <c r="AG1583">
        <v>0</v>
      </c>
      <c r="AH1583">
        <v>72.099999999999994</v>
      </c>
      <c r="AI1583">
        <v>124.1</v>
      </c>
      <c r="AJ1583" t="s">
        <v>68</v>
      </c>
      <c r="AM1583" t="str">
        <f t="shared" si="72"/>
        <v>Joined</v>
      </c>
      <c r="AN1583" t="str">
        <f t="shared" si="73"/>
        <v>No</v>
      </c>
      <c r="AO1583" t="str" cm="1">
        <f t="array" ref="AO1583">_xlfn.IFS($C1583&lt;36,"Youth", $C1583&lt;66, "Middle_age", $C1583&gt;65, "Old")</f>
        <v>Youth</v>
      </c>
      <c r="AP1583" t="str">
        <f t="shared" si="74"/>
        <v>1 năm</v>
      </c>
    </row>
    <row r="1584" spans="1:42" x14ac:dyDescent="0.35">
      <c r="A1584" t="s">
        <v>2386</v>
      </c>
      <c r="B1584" t="s">
        <v>19</v>
      </c>
      <c r="C1584">
        <v>31</v>
      </c>
      <c r="D1584" t="s">
        <v>10</v>
      </c>
      <c r="E1584">
        <v>0</v>
      </c>
      <c r="F1584" t="s">
        <v>1289</v>
      </c>
      <c r="G1584">
        <v>96050</v>
      </c>
      <c r="H1584">
        <v>41.816595</v>
      </c>
      <c r="I1584">
        <v>-122.94828699999999</v>
      </c>
      <c r="J1584">
        <v>10</v>
      </c>
      <c r="K1584" s="1">
        <v>28</v>
      </c>
      <c r="L1584" t="s">
        <v>12</v>
      </c>
      <c r="M1584" t="s">
        <v>10</v>
      </c>
      <c r="N1584">
        <v>21.91</v>
      </c>
      <c r="O1584" t="s">
        <v>13</v>
      </c>
      <c r="P1584" t="s">
        <v>10</v>
      </c>
      <c r="Q1584" t="s">
        <v>25</v>
      </c>
      <c r="R1584">
        <v>5</v>
      </c>
      <c r="S1584" t="s">
        <v>13</v>
      </c>
      <c r="T1584" t="s">
        <v>13</v>
      </c>
      <c r="U1584" t="s">
        <v>13</v>
      </c>
      <c r="V1584" t="s">
        <v>10</v>
      </c>
      <c r="W1584" t="s">
        <v>13</v>
      </c>
      <c r="X1584" t="s">
        <v>13</v>
      </c>
      <c r="Y1584" t="s">
        <v>13</v>
      </c>
      <c r="Z1584" t="s">
        <v>10</v>
      </c>
      <c r="AA1584" t="s">
        <v>21</v>
      </c>
      <c r="AB1584" t="s">
        <v>13</v>
      </c>
      <c r="AC1584" t="s">
        <v>26</v>
      </c>
      <c r="AD1584">
        <v>76.55</v>
      </c>
      <c r="AE1584">
        <v>2065.4</v>
      </c>
      <c r="AF1584">
        <v>0</v>
      </c>
      <c r="AG1584">
        <v>0</v>
      </c>
      <c r="AH1584">
        <v>613.48</v>
      </c>
      <c r="AI1584">
        <v>2678.88</v>
      </c>
      <c r="AJ1584" t="s">
        <v>17</v>
      </c>
      <c r="AM1584" t="str">
        <f t="shared" si="72"/>
        <v>Stayed</v>
      </c>
      <c r="AN1584" t="str">
        <f t="shared" si="73"/>
        <v>No</v>
      </c>
      <c r="AO1584" t="str" cm="1">
        <f t="array" ref="AO1584">_xlfn.IFS($C1584&lt;36,"Youth", $C1584&lt;66, "Middle_age", $C1584&gt;65, "Old")</f>
        <v>Youth</v>
      </c>
      <c r="AP1584" t="str">
        <f t="shared" si="74"/>
        <v>3 năm</v>
      </c>
    </row>
    <row r="1585" spans="1:42" x14ac:dyDescent="0.35">
      <c r="A1585" t="s">
        <v>2387</v>
      </c>
      <c r="B1585" t="s">
        <v>19</v>
      </c>
      <c r="C1585">
        <v>67</v>
      </c>
      <c r="D1585" t="s">
        <v>13</v>
      </c>
      <c r="E1585">
        <v>0</v>
      </c>
      <c r="F1585" t="s">
        <v>228</v>
      </c>
      <c r="G1585">
        <v>90638</v>
      </c>
      <c r="H1585">
        <v>33.902045000000001</v>
      </c>
      <c r="I1585">
        <v>-118.008961</v>
      </c>
      <c r="J1585">
        <v>0</v>
      </c>
      <c r="K1585" s="1">
        <v>65</v>
      </c>
      <c r="L1585" t="s">
        <v>12</v>
      </c>
      <c r="M1585" t="s">
        <v>10</v>
      </c>
      <c r="N1585">
        <v>4.4000000000000004</v>
      </c>
      <c r="O1585" t="s">
        <v>10</v>
      </c>
      <c r="P1585" t="s">
        <v>10</v>
      </c>
      <c r="Q1585" t="s">
        <v>25</v>
      </c>
      <c r="R1585">
        <v>10</v>
      </c>
      <c r="S1585" t="s">
        <v>10</v>
      </c>
      <c r="T1585" t="s">
        <v>13</v>
      </c>
      <c r="U1585" t="s">
        <v>10</v>
      </c>
      <c r="V1585" t="s">
        <v>10</v>
      </c>
      <c r="W1585" t="s">
        <v>10</v>
      </c>
      <c r="X1585" t="s">
        <v>10</v>
      </c>
      <c r="Y1585" t="s">
        <v>10</v>
      </c>
      <c r="Z1585" t="s">
        <v>10</v>
      </c>
      <c r="AA1585" t="s">
        <v>43</v>
      </c>
      <c r="AB1585" t="s">
        <v>10</v>
      </c>
      <c r="AC1585" t="s">
        <v>26</v>
      </c>
      <c r="AD1585">
        <v>109.05</v>
      </c>
      <c r="AE1585">
        <v>7108.2</v>
      </c>
      <c r="AF1585">
        <v>34.67</v>
      </c>
      <c r="AG1585">
        <v>0</v>
      </c>
      <c r="AH1585">
        <v>286</v>
      </c>
      <c r="AI1585">
        <v>7359.53</v>
      </c>
      <c r="AJ1585" t="s">
        <v>17</v>
      </c>
      <c r="AM1585" t="str">
        <f t="shared" si="72"/>
        <v>VIP</v>
      </c>
      <c r="AN1585" t="str">
        <f t="shared" si="73"/>
        <v>No</v>
      </c>
      <c r="AO1585" t="str" cm="1">
        <f t="array" ref="AO1585">_xlfn.IFS($C1585&lt;36,"Youth", $C1585&lt;66, "Middle_age", $C1585&gt;65, "Old")</f>
        <v>Old</v>
      </c>
      <c r="AP1585" t="str">
        <f t="shared" si="74"/>
        <v>6 năm</v>
      </c>
    </row>
    <row r="1586" spans="1:42" x14ac:dyDescent="0.35">
      <c r="A1586" t="s">
        <v>2388</v>
      </c>
      <c r="B1586" t="s">
        <v>9</v>
      </c>
      <c r="C1586">
        <v>58</v>
      </c>
      <c r="D1586" t="s">
        <v>13</v>
      </c>
      <c r="E1586">
        <v>0</v>
      </c>
      <c r="F1586" t="s">
        <v>253</v>
      </c>
      <c r="G1586">
        <v>93202</v>
      </c>
      <c r="H1586">
        <v>36.315978999999999</v>
      </c>
      <c r="I1586">
        <v>-119.710852</v>
      </c>
      <c r="J1586">
        <v>0</v>
      </c>
      <c r="K1586" s="1">
        <v>2</v>
      </c>
      <c r="L1586" t="s">
        <v>12</v>
      </c>
      <c r="M1586" t="s">
        <v>10</v>
      </c>
      <c r="N1586">
        <v>6.65</v>
      </c>
      <c r="O1586" t="s">
        <v>13</v>
      </c>
      <c r="P1586" t="s">
        <v>13</v>
      </c>
      <c r="AA1586" t="s">
        <v>21</v>
      </c>
      <c r="AB1586" t="s">
        <v>13</v>
      </c>
      <c r="AC1586" t="s">
        <v>16</v>
      </c>
      <c r="AD1586">
        <v>19.399999999999999</v>
      </c>
      <c r="AE1586">
        <v>61.05</v>
      </c>
      <c r="AF1586">
        <v>0</v>
      </c>
      <c r="AG1586">
        <v>0</v>
      </c>
      <c r="AH1586">
        <v>13.3</v>
      </c>
      <c r="AI1586">
        <v>74.349999999999994</v>
      </c>
      <c r="AJ1586" t="s">
        <v>68</v>
      </c>
      <c r="AM1586" t="str">
        <f t="shared" si="72"/>
        <v>Joined</v>
      </c>
      <c r="AN1586" t="str">
        <f t="shared" si="73"/>
        <v>No</v>
      </c>
      <c r="AO1586" t="str" cm="1">
        <f t="array" ref="AO1586">_xlfn.IFS($C1586&lt;36,"Youth", $C1586&lt;66, "Middle_age", $C1586&gt;65, "Old")</f>
        <v>Middle_age</v>
      </c>
      <c r="AP1586" t="str">
        <f t="shared" si="74"/>
        <v>1 năm</v>
      </c>
    </row>
    <row r="1587" spans="1:42" x14ac:dyDescent="0.35">
      <c r="A1587" t="s">
        <v>2389</v>
      </c>
      <c r="B1587" t="s">
        <v>19</v>
      </c>
      <c r="C1587">
        <v>42</v>
      </c>
      <c r="D1587" t="s">
        <v>13</v>
      </c>
      <c r="E1587">
        <v>0</v>
      </c>
      <c r="F1587" t="s">
        <v>2022</v>
      </c>
      <c r="G1587">
        <v>95567</v>
      </c>
      <c r="H1587">
        <v>41.950682999999998</v>
      </c>
      <c r="I1587">
        <v>-124.097094</v>
      </c>
      <c r="J1587">
        <v>0</v>
      </c>
      <c r="K1587" s="1">
        <v>10</v>
      </c>
      <c r="L1587" t="s">
        <v>12</v>
      </c>
      <c r="M1587" t="s">
        <v>13</v>
      </c>
      <c r="P1587" t="s">
        <v>10</v>
      </c>
      <c r="Q1587" t="s">
        <v>49</v>
      </c>
      <c r="R1587">
        <v>30</v>
      </c>
      <c r="S1587" t="s">
        <v>13</v>
      </c>
      <c r="T1587" t="s">
        <v>13</v>
      </c>
      <c r="U1587" t="s">
        <v>13</v>
      </c>
      <c r="V1587" t="s">
        <v>13</v>
      </c>
      <c r="W1587" t="s">
        <v>13</v>
      </c>
      <c r="X1587" t="s">
        <v>10</v>
      </c>
      <c r="Y1587" t="s">
        <v>10</v>
      </c>
      <c r="Z1587" t="s">
        <v>10</v>
      </c>
      <c r="AA1587" t="s">
        <v>21</v>
      </c>
      <c r="AB1587" t="s">
        <v>10</v>
      </c>
      <c r="AC1587" t="s">
        <v>16</v>
      </c>
      <c r="AD1587">
        <v>33.9</v>
      </c>
      <c r="AE1587">
        <v>298.45</v>
      </c>
      <c r="AF1587">
        <v>0</v>
      </c>
      <c r="AG1587">
        <v>0</v>
      </c>
      <c r="AH1587">
        <v>0</v>
      </c>
      <c r="AI1587">
        <v>298.45</v>
      </c>
      <c r="AJ1587" t="s">
        <v>27</v>
      </c>
      <c r="AK1587" t="s">
        <v>91</v>
      </c>
      <c r="AL1587" t="s">
        <v>165</v>
      </c>
      <c r="AM1587" t="str">
        <f t="shared" si="72"/>
        <v>Churned</v>
      </c>
      <c r="AN1587" t="str">
        <f t="shared" si="73"/>
        <v>No</v>
      </c>
      <c r="AO1587" t="str" cm="1">
        <f t="array" ref="AO1587">_xlfn.IFS($C1587&lt;36,"Youth", $C1587&lt;66, "Middle_age", $C1587&gt;65, "Old")</f>
        <v>Middle_age</v>
      </c>
      <c r="AP1587" t="str">
        <f t="shared" si="74"/>
        <v>1 năm</v>
      </c>
    </row>
    <row r="1588" spans="1:42" x14ac:dyDescent="0.35">
      <c r="A1588" t="s">
        <v>2390</v>
      </c>
      <c r="B1588" t="s">
        <v>9</v>
      </c>
      <c r="C1588">
        <v>41</v>
      </c>
      <c r="D1588" t="s">
        <v>10</v>
      </c>
      <c r="E1588">
        <v>0</v>
      </c>
      <c r="F1588" t="s">
        <v>1390</v>
      </c>
      <c r="G1588">
        <v>93660</v>
      </c>
      <c r="H1588">
        <v>36.600192999999997</v>
      </c>
      <c r="I1588">
        <v>-120.15339299999999</v>
      </c>
      <c r="J1588">
        <v>1</v>
      </c>
      <c r="K1588" s="1">
        <v>16</v>
      </c>
      <c r="L1588" t="s">
        <v>12</v>
      </c>
      <c r="M1588" t="s">
        <v>10</v>
      </c>
      <c r="N1588">
        <v>31.73</v>
      </c>
      <c r="O1588" t="s">
        <v>13</v>
      </c>
      <c r="P1588" t="s">
        <v>10</v>
      </c>
      <c r="Q1588" t="s">
        <v>25</v>
      </c>
      <c r="R1588">
        <v>25</v>
      </c>
      <c r="S1588" t="s">
        <v>13</v>
      </c>
      <c r="T1588" t="s">
        <v>10</v>
      </c>
      <c r="U1588" t="s">
        <v>10</v>
      </c>
      <c r="V1588" t="s">
        <v>13</v>
      </c>
      <c r="W1588" t="s">
        <v>10</v>
      </c>
      <c r="X1588" t="s">
        <v>13</v>
      </c>
      <c r="Y1588" t="s">
        <v>13</v>
      </c>
      <c r="Z1588" t="s">
        <v>10</v>
      </c>
      <c r="AA1588" t="s">
        <v>21</v>
      </c>
      <c r="AB1588" t="s">
        <v>10</v>
      </c>
      <c r="AC1588" t="s">
        <v>16</v>
      </c>
      <c r="AD1588">
        <v>89.45</v>
      </c>
      <c r="AE1588">
        <v>1430.25</v>
      </c>
      <c r="AF1588">
        <v>0</v>
      </c>
      <c r="AG1588">
        <v>0</v>
      </c>
      <c r="AH1588">
        <v>507.68</v>
      </c>
      <c r="AI1588">
        <v>1937.93</v>
      </c>
      <c r="AJ1588" t="s">
        <v>27</v>
      </c>
      <c r="AK1588" t="s">
        <v>91</v>
      </c>
      <c r="AL1588" t="s">
        <v>165</v>
      </c>
      <c r="AM1588" t="str">
        <f t="shared" si="72"/>
        <v>Churned</v>
      </c>
      <c r="AN1588" t="str">
        <f t="shared" si="73"/>
        <v>No</v>
      </c>
      <c r="AO1588" t="str" cm="1">
        <f t="array" ref="AO1588">_xlfn.IFS($C1588&lt;36,"Youth", $C1588&lt;66, "Middle_age", $C1588&gt;65, "Old")</f>
        <v>Middle_age</v>
      </c>
      <c r="AP1588" t="str">
        <f t="shared" si="74"/>
        <v>2 năm</v>
      </c>
    </row>
    <row r="1589" spans="1:42" x14ac:dyDescent="0.35">
      <c r="A1589" t="s">
        <v>2391</v>
      </c>
      <c r="B1589" t="s">
        <v>9</v>
      </c>
      <c r="C1589">
        <v>28</v>
      </c>
      <c r="D1589" t="s">
        <v>10</v>
      </c>
      <c r="E1589">
        <v>3</v>
      </c>
      <c r="F1589" t="s">
        <v>2392</v>
      </c>
      <c r="G1589">
        <v>92056</v>
      </c>
      <c r="H1589">
        <v>33.194741999999998</v>
      </c>
      <c r="I1589">
        <v>-117.29031999999999</v>
      </c>
      <c r="J1589">
        <v>1</v>
      </c>
      <c r="K1589" s="1">
        <v>72</v>
      </c>
      <c r="L1589" t="s">
        <v>42</v>
      </c>
      <c r="M1589" t="s">
        <v>13</v>
      </c>
      <c r="P1589" t="s">
        <v>10</v>
      </c>
      <c r="Q1589" t="s">
        <v>14</v>
      </c>
      <c r="R1589">
        <v>59</v>
      </c>
      <c r="S1589" t="s">
        <v>10</v>
      </c>
      <c r="T1589" t="s">
        <v>10</v>
      </c>
      <c r="U1589" t="s">
        <v>10</v>
      </c>
      <c r="V1589" t="s">
        <v>10</v>
      </c>
      <c r="W1589" t="s">
        <v>13</v>
      </c>
      <c r="X1589" t="s">
        <v>10</v>
      </c>
      <c r="Y1589" t="s">
        <v>10</v>
      </c>
      <c r="Z1589" t="s">
        <v>10</v>
      </c>
      <c r="AA1589" t="s">
        <v>43</v>
      </c>
      <c r="AB1589" t="s">
        <v>13</v>
      </c>
      <c r="AC1589" t="s">
        <v>16</v>
      </c>
      <c r="AD1589">
        <v>55.65</v>
      </c>
      <c r="AE1589">
        <v>3880.05</v>
      </c>
      <c r="AF1589">
        <v>0</v>
      </c>
      <c r="AG1589">
        <v>0</v>
      </c>
      <c r="AH1589">
        <v>0</v>
      </c>
      <c r="AI1589">
        <v>3880.05</v>
      </c>
      <c r="AJ1589" t="s">
        <v>17</v>
      </c>
      <c r="AM1589" t="str">
        <f t="shared" si="72"/>
        <v>VIP</v>
      </c>
      <c r="AN1589" t="str">
        <f t="shared" si="73"/>
        <v>Yes</v>
      </c>
      <c r="AO1589" t="str" cm="1">
        <f t="array" ref="AO1589">_xlfn.IFS($C1589&lt;36,"Youth", $C1589&lt;66, "Middle_age", $C1589&gt;65, "Old")</f>
        <v>Youth</v>
      </c>
      <c r="AP1589" t="str">
        <f t="shared" si="74"/>
        <v>6 năm</v>
      </c>
    </row>
    <row r="1590" spans="1:42" x14ac:dyDescent="0.35">
      <c r="A1590" t="s">
        <v>2393</v>
      </c>
      <c r="B1590" t="s">
        <v>9</v>
      </c>
      <c r="C1590">
        <v>54</v>
      </c>
      <c r="D1590" t="s">
        <v>10</v>
      </c>
      <c r="E1590">
        <v>0</v>
      </c>
      <c r="F1590" t="s">
        <v>181</v>
      </c>
      <c r="G1590">
        <v>93726</v>
      </c>
      <c r="H1590">
        <v>36.793601000000002</v>
      </c>
      <c r="I1590">
        <v>-119.76113100000001</v>
      </c>
      <c r="J1590">
        <v>7</v>
      </c>
      <c r="K1590" s="1">
        <v>12</v>
      </c>
      <c r="L1590" t="s">
        <v>12</v>
      </c>
      <c r="M1590" t="s">
        <v>13</v>
      </c>
      <c r="P1590" t="s">
        <v>10</v>
      </c>
      <c r="Q1590" t="s">
        <v>49</v>
      </c>
      <c r="R1590">
        <v>27</v>
      </c>
      <c r="S1590" t="s">
        <v>10</v>
      </c>
      <c r="T1590" t="s">
        <v>13</v>
      </c>
      <c r="U1590" t="s">
        <v>13</v>
      </c>
      <c r="V1590" t="s">
        <v>10</v>
      </c>
      <c r="W1590" t="s">
        <v>13</v>
      </c>
      <c r="X1590" t="s">
        <v>13</v>
      </c>
      <c r="Y1590" t="s">
        <v>13</v>
      </c>
      <c r="Z1590" t="s">
        <v>10</v>
      </c>
      <c r="AA1590" t="s">
        <v>15</v>
      </c>
      <c r="AB1590" t="s">
        <v>13</v>
      </c>
      <c r="AC1590" t="s">
        <v>16</v>
      </c>
      <c r="AD1590">
        <v>33.15</v>
      </c>
      <c r="AE1590">
        <v>444.75</v>
      </c>
      <c r="AF1590">
        <v>0</v>
      </c>
      <c r="AG1590">
        <v>0</v>
      </c>
      <c r="AH1590">
        <v>0</v>
      </c>
      <c r="AI1590">
        <v>444.75</v>
      </c>
      <c r="AJ1590" t="s">
        <v>17</v>
      </c>
      <c r="AM1590" t="str">
        <f t="shared" si="72"/>
        <v>Stayed</v>
      </c>
      <c r="AN1590" t="str">
        <f t="shared" si="73"/>
        <v>No</v>
      </c>
      <c r="AO1590" t="str" cm="1">
        <f t="array" ref="AO1590">_xlfn.IFS($C1590&lt;36,"Youth", $C1590&lt;66, "Middle_age", $C1590&gt;65, "Old")</f>
        <v>Middle_age</v>
      </c>
      <c r="AP1590" t="str">
        <f t="shared" si="74"/>
        <v>1 năm</v>
      </c>
    </row>
    <row r="1591" spans="1:42" x14ac:dyDescent="0.35">
      <c r="A1591" t="s">
        <v>2394</v>
      </c>
      <c r="B1591" t="s">
        <v>9</v>
      </c>
      <c r="C1591">
        <v>33</v>
      </c>
      <c r="D1591" t="s">
        <v>10</v>
      </c>
      <c r="E1591">
        <v>1</v>
      </c>
      <c r="F1591" t="s">
        <v>1287</v>
      </c>
      <c r="G1591">
        <v>93261</v>
      </c>
      <c r="H1591">
        <v>35.809921000000003</v>
      </c>
      <c r="I1591">
        <v>-119.127437</v>
      </c>
      <c r="J1591">
        <v>1</v>
      </c>
      <c r="K1591" s="1">
        <v>1</v>
      </c>
      <c r="L1591" t="s">
        <v>12</v>
      </c>
      <c r="M1591" t="s">
        <v>10</v>
      </c>
      <c r="N1591">
        <v>7.49</v>
      </c>
      <c r="O1591" t="s">
        <v>13</v>
      </c>
      <c r="P1591" t="s">
        <v>13</v>
      </c>
      <c r="AA1591" t="s">
        <v>21</v>
      </c>
      <c r="AB1591" t="s">
        <v>10</v>
      </c>
      <c r="AC1591" t="s">
        <v>26</v>
      </c>
      <c r="AD1591">
        <v>19.899999999999999</v>
      </c>
      <c r="AE1591">
        <v>19.899999999999999</v>
      </c>
      <c r="AF1591">
        <v>0</v>
      </c>
      <c r="AG1591">
        <v>0</v>
      </c>
      <c r="AH1591">
        <v>7.49</v>
      </c>
      <c r="AI1591">
        <v>27.39</v>
      </c>
      <c r="AJ1591" t="s">
        <v>27</v>
      </c>
      <c r="AK1591" t="s">
        <v>91</v>
      </c>
      <c r="AL1591" t="s">
        <v>92</v>
      </c>
      <c r="AM1591" t="str">
        <f t="shared" si="72"/>
        <v>Churned</v>
      </c>
      <c r="AN1591" t="str">
        <f t="shared" si="73"/>
        <v>Yes</v>
      </c>
      <c r="AO1591" t="str" cm="1">
        <f t="array" ref="AO1591">_xlfn.IFS($C1591&lt;36,"Youth", $C1591&lt;66, "Middle_age", $C1591&gt;65, "Old")</f>
        <v>Youth</v>
      </c>
      <c r="AP1591" t="str">
        <f t="shared" si="74"/>
        <v>1 năm</v>
      </c>
    </row>
    <row r="1592" spans="1:42" x14ac:dyDescent="0.35">
      <c r="A1592" t="s">
        <v>2395</v>
      </c>
      <c r="B1592" t="s">
        <v>9</v>
      </c>
      <c r="C1592">
        <v>46</v>
      </c>
      <c r="D1592" t="s">
        <v>13</v>
      </c>
      <c r="E1592">
        <v>0</v>
      </c>
      <c r="F1592" t="s">
        <v>2396</v>
      </c>
      <c r="G1592">
        <v>92309</v>
      </c>
      <c r="H1592">
        <v>35.289520000000003</v>
      </c>
      <c r="I1592">
        <v>-116.092214</v>
      </c>
      <c r="J1592">
        <v>0</v>
      </c>
      <c r="K1592" s="1">
        <v>26</v>
      </c>
      <c r="L1592" t="s">
        <v>12</v>
      </c>
      <c r="M1592" t="s">
        <v>13</v>
      </c>
      <c r="P1592" t="s">
        <v>10</v>
      </c>
      <c r="Q1592" t="s">
        <v>14</v>
      </c>
      <c r="R1592">
        <v>29</v>
      </c>
      <c r="S1592" t="s">
        <v>13</v>
      </c>
      <c r="T1592" t="s">
        <v>13</v>
      </c>
      <c r="U1592" t="s">
        <v>10</v>
      </c>
      <c r="V1592" t="s">
        <v>10</v>
      </c>
      <c r="W1592" t="s">
        <v>10</v>
      </c>
      <c r="X1592" t="s">
        <v>13</v>
      </c>
      <c r="Y1592" t="s">
        <v>13</v>
      </c>
      <c r="Z1592" t="s">
        <v>10</v>
      </c>
      <c r="AA1592" t="s">
        <v>21</v>
      </c>
      <c r="AB1592" t="s">
        <v>10</v>
      </c>
      <c r="AC1592" t="s">
        <v>16</v>
      </c>
      <c r="AD1592">
        <v>44.45</v>
      </c>
      <c r="AE1592">
        <v>1183.8</v>
      </c>
      <c r="AF1592">
        <v>0</v>
      </c>
      <c r="AG1592">
        <v>0</v>
      </c>
      <c r="AH1592">
        <v>0</v>
      </c>
      <c r="AI1592">
        <v>1183.8</v>
      </c>
      <c r="AJ1592" t="s">
        <v>17</v>
      </c>
      <c r="AM1592" t="str">
        <f t="shared" si="72"/>
        <v>Stayed</v>
      </c>
      <c r="AN1592" t="str">
        <f t="shared" si="73"/>
        <v>No</v>
      </c>
      <c r="AO1592" t="str" cm="1">
        <f t="array" ref="AO1592">_xlfn.IFS($C1592&lt;36,"Youth", $C1592&lt;66, "Middle_age", $C1592&gt;65, "Old")</f>
        <v>Middle_age</v>
      </c>
      <c r="AP1592" t="str">
        <f t="shared" si="74"/>
        <v>3 năm</v>
      </c>
    </row>
    <row r="1593" spans="1:42" x14ac:dyDescent="0.35">
      <c r="A1593" t="s">
        <v>2397</v>
      </c>
      <c r="B1593" t="s">
        <v>9</v>
      </c>
      <c r="C1593">
        <v>38</v>
      </c>
      <c r="D1593" t="s">
        <v>13</v>
      </c>
      <c r="E1593">
        <v>0</v>
      </c>
      <c r="F1593" t="s">
        <v>2398</v>
      </c>
      <c r="G1593">
        <v>93271</v>
      </c>
      <c r="H1593">
        <v>36.413432999999998</v>
      </c>
      <c r="I1593">
        <v>-118.854708</v>
      </c>
      <c r="J1593">
        <v>0</v>
      </c>
      <c r="K1593" s="1">
        <v>20</v>
      </c>
      <c r="L1593" t="s">
        <v>12</v>
      </c>
      <c r="M1593" t="s">
        <v>10</v>
      </c>
      <c r="N1593">
        <v>38.74</v>
      </c>
      <c r="O1593" t="s">
        <v>13</v>
      </c>
      <c r="P1593" t="s">
        <v>13</v>
      </c>
      <c r="AA1593" t="s">
        <v>15</v>
      </c>
      <c r="AB1593" t="s">
        <v>13</v>
      </c>
      <c r="AC1593" t="s">
        <v>16</v>
      </c>
      <c r="AD1593">
        <v>19.5</v>
      </c>
      <c r="AE1593">
        <v>403.15</v>
      </c>
      <c r="AF1593">
        <v>0</v>
      </c>
      <c r="AG1593">
        <v>0</v>
      </c>
      <c r="AH1593">
        <v>774.8</v>
      </c>
      <c r="AI1593">
        <v>1177.95</v>
      </c>
      <c r="AJ1593" t="s">
        <v>17</v>
      </c>
      <c r="AM1593" t="str">
        <f t="shared" si="72"/>
        <v>Stayed</v>
      </c>
      <c r="AN1593" t="str">
        <f t="shared" si="73"/>
        <v>No</v>
      </c>
      <c r="AO1593" t="str" cm="1">
        <f t="array" ref="AO1593">_xlfn.IFS($C1593&lt;36,"Youth", $C1593&lt;66, "Middle_age", $C1593&gt;65, "Old")</f>
        <v>Middle_age</v>
      </c>
      <c r="AP1593" t="str">
        <f t="shared" si="74"/>
        <v>2 năm</v>
      </c>
    </row>
    <row r="1594" spans="1:42" x14ac:dyDescent="0.35">
      <c r="A1594" t="s">
        <v>2399</v>
      </c>
      <c r="B1594" t="s">
        <v>9</v>
      </c>
      <c r="C1594">
        <v>51</v>
      </c>
      <c r="D1594" t="s">
        <v>13</v>
      </c>
      <c r="E1594">
        <v>0</v>
      </c>
      <c r="F1594" t="s">
        <v>967</v>
      </c>
      <c r="G1594">
        <v>96038</v>
      </c>
      <c r="H1594">
        <v>41.599978</v>
      </c>
      <c r="I1594">
        <v>-122.53938100000001</v>
      </c>
      <c r="J1594">
        <v>0</v>
      </c>
      <c r="K1594" s="1">
        <v>7</v>
      </c>
      <c r="L1594" t="s">
        <v>12</v>
      </c>
      <c r="M1594" t="s">
        <v>10</v>
      </c>
      <c r="N1594">
        <v>7.32</v>
      </c>
      <c r="O1594" t="s">
        <v>13</v>
      </c>
      <c r="P1594" t="s">
        <v>13</v>
      </c>
      <c r="AA1594" t="s">
        <v>21</v>
      </c>
      <c r="AB1594" t="s">
        <v>13</v>
      </c>
      <c r="AC1594" t="s">
        <v>16</v>
      </c>
      <c r="AD1594">
        <v>19.3</v>
      </c>
      <c r="AE1594">
        <v>144.94999999999999</v>
      </c>
      <c r="AF1594">
        <v>0</v>
      </c>
      <c r="AG1594">
        <v>0</v>
      </c>
      <c r="AH1594">
        <v>51.24</v>
      </c>
      <c r="AI1594">
        <v>196.19</v>
      </c>
      <c r="AJ1594" t="s">
        <v>17</v>
      </c>
      <c r="AM1594" t="str">
        <f t="shared" si="72"/>
        <v>Stayed</v>
      </c>
      <c r="AN1594" t="str">
        <f t="shared" si="73"/>
        <v>No</v>
      </c>
      <c r="AO1594" t="str" cm="1">
        <f t="array" ref="AO1594">_xlfn.IFS($C1594&lt;36,"Youth", $C1594&lt;66, "Middle_age", $C1594&gt;65, "Old")</f>
        <v>Middle_age</v>
      </c>
      <c r="AP1594" t="str">
        <f t="shared" si="74"/>
        <v>1 năm</v>
      </c>
    </row>
    <row r="1595" spans="1:42" x14ac:dyDescent="0.35">
      <c r="A1595" t="s">
        <v>2400</v>
      </c>
      <c r="B1595" t="s">
        <v>9</v>
      </c>
      <c r="C1595">
        <v>55</v>
      </c>
      <c r="D1595" t="s">
        <v>10</v>
      </c>
      <c r="E1595">
        <v>0</v>
      </c>
      <c r="F1595" t="s">
        <v>121</v>
      </c>
      <c r="G1595">
        <v>92122</v>
      </c>
      <c r="H1595">
        <v>32.857230000000001</v>
      </c>
      <c r="I1595">
        <v>-117.209774</v>
      </c>
      <c r="J1595">
        <v>1</v>
      </c>
      <c r="K1595" s="1">
        <v>38</v>
      </c>
      <c r="L1595" t="s">
        <v>99</v>
      </c>
      <c r="M1595" t="s">
        <v>10</v>
      </c>
      <c r="N1595">
        <v>42.14</v>
      </c>
      <c r="O1595" t="s">
        <v>13</v>
      </c>
      <c r="P1595" t="s">
        <v>10</v>
      </c>
      <c r="Q1595" t="s">
        <v>49</v>
      </c>
      <c r="R1595">
        <v>19</v>
      </c>
      <c r="S1595" t="s">
        <v>10</v>
      </c>
      <c r="T1595" t="s">
        <v>10</v>
      </c>
      <c r="U1595" t="s">
        <v>13</v>
      </c>
      <c r="V1595" t="s">
        <v>10</v>
      </c>
      <c r="W1595" t="s">
        <v>10</v>
      </c>
      <c r="X1595" t="s">
        <v>10</v>
      </c>
      <c r="Y1595" t="s">
        <v>10</v>
      </c>
      <c r="Z1595" t="s">
        <v>10</v>
      </c>
      <c r="AA1595" t="s">
        <v>15</v>
      </c>
      <c r="AB1595" t="s">
        <v>13</v>
      </c>
      <c r="AC1595" t="s">
        <v>16</v>
      </c>
      <c r="AD1595">
        <v>80.3</v>
      </c>
      <c r="AE1595">
        <v>3058.65</v>
      </c>
      <c r="AF1595">
        <v>0</v>
      </c>
      <c r="AG1595">
        <v>0</v>
      </c>
      <c r="AH1595">
        <v>1601.32</v>
      </c>
      <c r="AI1595">
        <v>4659.97</v>
      </c>
      <c r="AJ1595" t="s">
        <v>27</v>
      </c>
      <c r="AK1595" t="s">
        <v>79</v>
      </c>
      <c r="AL1595" t="s">
        <v>80</v>
      </c>
      <c r="AM1595" t="str">
        <f t="shared" si="72"/>
        <v>Churned</v>
      </c>
      <c r="AN1595" t="str">
        <f t="shared" si="73"/>
        <v>No</v>
      </c>
      <c r="AO1595" t="str" cm="1">
        <f t="array" ref="AO1595">_xlfn.IFS($C1595&lt;36,"Youth", $C1595&lt;66, "Middle_age", $C1595&gt;65, "Old")</f>
        <v>Middle_age</v>
      </c>
      <c r="AP1595" t="str">
        <f t="shared" si="74"/>
        <v>4 năm</v>
      </c>
    </row>
    <row r="1596" spans="1:42" x14ac:dyDescent="0.35">
      <c r="A1596" t="s">
        <v>2401</v>
      </c>
      <c r="B1596" t="s">
        <v>19</v>
      </c>
      <c r="C1596">
        <v>70</v>
      </c>
      <c r="D1596" t="s">
        <v>10</v>
      </c>
      <c r="E1596">
        <v>0</v>
      </c>
      <c r="F1596" t="s">
        <v>135</v>
      </c>
      <c r="G1596">
        <v>95318</v>
      </c>
      <c r="H1596">
        <v>37.654550999999998</v>
      </c>
      <c r="I1596">
        <v>-119.82298400000001</v>
      </c>
      <c r="J1596">
        <v>3</v>
      </c>
      <c r="K1596" s="1">
        <v>23</v>
      </c>
      <c r="L1596" t="s">
        <v>32</v>
      </c>
      <c r="M1596" t="s">
        <v>10</v>
      </c>
      <c r="N1596">
        <v>31.53</v>
      </c>
      <c r="O1596" t="s">
        <v>13</v>
      </c>
      <c r="P1596" t="s">
        <v>10</v>
      </c>
      <c r="Q1596" t="s">
        <v>25</v>
      </c>
      <c r="R1596">
        <v>20</v>
      </c>
      <c r="S1596" t="s">
        <v>10</v>
      </c>
      <c r="T1596" t="s">
        <v>10</v>
      </c>
      <c r="U1596" t="s">
        <v>13</v>
      </c>
      <c r="V1596" t="s">
        <v>13</v>
      </c>
      <c r="W1596" t="s">
        <v>13</v>
      </c>
      <c r="X1596" t="s">
        <v>10</v>
      </c>
      <c r="Y1596" t="s">
        <v>13</v>
      </c>
      <c r="Z1596" t="s">
        <v>10</v>
      </c>
      <c r="AA1596" t="s">
        <v>21</v>
      </c>
      <c r="AB1596" t="s">
        <v>10</v>
      </c>
      <c r="AC1596" t="s">
        <v>26</v>
      </c>
      <c r="AD1596">
        <v>90</v>
      </c>
      <c r="AE1596">
        <v>2024.1</v>
      </c>
      <c r="AF1596">
        <v>0</v>
      </c>
      <c r="AG1596">
        <v>0</v>
      </c>
      <c r="AH1596">
        <v>725.19</v>
      </c>
      <c r="AI1596">
        <v>2749.29</v>
      </c>
      <c r="AJ1596" t="s">
        <v>17</v>
      </c>
      <c r="AM1596" t="str">
        <f t="shared" si="72"/>
        <v>Stayed</v>
      </c>
      <c r="AN1596" t="str">
        <f t="shared" si="73"/>
        <v>No</v>
      </c>
      <c r="AO1596" t="str" cm="1">
        <f t="array" ref="AO1596">_xlfn.IFS($C1596&lt;36,"Youth", $C1596&lt;66, "Middle_age", $C1596&gt;65, "Old")</f>
        <v>Old</v>
      </c>
      <c r="AP1596" t="str">
        <f t="shared" si="74"/>
        <v>2 năm</v>
      </c>
    </row>
    <row r="1597" spans="1:42" x14ac:dyDescent="0.35">
      <c r="A1597" t="s">
        <v>2402</v>
      </c>
      <c r="B1597" t="s">
        <v>19</v>
      </c>
      <c r="C1597">
        <v>51</v>
      </c>
      <c r="D1597" t="s">
        <v>10</v>
      </c>
      <c r="E1597">
        <v>0</v>
      </c>
      <c r="F1597" t="s">
        <v>881</v>
      </c>
      <c r="G1597">
        <v>95035</v>
      </c>
      <c r="H1597">
        <v>37.441930999999997</v>
      </c>
      <c r="I1597">
        <v>-121.878502</v>
      </c>
      <c r="J1597">
        <v>8</v>
      </c>
      <c r="K1597" s="1">
        <v>67</v>
      </c>
      <c r="L1597" t="s">
        <v>12</v>
      </c>
      <c r="M1597" t="s">
        <v>10</v>
      </c>
      <c r="N1597">
        <v>46.89</v>
      </c>
      <c r="O1597" t="s">
        <v>13</v>
      </c>
      <c r="P1597" t="s">
        <v>10</v>
      </c>
      <c r="Q1597" t="s">
        <v>25</v>
      </c>
      <c r="R1597">
        <v>29</v>
      </c>
      <c r="S1597" t="s">
        <v>10</v>
      </c>
      <c r="T1597" t="s">
        <v>10</v>
      </c>
      <c r="U1597" t="s">
        <v>10</v>
      </c>
      <c r="V1597" t="s">
        <v>10</v>
      </c>
      <c r="W1597" t="s">
        <v>10</v>
      </c>
      <c r="X1597" t="s">
        <v>10</v>
      </c>
      <c r="Y1597" t="s">
        <v>10</v>
      </c>
      <c r="Z1597" t="s">
        <v>10</v>
      </c>
      <c r="AA1597" t="s">
        <v>43</v>
      </c>
      <c r="AB1597" t="s">
        <v>10</v>
      </c>
      <c r="AC1597" t="s">
        <v>26</v>
      </c>
      <c r="AD1597">
        <v>111.05</v>
      </c>
      <c r="AE1597">
        <v>7321.05</v>
      </c>
      <c r="AF1597">
        <v>0</v>
      </c>
      <c r="AG1597">
        <v>0</v>
      </c>
      <c r="AH1597">
        <v>3141.63</v>
      </c>
      <c r="AI1597">
        <v>10462.68</v>
      </c>
      <c r="AJ1597" t="s">
        <v>17</v>
      </c>
      <c r="AM1597" t="str">
        <f t="shared" si="72"/>
        <v>VIP</v>
      </c>
      <c r="AN1597" t="str">
        <f t="shared" si="73"/>
        <v>No</v>
      </c>
      <c r="AO1597" t="str" cm="1">
        <f t="array" ref="AO1597">_xlfn.IFS($C1597&lt;36,"Youth", $C1597&lt;66, "Middle_age", $C1597&gt;65, "Old")</f>
        <v>Middle_age</v>
      </c>
      <c r="AP1597" t="str">
        <f t="shared" si="74"/>
        <v>6 năm</v>
      </c>
    </row>
    <row r="1598" spans="1:42" x14ac:dyDescent="0.35">
      <c r="A1598" t="s">
        <v>2403</v>
      </c>
      <c r="B1598" t="s">
        <v>9</v>
      </c>
      <c r="C1598">
        <v>63</v>
      </c>
      <c r="D1598" t="s">
        <v>13</v>
      </c>
      <c r="E1598">
        <v>0</v>
      </c>
      <c r="F1598" t="s">
        <v>2404</v>
      </c>
      <c r="G1598">
        <v>93257</v>
      </c>
      <c r="H1598">
        <v>36.008958</v>
      </c>
      <c r="I1598">
        <v>-118.891593</v>
      </c>
      <c r="J1598">
        <v>0</v>
      </c>
      <c r="K1598" s="1">
        <v>48</v>
      </c>
      <c r="L1598" t="s">
        <v>46</v>
      </c>
      <c r="M1598" t="s">
        <v>10</v>
      </c>
      <c r="N1598">
        <v>23.76</v>
      </c>
      <c r="O1598" t="s">
        <v>10</v>
      </c>
      <c r="P1598" t="s">
        <v>13</v>
      </c>
      <c r="AA1598" t="s">
        <v>15</v>
      </c>
      <c r="AB1598" t="s">
        <v>13</v>
      </c>
      <c r="AC1598" t="s">
        <v>26</v>
      </c>
      <c r="AD1598">
        <v>24.55</v>
      </c>
      <c r="AE1598">
        <v>1203.95</v>
      </c>
      <c r="AF1598">
        <v>36.04</v>
      </c>
      <c r="AG1598">
        <v>0</v>
      </c>
      <c r="AH1598">
        <v>1140.48</v>
      </c>
      <c r="AI1598">
        <v>2308.39</v>
      </c>
      <c r="AJ1598" t="s">
        <v>17</v>
      </c>
      <c r="AM1598" t="str">
        <f t="shared" si="72"/>
        <v>Stayed</v>
      </c>
      <c r="AN1598" t="str">
        <f t="shared" si="73"/>
        <v>No</v>
      </c>
      <c r="AO1598" t="str" cm="1">
        <f t="array" ref="AO1598">_xlfn.IFS($C1598&lt;36,"Youth", $C1598&lt;66, "Middle_age", $C1598&gt;65, "Old")</f>
        <v>Middle_age</v>
      </c>
      <c r="AP1598" t="str">
        <f t="shared" si="74"/>
        <v>4 năm</v>
      </c>
    </row>
    <row r="1599" spans="1:42" x14ac:dyDescent="0.35">
      <c r="A1599" t="s">
        <v>2405</v>
      </c>
      <c r="B1599" t="s">
        <v>19</v>
      </c>
      <c r="C1599">
        <v>37</v>
      </c>
      <c r="D1599" t="s">
        <v>13</v>
      </c>
      <c r="E1599">
        <v>0</v>
      </c>
      <c r="F1599" t="s">
        <v>322</v>
      </c>
      <c r="G1599">
        <v>94609</v>
      </c>
      <c r="H1599">
        <v>37.834341000000002</v>
      </c>
      <c r="I1599">
        <v>-122.26437</v>
      </c>
      <c r="J1599">
        <v>0</v>
      </c>
      <c r="K1599" s="1">
        <v>64</v>
      </c>
      <c r="L1599" t="s">
        <v>12</v>
      </c>
      <c r="M1599" t="s">
        <v>10</v>
      </c>
      <c r="N1599">
        <v>45.82</v>
      </c>
      <c r="O1599" t="s">
        <v>10</v>
      </c>
      <c r="P1599" t="s">
        <v>10</v>
      </c>
      <c r="Q1599" t="s">
        <v>25</v>
      </c>
      <c r="R1599">
        <v>14</v>
      </c>
      <c r="S1599" t="s">
        <v>13</v>
      </c>
      <c r="T1599" t="s">
        <v>10</v>
      </c>
      <c r="U1599" t="s">
        <v>10</v>
      </c>
      <c r="V1599" t="s">
        <v>13</v>
      </c>
      <c r="W1599" t="s">
        <v>10</v>
      </c>
      <c r="X1599" t="s">
        <v>10</v>
      </c>
      <c r="Y1599" t="s">
        <v>10</v>
      </c>
      <c r="Z1599" t="s">
        <v>10</v>
      </c>
      <c r="AA1599" t="s">
        <v>43</v>
      </c>
      <c r="AB1599" t="s">
        <v>10</v>
      </c>
      <c r="AC1599" t="s">
        <v>26</v>
      </c>
      <c r="AD1599">
        <v>104.4</v>
      </c>
      <c r="AE1599">
        <v>6692.65</v>
      </c>
      <c r="AF1599">
        <v>0</v>
      </c>
      <c r="AG1599">
        <v>0</v>
      </c>
      <c r="AH1599">
        <v>2932.48</v>
      </c>
      <c r="AI1599">
        <v>9625.1299999999992</v>
      </c>
      <c r="AJ1599" t="s">
        <v>17</v>
      </c>
      <c r="AM1599" t="str">
        <f t="shared" si="72"/>
        <v>VIP</v>
      </c>
      <c r="AN1599" t="str">
        <f t="shared" si="73"/>
        <v>No</v>
      </c>
      <c r="AO1599" t="str" cm="1">
        <f t="array" ref="AO1599">_xlfn.IFS($C1599&lt;36,"Youth", $C1599&lt;66, "Middle_age", $C1599&gt;65, "Old")</f>
        <v>Middle_age</v>
      </c>
      <c r="AP1599" t="str">
        <f t="shared" si="74"/>
        <v>6 năm</v>
      </c>
    </row>
    <row r="1600" spans="1:42" x14ac:dyDescent="0.35">
      <c r="A1600" t="s">
        <v>2406</v>
      </c>
      <c r="B1600" t="s">
        <v>9</v>
      </c>
      <c r="C1600">
        <v>20</v>
      </c>
      <c r="D1600" t="s">
        <v>13</v>
      </c>
      <c r="E1600">
        <v>0</v>
      </c>
      <c r="F1600" t="s">
        <v>492</v>
      </c>
      <c r="G1600">
        <v>94949</v>
      </c>
      <c r="H1600">
        <v>38.067203999999997</v>
      </c>
      <c r="I1600">
        <v>-122.52400400000001</v>
      </c>
      <c r="J1600">
        <v>0</v>
      </c>
      <c r="K1600" s="1">
        <v>3</v>
      </c>
      <c r="L1600" t="s">
        <v>12</v>
      </c>
      <c r="M1600" t="s">
        <v>10</v>
      </c>
      <c r="N1600">
        <v>10.1</v>
      </c>
      <c r="O1600" t="s">
        <v>13</v>
      </c>
      <c r="P1600" t="s">
        <v>10</v>
      </c>
      <c r="Q1600" t="s">
        <v>25</v>
      </c>
      <c r="R1600">
        <v>73</v>
      </c>
      <c r="S1600" t="s">
        <v>10</v>
      </c>
      <c r="T1600" t="s">
        <v>13</v>
      </c>
      <c r="U1600" t="s">
        <v>13</v>
      </c>
      <c r="V1600" t="s">
        <v>13</v>
      </c>
      <c r="W1600" t="s">
        <v>13</v>
      </c>
      <c r="X1600" t="s">
        <v>13</v>
      </c>
      <c r="Y1600" t="s">
        <v>13</v>
      </c>
      <c r="Z1600" t="s">
        <v>10</v>
      </c>
      <c r="AA1600" t="s">
        <v>21</v>
      </c>
      <c r="AB1600" t="s">
        <v>10</v>
      </c>
      <c r="AC1600" t="s">
        <v>26</v>
      </c>
      <c r="AD1600">
        <v>74.55</v>
      </c>
      <c r="AE1600">
        <v>233.65</v>
      </c>
      <c r="AF1600">
        <v>0</v>
      </c>
      <c r="AG1600">
        <v>0</v>
      </c>
      <c r="AH1600">
        <v>30.3</v>
      </c>
      <c r="AI1600">
        <v>263.95</v>
      </c>
      <c r="AJ1600" t="s">
        <v>68</v>
      </c>
      <c r="AM1600" t="str">
        <f t="shared" si="72"/>
        <v>Joined</v>
      </c>
      <c r="AN1600" t="str">
        <f t="shared" si="73"/>
        <v>No</v>
      </c>
      <c r="AO1600" t="str" cm="1">
        <f t="array" ref="AO1600">_xlfn.IFS($C1600&lt;36,"Youth", $C1600&lt;66, "Middle_age", $C1600&gt;65, "Old")</f>
        <v>Youth</v>
      </c>
      <c r="AP1600" t="str">
        <f t="shared" si="74"/>
        <v>1 năm</v>
      </c>
    </row>
    <row r="1601" spans="1:42" x14ac:dyDescent="0.35">
      <c r="A1601" t="s">
        <v>2407</v>
      </c>
      <c r="B1601" t="s">
        <v>9</v>
      </c>
      <c r="C1601">
        <v>44</v>
      </c>
      <c r="D1601" t="s">
        <v>13</v>
      </c>
      <c r="E1601">
        <v>0</v>
      </c>
      <c r="F1601" t="s">
        <v>2408</v>
      </c>
      <c r="G1601">
        <v>93543</v>
      </c>
      <c r="H1601">
        <v>34.505273000000003</v>
      </c>
      <c r="I1601">
        <v>-117.955054</v>
      </c>
      <c r="J1601">
        <v>0</v>
      </c>
      <c r="K1601" s="1">
        <v>32</v>
      </c>
      <c r="L1601" t="s">
        <v>12</v>
      </c>
      <c r="M1601" t="s">
        <v>10</v>
      </c>
      <c r="N1601">
        <v>14.21</v>
      </c>
      <c r="O1601" t="s">
        <v>10</v>
      </c>
      <c r="P1601" t="s">
        <v>10</v>
      </c>
      <c r="Q1601" t="s">
        <v>25</v>
      </c>
      <c r="R1601">
        <v>28</v>
      </c>
      <c r="S1601" t="s">
        <v>13</v>
      </c>
      <c r="T1601" t="s">
        <v>10</v>
      </c>
      <c r="U1601" t="s">
        <v>10</v>
      </c>
      <c r="V1601" t="s">
        <v>13</v>
      </c>
      <c r="W1601" t="s">
        <v>10</v>
      </c>
      <c r="X1601" t="s">
        <v>10</v>
      </c>
      <c r="Y1601" t="s">
        <v>10</v>
      </c>
      <c r="Z1601" t="s">
        <v>10</v>
      </c>
      <c r="AA1601" t="s">
        <v>15</v>
      </c>
      <c r="AB1601" t="s">
        <v>10</v>
      </c>
      <c r="AC1601" t="s">
        <v>16</v>
      </c>
      <c r="AD1601">
        <v>104.05</v>
      </c>
      <c r="AE1601">
        <v>3416.85</v>
      </c>
      <c r="AF1601">
        <v>0</v>
      </c>
      <c r="AG1601">
        <v>0</v>
      </c>
      <c r="AH1601">
        <v>454.72</v>
      </c>
      <c r="AI1601">
        <v>3871.57</v>
      </c>
      <c r="AJ1601" t="s">
        <v>17</v>
      </c>
      <c r="AM1601" t="str">
        <f t="shared" si="72"/>
        <v>VIP</v>
      </c>
      <c r="AN1601" t="str">
        <f t="shared" si="73"/>
        <v>No</v>
      </c>
      <c r="AO1601" t="str" cm="1">
        <f t="array" ref="AO1601">_xlfn.IFS($C1601&lt;36,"Youth", $C1601&lt;66, "Middle_age", $C1601&gt;65, "Old")</f>
        <v>Middle_age</v>
      </c>
      <c r="AP1601" t="str">
        <f t="shared" si="74"/>
        <v>3 năm</v>
      </c>
    </row>
    <row r="1602" spans="1:42" x14ac:dyDescent="0.35">
      <c r="A1602" t="s">
        <v>2409</v>
      </c>
      <c r="B1602" t="s">
        <v>9</v>
      </c>
      <c r="C1602">
        <v>46</v>
      </c>
      <c r="D1602" t="s">
        <v>10</v>
      </c>
      <c r="E1602">
        <v>0</v>
      </c>
      <c r="F1602" t="s">
        <v>257</v>
      </c>
      <c r="G1602">
        <v>92602</v>
      </c>
      <c r="H1602">
        <v>33.720359000000002</v>
      </c>
      <c r="I1602">
        <v>-117.733655</v>
      </c>
      <c r="J1602">
        <v>1</v>
      </c>
      <c r="K1602" s="1">
        <v>57</v>
      </c>
      <c r="L1602" t="s">
        <v>46</v>
      </c>
      <c r="M1602" t="s">
        <v>10</v>
      </c>
      <c r="N1602">
        <v>36.65</v>
      </c>
      <c r="O1602" t="s">
        <v>13</v>
      </c>
      <c r="P1602" t="s">
        <v>10</v>
      </c>
      <c r="Q1602" t="s">
        <v>49</v>
      </c>
      <c r="R1602">
        <v>7</v>
      </c>
      <c r="S1602" t="s">
        <v>10</v>
      </c>
      <c r="T1602" t="s">
        <v>13</v>
      </c>
      <c r="U1602" t="s">
        <v>13</v>
      </c>
      <c r="V1602" t="s">
        <v>13</v>
      </c>
      <c r="W1602" t="s">
        <v>10</v>
      </c>
      <c r="X1602" t="s">
        <v>10</v>
      </c>
      <c r="Y1602" t="s">
        <v>10</v>
      </c>
      <c r="Z1602" t="s">
        <v>10</v>
      </c>
      <c r="AA1602" t="s">
        <v>15</v>
      </c>
      <c r="AB1602" t="s">
        <v>10</v>
      </c>
      <c r="AC1602" t="s">
        <v>26</v>
      </c>
      <c r="AD1602">
        <v>70.099999999999994</v>
      </c>
      <c r="AE1602">
        <v>3913.3</v>
      </c>
      <c r="AF1602">
        <v>0</v>
      </c>
      <c r="AG1602">
        <v>0</v>
      </c>
      <c r="AH1602">
        <v>2089.0500000000002</v>
      </c>
      <c r="AI1602">
        <v>6002.35</v>
      </c>
      <c r="AJ1602" t="s">
        <v>27</v>
      </c>
      <c r="AK1602" t="s">
        <v>33</v>
      </c>
      <c r="AL1602" t="s">
        <v>37</v>
      </c>
      <c r="AM1602" t="str">
        <f t="shared" si="72"/>
        <v>Churned</v>
      </c>
      <c r="AN1602" t="str">
        <f t="shared" si="73"/>
        <v>No</v>
      </c>
      <c r="AO1602" t="str" cm="1">
        <f t="array" ref="AO1602">_xlfn.IFS($C1602&lt;36,"Youth", $C1602&lt;66, "Middle_age", $C1602&gt;65, "Old")</f>
        <v>Middle_age</v>
      </c>
      <c r="AP1602" t="str">
        <f t="shared" si="74"/>
        <v>5 năm</v>
      </c>
    </row>
    <row r="1603" spans="1:42" x14ac:dyDescent="0.35">
      <c r="A1603" t="s">
        <v>2410</v>
      </c>
      <c r="B1603" t="s">
        <v>19</v>
      </c>
      <c r="C1603">
        <v>36</v>
      </c>
      <c r="D1603" t="s">
        <v>10</v>
      </c>
      <c r="E1603">
        <v>3</v>
      </c>
      <c r="F1603" t="s">
        <v>2411</v>
      </c>
      <c r="G1603">
        <v>95445</v>
      </c>
      <c r="H1603">
        <v>38.848081999999998</v>
      </c>
      <c r="I1603">
        <v>-123.50608</v>
      </c>
      <c r="J1603">
        <v>6</v>
      </c>
      <c r="K1603" s="1">
        <v>51</v>
      </c>
      <c r="L1603" t="s">
        <v>12</v>
      </c>
      <c r="M1603" t="s">
        <v>10</v>
      </c>
      <c r="N1603">
        <v>9.5</v>
      </c>
      <c r="O1603" t="s">
        <v>10</v>
      </c>
      <c r="P1603" t="s">
        <v>10</v>
      </c>
      <c r="Q1603" t="s">
        <v>25</v>
      </c>
      <c r="R1603">
        <v>51</v>
      </c>
      <c r="S1603" t="s">
        <v>13</v>
      </c>
      <c r="T1603" t="s">
        <v>10</v>
      </c>
      <c r="U1603" t="s">
        <v>13</v>
      </c>
      <c r="V1603" t="s">
        <v>10</v>
      </c>
      <c r="W1603" t="s">
        <v>13</v>
      </c>
      <c r="X1603" t="s">
        <v>13</v>
      </c>
      <c r="Y1603" t="s">
        <v>13</v>
      </c>
      <c r="Z1603" t="s">
        <v>10</v>
      </c>
      <c r="AA1603" t="s">
        <v>15</v>
      </c>
      <c r="AB1603" t="s">
        <v>13</v>
      </c>
      <c r="AC1603" t="s">
        <v>26</v>
      </c>
      <c r="AD1603">
        <v>84.2</v>
      </c>
      <c r="AE1603">
        <v>4299.75</v>
      </c>
      <c r="AF1603">
        <v>39.68</v>
      </c>
      <c r="AG1603">
        <v>0</v>
      </c>
      <c r="AH1603">
        <v>484.5</v>
      </c>
      <c r="AI1603">
        <v>4744.57</v>
      </c>
      <c r="AJ1603" t="s">
        <v>17</v>
      </c>
      <c r="AM1603" t="str">
        <f t="shared" ref="AM1603:AM1666" si="75">IF($AJ1603="Churned",$AJ1603,IF($AI1603&gt;AVERAGE($AI:$AI),"VIP",$AJ1603))</f>
        <v>VIP</v>
      </c>
      <c r="AN1603" t="str">
        <f t="shared" ref="AN1603:AN1666" si="76">IF($E1603&gt;0,"Yes","No")</f>
        <v>Yes</v>
      </c>
      <c r="AO1603" t="str" cm="1">
        <f t="array" ref="AO1603">_xlfn.IFS($C1603&lt;36,"Youth", $C1603&lt;66, "Middle_age", $C1603&gt;65, "Old")</f>
        <v>Middle_age</v>
      </c>
      <c r="AP1603" t="str">
        <f t="shared" ref="AP1603:AP1666" si="77">IF($K1603&lt;=12, "1 năm", IF($K1603&lt;=24, "2 năm", IF($K1603&lt;=36, "3 năm", IF($K1603&lt;=48, "4 năm", IF($K1603&lt;=60, "5 năm", IF($K1603&lt;=72, "6 năm"))))))</f>
        <v>5 năm</v>
      </c>
    </row>
    <row r="1604" spans="1:42" x14ac:dyDescent="0.35">
      <c r="A1604" t="s">
        <v>2412</v>
      </c>
      <c r="B1604" t="s">
        <v>19</v>
      </c>
      <c r="C1604">
        <v>35</v>
      </c>
      <c r="D1604" t="s">
        <v>13</v>
      </c>
      <c r="E1604">
        <v>0</v>
      </c>
      <c r="F1604" t="s">
        <v>464</v>
      </c>
      <c r="G1604">
        <v>91403</v>
      </c>
      <c r="H1604">
        <v>34.147148999999999</v>
      </c>
      <c r="I1604">
        <v>-118.463365</v>
      </c>
      <c r="J1604">
        <v>0</v>
      </c>
      <c r="K1604" s="1">
        <v>16</v>
      </c>
      <c r="L1604" t="s">
        <v>32</v>
      </c>
      <c r="M1604" t="s">
        <v>10</v>
      </c>
      <c r="N1604">
        <v>5.74</v>
      </c>
      <c r="O1604" t="s">
        <v>13</v>
      </c>
      <c r="P1604" t="s">
        <v>13</v>
      </c>
      <c r="AA1604" t="s">
        <v>21</v>
      </c>
      <c r="AB1604" t="s">
        <v>10</v>
      </c>
      <c r="AC1604" t="s">
        <v>16</v>
      </c>
      <c r="AD1604">
        <v>19.7</v>
      </c>
      <c r="AE1604">
        <v>342.4</v>
      </c>
      <c r="AF1604">
        <v>0</v>
      </c>
      <c r="AG1604">
        <v>0</v>
      </c>
      <c r="AH1604">
        <v>91.84</v>
      </c>
      <c r="AI1604">
        <v>434.24</v>
      </c>
      <c r="AJ1604" t="s">
        <v>27</v>
      </c>
      <c r="AK1604" t="s">
        <v>87</v>
      </c>
      <c r="AL1604" t="s">
        <v>88</v>
      </c>
      <c r="AM1604" t="str">
        <f t="shared" si="75"/>
        <v>Churned</v>
      </c>
      <c r="AN1604" t="str">
        <f t="shared" si="76"/>
        <v>No</v>
      </c>
      <c r="AO1604" t="str" cm="1">
        <f t="array" ref="AO1604">_xlfn.IFS($C1604&lt;36,"Youth", $C1604&lt;66, "Middle_age", $C1604&gt;65, "Old")</f>
        <v>Youth</v>
      </c>
      <c r="AP1604" t="str">
        <f t="shared" si="77"/>
        <v>2 năm</v>
      </c>
    </row>
    <row r="1605" spans="1:42" x14ac:dyDescent="0.35">
      <c r="A1605" t="s">
        <v>2413</v>
      </c>
      <c r="B1605" t="s">
        <v>9</v>
      </c>
      <c r="C1605">
        <v>44</v>
      </c>
      <c r="D1605" t="s">
        <v>13</v>
      </c>
      <c r="E1605">
        <v>0</v>
      </c>
      <c r="F1605" t="s">
        <v>279</v>
      </c>
      <c r="G1605">
        <v>92845</v>
      </c>
      <c r="H1605">
        <v>33.782955000000001</v>
      </c>
      <c r="I1605">
        <v>-118.026456</v>
      </c>
      <c r="J1605">
        <v>0</v>
      </c>
      <c r="K1605" s="1">
        <v>48</v>
      </c>
      <c r="L1605" t="s">
        <v>46</v>
      </c>
      <c r="M1605" t="s">
        <v>10</v>
      </c>
      <c r="N1605">
        <v>34.96</v>
      </c>
      <c r="O1605" t="s">
        <v>10</v>
      </c>
      <c r="P1605" t="s">
        <v>13</v>
      </c>
      <c r="AA1605" t="s">
        <v>15</v>
      </c>
      <c r="AB1605" t="s">
        <v>13</v>
      </c>
      <c r="AC1605" t="s">
        <v>16</v>
      </c>
      <c r="AD1605">
        <v>25.05</v>
      </c>
      <c r="AE1605">
        <v>1171.5</v>
      </c>
      <c r="AF1605">
        <v>16.38</v>
      </c>
      <c r="AG1605">
        <v>0</v>
      </c>
      <c r="AH1605">
        <v>1678.08</v>
      </c>
      <c r="AI1605">
        <v>2833.2</v>
      </c>
      <c r="AJ1605" t="s">
        <v>17</v>
      </c>
      <c r="AM1605" t="str">
        <f t="shared" si="75"/>
        <v>Stayed</v>
      </c>
      <c r="AN1605" t="str">
        <f t="shared" si="76"/>
        <v>No</v>
      </c>
      <c r="AO1605" t="str" cm="1">
        <f t="array" ref="AO1605">_xlfn.IFS($C1605&lt;36,"Youth", $C1605&lt;66, "Middle_age", $C1605&gt;65, "Old")</f>
        <v>Middle_age</v>
      </c>
      <c r="AP1605" t="str">
        <f t="shared" si="77"/>
        <v>4 năm</v>
      </c>
    </row>
    <row r="1606" spans="1:42" x14ac:dyDescent="0.35">
      <c r="A1606" t="s">
        <v>2414</v>
      </c>
      <c r="B1606" t="s">
        <v>19</v>
      </c>
      <c r="C1606">
        <v>64</v>
      </c>
      <c r="D1606" t="s">
        <v>13</v>
      </c>
      <c r="E1606">
        <v>0</v>
      </c>
      <c r="F1606" t="s">
        <v>181</v>
      </c>
      <c r="G1606">
        <v>93721</v>
      </c>
      <c r="H1606">
        <v>36.732694000000002</v>
      </c>
      <c r="I1606">
        <v>-119.78378600000001</v>
      </c>
      <c r="J1606">
        <v>0</v>
      </c>
      <c r="K1606" s="1">
        <v>18</v>
      </c>
      <c r="L1606" t="s">
        <v>12</v>
      </c>
      <c r="M1606" t="s">
        <v>10</v>
      </c>
      <c r="N1606">
        <v>26.26</v>
      </c>
      <c r="O1606" t="s">
        <v>13</v>
      </c>
      <c r="P1606" t="s">
        <v>13</v>
      </c>
      <c r="AA1606" t="s">
        <v>43</v>
      </c>
      <c r="AB1606" t="s">
        <v>13</v>
      </c>
      <c r="AC1606" t="s">
        <v>16</v>
      </c>
      <c r="AD1606">
        <v>20.05</v>
      </c>
      <c r="AE1606">
        <v>388.6</v>
      </c>
      <c r="AF1606">
        <v>0</v>
      </c>
      <c r="AG1606">
        <v>0</v>
      </c>
      <c r="AH1606">
        <v>472.68</v>
      </c>
      <c r="AI1606">
        <v>861.28</v>
      </c>
      <c r="AJ1606" t="s">
        <v>17</v>
      </c>
      <c r="AM1606" t="str">
        <f t="shared" si="75"/>
        <v>Stayed</v>
      </c>
      <c r="AN1606" t="str">
        <f t="shared" si="76"/>
        <v>No</v>
      </c>
      <c r="AO1606" t="str" cm="1">
        <f t="array" ref="AO1606">_xlfn.IFS($C1606&lt;36,"Youth", $C1606&lt;66, "Middle_age", $C1606&gt;65, "Old")</f>
        <v>Middle_age</v>
      </c>
      <c r="AP1606" t="str">
        <f t="shared" si="77"/>
        <v>2 năm</v>
      </c>
    </row>
    <row r="1607" spans="1:42" x14ac:dyDescent="0.35">
      <c r="A1607" t="s">
        <v>2415</v>
      </c>
      <c r="B1607" t="s">
        <v>19</v>
      </c>
      <c r="C1607">
        <v>36</v>
      </c>
      <c r="D1607" t="s">
        <v>13</v>
      </c>
      <c r="E1607">
        <v>3</v>
      </c>
      <c r="F1607" t="s">
        <v>2221</v>
      </c>
      <c r="G1607">
        <v>95709</v>
      </c>
      <c r="H1607">
        <v>38.748316000000003</v>
      </c>
      <c r="I1607">
        <v>-120.675512</v>
      </c>
      <c r="J1607">
        <v>0</v>
      </c>
      <c r="K1607" s="1">
        <v>23</v>
      </c>
      <c r="L1607" t="s">
        <v>12</v>
      </c>
      <c r="M1607" t="s">
        <v>13</v>
      </c>
      <c r="P1607" t="s">
        <v>10</v>
      </c>
      <c r="Q1607" t="s">
        <v>49</v>
      </c>
      <c r="R1607">
        <v>26</v>
      </c>
      <c r="S1607" t="s">
        <v>10</v>
      </c>
      <c r="T1607" t="s">
        <v>13</v>
      </c>
      <c r="U1607" t="s">
        <v>10</v>
      </c>
      <c r="V1607" t="s">
        <v>10</v>
      </c>
      <c r="W1607" t="s">
        <v>13</v>
      </c>
      <c r="X1607" t="s">
        <v>13</v>
      </c>
      <c r="Y1607" t="s">
        <v>13</v>
      </c>
      <c r="Z1607" t="s">
        <v>10</v>
      </c>
      <c r="AA1607" t="s">
        <v>43</v>
      </c>
      <c r="AB1607" t="s">
        <v>13</v>
      </c>
      <c r="AC1607" t="s">
        <v>16</v>
      </c>
      <c r="AD1607">
        <v>40.1</v>
      </c>
      <c r="AE1607">
        <v>857.75</v>
      </c>
      <c r="AF1607">
        <v>0</v>
      </c>
      <c r="AG1607">
        <v>0</v>
      </c>
      <c r="AH1607">
        <v>0</v>
      </c>
      <c r="AI1607">
        <v>857.75</v>
      </c>
      <c r="AJ1607" t="s">
        <v>17</v>
      </c>
      <c r="AM1607" t="str">
        <f t="shared" si="75"/>
        <v>Stayed</v>
      </c>
      <c r="AN1607" t="str">
        <f t="shared" si="76"/>
        <v>Yes</v>
      </c>
      <c r="AO1607" t="str" cm="1">
        <f t="array" ref="AO1607">_xlfn.IFS($C1607&lt;36,"Youth", $C1607&lt;66, "Middle_age", $C1607&gt;65, "Old")</f>
        <v>Middle_age</v>
      </c>
      <c r="AP1607" t="str">
        <f t="shared" si="77"/>
        <v>2 năm</v>
      </c>
    </row>
    <row r="1608" spans="1:42" x14ac:dyDescent="0.35">
      <c r="A1608" t="s">
        <v>2416</v>
      </c>
      <c r="B1608" t="s">
        <v>9</v>
      </c>
      <c r="C1608">
        <v>38</v>
      </c>
      <c r="D1608" t="s">
        <v>13</v>
      </c>
      <c r="E1608">
        <v>0</v>
      </c>
      <c r="F1608" t="s">
        <v>2351</v>
      </c>
      <c r="G1608">
        <v>94070</v>
      </c>
      <c r="H1608">
        <v>37.497914999999999</v>
      </c>
      <c r="I1608">
        <v>-122.26736099999999</v>
      </c>
      <c r="J1608">
        <v>0</v>
      </c>
      <c r="K1608" s="1">
        <v>55</v>
      </c>
      <c r="L1608" t="s">
        <v>46</v>
      </c>
      <c r="M1608" t="s">
        <v>10</v>
      </c>
      <c r="N1608">
        <v>3.62</v>
      </c>
      <c r="O1608" t="s">
        <v>13</v>
      </c>
      <c r="P1608" t="s">
        <v>10</v>
      </c>
      <c r="Q1608" t="s">
        <v>49</v>
      </c>
      <c r="R1608">
        <v>17</v>
      </c>
      <c r="S1608" t="s">
        <v>10</v>
      </c>
      <c r="T1608" t="s">
        <v>13</v>
      </c>
      <c r="U1608" t="s">
        <v>13</v>
      </c>
      <c r="V1608" t="s">
        <v>13</v>
      </c>
      <c r="W1608" t="s">
        <v>13</v>
      </c>
      <c r="X1608" t="s">
        <v>13</v>
      </c>
      <c r="Y1608" t="s">
        <v>13</v>
      </c>
      <c r="Z1608" t="s">
        <v>10</v>
      </c>
      <c r="AA1608" t="s">
        <v>21</v>
      </c>
      <c r="AB1608" t="s">
        <v>10</v>
      </c>
      <c r="AC1608" t="s">
        <v>16</v>
      </c>
      <c r="AD1608">
        <v>50.55</v>
      </c>
      <c r="AE1608">
        <v>2832.75</v>
      </c>
      <c r="AF1608">
        <v>0</v>
      </c>
      <c r="AG1608">
        <v>0</v>
      </c>
      <c r="AH1608">
        <v>199.1</v>
      </c>
      <c r="AI1608">
        <v>3031.85</v>
      </c>
      <c r="AJ1608" t="s">
        <v>17</v>
      </c>
      <c r="AM1608" t="str">
        <f t="shared" si="75"/>
        <v>Stayed</v>
      </c>
      <c r="AN1608" t="str">
        <f t="shared" si="76"/>
        <v>No</v>
      </c>
      <c r="AO1608" t="str" cm="1">
        <f t="array" ref="AO1608">_xlfn.IFS($C1608&lt;36,"Youth", $C1608&lt;66, "Middle_age", $C1608&gt;65, "Old")</f>
        <v>Middle_age</v>
      </c>
      <c r="AP1608" t="str">
        <f t="shared" si="77"/>
        <v>5 năm</v>
      </c>
    </row>
    <row r="1609" spans="1:42" x14ac:dyDescent="0.35">
      <c r="A1609" t="s">
        <v>2417</v>
      </c>
      <c r="B1609" t="s">
        <v>9</v>
      </c>
      <c r="C1609">
        <v>39</v>
      </c>
      <c r="D1609" t="s">
        <v>13</v>
      </c>
      <c r="E1609">
        <v>0</v>
      </c>
      <c r="F1609" t="s">
        <v>2418</v>
      </c>
      <c r="G1609">
        <v>96110</v>
      </c>
      <c r="H1609">
        <v>41.280341</v>
      </c>
      <c r="I1609">
        <v>-120.150381</v>
      </c>
      <c r="J1609">
        <v>0</v>
      </c>
      <c r="K1609" s="1">
        <v>2</v>
      </c>
      <c r="L1609" t="s">
        <v>12</v>
      </c>
      <c r="M1609" t="s">
        <v>10</v>
      </c>
      <c r="N1609">
        <v>12.68</v>
      </c>
      <c r="O1609" t="s">
        <v>13</v>
      </c>
      <c r="P1609" t="s">
        <v>13</v>
      </c>
      <c r="AA1609" t="s">
        <v>21</v>
      </c>
      <c r="AB1609" t="s">
        <v>13</v>
      </c>
      <c r="AC1609" t="s">
        <v>16</v>
      </c>
      <c r="AD1609">
        <v>20.3</v>
      </c>
      <c r="AE1609">
        <v>41.2</v>
      </c>
      <c r="AF1609">
        <v>0</v>
      </c>
      <c r="AG1609">
        <v>0</v>
      </c>
      <c r="AH1609">
        <v>25.36</v>
      </c>
      <c r="AI1609">
        <v>66.56</v>
      </c>
      <c r="AJ1609" t="s">
        <v>68</v>
      </c>
      <c r="AM1609" t="str">
        <f t="shared" si="75"/>
        <v>Joined</v>
      </c>
      <c r="AN1609" t="str">
        <f t="shared" si="76"/>
        <v>No</v>
      </c>
      <c r="AO1609" t="str" cm="1">
        <f t="array" ref="AO1609">_xlfn.IFS($C1609&lt;36,"Youth", $C1609&lt;66, "Middle_age", $C1609&gt;65, "Old")</f>
        <v>Middle_age</v>
      </c>
      <c r="AP1609" t="str">
        <f t="shared" si="77"/>
        <v>1 năm</v>
      </c>
    </row>
    <row r="1610" spans="1:42" x14ac:dyDescent="0.35">
      <c r="A1610" t="s">
        <v>2419</v>
      </c>
      <c r="B1610" t="s">
        <v>19</v>
      </c>
      <c r="C1610">
        <v>54</v>
      </c>
      <c r="D1610" t="s">
        <v>10</v>
      </c>
      <c r="E1610">
        <v>0</v>
      </c>
      <c r="F1610" t="s">
        <v>2420</v>
      </c>
      <c r="G1610">
        <v>93206</v>
      </c>
      <c r="H1610">
        <v>35.451402000000002</v>
      </c>
      <c r="I1610">
        <v>-119.48841299999999</v>
      </c>
      <c r="J1610">
        <v>1</v>
      </c>
      <c r="K1610" s="1">
        <v>9</v>
      </c>
      <c r="L1610" t="s">
        <v>12</v>
      </c>
      <c r="M1610" t="s">
        <v>10</v>
      </c>
      <c r="N1610">
        <v>17.47</v>
      </c>
      <c r="O1610" t="s">
        <v>13</v>
      </c>
      <c r="P1610" t="s">
        <v>10</v>
      </c>
      <c r="Q1610" t="s">
        <v>25</v>
      </c>
      <c r="R1610">
        <v>6</v>
      </c>
      <c r="S1610" t="s">
        <v>13</v>
      </c>
      <c r="T1610" t="s">
        <v>10</v>
      </c>
      <c r="U1610" t="s">
        <v>10</v>
      </c>
      <c r="V1610" t="s">
        <v>10</v>
      </c>
      <c r="W1610" t="s">
        <v>10</v>
      </c>
      <c r="X1610" t="s">
        <v>13</v>
      </c>
      <c r="Y1610" t="s">
        <v>13</v>
      </c>
      <c r="Z1610" t="s">
        <v>10</v>
      </c>
      <c r="AA1610" t="s">
        <v>21</v>
      </c>
      <c r="AB1610" t="s">
        <v>10</v>
      </c>
      <c r="AC1610" t="s">
        <v>16</v>
      </c>
      <c r="AD1610">
        <v>94.85</v>
      </c>
      <c r="AE1610">
        <v>890.6</v>
      </c>
      <c r="AF1610">
        <v>0</v>
      </c>
      <c r="AG1610">
        <v>0</v>
      </c>
      <c r="AH1610">
        <v>157.22999999999999</v>
      </c>
      <c r="AI1610">
        <v>1047.83</v>
      </c>
      <c r="AJ1610" t="s">
        <v>27</v>
      </c>
      <c r="AK1610" t="s">
        <v>79</v>
      </c>
      <c r="AL1610" t="s">
        <v>80</v>
      </c>
      <c r="AM1610" t="str">
        <f t="shared" si="75"/>
        <v>Churned</v>
      </c>
      <c r="AN1610" t="str">
        <f t="shared" si="76"/>
        <v>No</v>
      </c>
      <c r="AO1610" t="str" cm="1">
        <f t="array" ref="AO1610">_xlfn.IFS($C1610&lt;36,"Youth", $C1610&lt;66, "Middle_age", $C1610&gt;65, "Old")</f>
        <v>Middle_age</v>
      </c>
      <c r="AP1610" t="str">
        <f t="shared" si="77"/>
        <v>1 năm</v>
      </c>
    </row>
    <row r="1611" spans="1:42" x14ac:dyDescent="0.35">
      <c r="A1611" t="s">
        <v>2421</v>
      </c>
      <c r="B1611" t="s">
        <v>19</v>
      </c>
      <c r="C1611">
        <v>42</v>
      </c>
      <c r="D1611" t="s">
        <v>13</v>
      </c>
      <c r="E1611">
        <v>0</v>
      </c>
      <c r="F1611" t="s">
        <v>511</v>
      </c>
      <c r="G1611">
        <v>90211</v>
      </c>
      <c r="H1611">
        <v>34.063946999999999</v>
      </c>
      <c r="I1611">
        <v>-118.38300099999999</v>
      </c>
      <c r="J1611">
        <v>0</v>
      </c>
      <c r="K1611" s="1">
        <v>27</v>
      </c>
      <c r="L1611" t="s">
        <v>99</v>
      </c>
      <c r="M1611" t="s">
        <v>10</v>
      </c>
      <c r="N1611">
        <v>39.770000000000003</v>
      </c>
      <c r="O1611" t="s">
        <v>13</v>
      </c>
      <c r="P1611" t="s">
        <v>13</v>
      </c>
      <c r="AA1611" t="s">
        <v>43</v>
      </c>
      <c r="AB1611" t="s">
        <v>13</v>
      </c>
      <c r="AC1611" t="s">
        <v>16</v>
      </c>
      <c r="AD1611">
        <v>20.350000000000001</v>
      </c>
      <c r="AE1611">
        <v>531.6</v>
      </c>
      <c r="AF1611">
        <v>0</v>
      </c>
      <c r="AG1611">
        <v>0</v>
      </c>
      <c r="AH1611">
        <v>1073.79</v>
      </c>
      <c r="AI1611">
        <v>1605.39</v>
      </c>
      <c r="AJ1611" t="s">
        <v>17</v>
      </c>
      <c r="AM1611" t="str">
        <f t="shared" si="75"/>
        <v>Stayed</v>
      </c>
      <c r="AN1611" t="str">
        <f t="shared" si="76"/>
        <v>No</v>
      </c>
      <c r="AO1611" t="str" cm="1">
        <f t="array" ref="AO1611">_xlfn.IFS($C1611&lt;36,"Youth", $C1611&lt;66, "Middle_age", $C1611&gt;65, "Old")</f>
        <v>Middle_age</v>
      </c>
      <c r="AP1611" t="str">
        <f t="shared" si="77"/>
        <v>3 năm</v>
      </c>
    </row>
    <row r="1612" spans="1:42" x14ac:dyDescent="0.35">
      <c r="A1612" t="s">
        <v>2422</v>
      </c>
      <c r="B1612" t="s">
        <v>9</v>
      </c>
      <c r="C1612">
        <v>54</v>
      </c>
      <c r="D1612" t="s">
        <v>13</v>
      </c>
      <c r="E1612">
        <v>0</v>
      </c>
      <c r="F1612" t="s">
        <v>742</v>
      </c>
      <c r="G1612">
        <v>94930</v>
      </c>
      <c r="H1612">
        <v>37.971750999999998</v>
      </c>
      <c r="I1612">
        <v>-122.611873</v>
      </c>
      <c r="J1612">
        <v>0</v>
      </c>
      <c r="K1612" s="1">
        <v>35</v>
      </c>
      <c r="L1612" t="s">
        <v>12</v>
      </c>
      <c r="M1612" t="s">
        <v>13</v>
      </c>
      <c r="P1612" t="s">
        <v>10</v>
      </c>
      <c r="Q1612" t="s">
        <v>49</v>
      </c>
      <c r="R1612">
        <v>21</v>
      </c>
      <c r="S1612" t="s">
        <v>13</v>
      </c>
      <c r="T1612" t="s">
        <v>13</v>
      </c>
      <c r="U1612" t="s">
        <v>13</v>
      </c>
      <c r="V1612" t="s">
        <v>13</v>
      </c>
      <c r="W1612" t="s">
        <v>13</v>
      </c>
      <c r="X1612" t="s">
        <v>13</v>
      </c>
      <c r="Y1612" t="s">
        <v>13</v>
      </c>
      <c r="Z1612" t="s">
        <v>13</v>
      </c>
      <c r="AA1612" t="s">
        <v>21</v>
      </c>
      <c r="AB1612" t="s">
        <v>13</v>
      </c>
      <c r="AC1612" t="s">
        <v>26</v>
      </c>
      <c r="AD1612">
        <v>24.15</v>
      </c>
      <c r="AE1612">
        <v>812.5</v>
      </c>
      <c r="AF1612">
        <v>0</v>
      </c>
      <c r="AG1612">
        <v>40</v>
      </c>
      <c r="AH1612">
        <v>0</v>
      </c>
      <c r="AI1612">
        <v>852.5</v>
      </c>
      <c r="AJ1612" t="s">
        <v>17</v>
      </c>
      <c r="AM1612" t="str">
        <f t="shared" si="75"/>
        <v>Stayed</v>
      </c>
      <c r="AN1612" t="str">
        <f t="shared" si="76"/>
        <v>No</v>
      </c>
      <c r="AO1612" t="str" cm="1">
        <f t="array" ref="AO1612">_xlfn.IFS($C1612&lt;36,"Youth", $C1612&lt;66, "Middle_age", $C1612&gt;65, "Old")</f>
        <v>Middle_age</v>
      </c>
      <c r="AP1612" t="str">
        <f t="shared" si="77"/>
        <v>3 năm</v>
      </c>
    </row>
    <row r="1613" spans="1:42" x14ac:dyDescent="0.35">
      <c r="A1613" t="s">
        <v>2423</v>
      </c>
      <c r="B1613" t="s">
        <v>9</v>
      </c>
      <c r="C1613">
        <v>52</v>
      </c>
      <c r="D1613" t="s">
        <v>10</v>
      </c>
      <c r="E1613">
        <v>2</v>
      </c>
      <c r="F1613" t="s">
        <v>2424</v>
      </c>
      <c r="G1613">
        <v>95912</v>
      </c>
      <c r="H1613">
        <v>38.982373000000003</v>
      </c>
      <c r="I1613">
        <v>-122.04775100000001</v>
      </c>
      <c r="J1613">
        <v>10</v>
      </c>
      <c r="K1613" s="1">
        <v>58</v>
      </c>
      <c r="L1613" t="s">
        <v>12</v>
      </c>
      <c r="M1613" t="s">
        <v>10</v>
      </c>
      <c r="N1613">
        <v>25.86</v>
      </c>
      <c r="O1613" t="s">
        <v>13</v>
      </c>
      <c r="P1613" t="s">
        <v>13</v>
      </c>
      <c r="AA1613" t="s">
        <v>43</v>
      </c>
      <c r="AB1613" t="s">
        <v>13</v>
      </c>
      <c r="AC1613" t="s">
        <v>16</v>
      </c>
      <c r="AD1613">
        <v>20.5</v>
      </c>
      <c r="AE1613">
        <v>1191.4000000000001</v>
      </c>
      <c r="AF1613">
        <v>36.92</v>
      </c>
      <c r="AG1613">
        <v>0</v>
      </c>
      <c r="AH1613">
        <v>1499.88</v>
      </c>
      <c r="AI1613">
        <v>2654.36</v>
      </c>
      <c r="AJ1613" t="s">
        <v>17</v>
      </c>
      <c r="AM1613" t="str">
        <f t="shared" si="75"/>
        <v>Stayed</v>
      </c>
      <c r="AN1613" t="str">
        <f t="shared" si="76"/>
        <v>Yes</v>
      </c>
      <c r="AO1613" t="str" cm="1">
        <f t="array" ref="AO1613">_xlfn.IFS($C1613&lt;36,"Youth", $C1613&lt;66, "Middle_age", $C1613&gt;65, "Old")</f>
        <v>Middle_age</v>
      </c>
      <c r="AP1613" t="str">
        <f t="shared" si="77"/>
        <v>5 năm</v>
      </c>
    </row>
    <row r="1614" spans="1:42" x14ac:dyDescent="0.35">
      <c r="A1614" t="s">
        <v>2425</v>
      </c>
      <c r="B1614" t="s">
        <v>19</v>
      </c>
      <c r="C1614">
        <v>52</v>
      </c>
      <c r="D1614" t="s">
        <v>10</v>
      </c>
      <c r="E1614">
        <v>0</v>
      </c>
      <c r="F1614" t="s">
        <v>1859</v>
      </c>
      <c r="G1614">
        <v>95663</v>
      </c>
      <c r="H1614">
        <v>38.859093000000001</v>
      </c>
      <c r="I1614">
        <v>-121.182872</v>
      </c>
      <c r="J1614">
        <v>9</v>
      </c>
      <c r="K1614" s="1">
        <v>42</v>
      </c>
      <c r="L1614" t="s">
        <v>12</v>
      </c>
      <c r="M1614" t="s">
        <v>10</v>
      </c>
      <c r="N1614">
        <v>41.16</v>
      </c>
      <c r="O1614" t="s">
        <v>10</v>
      </c>
      <c r="P1614" t="s">
        <v>10</v>
      </c>
      <c r="Q1614" t="s">
        <v>25</v>
      </c>
      <c r="R1614">
        <v>11</v>
      </c>
      <c r="S1614" t="s">
        <v>10</v>
      </c>
      <c r="T1614" t="s">
        <v>13</v>
      </c>
      <c r="U1614" t="s">
        <v>10</v>
      </c>
      <c r="V1614" t="s">
        <v>13</v>
      </c>
      <c r="W1614" t="s">
        <v>13</v>
      </c>
      <c r="X1614" t="s">
        <v>10</v>
      </c>
      <c r="Y1614" t="s">
        <v>10</v>
      </c>
      <c r="Z1614" t="s">
        <v>10</v>
      </c>
      <c r="AA1614" t="s">
        <v>21</v>
      </c>
      <c r="AB1614" t="s">
        <v>10</v>
      </c>
      <c r="AC1614" t="s">
        <v>26</v>
      </c>
      <c r="AD1614">
        <v>94.4</v>
      </c>
      <c r="AE1614">
        <v>4014.6</v>
      </c>
      <c r="AF1614">
        <v>0</v>
      </c>
      <c r="AG1614">
        <v>0</v>
      </c>
      <c r="AH1614">
        <v>1728.72</v>
      </c>
      <c r="AI1614">
        <v>5743.32</v>
      </c>
      <c r="AJ1614" t="s">
        <v>17</v>
      </c>
      <c r="AM1614" t="str">
        <f t="shared" si="75"/>
        <v>VIP</v>
      </c>
      <c r="AN1614" t="str">
        <f t="shared" si="76"/>
        <v>No</v>
      </c>
      <c r="AO1614" t="str" cm="1">
        <f t="array" ref="AO1614">_xlfn.IFS($C1614&lt;36,"Youth", $C1614&lt;66, "Middle_age", $C1614&gt;65, "Old")</f>
        <v>Middle_age</v>
      </c>
      <c r="AP1614" t="str">
        <f t="shared" si="77"/>
        <v>4 năm</v>
      </c>
    </row>
    <row r="1615" spans="1:42" x14ac:dyDescent="0.35">
      <c r="A1615" t="s">
        <v>2426</v>
      </c>
      <c r="B1615" t="s">
        <v>9</v>
      </c>
      <c r="C1615">
        <v>60</v>
      </c>
      <c r="D1615" t="s">
        <v>10</v>
      </c>
      <c r="E1615">
        <v>0</v>
      </c>
      <c r="F1615" t="s">
        <v>515</v>
      </c>
      <c r="G1615">
        <v>90720</v>
      </c>
      <c r="H1615">
        <v>33.794989999999999</v>
      </c>
      <c r="I1615">
        <v>-118.065591</v>
      </c>
      <c r="J1615">
        <v>8</v>
      </c>
      <c r="K1615" s="1">
        <v>44</v>
      </c>
      <c r="L1615" t="s">
        <v>46</v>
      </c>
      <c r="M1615" t="s">
        <v>10</v>
      </c>
      <c r="N1615">
        <v>44.87</v>
      </c>
      <c r="O1615" t="s">
        <v>13</v>
      </c>
      <c r="P1615" t="s">
        <v>10</v>
      </c>
      <c r="Q1615" t="s">
        <v>14</v>
      </c>
      <c r="R1615">
        <v>20</v>
      </c>
      <c r="S1615" t="s">
        <v>10</v>
      </c>
      <c r="T1615" t="s">
        <v>10</v>
      </c>
      <c r="U1615" t="s">
        <v>10</v>
      </c>
      <c r="V1615" t="s">
        <v>13</v>
      </c>
      <c r="W1615" t="s">
        <v>13</v>
      </c>
      <c r="X1615" t="s">
        <v>13</v>
      </c>
      <c r="Y1615" t="s">
        <v>13</v>
      </c>
      <c r="Z1615" t="s">
        <v>13</v>
      </c>
      <c r="AA1615" t="s">
        <v>15</v>
      </c>
      <c r="AB1615" t="s">
        <v>10</v>
      </c>
      <c r="AC1615" t="s">
        <v>16</v>
      </c>
      <c r="AD1615">
        <v>61.5</v>
      </c>
      <c r="AE1615">
        <v>2722.2</v>
      </c>
      <c r="AF1615">
        <v>0</v>
      </c>
      <c r="AG1615">
        <v>150</v>
      </c>
      <c r="AH1615">
        <v>1974.28</v>
      </c>
      <c r="AI1615">
        <v>4846.4799999999996</v>
      </c>
      <c r="AJ1615" t="s">
        <v>17</v>
      </c>
      <c r="AM1615" t="str">
        <f t="shared" si="75"/>
        <v>VIP</v>
      </c>
      <c r="AN1615" t="str">
        <f t="shared" si="76"/>
        <v>No</v>
      </c>
      <c r="AO1615" t="str" cm="1">
        <f t="array" ref="AO1615">_xlfn.IFS($C1615&lt;36,"Youth", $C1615&lt;66, "Middle_age", $C1615&gt;65, "Old")</f>
        <v>Middle_age</v>
      </c>
      <c r="AP1615" t="str">
        <f t="shared" si="77"/>
        <v>4 năm</v>
      </c>
    </row>
    <row r="1616" spans="1:42" x14ac:dyDescent="0.35">
      <c r="A1616" t="s">
        <v>2427</v>
      </c>
      <c r="B1616" t="s">
        <v>9</v>
      </c>
      <c r="C1616">
        <v>30</v>
      </c>
      <c r="D1616" t="s">
        <v>10</v>
      </c>
      <c r="E1616">
        <v>1</v>
      </c>
      <c r="F1616" t="s">
        <v>494</v>
      </c>
      <c r="G1616">
        <v>95020</v>
      </c>
      <c r="H1616">
        <v>37.038890000000002</v>
      </c>
      <c r="I1616">
        <v>-121.528955</v>
      </c>
      <c r="J1616">
        <v>10</v>
      </c>
      <c r="K1616" s="1">
        <v>43</v>
      </c>
      <c r="L1616" t="s">
        <v>12</v>
      </c>
      <c r="M1616" t="s">
        <v>10</v>
      </c>
      <c r="N1616">
        <v>29.98</v>
      </c>
      <c r="O1616" t="s">
        <v>13</v>
      </c>
      <c r="P1616" t="s">
        <v>10</v>
      </c>
      <c r="Q1616" t="s">
        <v>14</v>
      </c>
      <c r="R1616">
        <v>59</v>
      </c>
      <c r="S1616" t="s">
        <v>10</v>
      </c>
      <c r="T1616" t="s">
        <v>13</v>
      </c>
      <c r="U1616" t="s">
        <v>10</v>
      </c>
      <c r="V1616" t="s">
        <v>13</v>
      </c>
      <c r="W1616" t="s">
        <v>10</v>
      </c>
      <c r="X1616" t="s">
        <v>10</v>
      </c>
      <c r="Y1616" t="s">
        <v>10</v>
      </c>
      <c r="Z1616" t="s">
        <v>10</v>
      </c>
      <c r="AA1616" t="s">
        <v>43</v>
      </c>
      <c r="AB1616" t="s">
        <v>13</v>
      </c>
      <c r="AC1616" t="s">
        <v>26</v>
      </c>
      <c r="AD1616">
        <v>75.2</v>
      </c>
      <c r="AE1616">
        <v>3254.35</v>
      </c>
      <c r="AF1616">
        <v>0</v>
      </c>
      <c r="AG1616">
        <v>0</v>
      </c>
      <c r="AH1616">
        <v>1289.1400000000001</v>
      </c>
      <c r="AI1616">
        <v>4543.49</v>
      </c>
      <c r="AJ1616" t="s">
        <v>17</v>
      </c>
      <c r="AM1616" t="str">
        <f t="shared" si="75"/>
        <v>VIP</v>
      </c>
      <c r="AN1616" t="str">
        <f t="shared" si="76"/>
        <v>Yes</v>
      </c>
      <c r="AO1616" t="str" cm="1">
        <f t="array" ref="AO1616">_xlfn.IFS($C1616&lt;36,"Youth", $C1616&lt;66, "Middle_age", $C1616&gt;65, "Old")</f>
        <v>Youth</v>
      </c>
      <c r="AP1616" t="str">
        <f t="shared" si="77"/>
        <v>4 năm</v>
      </c>
    </row>
    <row r="1617" spans="1:42" x14ac:dyDescent="0.35">
      <c r="A1617" t="s">
        <v>2428</v>
      </c>
      <c r="B1617" t="s">
        <v>9</v>
      </c>
      <c r="C1617">
        <v>20</v>
      </c>
      <c r="D1617" t="s">
        <v>10</v>
      </c>
      <c r="E1617">
        <v>0</v>
      </c>
      <c r="F1617" t="s">
        <v>141</v>
      </c>
      <c r="G1617">
        <v>96134</v>
      </c>
      <c r="H1617">
        <v>41.813521000000001</v>
      </c>
      <c r="I1617">
        <v>-121.492666</v>
      </c>
      <c r="J1617">
        <v>2</v>
      </c>
      <c r="K1617" s="1">
        <v>7</v>
      </c>
      <c r="L1617" t="s">
        <v>24</v>
      </c>
      <c r="M1617" t="s">
        <v>10</v>
      </c>
      <c r="N1617">
        <v>41.64</v>
      </c>
      <c r="O1617" t="s">
        <v>13</v>
      </c>
      <c r="P1617" t="s">
        <v>13</v>
      </c>
      <c r="AA1617" t="s">
        <v>15</v>
      </c>
      <c r="AB1617" t="s">
        <v>13</v>
      </c>
      <c r="AC1617" t="s">
        <v>153</v>
      </c>
      <c r="AD1617">
        <v>-2</v>
      </c>
      <c r="AE1617">
        <v>134.05000000000001</v>
      </c>
      <c r="AF1617">
        <v>0</v>
      </c>
      <c r="AG1617">
        <v>0</v>
      </c>
      <c r="AH1617">
        <v>291.48</v>
      </c>
      <c r="AI1617">
        <v>425.53</v>
      </c>
      <c r="AJ1617" t="s">
        <v>17</v>
      </c>
      <c r="AM1617" t="str">
        <f t="shared" si="75"/>
        <v>Stayed</v>
      </c>
      <c r="AN1617" t="str">
        <f t="shared" si="76"/>
        <v>No</v>
      </c>
      <c r="AO1617" t="str" cm="1">
        <f t="array" ref="AO1617">_xlfn.IFS($C1617&lt;36,"Youth", $C1617&lt;66, "Middle_age", $C1617&gt;65, "Old")</f>
        <v>Youth</v>
      </c>
      <c r="AP1617" t="str">
        <f t="shared" si="77"/>
        <v>1 năm</v>
      </c>
    </row>
    <row r="1618" spans="1:42" x14ac:dyDescent="0.35">
      <c r="A1618" t="s">
        <v>2429</v>
      </c>
      <c r="B1618" t="s">
        <v>9</v>
      </c>
      <c r="C1618">
        <v>79</v>
      </c>
      <c r="D1618" t="s">
        <v>13</v>
      </c>
      <c r="E1618">
        <v>0</v>
      </c>
      <c r="F1618" t="s">
        <v>266</v>
      </c>
      <c r="G1618">
        <v>94027</v>
      </c>
      <c r="H1618">
        <v>37.454923999999998</v>
      </c>
      <c r="I1618">
        <v>-122.20316800000001</v>
      </c>
      <c r="J1618">
        <v>0</v>
      </c>
      <c r="K1618" s="1">
        <v>28</v>
      </c>
      <c r="L1618" t="s">
        <v>12</v>
      </c>
      <c r="M1618" t="s">
        <v>10</v>
      </c>
      <c r="N1618">
        <v>28.14</v>
      </c>
      <c r="O1618" t="s">
        <v>10</v>
      </c>
      <c r="P1618" t="s">
        <v>10</v>
      </c>
      <c r="Q1618" t="s">
        <v>25</v>
      </c>
      <c r="R1618">
        <v>10</v>
      </c>
      <c r="S1618" t="s">
        <v>13</v>
      </c>
      <c r="T1618" t="s">
        <v>13</v>
      </c>
      <c r="U1618" t="s">
        <v>10</v>
      </c>
      <c r="V1618" t="s">
        <v>10</v>
      </c>
      <c r="W1618" t="s">
        <v>10</v>
      </c>
      <c r="X1618" t="s">
        <v>10</v>
      </c>
      <c r="Y1618" t="s">
        <v>13</v>
      </c>
      <c r="Z1618" t="s">
        <v>10</v>
      </c>
      <c r="AA1618" t="s">
        <v>21</v>
      </c>
      <c r="AB1618" t="s">
        <v>10</v>
      </c>
      <c r="AC1618" t="s">
        <v>26</v>
      </c>
      <c r="AD1618">
        <v>103.3</v>
      </c>
      <c r="AE1618">
        <v>2890.65</v>
      </c>
      <c r="AF1618">
        <v>0</v>
      </c>
      <c r="AG1618">
        <v>0</v>
      </c>
      <c r="AH1618">
        <v>787.92</v>
      </c>
      <c r="AI1618">
        <v>3678.57</v>
      </c>
      <c r="AJ1618" t="s">
        <v>27</v>
      </c>
      <c r="AK1618" t="s">
        <v>28</v>
      </c>
      <c r="AL1618" t="s">
        <v>74</v>
      </c>
      <c r="AM1618" t="str">
        <f t="shared" si="75"/>
        <v>Churned</v>
      </c>
      <c r="AN1618" t="str">
        <f t="shared" si="76"/>
        <v>No</v>
      </c>
      <c r="AO1618" t="str" cm="1">
        <f t="array" ref="AO1618">_xlfn.IFS($C1618&lt;36,"Youth", $C1618&lt;66, "Middle_age", $C1618&gt;65, "Old")</f>
        <v>Old</v>
      </c>
      <c r="AP1618" t="str">
        <f t="shared" si="77"/>
        <v>3 năm</v>
      </c>
    </row>
    <row r="1619" spans="1:42" x14ac:dyDescent="0.35">
      <c r="A1619" t="s">
        <v>2430</v>
      </c>
      <c r="B1619" t="s">
        <v>9</v>
      </c>
      <c r="C1619">
        <v>25</v>
      </c>
      <c r="D1619" t="s">
        <v>10</v>
      </c>
      <c r="E1619">
        <v>3</v>
      </c>
      <c r="F1619" t="s">
        <v>2431</v>
      </c>
      <c r="G1619">
        <v>96054</v>
      </c>
      <c r="H1619">
        <v>41.280478000000002</v>
      </c>
      <c r="I1619">
        <v>-121.16024899999999</v>
      </c>
      <c r="J1619">
        <v>2</v>
      </c>
      <c r="K1619" s="1">
        <v>41</v>
      </c>
      <c r="L1619" t="s">
        <v>12</v>
      </c>
      <c r="M1619" t="s">
        <v>10</v>
      </c>
      <c r="N1619">
        <v>43.19</v>
      </c>
      <c r="O1619" t="s">
        <v>13</v>
      </c>
      <c r="P1619" t="s">
        <v>10</v>
      </c>
      <c r="Q1619" t="s">
        <v>25</v>
      </c>
      <c r="R1619">
        <v>59</v>
      </c>
      <c r="S1619" t="s">
        <v>13</v>
      </c>
      <c r="T1619" t="s">
        <v>13</v>
      </c>
      <c r="U1619" t="s">
        <v>10</v>
      </c>
      <c r="V1619" t="s">
        <v>13</v>
      </c>
      <c r="W1619" t="s">
        <v>10</v>
      </c>
      <c r="X1619" t="s">
        <v>10</v>
      </c>
      <c r="Y1619" t="s">
        <v>10</v>
      </c>
      <c r="Z1619" t="s">
        <v>10</v>
      </c>
      <c r="AA1619" t="s">
        <v>21</v>
      </c>
      <c r="AB1619" t="s">
        <v>10</v>
      </c>
      <c r="AC1619" t="s">
        <v>26</v>
      </c>
      <c r="AD1619">
        <v>94.9</v>
      </c>
      <c r="AE1619">
        <v>3848</v>
      </c>
      <c r="AF1619">
        <v>0</v>
      </c>
      <c r="AG1619">
        <v>0</v>
      </c>
      <c r="AH1619">
        <v>1770.79</v>
      </c>
      <c r="AI1619">
        <v>5618.79</v>
      </c>
      <c r="AJ1619" t="s">
        <v>17</v>
      </c>
      <c r="AM1619" t="str">
        <f t="shared" si="75"/>
        <v>VIP</v>
      </c>
      <c r="AN1619" t="str">
        <f t="shared" si="76"/>
        <v>Yes</v>
      </c>
      <c r="AO1619" t="str" cm="1">
        <f t="array" ref="AO1619">_xlfn.IFS($C1619&lt;36,"Youth", $C1619&lt;66, "Middle_age", $C1619&gt;65, "Old")</f>
        <v>Youth</v>
      </c>
      <c r="AP1619" t="str">
        <f t="shared" si="77"/>
        <v>4 năm</v>
      </c>
    </row>
    <row r="1620" spans="1:42" x14ac:dyDescent="0.35">
      <c r="A1620" t="s">
        <v>2432</v>
      </c>
      <c r="B1620" t="s">
        <v>19</v>
      </c>
      <c r="C1620">
        <v>52</v>
      </c>
      <c r="D1620" t="s">
        <v>13</v>
      </c>
      <c r="E1620">
        <v>0</v>
      </c>
      <c r="F1620" t="s">
        <v>2433</v>
      </c>
      <c r="G1620">
        <v>92382</v>
      </c>
      <c r="H1620">
        <v>34.186211</v>
      </c>
      <c r="I1620">
        <v>-117.07683</v>
      </c>
      <c r="J1620">
        <v>0</v>
      </c>
      <c r="K1620" s="1">
        <v>24</v>
      </c>
      <c r="L1620" t="s">
        <v>99</v>
      </c>
      <c r="M1620" t="s">
        <v>10</v>
      </c>
      <c r="N1620">
        <v>49.3</v>
      </c>
      <c r="O1620" t="s">
        <v>10</v>
      </c>
      <c r="P1620" t="s">
        <v>10</v>
      </c>
      <c r="Q1620" t="s">
        <v>25</v>
      </c>
      <c r="R1620">
        <v>20</v>
      </c>
      <c r="S1620" t="s">
        <v>13</v>
      </c>
      <c r="T1620" t="s">
        <v>10</v>
      </c>
      <c r="U1620" t="s">
        <v>13</v>
      </c>
      <c r="V1620" t="s">
        <v>13</v>
      </c>
      <c r="W1620" t="s">
        <v>13</v>
      </c>
      <c r="X1620" t="s">
        <v>13</v>
      </c>
      <c r="Y1620" t="s">
        <v>13</v>
      </c>
      <c r="Z1620" t="s">
        <v>10</v>
      </c>
      <c r="AA1620" t="s">
        <v>21</v>
      </c>
      <c r="AB1620" t="s">
        <v>10</v>
      </c>
      <c r="AC1620" t="s">
        <v>26</v>
      </c>
      <c r="AD1620">
        <v>80.25</v>
      </c>
      <c r="AE1620">
        <v>1861.5</v>
      </c>
      <c r="AF1620">
        <v>0</v>
      </c>
      <c r="AG1620">
        <v>0</v>
      </c>
      <c r="AH1620">
        <v>1183.2</v>
      </c>
      <c r="AI1620">
        <v>3044.7</v>
      </c>
      <c r="AJ1620" t="s">
        <v>27</v>
      </c>
      <c r="AK1620" t="s">
        <v>28</v>
      </c>
      <c r="AL1620" t="s">
        <v>29</v>
      </c>
      <c r="AM1620" t="str">
        <f t="shared" si="75"/>
        <v>Churned</v>
      </c>
      <c r="AN1620" t="str">
        <f t="shared" si="76"/>
        <v>No</v>
      </c>
      <c r="AO1620" t="str" cm="1">
        <f t="array" ref="AO1620">_xlfn.IFS($C1620&lt;36,"Youth", $C1620&lt;66, "Middle_age", $C1620&gt;65, "Old")</f>
        <v>Middle_age</v>
      </c>
      <c r="AP1620" t="str">
        <f t="shared" si="77"/>
        <v>2 năm</v>
      </c>
    </row>
    <row r="1621" spans="1:42" x14ac:dyDescent="0.35">
      <c r="A1621" t="s">
        <v>2434</v>
      </c>
      <c r="B1621" t="s">
        <v>9</v>
      </c>
      <c r="C1621">
        <v>35</v>
      </c>
      <c r="D1621" t="s">
        <v>10</v>
      </c>
      <c r="E1621">
        <v>0</v>
      </c>
      <c r="F1621" t="s">
        <v>105</v>
      </c>
      <c r="G1621">
        <v>90058</v>
      </c>
      <c r="H1621">
        <v>34.001617000000003</v>
      </c>
      <c r="I1621">
        <v>-118.222274</v>
      </c>
      <c r="J1621">
        <v>1</v>
      </c>
      <c r="K1621" s="1">
        <v>39</v>
      </c>
      <c r="L1621" t="s">
        <v>12</v>
      </c>
      <c r="M1621" t="s">
        <v>10</v>
      </c>
      <c r="N1621">
        <v>9.51</v>
      </c>
      <c r="O1621" t="s">
        <v>13</v>
      </c>
      <c r="P1621" t="s">
        <v>10</v>
      </c>
      <c r="Q1621" t="s">
        <v>25</v>
      </c>
      <c r="R1621">
        <v>7</v>
      </c>
      <c r="S1621" t="s">
        <v>10</v>
      </c>
      <c r="T1621" t="s">
        <v>13</v>
      </c>
      <c r="U1621" t="s">
        <v>10</v>
      </c>
      <c r="V1621" t="s">
        <v>10</v>
      </c>
      <c r="W1621" t="s">
        <v>10</v>
      </c>
      <c r="X1621" t="s">
        <v>10</v>
      </c>
      <c r="Y1621" t="s">
        <v>10</v>
      </c>
      <c r="Z1621" t="s">
        <v>10</v>
      </c>
      <c r="AA1621" t="s">
        <v>15</v>
      </c>
      <c r="AB1621" t="s">
        <v>10</v>
      </c>
      <c r="AC1621" t="s">
        <v>16</v>
      </c>
      <c r="AD1621">
        <v>104.7</v>
      </c>
      <c r="AE1621">
        <v>4134.8500000000004</v>
      </c>
      <c r="AF1621">
        <v>0</v>
      </c>
      <c r="AG1621">
        <v>0</v>
      </c>
      <c r="AH1621">
        <v>370.89</v>
      </c>
      <c r="AI1621">
        <v>4505.74</v>
      </c>
      <c r="AJ1621" t="s">
        <v>27</v>
      </c>
      <c r="AK1621" t="s">
        <v>28</v>
      </c>
      <c r="AL1621" t="s">
        <v>74</v>
      </c>
      <c r="AM1621" t="str">
        <f t="shared" si="75"/>
        <v>Churned</v>
      </c>
      <c r="AN1621" t="str">
        <f t="shared" si="76"/>
        <v>No</v>
      </c>
      <c r="AO1621" t="str" cm="1">
        <f t="array" ref="AO1621">_xlfn.IFS($C1621&lt;36,"Youth", $C1621&lt;66, "Middle_age", $C1621&gt;65, "Old")</f>
        <v>Youth</v>
      </c>
      <c r="AP1621" t="str">
        <f t="shared" si="77"/>
        <v>4 năm</v>
      </c>
    </row>
    <row r="1622" spans="1:42" x14ac:dyDescent="0.35">
      <c r="A1622" t="s">
        <v>2435</v>
      </c>
      <c r="B1622" t="s">
        <v>19</v>
      </c>
      <c r="C1622">
        <v>48</v>
      </c>
      <c r="D1622" t="s">
        <v>10</v>
      </c>
      <c r="E1622">
        <v>0</v>
      </c>
      <c r="F1622" t="s">
        <v>2436</v>
      </c>
      <c r="G1622">
        <v>95982</v>
      </c>
      <c r="H1622">
        <v>39.172777000000004</v>
      </c>
      <c r="I1622">
        <v>-121.80584500000001</v>
      </c>
      <c r="J1622">
        <v>4</v>
      </c>
      <c r="K1622" s="1">
        <v>65</v>
      </c>
      <c r="L1622" t="s">
        <v>12</v>
      </c>
      <c r="M1622" t="s">
        <v>10</v>
      </c>
      <c r="N1622">
        <v>41.2</v>
      </c>
      <c r="O1622" t="s">
        <v>10</v>
      </c>
      <c r="P1622" t="s">
        <v>10</v>
      </c>
      <c r="Q1622" t="s">
        <v>25</v>
      </c>
      <c r="R1622">
        <v>10</v>
      </c>
      <c r="S1622" t="s">
        <v>10</v>
      </c>
      <c r="T1622" t="s">
        <v>13</v>
      </c>
      <c r="U1622" t="s">
        <v>10</v>
      </c>
      <c r="V1622" t="s">
        <v>13</v>
      </c>
      <c r="W1622" t="s">
        <v>10</v>
      </c>
      <c r="X1622" t="s">
        <v>10</v>
      </c>
      <c r="Y1622" t="s">
        <v>10</v>
      </c>
      <c r="Z1622" t="s">
        <v>10</v>
      </c>
      <c r="AA1622" t="s">
        <v>21</v>
      </c>
      <c r="AB1622" t="s">
        <v>10</v>
      </c>
      <c r="AC1622" t="s">
        <v>26</v>
      </c>
      <c r="AD1622">
        <v>104.25</v>
      </c>
      <c r="AE1622">
        <v>6812.95</v>
      </c>
      <c r="AF1622">
        <v>0</v>
      </c>
      <c r="AG1622">
        <v>0</v>
      </c>
      <c r="AH1622">
        <v>2678</v>
      </c>
      <c r="AI1622">
        <v>9490.9500000000007</v>
      </c>
      <c r="AJ1622" t="s">
        <v>17</v>
      </c>
      <c r="AM1622" t="str">
        <f t="shared" si="75"/>
        <v>VIP</v>
      </c>
      <c r="AN1622" t="str">
        <f t="shared" si="76"/>
        <v>No</v>
      </c>
      <c r="AO1622" t="str" cm="1">
        <f t="array" ref="AO1622">_xlfn.IFS($C1622&lt;36,"Youth", $C1622&lt;66, "Middle_age", $C1622&gt;65, "Old")</f>
        <v>Middle_age</v>
      </c>
      <c r="AP1622" t="str">
        <f t="shared" si="77"/>
        <v>6 năm</v>
      </c>
    </row>
    <row r="1623" spans="1:42" x14ac:dyDescent="0.35">
      <c r="A1623" t="s">
        <v>2437</v>
      </c>
      <c r="B1623" t="s">
        <v>19</v>
      </c>
      <c r="C1623">
        <v>55</v>
      </c>
      <c r="D1623" t="s">
        <v>13</v>
      </c>
      <c r="E1623">
        <v>0</v>
      </c>
      <c r="F1623" t="s">
        <v>822</v>
      </c>
      <c r="G1623">
        <v>91737</v>
      </c>
      <c r="H1623">
        <v>34.245289</v>
      </c>
      <c r="I1623">
        <v>-117.642503</v>
      </c>
      <c r="J1623">
        <v>0</v>
      </c>
      <c r="K1623" s="1">
        <v>40</v>
      </c>
      <c r="L1623" t="s">
        <v>12</v>
      </c>
      <c r="M1623" t="s">
        <v>13</v>
      </c>
      <c r="P1623" t="s">
        <v>10</v>
      </c>
      <c r="Q1623" t="s">
        <v>14</v>
      </c>
      <c r="R1623">
        <v>12</v>
      </c>
      <c r="S1623" t="s">
        <v>13</v>
      </c>
      <c r="T1623" t="s">
        <v>10</v>
      </c>
      <c r="U1623" t="s">
        <v>13</v>
      </c>
      <c r="V1623" t="s">
        <v>10</v>
      </c>
      <c r="W1623" t="s">
        <v>13</v>
      </c>
      <c r="X1623" t="s">
        <v>13</v>
      </c>
      <c r="Y1623" t="s">
        <v>13</v>
      </c>
      <c r="Z1623" t="s">
        <v>13</v>
      </c>
      <c r="AA1623" t="s">
        <v>15</v>
      </c>
      <c r="AB1623" t="s">
        <v>13</v>
      </c>
      <c r="AC1623" t="s">
        <v>16</v>
      </c>
      <c r="AD1623">
        <v>36</v>
      </c>
      <c r="AE1623">
        <v>1382.9</v>
      </c>
      <c r="AF1623">
        <v>0</v>
      </c>
      <c r="AG1623">
        <v>130</v>
      </c>
      <c r="AH1623">
        <v>0</v>
      </c>
      <c r="AI1623">
        <v>1512.9</v>
      </c>
      <c r="AJ1623" t="s">
        <v>17</v>
      </c>
      <c r="AM1623" t="str">
        <f t="shared" si="75"/>
        <v>Stayed</v>
      </c>
      <c r="AN1623" t="str">
        <f t="shared" si="76"/>
        <v>No</v>
      </c>
      <c r="AO1623" t="str" cm="1">
        <f t="array" ref="AO1623">_xlfn.IFS($C1623&lt;36,"Youth", $C1623&lt;66, "Middle_age", $C1623&gt;65, "Old")</f>
        <v>Middle_age</v>
      </c>
      <c r="AP1623" t="str">
        <f t="shared" si="77"/>
        <v>4 năm</v>
      </c>
    </row>
    <row r="1624" spans="1:42" x14ac:dyDescent="0.35">
      <c r="A1624" t="s">
        <v>2438</v>
      </c>
      <c r="B1624" t="s">
        <v>9</v>
      </c>
      <c r="C1624">
        <v>45</v>
      </c>
      <c r="D1624" t="s">
        <v>10</v>
      </c>
      <c r="E1624">
        <v>0</v>
      </c>
      <c r="F1624" t="s">
        <v>567</v>
      </c>
      <c r="G1624">
        <v>96113</v>
      </c>
      <c r="H1624">
        <v>40.198233999999999</v>
      </c>
      <c r="I1624">
        <v>-120.18089000000001</v>
      </c>
      <c r="J1624">
        <v>6</v>
      </c>
      <c r="K1624" s="1">
        <v>46</v>
      </c>
      <c r="L1624" t="s">
        <v>12</v>
      </c>
      <c r="M1624" t="s">
        <v>10</v>
      </c>
      <c r="N1624">
        <v>44.75</v>
      </c>
      <c r="O1624" t="s">
        <v>13</v>
      </c>
      <c r="P1624" t="s">
        <v>10</v>
      </c>
      <c r="Q1624" t="s">
        <v>49</v>
      </c>
      <c r="R1624">
        <v>27</v>
      </c>
      <c r="S1624" t="s">
        <v>10</v>
      </c>
      <c r="T1624" t="s">
        <v>10</v>
      </c>
      <c r="U1624" t="s">
        <v>13</v>
      </c>
      <c r="V1624" t="s">
        <v>10</v>
      </c>
      <c r="W1624" t="s">
        <v>13</v>
      </c>
      <c r="X1624" t="s">
        <v>10</v>
      </c>
      <c r="Y1624" t="s">
        <v>10</v>
      </c>
      <c r="Z1624" t="s">
        <v>10</v>
      </c>
      <c r="AA1624" t="s">
        <v>15</v>
      </c>
      <c r="AB1624" t="s">
        <v>13</v>
      </c>
      <c r="AC1624" t="s">
        <v>16</v>
      </c>
      <c r="AD1624">
        <v>70.599999999999994</v>
      </c>
      <c r="AE1624">
        <v>3231.05</v>
      </c>
      <c r="AF1624">
        <v>0</v>
      </c>
      <c r="AG1624">
        <v>0</v>
      </c>
      <c r="AH1624">
        <v>2058.5</v>
      </c>
      <c r="AI1624">
        <v>5289.55</v>
      </c>
      <c r="AJ1624" t="s">
        <v>17</v>
      </c>
      <c r="AM1624" t="str">
        <f t="shared" si="75"/>
        <v>VIP</v>
      </c>
      <c r="AN1624" t="str">
        <f t="shared" si="76"/>
        <v>No</v>
      </c>
      <c r="AO1624" t="str" cm="1">
        <f t="array" ref="AO1624">_xlfn.IFS($C1624&lt;36,"Youth", $C1624&lt;66, "Middle_age", $C1624&gt;65, "Old")</f>
        <v>Middle_age</v>
      </c>
      <c r="AP1624" t="str">
        <f t="shared" si="77"/>
        <v>4 năm</v>
      </c>
    </row>
    <row r="1625" spans="1:42" x14ac:dyDescent="0.35">
      <c r="A1625" t="s">
        <v>2439</v>
      </c>
      <c r="B1625" t="s">
        <v>19</v>
      </c>
      <c r="C1625">
        <v>22</v>
      </c>
      <c r="D1625" t="s">
        <v>13</v>
      </c>
      <c r="E1625">
        <v>0</v>
      </c>
      <c r="F1625" t="s">
        <v>121</v>
      </c>
      <c r="G1625">
        <v>92126</v>
      </c>
      <c r="H1625">
        <v>32.886924999999998</v>
      </c>
      <c r="I1625">
        <v>-117.152162</v>
      </c>
      <c r="J1625">
        <v>0</v>
      </c>
      <c r="K1625" s="1">
        <v>36</v>
      </c>
      <c r="L1625" t="s">
        <v>99</v>
      </c>
      <c r="M1625" t="s">
        <v>10</v>
      </c>
      <c r="N1625">
        <v>43.97</v>
      </c>
      <c r="O1625" t="s">
        <v>10</v>
      </c>
      <c r="P1625" t="s">
        <v>10</v>
      </c>
      <c r="Q1625" t="s">
        <v>25</v>
      </c>
      <c r="R1625">
        <v>42</v>
      </c>
      <c r="S1625" t="s">
        <v>13</v>
      </c>
      <c r="T1625" t="s">
        <v>13</v>
      </c>
      <c r="U1625" t="s">
        <v>13</v>
      </c>
      <c r="V1625" t="s">
        <v>13</v>
      </c>
      <c r="W1625" t="s">
        <v>13</v>
      </c>
      <c r="X1625" t="s">
        <v>10</v>
      </c>
      <c r="Y1625" t="s">
        <v>10</v>
      </c>
      <c r="Z1625" t="s">
        <v>10</v>
      </c>
      <c r="AA1625" t="s">
        <v>21</v>
      </c>
      <c r="AB1625" t="s">
        <v>10</v>
      </c>
      <c r="AC1625" t="s">
        <v>26</v>
      </c>
      <c r="AD1625">
        <v>84.75</v>
      </c>
      <c r="AE1625">
        <v>3050.15</v>
      </c>
      <c r="AF1625">
        <v>0</v>
      </c>
      <c r="AG1625">
        <v>0</v>
      </c>
      <c r="AH1625">
        <v>1582.92</v>
      </c>
      <c r="AI1625">
        <v>4633.07</v>
      </c>
      <c r="AJ1625" t="s">
        <v>27</v>
      </c>
      <c r="AK1625" t="s">
        <v>28</v>
      </c>
      <c r="AL1625" t="s">
        <v>74</v>
      </c>
      <c r="AM1625" t="str">
        <f t="shared" si="75"/>
        <v>Churned</v>
      </c>
      <c r="AN1625" t="str">
        <f t="shared" si="76"/>
        <v>No</v>
      </c>
      <c r="AO1625" t="str" cm="1">
        <f t="array" ref="AO1625">_xlfn.IFS($C1625&lt;36,"Youth", $C1625&lt;66, "Middle_age", $C1625&gt;65, "Old")</f>
        <v>Youth</v>
      </c>
      <c r="AP1625" t="str">
        <f t="shared" si="77"/>
        <v>3 năm</v>
      </c>
    </row>
    <row r="1626" spans="1:42" x14ac:dyDescent="0.35">
      <c r="A1626" t="s">
        <v>2440</v>
      </c>
      <c r="B1626" t="s">
        <v>19</v>
      </c>
      <c r="C1626">
        <v>49</v>
      </c>
      <c r="D1626" t="s">
        <v>13</v>
      </c>
      <c r="E1626">
        <v>0</v>
      </c>
      <c r="F1626" t="s">
        <v>2441</v>
      </c>
      <c r="G1626">
        <v>91902</v>
      </c>
      <c r="H1626">
        <v>32.671169999999996</v>
      </c>
      <c r="I1626">
        <v>-117.00232</v>
      </c>
      <c r="J1626">
        <v>0</v>
      </c>
      <c r="K1626" s="1">
        <v>62</v>
      </c>
      <c r="L1626" t="s">
        <v>46</v>
      </c>
      <c r="M1626" t="s">
        <v>10</v>
      </c>
      <c r="N1626">
        <v>48.72</v>
      </c>
      <c r="O1626" t="s">
        <v>13</v>
      </c>
      <c r="P1626" t="s">
        <v>10</v>
      </c>
      <c r="Q1626" t="s">
        <v>49</v>
      </c>
      <c r="R1626">
        <v>2</v>
      </c>
      <c r="S1626" t="s">
        <v>13</v>
      </c>
      <c r="T1626" t="s">
        <v>10</v>
      </c>
      <c r="U1626" t="s">
        <v>10</v>
      </c>
      <c r="V1626" t="s">
        <v>10</v>
      </c>
      <c r="W1626" t="s">
        <v>10</v>
      </c>
      <c r="X1626" t="s">
        <v>10</v>
      </c>
      <c r="Y1626" t="s">
        <v>10</v>
      </c>
      <c r="Z1626" t="s">
        <v>10</v>
      </c>
      <c r="AA1626" t="s">
        <v>21</v>
      </c>
      <c r="AB1626" t="s">
        <v>10</v>
      </c>
      <c r="AC1626" t="s">
        <v>26</v>
      </c>
      <c r="AD1626">
        <v>80.400000000000006</v>
      </c>
      <c r="AE1626">
        <v>4981.1499999999996</v>
      </c>
      <c r="AF1626">
        <v>0</v>
      </c>
      <c r="AG1626">
        <v>0</v>
      </c>
      <c r="AH1626">
        <v>3020.64</v>
      </c>
      <c r="AI1626">
        <v>8001.79</v>
      </c>
      <c r="AJ1626" t="s">
        <v>17</v>
      </c>
      <c r="AM1626" t="str">
        <f t="shared" si="75"/>
        <v>VIP</v>
      </c>
      <c r="AN1626" t="str">
        <f t="shared" si="76"/>
        <v>No</v>
      </c>
      <c r="AO1626" t="str" cm="1">
        <f t="array" ref="AO1626">_xlfn.IFS($C1626&lt;36,"Youth", $C1626&lt;66, "Middle_age", $C1626&gt;65, "Old")</f>
        <v>Middle_age</v>
      </c>
      <c r="AP1626" t="str">
        <f t="shared" si="77"/>
        <v>6 năm</v>
      </c>
    </row>
    <row r="1627" spans="1:42" x14ac:dyDescent="0.35">
      <c r="A1627" t="s">
        <v>2442</v>
      </c>
      <c r="B1627" t="s">
        <v>19</v>
      </c>
      <c r="C1627">
        <v>47</v>
      </c>
      <c r="D1627" t="s">
        <v>13</v>
      </c>
      <c r="E1627">
        <v>0</v>
      </c>
      <c r="F1627" t="s">
        <v>121</v>
      </c>
      <c r="G1627">
        <v>92123</v>
      </c>
      <c r="H1627">
        <v>32.808813999999998</v>
      </c>
      <c r="I1627">
        <v>-117.134694</v>
      </c>
      <c r="J1627">
        <v>0</v>
      </c>
      <c r="K1627" s="1">
        <v>30</v>
      </c>
      <c r="L1627" t="s">
        <v>12</v>
      </c>
      <c r="M1627" t="s">
        <v>10</v>
      </c>
      <c r="N1627">
        <v>32.409999999999997</v>
      </c>
      <c r="O1627" t="s">
        <v>13</v>
      </c>
      <c r="P1627" t="s">
        <v>10</v>
      </c>
      <c r="Q1627" t="s">
        <v>14</v>
      </c>
      <c r="R1627">
        <v>22</v>
      </c>
      <c r="S1627" t="s">
        <v>10</v>
      </c>
      <c r="T1627" t="s">
        <v>10</v>
      </c>
      <c r="U1627" t="s">
        <v>13</v>
      </c>
      <c r="V1627" t="s">
        <v>10</v>
      </c>
      <c r="W1627" t="s">
        <v>10</v>
      </c>
      <c r="X1627" t="s">
        <v>13</v>
      </c>
      <c r="Y1627" t="s">
        <v>13</v>
      </c>
      <c r="Z1627" t="s">
        <v>10</v>
      </c>
      <c r="AA1627" t="s">
        <v>15</v>
      </c>
      <c r="AB1627" t="s">
        <v>13</v>
      </c>
      <c r="AC1627" t="s">
        <v>26</v>
      </c>
      <c r="AD1627">
        <v>70.400000000000006</v>
      </c>
      <c r="AE1627">
        <v>2044.75</v>
      </c>
      <c r="AF1627">
        <v>0</v>
      </c>
      <c r="AG1627">
        <v>0</v>
      </c>
      <c r="AH1627">
        <v>972.3</v>
      </c>
      <c r="AI1627">
        <v>3017.05</v>
      </c>
      <c r="AJ1627" t="s">
        <v>17</v>
      </c>
      <c r="AM1627" t="str">
        <f t="shared" si="75"/>
        <v>Stayed</v>
      </c>
      <c r="AN1627" t="str">
        <f t="shared" si="76"/>
        <v>No</v>
      </c>
      <c r="AO1627" t="str" cm="1">
        <f t="array" ref="AO1627">_xlfn.IFS($C1627&lt;36,"Youth", $C1627&lt;66, "Middle_age", $C1627&gt;65, "Old")</f>
        <v>Middle_age</v>
      </c>
      <c r="AP1627" t="str">
        <f t="shared" si="77"/>
        <v>3 năm</v>
      </c>
    </row>
    <row r="1628" spans="1:42" x14ac:dyDescent="0.35">
      <c r="A1628" t="s">
        <v>2443</v>
      </c>
      <c r="B1628" t="s">
        <v>9</v>
      </c>
      <c r="C1628">
        <v>28</v>
      </c>
      <c r="D1628" t="s">
        <v>13</v>
      </c>
      <c r="E1628">
        <v>0</v>
      </c>
      <c r="F1628" t="s">
        <v>2444</v>
      </c>
      <c r="G1628">
        <v>91342</v>
      </c>
      <c r="H1628">
        <v>34.321621</v>
      </c>
      <c r="I1628">
        <v>-118.399841</v>
      </c>
      <c r="J1628">
        <v>0</v>
      </c>
      <c r="K1628" s="1">
        <v>70</v>
      </c>
      <c r="L1628" t="s">
        <v>42</v>
      </c>
      <c r="M1628" t="s">
        <v>10</v>
      </c>
      <c r="N1628">
        <v>17.32</v>
      </c>
      <c r="O1628" t="s">
        <v>10</v>
      </c>
      <c r="P1628" t="s">
        <v>10</v>
      </c>
      <c r="Q1628" t="s">
        <v>25</v>
      </c>
      <c r="R1628">
        <v>30</v>
      </c>
      <c r="S1628" t="s">
        <v>10</v>
      </c>
      <c r="T1628" t="s">
        <v>10</v>
      </c>
      <c r="U1628" t="s">
        <v>10</v>
      </c>
      <c r="V1628" t="s">
        <v>10</v>
      </c>
      <c r="W1628" t="s">
        <v>10</v>
      </c>
      <c r="X1628" t="s">
        <v>10</v>
      </c>
      <c r="Y1628" t="s">
        <v>10</v>
      </c>
      <c r="Z1628" t="s">
        <v>10</v>
      </c>
      <c r="AA1628" t="s">
        <v>43</v>
      </c>
      <c r="AB1628" t="s">
        <v>10</v>
      </c>
      <c r="AC1628" t="s">
        <v>26</v>
      </c>
      <c r="AD1628">
        <v>113.65</v>
      </c>
      <c r="AE1628">
        <v>7939.25</v>
      </c>
      <c r="AF1628">
        <v>0</v>
      </c>
      <c r="AG1628">
        <v>0</v>
      </c>
      <c r="AH1628">
        <v>1212.4000000000001</v>
      </c>
      <c r="AI1628">
        <v>9151.65</v>
      </c>
      <c r="AJ1628" t="s">
        <v>17</v>
      </c>
      <c r="AM1628" t="str">
        <f t="shared" si="75"/>
        <v>VIP</v>
      </c>
      <c r="AN1628" t="str">
        <f t="shared" si="76"/>
        <v>No</v>
      </c>
      <c r="AO1628" t="str" cm="1">
        <f t="array" ref="AO1628">_xlfn.IFS($C1628&lt;36,"Youth", $C1628&lt;66, "Middle_age", $C1628&gt;65, "Old")</f>
        <v>Youth</v>
      </c>
      <c r="AP1628" t="str">
        <f t="shared" si="77"/>
        <v>6 năm</v>
      </c>
    </row>
    <row r="1629" spans="1:42" x14ac:dyDescent="0.35">
      <c r="A1629" t="s">
        <v>2445</v>
      </c>
      <c r="B1629" t="s">
        <v>19</v>
      </c>
      <c r="C1629">
        <v>36</v>
      </c>
      <c r="D1629" t="s">
        <v>13</v>
      </c>
      <c r="E1629">
        <v>0</v>
      </c>
      <c r="F1629" t="s">
        <v>411</v>
      </c>
      <c r="G1629">
        <v>90806</v>
      </c>
      <c r="H1629">
        <v>33.802664</v>
      </c>
      <c r="I1629">
        <v>-118.17997099999999</v>
      </c>
      <c r="J1629">
        <v>0</v>
      </c>
      <c r="K1629" s="1">
        <v>1</v>
      </c>
      <c r="L1629" t="s">
        <v>12</v>
      </c>
      <c r="M1629" t="s">
        <v>10</v>
      </c>
      <c r="N1629">
        <v>7.76</v>
      </c>
      <c r="O1629" t="s">
        <v>13</v>
      </c>
      <c r="P1629" t="s">
        <v>13</v>
      </c>
      <c r="AA1629" t="s">
        <v>21</v>
      </c>
      <c r="AB1629" t="s">
        <v>10</v>
      </c>
      <c r="AC1629" t="s">
        <v>16</v>
      </c>
      <c r="AD1629">
        <v>19.899999999999999</v>
      </c>
      <c r="AE1629">
        <v>19.899999999999999</v>
      </c>
      <c r="AF1629">
        <v>0</v>
      </c>
      <c r="AG1629">
        <v>0</v>
      </c>
      <c r="AH1629">
        <v>7.76</v>
      </c>
      <c r="AI1629">
        <v>27.66</v>
      </c>
      <c r="AJ1629" t="s">
        <v>68</v>
      </c>
      <c r="AM1629" t="str">
        <f t="shared" si="75"/>
        <v>Joined</v>
      </c>
      <c r="AN1629" t="str">
        <f t="shared" si="76"/>
        <v>No</v>
      </c>
      <c r="AO1629" t="str" cm="1">
        <f t="array" ref="AO1629">_xlfn.IFS($C1629&lt;36,"Youth", $C1629&lt;66, "Middle_age", $C1629&gt;65, "Old")</f>
        <v>Middle_age</v>
      </c>
      <c r="AP1629" t="str">
        <f t="shared" si="77"/>
        <v>1 năm</v>
      </c>
    </row>
    <row r="1630" spans="1:42" x14ac:dyDescent="0.35">
      <c r="A1630" t="s">
        <v>2446</v>
      </c>
      <c r="B1630" t="s">
        <v>19</v>
      </c>
      <c r="C1630">
        <v>43</v>
      </c>
      <c r="D1630" t="s">
        <v>13</v>
      </c>
      <c r="E1630">
        <v>0</v>
      </c>
      <c r="F1630" t="s">
        <v>1736</v>
      </c>
      <c r="G1630">
        <v>95722</v>
      </c>
      <c r="H1630">
        <v>39.003357999999999</v>
      </c>
      <c r="I1630">
        <v>-121.02253899999999</v>
      </c>
      <c r="J1630">
        <v>0</v>
      </c>
      <c r="K1630" s="1">
        <v>5</v>
      </c>
      <c r="L1630" t="s">
        <v>24</v>
      </c>
      <c r="M1630" t="s">
        <v>10</v>
      </c>
      <c r="N1630">
        <v>38.89</v>
      </c>
      <c r="O1630" t="s">
        <v>10</v>
      </c>
      <c r="P1630" t="s">
        <v>10</v>
      </c>
      <c r="Q1630" t="s">
        <v>25</v>
      </c>
      <c r="R1630">
        <v>8</v>
      </c>
      <c r="S1630" t="s">
        <v>13</v>
      </c>
      <c r="T1630" t="s">
        <v>10</v>
      </c>
      <c r="U1630" t="s">
        <v>10</v>
      </c>
      <c r="V1630" t="s">
        <v>13</v>
      </c>
      <c r="W1630" t="s">
        <v>10</v>
      </c>
      <c r="X1630" t="s">
        <v>10</v>
      </c>
      <c r="Y1630" t="s">
        <v>10</v>
      </c>
      <c r="Z1630" t="s">
        <v>10</v>
      </c>
      <c r="AA1630" t="s">
        <v>21</v>
      </c>
      <c r="AB1630" t="s">
        <v>13</v>
      </c>
      <c r="AC1630" t="s">
        <v>153</v>
      </c>
      <c r="AD1630">
        <v>104.1</v>
      </c>
      <c r="AE1630">
        <v>541.9</v>
      </c>
      <c r="AF1630">
        <v>0</v>
      </c>
      <c r="AG1630">
        <v>0</v>
      </c>
      <c r="AH1630">
        <v>194.45</v>
      </c>
      <c r="AI1630">
        <v>736.35</v>
      </c>
      <c r="AJ1630" t="s">
        <v>27</v>
      </c>
      <c r="AK1630" t="s">
        <v>79</v>
      </c>
      <c r="AL1630" t="s">
        <v>314</v>
      </c>
      <c r="AM1630" t="str">
        <f t="shared" si="75"/>
        <v>Churned</v>
      </c>
      <c r="AN1630" t="str">
        <f t="shared" si="76"/>
        <v>No</v>
      </c>
      <c r="AO1630" t="str" cm="1">
        <f t="array" ref="AO1630">_xlfn.IFS($C1630&lt;36,"Youth", $C1630&lt;66, "Middle_age", $C1630&gt;65, "Old")</f>
        <v>Middle_age</v>
      </c>
      <c r="AP1630" t="str">
        <f t="shared" si="77"/>
        <v>1 năm</v>
      </c>
    </row>
    <row r="1631" spans="1:42" x14ac:dyDescent="0.35">
      <c r="A1631" t="s">
        <v>2447</v>
      </c>
      <c r="B1631" t="s">
        <v>19</v>
      </c>
      <c r="C1631">
        <v>54</v>
      </c>
      <c r="D1631" t="s">
        <v>10</v>
      </c>
      <c r="E1631">
        <v>0</v>
      </c>
      <c r="F1631" t="s">
        <v>733</v>
      </c>
      <c r="G1631">
        <v>93307</v>
      </c>
      <c r="H1631">
        <v>35.280113</v>
      </c>
      <c r="I1631">
        <v>-118.962329</v>
      </c>
      <c r="J1631">
        <v>7</v>
      </c>
      <c r="K1631" s="1">
        <v>24</v>
      </c>
      <c r="L1631" t="s">
        <v>12</v>
      </c>
      <c r="M1631" t="s">
        <v>10</v>
      </c>
      <c r="N1631">
        <v>46.91</v>
      </c>
      <c r="O1631" t="s">
        <v>10</v>
      </c>
      <c r="P1631" t="s">
        <v>10</v>
      </c>
      <c r="Q1631" t="s">
        <v>25</v>
      </c>
      <c r="R1631">
        <v>20</v>
      </c>
      <c r="S1631" t="s">
        <v>13</v>
      </c>
      <c r="T1631" t="s">
        <v>13</v>
      </c>
      <c r="U1631" t="s">
        <v>13</v>
      </c>
      <c r="V1631" t="s">
        <v>13</v>
      </c>
      <c r="W1631" t="s">
        <v>10</v>
      </c>
      <c r="X1631" t="s">
        <v>10</v>
      </c>
      <c r="Y1631" t="s">
        <v>10</v>
      </c>
      <c r="Z1631" t="s">
        <v>13</v>
      </c>
      <c r="AA1631" t="s">
        <v>21</v>
      </c>
      <c r="AB1631" t="s">
        <v>10</v>
      </c>
      <c r="AC1631" t="s">
        <v>26</v>
      </c>
      <c r="AD1631">
        <v>93</v>
      </c>
      <c r="AE1631">
        <v>2248.0500000000002</v>
      </c>
      <c r="AF1631">
        <v>0</v>
      </c>
      <c r="AG1631">
        <v>40</v>
      </c>
      <c r="AH1631">
        <v>1125.8399999999999</v>
      </c>
      <c r="AI1631">
        <v>3413.89</v>
      </c>
      <c r="AJ1631" t="s">
        <v>17</v>
      </c>
      <c r="AM1631" t="str">
        <f t="shared" si="75"/>
        <v>VIP</v>
      </c>
      <c r="AN1631" t="str">
        <f t="shared" si="76"/>
        <v>No</v>
      </c>
      <c r="AO1631" t="str" cm="1">
        <f t="array" ref="AO1631">_xlfn.IFS($C1631&lt;36,"Youth", $C1631&lt;66, "Middle_age", $C1631&gt;65, "Old")</f>
        <v>Middle_age</v>
      </c>
      <c r="AP1631" t="str">
        <f t="shared" si="77"/>
        <v>2 năm</v>
      </c>
    </row>
    <row r="1632" spans="1:42" x14ac:dyDescent="0.35">
      <c r="A1632" t="s">
        <v>2448</v>
      </c>
      <c r="B1632" t="s">
        <v>19</v>
      </c>
      <c r="C1632">
        <v>46</v>
      </c>
      <c r="D1632" t="s">
        <v>13</v>
      </c>
      <c r="E1632">
        <v>0</v>
      </c>
      <c r="F1632" t="s">
        <v>1718</v>
      </c>
      <c r="G1632">
        <v>95014</v>
      </c>
      <c r="H1632">
        <v>37.306612000000001</v>
      </c>
      <c r="I1632">
        <v>-122.08062099999999</v>
      </c>
      <c r="J1632">
        <v>0</v>
      </c>
      <c r="K1632" s="1">
        <v>11</v>
      </c>
      <c r="L1632" t="s">
        <v>32</v>
      </c>
      <c r="M1632" t="s">
        <v>10</v>
      </c>
      <c r="N1632">
        <v>28.62</v>
      </c>
      <c r="O1632" t="s">
        <v>13</v>
      </c>
      <c r="P1632" t="s">
        <v>13</v>
      </c>
      <c r="AA1632" t="s">
        <v>21</v>
      </c>
      <c r="AB1632" t="s">
        <v>13</v>
      </c>
      <c r="AC1632" t="s">
        <v>16</v>
      </c>
      <c r="AD1632">
        <v>20.25</v>
      </c>
      <c r="AE1632">
        <v>208</v>
      </c>
      <c r="AF1632">
        <v>0</v>
      </c>
      <c r="AG1632">
        <v>0</v>
      </c>
      <c r="AH1632">
        <v>314.82</v>
      </c>
      <c r="AI1632">
        <v>522.82000000000005</v>
      </c>
      <c r="AJ1632" t="s">
        <v>17</v>
      </c>
      <c r="AM1632" t="str">
        <f t="shared" si="75"/>
        <v>Stayed</v>
      </c>
      <c r="AN1632" t="str">
        <f t="shared" si="76"/>
        <v>No</v>
      </c>
      <c r="AO1632" t="str" cm="1">
        <f t="array" ref="AO1632">_xlfn.IFS($C1632&lt;36,"Youth", $C1632&lt;66, "Middle_age", $C1632&gt;65, "Old")</f>
        <v>Middle_age</v>
      </c>
      <c r="AP1632" t="str">
        <f t="shared" si="77"/>
        <v>1 năm</v>
      </c>
    </row>
    <row r="1633" spans="1:42" x14ac:dyDescent="0.35">
      <c r="A1633" t="s">
        <v>2449</v>
      </c>
      <c r="B1633" t="s">
        <v>19</v>
      </c>
      <c r="C1633">
        <v>54</v>
      </c>
      <c r="D1633" t="s">
        <v>13</v>
      </c>
      <c r="E1633">
        <v>0</v>
      </c>
      <c r="F1633" t="s">
        <v>286</v>
      </c>
      <c r="G1633">
        <v>92025</v>
      </c>
      <c r="H1633">
        <v>33.081477999999997</v>
      </c>
      <c r="I1633">
        <v>-117.03381400000001</v>
      </c>
      <c r="J1633">
        <v>0</v>
      </c>
      <c r="K1633" s="1">
        <v>58</v>
      </c>
      <c r="L1633" t="s">
        <v>46</v>
      </c>
      <c r="M1633" t="s">
        <v>10</v>
      </c>
      <c r="N1633">
        <v>32.67</v>
      </c>
      <c r="O1633" t="s">
        <v>13</v>
      </c>
      <c r="P1633" t="s">
        <v>10</v>
      </c>
      <c r="Q1633" t="s">
        <v>25</v>
      </c>
      <c r="R1633">
        <v>14</v>
      </c>
      <c r="S1633" t="s">
        <v>10</v>
      </c>
      <c r="T1633" t="s">
        <v>10</v>
      </c>
      <c r="U1633" t="s">
        <v>13</v>
      </c>
      <c r="V1633" t="s">
        <v>13</v>
      </c>
      <c r="W1633" t="s">
        <v>10</v>
      </c>
      <c r="X1633" t="s">
        <v>10</v>
      </c>
      <c r="Y1633" t="s">
        <v>10</v>
      </c>
      <c r="Z1633" t="s">
        <v>10</v>
      </c>
      <c r="AA1633" t="s">
        <v>15</v>
      </c>
      <c r="AB1633" t="s">
        <v>13</v>
      </c>
      <c r="AC1633" t="s">
        <v>26</v>
      </c>
      <c r="AD1633">
        <v>99.15</v>
      </c>
      <c r="AE1633">
        <v>5720.95</v>
      </c>
      <c r="AF1633">
        <v>0</v>
      </c>
      <c r="AG1633">
        <v>0</v>
      </c>
      <c r="AH1633">
        <v>1894.86</v>
      </c>
      <c r="AI1633">
        <v>7615.81</v>
      </c>
      <c r="AJ1633" t="s">
        <v>17</v>
      </c>
      <c r="AM1633" t="str">
        <f t="shared" si="75"/>
        <v>VIP</v>
      </c>
      <c r="AN1633" t="str">
        <f t="shared" si="76"/>
        <v>No</v>
      </c>
      <c r="AO1633" t="str" cm="1">
        <f t="array" ref="AO1633">_xlfn.IFS($C1633&lt;36,"Youth", $C1633&lt;66, "Middle_age", $C1633&gt;65, "Old")</f>
        <v>Middle_age</v>
      </c>
      <c r="AP1633" t="str">
        <f t="shared" si="77"/>
        <v>5 năm</v>
      </c>
    </row>
    <row r="1634" spans="1:42" x14ac:dyDescent="0.35">
      <c r="A1634" t="s">
        <v>2450</v>
      </c>
      <c r="B1634" t="s">
        <v>19</v>
      </c>
      <c r="C1634">
        <v>45</v>
      </c>
      <c r="D1634" t="s">
        <v>13</v>
      </c>
      <c r="E1634">
        <v>0</v>
      </c>
      <c r="F1634" t="s">
        <v>1090</v>
      </c>
      <c r="G1634">
        <v>90712</v>
      </c>
      <c r="H1634">
        <v>33.840524000000002</v>
      </c>
      <c r="I1634">
        <v>-118.148403</v>
      </c>
      <c r="J1634">
        <v>0</v>
      </c>
      <c r="K1634" s="1">
        <v>2</v>
      </c>
      <c r="L1634" t="s">
        <v>24</v>
      </c>
      <c r="M1634" t="s">
        <v>10</v>
      </c>
      <c r="N1634">
        <v>46.84</v>
      </c>
      <c r="O1634" t="s">
        <v>13</v>
      </c>
      <c r="P1634" t="s">
        <v>10</v>
      </c>
      <c r="Q1634" t="s">
        <v>49</v>
      </c>
      <c r="R1634">
        <v>3</v>
      </c>
      <c r="S1634" t="s">
        <v>13</v>
      </c>
      <c r="T1634" t="s">
        <v>13</v>
      </c>
      <c r="U1634" t="s">
        <v>13</v>
      </c>
      <c r="V1634" t="s">
        <v>13</v>
      </c>
      <c r="W1634" t="s">
        <v>13</v>
      </c>
      <c r="X1634" t="s">
        <v>13</v>
      </c>
      <c r="Y1634" t="s">
        <v>13</v>
      </c>
      <c r="Z1634" t="s">
        <v>10</v>
      </c>
      <c r="AA1634" t="s">
        <v>21</v>
      </c>
      <c r="AB1634" t="s">
        <v>13</v>
      </c>
      <c r="AC1634" t="s">
        <v>26</v>
      </c>
      <c r="AD1634">
        <v>44.35</v>
      </c>
      <c r="AE1634">
        <v>81.25</v>
      </c>
      <c r="AF1634">
        <v>0</v>
      </c>
      <c r="AG1634">
        <v>0</v>
      </c>
      <c r="AH1634">
        <v>93.68</v>
      </c>
      <c r="AI1634">
        <v>174.93</v>
      </c>
      <c r="AJ1634" t="s">
        <v>27</v>
      </c>
      <c r="AK1634" t="s">
        <v>79</v>
      </c>
      <c r="AL1634" t="s">
        <v>80</v>
      </c>
      <c r="AM1634" t="str">
        <f t="shared" si="75"/>
        <v>Churned</v>
      </c>
      <c r="AN1634" t="str">
        <f t="shared" si="76"/>
        <v>No</v>
      </c>
      <c r="AO1634" t="str" cm="1">
        <f t="array" ref="AO1634">_xlfn.IFS($C1634&lt;36,"Youth", $C1634&lt;66, "Middle_age", $C1634&gt;65, "Old")</f>
        <v>Middle_age</v>
      </c>
      <c r="AP1634" t="str">
        <f t="shared" si="77"/>
        <v>1 năm</v>
      </c>
    </row>
    <row r="1635" spans="1:42" x14ac:dyDescent="0.35">
      <c r="A1635" t="s">
        <v>2451</v>
      </c>
      <c r="B1635" t="s">
        <v>19</v>
      </c>
      <c r="C1635">
        <v>40</v>
      </c>
      <c r="D1635" t="s">
        <v>13</v>
      </c>
      <c r="E1635">
        <v>0</v>
      </c>
      <c r="F1635" t="s">
        <v>643</v>
      </c>
      <c r="G1635">
        <v>95670</v>
      </c>
      <c r="H1635">
        <v>38.602722999999997</v>
      </c>
      <c r="I1635">
        <v>-121.27991299999999</v>
      </c>
      <c r="J1635">
        <v>0</v>
      </c>
      <c r="K1635" s="1">
        <v>8</v>
      </c>
      <c r="L1635" t="s">
        <v>24</v>
      </c>
      <c r="M1635" t="s">
        <v>10</v>
      </c>
      <c r="N1635">
        <v>25.72</v>
      </c>
      <c r="O1635" t="s">
        <v>13</v>
      </c>
      <c r="P1635" t="s">
        <v>10</v>
      </c>
      <c r="Q1635" t="s">
        <v>14</v>
      </c>
      <c r="R1635">
        <v>24</v>
      </c>
      <c r="S1635" t="s">
        <v>13</v>
      </c>
      <c r="T1635" t="s">
        <v>13</v>
      </c>
      <c r="U1635" t="s">
        <v>13</v>
      </c>
      <c r="V1635" t="s">
        <v>13</v>
      </c>
      <c r="W1635" t="s">
        <v>10</v>
      </c>
      <c r="X1635" t="s">
        <v>10</v>
      </c>
      <c r="Y1635" t="s">
        <v>10</v>
      </c>
      <c r="Z1635" t="s">
        <v>10</v>
      </c>
      <c r="AA1635" t="s">
        <v>21</v>
      </c>
      <c r="AB1635" t="s">
        <v>10</v>
      </c>
      <c r="AC1635" t="s">
        <v>26</v>
      </c>
      <c r="AD1635">
        <v>66.25</v>
      </c>
      <c r="AE1635">
        <v>546.45000000000005</v>
      </c>
      <c r="AF1635">
        <v>0</v>
      </c>
      <c r="AG1635">
        <v>0</v>
      </c>
      <c r="AH1635">
        <v>205.76</v>
      </c>
      <c r="AI1635">
        <v>752.21</v>
      </c>
      <c r="AJ1635" t="s">
        <v>17</v>
      </c>
      <c r="AM1635" t="str">
        <f t="shared" si="75"/>
        <v>Stayed</v>
      </c>
      <c r="AN1635" t="str">
        <f t="shared" si="76"/>
        <v>No</v>
      </c>
      <c r="AO1635" t="str" cm="1">
        <f t="array" ref="AO1635">_xlfn.IFS($C1635&lt;36,"Youth", $C1635&lt;66, "Middle_age", $C1635&gt;65, "Old")</f>
        <v>Middle_age</v>
      </c>
      <c r="AP1635" t="str">
        <f t="shared" si="77"/>
        <v>1 năm</v>
      </c>
    </row>
    <row r="1636" spans="1:42" x14ac:dyDescent="0.35">
      <c r="A1636" t="s">
        <v>2452</v>
      </c>
      <c r="B1636" t="s">
        <v>19</v>
      </c>
      <c r="C1636">
        <v>78</v>
      </c>
      <c r="D1636" t="s">
        <v>13</v>
      </c>
      <c r="E1636">
        <v>0</v>
      </c>
      <c r="F1636" t="s">
        <v>952</v>
      </c>
      <c r="G1636">
        <v>95360</v>
      </c>
      <c r="H1636">
        <v>37.343845999999999</v>
      </c>
      <c r="I1636">
        <v>-121.03939099999999</v>
      </c>
      <c r="J1636">
        <v>0</v>
      </c>
      <c r="K1636" s="1">
        <v>35</v>
      </c>
      <c r="L1636" t="s">
        <v>12</v>
      </c>
      <c r="M1636" t="s">
        <v>10</v>
      </c>
      <c r="N1636">
        <v>26.19</v>
      </c>
      <c r="O1636" t="s">
        <v>10</v>
      </c>
      <c r="P1636" t="s">
        <v>10</v>
      </c>
      <c r="Q1636" t="s">
        <v>25</v>
      </c>
      <c r="R1636">
        <v>19</v>
      </c>
      <c r="S1636" t="s">
        <v>10</v>
      </c>
      <c r="T1636" t="s">
        <v>13</v>
      </c>
      <c r="U1636" t="s">
        <v>13</v>
      </c>
      <c r="V1636" t="s">
        <v>13</v>
      </c>
      <c r="W1636" t="s">
        <v>13</v>
      </c>
      <c r="X1636" t="s">
        <v>10</v>
      </c>
      <c r="Y1636" t="s">
        <v>13</v>
      </c>
      <c r="Z1636" t="s">
        <v>13</v>
      </c>
      <c r="AA1636" t="s">
        <v>21</v>
      </c>
      <c r="AB1636" t="s">
        <v>13</v>
      </c>
      <c r="AC1636" t="s">
        <v>16</v>
      </c>
      <c r="AD1636">
        <v>91</v>
      </c>
      <c r="AE1636">
        <v>3180.5</v>
      </c>
      <c r="AF1636">
        <v>0</v>
      </c>
      <c r="AG1636">
        <v>40</v>
      </c>
      <c r="AH1636">
        <v>916.65</v>
      </c>
      <c r="AI1636">
        <v>4137.1499999999996</v>
      </c>
      <c r="AJ1636" t="s">
        <v>17</v>
      </c>
      <c r="AM1636" t="str">
        <f t="shared" si="75"/>
        <v>VIP</v>
      </c>
      <c r="AN1636" t="str">
        <f t="shared" si="76"/>
        <v>No</v>
      </c>
      <c r="AO1636" t="str" cm="1">
        <f t="array" ref="AO1636">_xlfn.IFS($C1636&lt;36,"Youth", $C1636&lt;66, "Middle_age", $C1636&gt;65, "Old")</f>
        <v>Old</v>
      </c>
      <c r="AP1636" t="str">
        <f t="shared" si="77"/>
        <v>3 năm</v>
      </c>
    </row>
    <row r="1637" spans="1:42" x14ac:dyDescent="0.35">
      <c r="A1637" t="s">
        <v>2453</v>
      </c>
      <c r="B1637" t="s">
        <v>19</v>
      </c>
      <c r="C1637">
        <v>76</v>
      </c>
      <c r="D1637" t="s">
        <v>10</v>
      </c>
      <c r="E1637">
        <v>0</v>
      </c>
      <c r="F1637" t="s">
        <v>973</v>
      </c>
      <c r="G1637">
        <v>95695</v>
      </c>
      <c r="H1637">
        <v>38.719670000000001</v>
      </c>
      <c r="I1637">
        <v>-121.862416</v>
      </c>
      <c r="J1637">
        <v>9</v>
      </c>
      <c r="K1637" s="1">
        <v>65</v>
      </c>
      <c r="L1637" t="s">
        <v>46</v>
      </c>
      <c r="M1637" t="s">
        <v>10</v>
      </c>
      <c r="N1637">
        <v>8.59</v>
      </c>
      <c r="O1637" t="s">
        <v>10</v>
      </c>
      <c r="P1637" t="s">
        <v>10</v>
      </c>
      <c r="Q1637" t="s">
        <v>25</v>
      </c>
      <c r="R1637">
        <v>7</v>
      </c>
      <c r="S1637" t="s">
        <v>13</v>
      </c>
      <c r="T1637" t="s">
        <v>10</v>
      </c>
      <c r="U1637" t="s">
        <v>10</v>
      </c>
      <c r="V1637" t="s">
        <v>13</v>
      </c>
      <c r="W1637" t="s">
        <v>10</v>
      </c>
      <c r="X1637" t="s">
        <v>10</v>
      </c>
      <c r="Y1637" t="s">
        <v>13</v>
      </c>
      <c r="Z1637" t="s">
        <v>10</v>
      </c>
      <c r="AA1637" t="s">
        <v>21</v>
      </c>
      <c r="AB1637" t="s">
        <v>10</v>
      </c>
      <c r="AC1637" t="s">
        <v>26</v>
      </c>
      <c r="AD1637">
        <v>104.35</v>
      </c>
      <c r="AE1637">
        <v>6578.55</v>
      </c>
      <c r="AF1637">
        <v>0</v>
      </c>
      <c r="AG1637">
        <v>0</v>
      </c>
      <c r="AH1637">
        <v>558.35</v>
      </c>
      <c r="AI1637">
        <v>7136.9</v>
      </c>
      <c r="AJ1637" t="s">
        <v>17</v>
      </c>
      <c r="AM1637" t="str">
        <f t="shared" si="75"/>
        <v>VIP</v>
      </c>
      <c r="AN1637" t="str">
        <f t="shared" si="76"/>
        <v>No</v>
      </c>
      <c r="AO1637" t="str" cm="1">
        <f t="array" ref="AO1637">_xlfn.IFS($C1637&lt;36,"Youth", $C1637&lt;66, "Middle_age", $C1637&gt;65, "Old")</f>
        <v>Old</v>
      </c>
      <c r="AP1637" t="str">
        <f t="shared" si="77"/>
        <v>6 năm</v>
      </c>
    </row>
    <row r="1638" spans="1:42" x14ac:dyDescent="0.35">
      <c r="A1638" t="s">
        <v>2454</v>
      </c>
      <c r="B1638" t="s">
        <v>9</v>
      </c>
      <c r="C1638">
        <v>61</v>
      </c>
      <c r="D1638" t="s">
        <v>10</v>
      </c>
      <c r="E1638">
        <v>1</v>
      </c>
      <c r="F1638" t="s">
        <v>1710</v>
      </c>
      <c r="G1638">
        <v>96094</v>
      </c>
      <c r="H1638">
        <v>41.465121000000003</v>
      </c>
      <c r="I1638">
        <v>-122.38094700000001</v>
      </c>
      <c r="J1638">
        <v>7</v>
      </c>
      <c r="K1638" s="1">
        <v>68</v>
      </c>
      <c r="L1638" t="s">
        <v>12</v>
      </c>
      <c r="M1638" t="s">
        <v>10</v>
      </c>
      <c r="N1638">
        <v>6.28</v>
      </c>
      <c r="O1638" t="s">
        <v>13</v>
      </c>
      <c r="P1638" t="s">
        <v>10</v>
      </c>
      <c r="Q1638" t="s">
        <v>49</v>
      </c>
      <c r="R1638">
        <v>16</v>
      </c>
      <c r="S1638" t="s">
        <v>10</v>
      </c>
      <c r="T1638" t="s">
        <v>10</v>
      </c>
      <c r="U1638" t="s">
        <v>10</v>
      </c>
      <c r="V1638" t="s">
        <v>10</v>
      </c>
      <c r="W1638" t="s">
        <v>10</v>
      </c>
      <c r="X1638" t="s">
        <v>10</v>
      </c>
      <c r="Y1638" t="s">
        <v>10</v>
      </c>
      <c r="Z1638" t="s">
        <v>13</v>
      </c>
      <c r="AA1638" t="s">
        <v>43</v>
      </c>
      <c r="AB1638" t="s">
        <v>10</v>
      </c>
      <c r="AC1638" t="s">
        <v>16</v>
      </c>
      <c r="AD1638">
        <v>85</v>
      </c>
      <c r="AE1638">
        <v>5607.75</v>
      </c>
      <c r="AF1638">
        <v>0</v>
      </c>
      <c r="AG1638">
        <v>130</v>
      </c>
      <c r="AH1638">
        <v>427.04</v>
      </c>
      <c r="AI1638">
        <v>6164.79</v>
      </c>
      <c r="AJ1638" t="s">
        <v>17</v>
      </c>
      <c r="AM1638" t="str">
        <f t="shared" si="75"/>
        <v>VIP</v>
      </c>
      <c r="AN1638" t="str">
        <f t="shared" si="76"/>
        <v>Yes</v>
      </c>
      <c r="AO1638" t="str" cm="1">
        <f t="array" ref="AO1638">_xlfn.IFS($C1638&lt;36,"Youth", $C1638&lt;66, "Middle_age", $C1638&gt;65, "Old")</f>
        <v>Middle_age</v>
      </c>
      <c r="AP1638" t="str">
        <f t="shared" si="77"/>
        <v>6 năm</v>
      </c>
    </row>
    <row r="1639" spans="1:42" x14ac:dyDescent="0.35">
      <c r="A1639" t="s">
        <v>2455</v>
      </c>
      <c r="B1639" t="s">
        <v>19</v>
      </c>
      <c r="C1639">
        <v>61</v>
      </c>
      <c r="D1639" t="s">
        <v>13</v>
      </c>
      <c r="E1639">
        <v>0</v>
      </c>
      <c r="F1639" t="s">
        <v>121</v>
      </c>
      <c r="G1639">
        <v>92126</v>
      </c>
      <c r="H1639">
        <v>32.886924999999998</v>
      </c>
      <c r="I1639">
        <v>-117.152162</v>
      </c>
      <c r="J1639">
        <v>0</v>
      </c>
      <c r="K1639" s="1">
        <v>6</v>
      </c>
      <c r="L1639" t="s">
        <v>24</v>
      </c>
      <c r="M1639" t="s">
        <v>10</v>
      </c>
      <c r="N1639">
        <v>39.32</v>
      </c>
      <c r="O1639" t="s">
        <v>13</v>
      </c>
      <c r="P1639" t="s">
        <v>10</v>
      </c>
      <c r="Q1639" t="s">
        <v>25</v>
      </c>
      <c r="R1639">
        <v>12</v>
      </c>
      <c r="S1639" t="s">
        <v>13</v>
      </c>
      <c r="T1639" t="s">
        <v>10</v>
      </c>
      <c r="U1639" t="s">
        <v>13</v>
      </c>
      <c r="V1639" t="s">
        <v>13</v>
      </c>
      <c r="W1639" t="s">
        <v>10</v>
      </c>
      <c r="X1639" t="s">
        <v>13</v>
      </c>
      <c r="Y1639" t="s">
        <v>13</v>
      </c>
      <c r="Z1639" t="s">
        <v>10</v>
      </c>
      <c r="AA1639" t="s">
        <v>21</v>
      </c>
      <c r="AB1639" t="s">
        <v>10</v>
      </c>
      <c r="AC1639" t="s">
        <v>26</v>
      </c>
      <c r="AD1639">
        <v>84.85</v>
      </c>
      <c r="AE1639">
        <v>523.5</v>
      </c>
      <c r="AF1639">
        <v>0</v>
      </c>
      <c r="AG1639">
        <v>0</v>
      </c>
      <c r="AH1639">
        <v>235.92</v>
      </c>
      <c r="AI1639">
        <v>759.42</v>
      </c>
      <c r="AJ1639" t="s">
        <v>27</v>
      </c>
      <c r="AK1639" t="s">
        <v>28</v>
      </c>
      <c r="AL1639" t="s">
        <v>74</v>
      </c>
      <c r="AM1639" t="str">
        <f t="shared" si="75"/>
        <v>Churned</v>
      </c>
      <c r="AN1639" t="str">
        <f t="shared" si="76"/>
        <v>No</v>
      </c>
      <c r="AO1639" t="str" cm="1">
        <f t="array" ref="AO1639">_xlfn.IFS($C1639&lt;36,"Youth", $C1639&lt;66, "Middle_age", $C1639&gt;65, "Old")</f>
        <v>Middle_age</v>
      </c>
      <c r="AP1639" t="str">
        <f t="shared" si="77"/>
        <v>1 năm</v>
      </c>
    </row>
    <row r="1640" spans="1:42" x14ac:dyDescent="0.35">
      <c r="A1640" t="s">
        <v>2456</v>
      </c>
      <c r="B1640" t="s">
        <v>19</v>
      </c>
      <c r="C1640">
        <v>31</v>
      </c>
      <c r="D1640" t="s">
        <v>13</v>
      </c>
      <c r="E1640">
        <v>0</v>
      </c>
      <c r="F1640" t="s">
        <v>2392</v>
      </c>
      <c r="G1640">
        <v>92056</v>
      </c>
      <c r="H1640">
        <v>33.194741999999998</v>
      </c>
      <c r="I1640">
        <v>-117.29031999999999</v>
      </c>
      <c r="J1640">
        <v>0</v>
      </c>
      <c r="K1640" s="1">
        <v>46</v>
      </c>
      <c r="L1640" t="s">
        <v>12</v>
      </c>
      <c r="M1640" t="s">
        <v>10</v>
      </c>
      <c r="N1640">
        <v>22.13</v>
      </c>
      <c r="O1640" t="s">
        <v>10</v>
      </c>
      <c r="P1640" t="s">
        <v>10</v>
      </c>
      <c r="Q1640" t="s">
        <v>25</v>
      </c>
      <c r="R1640">
        <v>22</v>
      </c>
      <c r="S1640" t="s">
        <v>13</v>
      </c>
      <c r="T1640" t="s">
        <v>10</v>
      </c>
      <c r="U1640" t="s">
        <v>10</v>
      </c>
      <c r="V1640" t="s">
        <v>13</v>
      </c>
      <c r="W1640" t="s">
        <v>10</v>
      </c>
      <c r="X1640" t="s">
        <v>13</v>
      </c>
      <c r="Y1640" t="s">
        <v>13</v>
      </c>
      <c r="Z1640" t="s">
        <v>10</v>
      </c>
      <c r="AA1640" t="s">
        <v>15</v>
      </c>
      <c r="AB1640" t="s">
        <v>10</v>
      </c>
      <c r="AC1640" t="s">
        <v>16</v>
      </c>
      <c r="AD1640">
        <v>94.9</v>
      </c>
      <c r="AE1640">
        <v>4422.95</v>
      </c>
      <c r="AF1640">
        <v>24.08</v>
      </c>
      <c r="AG1640">
        <v>0</v>
      </c>
      <c r="AH1640">
        <v>1017.98</v>
      </c>
      <c r="AI1640">
        <v>5416.85</v>
      </c>
      <c r="AJ1640" t="s">
        <v>17</v>
      </c>
      <c r="AM1640" t="str">
        <f t="shared" si="75"/>
        <v>VIP</v>
      </c>
      <c r="AN1640" t="str">
        <f t="shared" si="76"/>
        <v>No</v>
      </c>
      <c r="AO1640" t="str" cm="1">
        <f t="array" ref="AO1640">_xlfn.IFS($C1640&lt;36,"Youth", $C1640&lt;66, "Middle_age", $C1640&gt;65, "Old")</f>
        <v>Youth</v>
      </c>
      <c r="AP1640" t="str">
        <f t="shared" si="77"/>
        <v>4 năm</v>
      </c>
    </row>
    <row r="1641" spans="1:42" x14ac:dyDescent="0.35">
      <c r="A1641" t="s">
        <v>2457</v>
      </c>
      <c r="B1641" t="s">
        <v>9</v>
      </c>
      <c r="C1641">
        <v>63</v>
      </c>
      <c r="D1641" t="s">
        <v>10</v>
      </c>
      <c r="E1641">
        <v>0</v>
      </c>
      <c r="F1641" t="s">
        <v>1264</v>
      </c>
      <c r="G1641">
        <v>90623</v>
      </c>
      <c r="H1641">
        <v>33.850504000000001</v>
      </c>
      <c r="I1641">
        <v>-118.03989199999999</v>
      </c>
      <c r="J1641">
        <v>10</v>
      </c>
      <c r="K1641" s="1">
        <v>72</v>
      </c>
      <c r="L1641" t="s">
        <v>12</v>
      </c>
      <c r="M1641" t="s">
        <v>10</v>
      </c>
      <c r="N1641">
        <v>40.590000000000003</v>
      </c>
      <c r="O1641" t="s">
        <v>10</v>
      </c>
      <c r="P1641" t="s">
        <v>10</v>
      </c>
      <c r="Q1641" t="s">
        <v>25</v>
      </c>
      <c r="R1641">
        <v>25</v>
      </c>
      <c r="S1641" t="s">
        <v>10</v>
      </c>
      <c r="T1641" t="s">
        <v>10</v>
      </c>
      <c r="U1641" t="s">
        <v>10</v>
      </c>
      <c r="V1641" t="s">
        <v>10</v>
      </c>
      <c r="W1641" t="s">
        <v>10</v>
      </c>
      <c r="X1641" t="s">
        <v>10</v>
      </c>
      <c r="Y1641" t="s">
        <v>10</v>
      </c>
      <c r="Z1641" t="s">
        <v>10</v>
      </c>
      <c r="AA1641" t="s">
        <v>43</v>
      </c>
      <c r="AB1641" t="s">
        <v>13</v>
      </c>
      <c r="AC1641" t="s">
        <v>26</v>
      </c>
      <c r="AD1641">
        <v>115.15</v>
      </c>
      <c r="AE1641">
        <v>8349.7000000000007</v>
      </c>
      <c r="AF1641">
        <v>0</v>
      </c>
      <c r="AG1641">
        <v>0</v>
      </c>
      <c r="AH1641">
        <v>2922.48</v>
      </c>
      <c r="AI1641">
        <v>11272.18</v>
      </c>
      <c r="AJ1641" t="s">
        <v>17</v>
      </c>
      <c r="AM1641" t="str">
        <f t="shared" si="75"/>
        <v>VIP</v>
      </c>
      <c r="AN1641" t="str">
        <f t="shared" si="76"/>
        <v>No</v>
      </c>
      <c r="AO1641" t="str" cm="1">
        <f t="array" ref="AO1641">_xlfn.IFS($C1641&lt;36,"Youth", $C1641&lt;66, "Middle_age", $C1641&gt;65, "Old")</f>
        <v>Middle_age</v>
      </c>
      <c r="AP1641" t="str">
        <f t="shared" si="77"/>
        <v>6 năm</v>
      </c>
    </row>
    <row r="1642" spans="1:42" x14ac:dyDescent="0.35">
      <c r="A1642" t="s">
        <v>2458</v>
      </c>
      <c r="B1642" t="s">
        <v>9</v>
      </c>
      <c r="C1642">
        <v>41</v>
      </c>
      <c r="D1642" t="s">
        <v>13</v>
      </c>
      <c r="E1642">
        <v>0</v>
      </c>
      <c r="F1642" t="s">
        <v>286</v>
      </c>
      <c r="G1642">
        <v>92027</v>
      </c>
      <c r="H1642">
        <v>33.141264999999997</v>
      </c>
      <c r="I1642">
        <v>-116.967221</v>
      </c>
      <c r="J1642">
        <v>0</v>
      </c>
      <c r="K1642" s="1">
        <v>62</v>
      </c>
      <c r="L1642" t="s">
        <v>46</v>
      </c>
      <c r="M1642" t="s">
        <v>10</v>
      </c>
      <c r="N1642">
        <v>32.58</v>
      </c>
      <c r="O1642" t="s">
        <v>10</v>
      </c>
      <c r="P1642" t="s">
        <v>10</v>
      </c>
      <c r="Q1642" t="s">
        <v>25</v>
      </c>
      <c r="R1642">
        <v>15</v>
      </c>
      <c r="S1642" t="s">
        <v>13</v>
      </c>
      <c r="T1642" t="s">
        <v>13</v>
      </c>
      <c r="U1642" t="s">
        <v>10</v>
      </c>
      <c r="V1642" t="s">
        <v>13</v>
      </c>
      <c r="W1642" t="s">
        <v>10</v>
      </c>
      <c r="X1642" t="s">
        <v>10</v>
      </c>
      <c r="Y1642" t="s">
        <v>10</v>
      </c>
      <c r="Z1642" t="s">
        <v>10</v>
      </c>
      <c r="AA1642" t="s">
        <v>15</v>
      </c>
      <c r="AB1642" t="s">
        <v>10</v>
      </c>
      <c r="AC1642" t="s">
        <v>26</v>
      </c>
      <c r="AD1642">
        <v>100.15</v>
      </c>
      <c r="AE1642">
        <v>6413.65</v>
      </c>
      <c r="AF1642">
        <v>0</v>
      </c>
      <c r="AG1642">
        <v>0</v>
      </c>
      <c r="AH1642">
        <v>2019.96</v>
      </c>
      <c r="AI1642">
        <v>8433.61</v>
      </c>
      <c r="AJ1642" t="s">
        <v>27</v>
      </c>
      <c r="AK1642" t="s">
        <v>28</v>
      </c>
      <c r="AL1642" t="s">
        <v>74</v>
      </c>
      <c r="AM1642" t="str">
        <f t="shared" si="75"/>
        <v>Churned</v>
      </c>
      <c r="AN1642" t="str">
        <f t="shared" si="76"/>
        <v>No</v>
      </c>
      <c r="AO1642" t="str" cm="1">
        <f t="array" ref="AO1642">_xlfn.IFS($C1642&lt;36,"Youth", $C1642&lt;66, "Middle_age", $C1642&gt;65, "Old")</f>
        <v>Middle_age</v>
      </c>
      <c r="AP1642" t="str">
        <f t="shared" si="77"/>
        <v>6 năm</v>
      </c>
    </row>
    <row r="1643" spans="1:42" x14ac:dyDescent="0.35">
      <c r="A1643" t="s">
        <v>2459</v>
      </c>
      <c r="B1643" t="s">
        <v>9</v>
      </c>
      <c r="C1643">
        <v>65</v>
      </c>
      <c r="D1643" t="s">
        <v>13</v>
      </c>
      <c r="E1643">
        <v>0</v>
      </c>
      <c r="F1643" t="s">
        <v>2274</v>
      </c>
      <c r="G1643">
        <v>93609</v>
      </c>
      <c r="H1643">
        <v>36.5276</v>
      </c>
      <c r="I1643">
        <v>-119.865999</v>
      </c>
      <c r="J1643">
        <v>0</v>
      </c>
      <c r="K1643" s="1">
        <v>38</v>
      </c>
      <c r="L1643" t="s">
        <v>12</v>
      </c>
      <c r="M1643" t="s">
        <v>10</v>
      </c>
      <c r="N1643">
        <v>4.09</v>
      </c>
      <c r="O1643" t="s">
        <v>13</v>
      </c>
      <c r="P1643" t="s">
        <v>13</v>
      </c>
      <c r="AA1643" t="s">
        <v>43</v>
      </c>
      <c r="AB1643" t="s">
        <v>13</v>
      </c>
      <c r="AC1643" t="s">
        <v>153</v>
      </c>
      <c r="AD1643">
        <v>20.2</v>
      </c>
      <c r="AE1643">
        <v>735.9</v>
      </c>
      <c r="AF1643">
        <v>0</v>
      </c>
      <c r="AG1643">
        <v>0</v>
      </c>
      <c r="AH1643">
        <v>155.41999999999999</v>
      </c>
      <c r="AI1643">
        <v>891.32</v>
      </c>
      <c r="AJ1643" t="s">
        <v>17</v>
      </c>
      <c r="AM1643" t="str">
        <f t="shared" si="75"/>
        <v>Stayed</v>
      </c>
      <c r="AN1643" t="str">
        <f t="shared" si="76"/>
        <v>No</v>
      </c>
      <c r="AO1643" t="str" cm="1">
        <f t="array" ref="AO1643">_xlfn.IFS($C1643&lt;36,"Youth", $C1643&lt;66, "Middle_age", $C1643&gt;65, "Old")</f>
        <v>Middle_age</v>
      </c>
      <c r="AP1643" t="str">
        <f t="shared" si="77"/>
        <v>4 năm</v>
      </c>
    </row>
    <row r="1644" spans="1:42" x14ac:dyDescent="0.35">
      <c r="A1644" t="s">
        <v>2460</v>
      </c>
      <c r="B1644" t="s">
        <v>19</v>
      </c>
      <c r="C1644">
        <v>22</v>
      </c>
      <c r="D1644" t="s">
        <v>13</v>
      </c>
      <c r="E1644">
        <v>0</v>
      </c>
      <c r="F1644" t="s">
        <v>2461</v>
      </c>
      <c r="G1644">
        <v>95736</v>
      </c>
      <c r="H1644">
        <v>39.009779999999999</v>
      </c>
      <c r="I1644">
        <v>-120.978273</v>
      </c>
      <c r="J1644">
        <v>0</v>
      </c>
      <c r="K1644" s="1">
        <v>1</v>
      </c>
      <c r="L1644" t="s">
        <v>12</v>
      </c>
      <c r="M1644" t="s">
        <v>10</v>
      </c>
      <c r="N1644">
        <v>14.58</v>
      </c>
      <c r="O1644" t="s">
        <v>13</v>
      </c>
      <c r="P1644" t="s">
        <v>10</v>
      </c>
      <c r="Q1644" t="s">
        <v>49</v>
      </c>
      <c r="R1644">
        <v>73</v>
      </c>
      <c r="S1644" t="s">
        <v>13</v>
      </c>
      <c r="T1644" t="s">
        <v>13</v>
      </c>
      <c r="U1644" t="s">
        <v>13</v>
      </c>
      <c r="V1644" t="s">
        <v>13</v>
      </c>
      <c r="W1644" t="s">
        <v>10</v>
      </c>
      <c r="X1644" t="s">
        <v>13</v>
      </c>
      <c r="Y1644" t="s">
        <v>13</v>
      </c>
      <c r="Z1644" t="s">
        <v>10</v>
      </c>
      <c r="AA1644" t="s">
        <v>21</v>
      </c>
      <c r="AB1644" t="s">
        <v>10</v>
      </c>
      <c r="AC1644" t="s">
        <v>153</v>
      </c>
      <c r="AD1644">
        <v>53.5</v>
      </c>
      <c r="AE1644">
        <v>53.5</v>
      </c>
      <c r="AF1644">
        <v>0</v>
      </c>
      <c r="AG1644">
        <v>0</v>
      </c>
      <c r="AH1644">
        <v>14.58</v>
      </c>
      <c r="AI1644">
        <v>68.08</v>
      </c>
      <c r="AJ1644" t="s">
        <v>27</v>
      </c>
      <c r="AK1644" t="s">
        <v>33</v>
      </c>
      <c r="AL1644" t="s">
        <v>34</v>
      </c>
      <c r="AM1644" t="str">
        <f t="shared" si="75"/>
        <v>Churned</v>
      </c>
      <c r="AN1644" t="str">
        <f t="shared" si="76"/>
        <v>No</v>
      </c>
      <c r="AO1644" t="str" cm="1">
        <f t="array" ref="AO1644">_xlfn.IFS($C1644&lt;36,"Youth", $C1644&lt;66, "Middle_age", $C1644&gt;65, "Old")</f>
        <v>Youth</v>
      </c>
      <c r="AP1644" t="str">
        <f t="shared" si="77"/>
        <v>1 năm</v>
      </c>
    </row>
    <row r="1645" spans="1:42" x14ac:dyDescent="0.35">
      <c r="A1645" t="s">
        <v>2462</v>
      </c>
      <c r="B1645" t="s">
        <v>9</v>
      </c>
      <c r="C1645">
        <v>20</v>
      </c>
      <c r="D1645" t="s">
        <v>13</v>
      </c>
      <c r="E1645">
        <v>0</v>
      </c>
      <c r="F1645" t="s">
        <v>2463</v>
      </c>
      <c r="G1645">
        <v>92399</v>
      </c>
      <c r="H1645">
        <v>34.045969999999997</v>
      </c>
      <c r="I1645">
        <v>-117.011825</v>
      </c>
      <c r="J1645">
        <v>0</v>
      </c>
      <c r="K1645" s="1">
        <v>58</v>
      </c>
      <c r="L1645" t="s">
        <v>12</v>
      </c>
      <c r="M1645" t="s">
        <v>10</v>
      </c>
      <c r="N1645">
        <v>35.549999999999997</v>
      </c>
      <c r="O1645" t="s">
        <v>13</v>
      </c>
      <c r="P1645" t="s">
        <v>10</v>
      </c>
      <c r="Q1645" t="s">
        <v>25</v>
      </c>
      <c r="R1645">
        <v>73</v>
      </c>
      <c r="S1645" t="s">
        <v>13</v>
      </c>
      <c r="T1645" t="s">
        <v>13</v>
      </c>
      <c r="U1645" t="s">
        <v>13</v>
      </c>
      <c r="V1645" t="s">
        <v>10</v>
      </c>
      <c r="W1645" t="s">
        <v>10</v>
      </c>
      <c r="X1645" t="s">
        <v>10</v>
      </c>
      <c r="Y1645" t="s">
        <v>10</v>
      </c>
      <c r="Z1645" t="s">
        <v>10</v>
      </c>
      <c r="AA1645" t="s">
        <v>21</v>
      </c>
      <c r="AB1645" t="s">
        <v>10</v>
      </c>
      <c r="AC1645" t="s">
        <v>26</v>
      </c>
      <c r="AD1645">
        <v>95.3</v>
      </c>
      <c r="AE1645">
        <v>5817.7</v>
      </c>
      <c r="AF1645">
        <v>0</v>
      </c>
      <c r="AG1645">
        <v>0</v>
      </c>
      <c r="AH1645">
        <v>2061.9</v>
      </c>
      <c r="AI1645">
        <v>7879.6</v>
      </c>
      <c r="AJ1645" t="s">
        <v>17</v>
      </c>
      <c r="AM1645" t="str">
        <f t="shared" si="75"/>
        <v>VIP</v>
      </c>
      <c r="AN1645" t="str">
        <f t="shared" si="76"/>
        <v>No</v>
      </c>
      <c r="AO1645" t="str" cm="1">
        <f t="array" ref="AO1645">_xlfn.IFS($C1645&lt;36,"Youth", $C1645&lt;66, "Middle_age", $C1645&gt;65, "Old")</f>
        <v>Youth</v>
      </c>
      <c r="AP1645" t="str">
        <f t="shared" si="77"/>
        <v>5 năm</v>
      </c>
    </row>
    <row r="1646" spans="1:42" x14ac:dyDescent="0.35">
      <c r="A1646" t="s">
        <v>2464</v>
      </c>
      <c r="B1646" t="s">
        <v>19</v>
      </c>
      <c r="C1646">
        <v>46</v>
      </c>
      <c r="D1646" t="s">
        <v>13</v>
      </c>
      <c r="E1646">
        <v>0</v>
      </c>
      <c r="F1646" t="s">
        <v>2236</v>
      </c>
      <c r="G1646">
        <v>96093</v>
      </c>
      <c r="H1646">
        <v>40.759400999999997</v>
      </c>
      <c r="I1646">
        <v>-122.93933699999999</v>
      </c>
      <c r="J1646">
        <v>0</v>
      </c>
      <c r="K1646" s="1">
        <v>17</v>
      </c>
      <c r="L1646" t="s">
        <v>12</v>
      </c>
      <c r="M1646" t="s">
        <v>10</v>
      </c>
      <c r="N1646">
        <v>31.6</v>
      </c>
      <c r="O1646" t="s">
        <v>13</v>
      </c>
      <c r="P1646" t="s">
        <v>13</v>
      </c>
      <c r="AA1646" t="s">
        <v>15</v>
      </c>
      <c r="AB1646" t="s">
        <v>10</v>
      </c>
      <c r="AC1646" t="s">
        <v>16</v>
      </c>
      <c r="AD1646">
        <v>20.100000000000001</v>
      </c>
      <c r="AE1646">
        <v>279.5</v>
      </c>
      <c r="AF1646">
        <v>0</v>
      </c>
      <c r="AG1646">
        <v>0</v>
      </c>
      <c r="AH1646">
        <v>537.20000000000005</v>
      </c>
      <c r="AI1646">
        <v>816.7</v>
      </c>
      <c r="AJ1646" t="s">
        <v>17</v>
      </c>
      <c r="AM1646" t="str">
        <f t="shared" si="75"/>
        <v>Stayed</v>
      </c>
      <c r="AN1646" t="str">
        <f t="shared" si="76"/>
        <v>No</v>
      </c>
      <c r="AO1646" t="str" cm="1">
        <f t="array" ref="AO1646">_xlfn.IFS($C1646&lt;36,"Youth", $C1646&lt;66, "Middle_age", $C1646&gt;65, "Old")</f>
        <v>Middle_age</v>
      </c>
      <c r="AP1646" t="str">
        <f t="shared" si="77"/>
        <v>2 năm</v>
      </c>
    </row>
    <row r="1647" spans="1:42" x14ac:dyDescent="0.35">
      <c r="A1647" t="s">
        <v>2465</v>
      </c>
      <c r="B1647" t="s">
        <v>9</v>
      </c>
      <c r="C1647">
        <v>74</v>
      </c>
      <c r="D1647" t="s">
        <v>10</v>
      </c>
      <c r="E1647">
        <v>0</v>
      </c>
      <c r="F1647" t="s">
        <v>2019</v>
      </c>
      <c r="G1647">
        <v>95459</v>
      </c>
      <c r="H1647">
        <v>38.966712999999999</v>
      </c>
      <c r="I1647">
        <v>-123.586412</v>
      </c>
      <c r="J1647">
        <v>3</v>
      </c>
      <c r="K1647" s="1">
        <v>72</v>
      </c>
      <c r="L1647" t="s">
        <v>42</v>
      </c>
      <c r="M1647" t="s">
        <v>10</v>
      </c>
      <c r="N1647">
        <v>28.72</v>
      </c>
      <c r="O1647" t="s">
        <v>10</v>
      </c>
      <c r="P1647" t="s">
        <v>10</v>
      </c>
      <c r="Q1647" t="s">
        <v>25</v>
      </c>
      <c r="R1647">
        <v>25</v>
      </c>
      <c r="S1647" t="s">
        <v>10</v>
      </c>
      <c r="T1647" t="s">
        <v>10</v>
      </c>
      <c r="U1647" t="s">
        <v>10</v>
      </c>
      <c r="V1647" t="s">
        <v>10</v>
      </c>
      <c r="W1647" t="s">
        <v>10</v>
      </c>
      <c r="X1647" t="s">
        <v>10</v>
      </c>
      <c r="Y1647" t="s">
        <v>13</v>
      </c>
      <c r="Z1647" t="s">
        <v>10</v>
      </c>
      <c r="AA1647" t="s">
        <v>43</v>
      </c>
      <c r="AB1647" t="s">
        <v>10</v>
      </c>
      <c r="AC1647" t="s">
        <v>26</v>
      </c>
      <c r="AD1647">
        <v>114.85</v>
      </c>
      <c r="AE1647">
        <v>8317.9500000000007</v>
      </c>
      <c r="AF1647">
        <v>0</v>
      </c>
      <c r="AG1647">
        <v>0</v>
      </c>
      <c r="AH1647">
        <v>2067.84</v>
      </c>
      <c r="AI1647">
        <v>10385.790000000001</v>
      </c>
      <c r="AJ1647" t="s">
        <v>17</v>
      </c>
      <c r="AM1647" t="str">
        <f t="shared" si="75"/>
        <v>VIP</v>
      </c>
      <c r="AN1647" t="str">
        <f t="shared" si="76"/>
        <v>No</v>
      </c>
      <c r="AO1647" t="str" cm="1">
        <f t="array" ref="AO1647">_xlfn.IFS($C1647&lt;36,"Youth", $C1647&lt;66, "Middle_age", $C1647&gt;65, "Old")</f>
        <v>Old</v>
      </c>
      <c r="AP1647" t="str">
        <f t="shared" si="77"/>
        <v>6 năm</v>
      </c>
    </row>
    <row r="1648" spans="1:42" x14ac:dyDescent="0.35">
      <c r="A1648" t="s">
        <v>2466</v>
      </c>
      <c r="B1648" t="s">
        <v>19</v>
      </c>
      <c r="C1648">
        <v>25</v>
      </c>
      <c r="D1648" t="s">
        <v>10</v>
      </c>
      <c r="E1648">
        <v>0</v>
      </c>
      <c r="F1648" t="s">
        <v>1910</v>
      </c>
      <c r="G1648">
        <v>93212</v>
      </c>
      <c r="H1648">
        <v>36.04533</v>
      </c>
      <c r="I1648">
        <v>-119.53242400000001</v>
      </c>
      <c r="J1648">
        <v>6</v>
      </c>
      <c r="K1648" s="1">
        <v>50</v>
      </c>
      <c r="L1648" t="s">
        <v>46</v>
      </c>
      <c r="M1648" t="s">
        <v>10</v>
      </c>
      <c r="N1648">
        <v>14.32</v>
      </c>
      <c r="O1648" t="s">
        <v>10</v>
      </c>
      <c r="P1648" t="s">
        <v>10</v>
      </c>
      <c r="Q1648" t="s">
        <v>14</v>
      </c>
      <c r="R1648">
        <v>58</v>
      </c>
      <c r="S1648" t="s">
        <v>13</v>
      </c>
      <c r="T1648" t="s">
        <v>13</v>
      </c>
      <c r="U1648" t="s">
        <v>10</v>
      </c>
      <c r="V1648" t="s">
        <v>10</v>
      </c>
      <c r="W1648" t="s">
        <v>10</v>
      </c>
      <c r="X1648" t="s">
        <v>13</v>
      </c>
      <c r="Y1648" t="s">
        <v>13</v>
      </c>
      <c r="Z1648" t="s">
        <v>10</v>
      </c>
      <c r="AA1648" t="s">
        <v>15</v>
      </c>
      <c r="AB1648" t="s">
        <v>10</v>
      </c>
      <c r="AC1648" t="s">
        <v>26</v>
      </c>
      <c r="AD1648">
        <v>69.650000000000006</v>
      </c>
      <c r="AE1648">
        <v>3442.15</v>
      </c>
      <c r="AF1648">
        <v>0</v>
      </c>
      <c r="AG1648">
        <v>0</v>
      </c>
      <c r="AH1648">
        <v>716</v>
      </c>
      <c r="AI1648">
        <v>4158.1499999999996</v>
      </c>
      <c r="AJ1648" t="s">
        <v>17</v>
      </c>
      <c r="AM1648" t="str">
        <f t="shared" si="75"/>
        <v>VIP</v>
      </c>
      <c r="AN1648" t="str">
        <f t="shared" si="76"/>
        <v>No</v>
      </c>
      <c r="AO1648" t="str" cm="1">
        <f t="array" ref="AO1648">_xlfn.IFS($C1648&lt;36,"Youth", $C1648&lt;66, "Middle_age", $C1648&gt;65, "Old")</f>
        <v>Youth</v>
      </c>
      <c r="AP1648" t="str">
        <f t="shared" si="77"/>
        <v>5 năm</v>
      </c>
    </row>
    <row r="1649" spans="1:42" x14ac:dyDescent="0.35">
      <c r="A1649" t="s">
        <v>2467</v>
      </c>
      <c r="B1649" t="s">
        <v>19</v>
      </c>
      <c r="C1649">
        <v>40</v>
      </c>
      <c r="D1649" t="s">
        <v>13</v>
      </c>
      <c r="E1649">
        <v>1</v>
      </c>
      <c r="F1649" t="s">
        <v>2468</v>
      </c>
      <c r="G1649">
        <v>92314</v>
      </c>
      <c r="H1649">
        <v>34.278967000000002</v>
      </c>
      <c r="I1649">
        <v>-116.773825</v>
      </c>
      <c r="J1649">
        <v>0</v>
      </c>
      <c r="K1649" s="1">
        <v>4</v>
      </c>
      <c r="L1649" t="s">
        <v>24</v>
      </c>
      <c r="M1649" t="s">
        <v>10</v>
      </c>
      <c r="N1649">
        <v>26.04</v>
      </c>
      <c r="O1649" t="s">
        <v>13</v>
      </c>
      <c r="P1649" t="s">
        <v>10</v>
      </c>
      <c r="Q1649" t="s">
        <v>49</v>
      </c>
      <c r="R1649">
        <v>27</v>
      </c>
      <c r="S1649" t="s">
        <v>10</v>
      </c>
      <c r="T1649" t="s">
        <v>13</v>
      </c>
      <c r="U1649" t="s">
        <v>13</v>
      </c>
      <c r="V1649" t="s">
        <v>13</v>
      </c>
      <c r="W1649" t="s">
        <v>13</v>
      </c>
      <c r="X1649" t="s">
        <v>13</v>
      </c>
      <c r="Y1649" t="s">
        <v>13</v>
      </c>
      <c r="Z1649" t="s">
        <v>10</v>
      </c>
      <c r="AA1649" t="s">
        <v>21</v>
      </c>
      <c r="AB1649" t="s">
        <v>13</v>
      </c>
      <c r="AC1649" t="s">
        <v>26</v>
      </c>
      <c r="AD1649">
        <v>49.35</v>
      </c>
      <c r="AE1649">
        <v>219.65</v>
      </c>
      <c r="AF1649">
        <v>0</v>
      </c>
      <c r="AG1649">
        <v>0</v>
      </c>
      <c r="AH1649">
        <v>104.16</v>
      </c>
      <c r="AI1649">
        <v>323.81</v>
      </c>
      <c r="AJ1649" t="s">
        <v>27</v>
      </c>
      <c r="AK1649" t="s">
        <v>33</v>
      </c>
      <c r="AL1649" t="s">
        <v>529</v>
      </c>
      <c r="AM1649" t="str">
        <f t="shared" si="75"/>
        <v>Churned</v>
      </c>
      <c r="AN1649" t="str">
        <f t="shared" si="76"/>
        <v>Yes</v>
      </c>
      <c r="AO1649" t="str" cm="1">
        <f t="array" ref="AO1649">_xlfn.IFS($C1649&lt;36,"Youth", $C1649&lt;66, "Middle_age", $C1649&gt;65, "Old")</f>
        <v>Middle_age</v>
      </c>
      <c r="AP1649" t="str">
        <f t="shared" si="77"/>
        <v>1 năm</v>
      </c>
    </row>
    <row r="1650" spans="1:42" x14ac:dyDescent="0.35">
      <c r="A1650" t="s">
        <v>2469</v>
      </c>
      <c r="B1650" t="s">
        <v>9</v>
      </c>
      <c r="C1650">
        <v>40</v>
      </c>
      <c r="D1650" t="s">
        <v>13</v>
      </c>
      <c r="E1650">
        <v>0</v>
      </c>
      <c r="F1650" t="s">
        <v>2291</v>
      </c>
      <c r="G1650">
        <v>92821</v>
      </c>
      <c r="H1650">
        <v>33.930199000000002</v>
      </c>
      <c r="I1650">
        <v>-117.862898</v>
      </c>
      <c r="J1650">
        <v>0</v>
      </c>
      <c r="K1650" s="1">
        <v>3</v>
      </c>
      <c r="L1650" t="s">
        <v>24</v>
      </c>
      <c r="M1650" t="s">
        <v>10</v>
      </c>
      <c r="N1650">
        <v>15.37</v>
      </c>
      <c r="O1650" t="s">
        <v>13</v>
      </c>
      <c r="P1650" t="s">
        <v>13</v>
      </c>
      <c r="AA1650" t="s">
        <v>21</v>
      </c>
      <c r="AB1650" t="s">
        <v>10</v>
      </c>
      <c r="AC1650" t="s">
        <v>16</v>
      </c>
      <c r="AD1650">
        <v>20</v>
      </c>
      <c r="AE1650">
        <v>61.7</v>
      </c>
      <c r="AF1650">
        <v>0</v>
      </c>
      <c r="AG1650">
        <v>0</v>
      </c>
      <c r="AH1650">
        <v>46.11</v>
      </c>
      <c r="AI1650">
        <v>107.81</v>
      </c>
      <c r="AJ1650" t="s">
        <v>68</v>
      </c>
      <c r="AM1650" t="str">
        <f t="shared" si="75"/>
        <v>Joined</v>
      </c>
      <c r="AN1650" t="str">
        <f t="shared" si="76"/>
        <v>No</v>
      </c>
      <c r="AO1650" t="str" cm="1">
        <f t="array" ref="AO1650">_xlfn.IFS($C1650&lt;36,"Youth", $C1650&lt;66, "Middle_age", $C1650&gt;65, "Old")</f>
        <v>Middle_age</v>
      </c>
      <c r="AP1650" t="str">
        <f t="shared" si="77"/>
        <v>1 năm</v>
      </c>
    </row>
    <row r="1651" spans="1:42" x14ac:dyDescent="0.35">
      <c r="A1651" t="s">
        <v>2470</v>
      </c>
      <c r="B1651" t="s">
        <v>19</v>
      </c>
      <c r="C1651">
        <v>67</v>
      </c>
      <c r="D1651" t="s">
        <v>10</v>
      </c>
      <c r="E1651">
        <v>0</v>
      </c>
      <c r="F1651" t="s">
        <v>2265</v>
      </c>
      <c r="G1651">
        <v>94901</v>
      </c>
      <c r="H1651">
        <v>37.972662</v>
      </c>
      <c r="I1651">
        <v>-122.491452</v>
      </c>
      <c r="J1651">
        <v>2</v>
      </c>
      <c r="K1651" s="1">
        <v>8</v>
      </c>
      <c r="L1651" t="s">
        <v>12</v>
      </c>
      <c r="M1651" t="s">
        <v>10</v>
      </c>
      <c r="N1651">
        <v>26.99</v>
      </c>
      <c r="O1651" t="s">
        <v>13</v>
      </c>
      <c r="P1651" t="s">
        <v>10</v>
      </c>
      <c r="Q1651" t="s">
        <v>25</v>
      </c>
      <c r="R1651">
        <v>2</v>
      </c>
      <c r="S1651" t="s">
        <v>13</v>
      </c>
      <c r="T1651" t="s">
        <v>13</v>
      </c>
      <c r="U1651" t="s">
        <v>13</v>
      </c>
      <c r="V1651" t="s">
        <v>13</v>
      </c>
      <c r="W1651" t="s">
        <v>10</v>
      </c>
      <c r="X1651" t="s">
        <v>13</v>
      </c>
      <c r="Y1651" t="s">
        <v>13</v>
      </c>
      <c r="Z1651" t="s">
        <v>10</v>
      </c>
      <c r="AA1651" t="s">
        <v>21</v>
      </c>
      <c r="AB1651" t="s">
        <v>10</v>
      </c>
      <c r="AC1651" t="s">
        <v>16</v>
      </c>
      <c r="AD1651">
        <v>80.45</v>
      </c>
      <c r="AE1651">
        <v>583.45000000000005</v>
      </c>
      <c r="AF1651">
        <v>0</v>
      </c>
      <c r="AG1651">
        <v>0</v>
      </c>
      <c r="AH1651">
        <v>215.92</v>
      </c>
      <c r="AI1651">
        <v>799.37</v>
      </c>
      <c r="AJ1651" t="s">
        <v>27</v>
      </c>
      <c r="AK1651" t="s">
        <v>79</v>
      </c>
      <c r="AL1651" t="s">
        <v>80</v>
      </c>
      <c r="AM1651" t="str">
        <f t="shared" si="75"/>
        <v>Churned</v>
      </c>
      <c r="AN1651" t="str">
        <f t="shared" si="76"/>
        <v>No</v>
      </c>
      <c r="AO1651" t="str" cm="1">
        <f t="array" ref="AO1651">_xlfn.IFS($C1651&lt;36,"Youth", $C1651&lt;66, "Middle_age", $C1651&gt;65, "Old")</f>
        <v>Old</v>
      </c>
      <c r="AP1651" t="str">
        <f t="shared" si="77"/>
        <v>1 năm</v>
      </c>
    </row>
    <row r="1652" spans="1:42" x14ac:dyDescent="0.35">
      <c r="A1652" t="s">
        <v>2471</v>
      </c>
      <c r="B1652" t="s">
        <v>9</v>
      </c>
      <c r="C1652">
        <v>77</v>
      </c>
      <c r="D1652" t="s">
        <v>10</v>
      </c>
      <c r="E1652">
        <v>0</v>
      </c>
      <c r="F1652" t="s">
        <v>2472</v>
      </c>
      <c r="G1652">
        <v>93618</v>
      </c>
      <c r="H1652">
        <v>36.523618999999997</v>
      </c>
      <c r="I1652">
        <v>-119.38686800000001</v>
      </c>
      <c r="J1652">
        <v>2</v>
      </c>
      <c r="K1652" s="1">
        <v>13</v>
      </c>
      <c r="L1652" t="s">
        <v>12</v>
      </c>
      <c r="M1652" t="s">
        <v>10</v>
      </c>
      <c r="N1652">
        <v>37.86</v>
      </c>
      <c r="O1652" t="s">
        <v>13</v>
      </c>
      <c r="P1652" t="s">
        <v>10</v>
      </c>
      <c r="Q1652" t="s">
        <v>25</v>
      </c>
      <c r="R1652">
        <v>19</v>
      </c>
      <c r="S1652" t="s">
        <v>13</v>
      </c>
      <c r="T1652" t="s">
        <v>13</v>
      </c>
      <c r="U1652" t="s">
        <v>13</v>
      </c>
      <c r="V1652" t="s">
        <v>13</v>
      </c>
      <c r="W1652" t="s">
        <v>13</v>
      </c>
      <c r="X1652" t="s">
        <v>13</v>
      </c>
      <c r="Y1652" t="s">
        <v>13</v>
      </c>
      <c r="Z1652" t="s">
        <v>13</v>
      </c>
      <c r="AA1652" t="s">
        <v>21</v>
      </c>
      <c r="AB1652" t="s">
        <v>10</v>
      </c>
      <c r="AC1652" t="s">
        <v>26</v>
      </c>
      <c r="AD1652">
        <v>70.150000000000006</v>
      </c>
      <c r="AE1652">
        <v>916.75</v>
      </c>
      <c r="AF1652">
        <v>0</v>
      </c>
      <c r="AG1652">
        <v>90</v>
      </c>
      <c r="AH1652">
        <v>492.18</v>
      </c>
      <c r="AI1652">
        <v>1498.93</v>
      </c>
      <c r="AJ1652" t="s">
        <v>27</v>
      </c>
      <c r="AK1652" t="s">
        <v>33</v>
      </c>
      <c r="AL1652" t="s">
        <v>561</v>
      </c>
      <c r="AM1652" t="str">
        <f t="shared" si="75"/>
        <v>Churned</v>
      </c>
      <c r="AN1652" t="str">
        <f t="shared" si="76"/>
        <v>No</v>
      </c>
      <c r="AO1652" t="str" cm="1">
        <f t="array" ref="AO1652">_xlfn.IFS($C1652&lt;36,"Youth", $C1652&lt;66, "Middle_age", $C1652&gt;65, "Old")</f>
        <v>Old</v>
      </c>
      <c r="AP1652" t="str">
        <f t="shared" si="77"/>
        <v>2 năm</v>
      </c>
    </row>
    <row r="1653" spans="1:42" x14ac:dyDescent="0.35">
      <c r="A1653" t="s">
        <v>2473</v>
      </c>
      <c r="B1653" t="s">
        <v>19</v>
      </c>
      <c r="C1653">
        <v>57</v>
      </c>
      <c r="D1653" t="s">
        <v>10</v>
      </c>
      <c r="E1653">
        <v>3</v>
      </c>
      <c r="F1653" t="s">
        <v>967</v>
      </c>
      <c r="G1653">
        <v>96038</v>
      </c>
      <c r="H1653">
        <v>41.599978</v>
      </c>
      <c r="I1653">
        <v>-122.53938100000001</v>
      </c>
      <c r="J1653">
        <v>1</v>
      </c>
      <c r="K1653" s="1">
        <v>55</v>
      </c>
      <c r="L1653" t="s">
        <v>46</v>
      </c>
      <c r="M1653" t="s">
        <v>10</v>
      </c>
      <c r="N1653">
        <v>40.94</v>
      </c>
      <c r="O1653" t="s">
        <v>13</v>
      </c>
      <c r="P1653" t="s">
        <v>13</v>
      </c>
      <c r="AA1653" t="s">
        <v>43</v>
      </c>
      <c r="AB1653" t="s">
        <v>13</v>
      </c>
      <c r="AC1653" t="s">
        <v>16</v>
      </c>
      <c r="AD1653">
        <v>20.5</v>
      </c>
      <c r="AE1653">
        <v>1177.95</v>
      </c>
      <c r="AF1653">
        <v>5.83</v>
      </c>
      <c r="AG1653">
        <v>0</v>
      </c>
      <c r="AH1653">
        <v>2251.6999999999998</v>
      </c>
      <c r="AI1653">
        <v>3423.82</v>
      </c>
      <c r="AJ1653" t="s">
        <v>17</v>
      </c>
      <c r="AM1653" t="str">
        <f t="shared" si="75"/>
        <v>VIP</v>
      </c>
      <c r="AN1653" t="str">
        <f t="shared" si="76"/>
        <v>Yes</v>
      </c>
      <c r="AO1653" t="str" cm="1">
        <f t="array" ref="AO1653">_xlfn.IFS($C1653&lt;36,"Youth", $C1653&lt;66, "Middle_age", $C1653&gt;65, "Old")</f>
        <v>Middle_age</v>
      </c>
      <c r="AP1653" t="str">
        <f t="shared" si="77"/>
        <v>5 năm</v>
      </c>
    </row>
    <row r="1654" spans="1:42" x14ac:dyDescent="0.35">
      <c r="A1654" t="s">
        <v>2474</v>
      </c>
      <c r="B1654" t="s">
        <v>9</v>
      </c>
      <c r="C1654">
        <v>30</v>
      </c>
      <c r="D1654" t="s">
        <v>10</v>
      </c>
      <c r="E1654">
        <v>0</v>
      </c>
      <c r="F1654" t="s">
        <v>2475</v>
      </c>
      <c r="G1654">
        <v>95458</v>
      </c>
      <c r="H1654">
        <v>39.141933999999999</v>
      </c>
      <c r="I1654">
        <v>-122.770679</v>
      </c>
      <c r="J1654">
        <v>2</v>
      </c>
      <c r="K1654" s="1">
        <v>71</v>
      </c>
      <c r="L1654" t="s">
        <v>12</v>
      </c>
      <c r="M1654" t="s">
        <v>10</v>
      </c>
      <c r="N1654">
        <v>22.33</v>
      </c>
      <c r="O1654" t="s">
        <v>10</v>
      </c>
      <c r="P1654" t="s">
        <v>10</v>
      </c>
      <c r="Q1654" t="s">
        <v>14</v>
      </c>
      <c r="R1654">
        <v>71</v>
      </c>
      <c r="S1654" t="s">
        <v>10</v>
      </c>
      <c r="T1654" t="s">
        <v>10</v>
      </c>
      <c r="U1654" t="s">
        <v>10</v>
      </c>
      <c r="V1654" t="s">
        <v>10</v>
      </c>
      <c r="W1654" t="s">
        <v>10</v>
      </c>
      <c r="X1654" t="s">
        <v>10</v>
      </c>
      <c r="Y1654" t="s">
        <v>10</v>
      </c>
      <c r="Z1654" t="s">
        <v>10</v>
      </c>
      <c r="AA1654" t="s">
        <v>43</v>
      </c>
      <c r="AB1654" t="s">
        <v>13</v>
      </c>
      <c r="AC1654" t="s">
        <v>26</v>
      </c>
      <c r="AD1654">
        <v>90.1</v>
      </c>
      <c r="AE1654">
        <v>6310.9</v>
      </c>
      <c r="AF1654">
        <v>0</v>
      </c>
      <c r="AG1654">
        <v>0</v>
      </c>
      <c r="AH1654">
        <v>1585.43</v>
      </c>
      <c r="AI1654">
        <v>7896.33</v>
      </c>
      <c r="AJ1654" t="s">
        <v>17</v>
      </c>
      <c r="AM1654" t="str">
        <f t="shared" si="75"/>
        <v>VIP</v>
      </c>
      <c r="AN1654" t="str">
        <f t="shared" si="76"/>
        <v>No</v>
      </c>
      <c r="AO1654" t="str" cm="1">
        <f t="array" ref="AO1654">_xlfn.IFS($C1654&lt;36,"Youth", $C1654&lt;66, "Middle_age", $C1654&gt;65, "Old")</f>
        <v>Youth</v>
      </c>
      <c r="AP1654" t="str">
        <f t="shared" si="77"/>
        <v>6 năm</v>
      </c>
    </row>
    <row r="1655" spans="1:42" x14ac:dyDescent="0.35">
      <c r="A1655" t="s">
        <v>2476</v>
      </c>
      <c r="B1655" t="s">
        <v>9</v>
      </c>
      <c r="C1655">
        <v>48</v>
      </c>
      <c r="D1655" t="s">
        <v>13</v>
      </c>
      <c r="E1655">
        <v>0</v>
      </c>
      <c r="F1655" t="s">
        <v>105</v>
      </c>
      <c r="G1655">
        <v>90012</v>
      </c>
      <c r="H1655">
        <v>34.065874999999998</v>
      </c>
      <c r="I1655">
        <v>-118.23872799999999</v>
      </c>
      <c r="J1655">
        <v>0</v>
      </c>
      <c r="K1655" s="1">
        <v>37</v>
      </c>
      <c r="L1655" t="s">
        <v>12</v>
      </c>
      <c r="M1655" t="s">
        <v>10</v>
      </c>
      <c r="N1655">
        <v>9.61</v>
      </c>
      <c r="O1655" t="s">
        <v>13</v>
      </c>
      <c r="P1655" t="s">
        <v>10</v>
      </c>
      <c r="Q1655" t="s">
        <v>25</v>
      </c>
      <c r="R1655">
        <v>11</v>
      </c>
      <c r="S1655" t="s">
        <v>13</v>
      </c>
      <c r="T1655" t="s">
        <v>10</v>
      </c>
      <c r="U1655" t="s">
        <v>10</v>
      </c>
      <c r="V1655" t="s">
        <v>13</v>
      </c>
      <c r="W1655" t="s">
        <v>13</v>
      </c>
      <c r="X1655" t="s">
        <v>13</v>
      </c>
      <c r="Y1655" t="s">
        <v>13</v>
      </c>
      <c r="Z1655" t="s">
        <v>10</v>
      </c>
      <c r="AA1655" t="s">
        <v>15</v>
      </c>
      <c r="AB1655" t="s">
        <v>13</v>
      </c>
      <c r="AC1655" t="s">
        <v>26</v>
      </c>
      <c r="AD1655">
        <v>80.05</v>
      </c>
      <c r="AE1655">
        <v>3019.1</v>
      </c>
      <c r="AF1655">
        <v>0</v>
      </c>
      <c r="AG1655">
        <v>0</v>
      </c>
      <c r="AH1655">
        <v>355.57</v>
      </c>
      <c r="AI1655">
        <v>3374.67</v>
      </c>
      <c r="AJ1655" t="s">
        <v>17</v>
      </c>
      <c r="AM1655" t="str">
        <f t="shared" si="75"/>
        <v>VIP</v>
      </c>
      <c r="AN1655" t="str">
        <f t="shared" si="76"/>
        <v>No</v>
      </c>
      <c r="AO1655" t="str" cm="1">
        <f t="array" ref="AO1655">_xlfn.IFS($C1655&lt;36,"Youth", $C1655&lt;66, "Middle_age", $C1655&gt;65, "Old")</f>
        <v>Middle_age</v>
      </c>
      <c r="AP1655" t="str">
        <f t="shared" si="77"/>
        <v>4 năm</v>
      </c>
    </row>
    <row r="1656" spans="1:42" x14ac:dyDescent="0.35">
      <c r="A1656" t="s">
        <v>2477</v>
      </c>
      <c r="B1656" t="s">
        <v>19</v>
      </c>
      <c r="C1656">
        <v>66</v>
      </c>
      <c r="D1656" t="s">
        <v>10</v>
      </c>
      <c r="E1656">
        <v>0</v>
      </c>
      <c r="F1656" t="s">
        <v>400</v>
      </c>
      <c r="G1656">
        <v>92705</v>
      </c>
      <c r="H1656">
        <v>33.766004000000002</v>
      </c>
      <c r="I1656">
        <v>-117.78676299999999</v>
      </c>
      <c r="J1656">
        <v>1</v>
      </c>
      <c r="K1656" s="1">
        <v>41</v>
      </c>
      <c r="L1656" t="s">
        <v>46</v>
      </c>
      <c r="M1656" t="s">
        <v>10</v>
      </c>
      <c r="N1656">
        <v>45.04</v>
      </c>
      <c r="O1656" t="s">
        <v>10</v>
      </c>
      <c r="P1656" t="s">
        <v>10</v>
      </c>
      <c r="Q1656" t="s">
        <v>14</v>
      </c>
      <c r="R1656">
        <v>29</v>
      </c>
      <c r="S1656" t="s">
        <v>13</v>
      </c>
      <c r="T1656" t="s">
        <v>10</v>
      </c>
      <c r="U1656" t="s">
        <v>10</v>
      </c>
      <c r="V1656" t="s">
        <v>10</v>
      </c>
      <c r="W1656" t="s">
        <v>10</v>
      </c>
      <c r="X1656" t="s">
        <v>10</v>
      </c>
      <c r="Y1656" t="s">
        <v>13</v>
      </c>
      <c r="Z1656" t="s">
        <v>10</v>
      </c>
      <c r="AA1656" t="s">
        <v>15</v>
      </c>
      <c r="AB1656" t="s">
        <v>10</v>
      </c>
      <c r="AC1656" t="s">
        <v>26</v>
      </c>
      <c r="AD1656">
        <v>111.95</v>
      </c>
      <c r="AE1656">
        <v>4534.8999999999996</v>
      </c>
      <c r="AF1656">
        <v>0</v>
      </c>
      <c r="AG1656">
        <v>0</v>
      </c>
      <c r="AH1656">
        <v>1846.64</v>
      </c>
      <c r="AI1656">
        <v>6381.54</v>
      </c>
      <c r="AJ1656" t="s">
        <v>27</v>
      </c>
      <c r="AK1656" t="s">
        <v>79</v>
      </c>
      <c r="AL1656" t="s">
        <v>80</v>
      </c>
      <c r="AM1656" t="str">
        <f t="shared" si="75"/>
        <v>Churned</v>
      </c>
      <c r="AN1656" t="str">
        <f t="shared" si="76"/>
        <v>No</v>
      </c>
      <c r="AO1656" t="str" cm="1">
        <f t="array" ref="AO1656">_xlfn.IFS($C1656&lt;36,"Youth", $C1656&lt;66, "Middle_age", $C1656&gt;65, "Old")</f>
        <v>Old</v>
      </c>
      <c r="AP1656" t="str">
        <f t="shared" si="77"/>
        <v>4 năm</v>
      </c>
    </row>
    <row r="1657" spans="1:42" x14ac:dyDescent="0.35">
      <c r="A1657" t="s">
        <v>2478</v>
      </c>
      <c r="B1657" t="s">
        <v>9</v>
      </c>
      <c r="C1657">
        <v>37</v>
      </c>
      <c r="D1657" t="s">
        <v>10</v>
      </c>
      <c r="E1657">
        <v>3</v>
      </c>
      <c r="F1657" t="s">
        <v>948</v>
      </c>
      <c r="G1657">
        <v>92804</v>
      </c>
      <c r="H1657">
        <v>33.817999999999998</v>
      </c>
      <c r="I1657">
        <v>-117.97440400000001</v>
      </c>
      <c r="J1657">
        <v>1</v>
      </c>
      <c r="K1657" s="1">
        <v>55</v>
      </c>
      <c r="L1657" t="s">
        <v>12</v>
      </c>
      <c r="M1657" t="s">
        <v>10</v>
      </c>
      <c r="N1657">
        <v>8.39</v>
      </c>
      <c r="O1657" t="s">
        <v>10</v>
      </c>
      <c r="P1657" t="s">
        <v>10</v>
      </c>
      <c r="Q1657" t="s">
        <v>49</v>
      </c>
      <c r="R1657">
        <v>52</v>
      </c>
      <c r="S1657" t="s">
        <v>10</v>
      </c>
      <c r="T1657" t="s">
        <v>13</v>
      </c>
      <c r="U1657" t="s">
        <v>10</v>
      </c>
      <c r="V1657" t="s">
        <v>10</v>
      </c>
      <c r="W1657" t="s">
        <v>10</v>
      </c>
      <c r="X1657" t="s">
        <v>10</v>
      </c>
      <c r="Y1657" t="s">
        <v>10</v>
      </c>
      <c r="Z1657" t="s">
        <v>10</v>
      </c>
      <c r="AA1657" t="s">
        <v>43</v>
      </c>
      <c r="AB1657" t="s">
        <v>10</v>
      </c>
      <c r="AC1657" t="s">
        <v>26</v>
      </c>
      <c r="AD1657">
        <v>85.1</v>
      </c>
      <c r="AE1657">
        <v>4657.95</v>
      </c>
      <c r="AF1657">
        <v>0</v>
      </c>
      <c r="AG1657">
        <v>0</v>
      </c>
      <c r="AH1657">
        <v>461.45</v>
      </c>
      <c r="AI1657">
        <v>5119.3999999999996</v>
      </c>
      <c r="AJ1657" t="s">
        <v>17</v>
      </c>
      <c r="AM1657" t="str">
        <f t="shared" si="75"/>
        <v>VIP</v>
      </c>
      <c r="AN1657" t="str">
        <f t="shared" si="76"/>
        <v>Yes</v>
      </c>
      <c r="AO1657" t="str" cm="1">
        <f t="array" ref="AO1657">_xlfn.IFS($C1657&lt;36,"Youth", $C1657&lt;66, "Middle_age", $C1657&gt;65, "Old")</f>
        <v>Middle_age</v>
      </c>
      <c r="AP1657" t="str">
        <f t="shared" si="77"/>
        <v>5 năm</v>
      </c>
    </row>
    <row r="1658" spans="1:42" x14ac:dyDescent="0.35">
      <c r="A1658" t="s">
        <v>2479</v>
      </c>
      <c r="B1658" t="s">
        <v>9</v>
      </c>
      <c r="C1658">
        <v>25</v>
      </c>
      <c r="D1658" t="s">
        <v>10</v>
      </c>
      <c r="E1658">
        <v>1</v>
      </c>
      <c r="F1658" t="s">
        <v>2392</v>
      </c>
      <c r="G1658">
        <v>92057</v>
      </c>
      <c r="H1658">
        <v>33.254497000000001</v>
      </c>
      <c r="I1658">
        <v>-117.28587899999999</v>
      </c>
      <c r="J1658">
        <v>1</v>
      </c>
      <c r="K1658" s="1">
        <v>61</v>
      </c>
      <c r="L1658" t="s">
        <v>46</v>
      </c>
      <c r="M1658" t="s">
        <v>13</v>
      </c>
      <c r="P1658" t="s">
        <v>10</v>
      </c>
      <c r="Q1658" t="s">
        <v>49</v>
      </c>
      <c r="R1658">
        <v>59</v>
      </c>
      <c r="S1658" t="s">
        <v>10</v>
      </c>
      <c r="T1658" t="s">
        <v>10</v>
      </c>
      <c r="U1658" t="s">
        <v>13</v>
      </c>
      <c r="V1658" t="s">
        <v>10</v>
      </c>
      <c r="W1658" t="s">
        <v>13</v>
      </c>
      <c r="X1658" t="s">
        <v>10</v>
      </c>
      <c r="Y1658" t="s">
        <v>10</v>
      </c>
      <c r="Z1658" t="s">
        <v>13</v>
      </c>
      <c r="AA1658" t="s">
        <v>15</v>
      </c>
      <c r="AB1658" t="s">
        <v>10</v>
      </c>
      <c r="AC1658" t="s">
        <v>26</v>
      </c>
      <c r="AD1658">
        <v>50.7</v>
      </c>
      <c r="AE1658">
        <v>3088.75</v>
      </c>
      <c r="AF1658">
        <v>0</v>
      </c>
      <c r="AG1658">
        <v>20</v>
      </c>
      <c r="AH1658">
        <v>0</v>
      </c>
      <c r="AI1658">
        <v>3108.75</v>
      </c>
      <c r="AJ1658" t="s">
        <v>17</v>
      </c>
      <c r="AM1658" t="str">
        <f t="shared" si="75"/>
        <v>VIP</v>
      </c>
      <c r="AN1658" t="str">
        <f t="shared" si="76"/>
        <v>Yes</v>
      </c>
      <c r="AO1658" t="str" cm="1">
        <f t="array" ref="AO1658">_xlfn.IFS($C1658&lt;36,"Youth", $C1658&lt;66, "Middle_age", $C1658&gt;65, "Old")</f>
        <v>Youth</v>
      </c>
      <c r="AP1658" t="str">
        <f t="shared" si="77"/>
        <v>6 năm</v>
      </c>
    </row>
    <row r="1659" spans="1:42" x14ac:dyDescent="0.35">
      <c r="A1659" t="s">
        <v>2480</v>
      </c>
      <c r="B1659" t="s">
        <v>19</v>
      </c>
      <c r="C1659">
        <v>41</v>
      </c>
      <c r="D1659" t="s">
        <v>10</v>
      </c>
      <c r="E1659">
        <v>3</v>
      </c>
      <c r="F1659" t="s">
        <v>836</v>
      </c>
      <c r="G1659">
        <v>91709</v>
      </c>
      <c r="H1659">
        <v>33.942895</v>
      </c>
      <c r="I1659">
        <v>-117.725644</v>
      </c>
      <c r="J1659">
        <v>1</v>
      </c>
      <c r="K1659" s="1">
        <v>44</v>
      </c>
      <c r="L1659" t="s">
        <v>12</v>
      </c>
      <c r="M1659" t="s">
        <v>10</v>
      </c>
      <c r="N1659">
        <v>37.68</v>
      </c>
      <c r="O1659" t="s">
        <v>13</v>
      </c>
      <c r="P1659" t="s">
        <v>10</v>
      </c>
      <c r="Q1659" t="s">
        <v>49</v>
      </c>
      <c r="R1659">
        <v>24</v>
      </c>
      <c r="S1659" t="s">
        <v>13</v>
      </c>
      <c r="T1659" t="s">
        <v>10</v>
      </c>
      <c r="U1659" t="s">
        <v>10</v>
      </c>
      <c r="V1659" t="s">
        <v>10</v>
      </c>
      <c r="W1659" t="s">
        <v>13</v>
      </c>
      <c r="X1659" t="s">
        <v>13</v>
      </c>
      <c r="Y1659" t="s">
        <v>13</v>
      </c>
      <c r="Z1659" t="s">
        <v>10</v>
      </c>
      <c r="AA1659" t="s">
        <v>21</v>
      </c>
      <c r="AB1659" t="s">
        <v>10</v>
      </c>
      <c r="AC1659" t="s">
        <v>16</v>
      </c>
      <c r="AD1659">
        <v>-7</v>
      </c>
      <c r="AE1659">
        <v>2924.05</v>
      </c>
      <c r="AF1659">
        <v>0</v>
      </c>
      <c r="AG1659">
        <v>0</v>
      </c>
      <c r="AH1659">
        <v>1657.92</v>
      </c>
      <c r="AI1659">
        <v>4581.97</v>
      </c>
      <c r="AJ1659" t="s">
        <v>17</v>
      </c>
      <c r="AM1659" t="str">
        <f t="shared" si="75"/>
        <v>VIP</v>
      </c>
      <c r="AN1659" t="str">
        <f t="shared" si="76"/>
        <v>Yes</v>
      </c>
      <c r="AO1659" t="str" cm="1">
        <f t="array" ref="AO1659">_xlfn.IFS($C1659&lt;36,"Youth", $C1659&lt;66, "Middle_age", $C1659&gt;65, "Old")</f>
        <v>Middle_age</v>
      </c>
      <c r="AP1659" t="str">
        <f t="shared" si="77"/>
        <v>4 năm</v>
      </c>
    </row>
    <row r="1660" spans="1:42" x14ac:dyDescent="0.35">
      <c r="A1660" t="s">
        <v>2481</v>
      </c>
      <c r="B1660" t="s">
        <v>19</v>
      </c>
      <c r="C1660">
        <v>43</v>
      </c>
      <c r="D1660" t="s">
        <v>10</v>
      </c>
      <c r="E1660">
        <v>0</v>
      </c>
      <c r="F1660" t="s">
        <v>2411</v>
      </c>
      <c r="G1660">
        <v>95445</v>
      </c>
      <c r="H1660">
        <v>38.848081999999998</v>
      </c>
      <c r="I1660">
        <v>-123.50608</v>
      </c>
      <c r="J1660">
        <v>1</v>
      </c>
      <c r="K1660" s="1">
        <v>59</v>
      </c>
      <c r="L1660" t="s">
        <v>46</v>
      </c>
      <c r="M1660" t="s">
        <v>10</v>
      </c>
      <c r="N1660">
        <v>22.71</v>
      </c>
      <c r="O1660" t="s">
        <v>10</v>
      </c>
      <c r="P1660" t="s">
        <v>10</v>
      </c>
      <c r="Q1660" t="s">
        <v>25</v>
      </c>
      <c r="R1660">
        <v>26</v>
      </c>
      <c r="S1660" t="s">
        <v>10</v>
      </c>
      <c r="T1660" t="s">
        <v>10</v>
      </c>
      <c r="U1660" t="s">
        <v>10</v>
      </c>
      <c r="V1660" t="s">
        <v>13</v>
      </c>
      <c r="W1660" t="s">
        <v>10</v>
      </c>
      <c r="X1660" t="s">
        <v>10</v>
      </c>
      <c r="Y1660" t="s">
        <v>10</v>
      </c>
      <c r="Z1660" t="s">
        <v>10</v>
      </c>
      <c r="AA1660" t="s">
        <v>15</v>
      </c>
      <c r="AB1660" t="s">
        <v>10</v>
      </c>
      <c r="AC1660" t="s">
        <v>26</v>
      </c>
      <c r="AD1660">
        <v>110.15</v>
      </c>
      <c r="AE1660">
        <v>6448.05</v>
      </c>
      <c r="AF1660">
        <v>0</v>
      </c>
      <c r="AG1660">
        <v>0</v>
      </c>
      <c r="AH1660">
        <v>1339.89</v>
      </c>
      <c r="AI1660">
        <v>7787.94</v>
      </c>
      <c r="AJ1660" t="s">
        <v>27</v>
      </c>
      <c r="AK1660" t="s">
        <v>33</v>
      </c>
      <c r="AL1660" t="s">
        <v>37</v>
      </c>
      <c r="AM1660" t="str">
        <f t="shared" si="75"/>
        <v>Churned</v>
      </c>
      <c r="AN1660" t="str">
        <f t="shared" si="76"/>
        <v>No</v>
      </c>
      <c r="AO1660" t="str" cm="1">
        <f t="array" ref="AO1660">_xlfn.IFS($C1660&lt;36,"Youth", $C1660&lt;66, "Middle_age", $C1660&gt;65, "Old")</f>
        <v>Middle_age</v>
      </c>
      <c r="AP1660" t="str">
        <f t="shared" si="77"/>
        <v>5 năm</v>
      </c>
    </row>
    <row r="1661" spans="1:42" x14ac:dyDescent="0.35">
      <c r="A1661" t="s">
        <v>2482</v>
      </c>
      <c r="B1661" t="s">
        <v>9</v>
      </c>
      <c r="C1661">
        <v>67</v>
      </c>
      <c r="D1661" t="s">
        <v>13</v>
      </c>
      <c r="E1661">
        <v>0</v>
      </c>
      <c r="F1661" t="s">
        <v>127</v>
      </c>
      <c r="G1661">
        <v>95110</v>
      </c>
      <c r="H1661">
        <v>37.346670000000003</v>
      </c>
      <c r="I1661">
        <v>-121.91001900000001</v>
      </c>
      <c r="J1661">
        <v>0</v>
      </c>
      <c r="K1661" s="1">
        <v>10</v>
      </c>
      <c r="L1661" t="s">
        <v>32</v>
      </c>
      <c r="M1661" t="s">
        <v>13</v>
      </c>
      <c r="P1661" t="s">
        <v>10</v>
      </c>
      <c r="Q1661" t="s">
        <v>49</v>
      </c>
      <c r="R1661">
        <v>4</v>
      </c>
      <c r="S1661" t="s">
        <v>13</v>
      </c>
      <c r="T1661" t="s">
        <v>13</v>
      </c>
      <c r="U1661" t="s">
        <v>13</v>
      </c>
      <c r="V1661" t="s">
        <v>13</v>
      </c>
      <c r="W1661" t="s">
        <v>13</v>
      </c>
      <c r="X1661" t="s">
        <v>10</v>
      </c>
      <c r="Y1661" t="s">
        <v>13</v>
      </c>
      <c r="Z1661" t="s">
        <v>10</v>
      </c>
      <c r="AA1661" t="s">
        <v>21</v>
      </c>
      <c r="AB1661" t="s">
        <v>10</v>
      </c>
      <c r="AC1661" t="s">
        <v>26</v>
      </c>
      <c r="AD1661">
        <v>34.700000000000003</v>
      </c>
      <c r="AE1661">
        <v>329.8</v>
      </c>
      <c r="AF1661">
        <v>0</v>
      </c>
      <c r="AG1661">
        <v>0</v>
      </c>
      <c r="AH1661">
        <v>0</v>
      </c>
      <c r="AI1661">
        <v>329.8</v>
      </c>
      <c r="AJ1661" t="s">
        <v>27</v>
      </c>
      <c r="AK1661" t="s">
        <v>79</v>
      </c>
      <c r="AL1661" t="s">
        <v>258</v>
      </c>
      <c r="AM1661" t="str">
        <f t="shared" si="75"/>
        <v>Churned</v>
      </c>
      <c r="AN1661" t="str">
        <f t="shared" si="76"/>
        <v>No</v>
      </c>
      <c r="AO1661" t="str" cm="1">
        <f t="array" ref="AO1661">_xlfn.IFS($C1661&lt;36,"Youth", $C1661&lt;66, "Middle_age", $C1661&gt;65, "Old")</f>
        <v>Old</v>
      </c>
      <c r="AP1661" t="str">
        <f t="shared" si="77"/>
        <v>1 năm</v>
      </c>
    </row>
    <row r="1662" spans="1:42" x14ac:dyDescent="0.35">
      <c r="A1662" t="s">
        <v>2483</v>
      </c>
      <c r="B1662" t="s">
        <v>19</v>
      </c>
      <c r="C1662">
        <v>42</v>
      </c>
      <c r="D1662" t="s">
        <v>13</v>
      </c>
      <c r="E1662">
        <v>2</v>
      </c>
      <c r="F1662" t="s">
        <v>973</v>
      </c>
      <c r="G1662">
        <v>95776</v>
      </c>
      <c r="H1662">
        <v>38.694080999999997</v>
      </c>
      <c r="I1662">
        <v>-121.69443099999999</v>
      </c>
      <c r="J1662">
        <v>0</v>
      </c>
      <c r="K1662" s="1">
        <v>2</v>
      </c>
      <c r="L1662" t="s">
        <v>12</v>
      </c>
      <c r="M1662" t="s">
        <v>10</v>
      </c>
      <c r="N1662">
        <v>49.53</v>
      </c>
      <c r="O1662" t="s">
        <v>13</v>
      </c>
      <c r="P1662" t="s">
        <v>13</v>
      </c>
      <c r="AA1662" t="s">
        <v>21</v>
      </c>
      <c r="AB1662" t="s">
        <v>13</v>
      </c>
      <c r="AC1662" t="s">
        <v>153</v>
      </c>
      <c r="AD1662">
        <v>20.399999999999999</v>
      </c>
      <c r="AE1662">
        <v>42.9</v>
      </c>
      <c r="AF1662">
        <v>0</v>
      </c>
      <c r="AG1662">
        <v>0</v>
      </c>
      <c r="AH1662">
        <v>99.06</v>
      </c>
      <c r="AI1662">
        <v>141.96</v>
      </c>
      <c r="AJ1662" t="s">
        <v>68</v>
      </c>
      <c r="AM1662" t="str">
        <f t="shared" si="75"/>
        <v>Joined</v>
      </c>
      <c r="AN1662" t="str">
        <f t="shared" si="76"/>
        <v>Yes</v>
      </c>
      <c r="AO1662" t="str" cm="1">
        <f t="array" ref="AO1662">_xlfn.IFS($C1662&lt;36,"Youth", $C1662&lt;66, "Middle_age", $C1662&gt;65, "Old")</f>
        <v>Middle_age</v>
      </c>
      <c r="AP1662" t="str">
        <f t="shared" si="77"/>
        <v>1 năm</v>
      </c>
    </row>
    <row r="1663" spans="1:42" x14ac:dyDescent="0.35">
      <c r="A1663" t="s">
        <v>2484</v>
      </c>
      <c r="B1663" t="s">
        <v>9</v>
      </c>
      <c r="C1663">
        <v>58</v>
      </c>
      <c r="D1663" t="s">
        <v>10</v>
      </c>
      <c r="E1663">
        <v>1</v>
      </c>
      <c r="F1663" t="s">
        <v>655</v>
      </c>
      <c r="G1663">
        <v>90290</v>
      </c>
      <c r="H1663">
        <v>34.115192</v>
      </c>
      <c r="I1663">
        <v>-118.61017</v>
      </c>
      <c r="J1663">
        <v>2</v>
      </c>
      <c r="K1663" s="1">
        <v>56</v>
      </c>
      <c r="L1663" t="s">
        <v>46</v>
      </c>
      <c r="M1663" t="s">
        <v>10</v>
      </c>
      <c r="N1663">
        <v>48.56</v>
      </c>
      <c r="O1663" t="s">
        <v>13</v>
      </c>
      <c r="P1663" t="s">
        <v>13</v>
      </c>
      <c r="AA1663" t="s">
        <v>43</v>
      </c>
      <c r="AB1663" t="s">
        <v>10</v>
      </c>
      <c r="AC1663" t="s">
        <v>16</v>
      </c>
      <c r="AD1663">
        <v>19.8</v>
      </c>
      <c r="AE1663">
        <v>1119.9000000000001</v>
      </c>
      <c r="AF1663">
        <v>0</v>
      </c>
      <c r="AG1663">
        <v>0</v>
      </c>
      <c r="AH1663">
        <v>2719.36</v>
      </c>
      <c r="AI1663">
        <v>3839.26</v>
      </c>
      <c r="AJ1663" t="s">
        <v>17</v>
      </c>
      <c r="AM1663" t="str">
        <f t="shared" si="75"/>
        <v>VIP</v>
      </c>
      <c r="AN1663" t="str">
        <f t="shared" si="76"/>
        <v>Yes</v>
      </c>
      <c r="AO1663" t="str" cm="1">
        <f t="array" ref="AO1663">_xlfn.IFS($C1663&lt;36,"Youth", $C1663&lt;66, "Middle_age", $C1663&gt;65, "Old")</f>
        <v>Middle_age</v>
      </c>
      <c r="AP1663" t="str">
        <f t="shared" si="77"/>
        <v>5 năm</v>
      </c>
    </row>
    <row r="1664" spans="1:42" x14ac:dyDescent="0.35">
      <c r="A1664" t="s">
        <v>2485</v>
      </c>
      <c r="B1664" t="s">
        <v>19</v>
      </c>
      <c r="C1664">
        <v>29</v>
      </c>
      <c r="D1664" t="s">
        <v>10</v>
      </c>
      <c r="E1664">
        <v>0</v>
      </c>
      <c r="F1664" t="s">
        <v>1824</v>
      </c>
      <c r="G1664">
        <v>93906</v>
      </c>
      <c r="H1664">
        <v>36.722898000000001</v>
      </c>
      <c r="I1664">
        <v>-121.63364799999999</v>
      </c>
      <c r="J1664">
        <v>8</v>
      </c>
      <c r="K1664" s="1">
        <v>72</v>
      </c>
      <c r="L1664" t="s">
        <v>42</v>
      </c>
      <c r="M1664" t="s">
        <v>10</v>
      </c>
      <c r="N1664">
        <v>10.68</v>
      </c>
      <c r="O1664" t="s">
        <v>10</v>
      </c>
      <c r="P1664" t="s">
        <v>10</v>
      </c>
      <c r="Q1664" t="s">
        <v>25</v>
      </c>
      <c r="R1664">
        <v>59</v>
      </c>
      <c r="S1664" t="s">
        <v>13</v>
      </c>
      <c r="T1664" t="s">
        <v>10</v>
      </c>
      <c r="U1664" t="s">
        <v>10</v>
      </c>
      <c r="V1664" t="s">
        <v>10</v>
      </c>
      <c r="W1664" t="s">
        <v>10</v>
      </c>
      <c r="X1664" t="s">
        <v>10</v>
      </c>
      <c r="Y1664" t="s">
        <v>10</v>
      </c>
      <c r="Z1664" t="s">
        <v>10</v>
      </c>
      <c r="AA1664" t="s">
        <v>43</v>
      </c>
      <c r="AB1664" t="s">
        <v>10</v>
      </c>
      <c r="AC1664" t="s">
        <v>26</v>
      </c>
      <c r="AD1664">
        <v>108.4</v>
      </c>
      <c r="AE1664">
        <v>7719.5</v>
      </c>
      <c r="AF1664">
        <v>0</v>
      </c>
      <c r="AG1664">
        <v>0</v>
      </c>
      <c r="AH1664">
        <v>768.96</v>
      </c>
      <c r="AI1664">
        <v>8488.4599999999991</v>
      </c>
      <c r="AJ1664" t="s">
        <v>17</v>
      </c>
      <c r="AM1664" t="str">
        <f t="shared" si="75"/>
        <v>VIP</v>
      </c>
      <c r="AN1664" t="str">
        <f t="shared" si="76"/>
        <v>No</v>
      </c>
      <c r="AO1664" t="str" cm="1">
        <f t="array" ref="AO1664">_xlfn.IFS($C1664&lt;36,"Youth", $C1664&lt;66, "Middle_age", $C1664&gt;65, "Old")</f>
        <v>Youth</v>
      </c>
      <c r="AP1664" t="str">
        <f t="shared" si="77"/>
        <v>6 năm</v>
      </c>
    </row>
    <row r="1665" spans="1:42" x14ac:dyDescent="0.35">
      <c r="A1665" t="s">
        <v>2486</v>
      </c>
      <c r="B1665" t="s">
        <v>19</v>
      </c>
      <c r="C1665">
        <v>79</v>
      </c>
      <c r="D1665" t="s">
        <v>13</v>
      </c>
      <c r="E1665">
        <v>0</v>
      </c>
      <c r="F1665" t="s">
        <v>2487</v>
      </c>
      <c r="G1665">
        <v>90278</v>
      </c>
      <c r="H1665">
        <v>33.873395000000002</v>
      </c>
      <c r="I1665">
        <v>-118.37018999999999</v>
      </c>
      <c r="J1665">
        <v>0</v>
      </c>
      <c r="K1665" s="1">
        <v>1</v>
      </c>
      <c r="L1665" t="s">
        <v>12</v>
      </c>
      <c r="M1665" t="s">
        <v>10</v>
      </c>
      <c r="N1665">
        <v>27.65</v>
      </c>
      <c r="O1665" t="s">
        <v>13</v>
      </c>
      <c r="P1665" t="s">
        <v>10</v>
      </c>
      <c r="Q1665" t="s">
        <v>25</v>
      </c>
      <c r="R1665">
        <v>2</v>
      </c>
      <c r="S1665" t="s">
        <v>13</v>
      </c>
      <c r="T1665" t="s">
        <v>13</v>
      </c>
      <c r="U1665" t="s">
        <v>13</v>
      </c>
      <c r="V1665" t="s">
        <v>10</v>
      </c>
      <c r="W1665" t="s">
        <v>13</v>
      </c>
      <c r="X1665" t="s">
        <v>13</v>
      </c>
      <c r="Y1665" t="s">
        <v>13</v>
      </c>
      <c r="Z1665" t="s">
        <v>10</v>
      </c>
      <c r="AA1665" t="s">
        <v>15</v>
      </c>
      <c r="AB1665" t="s">
        <v>13</v>
      </c>
      <c r="AC1665" t="s">
        <v>26</v>
      </c>
      <c r="AD1665">
        <v>74.7</v>
      </c>
      <c r="AE1665">
        <v>74.7</v>
      </c>
      <c r="AF1665">
        <v>0</v>
      </c>
      <c r="AG1665">
        <v>0</v>
      </c>
      <c r="AH1665">
        <v>27.65</v>
      </c>
      <c r="AI1665">
        <v>102.35</v>
      </c>
      <c r="AJ1665" t="s">
        <v>68</v>
      </c>
      <c r="AM1665" t="str">
        <f t="shared" si="75"/>
        <v>Joined</v>
      </c>
      <c r="AN1665" t="str">
        <f t="shared" si="76"/>
        <v>No</v>
      </c>
      <c r="AO1665" t="str" cm="1">
        <f t="array" ref="AO1665">_xlfn.IFS($C1665&lt;36,"Youth", $C1665&lt;66, "Middle_age", $C1665&gt;65, "Old")</f>
        <v>Old</v>
      </c>
      <c r="AP1665" t="str">
        <f t="shared" si="77"/>
        <v>1 năm</v>
      </c>
    </row>
    <row r="1666" spans="1:42" x14ac:dyDescent="0.35">
      <c r="A1666" t="s">
        <v>2488</v>
      </c>
      <c r="B1666" t="s">
        <v>19</v>
      </c>
      <c r="C1666">
        <v>74</v>
      </c>
      <c r="D1666" t="s">
        <v>10</v>
      </c>
      <c r="E1666">
        <v>0</v>
      </c>
      <c r="F1666" t="s">
        <v>361</v>
      </c>
      <c r="G1666">
        <v>94109</v>
      </c>
      <c r="H1666">
        <v>37.794486999999997</v>
      </c>
      <c r="I1666">
        <v>-122.42227</v>
      </c>
      <c r="J1666">
        <v>4</v>
      </c>
      <c r="K1666" s="1">
        <v>44</v>
      </c>
      <c r="L1666" t="s">
        <v>12</v>
      </c>
      <c r="M1666" t="s">
        <v>10</v>
      </c>
      <c r="N1666">
        <v>1.89</v>
      </c>
      <c r="O1666" t="s">
        <v>13</v>
      </c>
      <c r="P1666" t="s">
        <v>13</v>
      </c>
      <c r="AA1666" t="s">
        <v>43</v>
      </c>
      <c r="AB1666" t="s">
        <v>10</v>
      </c>
      <c r="AC1666" t="s">
        <v>16</v>
      </c>
      <c r="AD1666">
        <v>19.350000000000001</v>
      </c>
      <c r="AE1666">
        <v>847.25</v>
      </c>
      <c r="AF1666">
        <v>0</v>
      </c>
      <c r="AG1666">
        <v>0</v>
      </c>
      <c r="AH1666">
        <v>83.16</v>
      </c>
      <c r="AI1666">
        <v>930.41</v>
      </c>
      <c r="AJ1666" t="s">
        <v>17</v>
      </c>
      <c r="AM1666" t="str">
        <f t="shared" si="75"/>
        <v>Stayed</v>
      </c>
      <c r="AN1666" t="str">
        <f t="shared" si="76"/>
        <v>No</v>
      </c>
      <c r="AO1666" t="str" cm="1">
        <f t="array" ref="AO1666">_xlfn.IFS($C1666&lt;36,"Youth", $C1666&lt;66, "Middle_age", $C1666&gt;65, "Old")</f>
        <v>Old</v>
      </c>
      <c r="AP1666" t="str">
        <f t="shared" si="77"/>
        <v>4 năm</v>
      </c>
    </row>
    <row r="1667" spans="1:42" x14ac:dyDescent="0.35">
      <c r="A1667" t="s">
        <v>2489</v>
      </c>
      <c r="B1667" t="s">
        <v>19</v>
      </c>
      <c r="C1667">
        <v>24</v>
      </c>
      <c r="D1667" t="s">
        <v>13</v>
      </c>
      <c r="E1667">
        <v>0</v>
      </c>
      <c r="F1667" t="s">
        <v>910</v>
      </c>
      <c r="G1667">
        <v>94040</v>
      </c>
      <c r="H1667">
        <v>37.380662000000001</v>
      </c>
      <c r="I1667">
        <v>-122.086022</v>
      </c>
      <c r="J1667">
        <v>0</v>
      </c>
      <c r="K1667" s="1">
        <v>10</v>
      </c>
      <c r="L1667" t="s">
        <v>32</v>
      </c>
      <c r="M1667" t="s">
        <v>10</v>
      </c>
      <c r="N1667">
        <v>20.29</v>
      </c>
      <c r="O1667" t="s">
        <v>13</v>
      </c>
      <c r="P1667" t="s">
        <v>13</v>
      </c>
      <c r="AA1667" t="s">
        <v>21</v>
      </c>
      <c r="AB1667" t="s">
        <v>13</v>
      </c>
      <c r="AC1667" t="s">
        <v>16</v>
      </c>
      <c r="AD1667">
        <v>19.75</v>
      </c>
      <c r="AE1667">
        <v>208.25</v>
      </c>
      <c r="AF1667">
        <v>0</v>
      </c>
      <c r="AG1667">
        <v>0</v>
      </c>
      <c r="AH1667">
        <v>202.9</v>
      </c>
      <c r="AI1667">
        <v>411.15</v>
      </c>
      <c r="AJ1667" t="s">
        <v>17</v>
      </c>
      <c r="AM1667" t="str">
        <f t="shared" ref="AM1667:AM1730" si="78">IF($AJ1667="Churned",$AJ1667,IF($AI1667&gt;AVERAGE($AI:$AI),"VIP",$AJ1667))</f>
        <v>Stayed</v>
      </c>
      <c r="AN1667" t="str">
        <f t="shared" ref="AN1667:AN1730" si="79">IF($E1667&gt;0,"Yes","No")</f>
        <v>No</v>
      </c>
      <c r="AO1667" t="str" cm="1">
        <f t="array" ref="AO1667">_xlfn.IFS($C1667&lt;36,"Youth", $C1667&lt;66, "Middle_age", $C1667&gt;65, "Old")</f>
        <v>Youth</v>
      </c>
      <c r="AP1667" t="str">
        <f t="shared" ref="AP1667:AP1730" si="80">IF($K1667&lt;=12, "1 năm", IF($K1667&lt;=24, "2 năm", IF($K1667&lt;=36, "3 năm", IF($K1667&lt;=48, "4 năm", IF($K1667&lt;=60, "5 năm", IF($K1667&lt;=72, "6 năm"))))))</f>
        <v>1 năm</v>
      </c>
    </row>
    <row r="1668" spans="1:42" x14ac:dyDescent="0.35">
      <c r="A1668" t="s">
        <v>2490</v>
      </c>
      <c r="B1668" t="s">
        <v>19</v>
      </c>
      <c r="C1668">
        <v>52</v>
      </c>
      <c r="D1668" t="s">
        <v>13</v>
      </c>
      <c r="E1668">
        <v>0</v>
      </c>
      <c r="F1668" t="s">
        <v>110</v>
      </c>
      <c r="G1668">
        <v>96003</v>
      </c>
      <c r="H1668">
        <v>40.677649000000002</v>
      </c>
      <c r="I1668">
        <v>-122.29467</v>
      </c>
      <c r="J1668">
        <v>0</v>
      </c>
      <c r="K1668" s="1">
        <v>72</v>
      </c>
      <c r="L1668" t="s">
        <v>42</v>
      </c>
      <c r="M1668" t="s">
        <v>10</v>
      </c>
      <c r="N1668">
        <v>3.43</v>
      </c>
      <c r="O1668" t="s">
        <v>13</v>
      </c>
      <c r="P1668" t="s">
        <v>13</v>
      </c>
      <c r="AA1668" t="s">
        <v>43</v>
      </c>
      <c r="AB1668" t="s">
        <v>13</v>
      </c>
      <c r="AC1668" t="s">
        <v>26</v>
      </c>
      <c r="AD1668">
        <v>19.850000000000001</v>
      </c>
      <c r="AE1668">
        <v>1434.1</v>
      </c>
      <c r="AF1668">
        <v>0</v>
      </c>
      <c r="AG1668">
        <v>0</v>
      </c>
      <c r="AH1668">
        <v>246.96</v>
      </c>
      <c r="AI1668">
        <v>1681.06</v>
      </c>
      <c r="AJ1668" t="s">
        <v>17</v>
      </c>
      <c r="AM1668" t="str">
        <f t="shared" si="78"/>
        <v>Stayed</v>
      </c>
      <c r="AN1668" t="str">
        <f t="shared" si="79"/>
        <v>No</v>
      </c>
      <c r="AO1668" t="str" cm="1">
        <f t="array" ref="AO1668">_xlfn.IFS($C1668&lt;36,"Youth", $C1668&lt;66, "Middle_age", $C1668&gt;65, "Old")</f>
        <v>Middle_age</v>
      </c>
      <c r="AP1668" t="str">
        <f t="shared" si="80"/>
        <v>6 năm</v>
      </c>
    </row>
    <row r="1669" spans="1:42" x14ac:dyDescent="0.35">
      <c r="A1669" t="s">
        <v>2491</v>
      </c>
      <c r="B1669" t="s">
        <v>19</v>
      </c>
      <c r="C1669">
        <v>32</v>
      </c>
      <c r="D1669" t="s">
        <v>13</v>
      </c>
      <c r="E1669">
        <v>0</v>
      </c>
      <c r="F1669" t="s">
        <v>1721</v>
      </c>
      <c r="G1669">
        <v>91980</v>
      </c>
      <c r="H1669">
        <v>32.587556999999997</v>
      </c>
      <c r="I1669">
        <v>-116.636816</v>
      </c>
      <c r="J1669">
        <v>0</v>
      </c>
      <c r="K1669" s="1">
        <v>66</v>
      </c>
      <c r="L1669" t="s">
        <v>42</v>
      </c>
      <c r="M1669" t="s">
        <v>10</v>
      </c>
      <c r="N1669">
        <v>11.56</v>
      </c>
      <c r="O1669" t="s">
        <v>13</v>
      </c>
      <c r="P1669" t="s">
        <v>10</v>
      </c>
      <c r="Q1669" t="s">
        <v>49</v>
      </c>
      <c r="R1669">
        <v>30</v>
      </c>
      <c r="S1669" t="s">
        <v>10</v>
      </c>
      <c r="T1669" t="s">
        <v>10</v>
      </c>
      <c r="U1669" t="s">
        <v>13</v>
      </c>
      <c r="V1669" t="s">
        <v>13</v>
      </c>
      <c r="W1669" t="s">
        <v>13</v>
      </c>
      <c r="X1669" t="s">
        <v>13</v>
      </c>
      <c r="Y1669" t="s">
        <v>13</v>
      </c>
      <c r="Z1669" t="s">
        <v>10</v>
      </c>
      <c r="AA1669" t="s">
        <v>15</v>
      </c>
      <c r="AB1669" t="s">
        <v>10</v>
      </c>
      <c r="AC1669" t="s">
        <v>153</v>
      </c>
      <c r="AD1669">
        <v>54.8</v>
      </c>
      <c r="AE1669">
        <v>3465.7</v>
      </c>
      <c r="AF1669">
        <v>0</v>
      </c>
      <c r="AG1669">
        <v>0</v>
      </c>
      <c r="AH1669">
        <v>762.96</v>
      </c>
      <c r="AI1669">
        <v>4228.66</v>
      </c>
      <c r="AJ1669" t="s">
        <v>17</v>
      </c>
      <c r="AM1669" t="str">
        <f t="shared" si="78"/>
        <v>VIP</v>
      </c>
      <c r="AN1669" t="str">
        <f t="shared" si="79"/>
        <v>No</v>
      </c>
      <c r="AO1669" t="str" cm="1">
        <f t="array" ref="AO1669">_xlfn.IFS($C1669&lt;36,"Youth", $C1669&lt;66, "Middle_age", $C1669&gt;65, "Old")</f>
        <v>Youth</v>
      </c>
      <c r="AP1669" t="str">
        <f t="shared" si="80"/>
        <v>6 năm</v>
      </c>
    </row>
    <row r="1670" spans="1:42" x14ac:dyDescent="0.35">
      <c r="A1670" t="s">
        <v>2492</v>
      </c>
      <c r="B1670" t="s">
        <v>19</v>
      </c>
      <c r="C1670">
        <v>44</v>
      </c>
      <c r="D1670" t="s">
        <v>10</v>
      </c>
      <c r="E1670">
        <v>0</v>
      </c>
      <c r="F1670" t="s">
        <v>2493</v>
      </c>
      <c r="G1670">
        <v>90670</v>
      </c>
      <c r="H1670">
        <v>33.933565000000002</v>
      </c>
      <c r="I1670">
        <v>-118.062611</v>
      </c>
      <c r="J1670">
        <v>1</v>
      </c>
      <c r="K1670" s="1">
        <v>24</v>
      </c>
      <c r="L1670" t="s">
        <v>12</v>
      </c>
      <c r="M1670" t="s">
        <v>10</v>
      </c>
      <c r="N1670">
        <v>34.619999999999997</v>
      </c>
      <c r="O1670" t="s">
        <v>10</v>
      </c>
      <c r="P1670" t="s">
        <v>10</v>
      </c>
      <c r="Q1670" t="s">
        <v>25</v>
      </c>
      <c r="R1670">
        <v>23</v>
      </c>
      <c r="S1670" t="s">
        <v>13</v>
      </c>
      <c r="T1670" t="s">
        <v>13</v>
      </c>
      <c r="U1670" t="s">
        <v>10</v>
      </c>
      <c r="V1670" t="s">
        <v>13</v>
      </c>
      <c r="W1670" t="s">
        <v>10</v>
      </c>
      <c r="X1670" t="s">
        <v>10</v>
      </c>
      <c r="Y1670" t="s">
        <v>10</v>
      </c>
      <c r="Z1670" t="s">
        <v>10</v>
      </c>
      <c r="AA1670" t="s">
        <v>21</v>
      </c>
      <c r="AB1670" t="s">
        <v>10</v>
      </c>
      <c r="AC1670" t="s">
        <v>26</v>
      </c>
      <c r="AD1670">
        <v>-1</v>
      </c>
      <c r="AE1670">
        <v>2391.8000000000002</v>
      </c>
      <c r="AF1670">
        <v>0</v>
      </c>
      <c r="AG1670">
        <v>0</v>
      </c>
      <c r="AH1670">
        <v>830.88</v>
      </c>
      <c r="AI1670">
        <v>3222.68</v>
      </c>
      <c r="AJ1670" t="s">
        <v>27</v>
      </c>
      <c r="AK1670" t="s">
        <v>87</v>
      </c>
      <c r="AL1670" t="s">
        <v>210</v>
      </c>
      <c r="AM1670" t="str">
        <f t="shared" si="78"/>
        <v>Churned</v>
      </c>
      <c r="AN1670" t="str">
        <f t="shared" si="79"/>
        <v>No</v>
      </c>
      <c r="AO1670" t="str" cm="1">
        <f t="array" ref="AO1670">_xlfn.IFS($C1670&lt;36,"Youth", $C1670&lt;66, "Middle_age", $C1670&gt;65, "Old")</f>
        <v>Middle_age</v>
      </c>
      <c r="AP1670" t="str">
        <f t="shared" si="80"/>
        <v>2 năm</v>
      </c>
    </row>
    <row r="1671" spans="1:42" x14ac:dyDescent="0.35">
      <c r="A1671" t="s">
        <v>2494</v>
      </c>
      <c r="B1671" t="s">
        <v>19</v>
      </c>
      <c r="C1671">
        <v>43</v>
      </c>
      <c r="D1671" t="s">
        <v>13</v>
      </c>
      <c r="E1671">
        <v>0</v>
      </c>
      <c r="F1671" t="s">
        <v>2495</v>
      </c>
      <c r="G1671">
        <v>95472</v>
      </c>
      <c r="H1671">
        <v>38.398814999999999</v>
      </c>
      <c r="I1671">
        <v>-122.861923</v>
      </c>
      <c r="J1671">
        <v>0</v>
      </c>
      <c r="K1671" s="1">
        <v>18</v>
      </c>
      <c r="L1671" t="s">
        <v>12</v>
      </c>
      <c r="M1671" t="s">
        <v>10</v>
      </c>
      <c r="N1671">
        <v>34.78</v>
      </c>
      <c r="O1671" t="s">
        <v>10</v>
      </c>
      <c r="P1671" t="s">
        <v>10</v>
      </c>
      <c r="Q1671" t="s">
        <v>25</v>
      </c>
      <c r="R1671">
        <v>2</v>
      </c>
      <c r="S1671" t="s">
        <v>13</v>
      </c>
      <c r="T1671" t="s">
        <v>13</v>
      </c>
      <c r="U1671" t="s">
        <v>10</v>
      </c>
      <c r="V1671" t="s">
        <v>13</v>
      </c>
      <c r="W1671" t="s">
        <v>10</v>
      </c>
      <c r="X1671" t="s">
        <v>13</v>
      </c>
      <c r="Y1671" t="s">
        <v>13</v>
      </c>
      <c r="Z1671" t="s">
        <v>10</v>
      </c>
      <c r="AA1671" t="s">
        <v>15</v>
      </c>
      <c r="AB1671" t="s">
        <v>10</v>
      </c>
      <c r="AC1671" t="s">
        <v>16</v>
      </c>
      <c r="AD1671">
        <v>89.6</v>
      </c>
      <c r="AE1671">
        <v>1633</v>
      </c>
      <c r="AF1671">
        <v>0</v>
      </c>
      <c r="AG1671">
        <v>0</v>
      </c>
      <c r="AH1671">
        <v>626.04</v>
      </c>
      <c r="AI1671">
        <v>2259.04</v>
      </c>
      <c r="AJ1671" t="s">
        <v>17</v>
      </c>
      <c r="AM1671" t="str">
        <f t="shared" si="78"/>
        <v>Stayed</v>
      </c>
      <c r="AN1671" t="str">
        <f t="shared" si="79"/>
        <v>No</v>
      </c>
      <c r="AO1671" t="str" cm="1">
        <f t="array" ref="AO1671">_xlfn.IFS($C1671&lt;36,"Youth", $C1671&lt;66, "Middle_age", $C1671&gt;65, "Old")</f>
        <v>Middle_age</v>
      </c>
      <c r="AP1671" t="str">
        <f t="shared" si="80"/>
        <v>2 năm</v>
      </c>
    </row>
    <row r="1672" spans="1:42" x14ac:dyDescent="0.35">
      <c r="A1672" t="s">
        <v>2496</v>
      </c>
      <c r="B1672" t="s">
        <v>19</v>
      </c>
      <c r="C1672">
        <v>62</v>
      </c>
      <c r="D1672" t="s">
        <v>13</v>
      </c>
      <c r="E1672">
        <v>0</v>
      </c>
      <c r="F1672" t="s">
        <v>2272</v>
      </c>
      <c r="G1672">
        <v>94568</v>
      </c>
      <c r="H1672">
        <v>37.713926000000001</v>
      </c>
      <c r="I1672">
        <v>-121.928425</v>
      </c>
      <c r="J1672">
        <v>0</v>
      </c>
      <c r="K1672" s="1">
        <v>22</v>
      </c>
      <c r="L1672" t="s">
        <v>32</v>
      </c>
      <c r="M1672" t="s">
        <v>10</v>
      </c>
      <c r="N1672">
        <v>7.28</v>
      </c>
      <c r="O1672" t="s">
        <v>10</v>
      </c>
      <c r="P1672" t="s">
        <v>10</v>
      </c>
      <c r="Q1672" t="s">
        <v>49</v>
      </c>
      <c r="R1672">
        <v>7</v>
      </c>
      <c r="S1672" t="s">
        <v>10</v>
      </c>
      <c r="T1672" t="s">
        <v>13</v>
      </c>
      <c r="U1672" t="s">
        <v>13</v>
      </c>
      <c r="V1672" t="s">
        <v>13</v>
      </c>
      <c r="W1672" t="s">
        <v>13</v>
      </c>
      <c r="X1672" t="s">
        <v>13</v>
      </c>
      <c r="Y1672" t="s">
        <v>13</v>
      </c>
      <c r="Z1672" t="s">
        <v>10</v>
      </c>
      <c r="AA1672" t="s">
        <v>21</v>
      </c>
      <c r="AB1672" t="s">
        <v>10</v>
      </c>
      <c r="AC1672" t="s">
        <v>26</v>
      </c>
      <c r="AD1672">
        <v>54.45</v>
      </c>
      <c r="AE1672">
        <v>1127.3499999999999</v>
      </c>
      <c r="AF1672">
        <v>0</v>
      </c>
      <c r="AG1672">
        <v>0</v>
      </c>
      <c r="AH1672">
        <v>160.16</v>
      </c>
      <c r="AI1672">
        <v>1287.51</v>
      </c>
      <c r="AJ1672" t="s">
        <v>27</v>
      </c>
      <c r="AK1672" t="s">
        <v>79</v>
      </c>
      <c r="AL1672" t="s">
        <v>80</v>
      </c>
      <c r="AM1672" t="str">
        <f t="shared" si="78"/>
        <v>Churned</v>
      </c>
      <c r="AN1672" t="str">
        <f t="shared" si="79"/>
        <v>No</v>
      </c>
      <c r="AO1672" t="str" cm="1">
        <f t="array" ref="AO1672">_xlfn.IFS($C1672&lt;36,"Youth", $C1672&lt;66, "Middle_age", $C1672&gt;65, "Old")</f>
        <v>Middle_age</v>
      </c>
      <c r="AP1672" t="str">
        <f t="shared" si="80"/>
        <v>2 năm</v>
      </c>
    </row>
    <row r="1673" spans="1:42" x14ac:dyDescent="0.35">
      <c r="A1673" t="s">
        <v>2497</v>
      </c>
      <c r="B1673" t="s">
        <v>9</v>
      </c>
      <c r="C1673">
        <v>45</v>
      </c>
      <c r="D1673" t="s">
        <v>10</v>
      </c>
      <c r="E1673">
        <v>0</v>
      </c>
      <c r="F1673" t="s">
        <v>2498</v>
      </c>
      <c r="G1673">
        <v>93505</v>
      </c>
      <c r="H1673">
        <v>35.151491</v>
      </c>
      <c r="I1673">
        <v>-117.92759700000001</v>
      </c>
      <c r="J1673">
        <v>7</v>
      </c>
      <c r="K1673" s="1">
        <v>64</v>
      </c>
      <c r="L1673" t="s">
        <v>46</v>
      </c>
      <c r="M1673" t="s">
        <v>10</v>
      </c>
      <c r="N1673">
        <v>1.27</v>
      </c>
      <c r="O1673" t="s">
        <v>10</v>
      </c>
      <c r="P1673" t="s">
        <v>10</v>
      </c>
      <c r="Q1673" t="s">
        <v>25</v>
      </c>
      <c r="R1673">
        <v>13</v>
      </c>
      <c r="S1673" t="s">
        <v>10</v>
      </c>
      <c r="T1673" t="s">
        <v>13</v>
      </c>
      <c r="U1673" t="s">
        <v>10</v>
      </c>
      <c r="V1673" t="s">
        <v>13</v>
      </c>
      <c r="W1673" t="s">
        <v>10</v>
      </c>
      <c r="X1673" t="s">
        <v>13</v>
      </c>
      <c r="Y1673" t="s">
        <v>13</v>
      </c>
      <c r="Z1673" t="s">
        <v>10</v>
      </c>
      <c r="AA1673" t="s">
        <v>43</v>
      </c>
      <c r="AB1673" t="s">
        <v>10</v>
      </c>
      <c r="AC1673" t="s">
        <v>16</v>
      </c>
      <c r="AD1673">
        <v>94.6</v>
      </c>
      <c r="AE1673">
        <v>5948.7</v>
      </c>
      <c r="AF1673">
        <v>0</v>
      </c>
      <c r="AG1673">
        <v>0</v>
      </c>
      <c r="AH1673">
        <v>81.28</v>
      </c>
      <c r="AI1673">
        <v>6029.98</v>
      </c>
      <c r="AJ1673" t="s">
        <v>17</v>
      </c>
      <c r="AM1673" t="str">
        <f t="shared" si="78"/>
        <v>VIP</v>
      </c>
      <c r="AN1673" t="str">
        <f t="shared" si="79"/>
        <v>No</v>
      </c>
      <c r="AO1673" t="str" cm="1">
        <f t="array" ref="AO1673">_xlfn.IFS($C1673&lt;36,"Youth", $C1673&lt;66, "Middle_age", $C1673&gt;65, "Old")</f>
        <v>Middle_age</v>
      </c>
      <c r="AP1673" t="str">
        <f t="shared" si="80"/>
        <v>6 năm</v>
      </c>
    </row>
    <row r="1674" spans="1:42" x14ac:dyDescent="0.35">
      <c r="A1674" t="s">
        <v>2499</v>
      </c>
      <c r="B1674" t="s">
        <v>9</v>
      </c>
      <c r="C1674">
        <v>53</v>
      </c>
      <c r="D1674" t="s">
        <v>10</v>
      </c>
      <c r="E1674">
        <v>1</v>
      </c>
      <c r="F1674" t="s">
        <v>862</v>
      </c>
      <c r="G1674">
        <v>96097</v>
      </c>
      <c r="H1674">
        <v>41.764868999999997</v>
      </c>
      <c r="I1674">
        <v>-122.671316</v>
      </c>
      <c r="J1674">
        <v>4</v>
      </c>
      <c r="K1674" s="1">
        <v>22</v>
      </c>
      <c r="L1674" t="s">
        <v>12</v>
      </c>
      <c r="M1674" t="s">
        <v>13</v>
      </c>
      <c r="P1674" t="s">
        <v>10</v>
      </c>
      <c r="Q1674" t="s">
        <v>49</v>
      </c>
      <c r="R1674">
        <v>19</v>
      </c>
      <c r="S1674" t="s">
        <v>13</v>
      </c>
      <c r="T1674" t="s">
        <v>10</v>
      </c>
      <c r="U1674" t="s">
        <v>13</v>
      </c>
      <c r="V1674" t="s">
        <v>13</v>
      </c>
      <c r="W1674" t="s">
        <v>10</v>
      </c>
      <c r="X1674" t="s">
        <v>13</v>
      </c>
      <c r="Y1674" t="s">
        <v>13</v>
      </c>
      <c r="Z1674" t="s">
        <v>13</v>
      </c>
      <c r="AA1674" t="s">
        <v>21</v>
      </c>
      <c r="AB1674" t="s">
        <v>13</v>
      </c>
      <c r="AC1674" t="s">
        <v>26</v>
      </c>
      <c r="AD1674">
        <v>39.200000000000003</v>
      </c>
      <c r="AE1674">
        <v>849.9</v>
      </c>
      <c r="AF1674">
        <v>0</v>
      </c>
      <c r="AG1674">
        <v>50</v>
      </c>
      <c r="AH1674">
        <v>0</v>
      </c>
      <c r="AI1674">
        <v>899.9</v>
      </c>
      <c r="AJ1674" t="s">
        <v>17</v>
      </c>
      <c r="AM1674" t="str">
        <f t="shared" si="78"/>
        <v>Stayed</v>
      </c>
      <c r="AN1674" t="str">
        <f t="shared" si="79"/>
        <v>Yes</v>
      </c>
      <c r="AO1674" t="str" cm="1">
        <f t="array" ref="AO1674">_xlfn.IFS($C1674&lt;36,"Youth", $C1674&lt;66, "Middle_age", $C1674&gt;65, "Old")</f>
        <v>Middle_age</v>
      </c>
      <c r="AP1674" t="str">
        <f t="shared" si="80"/>
        <v>2 năm</v>
      </c>
    </row>
    <row r="1675" spans="1:42" x14ac:dyDescent="0.35">
      <c r="A1675" t="s">
        <v>2500</v>
      </c>
      <c r="B1675" t="s">
        <v>19</v>
      </c>
      <c r="C1675">
        <v>79</v>
      </c>
      <c r="D1675" t="s">
        <v>10</v>
      </c>
      <c r="E1675">
        <v>0</v>
      </c>
      <c r="F1675" t="s">
        <v>438</v>
      </c>
      <c r="G1675">
        <v>96121</v>
      </c>
      <c r="H1675">
        <v>40.181279000000004</v>
      </c>
      <c r="I1675">
        <v>-120.392967</v>
      </c>
      <c r="J1675">
        <v>7</v>
      </c>
      <c r="K1675" s="1">
        <v>38</v>
      </c>
      <c r="L1675" t="s">
        <v>99</v>
      </c>
      <c r="M1675" t="s">
        <v>10</v>
      </c>
      <c r="N1675">
        <v>4.75</v>
      </c>
      <c r="O1675" t="s">
        <v>10</v>
      </c>
      <c r="P1675" t="s">
        <v>10</v>
      </c>
      <c r="Q1675" t="s">
        <v>25</v>
      </c>
      <c r="R1675">
        <v>24</v>
      </c>
      <c r="S1675" t="s">
        <v>13</v>
      </c>
      <c r="T1675" t="s">
        <v>10</v>
      </c>
      <c r="U1675" t="s">
        <v>10</v>
      </c>
      <c r="V1675" t="s">
        <v>13</v>
      </c>
      <c r="W1675" t="s">
        <v>10</v>
      </c>
      <c r="X1675" t="s">
        <v>10</v>
      </c>
      <c r="Y1675" t="s">
        <v>13</v>
      </c>
      <c r="Z1675" t="s">
        <v>10</v>
      </c>
      <c r="AA1675" t="s">
        <v>43</v>
      </c>
      <c r="AB1675" t="s">
        <v>10</v>
      </c>
      <c r="AC1675" t="s">
        <v>26</v>
      </c>
      <c r="AD1675">
        <v>102.6</v>
      </c>
      <c r="AE1675">
        <v>4009.2</v>
      </c>
      <c r="AF1675">
        <v>45.81</v>
      </c>
      <c r="AG1675">
        <v>0</v>
      </c>
      <c r="AH1675">
        <v>180.5</v>
      </c>
      <c r="AI1675">
        <v>4143.8900000000003</v>
      </c>
      <c r="AJ1675" t="s">
        <v>17</v>
      </c>
      <c r="AM1675" t="str">
        <f t="shared" si="78"/>
        <v>VIP</v>
      </c>
      <c r="AN1675" t="str">
        <f t="shared" si="79"/>
        <v>No</v>
      </c>
      <c r="AO1675" t="str" cm="1">
        <f t="array" ref="AO1675">_xlfn.IFS($C1675&lt;36,"Youth", $C1675&lt;66, "Middle_age", $C1675&gt;65, "Old")</f>
        <v>Old</v>
      </c>
      <c r="AP1675" t="str">
        <f t="shared" si="80"/>
        <v>4 năm</v>
      </c>
    </row>
    <row r="1676" spans="1:42" x14ac:dyDescent="0.35">
      <c r="A1676" t="s">
        <v>2501</v>
      </c>
      <c r="B1676" t="s">
        <v>19</v>
      </c>
      <c r="C1676">
        <v>31</v>
      </c>
      <c r="D1676" t="s">
        <v>13</v>
      </c>
      <c r="E1676">
        <v>0</v>
      </c>
      <c r="F1676" t="s">
        <v>1018</v>
      </c>
      <c r="G1676">
        <v>95070</v>
      </c>
      <c r="H1676">
        <v>37.257772000000003</v>
      </c>
      <c r="I1676">
        <v>-122.051824</v>
      </c>
      <c r="J1676">
        <v>0</v>
      </c>
      <c r="K1676" s="1">
        <v>5</v>
      </c>
      <c r="L1676" t="s">
        <v>12</v>
      </c>
      <c r="M1676" t="s">
        <v>10</v>
      </c>
      <c r="N1676">
        <v>7.83</v>
      </c>
      <c r="O1676" t="s">
        <v>13</v>
      </c>
      <c r="P1676" t="s">
        <v>13</v>
      </c>
      <c r="AA1676" t="s">
        <v>21</v>
      </c>
      <c r="AB1676" t="s">
        <v>13</v>
      </c>
      <c r="AC1676" t="s">
        <v>16</v>
      </c>
      <c r="AD1676">
        <v>20.25</v>
      </c>
      <c r="AE1676">
        <v>109.8</v>
      </c>
      <c r="AF1676">
        <v>0</v>
      </c>
      <c r="AG1676">
        <v>0</v>
      </c>
      <c r="AH1676">
        <v>39.15</v>
      </c>
      <c r="AI1676">
        <v>148.94999999999999</v>
      </c>
      <c r="AJ1676" t="s">
        <v>17</v>
      </c>
      <c r="AM1676" t="str">
        <f t="shared" si="78"/>
        <v>Stayed</v>
      </c>
      <c r="AN1676" t="str">
        <f t="shared" si="79"/>
        <v>No</v>
      </c>
      <c r="AO1676" t="str" cm="1">
        <f t="array" ref="AO1676">_xlfn.IFS($C1676&lt;36,"Youth", $C1676&lt;66, "Middle_age", $C1676&gt;65, "Old")</f>
        <v>Youth</v>
      </c>
      <c r="AP1676" t="str">
        <f t="shared" si="80"/>
        <v>1 năm</v>
      </c>
    </row>
    <row r="1677" spans="1:42" x14ac:dyDescent="0.35">
      <c r="A1677" t="s">
        <v>2502</v>
      </c>
      <c r="B1677" t="s">
        <v>9</v>
      </c>
      <c r="C1677">
        <v>79</v>
      </c>
      <c r="D1677" t="s">
        <v>13</v>
      </c>
      <c r="E1677">
        <v>0</v>
      </c>
      <c r="F1677" t="s">
        <v>1090</v>
      </c>
      <c r="G1677">
        <v>90712</v>
      </c>
      <c r="H1677">
        <v>33.840524000000002</v>
      </c>
      <c r="I1677">
        <v>-118.148403</v>
      </c>
      <c r="J1677">
        <v>0</v>
      </c>
      <c r="K1677" s="1">
        <v>6</v>
      </c>
      <c r="L1677" t="s">
        <v>12</v>
      </c>
      <c r="M1677" t="s">
        <v>10</v>
      </c>
      <c r="N1677">
        <v>47.35</v>
      </c>
      <c r="O1677" t="s">
        <v>10</v>
      </c>
      <c r="P1677" t="s">
        <v>10</v>
      </c>
      <c r="Q1677" t="s">
        <v>25</v>
      </c>
      <c r="R1677">
        <v>29</v>
      </c>
      <c r="S1677" t="s">
        <v>13</v>
      </c>
      <c r="T1677" t="s">
        <v>10</v>
      </c>
      <c r="U1677" t="s">
        <v>13</v>
      </c>
      <c r="V1677" t="s">
        <v>13</v>
      </c>
      <c r="W1677" t="s">
        <v>10</v>
      </c>
      <c r="X1677" t="s">
        <v>10</v>
      </c>
      <c r="Y1677" t="s">
        <v>10</v>
      </c>
      <c r="Z1677" t="s">
        <v>10</v>
      </c>
      <c r="AA1677" t="s">
        <v>21</v>
      </c>
      <c r="AB1677" t="s">
        <v>10</v>
      </c>
      <c r="AC1677" t="s">
        <v>26</v>
      </c>
      <c r="AD1677">
        <v>98.25</v>
      </c>
      <c r="AE1677">
        <v>560.6</v>
      </c>
      <c r="AF1677">
        <v>0</v>
      </c>
      <c r="AG1677">
        <v>0</v>
      </c>
      <c r="AH1677">
        <v>284.10000000000002</v>
      </c>
      <c r="AI1677">
        <v>844.7</v>
      </c>
      <c r="AJ1677" t="s">
        <v>27</v>
      </c>
      <c r="AK1677" t="s">
        <v>91</v>
      </c>
      <c r="AL1677" t="s">
        <v>165</v>
      </c>
      <c r="AM1677" t="str">
        <f t="shared" si="78"/>
        <v>Churned</v>
      </c>
      <c r="AN1677" t="str">
        <f t="shared" si="79"/>
        <v>No</v>
      </c>
      <c r="AO1677" t="str" cm="1">
        <f t="array" ref="AO1677">_xlfn.IFS($C1677&lt;36,"Youth", $C1677&lt;66, "Middle_age", $C1677&gt;65, "Old")</f>
        <v>Old</v>
      </c>
      <c r="AP1677" t="str">
        <f t="shared" si="80"/>
        <v>1 năm</v>
      </c>
    </row>
    <row r="1678" spans="1:42" x14ac:dyDescent="0.35">
      <c r="A1678" t="s">
        <v>2503</v>
      </c>
      <c r="B1678" t="s">
        <v>19</v>
      </c>
      <c r="C1678">
        <v>32</v>
      </c>
      <c r="D1678" t="s">
        <v>13</v>
      </c>
      <c r="E1678">
        <v>0</v>
      </c>
      <c r="F1678" t="s">
        <v>2504</v>
      </c>
      <c r="G1678">
        <v>91350</v>
      </c>
      <c r="H1678">
        <v>34.502431999999999</v>
      </c>
      <c r="I1678">
        <v>-118.41459</v>
      </c>
      <c r="J1678">
        <v>0</v>
      </c>
      <c r="K1678" s="1">
        <v>1</v>
      </c>
      <c r="L1678" t="s">
        <v>24</v>
      </c>
      <c r="M1678" t="s">
        <v>10</v>
      </c>
      <c r="N1678">
        <v>5.67</v>
      </c>
      <c r="O1678" t="s">
        <v>13</v>
      </c>
      <c r="P1678" t="s">
        <v>10</v>
      </c>
      <c r="Q1678" t="s">
        <v>25</v>
      </c>
      <c r="R1678">
        <v>7</v>
      </c>
      <c r="S1678" t="s">
        <v>13</v>
      </c>
      <c r="T1678" t="s">
        <v>13</v>
      </c>
      <c r="U1678" t="s">
        <v>13</v>
      </c>
      <c r="V1678" t="s">
        <v>13</v>
      </c>
      <c r="W1678" t="s">
        <v>13</v>
      </c>
      <c r="X1678" t="s">
        <v>13</v>
      </c>
      <c r="Y1678" t="s">
        <v>13</v>
      </c>
      <c r="Z1678" t="s">
        <v>10</v>
      </c>
      <c r="AA1678" t="s">
        <v>21</v>
      </c>
      <c r="AB1678" t="s">
        <v>10</v>
      </c>
      <c r="AC1678" t="s">
        <v>26</v>
      </c>
      <c r="AD1678">
        <v>70.3</v>
      </c>
      <c r="AE1678">
        <v>70.3</v>
      </c>
      <c r="AF1678">
        <v>0</v>
      </c>
      <c r="AG1678">
        <v>0</v>
      </c>
      <c r="AH1678">
        <v>5.67</v>
      </c>
      <c r="AI1678">
        <v>75.97</v>
      </c>
      <c r="AJ1678" t="s">
        <v>27</v>
      </c>
      <c r="AK1678" t="s">
        <v>79</v>
      </c>
      <c r="AL1678" t="s">
        <v>80</v>
      </c>
      <c r="AM1678" t="str">
        <f t="shared" si="78"/>
        <v>Churned</v>
      </c>
      <c r="AN1678" t="str">
        <f t="shared" si="79"/>
        <v>No</v>
      </c>
      <c r="AO1678" t="str" cm="1">
        <f t="array" ref="AO1678">_xlfn.IFS($C1678&lt;36,"Youth", $C1678&lt;66, "Middle_age", $C1678&gt;65, "Old")</f>
        <v>Youth</v>
      </c>
      <c r="AP1678" t="str">
        <f t="shared" si="80"/>
        <v>1 năm</v>
      </c>
    </row>
    <row r="1679" spans="1:42" x14ac:dyDescent="0.35">
      <c r="A1679" t="s">
        <v>2505</v>
      </c>
      <c r="B1679" t="s">
        <v>19</v>
      </c>
      <c r="C1679">
        <v>19</v>
      </c>
      <c r="D1679" t="s">
        <v>10</v>
      </c>
      <c r="E1679">
        <v>0</v>
      </c>
      <c r="F1679" t="s">
        <v>114</v>
      </c>
      <c r="G1679">
        <v>95207</v>
      </c>
      <c r="H1679">
        <v>38.002124999999999</v>
      </c>
      <c r="I1679">
        <v>-121.324979</v>
      </c>
      <c r="J1679">
        <v>5</v>
      </c>
      <c r="K1679" s="1">
        <v>18</v>
      </c>
      <c r="L1679" t="s">
        <v>12</v>
      </c>
      <c r="M1679" t="s">
        <v>10</v>
      </c>
      <c r="N1679">
        <v>1.28</v>
      </c>
      <c r="O1679" t="s">
        <v>10</v>
      </c>
      <c r="P1679" t="s">
        <v>10</v>
      </c>
      <c r="Q1679" t="s">
        <v>49</v>
      </c>
      <c r="R1679">
        <v>30</v>
      </c>
      <c r="S1679" t="s">
        <v>13</v>
      </c>
      <c r="T1679" t="s">
        <v>10</v>
      </c>
      <c r="U1679" t="s">
        <v>13</v>
      </c>
      <c r="V1679" t="s">
        <v>13</v>
      </c>
      <c r="W1679" t="s">
        <v>13</v>
      </c>
      <c r="X1679" t="s">
        <v>13</v>
      </c>
      <c r="Y1679" t="s">
        <v>13</v>
      </c>
      <c r="Z1679" t="s">
        <v>10</v>
      </c>
      <c r="AA1679" t="s">
        <v>21</v>
      </c>
      <c r="AB1679" t="s">
        <v>13</v>
      </c>
      <c r="AC1679" t="s">
        <v>16</v>
      </c>
      <c r="AD1679">
        <v>56.8</v>
      </c>
      <c r="AE1679">
        <v>1074.6500000000001</v>
      </c>
      <c r="AF1679">
        <v>0</v>
      </c>
      <c r="AG1679">
        <v>0</v>
      </c>
      <c r="AH1679">
        <v>23.04</v>
      </c>
      <c r="AI1679">
        <v>1097.69</v>
      </c>
      <c r="AJ1679" t="s">
        <v>17</v>
      </c>
      <c r="AM1679" t="str">
        <f t="shared" si="78"/>
        <v>Stayed</v>
      </c>
      <c r="AN1679" t="str">
        <f t="shared" si="79"/>
        <v>No</v>
      </c>
      <c r="AO1679" t="str" cm="1">
        <f t="array" ref="AO1679">_xlfn.IFS($C1679&lt;36,"Youth", $C1679&lt;66, "Middle_age", $C1679&gt;65, "Old")</f>
        <v>Youth</v>
      </c>
      <c r="AP1679" t="str">
        <f t="shared" si="80"/>
        <v>2 năm</v>
      </c>
    </row>
    <row r="1680" spans="1:42" x14ac:dyDescent="0.35">
      <c r="A1680" t="s">
        <v>2506</v>
      </c>
      <c r="B1680" t="s">
        <v>9</v>
      </c>
      <c r="C1680">
        <v>33</v>
      </c>
      <c r="D1680" t="s">
        <v>13</v>
      </c>
      <c r="E1680">
        <v>0</v>
      </c>
      <c r="F1680" t="s">
        <v>2507</v>
      </c>
      <c r="G1680">
        <v>93546</v>
      </c>
      <c r="H1680">
        <v>37.550074000000002</v>
      </c>
      <c r="I1680">
        <v>-118.83716699999999</v>
      </c>
      <c r="J1680">
        <v>0</v>
      </c>
      <c r="K1680" s="1">
        <v>11</v>
      </c>
      <c r="L1680" t="s">
        <v>32</v>
      </c>
      <c r="M1680" t="s">
        <v>10</v>
      </c>
      <c r="N1680">
        <v>7.42</v>
      </c>
      <c r="O1680" t="s">
        <v>13</v>
      </c>
      <c r="P1680" t="s">
        <v>10</v>
      </c>
      <c r="Q1680" t="s">
        <v>49</v>
      </c>
      <c r="R1680">
        <v>17</v>
      </c>
      <c r="S1680" t="s">
        <v>13</v>
      </c>
      <c r="T1680" t="s">
        <v>13</v>
      </c>
      <c r="U1680" t="s">
        <v>10</v>
      </c>
      <c r="V1680" t="s">
        <v>10</v>
      </c>
      <c r="W1680" t="s">
        <v>13</v>
      </c>
      <c r="X1680" t="s">
        <v>13</v>
      </c>
      <c r="Y1680" t="s">
        <v>13</v>
      </c>
      <c r="Z1680" t="s">
        <v>10</v>
      </c>
      <c r="AA1680" t="s">
        <v>15</v>
      </c>
      <c r="AB1680" t="s">
        <v>13</v>
      </c>
      <c r="AC1680" t="s">
        <v>26</v>
      </c>
      <c r="AD1680">
        <v>53.8</v>
      </c>
      <c r="AE1680">
        <v>651.54999999999995</v>
      </c>
      <c r="AF1680">
        <v>0</v>
      </c>
      <c r="AG1680">
        <v>0</v>
      </c>
      <c r="AH1680">
        <v>81.62</v>
      </c>
      <c r="AI1680">
        <v>733.17</v>
      </c>
      <c r="AJ1680" t="s">
        <v>17</v>
      </c>
      <c r="AM1680" t="str">
        <f t="shared" si="78"/>
        <v>Stayed</v>
      </c>
      <c r="AN1680" t="str">
        <f t="shared" si="79"/>
        <v>No</v>
      </c>
      <c r="AO1680" t="str" cm="1">
        <f t="array" ref="AO1680">_xlfn.IFS($C1680&lt;36,"Youth", $C1680&lt;66, "Middle_age", $C1680&gt;65, "Old")</f>
        <v>Youth</v>
      </c>
      <c r="AP1680" t="str">
        <f t="shared" si="80"/>
        <v>1 năm</v>
      </c>
    </row>
    <row r="1681" spans="1:42" x14ac:dyDescent="0.35">
      <c r="A1681" t="s">
        <v>2508</v>
      </c>
      <c r="B1681" t="s">
        <v>19</v>
      </c>
      <c r="C1681">
        <v>79</v>
      </c>
      <c r="D1681" t="s">
        <v>13</v>
      </c>
      <c r="E1681">
        <v>0</v>
      </c>
      <c r="F1681" t="s">
        <v>764</v>
      </c>
      <c r="G1681">
        <v>92084</v>
      </c>
      <c r="H1681">
        <v>33.22784</v>
      </c>
      <c r="I1681">
        <v>-117.200024</v>
      </c>
      <c r="J1681">
        <v>0</v>
      </c>
      <c r="K1681" s="1">
        <v>67</v>
      </c>
      <c r="L1681" t="s">
        <v>42</v>
      </c>
      <c r="M1681" t="s">
        <v>10</v>
      </c>
      <c r="N1681">
        <v>28.88</v>
      </c>
      <c r="O1681" t="s">
        <v>10</v>
      </c>
      <c r="P1681" t="s">
        <v>10</v>
      </c>
      <c r="Q1681" t="s">
        <v>49</v>
      </c>
      <c r="R1681">
        <v>11</v>
      </c>
      <c r="S1681" t="s">
        <v>10</v>
      </c>
      <c r="T1681" t="s">
        <v>10</v>
      </c>
      <c r="U1681" t="s">
        <v>13</v>
      </c>
      <c r="V1681" t="s">
        <v>10</v>
      </c>
      <c r="W1681" t="s">
        <v>13</v>
      </c>
      <c r="X1681" t="s">
        <v>13</v>
      </c>
      <c r="Y1681" t="s">
        <v>13</v>
      </c>
      <c r="Z1681" t="s">
        <v>10</v>
      </c>
      <c r="AA1681" t="s">
        <v>43</v>
      </c>
      <c r="AB1681" t="s">
        <v>10</v>
      </c>
      <c r="AC1681" t="s">
        <v>26</v>
      </c>
      <c r="AD1681">
        <v>64.55</v>
      </c>
      <c r="AE1681">
        <v>4250.1000000000004</v>
      </c>
      <c r="AF1681">
        <v>0</v>
      </c>
      <c r="AG1681">
        <v>0</v>
      </c>
      <c r="AH1681">
        <v>1934.96</v>
      </c>
      <c r="AI1681">
        <v>6185.06</v>
      </c>
      <c r="AJ1681" t="s">
        <v>17</v>
      </c>
      <c r="AM1681" t="str">
        <f t="shared" si="78"/>
        <v>VIP</v>
      </c>
      <c r="AN1681" t="str">
        <f t="shared" si="79"/>
        <v>No</v>
      </c>
      <c r="AO1681" t="str" cm="1">
        <f t="array" ref="AO1681">_xlfn.IFS($C1681&lt;36,"Youth", $C1681&lt;66, "Middle_age", $C1681&gt;65, "Old")</f>
        <v>Old</v>
      </c>
      <c r="AP1681" t="str">
        <f t="shared" si="80"/>
        <v>6 năm</v>
      </c>
    </row>
    <row r="1682" spans="1:42" x14ac:dyDescent="0.35">
      <c r="A1682" t="s">
        <v>2509</v>
      </c>
      <c r="B1682" t="s">
        <v>19</v>
      </c>
      <c r="C1682">
        <v>76</v>
      </c>
      <c r="D1682" t="s">
        <v>13</v>
      </c>
      <c r="E1682">
        <v>0</v>
      </c>
      <c r="F1682" t="s">
        <v>879</v>
      </c>
      <c r="G1682">
        <v>95346</v>
      </c>
      <c r="H1682">
        <v>38.121600999999998</v>
      </c>
      <c r="I1682">
        <v>-120.133915</v>
      </c>
      <c r="J1682">
        <v>0</v>
      </c>
      <c r="K1682" s="1">
        <v>67</v>
      </c>
      <c r="L1682" t="s">
        <v>12</v>
      </c>
      <c r="M1682" t="s">
        <v>10</v>
      </c>
      <c r="N1682">
        <v>38.85</v>
      </c>
      <c r="O1682" t="s">
        <v>10</v>
      </c>
      <c r="P1682" t="s">
        <v>10</v>
      </c>
      <c r="Q1682" t="s">
        <v>25</v>
      </c>
      <c r="R1682">
        <v>19</v>
      </c>
      <c r="S1682" t="s">
        <v>13</v>
      </c>
      <c r="T1682" t="s">
        <v>13</v>
      </c>
      <c r="U1682" t="s">
        <v>10</v>
      </c>
      <c r="V1682" t="s">
        <v>13</v>
      </c>
      <c r="W1682" t="s">
        <v>10</v>
      </c>
      <c r="X1682" t="s">
        <v>10</v>
      </c>
      <c r="Y1682" t="s">
        <v>13</v>
      </c>
      <c r="Z1682" t="s">
        <v>10</v>
      </c>
      <c r="AA1682" t="s">
        <v>43</v>
      </c>
      <c r="AB1682" t="s">
        <v>10</v>
      </c>
      <c r="AC1682" t="s">
        <v>16</v>
      </c>
      <c r="AD1682">
        <v>101.4</v>
      </c>
      <c r="AE1682">
        <v>6841.05</v>
      </c>
      <c r="AF1682">
        <v>0</v>
      </c>
      <c r="AG1682">
        <v>0</v>
      </c>
      <c r="AH1682">
        <v>2602.9499999999998</v>
      </c>
      <c r="AI1682">
        <v>9444</v>
      </c>
      <c r="AJ1682" t="s">
        <v>17</v>
      </c>
      <c r="AM1682" t="str">
        <f t="shared" si="78"/>
        <v>VIP</v>
      </c>
      <c r="AN1682" t="str">
        <f t="shared" si="79"/>
        <v>No</v>
      </c>
      <c r="AO1682" t="str" cm="1">
        <f t="array" ref="AO1682">_xlfn.IFS($C1682&lt;36,"Youth", $C1682&lt;66, "Middle_age", $C1682&gt;65, "Old")</f>
        <v>Old</v>
      </c>
      <c r="AP1682" t="str">
        <f t="shared" si="80"/>
        <v>6 năm</v>
      </c>
    </row>
    <row r="1683" spans="1:42" x14ac:dyDescent="0.35">
      <c r="A1683" t="s">
        <v>2510</v>
      </c>
      <c r="B1683" t="s">
        <v>9</v>
      </c>
      <c r="C1683">
        <v>70</v>
      </c>
      <c r="D1683" t="s">
        <v>10</v>
      </c>
      <c r="E1683">
        <v>0</v>
      </c>
      <c r="F1683" t="s">
        <v>369</v>
      </c>
      <c r="G1683">
        <v>90303</v>
      </c>
      <c r="H1683">
        <v>33.936290999999997</v>
      </c>
      <c r="I1683">
        <v>-118.332639</v>
      </c>
      <c r="J1683">
        <v>9</v>
      </c>
      <c r="K1683" s="1">
        <v>72</v>
      </c>
      <c r="L1683" t="s">
        <v>12</v>
      </c>
      <c r="M1683" t="s">
        <v>10</v>
      </c>
      <c r="N1683">
        <v>8.48</v>
      </c>
      <c r="O1683" t="s">
        <v>10</v>
      </c>
      <c r="P1683" t="s">
        <v>13</v>
      </c>
      <c r="AA1683" t="s">
        <v>43</v>
      </c>
      <c r="AB1683" t="s">
        <v>10</v>
      </c>
      <c r="AC1683" t="s">
        <v>16</v>
      </c>
      <c r="AD1683">
        <v>25.7</v>
      </c>
      <c r="AE1683">
        <v>1937.4</v>
      </c>
      <c r="AF1683">
        <v>0</v>
      </c>
      <c r="AG1683">
        <v>0</v>
      </c>
      <c r="AH1683">
        <v>610.55999999999995</v>
      </c>
      <c r="AI1683">
        <v>2547.96</v>
      </c>
      <c r="AJ1683" t="s">
        <v>17</v>
      </c>
      <c r="AM1683" t="str">
        <f t="shared" si="78"/>
        <v>Stayed</v>
      </c>
      <c r="AN1683" t="str">
        <f t="shared" si="79"/>
        <v>No</v>
      </c>
      <c r="AO1683" t="str" cm="1">
        <f t="array" ref="AO1683">_xlfn.IFS($C1683&lt;36,"Youth", $C1683&lt;66, "Middle_age", $C1683&gt;65, "Old")</f>
        <v>Old</v>
      </c>
      <c r="AP1683" t="str">
        <f t="shared" si="80"/>
        <v>6 năm</v>
      </c>
    </row>
    <row r="1684" spans="1:42" x14ac:dyDescent="0.35">
      <c r="A1684" t="s">
        <v>2511</v>
      </c>
      <c r="B1684" t="s">
        <v>9</v>
      </c>
      <c r="C1684">
        <v>19</v>
      </c>
      <c r="D1684" t="s">
        <v>13</v>
      </c>
      <c r="E1684">
        <v>0</v>
      </c>
      <c r="F1684" t="s">
        <v>2512</v>
      </c>
      <c r="G1684">
        <v>95939</v>
      </c>
      <c r="H1684">
        <v>39.532220000000002</v>
      </c>
      <c r="I1684">
        <v>-122.59487900000001</v>
      </c>
      <c r="J1684">
        <v>0</v>
      </c>
      <c r="K1684" s="1">
        <v>47</v>
      </c>
      <c r="L1684" t="s">
        <v>12</v>
      </c>
      <c r="M1684" t="s">
        <v>10</v>
      </c>
      <c r="N1684">
        <v>48.03</v>
      </c>
      <c r="O1684" t="s">
        <v>13</v>
      </c>
      <c r="P1684" t="s">
        <v>10</v>
      </c>
      <c r="Q1684" t="s">
        <v>25</v>
      </c>
      <c r="R1684">
        <v>69</v>
      </c>
      <c r="S1684" t="s">
        <v>10</v>
      </c>
      <c r="T1684" t="s">
        <v>13</v>
      </c>
      <c r="U1684" t="s">
        <v>13</v>
      </c>
      <c r="V1684" t="s">
        <v>13</v>
      </c>
      <c r="W1684" t="s">
        <v>13</v>
      </c>
      <c r="X1684" t="s">
        <v>13</v>
      </c>
      <c r="Y1684" t="s">
        <v>13</v>
      </c>
      <c r="Z1684" t="s">
        <v>10</v>
      </c>
      <c r="AA1684" t="s">
        <v>21</v>
      </c>
      <c r="AB1684" t="s">
        <v>13</v>
      </c>
      <c r="AC1684" t="s">
        <v>16</v>
      </c>
      <c r="AD1684">
        <v>75.45</v>
      </c>
      <c r="AE1684">
        <v>3545.1</v>
      </c>
      <c r="AF1684">
        <v>0</v>
      </c>
      <c r="AG1684">
        <v>0</v>
      </c>
      <c r="AH1684">
        <v>2257.41</v>
      </c>
      <c r="AI1684">
        <v>5802.51</v>
      </c>
      <c r="AJ1684" t="s">
        <v>17</v>
      </c>
      <c r="AM1684" t="str">
        <f t="shared" si="78"/>
        <v>VIP</v>
      </c>
      <c r="AN1684" t="str">
        <f t="shared" si="79"/>
        <v>No</v>
      </c>
      <c r="AO1684" t="str" cm="1">
        <f t="array" ref="AO1684">_xlfn.IFS($C1684&lt;36,"Youth", $C1684&lt;66, "Middle_age", $C1684&gt;65, "Old")</f>
        <v>Youth</v>
      </c>
      <c r="AP1684" t="str">
        <f t="shared" si="80"/>
        <v>4 năm</v>
      </c>
    </row>
    <row r="1685" spans="1:42" x14ac:dyDescent="0.35">
      <c r="A1685" t="s">
        <v>2513</v>
      </c>
      <c r="B1685" t="s">
        <v>9</v>
      </c>
      <c r="C1685">
        <v>68</v>
      </c>
      <c r="D1685" t="s">
        <v>13</v>
      </c>
      <c r="E1685">
        <v>0</v>
      </c>
      <c r="F1685" t="s">
        <v>2134</v>
      </c>
      <c r="G1685">
        <v>96116</v>
      </c>
      <c r="H1685">
        <v>41.266007999999999</v>
      </c>
      <c r="I1685">
        <v>-120.490731</v>
      </c>
      <c r="J1685">
        <v>0</v>
      </c>
      <c r="K1685" s="1">
        <v>54</v>
      </c>
      <c r="L1685" t="s">
        <v>46</v>
      </c>
      <c r="M1685" t="s">
        <v>10</v>
      </c>
      <c r="N1685">
        <v>45.43</v>
      </c>
      <c r="O1685" t="s">
        <v>10</v>
      </c>
      <c r="P1685" t="s">
        <v>10</v>
      </c>
      <c r="Q1685" t="s">
        <v>14</v>
      </c>
      <c r="R1685">
        <v>2</v>
      </c>
      <c r="S1685" t="s">
        <v>13</v>
      </c>
      <c r="T1685" t="s">
        <v>10</v>
      </c>
      <c r="U1685" t="s">
        <v>13</v>
      </c>
      <c r="V1685" t="s">
        <v>10</v>
      </c>
      <c r="W1685" t="s">
        <v>10</v>
      </c>
      <c r="X1685" t="s">
        <v>13</v>
      </c>
      <c r="Y1685" t="s">
        <v>13</v>
      </c>
      <c r="Z1685" t="s">
        <v>10</v>
      </c>
      <c r="AA1685" t="s">
        <v>15</v>
      </c>
      <c r="AB1685" t="s">
        <v>13</v>
      </c>
      <c r="AC1685" t="s">
        <v>16</v>
      </c>
      <c r="AD1685">
        <v>72.099999999999994</v>
      </c>
      <c r="AE1685">
        <v>3886.05</v>
      </c>
      <c r="AF1685">
        <v>0</v>
      </c>
      <c r="AG1685">
        <v>0</v>
      </c>
      <c r="AH1685">
        <v>2453.2199999999998</v>
      </c>
      <c r="AI1685">
        <v>6339.27</v>
      </c>
      <c r="AJ1685" t="s">
        <v>17</v>
      </c>
      <c r="AM1685" t="str">
        <f t="shared" si="78"/>
        <v>VIP</v>
      </c>
      <c r="AN1685" t="str">
        <f t="shared" si="79"/>
        <v>No</v>
      </c>
      <c r="AO1685" t="str" cm="1">
        <f t="array" ref="AO1685">_xlfn.IFS($C1685&lt;36,"Youth", $C1685&lt;66, "Middle_age", $C1685&gt;65, "Old")</f>
        <v>Old</v>
      </c>
      <c r="AP1685" t="str">
        <f t="shared" si="80"/>
        <v>5 năm</v>
      </c>
    </row>
    <row r="1686" spans="1:42" x14ac:dyDescent="0.35">
      <c r="A1686" t="s">
        <v>2514</v>
      </c>
      <c r="B1686" t="s">
        <v>9</v>
      </c>
      <c r="C1686">
        <v>67</v>
      </c>
      <c r="D1686" t="s">
        <v>10</v>
      </c>
      <c r="E1686">
        <v>0</v>
      </c>
      <c r="F1686" t="s">
        <v>2515</v>
      </c>
      <c r="G1686">
        <v>95306</v>
      </c>
      <c r="H1686">
        <v>37.394410999999998</v>
      </c>
      <c r="I1686">
        <v>-120.127262</v>
      </c>
      <c r="J1686">
        <v>1</v>
      </c>
      <c r="K1686" s="1">
        <v>12</v>
      </c>
      <c r="L1686" t="s">
        <v>32</v>
      </c>
      <c r="M1686" t="s">
        <v>10</v>
      </c>
      <c r="N1686">
        <v>30.63</v>
      </c>
      <c r="O1686" t="s">
        <v>10</v>
      </c>
      <c r="P1686" t="s">
        <v>10</v>
      </c>
      <c r="Q1686" t="s">
        <v>25</v>
      </c>
      <c r="R1686">
        <v>27</v>
      </c>
      <c r="S1686" t="s">
        <v>13</v>
      </c>
      <c r="T1686" t="s">
        <v>10</v>
      </c>
      <c r="U1686" t="s">
        <v>10</v>
      </c>
      <c r="V1686" t="s">
        <v>13</v>
      </c>
      <c r="W1686" t="s">
        <v>10</v>
      </c>
      <c r="X1686" t="s">
        <v>13</v>
      </c>
      <c r="Y1686" t="s">
        <v>13</v>
      </c>
      <c r="Z1686" t="s">
        <v>10</v>
      </c>
      <c r="AA1686" t="s">
        <v>21</v>
      </c>
      <c r="AB1686" t="s">
        <v>10</v>
      </c>
      <c r="AC1686" t="s">
        <v>26</v>
      </c>
      <c r="AD1686">
        <v>98.1</v>
      </c>
      <c r="AE1686">
        <v>1060.2</v>
      </c>
      <c r="AF1686">
        <v>49.06</v>
      </c>
      <c r="AG1686">
        <v>0</v>
      </c>
      <c r="AH1686">
        <v>367.56</v>
      </c>
      <c r="AI1686">
        <v>1378.7</v>
      </c>
      <c r="AJ1686" t="s">
        <v>27</v>
      </c>
      <c r="AK1686" t="s">
        <v>33</v>
      </c>
      <c r="AL1686" t="s">
        <v>403</v>
      </c>
      <c r="AM1686" t="str">
        <f t="shared" si="78"/>
        <v>Churned</v>
      </c>
      <c r="AN1686" t="str">
        <f t="shared" si="79"/>
        <v>No</v>
      </c>
      <c r="AO1686" t="str" cm="1">
        <f t="array" ref="AO1686">_xlfn.IFS($C1686&lt;36,"Youth", $C1686&lt;66, "Middle_age", $C1686&gt;65, "Old")</f>
        <v>Old</v>
      </c>
      <c r="AP1686" t="str">
        <f t="shared" si="80"/>
        <v>1 năm</v>
      </c>
    </row>
    <row r="1687" spans="1:42" x14ac:dyDescent="0.35">
      <c r="A1687" t="s">
        <v>2516</v>
      </c>
      <c r="B1687" t="s">
        <v>9</v>
      </c>
      <c r="C1687">
        <v>30</v>
      </c>
      <c r="D1687" t="s">
        <v>13</v>
      </c>
      <c r="E1687">
        <v>0</v>
      </c>
      <c r="F1687" t="s">
        <v>1483</v>
      </c>
      <c r="G1687">
        <v>92373</v>
      </c>
      <c r="H1687">
        <v>34.003242999999998</v>
      </c>
      <c r="I1687">
        <v>-117.13828599999999</v>
      </c>
      <c r="J1687">
        <v>0</v>
      </c>
      <c r="K1687" s="1">
        <v>31</v>
      </c>
      <c r="L1687" t="s">
        <v>99</v>
      </c>
      <c r="M1687" t="s">
        <v>10</v>
      </c>
      <c r="N1687">
        <v>24.21</v>
      </c>
      <c r="O1687" t="s">
        <v>10</v>
      </c>
      <c r="P1687" t="s">
        <v>10</v>
      </c>
      <c r="Q1687" t="s">
        <v>25</v>
      </c>
      <c r="R1687">
        <v>48</v>
      </c>
      <c r="S1687" t="s">
        <v>10</v>
      </c>
      <c r="T1687" t="s">
        <v>13</v>
      </c>
      <c r="U1687" t="s">
        <v>10</v>
      </c>
      <c r="V1687" t="s">
        <v>13</v>
      </c>
      <c r="W1687" t="s">
        <v>13</v>
      </c>
      <c r="X1687" t="s">
        <v>13</v>
      </c>
      <c r="Y1687" t="s">
        <v>13</v>
      </c>
      <c r="Z1687" t="s">
        <v>10</v>
      </c>
      <c r="AA1687" t="s">
        <v>21</v>
      </c>
      <c r="AB1687" t="s">
        <v>10</v>
      </c>
      <c r="AC1687" t="s">
        <v>16</v>
      </c>
      <c r="AD1687">
        <v>84.75</v>
      </c>
      <c r="AE1687">
        <v>2613.4</v>
      </c>
      <c r="AF1687">
        <v>0</v>
      </c>
      <c r="AG1687">
        <v>0</v>
      </c>
      <c r="AH1687">
        <v>750.51</v>
      </c>
      <c r="AI1687">
        <v>3363.91</v>
      </c>
      <c r="AJ1687" t="s">
        <v>17</v>
      </c>
      <c r="AM1687" t="str">
        <f t="shared" si="78"/>
        <v>VIP</v>
      </c>
      <c r="AN1687" t="str">
        <f t="shared" si="79"/>
        <v>No</v>
      </c>
      <c r="AO1687" t="str" cm="1">
        <f t="array" ref="AO1687">_xlfn.IFS($C1687&lt;36,"Youth", $C1687&lt;66, "Middle_age", $C1687&gt;65, "Old")</f>
        <v>Youth</v>
      </c>
      <c r="AP1687" t="str">
        <f t="shared" si="80"/>
        <v>3 năm</v>
      </c>
    </row>
    <row r="1688" spans="1:42" x14ac:dyDescent="0.35">
      <c r="A1688" t="s">
        <v>2517</v>
      </c>
      <c r="B1688" t="s">
        <v>9</v>
      </c>
      <c r="C1688">
        <v>19</v>
      </c>
      <c r="D1688" t="s">
        <v>13</v>
      </c>
      <c r="E1688">
        <v>0</v>
      </c>
      <c r="F1688" t="s">
        <v>1489</v>
      </c>
      <c r="G1688">
        <v>93250</v>
      </c>
      <c r="H1688">
        <v>35.666885999999998</v>
      </c>
      <c r="I1688">
        <v>-119.186717</v>
      </c>
      <c r="J1688">
        <v>0</v>
      </c>
      <c r="K1688" s="1">
        <v>11</v>
      </c>
      <c r="L1688" t="s">
        <v>32</v>
      </c>
      <c r="M1688" t="s">
        <v>10</v>
      </c>
      <c r="N1688">
        <v>40.96</v>
      </c>
      <c r="O1688" t="s">
        <v>13</v>
      </c>
      <c r="P1688" t="s">
        <v>10</v>
      </c>
      <c r="Q1688" t="s">
        <v>49</v>
      </c>
      <c r="R1688">
        <v>52</v>
      </c>
      <c r="S1688" t="s">
        <v>10</v>
      </c>
      <c r="T1688" t="s">
        <v>13</v>
      </c>
      <c r="U1688" t="s">
        <v>10</v>
      </c>
      <c r="V1688" t="s">
        <v>13</v>
      </c>
      <c r="W1688" t="s">
        <v>13</v>
      </c>
      <c r="X1688" t="s">
        <v>10</v>
      </c>
      <c r="Y1688" t="s">
        <v>10</v>
      </c>
      <c r="Z1688" t="s">
        <v>13</v>
      </c>
      <c r="AA1688" t="s">
        <v>21</v>
      </c>
      <c r="AB1688" t="s">
        <v>13</v>
      </c>
      <c r="AC1688" t="s">
        <v>26</v>
      </c>
      <c r="AD1688">
        <v>64.05</v>
      </c>
      <c r="AE1688">
        <v>733.95</v>
      </c>
      <c r="AF1688">
        <v>0</v>
      </c>
      <c r="AG1688">
        <v>90</v>
      </c>
      <c r="AH1688">
        <v>450.56</v>
      </c>
      <c r="AI1688">
        <v>1274.51</v>
      </c>
      <c r="AJ1688" t="s">
        <v>17</v>
      </c>
      <c r="AM1688" t="str">
        <f t="shared" si="78"/>
        <v>Stayed</v>
      </c>
      <c r="AN1688" t="str">
        <f t="shared" si="79"/>
        <v>No</v>
      </c>
      <c r="AO1688" t="str" cm="1">
        <f t="array" ref="AO1688">_xlfn.IFS($C1688&lt;36,"Youth", $C1688&lt;66, "Middle_age", $C1688&gt;65, "Old")</f>
        <v>Youth</v>
      </c>
      <c r="AP1688" t="str">
        <f t="shared" si="80"/>
        <v>1 năm</v>
      </c>
    </row>
    <row r="1689" spans="1:42" x14ac:dyDescent="0.35">
      <c r="A1689" t="s">
        <v>2518</v>
      </c>
      <c r="B1689" t="s">
        <v>9</v>
      </c>
      <c r="C1689">
        <v>72</v>
      </c>
      <c r="D1689" t="s">
        <v>13</v>
      </c>
      <c r="E1689">
        <v>0</v>
      </c>
      <c r="F1689" t="s">
        <v>2097</v>
      </c>
      <c r="G1689">
        <v>93221</v>
      </c>
      <c r="H1689">
        <v>36.301689000000003</v>
      </c>
      <c r="I1689">
        <v>-119.018233</v>
      </c>
      <c r="J1689">
        <v>0</v>
      </c>
      <c r="K1689" s="1">
        <v>40</v>
      </c>
      <c r="L1689" t="s">
        <v>12</v>
      </c>
      <c r="M1689" t="s">
        <v>13</v>
      </c>
      <c r="P1689" t="s">
        <v>10</v>
      </c>
      <c r="Q1689" t="s">
        <v>14</v>
      </c>
      <c r="R1689">
        <v>6</v>
      </c>
      <c r="S1689" t="s">
        <v>10</v>
      </c>
      <c r="T1689" t="s">
        <v>10</v>
      </c>
      <c r="U1689" t="s">
        <v>13</v>
      </c>
      <c r="V1689" t="s">
        <v>13</v>
      </c>
      <c r="W1689" t="s">
        <v>10</v>
      </c>
      <c r="X1689" t="s">
        <v>10</v>
      </c>
      <c r="Y1689" t="s">
        <v>10</v>
      </c>
      <c r="Z1689" t="s">
        <v>13</v>
      </c>
      <c r="AA1689" t="s">
        <v>21</v>
      </c>
      <c r="AB1689" t="s">
        <v>10</v>
      </c>
      <c r="AC1689" t="s">
        <v>26</v>
      </c>
      <c r="AD1689">
        <v>55.8</v>
      </c>
      <c r="AE1689">
        <v>2109.35</v>
      </c>
      <c r="AF1689">
        <v>0</v>
      </c>
      <c r="AG1689">
        <v>80</v>
      </c>
      <c r="AH1689">
        <v>0</v>
      </c>
      <c r="AI1689">
        <v>2189.35</v>
      </c>
      <c r="AJ1689" t="s">
        <v>27</v>
      </c>
      <c r="AK1689" t="s">
        <v>91</v>
      </c>
      <c r="AL1689" t="s">
        <v>165</v>
      </c>
      <c r="AM1689" t="str">
        <f t="shared" si="78"/>
        <v>Churned</v>
      </c>
      <c r="AN1689" t="str">
        <f t="shared" si="79"/>
        <v>No</v>
      </c>
      <c r="AO1689" t="str" cm="1">
        <f t="array" ref="AO1689">_xlfn.IFS($C1689&lt;36,"Youth", $C1689&lt;66, "Middle_age", $C1689&gt;65, "Old")</f>
        <v>Old</v>
      </c>
      <c r="AP1689" t="str">
        <f t="shared" si="80"/>
        <v>4 năm</v>
      </c>
    </row>
    <row r="1690" spans="1:42" x14ac:dyDescent="0.35">
      <c r="A1690" t="s">
        <v>2519</v>
      </c>
      <c r="B1690" t="s">
        <v>19</v>
      </c>
      <c r="C1690">
        <v>65</v>
      </c>
      <c r="D1690" t="s">
        <v>10</v>
      </c>
      <c r="E1690">
        <v>1</v>
      </c>
      <c r="F1690" t="s">
        <v>114</v>
      </c>
      <c r="G1690">
        <v>95206</v>
      </c>
      <c r="H1690">
        <v>37.902422000000001</v>
      </c>
      <c r="I1690">
        <v>-121.440029</v>
      </c>
      <c r="J1690">
        <v>8</v>
      </c>
      <c r="K1690" s="1">
        <v>11</v>
      </c>
      <c r="L1690" t="s">
        <v>12</v>
      </c>
      <c r="M1690" t="s">
        <v>10</v>
      </c>
      <c r="N1690">
        <v>28.64</v>
      </c>
      <c r="O1690" t="s">
        <v>10</v>
      </c>
      <c r="P1690" t="s">
        <v>10</v>
      </c>
      <c r="Q1690" t="s">
        <v>25</v>
      </c>
      <c r="R1690">
        <v>22</v>
      </c>
      <c r="S1690" t="s">
        <v>13</v>
      </c>
      <c r="T1690" t="s">
        <v>13</v>
      </c>
      <c r="U1690" t="s">
        <v>13</v>
      </c>
      <c r="V1690" t="s">
        <v>13</v>
      </c>
      <c r="W1690" t="s">
        <v>13</v>
      </c>
      <c r="X1690" t="s">
        <v>13</v>
      </c>
      <c r="Y1690" t="s">
        <v>13</v>
      </c>
      <c r="Z1690" t="s">
        <v>10</v>
      </c>
      <c r="AA1690" t="s">
        <v>15</v>
      </c>
      <c r="AB1690" t="s">
        <v>10</v>
      </c>
      <c r="AC1690" t="s">
        <v>16</v>
      </c>
      <c r="AD1690">
        <v>75.2</v>
      </c>
      <c r="AE1690">
        <v>775.3</v>
      </c>
      <c r="AF1690">
        <v>0</v>
      </c>
      <c r="AG1690">
        <v>0</v>
      </c>
      <c r="AH1690">
        <v>315.04000000000002</v>
      </c>
      <c r="AI1690">
        <v>1090.3399999999999</v>
      </c>
      <c r="AJ1690" t="s">
        <v>17</v>
      </c>
      <c r="AM1690" t="str">
        <f t="shared" si="78"/>
        <v>Stayed</v>
      </c>
      <c r="AN1690" t="str">
        <f t="shared" si="79"/>
        <v>Yes</v>
      </c>
      <c r="AO1690" t="str" cm="1">
        <f t="array" ref="AO1690">_xlfn.IFS($C1690&lt;36,"Youth", $C1690&lt;66, "Middle_age", $C1690&gt;65, "Old")</f>
        <v>Middle_age</v>
      </c>
      <c r="AP1690" t="str">
        <f t="shared" si="80"/>
        <v>1 năm</v>
      </c>
    </row>
    <row r="1691" spans="1:42" x14ac:dyDescent="0.35">
      <c r="A1691" t="s">
        <v>2520</v>
      </c>
      <c r="B1691" t="s">
        <v>19</v>
      </c>
      <c r="C1691">
        <v>33</v>
      </c>
      <c r="D1691" t="s">
        <v>13</v>
      </c>
      <c r="E1691">
        <v>0</v>
      </c>
      <c r="F1691" t="s">
        <v>2521</v>
      </c>
      <c r="G1691">
        <v>95553</v>
      </c>
      <c r="H1691">
        <v>40.210895000000001</v>
      </c>
      <c r="I1691">
        <v>-123.86</v>
      </c>
      <c r="J1691">
        <v>0</v>
      </c>
      <c r="K1691" s="1">
        <v>5</v>
      </c>
      <c r="L1691" t="s">
        <v>12</v>
      </c>
      <c r="M1691" t="s">
        <v>10</v>
      </c>
      <c r="N1691">
        <v>3.25</v>
      </c>
      <c r="O1691" t="s">
        <v>10</v>
      </c>
      <c r="P1691" t="s">
        <v>10</v>
      </c>
      <c r="Q1691" t="s">
        <v>25</v>
      </c>
      <c r="R1691">
        <v>25</v>
      </c>
      <c r="S1691" t="s">
        <v>13</v>
      </c>
      <c r="T1691" t="s">
        <v>13</v>
      </c>
      <c r="U1691" t="s">
        <v>10</v>
      </c>
      <c r="V1691" t="s">
        <v>13</v>
      </c>
      <c r="W1691" t="s">
        <v>10</v>
      </c>
      <c r="X1691" t="s">
        <v>13</v>
      </c>
      <c r="Y1691" t="s">
        <v>13</v>
      </c>
      <c r="Z1691" t="s">
        <v>10</v>
      </c>
      <c r="AA1691" t="s">
        <v>21</v>
      </c>
      <c r="AB1691" t="s">
        <v>10</v>
      </c>
      <c r="AC1691" t="s">
        <v>26</v>
      </c>
      <c r="AD1691">
        <v>92.5</v>
      </c>
      <c r="AE1691">
        <v>452.7</v>
      </c>
      <c r="AF1691">
        <v>0</v>
      </c>
      <c r="AG1691">
        <v>0</v>
      </c>
      <c r="AH1691">
        <v>16.25</v>
      </c>
      <c r="AI1691">
        <v>468.95</v>
      </c>
      <c r="AJ1691" t="s">
        <v>27</v>
      </c>
      <c r="AK1691" t="s">
        <v>28</v>
      </c>
      <c r="AL1691" t="s">
        <v>184</v>
      </c>
      <c r="AM1691" t="str">
        <f t="shared" si="78"/>
        <v>Churned</v>
      </c>
      <c r="AN1691" t="str">
        <f t="shared" si="79"/>
        <v>No</v>
      </c>
      <c r="AO1691" t="str" cm="1">
        <f t="array" ref="AO1691">_xlfn.IFS($C1691&lt;36,"Youth", $C1691&lt;66, "Middle_age", $C1691&gt;65, "Old")</f>
        <v>Youth</v>
      </c>
      <c r="AP1691" t="str">
        <f t="shared" si="80"/>
        <v>1 năm</v>
      </c>
    </row>
    <row r="1692" spans="1:42" x14ac:dyDescent="0.35">
      <c r="A1692" t="s">
        <v>2522</v>
      </c>
      <c r="B1692" t="s">
        <v>19</v>
      </c>
      <c r="C1692">
        <v>31</v>
      </c>
      <c r="D1692" t="s">
        <v>13</v>
      </c>
      <c r="E1692">
        <v>0</v>
      </c>
      <c r="F1692" t="s">
        <v>1824</v>
      </c>
      <c r="G1692">
        <v>93906</v>
      </c>
      <c r="H1692">
        <v>36.722898000000001</v>
      </c>
      <c r="I1692">
        <v>-121.63364799999999</v>
      </c>
      <c r="J1692">
        <v>0</v>
      </c>
      <c r="K1692" s="1">
        <v>1</v>
      </c>
      <c r="L1692" t="s">
        <v>24</v>
      </c>
      <c r="M1692" t="s">
        <v>10</v>
      </c>
      <c r="N1692">
        <v>10.220000000000001</v>
      </c>
      <c r="O1692" t="s">
        <v>13</v>
      </c>
      <c r="P1692" t="s">
        <v>13</v>
      </c>
      <c r="AA1692" t="s">
        <v>21</v>
      </c>
      <c r="AB1692" t="s">
        <v>10</v>
      </c>
      <c r="AC1692" t="s">
        <v>16</v>
      </c>
      <c r="AD1692">
        <v>19.75</v>
      </c>
      <c r="AE1692">
        <v>19.75</v>
      </c>
      <c r="AF1692">
        <v>0</v>
      </c>
      <c r="AG1692">
        <v>0</v>
      </c>
      <c r="AH1692">
        <v>10.220000000000001</v>
      </c>
      <c r="AI1692">
        <v>29.97</v>
      </c>
      <c r="AJ1692" t="s">
        <v>68</v>
      </c>
      <c r="AM1692" t="str">
        <f t="shared" si="78"/>
        <v>Joined</v>
      </c>
      <c r="AN1692" t="str">
        <f t="shared" si="79"/>
        <v>No</v>
      </c>
      <c r="AO1692" t="str" cm="1">
        <f t="array" ref="AO1692">_xlfn.IFS($C1692&lt;36,"Youth", $C1692&lt;66, "Middle_age", $C1692&gt;65, "Old")</f>
        <v>Youth</v>
      </c>
      <c r="AP1692" t="str">
        <f t="shared" si="80"/>
        <v>1 năm</v>
      </c>
    </row>
    <row r="1693" spans="1:42" x14ac:dyDescent="0.35">
      <c r="A1693" t="s">
        <v>2523</v>
      </c>
      <c r="B1693" t="s">
        <v>9</v>
      </c>
      <c r="C1693">
        <v>50</v>
      </c>
      <c r="D1693" t="s">
        <v>10</v>
      </c>
      <c r="E1693">
        <v>3</v>
      </c>
      <c r="F1693" t="s">
        <v>2524</v>
      </c>
      <c r="G1693">
        <v>93643</v>
      </c>
      <c r="H1693">
        <v>37.244306999999999</v>
      </c>
      <c r="I1693">
        <v>-119.47025600000001</v>
      </c>
      <c r="J1693">
        <v>7</v>
      </c>
      <c r="K1693" s="1">
        <v>20</v>
      </c>
      <c r="L1693" t="s">
        <v>12</v>
      </c>
      <c r="M1693" t="s">
        <v>10</v>
      </c>
      <c r="N1693">
        <v>7.31</v>
      </c>
      <c r="O1693" t="s">
        <v>13</v>
      </c>
      <c r="P1693" t="s">
        <v>13</v>
      </c>
      <c r="AA1693" t="s">
        <v>15</v>
      </c>
      <c r="AB1693" t="s">
        <v>13</v>
      </c>
      <c r="AC1693" t="s">
        <v>26</v>
      </c>
      <c r="AD1693">
        <v>-4</v>
      </c>
      <c r="AE1693">
        <v>395.6</v>
      </c>
      <c r="AF1693">
        <v>0</v>
      </c>
      <c r="AG1693">
        <v>0</v>
      </c>
      <c r="AH1693">
        <v>146.19999999999999</v>
      </c>
      <c r="AI1693">
        <v>541.79999999999995</v>
      </c>
      <c r="AJ1693" t="s">
        <v>17</v>
      </c>
      <c r="AM1693" t="str">
        <f t="shared" si="78"/>
        <v>Stayed</v>
      </c>
      <c r="AN1693" t="str">
        <f t="shared" si="79"/>
        <v>Yes</v>
      </c>
      <c r="AO1693" t="str" cm="1">
        <f t="array" ref="AO1693">_xlfn.IFS($C1693&lt;36,"Youth", $C1693&lt;66, "Middle_age", $C1693&gt;65, "Old")</f>
        <v>Middle_age</v>
      </c>
      <c r="AP1693" t="str">
        <f t="shared" si="80"/>
        <v>2 năm</v>
      </c>
    </row>
    <row r="1694" spans="1:42" x14ac:dyDescent="0.35">
      <c r="A1694" t="s">
        <v>2525</v>
      </c>
      <c r="B1694" t="s">
        <v>19</v>
      </c>
      <c r="C1694">
        <v>58</v>
      </c>
      <c r="D1694" t="s">
        <v>10</v>
      </c>
      <c r="E1694">
        <v>3</v>
      </c>
      <c r="F1694" t="s">
        <v>575</v>
      </c>
      <c r="G1694">
        <v>94922</v>
      </c>
      <c r="H1694">
        <v>38.343282000000002</v>
      </c>
      <c r="I1694">
        <v>-122.9755</v>
      </c>
      <c r="J1694">
        <v>6</v>
      </c>
      <c r="K1694" s="1">
        <v>8</v>
      </c>
      <c r="L1694" t="s">
        <v>24</v>
      </c>
      <c r="M1694" t="s">
        <v>10</v>
      </c>
      <c r="N1694">
        <v>26.17</v>
      </c>
      <c r="O1694" t="s">
        <v>13</v>
      </c>
      <c r="P1694" t="s">
        <v>13</v>
      </c>
      <c r="AA1694" t="s">
        <v>21</v>
      </c>
      <c r="AB1694" t="s">
        <v>13</v>
      </c>
      <c r="AC1694" t="s">
        <v>16</v>
      </c>
      <c r="AD1694">
        <v>19.649999999999999</v>
      </c>
      <c r="AE1694">
        <v>169.75</v>
      </c>
      <c r="AF1694">
        <v>0</v>
      </c>
      <c r="AG1694">
        <v>0</v>
      </c>
      <c r="AH1694">
        <v>209.36</v>
      </c>
      <c r="AI1694">
        <v>379.11</v>
      </c>
      <c r="AJ1694" t="s">
        <v>17</v>
      </c>
      <c r="AM1694" t="str">
        <f t="shared" si="78"/>
        <v>Stayed</v>
      </c>
      <c r="AN1694" t="str">
        <f t="shared" si="79"/>
        <v>Yes</v>
      </c>
      <c r="AO1694" t="str" cm="1">
        <f t="array" ref="AO1694">_xlfn.IFS($C1694&lt;36,"Youth", $C1694&lt;66, "Middle_age", $C1694&gt;65, "Old")</f>
        <v>Middle_age</v>
      </c>
      <c r="AP1694" t="str">
        <f t="shared" si="80"/>
        <v>1 năm</v>
      </c>
    </row>
    <row r="1695" spans="1:42" x14ac:dyDescent="0.35">
      <c r="A1695" t="s">
        <v>2526</v>
      </c>
      <c r="B1695" t="s">
        <v>19</v>
      </c>
      <c r="C1695">
        <v>37</v>
      </c>
      <c r="D1695" t="s">
        <v>13</v>
      </c>
      <c r="E1695">
        <v>0</v>
      </c>
      <c r="F1695" t="s">
        <v>1775</v>
      </c>
      <c r="G1695">
        <v>95917</v>
      </c>
      <c r="H1695">
        <v>39.457388000000002</v>
      </c>
      <c r="I1695">
        <v>-121.818201</v>
      </c>
      <c r="J1695">
        <v>0</v>
      </c>
      <c r="K1695" s="1">
        <v>1</v>
      </c>
      <c r="L1695" t="s">
        <v>12</v>
      </c>
      <c r="M1695" t="s">
        <v>10</v>
      </c>
      <c r="N1695">
        <v>39.549999999999997</v>
      </c>
      <c r="O1695" t="s">
        <v>13</v>
      </c>
      <c r="P1695" t="s">
        <v>10</v>
      </c>
      <c r="Q1695" t="s">
        <v>25</v>
      </c>
      <c r="R1695">
        <v>21</v>
      </c>
      <c r="S1695" t="s">
        <v>13</v>
      </c>
      <c r="T1695" t="s">
        <v>13</v>
      </c>
      <c r="U1695" t="s">
        <v>13</v>
      </c>
      <c r="V1695" t="s">
        <v>10</v>
      </c>
      <c r="W1695" t="s">
        <v>13</v>
      </c>
      <c r="X1695" t="s">
        <v>13</v>
      </c>
      <c r="Y1695" t="s">
        <v>13</v>
      </c>
      <c r="Z1695" t="s">
        <v>10</v>
      </c>
      <c r="AA1695" t="s">
        <v>21</v>
      </c>
      <c r="AB1695" t="s">
        <v>10</v>
      </c>
      <c r="AC1695" t="s">
        <v>153</v>
      </c>
      <c r="AD1695">
        <v>74.3</v>
      </c>
      <c r="AE1695">
        <v>74.3</v>
      </c>
      <c r="AF1695">
        <v>0</v>
      </c>
      <c r="AG1695">
        <v>0</v>
      </c>
      <c r="AH1695">
        <v>39.549999999999997</v>
      </c>
      <c r="AI1695">
        <v>113.85</v>
      </c>
      <c r="AJ1695" t="s">
        <v>68</v>
      </c>
      <c r="AM1695" t="str">
        <f t="shared" si="78"/>
        <v>Joined</v>
      </c>
      <c r="AN1695" t="str">
        <f t="shared" si="79"/>
        <v>No</v>
      </c>
      <c r="AO1695" t="str" cm="1">
        <f t="array" ref="AO1695">_xlfn.IFS($C1695&lt;36,"Youth", $C1695&lt;66, "Middle_age", $C1695&gt;65, "Old")</f>
        <v>Middle_age</v>
      </c>
      <c r="AP1695" t="str">
        <f t="shared" si="80"/>
        <v>1 năm</v>
      </c>
    </row>
    <row r="1696" spans="1:42" x14ac:dyDescent="0.35">
      <c r="A1696" t="s">
        <v>2527</v>
      </c>
      <c r="B1696" t="s">
        <v>9</v>
      </c>
      <c r="C1696">
        <v>72</v>
      </c>
      <c r="D1696" t="s">
        <v>13</v>
      </c>
      <c r="E1696">
        <v>0</v>
      </c>
      <c r="F1696" t="s">
        <v>1485</v>
      </c>
      <c r="G1696">
        <v>93066</v>
      </c>
      <c r="H1696">
        <v>34.297628000000003</v>
      </c>
      <c r="I1696">
        <v>-119.014627</v>
      </c>
      <c r="J1696">
        <v>0</v>
      </c>
      <c r="K1696" s="1">
        <v>72</v>
      </c>
      <c r="L1696" t="s">
        <v>42</v>
      </c>
      <c r="M1696" t="s">
        <v>10</v>
      </c>
      <c r="N1696">
        <v>44.81</v>
      </c>
      <c r="O1696" t="s">
        <v>10</v>
      </c>
      <c r="P1696" t="s">
        <v>10</v>
      </c>
      <c r="Q1696" t="s">
        <v>25</v>
      </c>
      <c r="R1696">
        <v>14</v>
      </c>
      <c r="S1696" t="s">
        <v>13</v>
      </c>
      <c r="T1696" t="s">
        <v>10</v>
      </c>
      <c r="U1696" t="s">
        <v>10</v>
      </c>
      <c r="V1696" t="s">
        <v>10</v>
      </c>
      <c r="W1696" t="s">
        <v>10</v>
      </c>
      <c r="X1696" t="s">
        <v>10</v>
      </c>
      <c r="Y1696" t="s">
        <v>13</v>
      </c>
      <c r="Z1696" t="s">
        <v>10</v>
      </c>
      <c r="AA1696" t="s">
        <v>43</v>
      </c>
      <c r="AB1696" t="s">
        <v>13</v>
      </c>
      <c r="AC1696" t="s">
        <v>26</v>
      </c>
      <c r="AD1696">
        <v>111.65</v>
      </c>
      <c r="AE1696">
        <v>7943.45</v>
      </c>
      <c r="AF1696">
        <v>0</v>
      </c>
      <c r="AG1696">
        <v>0</v>
      </c>
      <c r="AH1696">
        <v>3226.32</v>
      </c>
      <c r="AI1696">
        <v>11169.77</v>
      </c>
      <c r="AJ1696" t="s">
        <v>17</v>
      </c>
      <c r="AM1696" t="str">
        <f t="shared" si="78"/>
        <v>VIP</v>
      </c>
      <c r="AN1696" t="str">
        <f t="shared" si="79"/>
        <v>No</v>
      </c>
      <c r="AO1696" t="str" cm="1">
        <f t="array" ref="AO1696">_xlfn.IFS($C1696&lt;36,"Youth", $C1696&lt;66, "Middle_age", $C1696&gt;65, "Old")</f>
        <v>Old</v>
      </c>
      <c r="AP1696" t="str">
        <f t="shared" si="80"/>
        <v>6 năm</v>
      </c>
    </row>
    <row r="1697" spans="1:42" x14ac:dyDescent="0.35">
      <c r="A1697" t="s">
        <v>2528</v>
      </c>
      <c r="B1697" t="s">
        <v>19</v>
      </c>
      <c r="C1697">
        <v>39</v>
      </c>
      <c r="D1697" t="s">
        <v>10</v>
      </c>
      <c r="E1697">
        <v>2</v>
      </c>
      <c r="F1697" t="s">
        <v>2529</v>
      </c>
      <c r="G1697">
        <v>91304</v>
      </c>
      <c r="H1697">
        <v>34.224376999999997</v>
      </c>
      <c r="I1697">
        <v>-118.632656</v>
      </c>
      <c r="J1697">
        <v>5</v>
      </c>
      <c r="K1697" s="1">
        <v>6</v>
      </c>
      <c r="L1697" t="s">
        <v>12</v>
      </c>
      <c r="M1697" t="s">
        <v>10</v>
      </c>
      <c r="N1697">
        <v>42.08</v>
      </c>
      <c r="O1697" t="s">
        <v>13</v>
      </c>
      <c r="P1697" t="s">
        <v>10</v>
      </c>
      <c r="Q1697" t="s">
        <v>25</v>
      </c>
      <c r="R1697">
        <v>29</v>
      </c>
      <c r="S1697" t="s">
        <v>13</v>
      </c>
      <c r="T1697" t="s">
        <v>10</v>
      </c>
      <c r="U1697" t="s">
        <v>10</v>
      </c>
      <c r="V1697" t="s">
        <v>13</v>
      </c>
      <c r="W1697" t="s">
        <v>13</v>
      </c>
      <c r="X1697" t="s">
        <v>10</v>
      </c>
      <c r="Y1697" t="s">
        <v>10</v>
      </c>
      <c r="Z1697" t="s">
        <v>10</v>
      </c>
      <c r="AA1697" t="s">
        <v>21</v>
      </c>
      <c r="AB1697" t="s">
        <v>10</v>
      </c>
      <c r="AC1697" t="s">
        <v>26</v>
      </c>
      <c r="AD1697">
        <v>91</v>
      </c>
      <c r="AE1697">
        <v>531</v>
      </c>
      <c r="AF1697">
        <v>0</v>
      </c>
      <c r="AG1697">
        <v>0</v>
      </c>
      <c r="AH1697">
        <v>252.48</v>
      </c>
      <c r="AI1697">
        <v>783.48</v>
      </c>
      <c r="AJ1697" t="s">
        <v>27</v>
      </c>
      <c r="AK1697" t="s">
        <v>33</v>
      </c>
      <c r="AL1697" t="s">
        <v>403</v>
      </c>
      <c r="AM1697" t="str">
        <f t="shared" si="78"/>
        <v>Churned</v>
      </c>
      <c r="AN1697" t="str">
        <f t="shared" si="79"/>
        <v>Yes</v>
      </c>
      <c r="AO1697" t="str" cm="1">
        <f t="array" ref="AO1697">_xlfn.IFS($C1697&lt;36,"Youth", $C1697&lt;66, "Middle_age", $C1697&gt;65, "Old")</f>
        <v>Middle_age</v>
      </c>
      <c r="AP1697" t="str">
        <f t="shared" si="80"/>
        <v>1 năm</v>
      </c>
    </row>
    <row r="1698" spans="1:42" x14ac:dyDescent="0.35">
      <c r="A1698" t="s">
        <v>2530</v>
      </c>
      <c r="B1698" t="s">
        <v>19</v>
      </c>
      <c r="C1698">
        <v>76</v>
      </c>
      <c r="D1698" t="s">
        <v>10</v>
      </c>
      <c r="E1698">
        <v>0</v>
      </c>
      <c r="F1698" t="s">
        <v>110</v>
      </c>
      <c r="G1698">
        <v>96002</v>
      </c>
      <c r="H1698">
        <v>40.527833999999999</v>
      </c>
      <c r="I1698">
        <v>-122.318749</v>
      </c>
      <c r="J1698">
        <v>1</v>
      </c>
      <c r="K1698" s="1">
        <v>40</v>
      </c>
      <c r="L1698" t="s">
        <v>12</v>
      </c>
      <c r="M1698" t="s">
        <v>10</v>
      </c>
      <c r="N1698">
        <v>2.85</v>
      </c>
      <c r="O1698" t="s">
        <v>10</v>
      </c>
      <c r="P1698" t="s">
        <v>10</v>
      </c>
      <c r="Q1698" t="s">
        <v>25</v>
      </c>
      <c r="R1698">
        <v>3</v>
      </c>
      <c r="S1698" t="s">
        <v>10</v>
      </c>
      <c r="T1698" t="s">
        <v>13</v>
      </c>
      <c r="U1698" t="s">
        <v>13</v>
      </c>
      <c r="V1698" t="s">
        <v>13</v>
      </c>
      <c r="W1698" t="s">
        <v>10</v>
      </c>
      <c r="X1698" t="s">
        <v>10</v>
      </c>
      <c r="Y1698" t="s">
        <v>13</v>
      </c>
      <c r="Z1698" t="s">
        <v>10</v>
      </c>
      <c r="AA1698" t="s">
        <v>21</v>
      </c>
      <c r="AB1698" t="s">
        <v>13</v>
      </c>
      <c r="AC1698" t="s">
        <v>26</v>
      </c>
      <c r="AD1698">
        <v>101.85</v>
      </c>
      <c r="AE1698">
        <v>4086.3</v>
      </c>
      <c r="AF1698">
        <v>0</v>
      </c>
      <c r="AG1698">
        <v>0</v>
      </c>
      <c r="AH1698">
        <v>114</v>
      </c>
      <c r="AI1698">
        <v>4200.3</v>
      </c>
      <c r="AJ1698" t="s">
        <v>27</v>
      </c>
      <c r="AK1698" t="s">
        <v>79</v>
      </c>
      <c r="AL1698" t="s">
        <v>80</v>
      </c>
      <c r="AM1698" t="str">
        <f t="shared" si="78"/>
        <v>Churned</v>
      </c>
      <c r="AN1698" t="str">
        <f t="shared" si="79"/>
        <v>No</v>
      </c>
      <c r="AO1698" t="str" cm="1">
        <f t="array" ref="AO1698">_xlfn.IFS($C1698&lt;36,"Youth", $C1698&lt;66, "Middle_age", $C1698&gt;65, "Old")</f>
        <v>Old</v>
      </c>
      <c r="AP1698" t="str">
        <f t="shared" si="80"/>
        <v>4 năm</v>
      </c>
    </row>
    <row r="1699" spans="1:42" x14ac:dyDescent="0.35">
      <c r="A1699" t="s">
        <v>2531</v>
      </c>
      <c r="B1699" t="s">
        <v>9</v>
      </c>
      <c r="C1699">
        <v>20</v>
      </c>
      <c r="D1699" t="s">
        <v>10</v>
      </c>
      <c r="E1699">
        <v>0</v>
      </c>
      <c r="F1699" t="s">
        <v>1311</v>
      </c>
      <c r="G1699">
        <v>90742</v>
      </c>
      <c r="H1699">
        <v>33.719220999999997</v>
      </c>
      <c r="I1699">
        <v>-118.07359599999999</v>
      </c>
      <c r="J1699">
        <v>5</v>
      </c>
      <c r="K1699" s="1">
        <v>23</v>
      </c>
      <c r="L1699" t="s">
        <v>32</v>
      </c>
      <c r="M1699" t="s">
        <v>10</v>
      </c>
      <c r="N1699">
        <v>14.53</v>
      </c>
      <c r="O1699" t="s">
        <v>10</v>
      </c>
      <c r="P1699" t="s">
        <v>10</v>
      </c>
      <c r="Q1699" t="s">
        <v>14</v>
      </c>
      <c r="R1699">
        <v>48</v>
      </c>
      <c r="S1699" t="s">
        <v>13</v>
      </c>
      <c r="T1699" t="s">
        <v>13</v>
      </c>
      <c r="U1699" t="s">
        <v>13</v>
      </c>
      <c r="V1699" t="s">
        <v>10</v>
      </c>
      <c r="W1699" t="s">
        <v>10</v>
      </c>
      <c r="X1699" t="s">
        <v>10</v>
      </c>
      <c r="Y1699" t="s">
        <v>10</v>
      </c>
      <c r="Z1699" t="s">
        <v>10</v>
      </c>
      <c r="AA1699" t="s">
        <v>21</v>
      </c>
      <c r="AB1699" t="s">
        <v>10</v>
      </c>
      <c r="AC1699" t="s">
        <v>16</v>
      </c>
      <c r="AD1699">
        <v>73.650000000000006</v>
      </c>
      <c r="AE1699">
        <v>1642.75</v>
      </c>
      <c r="AF1699">
        <v>0</v>
      </c>
      <c r="AG1699">
        <v>0</v>
      </c>
      <c r="AH1699">
        <v>334.19</v>
      </c>
      <c r="AI1699">
        <v>1976.94</v>
      </c>
      <c r="AJ1699" t="s">
        <v>17</v>
      </c>
      <c r="AM1699" t="str">
        <f t="shared" si="78"/>
        <v>Stayed</v>
      </c>
      <c r="AN1699" t="str">
        <f t="shared" si="79"/>
        <v>No</v>
      </c>
      <c r="AO1699" t="str" cm="1">
        <f t="array" ref="AO1699">_xlfn.IFS($C1699&lt;36,"Youth", $C1699&lt;66, "Middle_age", $C1699&gt;65, "Old")</f>
        <v>Youth</v>
      </c>
      <c r="AP1699" t="str">
        <f t="shared" si="80"/>
        <v>2 năm</v>
      </c>
    </row>
    <row r="1700" spans="1:42" x14ac:dyDescent="0.35">
      <c r="A1700" t="s">
        <v>2532</v>
      </c>
      <c r="B1700" t="s">
        <v>19</v>
      </c>
      <c r="C1700">
        <v>36</v>
      </c>
      <c r="D1700" t="s">
        <v>13</v>
      </c>
      <c r="E1700">
        <v>0</v>
      </c>
      <c r="F1700" t="s">
        <v>2533</v>
      </c>
      <c r="G1700">
        <v>92562</v>
      </c>
      <c r="H1700">
        <v>33.548869000000003</v>
      </c>
      <c r="I1700">
        <v>-117.334165</v>
      </c>
      <c r="J1700">
        <v>0</v>
      </c>
      <c r="K1700" s="1">
        <v>30</v>
      </c>
      <c r="L1700" t="s">
        <v>99</v>
      </c>
      <c r="M1700" t="s">
        <v>10</v>
      </c>
      <c r="N1700">
        <v>2.87</v>
      </c>
      <c r="O1700" t="s">
        <v>10</v>
      </c>
      <c r="P1700" t="s">
        <v>10</v>
      </c>
      <c r="Q1700" t="s">
        <v>25</v>
      </c>
      <c r="R1700">
        <v>29</v>
      </c>
      <c r="S1700" t="s">
        <v>10</v>
      </c>
      <c r="T1700" t="s">
        <v>10</v>
      </c>
      <c r="U1700" t="s">
        <v>10</v>
      </c>
      <c r="V1700" t="s">
        <v>10</v>
      </c>
      <c r="W1700" t="s">
        <v>13</v>
      </c>
      <c r="X1700" t="s">
        <v>13</v>
      </c>
      <c r="Y1700" t="s">
        <v>13</v>
      </c>
      <c r="Z1700" t="s">
        <v>10</v>
      </c>
      <c r="AA1700" t="s">
        <v>21</v>
      </c>
      <c r="AB1700" t="s">
        <v>10</v>
      </c>
      <c r="AC1700" t="s">
        <v>16</v>
      </c>
      <c r="AD1700">
        <v>95</v>
      </c>
      <c r="AE1700">
        <v>2852.4</v>
      </c>
      <c r="AF1700">
        <v>0</v>
      </c>
      <c r="AG1700">
        <v>0</v>
      </c>
      <c r="AH1700">
        <v>86.1</v>
      </c>
      <c r="AI1700">
        <v>2938.5</v>
      </c>
      <c r="AJ1700" t="s">
        <v>17</v>
      </c>
      <c r="AM1700" t="str">
        <f t="shared" si="78"/>
        <v>Stayed</v>
      </c>
      <c r="AN1700" t="str">
        <f t="shared" si="79"/>
        <v>No</v>
      </c>
      <c r="AO1700" t="str" cm="1">
        <f t="array" ref="AO1700">_xlfn.IFS($C1700&lt;36,"Youth", $C1700&lt;66, "Middle_age", $C1700&gt;65, "Old")</f>
        <v>Middle_age</v>
      </c>
      <c r="AP1700" t="str">
        <f t="shared" si="80"/>
        <v>3 năm</v>
      </c>
    </row>
    <row r="1701" spans="1:42" x14ac:dyDescent="0.35">
      <c r="A1701" t="s">
        <v>2534</v>
      </c>
      <c r="B1701" t="s">
        <v>9</v>
      </c>
      <c r="C1701">
        <v>24</v>
      </c>
      <c r="D1701" t="s">
        <v>13</v>
      </c>
      <c r="E1701">
        <v>0</v>
      </c>
      <c r="F1701" t="s">
        <v>302</v>
      </c>
      <c r="G1701">
        <v>93611</v>
      </c>
      <c r="H1701">
        <v>36.917651999999997</v>
      </c>
      <c r="I1701">
        <v>-119.593757</v>
      </c>
      <c r="J1701">
        <v>0</v>
      </c>
      <c r="K1701" s="1">
        <v>29</v>
      </c>
      <c r="L1701" t="s">
        <v>12</v>
      </c>
      <c r="M1701" t="s">
        <v>10</v>
      </c>
      <c r="N1701">
        <v>7.01</v>
      </c>
      <c r="O1701" t="s">
        <v>10</v>
      </c>
      <c r="P1701" t="s">
        <v>10</v>
      </c>
      <c r="Q1701" t="s">
        <v>25</v>
      </c>
      <c r="R1701">
        <v>42</v>
      </c>
      <c r="S1701" t="s">
        <v>13</v>
      </c>
      <c r="T1701" t="s">
        <v>13</v>
      </c>
      <c r="U1701" t="s">
        <v>13</v>
      </c>
      <c r="V1701" t="s">
        <v>13</v>
      </c>
      <c r="W1701" t="s">
        <v>13</v>
      </c>
      <c r="X1701" t="s">
        <v>13</v>
      </c>
      <c r="Y1701" t="s">
        <v>13</v>
      </c>
      <c r="Z1701" t="s">
        <v>10</v>
      </c>
      <c r="AA1701" t="s">
        <v>21</v>
      </c>
      <c r="AB1701" t="s">
        <v>10</v>
      </c>
      <c r="AC1701" t="s">
        <v>16</v>
      </c>
      <c r="AD1701">
        <v>76</v>
      </c>
      <c r="AE1701">
        <v>2215.25</v>
      </c>
      <c r="AF1701">
        <v>0</v>
      </c>
      <c r="AG1701">
        <v>0</v>
      </c>
      <c r="AH1701">
        <v>203.29</v>
      </c>
      <c r="AI1701">
        <v>2418.54</v>
      </c>
      <c r="AJ1701" t="s">
        <v>17</v>
      </c>
      <c r="AM1701" t="str">
        <f t="shared" si="78"/>
        <v>Stayed</v>
      </c>
      <c r="AN1701" t="str">
        <f t="shared" si="79"/>
        <v>No</v>
      </c>
      <c r="AO1701" t="str" cm="1">
        <f t="array" ref="AO1701">_xlfn.IFS($C1701&lt;36,"Youth", $C1701&lt;66, "Middle_age", $C1701&gt;65, "Old")</f>
        <v>Youth</v>
      </c>
      <c r="AP1701" t="str">
        <f t="shared" si="80"/>
        <v>3 năm</v>
      </c>
    </row>
    <row r="1702" spans="1:42" x14ac:dyDescent="0.35">
      <c r="A1702" t="s">
        <v>2535</v>
      </c>
      <c r="B1702" t="s">
        <v>19</v>
      </c>
      <c r="C1702">
        <v>21</v>
      </c>
      <c r="D1702" t="s">
        <v>10</v>
      </c>
      <c r="E1702">
        <v>0</v>
      </c>
      <c r="F1702" t="s">
        <v>1861</v>
      </c>
      <c r="G1702">
        <v>95943</v>
      </c>
      <c r="H1702">
        <v>39.597974999999998</v>
      </c>
      <c r="I1702">
        <v>-122.032248</v>
      </c>
      <c r="J1702">
        <v>1</v>
      </c>
      <c r="K1702" s="1">
        <v>59</v>
      </c>
      <c r="L1702" t="s">
        <v>46</v>
      </c>
      <c r="M1702" t="s">
        <v>13</v>
      </c>
      <c r="P1702" t="s">
        <v>10</v>
      </c>
      <c r="Q1702" t="s">
        <v>49</v>
      </c>
      <c r="R1702">
        <v>53</v>
      </c>
      <c r="S1702" t="s">
        <v>13</v>
      </c>
      <c r="T1702" t="s">
        <v>13</v>
      </c>
      <c r="U1702" t="s">
        <v>13</v>
      </c>
      <c r="V1702" t="s">
        <v>13</v>
      </c>
      <c r="W1702" t="s">
        <v>10</v>
      </c>
      <c r="X1702" t="s">
        <v>10</v>
      </c>
      <c r="Y1702" t="s">
        <v>10</v>
      </c>
      <c r="Z1702" t="s">
        <v>13</v>
      </c>
      <c r="AA1702" t="s">
        <v>21</v>
      </c>
      <c r="AB1702" t="s">
        <v>10</v>
      </c>
      <c r="AC1702" t="s">
        <v>26</v>
      </c>
      <c r="AD1702">
        <v>44.3</v>
      </c>
      <c r="AE1702">
        <v>2666.75</v>
      </c>
      <c r="AF1702">
        <v>0</v>
      </c>
      <c r="AG1702">
        <v>20</v>
      </c>
      <c r="AH1702">
        <v>0</v>
      </c>
      <c r="AI1702">
        <v>2686.75</v>
      </c>
      <c r="AJ1702" t="s">
        <v>17</v>
      </c>
      <c r="AM1702" t="str">
        <f t="shared" si="78"/>
        <v>Stayed</v>
      </c>
      <c r="AN1702" t="str">
        <f t="shared" si="79"/>
        <v>No</v>
      </c>
      <c r="AO1702" t="str" cm="1">
        <f t="array" ref="AO1702">_xlfn.IFS($C1702&lt;36,"Youth", $C1702&lt;66, "Middle_age", $C1702&gt;65, "Old")</f>
        <v>Youth</v>
      </c>
      <c r="AP1702" t="str">
        <f t="shared" si="80"/>
        <v>5 năm</v>
      </c>
    </row>
    <row r="1703" spans="1:42" x14ac:dyDescent="0.35">
      <c r="A1703" t="s">
        <v>2536</v>
      </c>
      <c r="B1703" t="s">
        <v>19</v>
      </c>
      <c r="C1703">
        <v>74</v>
      </c>
      <c r="D1703" t="s">
        <v>10</v>
      </c>
      <c r="E1703">
        <v>0</v>
      </c>
      <c r="F1703" t="s">
        <v>787</v>
      </c>
      <c r="G1703">
        <v>95247</v>
      </c>
      <c r="H1703">
        <v>38.147852</v>
      </c>
      <c r="I1703">
        <v>-120.440124</v>
      </c>
      <c r="J1703">
        <v>1</v>
      </c>
      <c r="K1703" s="1">
        <v>41</v>
      </c>
      <c r="L1703" t="s">
        <v>46</v>
      </c>
      <c r="M1703" t="s">
        <v>10</v>
      </c>
      <c r="N1703">
        <v>45.84</v>
      </c>
      <c r="O1703" t="s">
        <v>10</v>
      </c>
      <c r="P1703" t="s">
        <v>10</v>
      </c>
      <c r="Q1703" t="s">
        <v>25</v>
      </c>
      <c r="R1703">
        <v>18</v>
      </c>
      <c r="S1703" t="s">
        <v>10</v>
      </c>
      <c r="T1703" t="s">
        <v>13</v>
      </c>
      <c r="U1703" t="s">
        <v>10</v>
      </c>
      <c r="V1703" t="s">
        <v>13</v>
      </c>
      <c r="W1703" t="s">
        <v>13</v>
      </c>
      <c r="X1703" t="s">
        <v>13</v>
      </c>
      <c r="Y1703" t="s">
        <v>13</v>
      </c>
      <c r="Z1703" t="s">
        <v>10</v>
      </c>
      <c r="AA1703" t="s">
        <v>21</v>
      </c>
      <c r="AB1703" t="s">
        <v>10</v>
      </c>
      <c r="AC1703" t="s">
        <v>26</v>
      </c>
      <c r="AD1703">
        <v>83.75</v>
      </c>
      <c r="AE1703">
        <v>3273.55</v>
      </c>
      <c r="AF1703">
        <v>0</v>
      </c>
      <c r="AG1703">
        <v>0</v>
      </c>
      <c r="AH1703">
        <v>1879.44</v>
      </c>
      <c r="AI1703">
        <v>5152.99</v>
      </c>
      <c r="AJ1703" t="s">
        <v>27</v>
      </c>
      <c r="AK1703" t="s">
        <v>28</v>
      </c>
      <c r="AL1703" t="s">
        <v>184</v>
      </c>
      <c r="AM1703" t="str">
        <f t="shared" si="78"/>
        <v>Churned</v>
      </c>
      <c r="AN1703" t="str">
        <f t="shared" si="79"/>
        <v>No</v>
      </c>
      <c r="AO1703" t="str" cm="1">
        <f t="array" ref="AO1703">_xlfn.IFS($C1703&lt;36,"Youth", $C1703&lt;66, "Middle_age", $C1703&gt;65, "Old")</f>
        <v>Old</v>
      </c>
      <c r="AP1703" t="str">
        <f t="shared" si="80"/>
        <v>4 năm</v>
      </c>
    </row>
    <row r="1704" spans="1:42" x14ac:dyDescent="0.35">
      <c r="A1704" t="s">
        <v>2537</v>
      </c>
      <c r="B1704" t="s">
        <v>9</v>
      </c>
      <c r="C1704">
        <v>66</v>
      </c>
      <c r="D1704" t="s">
        <v>10</v>
      </c>
      <c r="E1704">
        <v>0</v>
      </c>
      <c r="F1704" t="s">
        <v>2356</v>
      </c>
      <c r="G1704">
        <v>95747</v>
      </c>
      <c r="H1704">
        <v>38.784329</v>
      </c>
      <c r="I1704">
        <v>-121.373245</v>
      </c>
      <c r="J1704">
        <v>5</v>
      </c>
      <c r="K1704" s="1">
        <v>58</v>
      </c>
      <c r="L1704" t="s">
        <v>46</v>
      </c>
      <c r="M1704" t="s">
        <v>10</v>
      </c>
      <c r="N1704">
        <v>45.37</v>
      </c>
      <c r="O1704" t="s">
        <v>10</v>
      </c>
      <c r="P1704" t="s">
        <v>10</v>
      </c>
      <c r="Q1704" t="s">
        <v>25</v>
      </c>
      <c r="R1704">
        <v>28</v>
      </c>
      <c r="S1704" t="s">
        <v>13</v>
      </c>
      <c r="T1704" t="s">
        <v>10</v>
      </c>
      <c r="U1704" t="s">
        <v>13</v>
      </c>
      <c r="V1704" t="s">
        <v>13</v>
      </c>
      <c r="W1704" t="s">
        <v>10</v>
      </c>
      <c r="X1704" t="s">
        <v>10</v>
      </c>
      <c r="Y1704" t="s">
        <v>13</v>
      </c>
      <c r="Z1704" t="s">
        <v>10</v>
      </c>
      <c r="AA1704" t="s">
        <v>15</v>
      </c>
      <c r="AB1704" t="s">
        <v>10</v>
      </c>
      <c r="AC1704" t="s">
        <v>26</v>
      </c>
      <c r="AD1704">
        <v>97.8</v>
      </c>
      <c r="AE1704">
        <v>5458.8</v>
      </c>
      <c r="AF1704">
        <v>0</v>
      </c>
      <c r="AG1704">
        <v>0</v>
      </c>
      <c r="AH1704">
        <v>2631.46</v>
      </c>
      <c r="AI1704">
        <v>8090.26</v>
      </c>
      <c r="AJ1704" t="s">
        <v>17</v>
      </c>
      <c r="AM1704" t="str">
        <f t="shared" si="78"/>
        <v>VIP</v>
      </c>
      <c r="AN1704" t="str">
        <f t="shared" si="79"/>
        <v>No</v>
      </c>
      <c r="AO1704" t="str" cm="1">
        <f t="array" ref="AO1704">_xlfn.IFS($C1704&lt;36,"Youth", $C1704&lt;66, "Middle_age", $C1704&gt;65, "Old")</f>
        <v>Old</v>
      </c>
      <c r="AP1704" t="str">
        <f t="shared" si="80"/>
        <v>5 năm</v>
      </c>
    </row>
    <row r="1705" spans="1:42" x14ac:dyDescent="0.35">
      <c r="A1705" t="s">
        <v>2538</v>
      </c>
      <c r="B1705" t="s">
        <v>9</v>
      </c>
      <c r="C1705">
        <v>64</v>
      </c>
      <c r="D1705" t="s">
        <v>10</v>
      </c>
      <c r="E1705">
        <v>0</v>
      </c>
      <c r="F1705" t="s">
        <v>2539</v>
      </c>
      <c r="G1705">
        <v>93287</v>
      </c>
      <c r="H1705">
        <v>35.710244000000003</v>
      </c>
      <c r="I1705">
        <v>-118.88167900000001</v>
      </c>
      <c r="J1705">
        <v>8</v>
      </c>
      <c r="K1705" s="1">
        <v>1</v>
      </c>
      <c r="L1705" t="s">
        <v>12</v>
      </c>
      <c r="M1705" t="s">
        <v>10</v>
      </c>
      <c r="N1705">
        <v>35.24</v>
      </c>
      <c r="O1705" t="s">
        <v>13</v>
      </c>
      <c r="P1705" t="s">
        <v>13</v>
      </c>
      <c r="AA1705" t="s">
        <v>21</v>
      </c>
      <c r="AB1705" t="s">
        <v>10</v>
      </c>
      <c r="AC1705" t="s">
        <v>16</v>
      </c>
      <c r="AD1705">
        <v>20.65</v>
      </c>
      <c r="AE1705">
        <v>20.65</v>
      </c>
      <c r="AF1705">
        <v>0</v>
      </c>
      <c r="AG1705">
        <v>0</v>
      </c>
      <c r="AH1705">
        <v>35.24</v>
      </c>
      <c r="AI1705">
        <v>55.89</v>
      </c>
      <c r="AJ1705" t="s">
        <v>68</v>
      </c>
      <c r="AM1705" t="str">
        <f t="shared" si="78"/>
        <v>Joined</v>
      </c>
      <c r="AN1705" t="str">
        <f t="shared" si="79"/>
        <v>No</v>
      </c>
      <c r="AO1705" t="str" cm="1">
        <f t="array" ref="AO1705">_xlfn.IFS($C1705&lt;36,"Youth", $C1705&lt;66, "Middle_age", $C1705&gt;65, "Old")</f>
        <v>Middle_age</v>
      </c>
      <c r="AP1705" t="str">
        <f t="shared" si="80"/>
        <v>1 năm</v>
      </c>
    </row>
    <row r="1706" spans="1:42" x14ac:dyDescent="0.35">
      <c r="A1706" t="s">
        <v>2540</v>
      </c>
      <c r="B1706" t="s">
        <v>19</v>
      </c>
      <c r="C1706">
        <v>40</v>
      </c>
      <c r="D1706" t="s">
        <v>10</v>
      </c>
      <c r="E1706">
        <v>2</v>
      </c>
      <c r="F1706" t="s">
        <v>306</v>
      </c>
      <c r="G1706">
        <v>91364</v>
      </c>
      <c r="H1706">
        <v>34.153733000000003</v>
      </c>
      <c r="I1706">
        <v>-118.593408</v>
      </c>
      <c r="J1706">
        <v>1</v>
      </c>
      <c r="K1706" s="1">
        <v>4</v>
      </c>
      <c r="L1706" t="s">
        <v>24</v>
      </c>
      <c r="M1706" t="s">
        <v>10</v>
      </c>
      <c r="N1706">
        <v>25.9</v>
      </c>
      <c r="O1706" t="s">
        <v>13</v>
      </c>
      <c r="P1706" t="s">
        <v>10</v>
      </c>
      <c r="Q1706" t="s">
        <v>49</v>
      </c>
      <c r="R1706">
        <v>19</v>
      </c>
      <c r="S1706" t="s">
        <v>13</v>
      </c>
      <c r="T1706" t="s">
        <v>13</v>
      </c>
      <c r="U1706" t="s">
        <v>13</v>
      </c>
      <c r="V1706" t="s">
        <v>13</v>
      </c>
      <c r="W1706" t="s">
        <v>13</v>
      </c>
      <c r="X1706" t="s">
        <v>13</v>
      </c>
      <c r="Y1706" t="s">
        <v>13</v>
      </c>
      <c r="Z1706" t="s">
        <v>10</v>
      </c>
      <c r="AA1706" t="s">
        <v>21</v>
      </c>
      <c r="AB1706" t="s">
        <v>13</v>
      </c>
      <c r="AC1706" t="s">
        <v>26</v>
      </c>
      <c r="AD1706">
        <v>44.8</v>
      </c>
      <c r="AE1706">
        <v>169.65</v>
      </c>
      <c r="AF1706">
        <v>0</v>
      </c>
      <c r="AG1706">
        <v>0</v>
      </c>
      <c r="AH1706">
        <v>103.6</v>
      </c>
      <c r="AI1706">
        <v>273.25</v>
      </c>
      <c r="AJ1706" t="s">
        <v>17</v>
      </c>
      <c r="AM1706" t="str">
        <f t="shared" si="78"/>
        <v>Stayed</v>
      </c>
      <c r="AN1706" t="str">
        <f t="shared" si="79"/>
        <v>Yes</v>
      </c>
      <c r="AO1706" t="str" cm="1">
        <f t="array" ref="AO1706">_xlfn.IFS($C1706&lt;36,"Youth", $C1706&lt;66, "Middle_age", $C1706&gt;65, "Old")</f>
        <v>Middle_age</v>
      </c>
      <c r="AP1706" t="str">
        <f t="shared" si="80"/>
        <v>1 năm</v>
      </c>
    </row>
    <row r="1707" spans="1:42" x14ac:dyDescent="0.35">
      <c r="A1707" t="s">
        <v>2541</v>
      </c>
      <c r="B1707" t="s">
        <v>9</v>
      </c>
      <c r="C1707">
        <v>62</v>
      </c>
      <c r="D1707" t="s">
        <v>13</v>
      </c>
      <c r="E1707">
        <v>1</v>
      </c>
      <c r="F1707" t="s">
        <v>407</v>
      </c>
      <c r="G1707">
        <v>92405</v>
      </c>
      <c r="H1707">
        <v>34.142747</v>
      </c>
      <c r="I1707">
        <v>-117.300864</v>
      </c>
      <c r="J1707">
        <v>0</v>
      </c>
      <c r="K1707" s="1">
        <v>61</v>
      </c>
      <c r="L1707" t="s">
        <v>46</v>
      </c>
      <c r="M1707" t="s">
        <v>10</v>
      </c>
      <c r="N1707">
        <v>32.049999999999997</v>
      </c>
      <c r="O1707" t="s">
        <v>10</v>
      </c>
      <c r="P1707" t="s">
        <v>13</v>
      </c>
      <c r="AA1707" t="s">
        <v>43</v>
      </c>
      <c r="AB1707" t="s">
        <v>10</v>
      </c>
      <c r="AC1707" t="s">
        <v>16</v>
      </c>
      <c r="AD1707">
        <v>25</v>
      </c>
      <c r="AE1707">
        <v>1498.35</v>
      </c>
      <c r="AF1707">
        <v>0</v>
      </c>
      <c r="AG1707">
        <v>0</v>
      </c>
      <c r="AH1707">
        <v>1955.05</v>
      </c>
      <c r="AI1707">
        <v>3453.4</v>
      </c>
      <c r="AJ1707" t="s">
        <v>17</v>
      </c>
      <c r="AM1707" t="str">
        <f t="shared" si="78"/>
        <v>VIP</v>
      </c>
      <c r="AN1707" t="str">
        <f t="shared" si="79"/>
        <v>Yes</v>
      </c>
      <c r="AO1707" t="str" cm="1">
        <f t="array" ref="AO1707">_xlfn.IFS($C1707&lt;36,"Youth", $C1707&lt;66, "Middle_age", $C1707&gt;65, "Old")</f>
        <v>Middle_age</v>
      </c>
      <c r="AP1707" t="str">
        <f t="shared" si="80"/>
        <v>6 năm</v>
      </c>
    </row>
    <row r="1708" spans="1:42" x14ac:dyDescent="0.35">
      <c r="A1708" t="s">
        <v>2542</v>
      </c>
      <c r="B1708" t="s">
        <v>19</v>
      </c>
      <c r="C1708">
        <v>41</v>
      </c>
      <c r="D1708" t="s">
        <v>13</v>
      </c>
      <c r="E1708">
        <v>0</v>
      </c>
      <c r="F1708" t="s">
        <v>948</v>
      </c>
      <c r="G1708">
        <v>92804</v>
      </c>
      <c r="H1708">
        <v>33.817999999999998</v>
      </c>
      <c r="I1708">
        <v>-117.97440400000001</v>
      </c>
      <c r="J1708">
        <v>0</v>
      </c>
      <c r="K1708" s="1">
        <v>10</v>
      </c>
      <c r="L1708" t="s">
        <v>12</v>
      </c>
      <c r="M1708" t="s">
        <v>10</v>
      </c>
      <c r="N1708">
        <v>27.28</v>
      </c>
      <c r="O1708" t="s">
        <v>13</v>
      </c>
      <c r="P1708" t="s">
        <v>10</v>
      </c>
      <c r="Q1708" t="s">
        <v>25</v>
      </c>
      <c r="R1708">
        <v>27</v>
      </c>
      <c r="S1708" t="s">
        <v>13</v>
      </c>
      <c r="T1708" t="s">
        <v>13</v>
      </c>
      <c r="U1708" t="s">
        <v>13</v>
      </c>
      <c r="V1708" t="s">
        <v>13</v>
      </c>
      <c r="W1708" t="s">
        <v>13</v>
      </c>
      <c r="X1708" t="s">
        <v>13</v>
      </c>
      <c r="Y1708" t="s">
        <v>13</v>
      </c>
      <c r="Z1708" t="s">
        <v>10</v>
      </c>
      <c r="AA1708" t="s">
        <v>21</v>
      </c>
      <c r="AB1708" t="s">
        <v>10</v>
      </c>
      <c r="AC1708" t="s">
        <v>26</v>
      </c>
      <c r="AD1708">
        <v>70</v>
      </c>
      <c r="AE1708">
        <v>740</v>
      </c>
      <c r="AF1708">
        <v>0</v>
      </c>
      <c r="AG1708">
        <v>0</v>
      </c>
      <c r="AH1708">
        <v>272.8</v>
      </c>
      <c r="AI1708">
        <v>1012.8</v>
      </c>
      <c r="AJ1708" t="s">
        <v>27</v>
      </c>
      <c r="AK1708" t="s">
        <v>28</v>
      </c>
      <c r="AL1708" t="s">
        <v>29</v>
      </c>
      <c r="AM1708" t="str">
        <f t="shared" si="78"/>
        <v>Churned</v>
      </c>
      <c r="AN1708" t="str">
        <f t="shared" si="79"/>
        <v>No</v>
      </c>
      <c r="AO1708" t="str" cm="1">
        <f t="array" ref="AO1708">_xlfn.IFS($C1708&lt;36,"Youth", $C1708&lt;66, "Middle_age", $C1708&gt;65, "Old")</f>
        <v>Middle_age</v>
      </c>
      <c r="AP1708" t="str">
        <f t="shared" si="80"/>
        <v>1 năm</v>
      </c>
    </row>
    <row r="1709" spans="1:42" x14ac:dyDescent="0.35">
      <c r="A1709" t="s">
        <v>2543</v>
      </c>
      <c r="B1709" t="s">
        <v>9</v>
      </c>
      <c r="C1709">
        <v>22</v>
      </c>
      <c r="D1709" t="s">
        <v>13</v>
      </c>
      <c r="E1709">
        <v>0</v>
      </c>
      <c r="F1709" t="s">
        <v>2544</v>
      </c>
      <c r="G1709">
        <v>94563</v>
      </c>
      <c r="H1709">
        <v>37.873916000000001</v>
      </c>
      <c r="I1709">
        <v>-122.20522</v>
      </c>
      <c r="J1709">
        <v>0</v>
      </c>
      <c r="K1709" s="1">
        <v>39</v>
      </c>
      <c r="L1709" t="s">
        <v>12</v>
      </c>
      <c r="M1709" t="s">
        <v>10</v>
      </c>
      <c r="N1709">
        <v>25.33</v>
      </c>
      <c r="O1709" t="s">
        <v>13</v>
      </c>
      <c r="P1709" t="s">
        <v>10</v>
      </c>
      <c r="Q1709" t="s">
        <v>49</v>
      </c>
      <c r="R1709">
        <v>82</v>
      </c>
      <c r="S1709" t="s">
        <v>10</v>
      </c>
      <c r="T1709" t="s">
        <v>13</v>
      </c>
      <c r="U1709" t="s">
        <v>13</v>
      </c>
      <c r="V1709" t="s">
        <v>13</v>
      </c>
      <c r="W1709" t="s">
        <v>13</v>
      </c>
      <c r="X1709" t="s">
        <v>13</v>
      </c>
      <c r="Y1709" t="s">
        <v>13</v>
      </c>
      <c r="Z1709" t="s">
        <v>13</v>
      </c>
      <c r="AA1709" t="s">
        <v>15</v>
      </c>
      <c r="AB1709" t="s">
        <v>10</v>
      </c>
      <c r="AC1709" t="s">
        <v>26</v>
      </c>
      <c r="AD1709">
        <v>47.85</v>
      </c>
      <c r="AE1709">
        <v>1886.4</v>
      </c>
      <c r="AF1709">
        <v>0</v>
      </c>
      <c r="AG1709">
        <v>70</v>
      </c>
      <c r="AH1709">
        <v>987.87</v>
      </c>
      <c r="AI1709">
        <v>2944.27</v>
      </c>
      <c r="AJ1709" t="s">
        <v>17</v>
      </c>
      <c r="AM1709" t="str">
        <f t="shared" si="78"/>
        <v>Stayed</v>
      </c>
      <c r="AN1709" t="str">
        <f t="shared" si="79"/>
        <v>No</v>
      </c>
      <c r="AO1709" t="str" cm="1">
        <f t="array" ref="AO1709">_xlfn.IFS($C1709&lt;36,"Youth", $C1709&lt;66, "Middle_age", $C1709&gt;65, "Old")</f>
        <v>Youth</v>
      </c>
      <c r="AP1709" t="str">
        <f t="shared" si="80"/>
        <v>4 năm</v>
      </c>
    </row>
    <row r="1710" spans="1:42" x14ac:dyDescent="0.35">
      <c r="A1710" t="s">
        <v>2545</v>
      </c>
      <c r="B1710" t="s">
        <v>9</v>
      </c>
      <c r="C1710">
        <v>45</v>
      </c>
      <c r="D1710" t="s">
        <v>10</v>
      </c>
      <c r="E1710">
        <v>0</v>
      </c>
      <c r="F1710" t="s">
        <v>348</v>
      </c>
      <c r="G1710">
        <v>91773</v>
      </c>
      <c r="H1710">
        <v>34.102119000000002</v>
      </c>
      <c r="I1710">
        <v>-117.815532</v>
      </c>
      <c r="J1710">
        <v>1</v>
      </c>
      <c r="K1710" s="1">
        <v>31</v>
      </c>
      <c r="L1710" t="s">
        <v>12</v>
      </c>
      <c r="M1710" t="s">
        <v>10</v>
      </c>
      <c r="N1710">
        <v>30.07</v>
      </c>
      <c r="O1710" t="s">
        <v>13</v>
      </c>
      <c r="P1710" t="s">
        <v>13</v>
      </c>
      <c r="AA1710" t="s">
        <v>21</v>
      </c>
      <c r="AB1710" t="s">
        <v>10</v>
      </c>
      <c r="AC1710" t="s">
        <v>16</v>
      </c>
      <c r="AD1710">
        <v>19.55</v>
      </c>
      <c r="AE1710">
        <v>658.95</v>
      </c>
      <c r="AF1710">
        <v>0</v>
      </c>
      <c r="AG1710">
        <v>0</v>
      </c>
      <c r="AH1710">
        <v>932.17</v>
      </c>
      <c r="AI1710">
        <v>1591.12</v>
      </c>
      <c r="AJ1710" t="s">
        <v>27</v>
      </c>
      <c r="AK1710" t="s">
        <v>91</v>
      </c>
      <c r="AL1710" t="s">
        <v>165</v>
      </c>
      <c r="AM1710" t="str">
        <f t="shared" si="78"/>
        <v>Churned</v>
      </c>
      <c r="AN1710" t="str">
        <f t="shared" si="79"/>
        <v>No</v>
      </c>
      <c r="AO1710" t="str" cm="1">
        <f t="array" ref="AO1710">_xlfn.IFS($C1710&lt;36,"Youth", $C1710&lt;66, "Middle_age", $C1710&gt;65, "Old")</f>
        <v>Middle_age</v>
      </c>
      <c r="AP1710" t="str">
        <f t="shared" si="80"/>
        <v>3 năm</v>
      </c>
    </row>
    <row r="1711" spans="1:42" x14ac:dyDescent="0.35">
      <c r="A1711" t="s">
        <v>2546</v>
      </c>
      <c r="B1711" t="s">
        <v>9</v>
      </c>
      <c r="C1711">
        <v>36</v>
      </c>
      <c r="D1711" t="s">
        <v>10</v>
      </c>
      <c r="E1711">
        <v>0</v>
      </c>
      <c r="F1711" t="s">
        <v>2109</v>
      </c>
      <c r="G1711">
        <v>91325</v>
      </c>
      <c r="H1711">
        <v>34.236682999999999</v>
      </c>
      <c r="I1711">
        <v>-118.517588</v>
      </c>
      <c r="J1711">
        <v>1</v>
      </c>
      <c r="K1711" s="1">
        <v>2</v>
      </c>
      <c r="L1711" t="s">
        <v>24</v>
      </c>
      <c r="M1711" t="s">
        <v>13</v>
      </c>
      <c r="P1711" t="s">
        <v>10</v>
      </c>
      <c r="Q1711" t="s">
        <v>49</v>
      </c>
      <c r="R1711">
        <v>12</v>
      </c>
      <c r="S1711" t="s">
        <v>13</v>
      </c>
      <c r="T1711" t="s">
        <v>13</v>
      </c>
      <c r="U1711" t="s">
        <v>13</v>
      </c>
      <c r="V1711" t="s">
        <v>13</v>
      </c>
      <c r="W1711" t="s">
        <v>13</v>
      </c>
      <c r="X1711" t="s">
        <v>10</v>
      </c>
      <c r="Y1711" t="s">
        <v>10</v>
      </c>
      <c r="Z1711" t="s">
        <v>13</v>
      </c>
      <c r="AA1711" t="s">
        <v>21</v>
      </c>
      <c r="AB1711" t="s">
        <v>10</v>
      </c>
      <c r="AC1711" t="s">
        <v>26</v>
      </c>
      <c r="AD1711">
        <v>35.1</v>
      </c>
      <c r="AE1711">
        <v>68.75</v>
      </c>
      <c r="AF1711">
        <v>0</v>
      </c>
      <c r="AG1711">
        <v>10</v>
      </c>
      <c r="AH1711">
        <v>0</v>
      </c>
      <c r="AI1711">
        <v>78.75</v>
      </c>
      <c r="AJ1711" t="s">
        <v>27</v>
      </c>
      <c r="AK1711" t="s">
        <v>91</v>
      </c>
      <c r="AL1711" t="s">
        <v>165</v>
      </c>
      <c r="AM1711" t="str">
        <f t="shared" si="78"/>
        <v>Churned</v>
      </c>
      <c r="AN1711" t="str">
        <f t="shared" si="79"/>
        <v>No</v>
      </c>
      <c r="AO1711" t="str" cm="1">
        <f t="array" ref="AO1711">_xlfn.IFS($C1711&lt;36,"Youth", $C1711&lt;66, "Middle_age", $C1711&gt;65, "Old")</f>
        <v>Middle_age</v>
      </c>
      <c r="AP1711" t="str">
        <f t="shared" si="80"/>
        <v>1 năm</v>
      </c>
    </row>
    <row r="1712" spans="1:42" x14ac:dyDescent="0.35">
      <c r="A1712" t="s">
        <v>2547</v>
      </c>
      <c r="B1712" t="s">
        <v>19</v>
      </c>
      <c r="C1712">
        <v>47</v>
      </c>
      <c r="D1712" t="s">
        <v>10</v>
      </c>
      <c r="E1712">
        <v>0</v>
      </c>
      <c r="F1712" t="s">
        <v>292</v>
      </c>
      <c r="G1712">
        <v>95830</v>
      </c>
      <c r="H1712">
        <v>38.490507999999998</v>
      </c>
      <c r="I1712">
        <v>-121.284171</v>
      </c>
      <c r="J1712">
        <v>1</v>
      </c>
      <c r="K1712" s="1">
        <v>31</v>
      </c>
      <c r="L1712" t="s">
        <v>12</v>
      </c>
      <c r="M1712" t="s">
        <v>10</v>
      </c>
      <c r="N1712">
        <v>3.12</v>
      </c>
      <c r="O1712" t="s">
        <v>10</v>
      </c>
      <c r="P1712" t="s">
        <v>10</v>
      </c>
      <c r="Q1712" t="s">
        <v>49</v>
      </c>
      <c r="R1712">
        <v>6</v>
      </c>
      <c r="S1712" t="s">
        <v>13</v>
      </c>
      <c r="T1712" t="s">
        <v>13</v>
      </c>
      <c r="U1712" t="s">
        <v>10</v>
      </c>
      <c r="V1712" t="s">
        <v>10</v>
      </c>
      <c r="W1712" t="s">
        <v>10</v>
      </c>
      <c r="X1712" t="s">
        <v>10</v>
      </c>
      <c r="Y1712" t="s">
        <v>10</v>
      </c>
      <c r="Z1712" t="s">
        <v>10</v>
      </c>
      <c r="AA1712" t="s">
        <v>15</v>
      </c>
      <c r="AB1712" t="s">
        <v>10</v>
      </c>
      <c r="AC1712" t="s">
        <v>16</v>
      </c>
      <c r="AD1712">
        <v>79.3</v>
      </c>
      <c r="AE1712">
        <v>2484</v>
      </c>
      <c r="AF1712">
        <v>0</v>
      </c>
      <c r="AG1712">
        <v>0</v>
      </c>
      <c r="AH1712">
        <v>96.72</v>
      </c>
      <c r="AI1712">
        <v>2580.7199999999998</v>
      </c>
      <c r="AJ1712" t="s">
        <v>17</v>
      </c>
      <c r="AM1712" t="str">
        <f t="shared" si="78"/>
        <v>Stayed</v>
      </c>
      <c r="AN1712" t="str">
        <f t="shared" si="79"/>
        <v>No</v>
      </c>
      <c r="AO1712" t="str" cm="1">
        <f t="array" ref="AO1712">_xlfn.IFS($C1712&lt;36,"Youth", $C1712&lt;66, "Middle_age", $C1712&gt;65, "Old")</f>
        <v>Middle_age</v>
      </c>
      <c r="AP1712" t="str">
        <f t="shared" si="80"/>
        <v>3 năm</v>
      </c>
    </row>
    <row r="1713" spans="1:42" x14ac:dyDescent="0.35">
      <c r="A1713" t="s">
        <v>2548</v>
      </c>
      <c r="B1713" t="s">
        <v>19</v>
      </c>
      <c r="C1713">
        <v>44</v>
      </c>
      <c r="D1713" t="s">
        <v>13</v>
      </c>
      <c r="E1713">
        <v>0</v>
      </c>
      <c r="F1713" t="s">
        <v>2549</v>
      </c>
      <c r="G1713">
        <v>95045</v>
      </c>
      <c r="H1713">
        <v>36.810568000000004</v>
      </c>
      <c r="I1713">
        <v>-121.503022</v>
      </c>
      <c r="J1713">
        <v>0</v>
      </c>
      <c r="K1713" s="1">
        <v>4</v>
      </c>
      <c r="L1713" t="s">
        <v>24</v>
      </c>
      <c r="M1713" t="s">
        <v>13</v>
      </c>
      <c r="P1713" t="s">
        <v>10</v>
      </c>
      <c r="Q1713" t="s">
        <v>14</v>
      </c>
      <c r="R1713">
        <v>20</v>
      </c>
      <c r="S1713" t="s">
        <v>13</v>
      </c>
      <c r="T1713" t="s">
        <v>13</v>
      </c>
      <c r="U1713" t="s">
        <v>13</v>
      </c>
      <c r="V1713" t="s">
        <v>13</v>
      </c>
      <c r="W1713" t="s">
        <v>10</v>
      </c>
      <c r="X1713" t="s">
        <v>10</v>
      </c>
      <c r="Y1713" t="s">
        <v>10</v>
      </c>
      <c r="Z1713" t="s">
        <v>13</v>
      </c>
      <c r="AA1713" t="s">
        <v>21</v>
      </c>
      <c r="AB1713" t="s">
        <v>10</v>
      </c>
      <c r="AC1713" t="s">
        <v>26</v>
      </c>
      <c r="AD1713">
        <v>44.55</v>
      </c>
      <c r="AE1713">
        <v>174.3</v>
      </c>
      <c r="AF1713">
        <v>0</v>
      </c>
      <c r="AG1713">
        <v>10</v>
      </c>
      <c r="AH1713">
        <v>0</v>
      </c>
      <c r="AI1713">
        <v>184.3</v>
      </c>
      <c r="AJ1713" t="s">
        <v>27</v>
      </c>
      <c r="AK1713" t="s">
        <v>91</v>
      </c>
      <c r="AL1713" t="s">
        <v>92</v>
      </c>
      <c r="AM1713" t="str">
        <f t="shared" si="78"/>
        <v>Churned</v>
      </c>
      <c r="AN1713" t="str">
        <f t="shared" si="79"/>
        <v>No</v>
      </c>
      <c r="AO1713" t="str" cm="1">
        <f t="array" ref="AO1713">_xlfn.IFS($C1713&lt;36,"Youth", $C1713&lt;66, "Middle_age", $C1713&gt;65, "Old")</f>
        <v>Middle_age</v>
      </c>
      <c r="AP1713" t="str">
        <f t="shared" si="80"/>
        <v>1 năm</v>
      </c>
    </row>
    <row r="1714" spans="1:42" x14ac:dyDescent="0.35">
      <c r="A1714" t="s">
        <v>2550</v>
      </c>
      <c r="B1714" t="s">
        <v>9</v>
      </c>
      <c r="C1714">
        <v>26</v>
      </c>
      <c r="D1714" t="s">
        <v>13</v>
      </c>
      <c r="E1714">
        <v>0</v>
      </c>
      <c r="F1714" t="s">
        <v>59</v>
      </c>
      <c r="G1714">
        <v>91942</v>
      </c>
      <c r="H1714">
        <v>32.782501000000003</v>
      </c>
      <c r="I1714">
        <v>-117.01611</v>
      </c>
      <c r="J1714">
        <v>0</v>
      </c>
      <c r="K1714" s="1">
        <v>33</v>
      </c>
      <c r="L1714" t="s">
        <v>12</v>
      </c>
      <c r="M1714" t="s">
        <v>10</v>
      </c>
      <c r="N1714">
        <v>16.760000000000002</v>
      </c>
      <c r="O1714" t="s">
        <v>10</v>
      </c>
      <c r="P1714" t="s">
        <v>10</v>
      </c>
      <c r="Q1714" t="s">
        <v>25</v>
      </c>
      <c r="R1714">
        <v>85</v>
      </c>
      <c r="S1714" t="s">
        <v>10</v>
      </c>
      <c r="T1714" t="s">
        <v>13</v>
      </c>
      <c r="U1714" t="s">
        <v>13</v>
      </c>
      <c r="V1714" t="s">
        <v>13</v>
      </c>
      <c r="W1714" t="s">
        <v>13</v>
      </c>
      <c r="X1714" t="s">
        <v>10</v>
      </c>
      <c r="Y1714" t="s">
        <v>10</v>
      </c>
      <c r="Z1714" t="s">
        <v>10</v>
      </c>
      <c r="AA1714" t="s">
        <v>21</v>
      </c>
      <c r="AB1714" t="s">
        <v>10</v>
      </c>
      <c r="AC1714" t="s">
        <v>26</v>
      </c>
      <c r="AD1714">
        <v>90.65</v>
      </c>
      <c r="AE1714">
        <v>2989.6</v>
      </c>
      <c r="AF1714">
        <v>0</v>
      </c>
      <c r="AG1714">
        <v>0</v>
      </c>
      <c r="AH1714">
        <v>553.08000000000004</v>
      </c>
      <c r="AI1714">
        <v>3542.68</v>
      </c>
      <c r="AJ1714" t="s">
        <v>17</v>
      </c>
      <c r="AM1714" t="str">
        <f t="shared" si="78"/>
        <v>VIP</v>
      </c>
      <c r="AN1714" t="str">
        <f t="shared" si="79"/>
        <v>No</v>
      </c>
      <c r="AO1714" t="str" cm="1">
        <f t="array" ref="AO1714">_xlfn.IFS($C1714&lt;36,"Youth", $C1714&lt;66, "Middle_age", $C1714&gt;65, "Old")</f>
        <v>Youth</v>
      </c>
      <c r="AP1714" t="str">
        <f t="shared" si="80"/>
        <v>3 năm</v>
      </c>
    </row>
    <row r="1715" spans="1:42" x14ac:dyDescent="0.35">
      <c r="A1715" t="s">
        <v>2551</v>
      </c>
      <c r="B1715" t="s">
        <v>9</v>
      </c>
      <c r="C1715">
        <v>52</v>
      </c>
      <c r="D1715" t="s">
        <v>13</v>
      </c>
      <c r="E1715">
        <v>1</v>
      </c>
      <c r="F1715" t="s">
        <v>1822</v>
      </c>
      <c r="G1715">
        <v>92253</v>
      </c>
      <c r="H1715">
        <v>33.695532</v>
      </c>
      <c r="I1715">
        <v>-116.310571</v>
      </c>
      <c r="J1715">
        <v>0</v>
      </c>
      <c r="K1715" s="1">
        <v>4</v>
      </c>
      <c r="L1715" t="s">
        <v>12</v>
      </c>
      <c r="M1715" t="s">
        <v>10</v>
      </c>
      <c r="N1715">
        <v>32.15</v>
      </c>
      <c r="O1715" t="s">
        <v>13</v>
      </c>
      <c r="P1715" t="s">
        <v>13</v>
      </c>
      <c r="AA1715" t="s">
        <v>15</v>
      </c>
      <c r="AB1715" t="s">
        <v>10</v>
      </c>
      <c r="AC1715" t="s">
        <v>16</v>
      </c>
      <c r="AD1715">
        <v>20.399999999999999</v>
      </c>
      <c r="AE1715">
        <v>84.75</v>
      </c>
      <c r="AF1715">
        <v>0</v>
      </c>
      <c r="AG1715">
        <v>0</v>
      </c>
      <c r="AH1715">
        <v>128.6</v>
      </c>
      <c r="AI1715">
        <v>213.35</v>
      </c>
      <c r="AJ1715" t="s">
        <v>17</v>
      </c>
      <c r="AM1715" t="str">
        <f t="shared" si="78"/>
        <v>Stayed</v>
      </c>
      <c r="AN1715" t="str">
        <f t="shared" si="79"/>
        <v>Yes</v>
      </c>
      <c r="AO1715" t="str" cm="1">
        <f t="array" ref="AO1715">_xlfn.IFS($C1715&lt;36,"Youth", $C1715&lt;66, "Middle_age", $C1715&gt;65, "Old")</f>
        <v>Middle_age</v>
      </c>
      <c r="AP1715" t="str">
        <f t="shared" si="80"/>
        <v>1 năm</v>
      </c>
    </row>
    <row r="1716" spans="1:42" x14ac:dyDescent="0.35">
      <c r="A1716" t="s">
        <v>2552</v>
      </c>
      <c r="B1716" t="s">
        <v>9</v>
      </c>
      <c r="C1716">
        <v>26</v>
      </c>
      <c r="D1716" t="s">
        <v>10</v>
      </c>
      <c r="E1716">
        <v>1</v>
      </c>
      <c r="F1716" t="s">
        <v>121</v>
      </c>
      <c r="G1716">
        <v>92113</v>
      </c>
      <c r="H1716">
        <v>32.697097999999997</v>
      </c>
      <c r="I1716">
        <v>-117.116587</v>
      </c>
      <c r="J1716">
        <v>1</v>
      </c>
      <c r="K1716" s="1">
        <v>32</v>
      </c>
      <c r="L1716" t="s">
        <v>12</v>
      </c>
      <c r="M1716" t="s">
        <v>10</v>
      </c>
      <c r="N1716">
        <v>19.760000000000002</v>
      </c>
      <c r="O1716" t="s">
        <v>13</v>
      </c>
      <c r="P1716" t="s">
        <v>10</v>
      </c>
      <c r="Q1716" t="s">
        <v>49</v>
      </c>
      <c r="R1716">
        <v>59</v>
      </c>
      <c r="S1716" t="s">
        <v>10</v>
      </c>
      <c r="T1716" t="s">
        <v>10</v>
      </c>
      <c r="U1716" t="s">
        <v>10</v>
      </c>
      <c r="V1716" t="s">
        <v>10</v>
      </c>
      <c r="W1716" t="s">
        <v>13</v>
      </c>
      <c r="X1716" t="s">
        <v>10</v>
      </c>
      <c r="Y1716" t="s">
        <v>10</v>
      </c>
      <c r="Z1716" t="s">
        <v>10</v>
      </c>
      <c r="AA1716" t="s">
        <v>43</v>
      </c>
      <c r="AB1716" t="s">
        <v>13</v>
      </c>
      <c r="AC1716" t="s">
        <v>16</v>
      </c>
      <c r="AD1716">
        <v>73.599999999999994</v>
      </c>
      <c r="AE1716">
        <v>2316.85</v>
      </c>
      <c r="AF1716">
        <v>12.66</v>
      </c>
      <c r="AG1716">
        <v>0</v>
      </c>
      <c r="AH1716">
        <v>632.32000000000005</v>
      </c>
      <c r="AI1716">
        <v>2936.51</v>
      </c>
      <c r="AJ1716" t="s">
        <v>17</v>
      </c>
      <c r="AM1716" t="str">
        <f t="shared" si="78"/>
        <v>Stayed</v>
      </c>
      <c r="AN1716" t="str">
        <f t="shared" si="79"/>
        <v>Yes</v>
      </c>
      <c r="AO1716" t="str" cm="1">
        <f t="array" ref="AO1716">_xlfn.IFS($C1716&lt;36,"Youth", $C1716&lt;66, "Middle_age", $C1716&gt;65, "Old")</f>
        <v>Youth</v>
      </c>
      <c r="AP1716" t="str">
        <f t="shared" si="80"/>
        <v>3 năm</v>
      </c>
    </row>
    <row r="1717" spans="1:42" x14ac:dyDescent="0.35">
      <c r="A1717" t="s">
        <v>2553</v>
      </c>
      <c r="B1717" t="s">
        <v>9</v>
      </c>
      <c r="C1717">
        <v>69</v>
      </c>
      <c r="D1717" t="s">
        <v>10</v>
      </c>
      <c r="E1717">
        <v>0</v>
      </c>
      <c r="F1717" t="s">
        <v>2554</v>
      </c>
      <c r="G1717">
        <v>93512</v>
      </c>
      <c r="H1717">
        <v>37.653947000000002</v>
      </c>
      <c r="I1717">
        <v>-118.231443</v>
      </c>
      <c r="J1717">
        <v>8</v>
      </c>
      <c r="K1717" s="1">
        <v>72</v>
      </c>
      <c r="L1717" t="s">
        <v>42</v>
      </c>
      <c r="M1717" t="s">
        <v>10</v>
      </c>
      <c r="N1717">
        <v>15.85</v>
      </c>
      <c r="O1717" t="s">
        <v>10</v>
      </c>
      <c r="P1717" t="s">
        <v>10</v>
      </c>
      <c r="Q1717" t="s">
        <v>25</v>
      </c>
      <c r="R1717">
        <v>2</v>
      </c>
      <c r="S1717" t="s">
        <v>13</v>
      </c>
      <c r="T1717" t="s">
        <v>10</v>
      </c>
      <c r="U1717" t="s">
        <v>10</v>
      </c>
      <c r="V1717" t="s">
        <v>10</v>
      </c>
      <c r="W1717" t="s">
        <v>10</v>
      </c>
      <c r="X1717" t="s">
        <v>10</v>
      </c>
      <c r="Y1717" t="s">
        <v>13</v>
      </c>
      <c r="Z1717" t="s">
        <v>10</v>
      </c>
      <c r="AA1717" t="s">
        <v>43</v>
      </c>
      <c r="AB1717" t="s">
        <v>10</v>
      </c>
      <c r="AC1717" t="s">
        <v>16</v>
      </c>
      <c r="AD1717">
        <v>110.8</v>
      </c>
      <c r="AE1717">
        <v>7882.25</v>
      </c>
      <c r="AF1717">
        <v>0</v>
      </c>
      <c r="AG1717">
        <v>0</v>
      </c>
      <c r="AH1717">
        <v>1141.2</v>
      </c>
      <c r="AI1717">
        <v>9023.4500000000007</v>
      </c>
      <c r="AJ1717" t="s">
        <v>17</v>
      </c>
      <c r="AM1717" t="str">
        <f t="shared" si="78"/>
        <v>VIP</v>
      </c>
      <c r="AN1717" t="str">
        <f t="shared" si="79"/>
        <v>No</v>
      </c>
      <c r="AO1717" t="str" cm="1">
        <f t="array" ref="AO1717">_xlfn.IFS($C1717&lt;36,"Youth", $C1717&lt;66, "Middle_age", $C1717&gt;65, "Old")</f>
        <v>Old</v>
      </c>
      <c r="AP1717" t="str">
        <f t="shared" si="80"/>
        <v>6 năm</v>
      </c>
    </row>
    <row r="1718" spans="1:42" x14ac:dyDescent="0.35">
      <c r="A1718" t="s">
        <v>2555</v>
      </c>
      <c r="B1718" t="s">
        <v>19</v>
      </c>
      <c r="C1718">
        <v>51</v>
      </c>
      <c r="D1718" t="s">
        <v>13</v>
      </c>
      <c r="E1718">
        <v>0</v>
      </c>
      <c r="F1718" t="s">
        <v>330</v>
      </c>
      <c r="G1718">
        <v>92673</v>
      </c>
      <c r="H1718">
        <v>33.472499999999997</v>
      </c>
      <c r="I1718">
        <v>-117.584273</v>
      </c>
      <c r="J1718">
        <v>0</v>
      </c>
      <c r="K1718" s="1">
        <v>11</v>
      </c>
      <c r="L1718" t="s">
        <v>12</v>
      </c>
      <c r="M1718" t="s">
        <v>10</v>
      </c>
      <c r="N1718">
        <v>1.01</v>
      </c>
      <c r="O1718" t="s">
        <v>13</v>
      </c>
      <c r="P1718" t="s">
        <v>10</v>
      </c>
      <c r="Q1718" t="s">
        <v>25</v>
      </c>
      <c r="R1718">
        <v>8</v>
      </c>
      <c r="S1718" t="s">
        <v>13</v>
      </c>
      <c r="T1718" t="s">
        <v>13</v>
      </c>
      <c r="U1718" t="s">
        <v>13</v>
      </c>
      <c r="V1718" t="s">
        <v>13</v>
      </c>
      <c r="W1718" t="s">
        <v>13</v>
      </c>
      <c r="X1718" t="s">
        <v>13</v>
      </c>
      <c r="Y1718" t="s">
        <v>13</v>
      </c>
      <c r="Z1718" t="s">
        <v>10</v>
      </c>
      <c r="AA1718" t="s">
        <v>21</v>
      </c>
      <c r="AB1718" t="s">
        <v>13</v>
      </c>
      <c r="AC1718" t="s">
        <v>26</v>
      </c>
      <c r="AD1718">
        <v>70.2</v>
      </c>
      <c r="AE1718">
        <v>760.05</v>
      </c>
      <c r="AF1718">
        <v>0</v>
      </c>
      <c r="AG1718">
        <v>0</v>
      </c>
      <c r="AH1718">
        <v>11.11</v>
      </c>
      <c r="AI1718">
        <v>771.16</v>
      </c>
      <c r="AJ1718" t="s">
        <v>17</v>
      </c>
      <c r="AM1718" t="str">
        <f t="shared" si="78"/>
        <v>Stayed</v>
      </c>
      <c r="AN1718" t="str">
        <f t="shared" si="79"/>
        <v>No</v>
      </c>
      <c r="AO1718" t="str" cm="1">
        <f t="array" ref="AO1718">_xlfn.IFS($C1718&lt;36,"Youth", $C1718&lt;66, "Middle_age", $C1718&gt;65, "Old")</f>
        <v>Middle_age</v>
      </c>
      <c r="AP1718" t="str">
        <f t="shared" si="80"/>
        <v>1 năm</v>
      </c>
    </row>
    <row r="1719" spans="1:42" x14ac:dyDescent="0.35">
      <c r="A1719" t="s">
        <v>2556</v>
      </c>
      <c r="B1719" t="s">
        <v>19</v>
      </c>
      <c r="C1719">
        <v>66</v>
      </c>
      <c r="D1719" t="s">
        <v>10</v>
      </c>
      <c r="E1719">
        <v>0</v>
      </c>
      <c r="F1719" t="s">
        <v>2557</v>
      </c>
      <c r="G1719">
        <v>91360</v>
      </c>
      <c r="H1719">
        <v>34.214053999999997</v>
      </c>
      <c r="I1719">
        <v>-118.88109</v>
      </c>
      <c r="J1719">
        <v>1</v>
      </c>
      <c r="K1719" s="1">
        <v>23</v>
      </c>
      <c r="L1719" t="s">
        <v>12</v>
      </c>
      <c r="M1719" t="s">
        <v>10</v>
      </c>
      <c r="N1719">
        <v>42.59</v>
      </c>
      <c r="O1719" t="s">
        <v>10</v>
      </c>
      <c r="P1719" t="s">
        <v>10</v>
      </c>
      <c r="Q1719" t="s">
        <v>25</v>
      </c>
      <c r="R1719">
        <v>2</v>
      </c>
      <c r="S1719" t="s">
        <v>13</v>
      </c>
      <c r="T1719" t="s">
        <v>13</v>
      </c>
      <c r="U1719" t="s">
        <v>13</v>
      </c>
      <c r="V1719" t="s">
        <v>13</v>
      </c>
      <c r="W1719" t="s">
        <v>13</v>
      </c>
      <c r="X1719" t="s">
        <v>10</v>
      </c>
      <c r="Y1719" t="s">
        <v>10</v>
      </c>
      <c r="Z1719" t="s">
        <v>10</v>
      </c>
      <c r="AA1719" t="s">
        <v>15</v>
      </c>
      <c r="AB1719" t="s">
        <v>13</v>
      </c>
      <c r="AC1719" t="s">
        <v>26</v>
      </c>
      <c r="AD1719">
        <v>86.8</v>
      </c>
      <c r="AE1719">
        <v>1975.85</v>
      </c>
      <c r="AF1719">
        <v>0</v>
      </c>
      <c r="AG1719">
        <v>0</v>
      </c>
      <c r="AH1719">
        <v>979.57</v>
      </c>
      <c r="AI1719">
        <v>2955.42</v>
      </c>
      <c r="AJ1719" t="s">
        <v>17</v>
      </c>
      <c r="AM1719" t="str">
        <f t="shared" si="78"/>
        <v>Stayed</v>
      </c>
      <c r="AN1719" t="str">
        <f t="shared" si="79"/>
        <v>No</v>
      </c>
      <c r="AO1719" t="str" cm="1">
        <f t="array" ref="AO1719">_xlfn.IFS($C1719&lt;36,"Youth", $C1719&lt;66, "Middle_age", $C1719&gt;65, "Old")</f>
        <v>Old</v>
      </c>
      <c r="AP1719" t="str">
        <f t="shared" si="80"/>
        <v>2 năm</v>
      </c>
    </row>
    <row r="1720" spans="1:42" x14ac:dyDescent="0.35">
      <c r="A1720" t="s">
        <v>2558</v>
      </c>
      <c r="B1720" t="s">
        <v>9</v>
      </c>
      <c r="C1720">
        <v>20</v>
      </c>
      <c r="D1720" t="s">
        <v>13</v>
      </c>
      <c r="E1720">
        <v>0</v>
      </c>
      <c r="F1720" t="s">
        <v>1882</v>
      </c>
      <c r="G1720">
        <v>93003</v>
      </c>
      <c r="H1720">
        <v>34.279221</v>
      </c>
      <c r="I1720">
        <v>-119.22143699999999</v>
      </c>
      <c r="J1720">
        <v>0</v>
      </c>
      <c r="K1720" s="1">
        <v>6</v>
      </c>
      <c r="L1720" t="s">
        <v>24</v>
      </c>
      <c r="M1720" t="s">
        <v>10</v>
      </c>
      <c r="N1720">
        <v>20.260000000000002</v>
      </c>
      <c r="O1720" t="s">
        <v>13</v>
      </c>
      <c r="P1720" t="s">
        <v>10</v>
      </c>
      <c r="Q1720" t="s">
        <v>25</v>
      </c>
      <c r="R1720">
        <v>26</v>
      </c>
      <c r="S1720" t="s">
        <v>10</v>
      </c>
      <c r="T1720" t="s">
        <v>10</v>
      </c>
      <c r="U1720" t="s">
        <v>10</v>
      </c>
      <c r="V1720" t="s">
        <v>10</v>
      </c>
      <c r="W1720" t="s">
        <v>13</v>
      </c>
      <c r="X1720" t="s">
        <v>10</v>
      </c>
      <c r="Y1720" t="s">
        <v>10</v>
      </c>
      <c r="Z1720" t="s">
        <v>10</v>
      </c>
      <c r="AA1720" t="s">
        <v>21</v>
      </c>
      <c r="AB1720" t="s">
        <v>10</v>
      </c>
      <c r="AC1720" t="s">
        <v>26</v>
      </c>
      <c r="AD1720">
        <v>98.15</v>
      </c>
      <c r="AE1720">
        <v>567.45000000000005</v>
      </c>
      <c r="AF1720">
        <v>0</v>
      </c>
      <c r="AG1720">
        <v>0</v>
      </c>
      <c r="AH1720">
        <v>121.56</v>
      </c>
      <c r="AI1720">
        <v>689.01</v>
      </c>
      <c r="AJ1720" t="s">
        <v>27</v>
      </c>
      <c r="AK1720" t="s">
        <v>91</v>
      </c>
      <c r="AL1720" t="s">
        <v>165</v>
      </c>
      <c r="AM1720" t="str">
        <f t="shared" si="78"/>
        <v>Churned</v>
      </c>
      <c r="AN1720" t="str">
        <f t="shared" si="79"/>
        <v>No</v>
      </c>
      <c r="AO1720" t="str" cm="1">
        <f t="array" ref="AO1720">_xlfn.IFS($C1720&lt;36,"Youth", $C1720&lt;66, "Middle_age", $C1720&gt;65, "Old")</f>
        <v>Youth</v>
      </c>
      <c r="AP1720" t="str">
        <f t="shared" si="80"/>
        <v>1 năm</v>
      </c>
    </row>
    <row r="1721" spans="1:42" x14ac:dyDescent="0.35">
      <c r="A1721" t="s">
        <v>2559</v>
      </c>
      <c r="B1721" t="s">
        <v>9</v>
      </c>
      <c r="C1721">
        <v>76</v>
      </c>
      <c r="D1721" t="s">
        <v>10</v>
      </c>
      <c r="E1721">
        <v>0</v>
      </c>
      <c r="F1721" t="s">
        <v>513</v>
      </c>
      <c r="G1721">
        <v>92509</v>
      </c>
      <c r="H1721">
        <v>34.004379</v>
      </c>
      <c r="I1721">
        <v>-117.447864</v>
      </c>
      <c r="J1721">
        <v>1</v>
      </c>
      <c r="K1721" s="1">
        <v>1</v>
      </c>
      <c r="L1721" t="s">
        <v>12</v>
      </c>
      <c r="M1721" t="s">
        <v>10</v>
      </c>
      <c r="N1721">
        <v>12.46</v>
      </c>
      <c r="O1721" t="s">
        <v>13</v>
      </c>
      <c r="P1721" t="s">
        <v>10</v>
      </c>
      <c r="Q1721" t="s">
        <v>25</v>
      </c>
      <c r="R1721">
        <v>22</v>
      </c>
      <c r="S1721" t="s">
        <v>13</v>
      </c>
      <c r="T1721" t="s">
        <v>13</v>
      </c>
      <c r="U1721" t="s">
        <v>13</v>
      </c>
      <c r="V1721" t="s">
        <v>13</v>
      </c>
      <c r="W1721" t="s">
        <v>13</v>
      </c>
      <c r="X1721" t="s">
        <v>13</v>
      </c>
      <c r="Y1721" t="s">
        <v>13</v>
      </c>
      <c r="Z1721" t="s">
        <v>10</v>
      </c>
      <c r="AA1721" t="s">
        <v>21</v>
      </c>
      <c r="AB1721" t="s">
        <v>10</v>
      </c>
      <c r="AC1721" t="s">
        <v>26</v>
      </c>
      <c r="AD1721">
        <v>69.55</v>
      </c>
      <c r="AE1721">
        <v>69.55</v>
      </c>
      <c r="AF1721">
        <v>0</v>
      </c>
      <c r="AG1721">
        <v>0</v>
      </c>
      <c r="AH1721">
        <v>12.46</v>
      </c>
      <c r="AI1721">
        <v>82.01</v>
      </c>
      <c r="AJ1721" t="s">
        <v>27</v>
      </c>
      <c r="AK1721" t="s">
        <v>33</v>
      </c>
      <c r="AL1721" t="s">
        <v>37</v>
      </c>
      <c r="AM1721" t="str">
        <f t="shared" si="78"/>
        <v>Churned</v>
      </c>
      <c r="AN1721" t="str">
        <f t="shared" si="79"/>
        <v>No</v>
      </c>
      <c r="AO1721" t="str" cm="1">
        <f t="array" ref="AO1721">_xlfn.IFS($C1721&lt;36,"Youth", $C1721&lt;66, "Middle_age", $C1721&gt;65, "Old")</f>
        <v>Old</v>
      </c>
      <c r="AP1721" t="str">
        <f t="shared" si="80"/>
        <v>1 năm</v>
      </c>
    </row>
    <row r="1722" spans="1:42" x14ac:dyDescent="0.35">
      <c r="A1722" t="s">
        <v>2560</v>
      </c>
      <c r="B1722" t="s">
        <v>19</v>
      </c>
      <c r="C1722">
        <v>24</v>
      </c>
      <c r="D1722" t="s">
        <v>13</v>
      </c>
      <c r="E1722">
        <v>0</v>
      </c>
      <c r="F1722" t="s">
        <v>228</v>
      </c>
      <c r="G1722">
        <v>90638</v>
      </c>
      <c r="H1722">
        <v>33.902045000000001</v>
      </c>
      <c r="I1722">
        <v>-118.008961</v>
      </c>
      <c r="J1722">
        <v>0</v>
      </c>
      <c r="K1722" s="1">
        <v>15</v>
      </c>
      <c r="L1722" t="s">
        <v>12</v>
      </c>
      <c r="M1722" t="s">
        <v>10</v>
      </c>
      <c r="N1722">
        <v>9.9700000000000006</v>
      </c>
      <c r="O1722" t="s">
        <v>10</v>
      </c>
      <c r="P1722" t="s">
        <v>10</v>
      </c>
      <c r="Q1722" t="s">
        <v>25</v>
      </c>
      <c r="R1722">
        <v>47</v>
      </c>
      <c r="S1722" t="s">
        <v>13</v>
      </c>
      <c r="T1722" t="s">
        <v>10</v>
      </c>
      <c r="U1722" t="s">
        <v>13</v>
      </c>
      <c r="V1722" t="s">
        <v>10</v>
      </c>
      <c r="W1722" t="s">
        <v>13</v>
      </c>
      <c r="X1722" t="s">
        <v>10</v>
      </c>
      <c r="Y1722" t="s">
        <v>10</v>
      </c>
      <c r="Z1722" t="s">
        <v>10</v>
      </c>
      <c r="AA1722" t="s">
        <v>21</v>
      </c>
      <c r="AB1722" t="s">
        <v>13</v>
      </c>
      <c r="AC1722" t="s">
        <v>26</v>
      </c>
      <c r="AD1722">
        <v>95.7</v>
      </c>
      <c r="AE1722">
        <v>1451.1</v>
      </c>
      <c r="AF1722">
        <v>0</v>
      </c>
      <c r="AG1722">
        <v>0</v>
      </c>
      <c r="AH1722">
        <v>149.55000000000001</v>
      </c>
      <c r="AI1722">
        <v>1600.65</v>
      </c>
      <c r="AJ1722" t="s">
        <v>17</v>
      </c>
      <c r="AM1722" t="str">
        <f t="shared" si="78"/>
        <v>Stayed</v>
      </c>
      <c r="AN1722" t="str">
        <f t="shared" si="79"/>
        <v>No</v>
      </c>
      <c r="AO1722" t="str" cm="1">
        <f t="array" ref="AO1722">_xlfn.IFS($C1722&lt;36,"Youth", $C1722&lt;66, "Middle_age", $C1722&gt;65, "Old")</f>
        <v>Youth</v>
      </c>
      <c r="AP1722" t="str">
        <f t="shared" si="80"/>
        <v>2 năm</v>
      </c>
    </row>
    <row r="1723" spans="1:42" x14ac:dyDescent="0.35">
      <c r="A1723" t="s">
        <v>2561</v>
      </c>
      <c r="B1723" t="s">
        <v>19</v>
      </c>
      <c r="C1723">
        <v>62</v>
      </c>
      <c r="D1723" t="s">
        <v>10</v>
      </c>
      <c r="E1723">
        <v>0</v>
      </c>
      <c r="F1723" t="s">
        <v>620</v>
      </c>
      <c r="G1723">
        <v>90505</v>
      </c>
      <c r="H1723">
        <v>33.807881999999999</v>
      </c>
      <c r="I1723">
        <v>-118.34795699999999</v>
      </c>
      <c r="J1723">
        <v>1</v>
      </c>
      <c r="K1723" s="1">
        <v>72</v>
      </c>
      <c r="L1723" t="s">
        <v>12</v>
      </c>
      <c r="M1723" t="s">
        <v>10</v>
      </c>
      <c r="N1723">
        <v>40.04</v>
      </c>
      <c r="O1723" t="s">
        <v>10</v>
      </c>
      <c r="P1723" t="s">
        <v>13</v>
      </c>
      <c r="AA1723" t="s">
        <v>43</v>
      </c>
      <c r="AB1723" t="s">
        <v>13</v>
      </c>
      <c r="AC1723" t="s">
        <v>16</v>
      </c>
      <c r="AD1723">
        <v>25.75</v>
      </c>
      <c r="AE1723">
        <v>1864.2</v>
      </c>
      <c r="AF1723">
        <v>0</v>
      </c>
      <c r="AG1723">
        <v>0</v>
      </c>
      <c r="AH1723">
        <v>2882.88</v>
      </c>
      <c r="AI1723">
        <v>4747.08</v>
      </c>
      <c r="AJ1723" t="s">
        <v>17</v>
      </c>
      <c r="AM1723" t="str">
        <f t="shared" si="78"/>
        <v>VIP</v>
      </c>
      <c r="AN1723" t="str">
        <f t="shared" si="79"/>
        <v>No</v>
      </c>
      <c r="AO1723" t="str" cm="1">
        <f t="array" ref="AO1723">_xlfn.IFS($C1723&lt;36,"Youth", $C1723&lt;66, "Middle_age", $C1723&gt;65, "Old")</f>
        <v>Middle_age</v>
      </c>
      <c r="AP1723" t="str">
        <f t="shared" si="80"/>
        <v>6 năm</v>
      </c>
    </row>
    <row r="1724" spans="1:42" x14ac:dyDescent="0.35">
      <c r="A1724" t="s">
        <v>2562</v>
      </c>
      <c r="B1724" t="s">
        <v>9</v>
      </c>
      <c r="C1724">
        <v>38</v>
      </c>
      <c r="D1724" t="s">
        <v>10</v>
      </c>
      <c r="E1724">
        <v>3</v>
      </c>
      <c r="F1724" t="s">
        <v>2375</v>
      </c>
      <c r="G1724">
        <v>91780</v>
      </c>
      <c r="H1724">
        <v>34.101607999999999</v>
      </c>
      <c r="I1724">
        <v>-118.055848</v>
      </c>
      <c r="J1724">
        <v>5</v>
      </c>
      <c r="K1724" s="1">
        <v>35</v>
      </c>
      <c r="L1724" t="s">
        <v>12</v>
      </c>
      <c r="M1724" t="s">
        <v>10</v>
      </c>
      <c r="N1724">
        <v>18.86</v>
      </c>
      <c r="O1724" t="s">
        <v>10</v>
      </c>
      <c r="P1724" t="s">
        <v>13</v>
      </c>
      <c r="AA1724" t="s">
        <v>43</v>
      </c>
      <c r="AB1724" t="s">
        <v>13</v>
      </c>
      <c r="AC1724" t="s">
        <v>26</v>
      </c>
      <c r="AD1724">
        <v>24.3</v>
      </c>
      <c r="AE1724">
        <v>821.6</v>
      </c>
      <c r="AF1724">
        <v>0</v>
      </c>
      <c r="AG1724">
        <v>0</v>
      </c>
      <c r="AH1724">
        <v>660.1</v>
      </c>
      <c r="AI1724">
        <v>1481.7</v>
      </c>
      <c r="AJ1724" t="s">
        <v>17</v>
      </c>
      <c r="AM1724" t="str">
        <f t="shared" si="78"/>
        <v>Stayed</v>
      </c>
      <c r="AN1724" t="str">
        <f t="shared" si="79"/>
        <v>Yes</v>
      </c>
      <c r="AO1724" t="str" cm="1">
        <f t="array" ref="AO1724">_xlfn.IFS($C1724&lt;36,"Youth", $C1724&lt;66, "Middle_age", $C1724&gt;65, "Old")</f>
        <v>Middle_age</v>
      </c>
      <c r="AP1724" t="str">
        <f t="shared" si="80"/>
        <v>3 năm</v>
      </c>
    </row>
    <row r="1725" spans="1:42" x14ac:dyDescent="0.35">
      <c r="A1725" t="s">
        <v>2563</v>
      </c>
      <c r="B1725" t="s">
        <v>19</v>
      </c>
      <c r="C1725">
        <v>46</v>
      </c>
      <c r="D1725" t="s">
        <v>10</v>
      </c>
      <c r="E1725">
        <v>0</v>
      </c>
      <c r="F1725" t="s">
        <v>620</v>
      </c>
      <c r="G1725">
        <v>90502</v>
      </c>
      <c r="H1725">
        <v>33.833181000000003</v>
      </c>
      <c r="I1725">
        <v>-118.292062</v>
      </c>
      <c r="J1725">
        <v>4</v>
      </c>
      <c r="K1725" s="1">
        <v>50</v>
      </c>
      <c r="L1725" t="s">
        <v>46</v>
      </c>
      <c r="M1725" t="s">
        <v>10</v>
      </c>
      <c r="N1725">
        <v>10.33</v>
      </c>
      <c r="O1725" t="s">
        <v>10</v>
      </c>
      <c r="P1725" t="s">
        <v>10</v>
      </c>
      <c r="Q1725" t="s">
        <v>49</v>
      </c>
      <c r="R1725">
        <v>6</v>
      </c>
      <c r="S1725" t="s">
        <v>13</v>
      </c>
      <c r="T1725" t="s">
        <v>13</v>
      </c>
      <c r="U1725" t="s">
        <v>10</v>
      </c>
      <c r="V1725" t="s">
        <v>13</v>
      </c>
      <c r="W1725" t="s">
        <v>13</v>
      </c>
      <c r="X1725" t="s">
        <v>13</v>
      </c>
      <c r="Y1725" t="s">
        <v>13</v>
      </c>
      <c r="Z1725" t="s">
        <v>10</v>
      </c>
      <c r="AA1725" t="s">
        <v>15</v>
      </c>
      <c r="AB1725" t="s">
        <v>13</v>
      </c>
      <c r="AC1725" t="s">
        <v>26</v>
      </c>
      <c r="AD1725">
        <v>54.9</v>
      </c>
      <c r="AE1725">
        <v>2614.1</v>
      </c>
      <c r="AF1725">
        <v>0</v>
      </c>
      <c r="AG1725">
        <v>0</v>
      </c>
      <c r="AH1725">
        <v>516.5</v>
      </c>
      <c r="AI1725">
        <v>3130.6</v>
      </c>
      <c r="AJ1725" t="s">
        <v>17</v>
      </c>
      <c r="AM1725" t="str">
        <f t="shared" si="78"/>
        <v>VIP</v>
      </c>
      <c r="AN1725" t="str">
        <f t="shared" si="79"/>
        <v>No</v>
      </c>
      <c r="AO1725" t="str" cm="1">
        <f t="array" ref="AO1725">_xlfn.IFS($C1725&lt;36,"Youth", $C1725&lt;66, "Middle_age", $C1725&gt;65, "Old")</f>
        <v>Middle_age</v>
      </c>
      <c r="AP1725" t="str">
        <f t="shared" si="80"/>
        <v>5 năm</v>
      </c>
    </row>
    <row r="1726" spans="1:42" x14ac:dyDescent="0.35">
      <c r="A1726" t="s">
        <v>2564</v>
      </c>
      <c r="B1726" t="s">
        <v>19</v>
      </c>
      <c r="C1726">
        <v>60</v>
      </c>
      <c r="D1726" t="s">
        <v>13</v>
      </c>
      <c r="E1726">
        <v>0</v>
      </c>
      <c r="F1726" t="s">
        <v>1893</v>
      </c>
      <c r="G1726">
        <v>92629</v>
      </c>
      <c r="H1726">
        <v>33.477922999999997</v>
      </c>
      <c r="I1726">
        <v>-117.705314</v>
      </c>
      <c r="J1726">
        <v>0</v>
      </c>
      <c r="K1726" s="1">
        <v>1</v>
      </c>
      <c r="L1726" t="s">
        <v>24</v>
      </c>
      <c r="M1726" t="s">
        <v>10</v>
      </c>
      <c r="N1726">
        <v>48.97</v>
      </c>
      <c r="O1726" t="s">
        <v>13</v>
      </c>
      <c r="P1726" t="s">
        <v>10</v>
      </c>
      <c r="Q1726" t="s">
        <v>25</v>
      </c>
      <c r="R1726">
        <v>23</v>
      </c>
      <c r="S1726" t="s">
        <v>13</v>
      </c>
      <c r="T1726" t="s">
        <v>13</v>
      </c>
      <c r="U1726" t="s">
        <v>13</v>
      </c>
      <c r="V1726" t="s">
        <v>13</v>
      </c>
      <c r="W1726" t="s">
        <v>10</v>
      </c>
      <c r="X1726" t="s">
        <v>13</v>
      </c>
      <c r="Y1726" t="s">
        <v>13</v>
      </c>
      <c r="Z1726" t="s">
        <v>13</v>
      </c>
      <c r="AA1726" t="s">
        <v>21</v>
      </c>
      <c r="AB1726" t="s">
        <v>10</v>
      </c>
      <c r="AC1726" t="s">
        <v>26</v>
      </c>
      <c r="AD1726">
        <v>79.5</v>
      </c>
      <c r="AE1726">
        <v>79.5</v>
      </c>
      <c r="AF1726">
        <v>0</v>
      </c>
      <c r="AG1726">
        <v>0</v>
      </c>
      <c r="AH1726">
        <v>48.97</v>
      </c>
      <c r="AI1726">
        <v>128.47</v>
      </c>
      <c r="AJ1726" t="s">
        <v>27</v>
      </c>
      <c r="AK1726" t="s">
        <v>91</v>
      </c>
      <c r="AL1726" t="s">
        <v>92</v>
      </c>
      <c r="AM1726" t="str">
        <f t="shared" si="78"/>
        <v>Churned</v>
      </c>
      <c r="AN1726" t="str">
        <f t="shared" si="79"/>
        <v>No</v>
      </c>
      <c r="AO1726" t="str" cm="1">
        <f t="array" ref="AO1726">_xlfn.IFS($C1726&lt;36,"Youth", $C1726&lt;66, "Middle_age", $C1726&gt;65, "Old")</f>
        <v>Middle_age</v>
      </c>
      <c r="AP1726" t="str">
        <f t="shared" si="80"/>
        <v>1 năm</v>
      </c>
    </row>
    <row r="1727" spans="1:42" x14ac:dyDescent="0.35">
      <c r="A1727" t="s">
        <v>2565</v>
      </c>
      <c r="B1727" t="s">
        <v>9</v>
      </c>
      <c r="C1727">
        <v>77</v>
      </c>
      <c r="D1727" t="s">
        <v>13</v>
      </c>
      <c r="E1727">
        <v>0</v>
      </c>
      <c r="F1727" t="s">
        <v>1588</v>
      </c>
      <c r="G1727">
        <v>90230</v>
      </c>
      <c r="H1727">
        <v>33.993991000000001</v>
      </c>
      <c r="I1727">
        <v>-118.39704</v>
      </c>
      <c r="J1727">
        <v>0</v>
      </c>
      <c r="K1727" s="1">
        <v>2</v>
      </c>
      <c r="L1727" t="s">
        <v>12</v>
      </c>
      <c r="M1727" t="s">
        <v>10</v>
      </c>
      <c r="N1727">
        <v>23.46</v>
      </c>
      <c r="O1727" t="s">
        <v>10</v>
      </c>
      <c r="P1727" t="s">
        <v>10</v>
      </c>
      <c r="Q1727" t="s">
        <v>25</v>
      </c>
      <c r="R1727">
        <v>25</v>
      </c>
      <c r="S1727" t="s">
        <v>13</v>
      </c>
      <c r="T1727" t="s">
        <v>13</v>
      </c>
      <c r="U1727" t="s">
        <v>13</v>
      </c>
      <c r="V1727" t="s">
        <v>13</v>
      </c>
      <c r="W1727" t="s">
        <v>13</v>
      </c>
      <c r="X1727" t="s">
        <v>13</v>
      </c>
      <c r="Y1727" t="s">
        <v>13</v>
      </c>
      <c r="Z1727" t="s">
        <v>10</v>
      </c>
      <c r="AA1727" t="s">
        <v>21</v>
      </c>
      <c r="AB1727" t="s">
        <v>10</v>
      </c>
      <c r="AC1727" t="s">
        <v>16</v>
      </c>
      <c r="AD1727">
        <v>75.45</v>
      </c>
      <c r="AE1727">
        <v>158.4</v>
      </c>
      <c r="AF1727">
        <v>0</v>
      </c>
      <c r="AG1727">
        <v>0</v>
      </c>
      <c r="AH1727">
        <v>46.92</v>
      </c>
      <c r="AI1727">
        <v>205.32</v>
      </c>
      <c r="AJ1727" t="s">
        <v>27</v>
      </c>
      <c r="AK1727" t="s">
        <v>87</v>
      </c>
      <c r="AL1727" t="s">
        <v>88</v>
      </c>
      <c r="AM1727" t="str">
        <f t="shared" si="78"/>
        <v>Churned</v>
      </c>
      <c r="AN1727" t="str">
        <f t="shared" si="79"/>
        <v>No</v>
      </c>
      <c r="AO1727" t="str" cm="1">
        <f t="array" ref="AO1727">_xlfn.IFS($C1727&lt;36,"Youth", $C1727&lt;66, "Middle_age", $C1727&gt;65, "Old")</f>
        <v>Old</v>
      </c>
      <c r="AP1727" t="str">
        <f t="shared" si="80"/>
        <v>1 năm</v>
      </c>
    </row>
    <row r="1728" spans="1:42" x14ac:dyDescent="0.35">
      <c r="A1728" t="s">
        <v>2566</v>
      </c>
      <c r="B1728" t="s">
        <v>9</v>
      </c>
      <c r="C1728">
        <v>20</v>
      </c>
      <c r="D1728" t="s">
        <v>10</v>
      </c>
      <c r="E1728">
        <v>2</v>
      </c>
      <c r="F1728" t="s">
        <v>2549</v>
      </c>
      <c r="G1728">
        <v>95045</v>
      </c>
      <c r="H1728">
        <v>36.810568000000004</v>
      </c>
      <c r="I1728">
        <v>-121.503022</v>
      </c>
      <c r="J1728">
        <v>1</v>
      </c>
      <c r="K1728" s="1">
        <v>41</v>
      </c>
      <c r="L1728" t="s">
        <v>12</v>
      </c>
      <c r="M1728" t="s">
        <v>10</v>
      </c>
      <c r="N1728">
        <v>32.29</v>
      </c>
      <c r="O1728" t="s">
        <v>13</v>
      </c>
      <c r="P1728" t="s">
        <v>10</v>
      </c>
      <c r="Q1728" t="s">
        <v>49</v>
      </c>
      <c r="R1728">
        <v>69</v>
      </c>
      <c r="S1728" t="s">
        <v>10</v>
      </c>
      <c r="T1728" t="s">
        <v>10</v>
      </c>
      <c r="U1728" t="s">
        <v>13</v>
      </c>
      <c r="V1728" t="s">
        <v>10</v>
      </c>
      <c r="W1728" t="s">
        <v>10</v>
      </c>
      <c r="X1728" t="s">
        <v>10</v>
      </c>
      <c r="Y1728" t="s">
        <v>10</v>
      </c>
      <c r="Z1728" t="s">
        <v>10</v>
      </c>
      <c r="AA1728" t="s">
        <v>43</v>
      </c>
      <c r="AB1728" t="s">
        <v>13</v>
      </c>
      <c r="AC1728" t="s">
        <v>26</v>
      </c>
      <c r="AD1728">
        <v>78.45</v>
      </c>
      <c r="AE1728">
        <v>3126.45</v>
      </c>
      <c r="AF1728">
        <v>0</v>
      </c>
      <c r="AG1728">
        <v>0</v>
      </c>
      <c r="AH1728">
        <v>1323.89</v>
      </c>
      <c r="AI1728">
        <v>4450.34</v>
      </c>
      <c r="AJ1728" t="s">
        <v>17</v>
      </c>
      <c r="AM1728" t="str">
        <f t="shared" si="78"/>
        <v>VIP</v>
      </c>
      <c r="AN1728" t="str">
        <f t="shared" si="79"/>
        <v>Yes</v>
      </c>
      <c r="AO1728" t="str" cm="1">
        <f t="array" ref="AO1728">_xlfn.IFS($C1728&lt;36,"Youth", $C1728&lt;66, "Middle_age", $C1728&gt;65, "Old")</f>
        <v>Youth</v>
      </c>
      <c r="AP1728" t="str">
        <f t="shared" si="80"/>
        <v>4 năm</v>
      </c>
    </row>
    <row r="1729" spans="1:42" x14ac:dyDescent="0.35">
      <c r="A1729" t="s">
        <v>2567</v>
      </c>
      <c r="B1729" t="s">
        <v>19</v>
      </c>
      <c r="C1729">
        <v>74</v>
      </c>
      <c r="D1729" t="s">
        <v>13</v>
      </c>
      <c r="E1729">
        <v>0</v>
      </c>
      <c r="F1729" t="s">
        <v>147</v>
      </c>
      <c r="G1729">
        <v>92241</v>
      </c>
      <c r="H1729">
        <v>33.832799000000001</v>
      </c>
      <c r="I1729">
        <v>-116.250973</v>
      </c>
      <c r="J1729">
        <v>0</v>
      </c>
      <c r="K1729" s="1">
        <v>33</v>
      </c>
      <c r="L1729" t="s">
        <v>99</v>
      </c>
      <c r="M1729" t="s">
        <v>13</v>
      </c>
      <c r="P1729" t="s">
        <v>10</v>
      </c>
      <c r="Q1729" t="s">
        <v>14</v>
      </c>
      <c r="R1729">
        <v>11</v>
      </c>
      <c r="S1729" t="s">
        <v>13</v>
      </c>
      <c r="T1729" t="s">
        <v>13</v>
      </c>
      <c r="U1729" t="s">
        <v>10</v>
      </c>
      <c r="V1729" t="s">
        <v>10</v>
      </c>
      <c r="W1729" t="s">
        <v>10</v>
      </c>
      <c r="X1729" t="s">
        <v>10</v>
      </c>
      <c r="Y1729" t="s">
        <v>13</v>
      </c>
      <c r="Z1729" t="s">
        <v>10</v>
      </c>
      <c r="AA1729" t="s">
        <v>15</v>
      </c>
      <c r="AB1729" t="s">
        <v>10</v>
      </c>
      <c r="AC1729" t="s">
        <v>26</v>
      </c>
      <c r="AD1729">
        <v>54.6</v>
      </c>
      <c r="AE1729">
        <v>1803.7</v>
      </c>
      <c r="AF1729">
        <v>0</v>
      </c>
      <c r="AG1729">
        <v>0</v>
      </c>
      <c r="AH1729">
        <v>0</v>
      </c>
      <c r="AI1729">
        <v>1803.7</v>
      </c>
      <c r="AJ1729" t="s">
        <v>17</v>
      </c>
      <c r="AM1729" t="str">
        <f t="shared" si="78"/>
        <v>Stayed</v>
      </c>
      <c r="AN1729" t="str">
        <f t="shared" si="79"/>
        <v>No</v>
      </c>
      <c r="AO1729" t="str" cm="1">
        <f t="array" ref="AO1729">_xlfn.IFS($C1729&lt;36,"Youth", $C1729&lt;66, "Middle_age", $C1729&gt;65, "Old")</f>
        <v>Old</v>
      </c>
      <c r="AP1729" t="str">
        <f t="shared" si="80"/>
        <v>3 năm</v>
      </c>
    </row>
    <row r="1730" spans="1:42" x14ac:dyDescent="0.35">
      <c r="A1730" t="s">
        <v>2568</v>
      </c>
      <c r="B1730" t="s">
        <v>19</v>
      </c>
      <c r="C1730">
        <v>30</v>
      </c>
      <c r="D1730" t="s">
        <v>13</v>
      </c>
      <c r="E1730">
        <v>0</v>
      </c>
      <c r="F1730" t="s">
        <v>1746</v>
      </c>
      <c r="G1730">
        <v>93561</v>
      </c>
      <c r="H1730">
        <v>35.073777</v>
      </c>
      <c r="I1730">
        <v>-118.652112</v>
      </c>
      <c r="J1730">
        <v>0</v>
      </c>
      <c r="K1730" s="1">
        <v>38</v>
      </c>
      <c r="L1730" t="s">
        <v>99</v>
      </c>
      <c r="M1730" t="s">
        <v>10</v>
      </c>
      <c r="N1730">
        <v>31.27</v>
      </c>
      <c r="O1730" t="s">
        <v>10</v>
      </c>
      <c r="P1730" t="s">
        <v>10</v>
      </c>
      <c r="Q1730" t="s">
        <v>25</v>
      </c>
      <c r="R1730">
        <v>85</v>
      </c>
      <c r="S1730" t="s">
        <v>13</v>
      </c>
      <c r="T1730" t="s">
        <v>13</v>
      </c>
      <c r="U1730" t="s">
        <v>10</v>
      </c>
      <c r="V1730" t="s">
        <v>13</v>
      </c>
      <c r="W1730" t="s">
        <v>10</v>
      </c>
      <c r="X1730" t="s">
        <v>10</v>
      </c>
      <c r="Y1730" t="s">
        <v>10</v>
      </c>
      <c r="Z1730" t="s">
        <v>10</v>
      </c>
      <c r="AA1730" t="s">
        <v>21</v>
      </c>
      <c r="AB1730" t="s">
        <v>10</v>
      </c>
      <c r="AC1730" t="s">
        <v>26</v>
      </c>
      <c r="AD1730">
        <v>99.25</v>
      </c>
      <c r="AE1730">
        <v>3777.15</v>
      </c>
      <c r="AF1730">
        <v>0</v>
      </c>
      <c r="AG1730">
        <v>0</v>
      </c>
      <c r="AH1730">
        <v>1188.26</v>
      </c>
      <c r="AI1730">
        <v>4965.41</v>
      </c>
      <c r="AJ1730" t="s">
        <v>27</v>
      </c>
      <c r="AK1730" t="s">
        <v>28</v>
      </c>
      <c r="AL1730" t="s">
        <v>29</v>
      </c>
      <c r="AM1730" t="str">
        <f t="shared" si="78"/>
        <v>Churned</v>
      </c>
      <c r="AN1730" t="str">
        <f t="shared" si="79"/>
        <v>No</v>
      </c>
      <c r="AO1730" t="str" cm="1">
        <f t="array" ref="AO1730">_xlfn.IFS($C1730&lt;36,"Youth", $C1730&lt;66, "Middle_age", $C1730&gt;65, "Old")</f>
        <v>Youth</v>
      </c>
      <c r="AP1730" t="str">
        <f t="shared" si="80"/>
        <v>4 năm</v>
      </c>
    </row>
    <row r="1731" spans="1:42" x14ac:dyDescent="0.35">
      <c r="A1731" t="s">
        <v>2569</v>
      </c>
      <c r="B1731" t="s">
        <v>19</v>
      </c>
      <c r="C1731">
        <v>80</v>
      </c>
      <c r="D1731" t="s">
        <v>10</v>
      </c>
      <c r="E1731">
        <v>0</v>
      </c>
      <c r="F1731" t="s">
        <v>1836</v>
      </c>
      <c r="G1731">
        <v>90701</v>
      </c>
      <c r="H1731">
        <v>33.867592999999999</v>
      </c>
      <c r="I1731">
        <v>-118.080637</v>
      </c>
      <c r="J1731">
        <v>2</v>
      </c>
      <c r="K1731" s="1">
        <v>60</v>
      </c>
      <c r="L1731" t="s">
        <v>12</v>
      </c>
      <c r="M1731" t="s">
        <v>10</v>
      </c>
      <c r="N1731">
        <v>22.95</v>
      </c>
      <c r="O1731" t="s">
        <v>10</v>
      </c>
      <c r="P1731" t="s">
        <v>10</v>
      </c>
      <c r="Q1731" t="s">
        <v>25</v>
      </c>
      <c r="R1731">
        <v>15</v>
      </c>
      <c r="S1731" t="s">
        <v>13</v>
      </c>
      <c r="T1731" t="s">
        <v>10</v>
      </c>
      <c r="U1731" t="s">
        <v>10</v>
      </c>
      <c r="V1731" t="s">
        <v>13</v>
      </c>
      <c r="W1731" t="s">
        <v>10</v>
      </c>
      <c r="X1731" t="s">
        <v>10</v>
      </c>
      <c r="Y1731" t="s">
        <v>10</v>
      </c>
      <c r="Z1731" t="s">
        <v>10</v>
      </c>
      <c r="AA1731" t="s">
        <v>15</v>
      </c>
      <c r="AB1731" t="s">
        <v>10</v>
      </c>
      <c r="AC1731" t="s">
        <v>26</v>
      </c>
      <c r="AD1731">
        <v>104.35</v>
      </c>
      <c r="AE1731">
        <v>6339.45</v>
      </c>
      <c r="AF1731">
        <v>41.23</v>
      </c>
      <c r="AG1731">
        <v>0</v>
      </c>
      <c r="AH1731">
        <v>1377</v>
      </c>
      <c r="AI1731">
        <v>7675.22</v>
      </c>
      <c r="AJ1731" t="s">
        <v>17</v>
      </c>
      <c r="AM1731" t="str">
        <f t="shared" ref="AM1731:AM1794" si="81">IF($AJ1731="Churned",$AJ1731,IF($AI1731&gt;AVERAGE($AI:$AI),"VIP",$AJ1731))</f>
        <v>VIP</v>
      </c>
      <c r="AN1731" t="str">
        <f t="shared" ref="AN1731:AN1794" si="82">IF($E1731&gt;0,"Yes","No")</f>
        <v>No</v>
      </c>
      <c r="AO1731" t="str" cm="1">
        <f t="array" ref="AO1731">_xlfn.IFS($C1731&lt;36,"Youth", $C1731&lt;66, "Middle_age", $C1731&gt;65, "Old")</f>
        <v>Old</v>
      </c>
      <c r="AP1731" t="str">
        <f t="shared" ref="AP1731:AP1794" si="83">IF($K1731&lt;=12, "1 năm", IF($K1731&lt;=24, "2 năm", IF($K1731&lt;=36, "3 năm", IF($K1731&lt;=48, "4 năm", IF($K1731&lt;=60, "5 năm", IF($K1731&lt;=72, "6 năm"))))))</f>
        <v>5 năm</v>
      </c>
    </row>
    <row r="1732" spans="1:42" x14ac:dyDescent="0.35">
      <c r="A1732" t="s">
        <v>2570</v>
      </c>
      <c r="B1732" t="s">
        <v>19</v>
      </c>
      <c r="C1732">
        <v>34</v>
      </c>
      <c r="D1732" t="s">
        <v>10</v>
      </c>
      <c r="E1732">
        <v>1</v>
      </c>
      <c r="F1732" t="s">
        <v>2571</v>
      </c>
      <c r="G1732">
        <v>95514</v>
      </c>
      <c r="H1732">
        <v>40.309088000000003</v>
      </c>
      <c r="I1732">
        <v>-123.668201</v>
      </c>
      <c r="J1732">
        <v>2</v>
      </c>
      <c r="K1732" s="1">
        <v>25</v>
      </c>
      <c r="L1732" t="s">
        <v>12</v>
      </c>
      <c r="M1732" t="s">
        <v>10</v>
      </c>
      <c r="N1732">
        <v>47.1</v>
      </c>
      <c r="O1732" t="s">
        <v>10</v>
      </c>
      <c r="P1732" t="s">
        <v>10</v>
      </c>
      <c r="Q1732" t="s">
        <v>49</v>
      </c>
      <c r="R1732">
        <v>25</v>
      </c>
      <c r="S1732" t="s">
        <v>13</v>
      </c>
      <c r="T1732" t="s">
        <v>13</v>
      </c>
      <c r="U1732" t="s">
        <v>13</v>
      </c>
      <c r="V1732" t="s">
        <v>10</v>
      </c>
      <c r="W1732" t="s">
        <v>13</v>
      </c>
      <c r="X1732" t="s">
        <v>13</v>
      </c>
      <c r="Y1732" t="s">
        <v>13</v>
      </c>
      <c r="Z1732" t="s">
        <v>10</v>
      </c>
      <c r="AA1732" t="s">
        <v>15</v>
      </c>
      <c r="AB1732" t="s">
        <v>10</v>
      </c>
      <c r="AC1732" t="s">
        <v>16</v>
      </c>
      <c r="AD1732">
        <v>55.1</v>
      </c>
      <c r="AE1732">
        <v>1466.1</v>
      </c>
      <c r="AF1732">
        <v>0</v>
      </c>
      <c r="AG1732">
        <v>0</v>
      </c>
      <c r="AH1732">
        <v>1177.5</v>
      </c>
      <c r="AI1732">
        <v>2643.6</v>
      </c>
      <c r="AJ1732" t="s">
        <v>17</v>
      </c>
      <c r="AM1732" t="str">
        <f t="shared" si="81"/>
        <v>Stayed</v>
      </c>
      <c r="AN1732" t="str">
        <f t="shared" si="82"/>
        <v>Yes</v>
      </c>
      <c r="AO1732" t="str" cm="1">
        <f t="array" ref="AO1732">_xlfn.IFS($C1732&lt;36,"Youth", $C1732&lt;66, "Middle_age", $C1732&gt;65, "Old")</f>
        <v>Youth</v>
      </c>
      <c r="AP1732" t="str">
        <f t="shared" si="83"/>
        <v>3 năm</v>
      </c>
    </row>
    <row r="1733" spans="1:42" x14ac:dyDescent="0.35">
      <c r="A1733" t="s">
        <v>2572</v>
      </c>
      <c r="B1733" t="s">
        <v>9</v>
      </c>
      <c r="C1733">
        <v>23</v>
      </c>
      <c r="D1733" t="s">
        <v>10</v>
      </c>
      <c r="E1733">
        <v>3</v>
      </c>
      <c r="F1733" t="s">
        <v>2573</v>
      </c>
      <c r="G1733">
        <v>95005</v>
      </c>
      <c r="H1733">
        <v>37.078873000000002</v>
      </c>
      <c r="I1733">
        <v>-122.090386</v>
      </c>
      <c r="J1733">
        <v>4</v>
      </c>
      <c r="K1733" s="1">
        <v>10</v>
      </c>
      <c r="L1733" t="s">
        <v>24</v>
      </c>
      <c r="M1733" t="s">
        <v>10</v>
      </c>
      <c r="N1733">
        <v>20.05</v>
      </c>
      <c r="O1733" t="s">
        <v>13</v>
      </c>
      <c r="P1733" t="s">
        <v>13</v>
      </c>
      <c r="AA1733" t="s">
        <v>43</v>
      </c>
      <c r="AB1733" t="s">
        <v>13</v>
      </c>
      <c r="AC1733" t="s">
        <v>16</v>
      </c>
      <c r="AD1733">
        <v>20</v>
      </c>
      <c r="AE1733">
        <v>200</v>
      </c>
      <c r="AF1733">
        <v>0</v>
      </c>
      <c r="AG1733">
        <v>0</v>
      </c>
      <c r="AH1733">
        <v>200.5</v>
      </c>
      <c r="AI1733">
        <v>400.5</v>
      </c>
      <c r="AJ1733" t="s">
        <v>17</v>
      </c>
      <c r="AM1733" t="str">
        <f t="shared" si="81"/>
        <v>Stayed</v>
      </c>
      <c r="AN1733" t="str">
        <f t="shared" si="82"/>
        <v>Yes</v>
      </c>
      <c r="AO1733" t="str" cm="1">
        <f t="array" ref="AO1733">_xlfn.IFS($C1733&lt;36,"Youth", $C1733&lt;66, "Middle_age", $C1733&gt;65, "Old")</f>
        <v>Youth</v>
      </c>
      <c r="AP1733" t="str">
        <f t="shared" si="83"/>
        <v>1 năm</v>
      </c>
    </row>
    <row r="1734" spans="1:42" x14ac:dyDescent="0.35">
      <c r="A1734" t="s">
        <v>2574</v>
      </c>
      <c r="B1734" t="s">
        <v>19</v>
      </c>
      <c r="C1734">
        <v>26</v>
      </c>
      <c r="D1734" t="s">
        <v>10</v>
      </c>
      <c r="E1734">
        <v>0</v>
      </c>
      <c r="F1734" t="s">
        <v>2575</v>
      </c>
      <c r="G1734">
        <v>93458</v>
      </c>
      <c r="H1734">
        <v>34.959339999999997</v>
      </c>
      <c r="I1734">
        <v>-120.490081</v>
      </c>
      <c r="J1734">
        <v>9</v>
      </c>
      <c r="K1734" s="1">
        <v>70</v>
      </c>
      <c r="L1734" t="s">
        <v>42</v>
      </c>
      <c r="M1734" t="s">
        <v>10</v>
      </c>
      <c r="N1734">
        <v>41.05</v>
      </c>
      <c r="O1734" t="s">
        <v>13</v>
      </c>
      <c r="P1734" t="s">
        <v>10</v>
      </c>
      <c r="Q1734" t="s">
        <v>25</v>
      </c>
      <c r="R1734">
        <v>59</v>
      </c>
      <c r="S1734" t="s">
        <v>10</v>
      </c>
      <c r="T1734" t="s">
        <v>10</v>
      </c>
      <c r="U1734" t="s">
        <v>10</v>
      </c>
      <c r="V1734" t="s">
        <v>10</v>
      </c>
      <c r="W1734" t="s">
        <v>13</v>
      </c>
      <c r="X1734" t="s">
        <v>10</v>
      </c>
      <c r="Y1734" t="s">
        <v>10</v>
      </c>
      <c r="Z1734" t="s">
        <v>10</v>
      </c>
      <c r="AA1734" t="s">
        <v>43</v>
      </c>
      <c r="AB1734" t="s">
        <v>13</v>
      </c>
      <c r="AC1734" t="s">
        <v>16</v>
      </c>
      <c r="AD1734">
        <v>101</v>
      </c>
      <c r="AE1734">
        <v>7085.5</v>
      </c>
      <c r="AF1734">
        <v>0</v>
      </c>
      <c r="AG1734">
        <v>0</v>
      </c>
      <c r="AH1734">
        <v>2873.5</v>
      </c>
      <c r="AI1734">
        <v>9959</v>
      </c>
      <c r="AJ1734" t="s">
        <v>17</v>
      </c>
      <c r="AM1734" t="str">
        <f t="shared" si="81"/>
        <v>VIP</v>
      </c>
      <c r="AN1734" t="str">
        <f t="shared" si="82"/>
        <v>No</v>
      </c>
      <c r="AO1734" t="str" cm="1">
        <f t="array" ref="AO1734">_xlfn.IFS($C1734&lt;36,"Youth", $C1734&lt;66, "Middle_age", $C1734&gt;65, "Old")</f>
        <v>Youth</v>
      </c>
      <c r="AP1734" t="str">
        <f t="shared" si="83"/>
        <v>6 năm</v>
      </c>
    </row>
    <row r="1735" spans="1:42" x14ac:dyDescent="0.35">
      <c r="A1735" t="s">
        <v>2576</v>
      </c>
      <c r="B1735" t="s">
        <v>19</v>
      </c>
      <c r="C1735">
        <v>36</v>
      </c>
      <c r="D1735" t="s">
        <v>10</v>
      </c>
      <c r="E1735">
        <v>0</v>
      </c>
      <c r="F1735" t="s">
        <v>379</v>
      </c>
      <c r="G1735">
        <v>92328</v>
      </c>
      <c r="H1735">
        <v>36.276879999999998</v>
      </c>
      <c r="I1735">
        <v>-117.033326</v>
      </c>
      <c r="J1735">
        <v>6</v>
      </c>
      <c r="K1735" s="1">
        <v>60</v>
      </c>
      <c r="L1735" t="s">
        <v>12</v>
      </c>
      <c r="M1735" t="s">
        <v>10</v>
      </c>
      <c r="N1735">
        <v>4.59</v>
      </c>
      <c r="O1735" t="s">
        <v>10</v>
      </c>
      <c r="P1735" t="s">
        <v>10</v>
      </c>
      <c r="Q1735" t="s">
        <v>25</v>
      </c>
      <c r="R1735">
        <v>9</v>
      </c>
      <c r="S1735" t="s">
        <v>10</v>
      </c>
      <c r="T1735" t="s">
        <v>13</v>
      </c>
      <c r="U1735" t="s">
        <v>10</v>
      </c>
      <c r="V1735" t="s">
        <v>10</v>
      </c>
      <c r="W1735" t="s">
        <v>10</v>
      </c>
      <c r="X1735" t="s">
        <v>10</v>
      </c>
      <c r="Y1735" t="s">
        <v>10</v>
      </c>
      <c r="Z1735" t="s">
        <v>10</v>
      </c>
      <c r="AA1735" t="s">
        <v>21</v>
      </c>
      <c r="AB1735" t="s">
        <v>10</v>
      </c>
      <c r="AC1735" t="s">
        <v>26</v>
      </c>
      <c r="AD1735">
        <v>109.45</v>
      </c>
      <c r="AE1735">
        <v>6572.85</v>
      </c>
      <c r="AF1735">
        <v>0</v>
      </c>
      <c r="AG1735">
        <v>0</v>
      </c>
      <c r="AH1735">
        <v>275.39999999999998</v>
      </c>
      <c r="AI1735">
        <v>6848.25</v>
      </c>
      <c r="AJ1735" t="s">
        <v>17</v>
      </c>
      <c r="AM1735" t="str">
        <f t="shared" si="81"/>
        <v>VIP</v>
      </c>
      <c r="AN1735" t="str">
        <f t="shared" si="82"/>
        <v>No</v>
      </c>
      <c r="AO1735" t="str" cm="1">
        <f t="array" ref="AO1735">_xlfn.IFS($C1735&lt;36,"Youth", $C1735&lt;66, "Middle_age", $C1735&gt;65, "Old")</f>
        <v>Middle_age</v>
      </c>
      <c r="AP1735" t="str">
        <f t="shared" si="83"/>
        <v>5 năm</v>
      </c>
    </row>
    <row r="1736" spans="1:42" x14ac:dyDescent="0.35">
      <c r="A1736" t="s">
        <v>2577</v>
      </c>
      <c r="B1736" t="s">
        <v>9</v>
      </c>
      <c r="C1736">
        <v>74</v>
      </c>
      <c r="D1736" t="s">
        <v>10</v>
      </c>
      <c r="E1736">
        <v>0</v>
      </c>
      <c r="F1736" t="s">
        <v>61</v>
      </c>
      <c r="G1736">
        <v>93441</v>
      </c>
      <c r="H1736">
        <v>34.704340000000002</v>
      </c>
      <c r="I1736">
        <v>-120.02609</v>
      </c>
      <c r="J1736">
        <v>2</v>
      </c>
      <c r="K1736" s="1">
        <v>34</v>
      </c>
      <c r="L1736" t="s">
        <v>12</v>
      </c>
      <c r="M1736" t="s">
        <v>10</v>
      </c>
      <c r="N1736">
        <v>12.33</v>
      </c>
      <c r="O1736" t="s">
        <v>13</v>
      </c>
      <c r="P1736" t="s">
        <v>10</v>
      </c>
      <c r="Q1736" t="s">
        <v>14</v>
      </c>
      <c r="R1736">
        <v>23</v>
      </c>
      <c r="S1736" t="s">
        <v>13</v>
      </c>
      <c r="T1736" t="s">
        <v>13</v>
      </c>
      <c r="U1736" t="s">
        <v>10</v>
      </c>
      <c r="V1736" t="s">
        <v>10</v>
      </c>
      <c r="W1736" t="s">
        <v>10</v>
      </c>
      <c r="X1736" t="s">
        <v>13</v>
      </c>
      <c r="Y1736" t="s">
        <v>13</v>
      </c>
      <c r="Z1736" t="s">
        <v>10</v>
      </c>
      <c r="AA1736" t="s">
        <v>15</v>
      </c>
      <c r="AB1736" t="s">
        <v>13</v>
      </c>
      <c r="AC1736" t="s">
        <v>26</v>
      </c>
      <c r="AD1736">
        <v>64.2</v>
      </c>
      <c r="AE1736">
        <v>2106.3000000000002</v>
      </c>
      <c r="AF1736">
        <v>0</v>
      </c>
      <c r="AG1736">
        <v>0</v>
      </c>
      <c r="AH1736">
        <v>419.22</v>
      </c>
      <c r="AI1736">
        <v>2525.52</v>
      </c>
      <c r="AJ1736" t="s">
        <v>17</v>
      </c>
      <c r="AM1736" t="str">
        <f t="shared" si="81"/>
        <v>Stayed</v>
      </c>
      <c r="AN1736" t="str">
        <f t="shared" si="82"/>
        <v>No</v>
      </c>
      <c r="AO1736" t="str" cm="1">
        <f t="array" ref="AO1736">_xlfn.IFS($C1736&lt;36,"Youth", $C1736&lt;66, "Middle_age", $C1736&gt;65, "Old")</f>
        <v>Old</v>
      </c>
      <c r="AP1736" t="str">
        <f t="shared" si="83"/>
        <v>3 năm</v>
      </c>
    </row>
    <row r="1737" spans="1:42" x14ac:dyDescent="0.35">
      <c r="A1737" t="s">
        <v>2578</v>
      </c>
      <c r="B1737" t="s">
        <v>9</v>
      </c>
      <c r="C1737">
        <v>26</v>
      </c>
      <c r="D1737" t="s">
        <v>10</v>
      </c>
      <c r="E1737">
        <v>0</v>
      </c>
      <c r="F1737" t="s">
        <v>2579</v>
      </c>
      <c r="G1737">
        <v>92225</v>
      </c>
      <c r="H1737">
        <v>33.674582999999998</v>
      </c>
      <c r="I1737">
        <v>-114.71612</v>
      </c>
      <c r="J1737">
        <v>0</v>
      </c>
      <c r="K1737" s="1">
        <v>27</v>
      </c>
      <c r="L1737" t="s">
        <v>99</v>
      </c>
      <c r="M1737" t="s">
        <v>10</v>
      </c>
      <c r="N1737">
        <v>39.67</v>
      </c>
      <c r="O1737" t="s">
        <v>13</v>
      </c>
      <c r="P1737" t="s">
        <v>10</v>
      </c>
      <c r="Q1737" t="s">
        <v>25</v>
      </c>
      <c r="R1737">
        <v>59</v>
      </c>
      <c r="S1737" t="s">
        <v>13</v>
      </c>
      <c r="T1737" t="s">
        <v>10</v>
      </c>
      <c r="U1737" t="s">
        <v>13</v>
      </c>
      <c r="V1737" t="s">
        <v>13</v>
      </c>
      <c r="W1737" t="s">
        <v>13</v>
      </c>
      <c r="X1737" t="s">
        <v>13</v>
      </c>
      <c r="Y1737" t="s">
        <v>13</v>
      </c>
      <c r="Z1737" t="s">
        <v>10</v>
      </c>
      <c r="AA1737" t="s">
        <v>21</v>
      </c>
      <c r="AB1737" t="s">
        <v>10</v>
      </c>
      <c r="AC1737" t="s">
        <v>26</v>
      </c>
      <c r="AD1737">
        <v>76.099999999999994</v>
      </c>
      <c r="AE1737">
        <v>2093.4</v>
      </c>
      <c r="AF1737">
        <v>30.14</v>
      </c>
      <c r="AG1737">
        <v>0</v>
      </c>
      <c r="AH1737">
        <v>1071.0899999999999</v>
      </c>
      <c r="AI1737">
        <v>3134.35</v>
      </c>
      <c r="AJ1737" t="s">
        <v>17</v>
      </c>
      <c r="AM1737" t="str">
        <f t="shared" si="81"/>
        <v>VIP</v>
      </c>
      <c r="AN1737" t="str">
        <f t="shared" si="82"/>
        <v>No</v>
      </c>
      <c r="AO1737" t="str" cm="1">
        <f t="array" ref="AO1737">_xlfn.IFS($C1737&lt;36,"Youth", $C1737&lt;66, "Middle_age", $C1737&gt;65, "Old")</f>
        <v>Youth</v>
      </c>
      <c r="AP1737" t="str">
        <f t="shared" si="83"/>
        <v>3 năm</v>
      </c>
    </row>
    <row r="1738" spans="1:42" x14ac:dyDescent="0.35">
      <c r="A1738" t="s">
        <v>2580</v>
      </c>
      <c r="B1738" t="s">
        <v>9</v>
      </c>
      <c r="C1738">
        <v>60</v>
      </c>
      <c r="D1738" t="s">
        <v>13</v>
      </c>
      <c r="E1738">
        <v>0</v>
      </c>
      <c r="F1738" t="s">
        <v>444</v>
      </c>
      <c r="G1738">
        <v>93453</v>
      </c>
      <c r="H1738">
        <v>35.303925999999997</v>
      </c>
      <c r="I1738">
        <v>-120.256567</v>
      </c>
      <c r="J1738">
        <v>0</v>
      </c>
      <c r="K1738" s="1">
        <v>60</v>
      </c>
      <c r="L1738" t="s">
        <v>46</v>
      </c>
      <c r="M1738" t="s">
        <v>10</v>
      </c>
      <c r="N1738">
        <v>47.07</v>
      </c>
      <c r="O1738" t="s">
        <v>13</v>
      </c>
      <c r="P1738" t="s">
        <v>13</v>
      </c>
      <c r="AA1738" t="s">
        <v>43</v>
      </c>
      <c r="AB1738" t="s">
        <v>13</v>
      </c>
      <c r="AC1738" t="s">
        <v>16</v>
      </c>
      <c r="AD1738">
        <v>20.6</v>
      </c>
      <c r="AE1738">
        <v>1093</v>
      </c>
      <c r="AF1738">
        <v>0</v>
      </c>
      <c r="AG1738">
        <v>0</v>
      </c>
      <c r="AH1738">
        <v>2824.2</v>
      </c>
      <c r="AI1738">
        <v>3917.2</v>
      </c>
      <c r="AJ1738" t="s">
        <v>17</v>
      </c>
      <c r="AM1738" t="str">
        <f t="shared" si="81"/>
        <v>VIP</v>
      </c>
      <c r="AN1738" t="str">
        <f t="shared" si="82"/>
        <v>No</v>
      </c>
      <c r="AO1738" t="str" cm="1">
        <f t="array" ref="AO1738">_xlfn.IFS($C1738&lt;36,"Youth", $C1738&lt;66, "Middle_age", $C1738&gt;65, "Old")</f>
        <v>Middle_age</v>
      </c>
      <c r="AP1738" t="str">
        <f t="shared" si="83"/>
        <v>5 năm</v>
      </c>
    </row>
    <row r="1739" spans="1:42" x14ac:dyDescent="0.35">
      <c r="A1739" t="s">
        <v>2581</v>
      </c>
      <c r="B1739" t="s">
        <v>19</v>
      </c>
      <c r="C1739">
        <v>66</v>
      </c>
      <c r="D1739" t="s">
        <v>10</v>
      </c>
      <c r="E1739">
        <v>0</v>
      </c>
      <c r="F1739" t="s">
        <v>400</v>
      </c>
      <c r="G1739">
        <v>92706</v>
      </c>
      <c r="H1739">
        <v>33.765892999999998</v>
      </c>
      <c r="I1739">
        <v>-117.881533</v>
      </c>
      <c r="J1739">
        <v>2</v>
      </c>
      <c r="K1739" s="1">
        <v>17</v>
      </c>
      <c r="L1739" t="s">
        <v>12</v>
      </c>
      <c r="M1739" t="s">
        <v>10</v>
      </c>
      <c r="N1739">
        <v>1.05</v>
      </c>
      <c r="O1739" t="s">
        <v>13</v>
      </c>
      <c r="P1739" t="s">
        <v>10</v>
      </c>
      <c r="Q1739" t="s">
        <v>25</v>
      </c>
      <c r="R1739">
        <v>8</v>
      </c>
      <c r="S1739" t="s">
        <v>13</v>
      </c>
      <c r="T1739" t="s">
        <v>10</v>
      </c>
      <c r="U1739" t="s">
        <v>13</v>
      </c>
      <c r="V1739" t="s">
        <v>13</v>
      </c>
      <c r="W1739" t="s">
        <v>13</v>
      </c>
      <c r="X1739" t="s">
        <v>13</v>
      </c>
      <c r="Y1739" t="s">
        <v>13</v>
      </c>
      <c r="Z1739" t="s">
        <v>10</v>
      </c>
      <c r="AA1739" t="s">
        <v>21</v>
      </c>
      <c r="AB1739" t="s">
        <v>10</v>
      </c>
      <c r="AC1739" t="s">
        <v>26</v>
      </c>
      <c r="AD1739">
        <v>76.45</v>
      </c>
      <c r="AE1739">
        <v>1233.4000000000001</v>
      </c>
      <c r="AF1739">
        <v>0</v>
      </c>
      <c r="AG1739">
        <v>0</v>
      </c>
      <c r="AH1739">
        <v>17.850000000000001</v>
      </c>
      <c r="AI1739">
        <v>1251.25</v>
      </c>
      <c r="AJ1739" t="s">
        <v>27</v>
      </c>
      <c r="AK1739" t="s">
        <v>28</v>
      </c>
      <c r="AL1739" t="s">
        <v>29</v>
      </c>
      <c r="AM1739" t="str">
        <f t="shared" si="81"/>
        <v>Churned</v>
      </c>
      <c r="AN1739" t="str">
        <f t="shared" si="82"/>
        <v>No</v>
      </c>
      <c r="AO1739" t="str" cm="1">
        <f t="array" ref="AO1739">_xlfn.IFS($C1739&lt;36,"Youth", $C1739&lt;66, "Middle_age", $C1739&gt;65, "Old")</f>
        <v>Old</v>
      </c>
      <c r="AP1739" t="str">
        <f t="shared" si="83"/>
        <v>2 năm</v>
      </c>
    </row>
    <row r="1740" spans="1:42" x14ac:dyDescent="0.35">
      <c r="A1740" t="s">
        <v>2582</v>
      </c>
      <c r="B1740" t="s">
        <v>9</v>
      </c>
      <c r="C1740">
        <v>55</v>
      </c>
      <c r="D1740" t="s">
        <v>10</v>
      </c>
      <c r="E1740">
        <v>0</v>
      </c>
      <c r="F1740" t="s">
        <v>1481</v>
      </c>
      <c r="G1740">
        <v>95562</v>
      </c>
      <c r="H1740">
        <v>40.485849000000002</v>
      </c>
      <c r="I1740">
        <v>-124.163234</v>
      </c>
      <c r="J1740">
        <v>2</v>
      </c>
      <c r="K1740" s="1">
        <v>71</v>
      </c>
      <c r="L1740" t="s">
        <v>42</v>
      </c>
      <c r="M1740" t="s">
        <v>10</v>
      </c>
      <c r="N1740">
        <v>40.520000000000003</v>
      </c>
      <c r="O1740" t="s">
        <v>10</v>
      </c>
      <c r="P1740" t="s">
        <v>10</v>
      </c>
      <c r="Q1740" t="s">
        <v>25</v>
      </c>
      <c r="R1740">
        <v>17</v>
      </c>
      <c r="S1740" t="s">
        <v>13</v>
      </c>
      <c r="T1740" t="s">
        <v>13</v>
      </c>
      <c r="U1740" t="s">
        <v>13</v>
      </c>
      <c r="V1740" t="s">
        <v>13</v>
      </c>
      <c r="W1740" t="s">
        <v>10</v>
      </c>
      <c r="X1740" t="s">
        <v>10</v>
      </c>
      <c r="Y1740" t="s">
        <v>10</v>
      </c>
      <c r="Z1740" t="s">
        <v>10</v>
      </c>
      <c r="AA1740" t="s">
        <v>43</v>
      </c>
      <c r="AB1740" t="s">
        <v>10</v>
      </c>
      <c r="AC1740" t="s">
        <v>26</v>
      </c>
      <c r="AD1740">
        <v>93.7</v>
      </c>
      <c r="AE1740">
        <v>6585.35</v>
      </c>
      <c r="AF1740">
        <v>0</v>
      </c>
      <c r="AG1740">
        <v>0</v>
      </c>
      <c r="AH1740">
        <v>2876.92</v>
      </c>
      <c r="AI1740">
        <v>9462.27</v>
      </c>
      <c r="AJ1740" t="s">
        <v>27</v>
      </c>
      <c r="AK1740" t="s">
        <v>28</v>
      </c>
      <c r="AL1740" t="s">
        <v>184</v>
      </c>
      <c r="AM1740" t="str">
        <f t="shared" si="81"/>
        <v>Churned</v>
      </c>
      <c r="AN1740" t="str">
        <f t="shared" si="82"/>
        <v>No</v>
      </c>
      <c r="AO1740" t="str" cm="1">
        <f t="array" ref="AO1740">_xlfn.IFS($C1740&lt;36,"Youth", $C1740&lt;66, "Middle_age", $C1740&gt;65, "Old")</f>
        <v>Middle_age</v>
      </c>
      <c r="AP1740" t="str">
        <f t="shared" si="83"/>
        <v>6 năm</v>
      </c>
    </row>
    <row r="1741" spans="1:42" x14ac:dyDescent="0.35">
      <c r="A1741" t="s">
        <v>2583</v>
      </c>
      <c r="B1741" t="s">
        <v>19</v>
      </c>
      <c r="C1741">
        <v>38</v>
      </c>
      <c r="D1741" t="s">
        <v>10</v>
      </c>
      <c r="E1741">
        <v>1</v>
      </c>
      <c r="F1741" t="s">
        <v>257</v>
      </c>
      <c r="G1741">
        <v>92602</v>
      </c>
      <c r="H1741">
        <v>33.720359000000002</v>
      </c>
      <c r="I1741">
        <v>-117.733655</v>
      </c>
      <c r="J1741">
        <v>3</v>
      </c>
      <c r="K1741" s="1">
        <v>56</v>
      </c>
      <c r="L1741" t="s">
        <v>46</v>
      </c>
      <c r="M1741" t="s">
        <v>10</v>
      </c>
      <c r="N1741">
        <v>42.16</v>
      </c>
      <c r="O1741" t="s">
        <v>10</v>
      </c>
      <c r="P1741" t="s">
        <v>10</v>
      </c>
      <c r="Q1741" t="s">
        <v>25</v>
      </c>
      <c r="R1741">
        <v>19</v>
      </c>
      <c r="S1741" t="s">
        <v>13</v>
      </c>
      <c r="T1741" t="s">
        <v>13</v>
      </c>
      <c r="U1741" t="s">
        <v>10</v>
      </c>
      <c r="V1741" t="s">
        <v>10</v>
      </c>
      <c r="W1741" t="s">
        <v>10</v>
      </c>
      <c r="X1741" t="s">
        <v>10</v>
      </c>
      <c r="Y1741" t="s">
        <v>10</v>
      </c>
      <c r="Z1741" t="s">
        <v>10</v>
      </c>
      <c r="AA1741" t="s">
        <v>43</v>
      </c>
      <c r="AB1741" t="s">
        <v>10</v>
      </c>
      <c r="AC1741" t="s">
        <v>26</v>
      </c>
      <c r="AD1741">
        <v>103.2</v>
      </c>
      <c r="AE1741">
        <v>5873.75</v>
      </c>
      <c r="AF1741">
        <v>0</v>
      </c>
      <c r="AG1741">
        <v>0</v>
      </c>
      <c r="AH1741">
        <v>2360.96</v>
      </c>
      <c r="AI1741">
        <v>8234.7099999999991</v>
      </c>
      <c r="AJ1741" t="s">
        <v>17</v>
      </c>
      <c r="AM1741" t="str">
        <f t="shared" si="81"/>
        <v>VIP</v>
      </c>
      <c r="AN1741" t="str">
        <f t="shared" si="82"/>
        <v>Yes</v>
      </c>
      <c r="AO1741" t="str" cm="1">
        <f t="array" ref="AO1741">_xlfn.IFS($C1741&lt;36,"Youth", $C1741&lt;66, "Middle_age", $C1741&gt;65, "Old")</f>
        <v>Middle_age</v>
      </c>
      <c r="AP1741" t="str">
        <f t="shared" si="83"/>
        <v>5 năm</v>
      </c>
    </row>
    <row r="1742" spans="1:42" x14ac:dyDescent="0.35">
      <c r="A1742" t="s">
        <v>2584</v>
      </c>
      <c r="B1742" t="s">
        <v>19</v>
      </c>
      <c r="C1742">
        <v>46</v>
      </c>
      <c r="D1742" t="s">
        <v>10</v>
      </c>
      <c r="E1742">
        <v>0</v>
      </c>
      <c r="F1742" t="s">
        <v>2585</v>
      </c>
      <c r="G1742">
        <v>92518</v>
      </c>
      <c r="H1742">
        <v>33.888323</v>
      </c>
      <c r="I1742">
        <v>-117.27753300000001</v>
      </c>
      <c r="J1742">
        <v>9</v>
      </c>
      <c r="K1742" s="1">
        <v>61</v>
      </c>
      <c r="L1742" t="s">
        <v>46</v>
      </c>
      <c r="M1742" t="s">
        <v>10</v>
      </c>
      <c r="N1742">
        <v>26.94</v>
      </c>
      <c r="O1742" t="s">
        <v>10</v>
      </c>
      <c r="P1742" t="s">
        <v>10</v>
      </c>
      <c r="Q1742" t="s">
        <v>25</v>
      </c>
      <c r="R1742">
        <v>11</v>
      </c>
      <c r="S1742" t="s">
        <v>13</v>
      </c>
      <c r="T1742" t="s">
        <v>10</v>
      </c>
      <c r="U1742" t="s">
        <v>13</v>
      </c>
      <c r="V1742" t="s">
        <v>10</v>
      </c>
      <c r="W1742" t="s">
        <v>10</v>
      </c>
      <c r="X1742" t="s">
        <v>13</v>
      </c>
      <c r="Y1742" t="s">
        <v>13</v>
      </c>
      <c r="Z1742" t="s">
        <v>10</v>
      </c>
      <c r="AA1742" t="s">
        <v>43</v>
      </c>
      <c r="AB1742" t="s">
        <v>10</v>
      </c>
      <c r="AC1742" t="s">
        <v>26</v>
      </c>
      <c r="AD1742">
        <v>94.1</v>
      </c>
      <c r="AE1742">
        <v>5638.3</v>
      </c>
      <c r="AF1742">
        <v>0</v>
      </c>
      <c r="AG1742">
        <v>0</v>
      </c>
      <c r="AH1742">
        <v>1643.34</v>
      </c>
      <c r="AI1742">
        <v>7281.64</v>
      </c>
      <c r="AJ1742" t="s">
        <v>27</v>
      </c>
      <c r="AK1742" t="s">
        <v>28</v>
      </c>
      <c r="AL1742" t="s">
        <v>184</v>
      </c>
      <c r="AM1742" t="str">
        <f t="shared" si="81"/>
        <v>Churned</v>
      </c>
      <c r="AN1742" t="str">
        <f t="shared" si="82"/>
        <v>No</v>
      </c>
      <c r="AO1742" t="str" cm="1">
        <f t="array" ref="AO1742">_xlfn.IFS($C1742&lt;36,"Youth", $C1742&lt;66, "Middle_age", $C1742&gt;65, "Old")</f>
        <v>Middle_age</v>
      </c>
      <c r="AP1742" t="str">
        <f t="shared" si="83"/>
        <v>6 năm</v>
      </c>
    </row>
    <row r="1743" spans="1:42" x14ac:dyDescent="0.35">
      <c r="A1743" t="s">
        <v>2586</v>
      </c>
      <c r="B1743" t="s">
        <v>19</v>
      </c>
      <c r="C1743">
        <v>59</v>
      </c>
      <c r="D1743" t="s">
        <v>10</v>
      </c>
      <c r="E1743">
        <v>2</v>
      </c>
      <c r="F1743" t="s">
        <v>592</v>
      </c>
      <c r="G1743">
        <v>96069</v>
      </c>
      <c r="H1743">
        <v>40.689242999999998</v>
      </c>
      <c r="I1743">
        <v>-122.037023</v>
      </c>
      <c r="J1743">
        <v>8</v>
      </c>
      <c r="K1743" s="1">
        <v>15</v>
      </c>
      <c r="L1743" t="s">
        <v>12</v>
      </c>
      <c r="M1743" t="s">
        <v>13</v>
      </c>
      <c r="P1743" t="s">
        <v>10</v>
      </c>
      <c r="Q1743" t="s">
        <v>14</v>
      </c>
      <c r="R1743">
        <v>16</v>
      </c>
      <c r="S1743" t="s">
        <v>10</v>
      </c>
      <c r="T1743" t="s">
        <v>13</v>
      </c>
      <c r="U1743" t="s">
        <v>13</v>
      </c>
      <c r="V1743" t="s">
        <v>13</v>
      </c>
      <c r="W1743" t="s">
        <v>13</v>
      </c>
      <c r="X1743" t="s">
        <v>13</v>
      </c>
      <c r="Y1743" t="s">
        <v>13</v>
      </c>
      <c r="Z1743" t="s">
        <v>10</v>
      </c>
      <c r="AA1743" t="s">
        <v>21</v>
      </c>
      <c r="AB1743" t="s">
        <v>10</v>
      </c>
      <c r="AC1743" t="s">
        <v>26</v>
      </c>
      <c r="AD1743">
        <v>30.2</v>
      </c>
      <c r="AE1743">
        <v>469.65</v>
      </c>
      <c r="AF1743">
        <v>0</v>
      </c>
      <c r="AG1743">
        <v>0</v>
      </c>
      <c r="AH1743">
        <v>0</v>
      </c>
      <c r="AI1743">
        <v>469.65</v>
      </c>
      <c r="AJ1743" t="s">
        <v>17</v>
      </c>
      <c r="AM1743" t="str">
        <f t="shared" si="81"/>
        <v>Stayed</v>
      </c>
      <c r="AN1743" t="str">
        <f t="shared" si="82"/>
        <v>Yes</v>
      </c>
      <c r="AO1743" t="str" cm="1">
        <f t="array" ref="AO1743">_xlfn.IFS($C1743&lt;36,"Youth", $C1743&lt;66, "Middle_age", $C1743&gt;65, "Old")</f>
        <v>Middle_age</v>
      </c>
      <c r="AP1743" t="str">
        <f t="shared" si="83"/>
        <v>2 năm</v>
      </c>
    </row>
    <row r="1744" spans="1:42" x14ac:dyDescent="0.35">
      <c r="A1744" t="s">
        <v>2587</v>
      </c>
      <c r="B1744" t="s">
        <v>9</v>
      </c>
      <c r="C1744">
        <v>21</v>
      </c>
      <c r="D1744" t="s">
        <v>10</v>
      </c>
      <c r="E1744">
        <v>0</v>
      </c>
      <c r="F1744" t="s">
        <v>121</v>
      </c>
      <c r="G1744">
        <v>92108</v>
      </c>
      <c r="H1744">
        <v>32.774045999999998</v>
      </c>
      <c r="I1744">
        <v>-117.142454</v>
      </c>
      <c r="J1744">
        <v>5</v>
      </c>
      <c r="K1744" s="1">
        <v>70</v>
      </c>
      <c r="L1744" t="s">
        <v>42</v>
      </c>
      <c r="M1744" t="s">
        <v>13</v>
      </c>
      <c r="P1744" t="s">
        <v>10</v>
      </c>
      <c r="Q1744" t="s">
        <v>14</v>
      </c>
      <c r="R1744">
        <v>46</v>
      </c>
      <c r="S1744" t="s">
        <v>10</v>
      </c>
      <c r="T1744" t="s">
        <v>10</v>
      </c>
      <c r="U1744" t="s">
        <v>10</v>
      </c>
      <c r="V1744" t="s">
        <v>10</v>
      </c>
      <c r="W1744" t="s">
        <v>10</v>
      </c>
      <c r="X1744" t="s">
        <v>10</v>
      </c>
      <c r="Y1744" t="s">
        <v>10</v>
      </c>
      <c r="Z1744" t="s">
        <v>10</v>
      </c>
      <c r="AA1744" t="s">
        <v>43</v>
      </c>
      <c r="AB1744" t="s">
        <v>13</v>
      </c>
      <c r="AC1744" t="s">
        <v>26</v>
      </c>
      <c r="AD1744">
        <v>64.55</v>
      </c>
      <c r="AE1744">
        <v>4504.8999999999996</v>
      </c>
      <c r="AF1744">
        <v>46.06</v>
      </c>
      <c r="AG1744">
        <v>0</v>
      </c>
      <c r="AH1744">
        <v>0</v>
      </c>
      <c r="AI1744">
        <v>4458.84</v>
      </c>
      <c r="AJ1744" t="s">
        <v>17</v>
      </c>
      <c r="AM1744" t="str">
        <f t="shared" si="81"/>
        <v>VIP</v>
      </c>
      <c r="AN1744" t="str">
        <f t="shared" si="82"/>
        <v>No</v>
      </c>
      <c r="AO1744" t="str" cm="1">
        <f t="array" ref="AO1744">_xlfn.IFS($C1744&lt;36,"Youth", $C1744&lt;66, "Middle_age", $C1744&gt;65, "Old")</f>
        <v>Youth</v>
      </c>
      <c r="AP1744" t="str">
        <f t="shared" si="83"/>
        <v>6 năm</v>
      </c>
    </row>
    <row r="1745" spans="1:42" x14ac:dyDescent="0.35">
      <c r="A1745" t="s">
        <v>2588</v>
      </c>
      <c r="B1745" t="s">
        <v>9</v>
      </c>
      <c r="C1745">
        <v>29</v>
      </c>
      <c r="D1745" t="s">
        <v>13</v>
      </c>
      <c r="E1745">
        <v>1</v>
      </c>
      <c r="F1745" t="s">
        <v>1352</v>
      </c>
      <c r="G1745">
        <v>92234</v>
      </c>
      <c r="H1745">
        <v>33.829583</v>
      </c>
      <c r="I1745">
        <v>-116.474131</v>
      </c>
      <c r="J1745">
        <v>0</v>
      </c>
      <c r="K1745" s="1">
        <v>1</v>
      </c>
      <c r="L1745" t="s">
        <v>24</v>
      </c>
      <c r="M1745" t="s">
        <v>13</v>
      </c>
      <c r="P1745" t="s">
        <v>10</v>
      </c>
      <c r="Q1745" t="s">
        <v>14</v>
      </c>
      <c r="R1745">
        <v>48</v>
      </c>
      <c r="S1745" t="s">
        <v>13</v>
      </c>
      <c r="T1745" t="s">
        <v>13</v>
      </c>
      <c r="U1745" t="s">
        <v>13</v>
      </c>
      <c r="V1745" t="s">
        <v>13</v>
      </c>
      <c r="W1745" t="s">
        <v>13</v>
      </c>
      <c r="X1745" t="s">
        <v>13</v>
      </c>
      <c r="Y1745" t="s">
        <v>13</v>
      </c>
      <c r="Z1745" t="s">
        <v>13</v>
      </c>
      <c r="AA1745" t="s">
        <v>21</v>
      </c>
      <c r="AB1745" t="s">
        <v>13</v>
      </c>
      <c r="AC1745" t="s">
        <v>16</v>
      </c>
      <c r="AD1745">
        <v>24.7</v>
      </c>
      <c r="AE1745">
        <v>24.7</v>
      </c>
      <c r="AF1745">
        <v>0</v>
      </c>
      <c r="AG1745">
        <v>70</v>
      </c>
      <c r="AH1745">
        <v>0</v>
      </c>
      <c r="AI1745">
        <v>94.7</v>
      </c>
      <c r="AJ1745" t="s">
        <v>68</v>
      </c>
      <c r="AM1745" t="str">
        <f t="shared" si="81"/>
        <v>Joined</v>
      </c>
      <c r="AN1745" t="str">
        <f t="shared" si="82"/>
        <v>Yes</v>
      </c>
      <c r="AO1745" t="str" cm="1">
        <f t="array" ref="AO1745">_xlfn.IFS($C1745&lt;36,"Youth", $C1745&lt;66, "Middle_age", $C1745&gt;65, "Old")</f>
        <v>Youth</v>
      </c>
      <c r="AP1745" t="str">
        <f t="shared" si="83"/>
        <v>1 năm</v>
      </c>
    </row>
    <row r="1746" spans="1:42" x14ac:dyDescent="0.35">
      <c r="A1746" t="s">
        <v>2589</v>
      </c>
      <c r="B1746" t="s">
        <v>19</v>
      </c>
      <c r="C1746">
        <v>29</v>
      </c>
      <c r="D1746" t="s">
        <v>10</v>
      </c>
      <c r="E1746">
        <v>3</v>
      </c>
      <c r="F1746" t="s">
        <v>2590</v>
      </c>
      <c r="G1746">
        <v>93244</v>
      </c>
      <c r="H1746">
        <v>36.462671</v>
      </c>
      <c r="I1746">
        <v>-118.997291</v>
      </c>
      <c r="J1746">
        <v>10</v>
      </c>
      <c r="K1746" s="1">
        <v>42</v>
      </c>
      <c r="L1746" t="s">
        <v>12</v>
      </c>
      <c r="M1746" t="s">
        <v>10</v>
      </c>
      <c r="N1746">
        <v>44.95</v>
      </c>
      <c r="O1746" t="s">
        <v>13</v>
      </c>
      <c r="P1746" t="s">
        <v>10</v>
      </c>
      <c r="Q1746" t="s">
        <v>49</v>
      </c>
      <c r="R1746">
        <v>69</v>
      </c>
      <c r="S1746" t="s">
        <v>10</v>
      </c>
      <c r="T1746" t="s">
        <v>13</v>
      </c>
      <c r="U1746" t="s">
        <v>13</v>
      </c>
      <c r="V1746" t="s">
        <v>10</v>
      </c>
      <c r="W1746" t="s">
        <v>13</v>
      </c>
      <c r="X1746" t="s">
        <v>10</v>
      </c>
      <c r="Y1746" t="s">
        <v>10</v>
      </c>
      <c r="Z1746" t="s">
        <v>10</v>
      </c>
      <c r="AA1746" t="s">
        <v>15</v>
      </c>
      <c r="AB1746" t="s">
        <v>13</v>
      </c>
      <c r="AC1746" t="s">
        <v>16</v>
      </c>
      <c r="AD1746">
        <v>63.7</v>
      </c>
      <c r="AE1746">
        <v>2763.35</v>
      </c>
      <c r="AF1746">
        <v>0</v>
      </c>
      <c r="AG1746">
        <v>0</v>
      </c>
      <c r="AH1746">
        <v>1887.9</v>
      </c>
      <c r="AI1746">
        <v>4651.25</v>
      </c>
      <c r="AJ1746" t="s">
        <v>17</v>
      </c>
      <c r="AM1746" t="str">
        <f t="shared" si="81"/>
        <v>VIP</v>
      </c>
      <c r="AN1746" t="str">
        <f t="shared" si="82"/>
        <v>Yes</v>
      </c>
      <c r="AO1746" t="str" cm="1">
        <f t="array" ref="AO1746">_xlfn.IFS($C1746&lt;36,"Youth", $C1746&lt;66, "Middle_age", $C1746&gt;65, "Old")</f>
        <v>Youth</v>
      </c>
      <c r="AP1746" t="str">
        <f t="shared" si="83"/>
        <v>4 năm</v>
      </c>
    </row>
    <row r="1747" spans="1:42" x14ac:dyDescent="0.35">
      <c r="A1747" t="s">
        <v>2591</v>
      </c>
      <c r="B1747" t="s">
        <v>9</v>
      </c>
      <c r="C1747">
        <v>58</v>
      </c>
      <c r="D1747" t="s">
        <v>13</v>
      </c>
      <c r="E1747">
        <v>0</v>
      </c>
      <c r="F1747" t="s">
        <v>583</v>
      </c>
      <c r="G1747">
        <v>94303</v>
      </c>
      <c r="H1747">
        <v>37.458089999999999</v>
      </c>
      <c r="I1747">
        <v>-122.115398</v>
      </c>
      <c r="J1747">
        <v>0</v>
      </c>
      <c r="K1747" s="1">
        <v>1</v>
      </c>
      <c r="L1747" t="s">
        <v>12</v>
      </c>
      <c r="M1747" t="s">
        <v>10</v>
      </c>
      <c r="N1747">
        <v>38.840000000000003</v>
      </c>
      <c r="O1747" t="s">
        <v>13</v>
      </c>
      <c r="P1747" t="s">
        <v>13</v>
      </c>
      <c r="AA1747" t="s">
        <v>21</v>
      </c>
      <c r="AB1747" t="s">
        <v>13</v>
      </c>
      <c r="AC1747" t="s">
        <v>16</v>
      </c>
      <c r="AD1747">
        <v>19.95</v>
      </c>
      <c r="AE1747">
        <v>19.95</v>
      </c>
      <c r="AF1747">
        <v>0</v>
      </c>
      <c r="AG1747">
        <v>0</v>
      </c>
      <c r="AH1747">
        <v>38.840000000000003</v>
      </c>
      <c r="AI1747">
        <v>58.79</v>
      </c>
      <c r="AJ1747" t="s">
        <v>68</v>
      </c>
      <c r="AM1747" t="str">
        <f t="shared" si="81"/>
        <v>Joined</v>
      </c>
      <c r="AN1747" t="str">
        <f t="shared" si="82"/>
        <v>No</v>
      </c>
      <c r="AO1747" t="str" cm="1">
        <f t="array" ref="AO1747">_xlfn.IFS($C1747&lt;36,"Youth", $C1747&lt;66, "Middle_age", $C1747&gt;65, "Old")</f>
        <v>Middle_age</v>
      </c>
      <c r="AP1747" t="str">
        <f t="shared" si="83"/>
        <v>1 năm</v>
      </c>
    </row>
    <row r="1748" spans="1:42" x14ac:dyDescent="0.35">
      <c r="A1748" t="s">
        <v>2592</v>
      </c>
      <c r="B1748" t="s">
        <v>9</v>
      </c>
      <c r="C1748">
        <v>70</v>
      </c>
      <c r="D1748" t="s">
        <v>13</v>
      </c>
      <c r="E1748">
        <v>0</v>
      </c>
      <c r="F1748" t="s">
        <v>105</v>
      </c>
      <c r="G1748">
        <v>90045</v>
      </c>
      <c r="H1748">
        <v>33.954017</v>
      </c>
      <c r="I1748">
        <v>-118.402447</v>
      </c>
      <c r="J1748">
        <v>0</v>
      </c>
      <c r="K1748" s="1">
        <v>2</v>
      </c>
      <c r="L1748" t="s">
        <v>24</v>
      </c>
      <c r="M1748" t="s">
        <v>10</v>
      </c>
      <c r="N1748">
        <v>21.9</v>
      </c>
      <c r="O1748" t="s">
        <v>10</v>
      </c>
      <c r="P1748" t="s">
        <v>10</v>
      </c>
      <c r="Q1748" t="s">
        <v>25</v>
      </c>
      <c r="R1748">
        <v>22</v>
      </c>
      <c r="S1748" t="s">
        <v>13</v>
      </c>
      <c r="T1748" t="s">
        <v>13</v>
      </c>
      <c r="U1748" t="s">
        <v>13</v>
      </c>
      <c r="V1748" t="s">
        <v>13</v>
      </c>
      <c r="W1748" t="s">
        <v>13</v>
      </c>
      <c r="X1748" t="s">
        <v>10</v>
      </c>
      <c r="Y1748" t="s">
        <v>13</v>
      </c>
      <c r="Z1748" t="s">
        <v>10</v>
      </c>
      <c r="AA1748" t="s">
        <v>43</v>
      </c>
      <c r="AB1748" t="s">
        <v>10</v>
      </c>
      <c r="AC1748" t="s">
        <v>26</v>
      </c>
      <c r="AD1748">
        <v>84.05</v>
      </c>
      <c r="AE1748">
        <v>186.05</v>
      </c>
      <c r="AF1748">
        <v>0</v>
      </c>
      <c r="AG1748">
        <v>0</v>
      </c>
      <c r="AH1748">
        <v>43.8</v>
      </c>
      <c r="AI1748">
        <v>229.85</v>
      </c>
      <c r="AJ1748" t="s">
        <v>68</v>
      </c>
      <c r="AM1748" t="str">
        <f t="shared" si="81"/>
        <v>Joined</v>
      </c>
      <c r="AN1748" t="str">
        <f t="shared" si="82"/>
        <v>No</v>
      </c>
      <c r="AO1748" t="str" cm="1">
        <f t="array" ref="AO1748">_xlfn.IFS($C1748&lt;36,"Youth", $C1748&lt;66, "Middle_age", $C1748&gt;65, "Old")</f>
        <v>Old</v>
      </c>
      <c r="AP1748" t="str">
        <f t="shared" si="83"/>
        <v>1 năm</v>
      </c>
    </row>
    <row r="1749" spans="1:42" x14ac:dyDescent="0.35">
      <c r="A1749" t="s">
        <v>2593</v>
      </c>
      <c r="B1749" t="s">
        <v>19</v>
      </c>
      <c r="C1749">
        <v>19</v>
      </c>
      <c r="D1749" t="s">
        <v>10</v>
      </c>
      <c r="E1749">
        <v>0</v>
      </c>
      <c r="F1749" t="s">
        <v>2594</v>
      </c>
      <c r="G1749">
        <v>94585</v>
      </c>
      <c r="H1749">
        <v>38.197907000000001</v>
      </c>
      <c r="I1749">
        <v>-122.017258</v>
      </c>
      <c r="J1749">
        <v>1</v>
      </c>
      <c r="K1749" s="1">
        <v>72</v>
      </c>
      <c r="L1749" t="s">
        <v>42</v>
      </c>
      <c r="M1749" t="s">
        <v>10</v>
      </c>
      <c r="N1749">
        <v>21.72</v>
      </c>
      <c r="O1749" t="s">
        <v>13</v>
      </c>
      <c r="P1749" t="s">
        <v>13</v>
      </c>
      <c r="AA1749" t="s">
        <v>43</v>
      </c>
      <c r="AB1749" t="s">
        <v>13</v>
      </c>
      <c r="AC1749" t="s">
        <v>26</v>
      </c>
      <c r="AD1749">
        <v>20.7</v>
      </c>
      <c r="AE1749">
        <v>1492.1</v>
      </c>
      <c r="AF1749">
        <v>0</v>
      </c>
      <c r="AG1749">
        <v>0</v>
      </c>
      <c r="AH1749">
        <v>1563.84</v>
      </c>
      <c r="AI1749">
        <v>3055.94</v>
      </c>
      <c r="AJ1749" t="s">
        <v>17</v>
      </c>
      <c r="AM1749" t="str">
        <f t="shared" si="81"/>
        <v>VIP</v>
      </c>
      <c r="AN1749" t="str">
        <f t="shared" si="82"/>
        <v>No</v>
      </c>
      <c r="AO1749" t="str" cm="1">
        <f t="array" ref="AO1749">_xlfn.IFS($C1749&lt;36,"Youth", $C1749&lt;66, "Middle_age", $C1749&gt;65, "Old")</f>
        <v>Youth</v>
      </c>
      <c r="AP1749" t="str">
        <f t="shared" si="83"/>
        <v>6 năm</v>
      </c>
    </row>
    <row r="1750" spans="1:42" x14ac:dyDescent="0.35">
      <c r="A1750" t="s">
        <v>2595</v>
      </c>
      <c r="B1750" t="s">
        <v>19</v>
      </c>
      <c r="C1750">
        <v>28</v>
      </c>
      <c r="D1750" t="s">
        <v>10</v>
      </c>
      <c r="E1750">
        <v>0</v>
      </c>
      <c r="F1750" t="s">
        <v>121</v>
      </c>
      <c r="G1750">
        <v>92119</v>
      </c>
      <c r="H1750">
        <v>32.802959000000001</v>
      </c>
      <c r="I1750">
        <v>-117.027095</v>
      </c>
      <c r="J1750">
        <v>9</v>
      </c>
      <c r="K1750" s="1">
        <v>52</v>
      </c>
      <c r="L1750" t="s">
        <v>12</v>
      </c>
      <c r="M1750" t="s">
        <v>10</v>
      </c>
      <c r="N1750">
        <v>10.4</v>
      </c>
      <c r="O1750" t="s">
        <v>13</v>
      </c>
      <c r="P1750" t="s">
        <v>10</v>
      </c>
      <c r="Q1750" t="s">
        <v>49</v>
      </c>
      <c r="R1750">
        <v>85</v>
      </c>
      <c r="S1750" t="s">
        <v>10</v>
      </c>
      <c r="T1750" t="s">
        <v>10</v>
      </c>
      <c r="U1750" t="s">
        <v>13</v>
      </c>
      <c r="V1750" t="s">
        <v>13</v>
      </c>
      <c r="W1750" t="s">
        <v>10</v>
      </c>
      <c r="X1750" t="s">
        <v>10</v>
      </c>
      <c r="Y1750" t="s">
        <v>10</v>
      </c>
      <c r="Z1750" t="s">
        <v>10</v>
      </c>
      <c r="AA1750" t="s">
        <v>15</v>
      </c>
      <c r="AB1750" t="s">
        <v>10</v>
      </c>
      <c r="AC1750" t="s">
        <v>16</v>
      </c>
      <c r="AD1750">
        <v>75.400000000000006</v>
      </c>
      <c r="AE1750">
        <v>3865.45</v>
      </c>
      <c r="AF1750">
        <v>0</v>
      </c>
      <c r="AG1750">
        <v>0</v>
      </c>
      <c r="AH1750">
        <v>540.79999999999995</v>
      </c>
      <c r="AI1750">
        <v>4406.25</v>
      </c>
      <c r="AJ1750" t="s">
        <v>17</v>
      </c>
      <c r="AM1750" t="str">
        <f t="shared" si="81"/>
        <v>VIP</v>
      </c>
      <c r="AN1750" t="str">
        <f t="shared" si="82"/>
        <v>No</v>
      </c>
      <c r="AO1750" t="str" cm="1">
        <f t="array" ref="AO1750">_xlfn.IFS($C1750&lt;36,"Youth", $C1750&lt;66, "Middle_age", $C1750&gt;65, "Old")</f>
        <v>Youth</v>
      </c>
      <c r="AP1750" t="str">
        <f t="shared" si="83"/>
        <v>5 năm</v>
      </c>
    </row>
    <row r="1751" spans="1:42" x14ac:dyDescent="0.35">
      <c r="A1751" t="s">
        <v>2596</v>
      </c>
      <c r="B1751" t="s">
        <v>9</v>
      </c>
      <c r="C1751">
        <v>33</v>
      </c>
      <c r="D1751" t="s">
        <v>10</v>
      </c>
      <c r="E1751">
        <v>2</v>
      </c>
      <c r="F1751" t="s">
        <v>306</v>
      </c>
      <c r="G1751">
        <v>91364</v>
      </c>
      <c r="H1751">
        <v>34.153733000000003</v>
      </c>
      <c r="I1751">
        <v>-118.593408</v>
      </c>
      <c r="J1751">
        <v>1</v>
      </c>
      <c r="K1751" s="1">
        <v>57</v>
      </c>
      <c r="L1751" t="s">
        <v>12</v>
      </c>
      <c r="M1751" t="s">
        <v>10</v>
      </c>
      <c r="N1751">
        <v>17.010000000000002</v>
      </c>
      <c r="O1751" t="s">
        <v>13</v>
      </c>
      <c r="P1751" t="s">
        <v>10</v>
      </c>
      <c r="Q1751" t="s">
        <v>49</v>
      </c>
      <c r="R1751">
        <v>11</v>
      </c>
      <c r="S1751" t="s">
        <v>10</v>
      </c>
      <c r="T1751" t="s">
        <v>10</v>
      </c>
      <c r="U1751" t="s">
        <v>13</v>
      </c>
      <c r="V1751" t="s">
        <v>13</v>
      </c>
      <c r="W1751" t="s">
        <v>13</v>
      </c>
      <c r="X1751" t="s">
        <v>13</v>
      </c>
      <c r="Y1751" t="s">
        <v>13</v>
      </c>
      <c r="Z1751" t="s">
        <v>10</v>
      </c>
      <c r="AA1751" t="s">
        <v>15</v>
      </c>
      <c r="AB1751" t="s">
        <v>13</v>
      </c>
      <c r="AC1751" t="s">
        <v>26</v>
      </c>
      <c r="AD1751">
        <v>53.45</v>
      </c>
      <c r="AE1751">
        <v>3053</v>
      </c>
      <c r="AF1751">
        <v>0</v>
      </c>
      <c r="AG1751">
        <v>0</v>
      </c>
      <c r="AH1751">
        <v>969.57</v>
      </c>
      <c r="AI1751">
        <v>4022.57</v>
      </c>
      <c r="AJ1751" t="s">
        <v>17</v>
      </c>
      <c r="AM1751" t="str">
        <f t="shared" si="81"/>
        <v>VIP</v>
      </c>
      <c r="AN1751" t="str">
        <f t="shared" si="82"/>
        <v>Yes</v>
      </c>
      <c r="AO1751" t="str" cm="1">
        <f t="array" ref="AO1751">_xlfn.IFS($C1751&lt;36,"Youth", $C1751&lt;66, "Middle_age", $C1751&gt;65, "Old")</f>
        <v>Youth</v>
      </c>
      <c r="AP1751" t="str">
        <f t="shared" si="83"/>
        <v>5 năm</v>
      </c>
    </row>
    <row r="1752" spans="1:42" x14ac:dyDescent="0.35">
      <c r="A1752" t="s">
        <v>2597</v>
      </c>
      <c r="B1752" t="s">
        <v>19</v>
      </c>
      <c r="C1752">
        <v>48</v>
      </c>
      <c r="D1752" t="s">
        <v>13</v>
      </c>
      <c r="E1752">
        <v>0</v>
      </c>
      <c r="F1752" t="s">
        <v>108</v>
      </c>
      <c r="G1752">
        <v>92231</v>
      </c>
      <c r="H1752">
        <v>32.690654000000002</v>
      </c>
      <c r="I1752">
        <v>-115.431225</v>
      </c>
      <c r="J1752">
        <v>0</v>
      </c>
      <c r="K1752" s="1">
        <v>7</v>
      </c>
      <c r="L1752" t="s">
        <v>24</v>
      </c>
      <c r="M1752" t="s">
        <v>10</v>
      </c>
      <c r="N1752">
        <v>30.58</v>
      </c>
      <c r="O1752" t="s">
        <v>13</v>
      </c>
      <c r="P1752" t="s">
        <v>13</v>
      </c>
      <c r="AA1752" t="s">
        <v>15</v>
      </c>
      <c r="AB1752" t="s">
        <v>13</v>
      </c>
      <c r="AC1752" t="s">
        <v>16</v>
      </c>
      <c r="AD1752">
        <v>19.5</v>
      </c>
      <c r="AE1752">
        <v>128.6</v>
      </c>
      <c r="AF1752">
        <v>0</v>
      </c>
      <c r="AG1752">
        <v>0</v>
      </c>
      <c r="AH1752">
        <v>214.06</v>
      </c>
      <c r="AI1752">
        <v>342.66</v>
      </c>
      <c r="AJ1752" t="s">
        <v>17</v>
      </c>
      <c r="AM1752" t="str">
        <f t="shared" si="81"/>
        <v>Stayed</v>
      </c>
      <c r="AN1752" t="str">
        <f t="shared" si="82"/>
        <v>No</v>
      </c>
      <c r="AO1752" t="str" cm="1">
        <f t="array" ref="AO1752">_xlfn.IFS($C1752&lt;36,"Youth", $C1752&lt;66, "Middle_age", $C1752&gt;65, "Old")</f>
        <v>Middle_age</v>
      </c>
      <c r="AP1752" t="str">
        <f t="shared" si="83"/>
        <v>1 năm</v>
      </c>
    </row>
    <row r="1753" spans="1:42" x14ac:dyDescent="0.35">
      <c r="A1753" t="s">
        <v>2598</v>
      </c>
      <c r="B1753" t="s">
        <v>19</v>
      </c>
      <c r="C1753">
        <v>51</v>
      </c>
      <c r="D1753" t="s">
        <v>13</v>
      </c>
      <c r="E1753">
        <v>0</v>
      </c>
      <c r="F1753" t="s">
        <v>20</v>
      </c>
      <c r="G1753">
        <v>91204</v>
      </c>
      <c r="H1753">
        <v>34.136305999999998</v>
      </c>
      <c r="I1753">
        <v>-118.26036000000001</v>
      </c>
      <c r="J1753">
        <v>0</v>
      </c>
      <c r="K1753" s="1">
        <v>47</v>
      </c>
      <c r="L1753" t="s">
        <v>46</v>
      </c>
      <c r="M1753" t="s">
        <v>10</v>
      </c>
      <c r="N1753">
        <v>40.25</v>
      </c>
      <c r="O1753" t="s">
        <v>10</v>
      </c>
      <c r="P1753" t="s">
        <v>10</v>
      </c>
      <c r="Q1753" t="s">
        <v>25</v>
      </c>
      <c r="R1753">
        <v>20</v>
      </c>
      <c r="S1753" t="s">
        <v>10</v>
      </c>
      <c r="T1753" t="s">
        <v>10</v>
      </c>
      <c r="U1753" t="s">
        <v>13</v>
      </c>
      <c r="V1753" t="s">
        <v>13</v>
      </c>
      <c r="W1753" t="s">
        <v>10</v>
      </c>
      <c r="X1753" t="s">
        <v>13</v>
      </c>
      <c r="Y1753" t="s">
        <v>13</v>
      </c>
      <c r="Z1753" t="s">
        <v>10</v>
      </c>
      <c r="AA1753" t="s">
        <v>15</v>
      </c>
      <c r="AB1753" t="s">
        <v>13</v>
      </c>
      <c r="AC1753" t="s">
        <v>26</v>
      </c>
      <c r="AD1753">
        <v>94.8</v>
      </c>
      <c r="AE1753">
        <v>4535.8500000000004</v>
      </c>
      <c r="AF1753">
        <v>3.34</v>
      </c>
      <c r="AG1753">
        <v>0</v>
      </c>
      <c r="AH1753">
        <v>1891.75</v>
      </c>
      <c r="AI1753">
        <v>6424.26</v>
      </c>
      <c r="AJ1753" t="s">
        <v>17</v>
      </c>
      <c r="AM1753" t="str">
        <f t="shared" si="81"/>
        <v>VIP</v>
      </c>
      <c r="AN1753" t="str">
        <f t="shared" si="82"/>
        <v>No</v>
      </c>
      <c r="AO1753" t="str" cm="1">
        <f t="array" ref="AO1753">_xlfn.IFS($C1753&lt;36,"Youth", $C1753&lt;66, "Middle_age", $C1753&gt;65, "Old")</f>
        <v>Middle_age</v>
      </c>
      <c r="AP1753" t="str">
        <f t="shared" si="83"/>
        <v>4 năm</v>
      </c>
    </row>
    <row r="1754" spans="1:42" x14ac:dyDescent="0.35">
      <c r="A1754" t="s">
        <v>2599</v>
      </c>
      <c r="B1754" t="s">
        <v>9</v>
      </c>
      <c r="C1754">
        <v>22</v>
      </c>
      <c r="D1754" t="s">
        <v>13</v>
      </c>
      <c r="E1754">
        <v>0</v>
      </c>
      <c r="F1754" t="s">
        <v>268</v>
      </c>
      <c r="G1754">
        <v>92649</v>
      </c>
      <c r="H1754">
        <v>33.721916999999998</v>
      </c>
      <c r="I1754">
        <v>-118.043237</v>
      </c>
      <c r="J1754">
        <v>0</v>
      </c>
      <c r="K1754" s="1">
        <v>65</v>
      </c>
      <c r="L1754" t="s">
        <v>12</v>
      </c>
      <c r="M1754" t="s">
        <v>10</v>
      </c>
      <c r="N1754">
        <v>26.83</v>
      </c>
      <c r="O1754" t="s">
        <v>10</v>
      </c>
      <c r="P1754" t="s">
        <v>10</v>
      </c>
      <c r="Q1754" t="s">
        <v>25</v>
      </c>
      <c r="R1754">
        <v>59</v>
      </c>
      <c r="S1754" t="s">
        <v>13</v>
      </c>
      <c r="T1754" t="s">
        <v>10</v>
      </c>
      <c r="U1754" t="s">
        <v>13</v>
      </c>
      <c r="V1754" t="s">
        <v>10</v>
      </c>
      <c r="W1754" t="s">
        <v>10</v>
      </c>
      <c r="X1754" t="s">
        <v>10</v>
      </c>
      <c r="Y1754" t="s">
        <v>10</v>
      </c>
      <c r="Z1754" t="s">
        <v>10</v>
      </c>
      <c r="AA1754" t="s">
        <v>15</v>
      </c>
      <c r="AB1754" t="s">
        <v>10</v>
      </c>
      <c r="AC1754" t="s">
        <v>26</v>
      </c>
      <c r="AD1754">
        <v>105.05</v>
      </c>
      <c r="AE1754">
        <v>6744.25</v>
      </c>
      <c r="AF1754">
        <v>0</v>
      </c>
      <c r="AG1754">
        <v>0</v>
      </c>
      <c r="AH1754">
        <v>1743.95</v>
      </c>
      <c r="AI1754">
        <v>8488.2000000000007</v>
      </c>
      <c r="AJ1754" t="s">
        <v>17</v>
      </c>
      <c r="AM1754" t="str">
        <f t="shared" si="81"/>
        <v>VIP</v>
      </c>
      <c r="AN1754" t="str">
        <f t="shared" si="82"/>
        <v>No</v>
      </c>
      <c r="AO1754" t="str" cm="1">
        <f t="array" ref="AO1754">_xlfn.IFS($C1754&lt;36,"Youth", $C1754&lt;66, "Middle_age", $C1754&gt;65, "Old")</f>
        <v>Youth</v>
      </c>
      <c r="AP1754" t="str">
        <f t="shared" si="83"/>
        <v>6 năm</v>
      </c>
    </row>
    <row r="1755" spans="1:42" x14ac:dyDescent="0.35">
      <c r="A1755" t="s">
        <v>2600</v>
      </c>
      <c r="B1755" t="s">
        <v>9</v>
      </c>
      <c r="C1755">
        <v>26</v>
      </c>
      <c r="D1755" t="s">
        <v>10</v>
      </c>
      <c r="E1755">
        <v>2</v>
      </c>
      <c r="F1755" t="s">
        <v>1946</v>
      </c>
      <c r="G1755">
        <v>91766</v>
      </c>
      <c r="H1755">
        <v>34.042285999999997</v>
      </c>
      <c r="I1755">
        <v>-117.756106</v>
      </c>
      <c r="J1755">
        <v>6</v>
      </c>
      <c r="K1755" s="1">
        <v>72</v>
      </c>
      <c r="L1755" t="s">
        <v>12</v>
      </c>
      <c r="M1755" t="s">
        <v>10</v>
      </c>
      <c r="N1755">
        <v>18.14</v>
      </c>
      <c r="O1755" t="s">
        <v>10</v>
      </c>
      <c r="P1755" t="s">
        <v>13</v>
      </c>
      <c r="AA1755" t="s">
        <v>15</v>
      </c>
      <c r="AB1755" t="s">
        <v>10</v>
      </c>
      <c r="AC1755" t="s">
        <v>26</v>
      </c>
      <c r="AD1755">
        <v>23.3</v>
      </c>
      <c r="AE1755">
        <v>1623.15</v>
      </c>
      <c r="AF1755">
        <v>0</v>
      </c>
      <c r="AG1755">
        <v>0</v>
      </c>
      <c r="AH1755">
        <v>1306.08</v>
      </c>
      <c r="AI1755">
        <v>2929.23</v>
      </c>
      <c r="AJ1755" t="s">
        <v>17</v>
      </c>
      <c r="AM1755" t="str">
        <f t="shared" si="81"/>
        <v>Stayed</v>
      </c>
      <c r="AN1755" t="str">
        <f t="shared" si="82"/>
        <v>Yes</v>
      </c>
      <c r="AO1755" t="str" cm="1">
        <f t="array" ref="AO1755">_xlfn.IFS($C1755&lt;36,"Youth", $C1755&lt;66, "Middle_age", $C1755&gt;65, "Old")</f>
        <v>Youth</v>
      </c>
      <c r="AP1755" t="str">
        <f t="shared" si="83"/>
        <v>6 năm</v>
      </c>
    </row>
    <row r="1756" spans="1:42" x14ac:dyDescent="0.35">
      <c r="A1756" t="s">
        <v>2601</v>
      </c>
      <c r="B1756" t="s">
        <v>19</v>
      </c>
      <c r="C1756">
        <v>45</v>
      </c>
      <c r="D1756" t="s">
        <v>13</v>
      </c>
      <c r="E1756">
        <v>0</v>
      </c>
      <c r="F1756" t="s">
        <v>2585</v>
      </c>
      <c r="G1756">
        <v>92518</v>
      </c>
      <c r="H1756">
        <v>33.888323</v>
      </c>
      <c r="I1756">
        <v>-117.27753300000001</v>
      </c>
      <c r="J1756">
        <v>0</v>
      </c>
      <c r="K1756" s="1">
        <v>68</v>
      </c>
      <c r="L1756" t="s">
        <v>12</v>
      </c>
      <c r="M1756" t="s">
        <v>10</v>
      </c>
      <c r="N1756">
        <v>37.79</v>
      </c>
      <c r="O1756" t="s">
        <v>10</v>
      </c>
      <c r="P1756" t="s">
        <v>13</v>
      </c>
      <c r="AA1756" t="s">
        <v>43</v>
      </c>
      <c r="AB1756" t="s">
        <v>10</v>
      </c>
      <c r="AC1756" t="s">
        <v>26</v>
      </c>
      <c r="AD1756">
        <v>24.15</v>
      </c>
      <c r="AE1756">
        <v>1498.85</v>
      </c>
      <c r="AF1756">
        <v>0</v>
      </c>
      <c r="AG1756">
        <v>0</v>
      </c>
      <c r="AH1756">
        <v>2569.7199999999998</v>
      </c>
      <c r="AI1756">
        <v>4068.57</v>
      </c>
      <c r="AJ1756" t="s">
        <v>17</v>
      </c>
      <c r="AM1756" t="str">
        <f t="shared" si="81"/>
        <v>VIP</v>
      </c>
      <c r="AN1756" t="str">
        <f t="shared" si="82"/>
        <v>No</v>
      </c>
      <c r="AO1756" t="str" cm="1">
        <f t="array" ref="AO1756">_xlfn.IFS($C1756&lt;36,"Youth", $C1756&lt;66, "Middle_age", $C1756&gt;65, "Old")</f>
        <v>Middle_age</v>
      </c>
      <c r="AP1756" t="str">
        <f t="shared" si="83"/>
        <v>6 năm</v>
      </c>
    </row>
    <row r="1757" spans="1:42" x14ac:dyDescent="0.35">
      <c r="A1757" t="s">
        <v>2602</v>
      </c>
      <c r="B1757" t="s">
        <v>19</v>
      </c>
      <c r="C1757">
        <v>21</v>
      </c>
      <c r="D1757" t="s">
        <v>13</v>
      </c>
      <c r="E1757">
        <v>0</v>
      </c>
      <c r="F1757" t="s">
        <v>733</v>
      </c>
      <c r="G1757">
        <v>93306</v>
      </c>
      <c r="H1757">
        <v>35.449880999999998</v>
      </c>
      <c r="I1757">
        <v>-118.841442</v>
      </c>
      <c r="J1757">
        <v>0</v>
      </c>
      <c r="K1757" s="1">
        <v>1</v>
      </c>
      <c r="L1757" t="s">
        <v>12</v>
      </c>
      <c r="M1757" t="s">
        <v>10</v>
      </c>
      <c r="N1757">
        <v>20.260000000000002</v>
      </c>
      <c r="O1757" t="s">
        <v>10</v>
      </c>
      <c r="P1757" t="s">
        <v>13</v>
      </c>
      <c r="AA1757" t="s">
        <v>21</v>
      </c>
      <c r="AB1757" t="s">
        <v>10</v>
      </c>
      <c r="AC1757" t="s">
        <v>153</v>
      </c>
      <c r="AD1757">
        <v>24.05</v>
      </c>
      <c r="AE1757">
        <v>24.05</v>
      </c>
      <c r="AF1757">
        <v>0</v>
      </c>
      <c r="AG1757">
        <v>0</v>
      </c>
      <c r="AH1757">
        <v>20.260000000000002</v>
      </c>
      <c r="AI1757">
        <v>44.31</v>
      </c>
      <c r="AJ1757" t="s">
        <v>27</v>
      </c>
      <c r="AK1757" t="s">
        <v>87</v>
      </c>
      <c r="AL1757" t="s">
        <v>436</v>
      </c>
      <c r="AM1757" t="str">
        <f t="shared" si="81"/>
        <v>Churned</v>
      </c>
      <c r="AN1757" t="str">
        <f t="shared" si="82"/>
        <v>No</v>
      </c>
      <c r="AO1757" t="str" cm="1">
        <f t="array" ref="AO1757">_xlfn.IFS($C1757&lt;36,"Youth", $C1757&lt;66, "Middle_age", $C1757&gt;65, "Old")</f>
        <v>Youth</v>
      </c>
      <c r="AP1757" t="str">
        <f t="shared" si="83"/>
        <v>1 năm</v>
      </c>
    </row>
    <row r="1758" spans="1:42" x14ac:dyDescent="0.35">
      <c r="A1758" t="s">
        <v>2603</v>
      </c>
      <c r="B1758" t="s">
        <v>19</v>
      </c>
      <c r="C1758">
        <v>43</v>
      </c>
      <c r="D1758" t="s">
        <v>13</v>
      </c>
      <c r="E1758">
        <v>0</v>
      </c>
      <c r="F1758" t="s">
        <v>692</v>
      </c>
      <c r="G1758">
        <v>95620</v>
      </c>
      <c r="H1758">
        <v>38.392820999999998</v>
      </c>
      <c r="I1758">
        <v>-121.79991699999999</v>
      </c>
      <c r="J1758">
        <v>0</v>
      </c>
      <c r="K1758" s="1">
        <v>4</v>
      </c>
      <c r="L1758" t="s">
        <v>12</v>
      </c>
      <c r="M1758" t="s">
        <v>10</v>
      </c>
      <c r="N1758">
        <v>13.02</v>
      </c>
      <c r="O1758" t="s">
        <v>13</v>
      </c>
      <c r="P1758" t="s">
        <v>10</v>
      </c>
      <c r="Q1758" t="s">
        <v>25</v>
      </c>
      <c r="R1758">
        <v>15</v>
      </c>
      <c r="S1758" t="s">
        <v>13</v>
      </c>
      <c r="T1758" t="s">
        <v>13</v>
      </c>
      <c r="U1758" t="s">
        <v>13</v>
      </c>
      <c r="V1758" t="s">
        <v>13</v>
      </c>
      <c r="W1758" t="s">
        <v>13</v>
      </c>
      <c r="X1758" t="s">
        <v>13</v>
      </c>
      <c r="Y1758" t="s">
        <v>13</v>
      </c>
      <c r="Z1758" t="s">
        <v>10</v>
      </c>
      <c r="AA1758" t="s">
        <v>21</v>
      </c>
      <c r="AB1758" t="s">
        <v>10</v>
      </c>
      <c r="AC1758" t="s">
        <v>26</v>
      </c>
      <c r="AD1758">
        <v>70.2</v>
      </c>
      <c r="AE1758">
        <v>237.95</v>
      </c>
      <c r="AF1758">
        <v>0</v>
      </c>
      <c r="AG1758">
        <v>0</v>
      </c>
      <c r="AH1758">
        <v>52.08</v>
      </c>
      <c r="AI1758">
        <v>290.02999999999997</v>
      </c>
      <c r="AJ1758" t="s">
        <v>27</v>
      </c>
      <c r="AK1758" t="s">
        <v>28</v>
      </c>
      <c r="AL1758" t="s">
        <v>29</v>
      </c>
      <c r="AM1758" t="str">
        <f t="shared" si="81"/>
        <v>Churned</v>
      </c>
      <c r="AN1758" t="str">
        <f t="shared" si="82"/>
        <v>No</v>
      </c>
      <c r="AO1758" t="str" cm="1">
        <f t="array" ref="AO1758">_xlfn.IFS($C1758&lt;36,"Youth", $C1758&lt;66, "Middle_age", $C1758&gt;65, "Old")</f>
        <v>Middle_age</v>
      </c>
      <c r="AP1758" t="str">
        <f t="shared" si="83"/>
        <v>1 năm</v>
      </c>
    </row>
    <row r="1759" spans="1:42" x14ac:dyDescent="0.35">
      <c r="A1759" t="s">
        <v>2604</v>
      </c>
      <c r="B1759" t="s">
        <v>9</v>
      </c>
      <c r="C1759">
        <v>26</v>
      </c>
      <c r="D1759" t="s">
        <v>10</v>
      </c>
      <c r="E1759">
        <v>0</v>
      </c>
      <c r="F1759" t="s">
        <v>286</v>
      </c>
      <c r="G1759">
        <v>92027</v>
      </c>
      <c r="H1759">
        <v>33.141264999999997</v>
      </c>
      <c r="I1759">
        <v>-116.967221</v>
      </c>
      <c r="J1759">
        <v>1</v>
      </c>
      <c r="K1759" s="1">
        <v>37</v>
      </c>
      <c r="L1759" t="s">
        <v>12</v>
      </c>
      <c r="M1759" t="s">
        <v>10</v>
      </c>
      <c r="N1759">
        <v>36.29</v>
      </c>
      <c r="O1759" t="s">
        <v>10</v>
      </c>
      <c r="P1759" t="s">
        <v>10</v>
      </c>
      <c r="Q1759" t="s">
        <v>25</v>
      </c>
      <c r="R1759">
        <v>27</v>
      </c>
      <c r="S1759" t="s">
        <v>13</v>
      </c>
      <c r="T1759" t="s">
        <v>13</v>
      </c>
      <c r="U1759" t="s">
        <v>10</v>
      </c>
      <c r="V1759" t="s">
        <v>13</v>
      </c>
      <c r="W1759" t="s">
        <v>10</v>
      </c>
      <c r="X1759" t="s">
        <v>10</v>
      </c>
      <c r="Y1759" t="s">
        <v>10</v>
      </c>
      <c r="Z1759" t="s">
        <v>10</v>
      </c>
      <c r="AA1759" t="s">
        <v>21</v>
      </c>
      <c r="AB1759" t="s">
        <v>10</v>
      </c>
      <c r="AC1759" t="s">
        <v>26</v>
      </c>
      <c r="AD1759">
        <v>99.5</v>
      </c>
      <c r="AE1759">
        <v>3762</v>
      </c>
      <c r="AF1759">
        <v>0</v>
      </c>
      <c r="AG1759">
        <v>0</v>
      </c>
      <c r="AH1759">
        <v>1342.73</v>
      </c>
      <c r="AI1759">
        <v>5104.7299999999996</v>
      </c>
      <c r="AJ1759" t="s">
        <v>27</v>
      </c>
      <c r="AK1759" t="s">
        <v>28</v>
      </c>
      <c r="AL1759" t="s">
        <v>74</v>
      </c>
      <c r="AM1759" t="str">
        <f t="shared" si="81"/>
        <v>Churned</v>
      </c>
      <c r="AN1759" t="str">
        <f t="shared" si="82"/>
        <v>No</v>
      </c>
      <c r="AO1759" t="str" cm="1">
        <f t="array" ref="AO1759">_xlfn.IFS($C1759&lt;36,"Youth", $C1759&lt;66, "Middle_age", $C1759&gt;65, "Old")</f>
        <v>Youth</v>
      </c>
      <c r="AP1759" t="str">
        <f t="shared" si="83"/>
        <v>4 năm</v>
      </c>
    </row>
    <row r="1760" spans="1:42" x14ac:dyDescent="0.35">
      <c r="A1760" t="s">
        <v>2605</v>
      </c>
      <c r="B1760" t="s">
        <v>9</v>
      </c>
      <c r="C1760">
        <v>30</v>
      </c>
      <c r="D1760" t="s">
        <v>13</v>
      </c>
      <c r="E1760">
        <v>0</v>
      </c>
      <c r="F1760" t="s">
        <v>247</v>
      </c>
      <c r="G1760">
        <v>92285</v>
      </c>
      <c r="H1760">
        <v>34.341737000000002</v>
      </c>
      <c r="I1760">
        <v>-116.539416</v>
      </c>
      <c r="J1760">
        <v>0</v>
      </c>
      <c r="K1760" s="1">
        <v>72</v>
      </c>
      <c r="L1760" t="s">
        <v>12</v>
      </c>
      <c r="M1760" t="s">
        <v>10</v>
      </c>
      <c r="N1760">
        <v>22.77</v>
      </c>
      <c r="O1760" t="s">
        <v>13</v>
      </c>
      <c r="P1760" t="s">
        <v>13</v>
      </c>
      <c r="AA1760" t="s">
        <v>43</v>
      </c>
      <c r="AB1760" t="s">
        <v>10</v>
      </c>
      <c r="AC1760" t="s">
        <v>26</v>
      </c>
      <c r="AD1760">
        <v>21.15</v>
      </c>
      <c r="AE1760">
        <v>1419.4</v>
      </c>
      <c r="AF1760">
        <v>19.309999999999999</v>
      </c>
      <c r="AG1760">
        <v>0</v>
      </c>
      <c r="AH1760">
        <v>1639.44</v>
      </c>
      <c r="AI1760">
        <v>3039.53</v>
      </c>
      <c r="AJ1760" t="s">
        <v>17</v>
      </c>
      <c r="AM1760" t="str">
        <f t="shared" si="81"/>
        <v>VIP</v>
      </c>
      <c r="AN1760" t="str">
        <f t="shared" si="82"/>
        <v>No</v>
      </c>
      <c r="AO1760" t="str" cm="1">
        <f t="array" ref="AO1760">_xlfn.IFS($C1760&lt;36,"Youth", $C1760&lt;66, "Middle_age", $C1760&gt;65, "Old")</f>
        <v>Youth</v>
      </c>
      <c r="AP1760" t="str">
        <f t="shared" si="83"/>
        <v>6 năm</v>
      </c>
    </row>
    <row r="1761" spans="1:42" x14ac:dyDescent="0.35">
      <c r="A1761" t="s">
        <v>2606</v>
      </c>
      <c r="B1761" t="s">
        <v>19</v>
      </c>
      <c r="C1761">
        <v>65</v>
      </c>
      <c r="D1761" t="s">
        <v>10</v>
      </c>
      <c r="E1761">
        <v>0</v>
      </c>
      <c r="F1761" t="s">
        <v>1398</v>
      </c>
      <c r="G1761">
        <v>93451</v>
      </c>
      <c r="H1761">
        <v>35.886766999999999</v>
      </c>
      <c r="I1761">
        <v>-120.608661</v>
      </c>
      <c r="J1761">
        <v>1</v>
      </c>
      <c r="K1761" s="1">
        <v>48</v>
      </c>
      <c r="L1761" t="s">
        <v>12</v>
      </c>
      <c r="M1761" t="s">
        <v>10</v>
      </c>
      <c r="N1761">
        <v>25.19</v>
      </c>
      <c r="O1761" t="s">
        <v>10</v>
      </c>
      <c r="P1761" t="s">
        <v>10</v>
      </c>
      <c r="Q1761" t="s">
        <v>25</v>
      </c>
      <c r="R1761">
        <v>22</v>
      </c>
      <c r="S1761" t="s">
        <v>13</v>
      </c>
      <c r="T1761" t="s">
        <v>13</v>
      </c>
      <c r="U1761" t="s">
        <v>10</v>
      </c>
      <c r="V1761" t="s">
        <v>13</v>
      </c>
      <c r="W1761" t="s">
        <v>13</v>
      </c>
      <c r="X1761" t="s">
        <v>10</v>
      </c>
      <c r="Y1761" t="s">
        <v>10</v>
      </c>
      <c r="Z1761" t="s">
        <v>10</v>
      </c>
      <c r="AA1761" t="s">
        <v>43</v>
      </c>
      <c r="AB1761" t="s">
        <v>10</v>
      </c>
      <c r="AC1761" t="s">
        <v>16</v>
      </c>
      <c r="AD1761">
        <v>91.05</v>
      </c>
      <c r="AE1761">
        <v>4370.75</v>
      </c>
      <c r="AF1761">
        <v>0</v>
      </c>
      <c r="AG1761">
        <v>0</v>
      </c>
      <c r="AH1761">
        <v>1209.1199999999999</v>
      </c>
      <c r="AI1761">
        <v>5579.87</v>
      </c>
      <c r="AJ1761" t="s">
        <v>17</v>
      </c>
      <c r="AM1761" t="str">
        <f t="shared" si="81"/>
        <v>VIP</v>
      </c>
      <c r="AN1761" t="str">
        <f t="shared" si="82"/>
        <v>No</v>
      </c>
      <c r="AO1761" t="str" cm="1">
        <f t="array" ref="AO1761">_xlfn.IFS($C1761&lt;36,"Youth", $C1761&lt;66, "Middle_age", $C1761&gt;65, "Old")</f>
        <v>Middle_age</v>
      </c>
      <c r="AP1761" t="str">
        <f t="shared" si="83"/>
        <v>4 năm</v>
      </c>
    </row>
    <row r="1762" spans="1:42" x14ac:dyDescent="0.35">
      <c r="A1762" t="s">
        <v>2607</v>
      </c>
      <c r="B1762" t="s">
        <v>9</v>
      </c>
      <c r="C1762">
        <v>25</v>
      </c>
      <c r="D1762" t="s">
        <v>10</v>
      </c>
      <c r="E1762">
        <v>0</v>
      </c>
      <c r="F1762" t="s">
        <v>746</v>
      </c>
      <c r="G1762">
        <v>95444</v>
      </c>
      <c r="H1762">
        <v>38.434362</v>
      </c>
      <c r="I1762">
        <v>-122.86891</v>
      </c>
      <c r="J1762">
        <v>1</v>
      </c>
      <c r="K1762" s="1">
        <v>7</v>
      </c>
      <c r="L1762" t="s">
        <v>24</v>
      </c>
      <c r="M1762" t="s">
        <v>10</v>
      </c>
      <c r="N1762">
        <v>8.9499999999999993</v>
      </c>
      <c r="O1762" t="s">
        <v>13</v>
      </c>
      <c r="P1762" t="s">
        <v>10</v>
      </c>
      <c r="Q1762" t="s">
        <v>25</v>
      </c>
      <c r="R1762">
        <v>73</v>
      </c>
      <c r="S1762" t="s">
        <v>13</v>
      </c>
      <c r="T1762" t="s">
        <v>13</v>
      </c>
      <c r="U1762" t="s">
        <v>13</v>
      </c>
      <c r="V1762" t="s">
        <v>13</v>
      </c>
      <c r="W1762" t="s">
        <v>13</v>
      </c>
      <c r="X1762" t="s">
        <v>13</v>
      </c>
      <c r="Y1762" t="s">
        <v>10</v>
      </c>
      <c r="Z1762" t="s">
        <v>10</v>
      </c>
      <c r="AA1762" t="s">
        <v>21</v>
      </c>
      <c r="AB1762" t="s">
        <v>10</v>
      </c>
      <c r="AC1762" t="s">
        <v>26</v>
      </c>
      <c r="AD1762">
        <v>69</v>
      </c>
      <c r="AE1762">
        <v>506.9</v>
      </c>
      <c r="AF1762">
        <v>0</v>
      </c>
      <c r="AG1762">
        <v>0</v>
      </c>
      <c r="AH1762">
        <v>62.65</v>
      </c>
      <c r="AI1762">
        <v>569.54999999999995</v>
      </c>
      <c r="AJ1762" t="s">
        <v>27</v>
      </c>
      <c r="AK1762" t="s">
        <v>91</v>
      </c>
      <c r="AL1762" t="s">
        <v>92</v>
      </c>
      <c r="AM1762" t="str">
        <f t="shared" si="81"/>
        <v>Churned</v>
      </c>
      <c r="AN1762" t="str">
        <f t="shared" si="82"/>
        <v>No</v>
      </c>
      <c r="AO1762" t="str" cm="1">
        <f t="array" ref="AO1762">_xlfn.IFS($C1762&lt;36,"Youth", $C1762&lt;66, "Middle_age", $C1762&gt;65, "Old")</f>
        <v>Youth</v>
      </c>
      <c r="AP1762" t="str">
        <f t="shared" si="83"/>
        <v>1 năm</v>
      </c>
    </row>
    <row r="1763" spans="1:42" x14ac:dyDescent="0.35">
      <c r="A1763" t="s">
        <v>2608</v>
      </c>
      <c r="B1763" t="s">
        <v>9</v>
      </c>
      <c r="C1763">
        <v>30</v>
      </c>
      <c r="D1763" t="s">
        <v>13</v>
      </c>
      <c r="E1763">
        <v>0</v>
      </c>
      <c r="F1763" t="s">
        <v>264</v>
      </c>
      <c r="G1763">
        <v>95519</v>
      </c>
      <c r="H1763">
        <v>40.965010999999997</v>
      </c>
      <c r="I1763">
        <v>-124.015255</v>
      </c>
      <c r="J1763">
        <v>0</v>
      </c>
      <c r="K1763" s="1">
        <v>1</v>
      </c>
      <c r="L1763" t="s">
        <v>12</v>
      </c>
      <c r="M1763" t="s">
        <v>10</v>
      </c>
      <c r="N1763">
        <v>8.23</v>
      </c>
      <c r="O1763" t="s">
        <v>13</v>
      </c>
      <c r="P1763" t="s">
        <v>13</v>
      </c>
      <c r="AA1763" t="s">
        <v>21</v>
      </c>
      <c r="AB1763" t="s">
        <v>13</v>
      </c>
      <c r="AC1763" t="s">
        <v>16</v>
      </c>
      <c r="AD1763">
        <v>19.55</v>
      </c>
      <c r="AE1763">
        <v>19.55</v>
      </c>
      <c r="AF1763">
        <v>0</v>
      </c>
      <c r="AG1763">
        <v>0</v>
      </c>
      <c r="AH1763">
        <v>8.23</v>
      </c>
      <c r="AI1763">
        <v>27.78</v>
      </c>
      <c r="AJ1763" t="s">
        <v>68</v>
      </c>
      <c r="AM1763" t="str">
        <f t="shared" si="81"/>
        <v>Joined</v>
      </c>
      <c r="AN1763" t="str">
        <f t="shared" si="82"/>
        <v>No</v>
      </c>
      <c r="AO1763" t="str" cm="1">
        <f t="array" ref="AO1763">_xlfn.IFS($C1763&lt;36,"Youth", $C1763&lt;66, "Middle_age", $C1763&gt;65, "Old")</f>
        <v>Youth</v>
      </c>
      <c r="AP1763" t="str">
        <f t="shared" si="83"/>
        <v>1 năm</v>
      </c>
    </row>
    <row r="1764" spans="1:42" x14ac:dyDescent="0.35">
      <c r="A1764" t="s">
        <v>2609</v>
      </c>
      <c r="B1764" t="s">
        <v>19</v>
      </c>
      <c r="C1764">
        <v>61</v>
      </c>
      <c r="D1764" t="s">
        <v>10</v>
      </c>
      <c r="E1764">
        <v>0</v>
      </c>
      <c r="F1764" t="s">
        <v>2610</v>
      </c>
      <c r="G1764">
        <v>93241</v>
      </c>
      <c r="H1764">
        <v>35.245035000000001</v>
      </c>
      <c r="I1764">
        <v>-118.905553</v>
      </c>
      <c r="J1764">
        <v>10</v>
      </c>
      <c r="K1764" s="1">
        <v>35</v>
      </c>
      <c r="L1764" t="s">
        <v>12</v>
      </c>
      <c r="M1764" t="s">
        <v>10</v>
      </c>
      <c r="N1764">
        <v>13.39</v>
      </c>
      <c r="O1764" t="s">
        <v>10</v>
      </c>
      <c r="P1764" t="s">
        <v>10</v>
      </c>
      <c r="Q1764" t="s">
        <v>49</v>
      </c>
      <c r="R1764">
        <v>20</v>
      </c>
      <c r="S1764" t="s">
        <v>13</v>
      </c>
      <c r="T1764" t="s">
        <v>13</v>
      </c>
      <c r="U1764" t="s">
        <v>13</v>
      </c>
      <c r="V1764" t="s">
        <v>10</v>
      </c>
      <c r="W1764" t="s">
        <v>10</v>
      </c>
      <c r="X1764" t="s">
        <v>10</v>
      </c>
      <c r="Y1764" t="s">
        <v>10</v>
      </c>
      <c r="Z1764" t="s">
        <v>10</v>
      </c>
      <c r="AA1764" t="s">
        <v>15</v>
      </c>
      <c r="AB1764" t="s">
        <v>10</v>
      </c>
      <c r="AC1764" t="s">
        <v>26</v>
      </c>
      <c r="AD1764">
        <v>73.45</v>
      </c>
      <c r="AE1764">
        <v>2661.1</v>
      </c>
      <c r="AF1764">
        <v>0</v>
      </c>
      <c r="AG1764">
        <v>0</v>
      </c>
      <c r="AH1764">
        <v>468.65</v>
      </c>
      <c r="AI1764">
        <v>3129.75</v>
      </c>
      <c r="AJ1764" t="s">
        <v>17</v>
      </c>
      <c r="AM1764" t="str">
        <f t="shared" si="81"/>
        <v>VIP</v>
      </c>
      <c r="AN1764" t="str">
        <f t="shared" si="82"/>
        <v>No</v>
      </c>
      <c r="AO1764" t="str" cm="1">
        <f t="array" ref="AO1764">_xlfn.IFS($C1764&lt;36,"Youth", $C1764&lt;66, "Middle_age", $C1764&gt;65, "Old")</f>
        <v>Middle_age</v>
      </c>
      <c r="AP1764" t="str">
        <f t="shared" si="83"/>
        <v>3 năm</v>
      </c>
    </row>
    <row r="1765" spans="1:42" x14ac:dyDescent="0.35">
      <c r="A1765" t="s">
        <v>2611</v>
      </c>
      <c r="B1765" t="s">
        <v>19</v>
      </c>
      <c r="C1765">
        <v>30</v>
      </c>
      <c r="D1765" t="s">
        <v>13</v>
      </c>
      <c r="E1765">
        <v>0</v>
      </c>
      <c r="F1765" t="s">
        <v>2612</v>
      </c>
      <c r="G1765">
        <v>95524</v>
      </c>
      <c r="H1765">
        <v>40.825485999999998</v>
      </c>
      <c r="I1765">
        <v>-124.049485</v>
      </c>
      <c r="J1765">
        <v>0</v>
      </c>
      <c r="K1765" s="1">
        <v>44</v>
      </c>
      <c r="L1765" t="s">
        <v>46</v>
      </c>
      <c r="M1765" t="s">
        <v>10</v>
      </c>
      <c r="N1765">
        <v>48.95</v>
      </c>
      <c r="O1765" t="s">
        <v>13</v>
      </c>
      <c r="P1765" t="s">
        <v>10</v>
      </c>
      <c r="Q1765" t="s">
        <v>25</v>
      </c>
      <c r="R1765">
        <v>59</v>
      </c>
      <c r="S1765" t="s">
        <v>13</v>
      </c>
      <c r="T1765" t="s">
        <v>13</v>
      </c>
      <c r="U1765" t="s">
        <v>10</v>
      </c>
      <c r="V1765" t="s">
        <v>10</v>
      </c>
      <c r="W1765" t="s">
        <v>10</v>
      </c>
      <c r="X1765" t="s">
        <v>10</v>
      </c>
      <c r="Y1765" t="s">
        <v>10</v>
      </c>
      <c r="Z1765" t="s">
        <v>10</v>
      </c>
      <c r="AA1765" t="s">
        <v>43</v>
      </c>
      <c r="AB1765" t="s">
        <v>13</v>
      </c>
      <c r="AC1765" t="s">
        <v>26</v>
      </c>
      <c r="AD1765">
        <v>100.1</v>
      </c>
      <c r="AE1765">
        <v>4378.3500000000004</v>
      </c>
      <c r="AF1765">
        <v>0</v>
      </c>
      <c r="AG1765">
        <v>0</v>
      </c>
      <c r="AH1765">
        <v>2153.8000000000002</v>
      </c>
      <c r="AI1765">
        <v>6532.15</v>
      </c>
      <c r="AJ1765" t="s">
        <v>17</v>
      </c>
      <c r="AM1765" t="str">
        <f t="shared" si="81"/>
        <v>VIP</v>
      </c>
      <c r="AN1765" t="str">
        <f t="shared" si="82"/>
        <v>No</v>
      </c>
      <c r="AO1765" t="str" cm="1">
        <f t="array" ref="AO1765">_xlfn.IFS($C1765&lt;36,"Youth", $C1765&lt;66, "Middle_age", $C1765&gt;65, "Old")</f>
        <v>Youth</v>
      </c>
      <c r="AP1765" t="str">
        <f t="shared" si="83"/>
        <v>4 năm</v>
      </c>
    </row>
    <row r="1766" spans="1:42" x14ac:dyDescent="0.35">
      <c r="A1766" t="s">
        <v>2613</v>
      </c>
      <c r="B1766" t="s">
        <v>9</v>
      </c>
      <c r="C1766">
        <v>23</v>
      </c>
      <c r="D1766" t="s">
        <v>10</v>
      </c>
      <c r="E1766">
        <v>0</v>
      </c>
      <c r="F1766" t="s">
        <v>490</v>
      </c>
      <c r="G1766">
        <v>92173</v>
      </c>
      <c r="H1766">
        <v>32.555827999999998</v>
      </c>
      <c r="I1766">
        <v>-117.04007300000001</v>
      </c>
      <c r="J1766">
        <v>1</v>
      </c>
      <c r="K1766" s="1">
        <v>37</v>
      </c>
      <c r="L1766" t="s">
        <v>12</v>
      </c>
      <c r="M1766" t="s">
        <v>13</v>
      </c>
      <c r="P1766" t="s">
        <v>10</v>
      </c>
      <c r="Q1766" t="s">
        <v>49</v>
      </c>
      <c r="R1766">
        <v>27</v>
      </c>
      <c r="S1766" t="s">
        <v>10</v>
      </c>
      <c r="T1766" t="s">
        <v>13</v>
      </c>
      <c r="U1766" t="s">
        <v>13</v>
      </c>
      <c r="V1766" t="s">
        <v>10</v>
      </c>
      <c r="W1766" t="s">
        <v>10</v>
      </c>
      <c r="X1766" t="s">
        <v>13</v>
      </c>
      <c r="Y1766" t="s">
        <v>13</v>
      </c>
      <c r="Z1766" t="s">
        <v>10</v>
      </c>
      <c r="AA1766" t="s">
        <v>43</v>
      </c>
      <c r="AB1766" t="s">
        <v>13</v>
      </c>
      <c r="AC1766" t="s">
        <v>26</v>
      </c>
      <c r="AD1766">
        <v>45.4</v>
      </c>
      <c r="AE1766">
        <v>1593.1</v>
      </c>
      <c r="AF1766">
        <v>44.13</v>
      </c>
      <c r="AG1766">
        <v>0</v>
      </c>
      <c r="AH1766">
        <v>0</v>
      </c>
      <c r="AI1766">
        <v>1548.97</v>
      </c>
      <c r="AJ1766" t="s">
        <v>17</v>
      </c>
      <c r="AM1766" t="str">
        <f t="shared" si="81"/>
        <v>Stayed</v>
      </c>
      <c r="AN1766" t="str">
        <f t="shared" si="82"/>
        <v>No</v>
      </c>
      <c r="AO1766" t="str" cm="1">
        <f t="array" ref="AO1766">_xlfn.IFS($C1766&lt;36,"Youth", $C1766&lt;66, "Middle_age", $C1766&gt;65, "Old")</f>
        <v>Youth</v>
      </c>
      <c r="AP1766" t="str">
        <f t="shared" si="83"/>
        <v>4 năm</v>
      </c>
    </row>
    <row r="1767" spans="1:42" x14ac:dyDescent="0.35">
      <c r="A1767" t="s">
        <v>2614</v>
      </c>
      <c r="B1767" t="s">
        <v>9</v>
      </c>
      <c r="C1767">
        <v>55</v>
      </c>
      <c r="D1767" t="s">
        <v>10</v>
      </c>
      <c r="E1767">
        <v>2</v>
      </c>
      <c r="F1767" t="s">
        <v>127</v>
      </c>
      <c r="G1767">
        <v>95123</v>
      </c>
      <c r="H1767">
        <v>37.238757999999997</v>
      </c>
      <c r="I1767">
        <v>-121.82837499999999</v>
      </c>
      <c r="J1767">
        <v>0</v>
      </c>
      <c r="K1767" s="1">
        <v>65</v>
      </c>
      <c r="L1767" t="s">
        <v>46</v>
      </c>
      <c r="M1767" t="s">
        <v>10</v>
      </c>
      <c r="N1767">
        <v>19.25</v>
      </c>
      <c r="O1767" t="s">
        <v>13</v>
      </c>
      <c r="P1767" t="s">
        <v>10</v>
      </c>
      <c r="Q1767" t="s">
        <v>49</v>
      </c>
      <c r="R1767">
        <v>19</v>
      </c>
      <c r="S1767" t="s">
        <v>10</v>
      </c>
      <c r="T1767" t="s">
        <v>10</v>
      </c>
      <c r="U1767" t="s">
        <v>10</v>
      </c>
      <c r="V1767" t="s">
        <v>13</v>
      </c>
      <c r="W1767" t="s">
        <v>13</v>
      </c>
      <c r="X1767" t="s">
        <v>13</v>
      </c>
      <c r="Y1767" t="s">
        <v>13</v>
      </c>
      <c r="Z1767" t="s">
        <v>10</v>
      </c>
      <c r="AA1767" t="s">
        <v>15</v>
      </c>
      <c r="AB1767" t="s">
        <v>13</v>
      </c>
      <c r="AC1767" t="s">
        <v>26</v>
      </c>
      <c r="AD1767">
        <v>61.35</v>
      </c>
      <c r="AE1767">
        <v>3874.1</v>
      </c>
      <c r="AF1767">
        <v>0</v>
      </c>
      <c r="AG1767">
        <v>0</v>
      </c>
      <c r="AH1767">
        <v>1251.25</v>
      </c>
      <c r="AI1767">
        <v>5125.3500000000004</v>
      </c>
      <c r="AJ1767" t="s">
        <v>17</v>
      </c>
      <c r="AM1767" t="str">
        <f t="shared" si="81"/>
        <v>VIP</v>
      </c>
      <c r="AN1767" t="str">
        <f t="shared" si="82"/>
        <v>Yes</v>
      </c>
      <c r="AO1767" t="str" cm="1">
        <f t="array" ref="AO1767">_xlfn.IFS($C1767&lt;36,"Youth", $C1767&lt;66, "Middle_age", $C1767&gt;65, "Old")</f>
        <v>Middle_age</v>
      </c>
      <c r="AP1767" t="str">
        <f t="shared" si="83"/>
        <v>6 năm</v>
      </c>
    </row>
    <row r="1768" spans="1:42" x14ac:dyDescent="0.35">
      <c r="A1768" t="s">
        <v>2615</v>
      </c>
      <c r="B1768" t="s">
        <v>9</v>
      </c>
      <c r="C1768">
        <v>57</v>
      </c>
      <c r="D1768" t="s">
        <v>10</v>
      </c>
      <c r="E1768">
        <v>0</v>
      </c>
      <c r="F1768" t="s">
        <v>1522</v>
      </c>
      <c r="G1768">
        <v>96143</v>
      </c>
      <c r="H1768">
        <v>39.246653999999999</v>
      </c>
      <c r="I1768">
        <v>-120.029273</v>
      </c>
      <c r="J1768">
        <v>6</v>
      </c>
      <c r="K1768" s="1">
        <v>59</v>
      </c>
      <c r="L1768" t="s">
        <v>12</v>
      </c>
      <c r="M1768" t="s">
        <v>10</v>
      </c>
      <c r="N1768">
        <v>14.49</v>
      </c>
      <c r="O1768" t="s">
        <v>10</v>
      </c>
      <c r="P1768" t="s">
        <v>10</v>
      </c>
      <c r="Q1768" t="s">
        <v>14</v>
      </c>
      <c r="R1768">
        <v>25</v>
      </c>
      <c r="S1768" t="s">
        <v>10</v>
      </c>
      <c r="T1768" t="s">
        <v>10</v>
      </c>
      <c r="U1768" t="s">
        <v>13</v>
      </c>
      <c r="V1768" t="s">
        <v>10</v>
      </c>
      <c r="W1768" t="s">
        <v>13</v>
      </c>
      <c r="X1768" t="s">
        <v>13</v>
      </c>
      <c r="Y1768" t="s">
        <v>13</v>
      </c>
      <c r="Z1768" t="s">
        <v>10</v>
      </c>
      <c r="AA1768" t="s">
        <v>15</v>
      </c>
      <c r="AB1768" t="s">
        <v>13</v>
      </c>
      <c r="AC1768" t="s">
        <v>153</v>
      </c>
      <c r="AD1768">
        <v>65.5</v>
      </c>
      <c r="AE1768">
        <v>3801.3</v>
      </c>
      <c r="AF1768">
        <v>0</v>
      </c>
      <c r="AG1768">
        <v>0</v>
      </c>
      <c r="AH1768">
        <v>854.91</v>
      </c>
      <c r="AI1768">
        <v>4656.21</v>
      </c>
      <c r="AJ1768" t="s">
        <v>17</v>
      </c>
      <c r="AM1768" t="str">
        <f t="shared" si="81"/>
        <v>VIP</v>
      </c>
      <c r="AN1768" t="str">
        <f t="shared" si="82"/>
        <v>No</v>
      </c>
      <c r="AO1768" t="str" cm="1">
        <f t="array" ref="AO1768">_xlfn.IFS($C1768&lt;36,"Youth", $C1768&lt;66, "Middle_age", $C1768&gt;65, "Old")</f>
        <v>Middle_age</v>
      </c>
      <c r="AP1768" t="str">
        <f t="shared" si="83"/>
        <v>5 năm</v>
      </c>
    </row>
    <row r="1769" spans="1:42" x14ac:dyDescent="0.35">
      <c r="A1769" t="s">
        <v>2616</v>
      </c>
      <c r="B1769" t="s">
        <v>9</v>
      </c>
      <c r="C1769">
        <v>34</v>
      </c>
      <c r="D1769" t="s">
        <v>13</v>
      </c>
      <c r="E1769">
        <v>0</v>
      </c>
      <c r="F1769" t="s">
        <v>2130</v>
      </c>
      <c r="G1769">
        <v>94592</v>
      </c>
      <c r="H1769">
        <v>38.093701000000003</v>
      </c>
      <c r="I1769">
        <v>-122.276589</v>
      </c>
      <c r="J1769">
        <v>0</v>
      </c>
      <c r="K1769" s="1">
        <v>22</v>
      </c>
      <c r="L1769" t="s">
        <v>12</v>
      </c>
      <c r="M1769" t="s">
        <v>13</v>
      </c>
      <c r="P1769" t="s">
        <v>10</v>
      </c>
      <c r="Q1769" t="s">
        <v>49</v>
      </c>
      <c r="R1769">
        <v>8</v>
      </c>
      <c r="S1769" t="s">
        <v>13</v>
      </c>
      <c r="T1769" t="s">
        <v>13</v>
      </c>
      <c r="U1769" t="s">
        <v>10</v>
      </c>
      <c r="V1769" t="s">
        <v>13</v>
      </c>
      <c r="W1769" t="s">
        <v>10</v>
      </c>
      <c r="X1769" t="s">
        <v>10</v>
      </c>
      <c r="Y1769" t="s">
        <v>10</v>
      </c>
      <c r="Z1769" t="s">
        <v>10</v>
      </c>
      <c r="AA1769" t="s">
        <v>21</v>
      </c>
      <c r="AB1769" t="s">
        <v>10</v>
      </c>
      <c r="AC1769" t="s">
        <v>26</v>
      </c>
      <c r="AD1769">
        <v>50.6</v>
      </c>
      <c r="AE1769">
        <v>1073.3</v>
      </c>
      <c r="AF1769">
        <v>0</v>
      </c>
      <c r="AG1769">
        <v>0</v>
      </c>
      <c r="AH1769">
        <v>0</v>
      </c>
      <c r="AI1769">
        <v>1073.3</v>
      </c>
      <c r="AJ1769" t="s">
        <v>17</v>
      </c>
      <c r="AM1769" t="str">
        <f t="shared" si="81"/>
        <v>Stayed</v>
      </c>
      <c r="AN1769" t="str">
        <f t="shared" si="82"/>
        <v>No</v>
      </c>
      <c r="AO1769" t="str" cm="1">
        <f t="array" ref="AO1769">_xlfn.IFS($C1769&lt;36,"Youth", $C1769&lt;66, "Middle_age", $C1769&gt;65, "Old")</f>
        <v>Youth</v>
      </c>
      <c r="AP1769" t="str">
        <f t="shared" si="83"/>
        <v>2 năm</v>
      </c>
    </row>
    <row r="1770" spans="1:42" x14ac:dyDescent="0.35">
      <c r="A1770" t="s">
        <v>2617</v>
      </c>
      <c r="B1770" t="s">
        <v>19</v>
      </c>
      <c r="C1770">
        <v>61</v>
      </c>
      <c r="D1770" t="s">
        <v>13</v>
      </c>
      <c r="E1770">
        <v>1</v>
      </c>
      <c r="F1770" t="s">
        <v>286</v>
      </c>
      <c r="G1770">
        <v>92027</v>
      </c>
      <c r="H1770">
        <v>33.141264999999997</v>
      </c>
      <c r="I1770">
        <v>-116.967221</v>
      </c>
      <c r="J1770">
        <v>0</v>
      </c>
      <c r="K1770" s="1">
        <v>1</v>
      </c>
      <c r="L1770" t="s">
        <v>12</v>
      </c>
      <c r="M1770" t="s">
        <v>10</v>
      </c>
      <c r="N1770">
        <v>20.100000000000001</v>
      </c>
      <c r="O1770" t="s">
        <v>13</v>
      </c>
      <c r="P1770" t="s">
        <v>10</v>
      </c>
      <c r="Q1770" t="s">
        <v>14</v>
      </c>
      <c r="R1770">
        <v>21</v>
      </c>
      <c r="S1770" t="s">
        <v>10</v>
      </c>
      <c r="T1770" t="s">
        <v>10</v>
      </c>
      <c r="U1770" t="s">
        <v>13</v>
      </c>
      <c r="V1770" t="s">
        <v>10</v>
      </c>
      <c r="W1770" t="s">
        <v>13</v>
      </c>
      <c r="X1770" t="s">
        <v>10</v>
      </c>
      <c r="Y1770" t="s">
        <v>10</v>
      </c>
      <c r="Z1770" t="s">
        <v>10</v>
      </c>
      <c r="AA1770" t="s">
        <v>21</v>
      </c>
      <c r="AB1770" t="s">
        <v>10</v>
      </c>
      <c r="AC1770" t="s">
        <v>26</v>
      </c>
      <c r="AD1770">
        <v>70.45</v>
      </c>
      <c r="AE1770">
        <v>70.45</v>
      </c>
      <c r="AF1770">
        <v>0</v>
      </c>
      <c r="AG1770">
        <v>0</v>
      </c>
      <c r="AH1770">
        <v>20.100000000000001</v>
      </c>
      <c r="AI1770">
        <v>90.55</v>
      </c>
      <c r="AJ1770" t="s">
        <v>68</v>
      </c>
      <c r="AM1770" t="str">
        <f t="shared" si="81"/>
        <v>Joined</v>
      </c>
      <c r="AN1770" t="str">
        <f t="shared" si="82"/>
        <v>Yes</v>
      </c>
      <c r="AO1770" t="str" cm="1">
        <f t="array" ref="AO1770">_xlfn.IFS($C1770&lt;36,"Youth", $C1770&lt;66, "Middle_age", $C1770&gt;65, "Old")</f>
        <v>Middle_age</v>
      </c>
      <c r="AP1770" t="str">
        <f t="shared" si="83"/>
        <v>1 năm</v>
      </c>
    </row>
    <row r="1771" spans="1:42" x14ac:dyDescent="0.35">
      <c r="A1771" t="s">
        <v>2618</v>
      </c>
      <c r="B1771" t="s">
        <v>19</v>
      </c>
      <c r="C1771">
        <v>45</v>
      </c>
      <c r="D1771" t="s">
        <v>10</v>
      </c>
      <c r="E1771">
        <v>0</v>
      </c>
      <c r="F1771" t="s">
        <v>2619</v>
      </c>
      <c r="G1771">
        <v>90716</v>
      </c>
      <c r="H1771">
        <v>33.830430999999997</v>
      </c>
      <c r="I1771">
        <v>-118.074071</v>
      </c>
      <c r="J1771">
        <v>9</v>
      </c>
      <c r="K1771" s="1">
        <v>54</v>
      </c>
      <c r="L1771" t="s">
        <v>46</v>
      </c>
      <c r="M1771" t="s">
        <v>13</v>
      </c>
      <c r="P1771" t="s">
        <v>10</v>
      </c>
      <c r="Q1771" t="s">
        <v>14</v>
      </c>
      <c r="R1771">
        <v>9</v>
      </c>
      <c r="S1771" t="s">
        <v>13</v>
      </c>
      <c r="T1771" t="s">
        <v>10</v>
      </c>
      <c r="U1771" t="s">
        <v>13</v>
      </c>
      <c r="V1771" t="s">
        <v>13</v>
      </c>
      <c r="W1771" t="s">
        <v>13</v>
      </c>
      <c r="X1771" t="s">
        <v>13</v>
      </c>
      <c r="Y1771" t="s">
        <v>13</v>
      </c>
      <c r="Z1771" t="s">
        <v>10</v>
      </c>
      <c r="AA1771" t="s">
        <v>21</v>
      </c>
      <c r="AB1771" t="s">
        <v>13</v>
      </c>
      <c r="AC1771" t="s">
        <v>26</v>
      </c>
      <c r="AD1771">
        <v>30.4</v>
      </c>
      <c r="AE1771">
        <v>1621.35</v>
      </c>
      <c r="AF1771">
        <v>0</v>
      </c>
      <c r="AG1771">
        <v>0</v>
      </c>
      <c r="AH1771">
        <v>0</v>
      </c>
      <c r="AI1771">
        <v>1621.35</v>
      </c>
      <c r="AJ1771" t="s">
        <v>17</v>
      </c>
      <c r="AM1771" t="str">
        <f t="shared" si="81"/>
        <v>Stayed</v>
      </c>
      <c r="AN1771" t="str">
        <f t="shared" si="82"/>
        <v>No</v>
      </c>
      <c r="AO1771" t="str" cm="1">
        <f t="array" ref="AO1771">_xlfn.IFS($C1771&lt;36,"Youth", $C1771&lt;66, "Middle_age", $C1771&gt;65, "Old")</f>
        <v>Middle_age</v>
      </c>
      <c r="AP1771" t="str">
        <f t="shared" si="83"/>
        <v>5 năm</v>
      </c>
    </row>
    <row r="1772" spans="1:42" x14ac:dyDescent="0.35">
      <c r="A1772" t="s">
        <v>2620</v>
      </c>
      <c r="B1772" t="s">
        <v>19</v>
      </c>
      <c r="C1772">
        <v>48</v>
      </c>
      <c r="D1772" t="s">
        <v>13</v>
      </c>
      <c r="E1772">
        <v>0</v>
      </c>
      <c r="F1772" t="s">
        <v>121</v>
      </c>
      <c r="G1772">
        <v>92116</v>
      </c>
      <c r="H1772">
        <v>32.765298999999999</v>
      </c>
      <c r="I1772">
        <v>-117.12256499999999</v>
      </c>
      <c r="J1772">
        <v>0</v>
      </c>
      <c r="K1772" s="1">
        <v>44</v>
      </c>
      <c r="L1772" t="s">
        <v>46</v>
      </c>
      <c r="M1772" t="s">
        <v>10</v>
      </c>
      <c r="N1772">
        <v>44.45</v>
      </c>
      <c r="O1772" t="s">
        <v>10</v>
      </c>
      <c r="P1772" t="s">
        <v>10</v>
      </c>
      <c r="Q1772" t="s">
        <v>25</v>
      </c>
      <c r="R1772">
        <v>19</v>
      </c>
      <c r="S1772" t="s">
        <v>10</v>
      </c>
      <c r="T1772" t="s">
        <v>10</v>
      </c>
      <c r="U1772" t="s">
        <v>10</v>
      </c>
      <c r="V1772" t="s">
        <v>13</v>
      </c>
      <c r="W1772" t="s">
        <v>10</v>
      </c>
      <c r="X1772" t="s">
        <v>10</v>
      </c>
      <c r="Y1772" t="s">
        <v>10</v>
      </c>
      <c r="Z1772" t="s">
        <v>10</v>
      </c>
      <c r="AA1772" t="s">
        <v>21</v>
      </c>
      <c r="AB1772" t="s">
        <v>10</v>
      </c>
      <c r="AC1772" t="s">
        <v>26</v>
      </c>
      <c r="AD1772">
        <v>111.5</v>
      </c>
      <c r="AE1772">
        <v>4915.1499999999996</v>
      </c>
      <c r="AF1772">
        <v>0</v>
      </c>
      <c r="AG1772">
        <v>0</v>
      </c>
      <c r="AH1772">
        <v>1955.8</v>
      </c>
      <c r="AI1772">
        <v>6870.95</v>
      </c>
      <c r="AJ1772" t="s">
        <v>17</v>
      </c>
      <c r="AM1772" t="str">
        <f t="shared" si="81"/>
        <v>VIP</v>
      </c>
      <c r="AN1772" t="str">
        <f t="shared" si="82"/>
        <v>No</v>
      </c>
      <c r="AO1772" t="str" cm="1">
        <f t="array" ref="AO1772">_xlfn.IFS($C1772&lt;36,"Youth", $C1772&lt;66, "Middle_age", $C1772&gt;65, "Old")</f>
        <v>Middle_age</v>
      </c>
      <c r="AP1772" t="str">
        <f t="shared" si="83"/>
        <v>4 năm</v>
      </c>
    </row>
    <row r="1773" spans="1:42" x14ac:dyDescent="0.35">
      <c r="A1773" t="s">
        <v>2621</v>
      </c>
      <c r="B1773" t="s">
        <v>9</v>
      </c>
      <c r="C1773">
        <v>52</v>
      </c>
      <c r="D1773" t="s">
        <v>10</v>
      </c>
      <c r="E1773">
        <v>1</v>
      </c>
      <c r="F1773" t="s">
        <v>333</v>
      </c>
      <c r="G1773">
        <v>90240</v>
      </c>
      <c r="H1773">
        <v>33.956228000000003</v>
      </c>
      <c r="I1773">
        <v>-118.120993</v>
      </c>
      <c r="J1773">
        <v>4</v>
      </c>
      <c r="K1773" s="1">
        <v>6</v>
      </c>
      <c r="L1773" t="s">
        <v>24</v>
      </c>
      <c r="M1773" t="s">
        <v>10</v>
      </c>
      <c r="N1773">
        <v>25.05</v>
      </c>
      <c r="O1773" t="s">
        <v>13</v>
      </c>
      <c r="P1773" t="s">
        <v>13</v>
      </c>
      <c r="AA1773" t="s">
        <v>43</v>
      </c>
      <c r="AB1773" t="s">
        <v>13</v>
      </c>
      <c r="AC1773" t="s">
        <v>16</v>
      </c>
      <c r="AD1773">
        <v>20.100000000000001</v>
      </c>
      <c r="AE1773">
        <v>100.35</v>
      </c>
      <c r="AF1773">
        <v>0</v>
      </c>
      <c r="AG1773">
        <v>0</v>
      </c>
      <c r="AH1773">
        <v>150.30000000000001</v>
      </c>
      <c r="AI1773">
        <v>250.65</v>
      </c>
      <c r="AJ1773" t="s">
        <v>17</v>
      </c>
      <c r="AM1773" t="str">
        <f t="shared" si="81"/>
        <v>Stayed</v>
      </c>
      <c r="AN1773" t="str">
        <f t="shared" si="82"/>
        <v>Yes</v>
      </c>
      <c r="AO1773" t="str" cm="1">
        <f t="array" ref="AO1773">_xlfn.IFS($C1773&lt;36,"Youth", $C1773&lt;66, "Middle_age", $C1773&gt;65, "Old")</f>
        <v>Middle_age</v>
      </c>
      <c r="AP1773" t="str">
        <f t="shared" si="83"/>
        <v>1 năm</v>
      </c>
    </row>
    <row r="1774" spans="1:42" x14ac:dyDescent="0.35">
      <c r="A1774" t="s">
        <v>2622</v>
      </c>
      <c r="B1774" t="s">
        <v>9</v>
      </c>
      <c r="C1774">
        <v>63</v>
      </c>
      <c r="D1774" t="s">
        <v>13</v>
      </c>
      <c r="E1774">
        <v>0</v>
      </c>
      <c r="F1774" t="s">
        <v>1708</v>
      </c>
      <c r="G1774">
        <v>92321</v>
      </c>
      <c r="H1774">
        <v>34.255203000000002</v>
      </c>
      <c r="I1774">
        <v>-117.17565399999999</v>
      </c>
      <c r="J1774">
        <v>0</v>
      </c>
      <c r="K1774" s="1">
        <v>50</v>
      </c>
      <c r="L1774" t="s">
        <v>46</v>
      </c>
      <c r="M1774" t="s">
        <v>10</v>
      </c>
      <c r="N1774">
        <v>37.950000000000003</v>
      </c>
      <c r="O1774" t="s">
        <v>13</v>
      </c>
      <c r="P1774" t="s">
        <v>13</v>
      </c>
      <c r="AA1774" t="s">
        <v>15</v>
      </c>
      <c r="AB1774" t="s">
        <v>13</v>
      </c>
      <c r="AC1774" t="s">
        <v>26</v>
      </c>
      <c r="AD1774">
        <v>19.75</v>
      </c>
      <c r="AE1774">
        <v>989.05</v>
      </c>
      <c r="AF1774">
        <v>0</v>
      </c>
      <c r="AG1774">
        <v>0</v>
      </c>
      <c r="AH1774">
        <v>1897.5</v>
      </c>
      <c r="AI1774">
        <v>2886.55</v>
      </c>
      <c r="AJ1774" t="s">
        <v>17</v>
      </c>
      <c r="AM1774" t="str">
        <f t="shared" si="81"/>
        <v>Stayed</v>
      </c>
      <c r="AN1774" t="str">
        <f t="shared" si="82"/>
        <v>No</v>
      </c>
      <c r="AO1774" t="str" cm="1">
        <f t="array" ref="AO1774">_xlfn.IFS($C1774&lt;36,"Youth", $C1774&lt;66, "Middle_age", $C1774&gt;65, "Old")</f>
        <v>Middle_age</v>
      </c>
      <c r="AP1774" t="str">
        <f t="shared" si="83"/>
        <v>5 năm</v>
      </c>
    </row>
    <row r="1775" spans="1:42" x14ac:dyDescent="0.35">
      <c r="A1775" t="s">
        <v>2623</v>
      </c>
      <c r="B1775" t="s">
        <v>19</v>
      </c>
      <c r="C1775">
        <v>44</v>
      </c>
      <c r="D1775" t="s">
        <v>13</v>
      </c>
      <c r="E1775">
        <v>0</v>
      </c>
      <c r="F1775" t="s">
        <v>2291</v>
      </c>
      <c r="G1775">
        <v>92823</v>
      </c>
      <c r="H1775">
        <v>33.924143000000001</v>
      </c>
      <c r="I1775">
        <v>-117.79387</v>
      </c>
      <c r="J1775">
        <v>0</v>
      </c>
      <c r="K1775" s="1">
        <v>13</v>
      </c>
      <c r="L1775" t="s">
        <v>32</v>
      </c>
      <c r="M1775" t="s">
        <v>10</v>
      </c>
      <c r="N1775">
        <v>45.03</v>
      </c>
      <c r="O1775" t="s">
        <v>13</v>
      </c>
      <c r="P1775" t="s">
        <v>13</v>
      </c>
      <c r="AA1775" t="s">
        <v>15</v>
      </c>
      <c r="AB1775" t="s">
        <v>13</v>
      </c>
      <c r="AC1775" t="s">
        <v>16</v>
      </c>
      <c r="AD1775">
        <v>19.3</v>
      </c>
      <c r="AE1775">
        <v>259.64999999999998</v>
      </c>
      <c r="AF1775">
        <v>35.28</v>
      </c>
      <c r="AG1775">
        <v>0</v>
      </c>
      <c r="AH1775">
        <v>585.39</v>
      </c>
      <c r="AI1775">
        <v>809.76</v>
      </c>
      <c r="AJ1775" t="s">
        <v>17</v>
      </c>
      <c r="AM1775" t="str">
        <f t="shared" si="81"/>
        <v>Stayed</v>
      </c>
      <c r="AN1775" t="str">
        <f t="shared" si="82"/>
        <v>No</v>
      </c>
      <c r="AO1775" t="str" cm="1">
        <f t="array" ref="AO1775">_xlfn.IFS($C1775&lt;36,"Youth", $C1775&lt;66, "Middle_age", $C1775&gt;65, "Old")</f>
        <v>Middle_age</v>
      </c>
      <c r="AP1775" t="str">
        <f t="shared" si="83"/>
        <v>2 năm</v>
      </c>
    </row>
    <row r="1776" spans="1:42" x14ac:dyDescent="0.35">
      <c r="A1776" t="s">
        <v>2624</v>
      </c>
      <c r="B1776" t="s">
        <v>19</v>
      </c>
      <c r="C1776">
        <v>36</v>
      </c>
      <c r="D1776" t="s">
        <v>13</v>
      </c>
      <c r="E1776">
        <v>0</v>
      </c>
      <c r="F1776" t="s">
        <v>324</v>
      </c>
      <c r="G1776">
        <v>94960</v>
      </c>
      <c r="H1776">
        <v>37.992719999999998</v>
      </c>
      <c r="I1776">
        <v>-122.57502599999999</v>
      </c>
      <c r="J1776">
        <v>0</v>
      </c>
      <c r="K1776" s="1">
        <v>3</v>
      </c>
      <c r="L1776" t="s">
        <v>12</v>
      </c>
      <c r="M1776" t="s">
        <v>13</v>
      </c>
      <c r="P1776" t="s">
        <v>10</v>
      </c>
      <c r="Q1776" t="s">
        <v>49</v>
      </c>
      <c r="R1776">
        <v>18</v>
      </c>
      <c r="S1776" t="s">
        <v>13</v>
      </c>
      <c r="T1776" t="s">
        <v>13</v>
      </c>
      <c r="U1776" t="s">
        <v>13</v>
      </c>
      <c r="V1776" t="s">
        <v>13</v>
      </c>
      <c r="W1776" t="s">
        <v>13</v>
      </c>
      <c r="X1776" t="s">
        <v>13</v>
      </c>
      <c r="Y1776" t="s">
        <v>13</v>
      </c>
      <c r="Z1776" t="s">
        <v>10</v>
      </c>
      <c r="AA1776" t="s">
        <v>21</v>
      </c>
      <c r="AB1776" t="s">
        <v>13</v>
      </c>
      <c r="AC1776" t="s">
        <v>26</v>
      </c>
      <c r="AD1776">
        <v>24.75</v>
      </c>
      <c r="AE1776">
        <v>66.95</v>
      </c>
      <c r="AF1776">
        <v>0</v>
      </c>
      <c r="AG1776">
        <v>0</v>
      </c>
      <c r="AH1776">
        <v>0</v>
      </c>
      <c r="AI1776">
        <v>66.95</v>
      </c>
      <c r="AJ1776" t="s">
        <v>27</v>
      </c>
      <c r="AK1776" t="s">
        <v>28</v>
      </c>
      <c r="AL1776" t="s">
        <v>173</v>
      </c>
      <c r="AM1776" t="str">
        <f t="shared" si="81"/>
        <v>Churned</v>
      </c>
      <c r="AN1776" t="str">
        <f t="shared" si="82"/>
        <v>No</v>
      </c>
      <c r="AO1776" t="str" cm="1">
        <f t="array" ref="AO1776">_xlfn.IFS($C1776&lt;36,"Youth", $C1776&lt;66, "Middle_age", $C1776&gt;65, "Old")</f>
        <v>Middle_age</v>
      </c>
      <c r="AP1776" t="str">
        <f t="shared" si="83"/>
        <v>1 năm</v>
      </c>
    </row>
    <row r="1777" spans="1:42" x14ac:dyDescent="0.35">
      <c r="A1777" t="s">
        <v>2625</v>
      </c>
      <c r="B1777" t="s">
        <v>9</v>
      </c>
      <c r="C1777">
        <v>47</v>
      </c>
      <c r="D1777" t="s">
        <v>13</v>
      </c>
      <c r="E1777">
        <v>0</v>
      </c>
      <c r="F1777" t="s">
        <v>197</v>
      </c>
      <c r="G1777">
        <v>95660</v>
      </c>
      <c r="H1777">
        <v>38.671295000000001</v>
      </c>
      <c r="I1777">
        <v>-121.388251</v>
      </c>
      <c r="J1777">
        <v>0</v>
      </c>
      <c r="K1777" s="1">
        <v>1</v>
      </c>
      <c r="L1777" t="s">
        <v>12</v>
      </c>
      <c r="M1777" t="s">
        <v>10</v>
      </c>
      <c r="N1777">
        <v>44.09</v>
      </c>
      <c r="O1777" t="s">
        <v>13</v>
      </c>
      <c r="P1777" t="s">
        <v>13</v>
      </c>
      <c r="AA1777" t="s">
        <v>21</v>
      </c>
      <c r="AB1777" t="s">
        <v>13</v>
      </c>
      <c r="AC1777" t="s">
        <v>16</v>
      </c>
      <c r="AD1777">
        <v>20.350000000000001</v>
      </c>
      <c r="AE1777">
        <v>20.350000000000001</v>
      </c>
      <c r="AF1777">
        <v>0</v>
      </c>
      <c r="AG1777">
        <v>0</v>
      </c>
      <c r="AH1777">
        <v>44.09</v>
      </c>
      <c r="AI1777">
        <v>64.44</v>
      </c>
      <c r="AJ1777" t="s">
        <v>68</v>
      </c>
      <c r="AM1777" t="str">
        <f t="shared" si="81"/>
        <v>Joined</v>
      </c>
      <c r="AN1777" t="str">
        <f t="shared" si="82"/>
        <v>No</v>
      </c>
      <c r="AO1777" t="str" cm="1">
        <f t="array" ref="AO1777">_xlfn.IFS($C1777&lt;36,"Youth", $C1777&lt;66, "Middle_age", $C1777&gt;65, "Old")</f>
        <v>Middle_age</v>
      </c>
      <c r="AP1777" t="str">
        <f t="shared" si="83"/>
        <v>1 năm</v>
      </c>
    </row>
    <row r="1778" spans="1:42" x14ac:dyDescent="0.35">
      <c r="A1778" t="s">
        <v>2626</v>
      </c>
      <c r="B1778" t="s">
        <v>19</v>
      </c>
      <c r="C1778">
        <v>48</v>
      </c>
      <c r="D1778" t="s">
        <v>13</v>
      </c>
      <c r="E1778">
        <v>1</v>
      </c>
      <c r="F1778" t="s">
        <v>1721</v>
      </c>
      <c r="G1778">
        <v>91980</v>
      </c>
      <c r="H1778">
        <v>32.587556999999997</v>
      </c>
      <c r="I1778">
        <v>-116.636816</v>
      </c>
      <c r="J1778">
        <v>0</v>
      </c>
      <c r="K1778" s="1">
        <v>27</v>
      </c>
      <c r="L1778" t="s">
        <v>99</v>
      </c>
      <c r="M1778" t="s">
        <v>10</v>
      </c>
      <c r="N1778">
        <v>32.28</v>
      </c>
      <c r="O1778" t="s">
        <v>13</v>
      </c>
      <c r="P1778" t="s">
        <v>13</v>
      </c>
      <c r="AA1778" t="s">
        <v>43</v>
      </c>
      <c r="AB1778" t="s">
        <v>13</v>
      </c>
      <c r="AC1778" t="s">
        <v>16</v>
      </c>
      <c r="AD1778">
        <v>19.7</v>
      </c>
      <c r="AE1778">
        <v>509.3</v>
      </c>
      <c r="AF1778">
        <v>0</v>
      </c>
      <c r="AG1778">
        <v>0</v>
      </c>
      <c r="AH1778">
        <v>871.56</v>
      </c>
      <c r="AI1778">
        <v>1380.86</v>
      </c>
      <c r="AJ1778" t="s">
        <v>17</v>
      </c>
      <c r="AM1778" t="str">
        <f t="shared" si="81"/>
        <v>Stayed</v>
      </c>
      <c r="AN1778" t="str">
        <f t="shared" si="82"/>
        <v>Yes</v>
      </c>
      <c r="AO1778" t="str" cm="1">
        <f t="array" ref="AO1778">_xlfn.IFS($C1778&lt;36,"Youth", $C1778&lt;66, "Middle_age", $C1778&gt;65, "Old")</f>
        <v>Middle_age</v>
      </c>
      <c r="AP1778" t="str">
        <f t="shared" si="83"/>
        <v>3 năm</v>
      </c>
    </row>
    <row r="1779" spans="1:42" x14ac:dyDescent="0.35">
      <c r="A1779" t="s">
        <v>2627</v>
      </c>
      <c r="B1779" t="s">
        <v>19</v>
      </c>
      <c r="C1779">
        <v>36</v>
      </c>
      <c r="D1779" t="s">
        <v>10</v>
      </c>
      <c r="E1779">
        <v>3</v>
      </c>
      <c r="F1779" t="s">
        <v>2171</v>
      </c>
      <c r="G1779">
        <v>90220</v>
      </c>
      <c r="H1779">
        <v>33.881509999999999</v>
      </c>
      <c r="I1779">
        <v>-118.23445100000001</v>
      </c>
      <c r="J1779">
        <v>4</v>
      </c>
      <c r="K1779" s="1">
        <v>71</v>
      </c>
      <c r="L1779" t="s">
        <v>12</v>
      </c>
      <c r="M1779" t="s">
        <v>10</v>
      </c>
      <c r="N1779">
        <v>28.47</v>
      </c>
      <c r="O1779" t="s">
        <v>13</v>
      </c>
      <c r="P1779" t="s">
        <v>10</v>
      </c>
      <c r="Q1779" t="s">
        <v>25</v>
      </c>
      <c r="R1779">
        <v>57</v>
      </c>
      <c r="S1779" t="s">
        <v>10</v>
      </c>
      <c r="T1779" t="s">
        <v>10</v>
      </c>
      <c r="U1779" t="s">
        <v>10</v>
      </c>
      <c r="V1779" t="s">
        <v>10</v>
      </c>
      <c r="W1779" t="s">
        <v>10</v>
      </c>
      <c r="X1779" t="s">
        <v>10</v>
      </c>
      <c r="Y1779" t="s">
        <v>10</v>
      </c>
      <c r="Z1779" t="s">
        <v>13</v>
      </c>
      <c r="AA1779" t="s">
        <v>43</v>
      </c>
      <c r="AB1779" t="s">
        <v>13</v>
      </c>
      <c r="AC1779" t="s">
        <v>16</v>
      </c>
      <c r="AD1779">
        <v>109.3</v>
      </c>
      <c r="AE1779">
        <v>7782.85</v>
      </c>
      <c r="AF1779">
        <v>0</v>
      </c>
      <c r="AG1779">
        <v>70</v>
      </c>
      <c r="AH1779">
        <v>2021.37</v>
      </c>
      <c r="AI1779">
        <v>9874.2199999999993</v>
      </c>
      <c r="AJ1779" t="s">
        <v>17</v>
      </c>
      <c r="AM1779" t="str">
        <f t="shared" si="81"/>
        <v>VIP</v>
      </c>
      <c r="AN1779" t="str">
        <f t="shared" si="82"/>
        <v>Yes</v>
      </c>
      <c r="AO1779" t="str" cm="1">
        <f t="array" ref="AO1779">_xlfn.IFS($C1779&lt;36,"Youth", $C1779&lt;66, "Middle_age", $C1779&gt;65, "Old")</f>
        <v>Middle_age</v>
      </c>
      <c r="AP1779" t="str">
        <f t="shared" si="83"/>
        <v>6 năm</v>
      </c>
    </row>
    <row r="1780" spans="1:42" x14ac:dyDescent="0.35">
      <c r="A1780" t="s">
        <v>2628</v>
      </c>
      <c r="B1780" t="s">
        <v>19</v>
      </c>
      <c r="C1780">
        <v>57</v>
      </c>
      <c r="D1780" t="s">
        <v>10</v>
      </c>
      <c r="E1780">
        <v>0</v>
      </c>
      <c r="F1780" t="s">
        <v>2629</v>
      </c>
      <c r="G1780">
        <v>95957</v>
      </c>
      <c r="H1780">
        <v>39.068071000000003</v>
      </c>
      <c r="I1780">
        <v>-121.832638</v>
      </c>
      <c r="J1780">
        <v>1</v>
      </c>
      <c r="K1780" s="1">
        <v>14</v>
      </c>
      <c r="L1780" t="s">
        <v>32</v>
      </c>
      <c r="M1780" t="s">
        <v>10</v>
      </c>
      <c r="N1780">
        <v>44.95</v>
      </c>
      <c r="O1780" t="s">
        <v>13</v>
      </c>
      <c r="P1780" t="s">
        <v>10</v>
      </c>
      <c r="Q1780" t="s">
        <v>49</v>
      </c>
      <c r="R1780">
        <v>19</v>
      </c>
      <c r="S1780" t="s">
        <v>13</v>
      </c>
      <c r="T1780" t="s">
        <v>13</v>
      </c>
      <c r="U1780" t="s">
        <v>13</v>
      </c>
      <c r="V1780" t="s">
        <v>13</v>
      </c>
      <c r="W1780" t="s">
        <v>13</v>
      </c>
      <c r="X1780" t="s">
        <v>13</v>
      </c>
      <c r="Y1780" t="s">
        <v>13</v>
      </c>
      <c r="Z1780" t="s">
        <v>10</v>
      </c>
      <c r="AA1780" t="s">
        <v>15</v>
      </c>
      <c r="AB1780" t="s">
        <v>13</v>
      </c>
      <c r="AC1780" t="s">
        <v>26</v>
      </c>
      <c r="AD1780">
        <v>44.6</v>
      </c>
      <c r="AE1780">
        <v>641.25</v>
      </c>
      <c r="AF1780">
        <v>0</v>
      </c>
      <c r="AG1780">
        <v>0</v>
      </c>
      <c r="AH1780">
        <v>629.29999999999995</v>
      </c>
      <c r="AI1780">
        <v>1270.55</v>
      </c>
      <c r="AJ1780" t="s">
        <v>17</v>
      </c>
      <c r="AM1780" t="str">
        <f t="shared" si="81"/>
        <v>Stayed</v>
      </c>
      <c r="AN1780" t="str">
        <f t="shared" si="82"/>
        <v>No</v>
      </c>
      <c r="AO1780" t="str" cm="1">
        <f t="array" ref="AO1780">_xlfn.IFS($C1780&lt;36,"Youth", $C1780&lt;66, "Middle_age", $C1780&gt;65, "Old")</f>
        <v>Middle_age</v>
      </c>
      <c r="AP1780" t="str">
        <f t="shared" si="83"/>
        <v>2 năm</v>
      </c>
    </row>
    <row r="1781" spans="1:42" x14ac:dyDescent="0.35">
      <c r="A1781" t="s">
        <v>2630</v>
      </c>
      <c r="B1781" t="s">
        <v>19</v>
      </c>
      <c r="C1781">
        <v>20</v>
      </c>
      <c r="D1781" t="s">
        <v>13</v>
      </c>
      <c r="E1781">
        <v>0</v>
      </c>
      <c r="F1781" t="s">
        <v>2629</v>
      </c>
      <c r="G1781">
        <v>95957</v>
      </c>
      <c r="H1781">
        <v>39.068071000000003</v>
      </c>
      <c r="I1781">
        <v>-121.832638</v>
      </c>
      <c r="J1781">
        <v>0</v>
      </c>
      <c r="K1781" s="1">
        <v>31</v>
      </c>
      <c r="L1781" t="s">
        <v>99</v>
      </c>
      <c r="M1781" t="s">
        <v>10</v>
      </c>
      <c r="N1781">
        <v>19.38</v>
      </c>
      <c r="O1781" t="s">
        <v>13</v>
      </c>
      <c r="P1781" t="s">
        <v>10</v>
      </c>
      <c r="Q1781" t="s">
        <v>25</v>
      </c>
      <c r="R1781">
        <v>76</v>
      </c>
      <c r="S1781" t="s">
        <v>13</v>
      </c>
      <c r="T1781" t="s">
        <v>10</v>
      </c>
      <c r="U1781" t="s">
        <v>10</v>
      </c>
      <c r="V1781" t="s">
        <v>13</v>
      </c>
      <c r="W1781" t="s">
        <v>10</v>
      </c>
      <c r="X1781" t="s">
        <v>10</v>
      </c>
      <c r="Y1781" t="s">
        <v>10</v>
      </c>
      <c r="Z1781" t="s">
        <v>10</v>
      </c>
      <c r="AA1781" t="s">
        <v>21</v>
      </c>
      <c r="AB1781" t="s">
        <v>10</v>
      </c>
      <c r="AC1781" t="s">
        <v>26</v>
      </c>
      <c r="AD1781">
        <v>101.4</v>
      </c>
      <c r="AE1781">
        <v>3143.65</v>
      </c>
      <c r="AF1781">
        <v>0</v>
      </c>
      <c r="AG1781">
        <v>0</v>
      </c>
      <c r="AH1781">
        <v>600.78</v>
      </c>
      <c r="AI1781">
        <v>3744.43</v>
      </c>
      <c r="AJ1781" t="s">
        <v>17</v>
      </c>
      <c r="AM1781" t="str">
        <f t="shared" si="81"/>
        <v>VIP</v>
      </c>
      <c r="AN1781" t="str">
        <f t="shared" si="82"/>
        <v>No</v>
      </c>
      <c r="AO1781" t="str" cm="1">
        <f t="array" ref="AO1781">_xlfn.IFS($C1781&lt;36,"Youth", $C1781&lt;66, "Middle_age", $C1781&gt;65, "Old")</f>
        <v>Youth</v>
      </c>
      <c r="AP1781" t="str">
        <f t="shared" si="83"/>
        <v>3 năm</v>
      </c>
    </row>
    <row r="1782" spans="1:42" x14ac:dyDescent="0.35">
      <c r="A1782" t="s">
        <v>2631</v>
      </c>
      <c r="B1782" t="s">
        <v>9</v>
      </c>
      <c r="C1782">
        <v>32</v>
      </c>
      <c r="D1782" t="s">
        <v>10</v>
      </c>
      <c r="E1782">
        <v>0</v>
      </c>
      <c r="F1782" t="s">
        <v>553</v>
      </c>
      <c r="G1782">
        <v>91316</v>
      </c>
      <c r="H1782">
        <v>34.150354</v>
      </c>
      <c r="I1782">
        <v>-118.518292</v>
      </c>
      <c r="J1782">
        <v>0</v>
      </c>
      <c r="K1782" s="1">
        <v>20</v>
      </c>
      <c r="L1782" t="s">
        <v>32</v>
      </c>
      <c r="M1782" t="s">
        <v>10</v>
      </c>
      <c r="N1782">
        <v>28.57</v>
      </c>
      <c r="O1782" t="s">
        <v>13</v>
      </c>
      <c r="P1782" t="s">
        <v>10</v>
      </c>
      <c r="Q1782" t="s">
        <v>25</v>
      </c>
      <c r="R1782">
        <v>15</v>
      </c>
      <c r="S1782" t="s">
        <v>10</v>
      </c>
      <c r="T1782" t="s">
        <v>10</v>
      </c>
      <c r="U1782" t="s">
        <v>13</v>
      </c>
      <c r="V1782" t="s">
        <v>10</v>
      </c>
      <c r="W1782" t="s">
        <v>10</v>
      </c>
      <c r="X1782" t="s">
        <v>13</v>
      </c>
      <c r="Y1782" t="s">
        <v>13</v>
      </c>
      <c r="Z1782" t="s">
        <v>10</v>
      </c>
      <c r="AA1782" t="s">
        <v>21</v>
      </c>
      <c r="AB1782" t="s">
        <v>10</v>
      </c>
      <c r="AC1782" t="s">
        <v>26</v>
      </c>
      <c r="AD1782">
        <v>96.55</v>
      </c>
      <c r="AE1782">
        <v>1901.65</v>
      </c>
      <c r="AF1782">
        <v>0</v>
      </c>
      <c r="AG1782">
        <v>0</v>
      </c>
      <c r="AH1782">
        <v>571.4</v>
      </c>
      <c r="AI1782">
        <v>2473.0500000000002</v>
      </c>
      <c r="AJ1782" t="s">
        <v>17</v>
      </c>
      <c r="AM1782" t="str">
        <f t="shared" si="81"/>
        <v>Stayed</v>
      </c>
      <c r="AN1782" t="str">
        <f t="shared" si="82"/>
        <v>No</v>
      </c>
      <c r="AO1782" t="str" cm="1">
        <f t="array" ref="AO1782">_xlfn.IFS($C1782&lt;36,"Youth", $C1782&lt;66, "Middle_age", $C1782&gt;65, "Old")</f>
        <v>Youth</v>
      </c>
      <c r="AP1782" t="str">
        <f t="shared" si="83"/>
        <v>2 năm</v>
      </c>
    </row>
    <row r="1783" spans="1:42" x14ac:dyDescent="0.35">
      <c r="A1783" t="s">
        <v>2632</v>
      </c>
      <c r="B1783" t="s">
        <v>9</v>
      </c>
      <c r="C1783">
        <v>54</v>
      </c>
      <c r="D1783" t="s">
        <v>13</v>
      </c>
      <c r="E1783">
        <v>0</v>
      </c>
      <c r="F1783" t="s">
        <v>2633</v>
      </c>
      <c r="G1783">
        <v>94567</v>
      </c>
      <c r="H1783">
        <v>38.672708</v>
      </c>
      <c r="I1783">
        <v>-122.40321900000001</v>
      </c>
      <c r="J1783">
        <v>0</v>
      </c>
      <c r="K1783" s="1">
        <v>12</v>
      </c>
      <c r="L1783" t="s">
        <v>32</v>
      </c>
      <c r="M1783" t="s">
        <v>10</v>
      </c>
      <c r="N1783">
        <v>6.56</v>
      </c>
      <c r="O1783" t="s">
        <v>13</v>
      </c>
      <c r="P1783" t="s">
        <v>10</v>
      </c>
      <c r="Q1783" t="s">
        <v>49</v>
      </c>
      <c r="R1783">
        <v>17</v>
      </c>
      <c r="S1783" t="s">
        <v>13</v>
      </c>
      <c r="T1783" t="s">
        <v>13</v>
      </c>
      <c r="U1783" t="s">
        <v>13</v>
      </c>
      <c r="V1783" t="s">
        <v>13</v>
      </c>
      <c r="W1783" t="s">
        <v>13</v>
      </c>
      <c r="X1783" t="s">
        <v>13</v>
      </c>
      <c r="Y1783" t="s">
        <v>13</v>
      </c>
      <c r="Z1783" t="s">
        <v>10</v>
      </c>
      <c r="AA1783" t="s">
        <v>21</v>
      </c>
      <c r="AB1783" t="s">
        <v>13</v>
      </c>
      <c r="AC1783" t="s">
        <v>26</v>
      </c>
      <c r="AD1783">
        <v>43.8</v>
      </c>
      <c r="AE1783">
        <v>540.95000000000005</v>
      </c>
      <c r="AF1783">
        <v>0</v>
      </c>
      <c r="AG1783">
        <v>0</v>
      </c>
      <c r="AH1783">
        <v>78.72</v>
      </c>
      <c r="AI1783">
        <v>619.66999999999996</v>
      </c>
      <c r="AJ1783" t="s">
        <v>17</v>
      </c>
      <c r="AM1783" t="str">
        <f t="shared" si="81"/>
        <v>Stayed</v>
      </c>
      <c r="AN1783" t="str">
        <f t="shared" si="82"/>
        <v>No</v>
      </c>
      <c r="AO1783" t="str" cm="1">
        <f t="array" ref="AO1783">_xlfn.IFS($C1783&lt;36,"Youth", $C1783&lt;66, "Middle_age", $C1783&gt;65, "Old")</f>
        <v>Middle_age</v>
      </c>
      <c r="AP1783" t="str">
        <f t="shared" si="83"/>
        <v>1 năm</v>
      </c>
    </row>
    <row r="1784" spans="1:42" x14ac:dyDescent="0.35">
      <c r="A1784" t="s">
        <v>2634</v>
      </c>
      <c r="B1784" t="s">
        <v>19</v>
      </c>
      <c r="C1784">
        <v>62</v>
      </c>
      <c r="D1784" t="s">
        <v>13</v>
      </c>
      <c r="E1784">
        <v>3</v>
      </c>
      <c r="F1784" t="s">
        <v>2635</v>
      </c>
      <c r="G1784">
        <v>95456</v>
      </c>
      <c r="H1784">
        <v>39.245911</v>
      </c>
      <c r="I1784">
        <v>-123.77213999999999</v>
      </c>
      <c r="J1784">
        <v>0</v>
      </c>
      <c r="K1784" s="1">
        <v>40</v>
      </c>
      <c r="L1784" t="s">
        <v>12</v>
      </c>
      <c r="M1784" t="s">
        <v>13</v>
      </c>
      <c r="P1784" t="s">
        <v>10</v>
      </c>
      <c r="Q1784" t="s">
        <v>14</v>
      </c>
      <c r="R1784">
        <v>57</v>
      </c>
      <c r="S1784" t="s">
        <v>10</v>
      </c>
      <c r="T1784" t="s">
        <v>10</v>
      </c>
      <c r="U1784" t="s">
        <v>13</v>
      </c>
      <c r="V1784" t="s">
        <v>10</v>
      </c>
      <c r="W1784" t="s">
        <v>13</v>
      </c>
      <c r="X1784" t="s">
        <v>13</v>
      </c>
      <c r="Y1784" t="s">
        <v>13</v>
      </c>
      <c r="Z1784" t="s">
        <v>10</v>
      </c>
      <c r="AA1784" t="s">
        <v>15</v>
      </c>
      <c r="AB1784" t="s">
        <v>13</v>
      </c>
      <c r="AC1784" t="s">
        <v>16</v>
      </c>
      <c r="AD1784">
        <v>40.25</v>
      </c>
      <c r="AE1784">
        <v>1564.05</v>
      </c>
      <c r="AF1784">
        <v>0</v>
      </c>
      <c r="AG1784">
        <v>0</v>
      </c>
      <c r="AH1784">
        <v>0</v>
      </c>
      <c r="AI1784">
        <v>1564.05</v>
      </c>
      <c r="AJ1784" t="s">
        <v>17</v>
      </c>
      <c r="AM1784" t="str">
        <f t="shared" si="81"/>
        <v>Stayed</v>
      </c>
      <c r="AN1784" t="str">
        <f t="shared" si="82"/>
        <v>Yes</v>
      </c>
      <c r="AO1784" t="str" cm="1">
        <f t="array" ref="AO1784">_xlfn.IFS($C1784&lt;36,"Youth", $C1784&lt;66, "Middle_age", $C1784&gt;65, "Old")</f>
        <v>Middle_age</v>
      </c>
      <c r="AP1784" t="str">
        <f t="shared" si="83"/>
        <v>4 năm</v>
      </c>
    </row>
    <row r="1785" spans="1:42" x14ac:dyDescent="0.35">
      <c r="A1785" t="s">
        <v>2636</v>
      </c>
      <c r="B1785" t="s">
        <v>19</v>
      </c>
      <c r="C1785">
        <v>47</v>
      </c>
      <c r="D1785" t="s">
        <v>13</v>
      </c>
      <c r="E1785">
        <v>0</v>
      </c>
      <c r="F1785" t="s">
        <v>1090</v>
      </c>
      <c r="G1785">
        <v>90713</v>
      </c>
      <c r="H1785">
        <v>33.847754999999999</v>
      </c>
      <c r="I1785">
        <v>-118.112532</v>
      </c>
      <c r="J1785">
        <v>0</v>
      </c>
      <c r="K1785" s="1">
        <v>6</v>
      </c>
      <c r="L1785" t="s">
        <v>24</v>
      </c>
      <c r="M1785" t="s">
        <v>13</v>
      </c>
      <c r="P1785" t="s">
        <v>10</v>
      </c>
      <c r="Q1785" t="s">
        <v>49</v>
      </c>
      <c r="R1785">
        <v>14</v>
      </c>
      <c r="S1785" t="s">
        <v>13</v>
      </c>
      <c r="T1785" t="s">
        <v>10</v>
      </c>
      <c r="U1785" t="s">
        <v>13</v>
      </c>
      <c r="V1785" t="s">
        <v>13</v>
      </c>
      <c r="W1785" t="s">
        <v>13</v>
      </c>
      <c r="X1785" t="s">
        <v>13</v>
      </c>
      <c r="Y1785" t="s">
        <v>13</v>
      </c>
      <c r="Z1785" t="s">
        <v>10</v>
      </c>
      <c r="AA1785" t="s">
        <v>21</v>
      </c>
      <c r="AB1785" t="s">
        <v>10</v>
      </c>
      <c r="AC1785" t="s">
        <v>16</v>
      </c>
      <c r="AD1785">
        <v>30.5</v>
      </c>
      <c r="AE1785">
        <v>208.7</v>
      </c>
      <c r="AF1785">
        <v>0</v>
      </c>
      <c r="AG1785">
        <v>0</v>
      </c>
      <c r="AH1785">
        <v>0</v>
      </c>
      <c r="AI1785">
        <v>208.7</v>
      </c>
      <c r="AJ1785" t="s">
        <v>27</v>
      </c>
      <c r="AK1785" t="s">
        <v>28</v>
      </c>
      <c r="AL1785" t="s">
        <v>29</v>
      </c>
      <c r="AM1785" t="str">
        <f t="shared" si="81"/>
        <v>Churned</v>
      </c>
      <c r="AN1785" t="str">
        <f t="shared" si="82"/>
        <v>No</v>
      </c>
      <c r="AO1785" t="str" cm="1">
        <f t="array" ref="AO1785">_xlfn.IFS($C1785&lt;36,"Youth", $C1785&lt;66, "Middle_age", $C1785&gt;65, "Old")</f>
        <v>Middle_age</v>
      </c>
      <c r="AP1785" t="str">
        <f t="shared" si="83"/>
        <v>1 năm</v>
      </c>
    </row>
    <row r="1786" spans="1:42" x14ac:dyDescent="0.35">
      <c r="A1786" t="s">
        <v>2637</v>
      </c>
      <c r="B1786" t="s">
        <v>19</v>
      </c>
      <c r="C1786">
        <v>54</v>
      </c>
      <c r="D1786" t="s">
        <v>10</v>
      </c>
      <c r="E1786">
        <v>2</v>
      </c>
      <c r="F1786" t="s">
        <v>733</v>
      </c>
      <c r="G1786">
        <v>93307</v>
      </c>
      <c r="H1786">
        <v>35.280113</v>
      </c>
      <c r="I1786">
        <v>-118.962329</v>
      </c>
      <c r="J1786">
        <v>10</v>
      </c>
      <c r="K1786" s="1">
        <v>72</v>
      </c>
      <c r="L1786" t="s">
        <v>12</v>
      </c>
      <c r="M1786" t="s">
        <v>10</v>
      </c>
      <c r="N1786">
        <v>38.840000000000003</v>
      </c>
      <c r="O1786" t="s">
        <v>13</v>
      </c>
      <c r="P1786" t="s">
        <v>13</v>
      </c>
      <c r="AA1786" t="s">
        <v>43</v>
      </c>
      <c r="AB1786" t="s">
        <v>10</v>
      </c>
      <c r="AC1786" t="s">
        <v>16</v>
      </c>
      <c r="AD1786">
        <v>19.8</v>
      </c>
      <c r="AE1786">
        <v>1414.65</v>
      </c>
      <c r="AF1786">
        <v>0</v>
      </c>
      <c r="AG1786">
        <v>0</v>
      </c>
      <c r="AH1786">
        <v>2796.48</v>
      </c>
      <c r="AI1786">
        <v>4211.13</v>
      </c>
      <c r="AJ1786" t="s">
        <v>17</v>
      </c>
      <c r="AM1786" t="str">
        <f t="shared" si="81"/>
        <v>VIP</v>
      </c>
      <c r="AN1786" t="str">
        <f t="shared" si="82"/>
        <v>Yes</v>
      </c>
      <c r="AO1786" t="str" cm="1">
        <f t="array" ref="AO1786">_xlfn.IFS($C1786&lt;36,"Youth", $C1786&lt;66, "Middle_age", $C1786&gt;65, "Old")</f>
        <v>Middle_age</v>
      </c>
      <c r="AP1786" t="str">
        <f t="shared" si="83"/>
        <v>6 năm</v>
      </c>
    </row>
    <row r="1787" spans="1:42" x14ac:dyDescent="0.35">
      <c r="A1787" t="s">
        <v>2638</v>
      </c>
      <c r="B1787" t="s">
        <v>19</v>
      </c>
      <c r="C1787">
        <v>32</v>
      </c>
      <c r="D1787" t="s">
        <v>13</v>
      </c>
      <c r="E1787">
        <v>0</v>
      </c>
      <c r="F1787" t="s">
        <v>237</v>
      </c>
      <c r="G1787">
        <v>95379</v>
      </c>
      <c r="H1787">
        <v>37.939768000000001</v>
      </c>
      <c r="I1787">
        <v>-120.188002</v>
      </c>
      <c r="J1787">
        <v>0</v>
      </c>
      <c r="K1787" s="1">
        <v>1</v>
      </c>
      <c r="L1787" t="s">
        <v>12</v>
      </c>
      <c r="M1787" t="s">
        <v>10</v>
      </c>
      <c r="N1787">
        <v>49.19</v>
      </c>
      <c r="O1787" t="s">
        <v>13</v>
      </c>
      <c r="P1787" t="s">
        <v>10</v>
      </c>
      <c r="Q1787" t="s">
        <v>49</v>
      </c>
      <c r="R1787">
        <v>17</v>
      </c>
      <c r="S1787" t="s">
        <v>13</v>
      </c>
      <c r="T1787" t="s">
        <v>13</v>
      </c>
      <c r="U1787" t="s">
        <v>13</v>
      </c>
      <c r="V1787" t="s">
        <v>10</v>
      </c>
      <c r="W1787" t="s">
        <v>13</v>
      </c>
      <c r="X1787" t="s">
        <v>13</v>
      </c>
      <c r="Y1787" t="s">
        <v>13</v>
      </c>
      <c r="Z1787" t="s">
        <v>10</v>
      </c>
      <c r="AA1787" t="s">
        <v>21</v>
      </c>
      <c r="AB1787" t="s">
        <v>13</v>
      </c>
      <c r="AC1787" t="s">
        <v>16</v>
      </c>
      <c r="AD1787">
        <v>49</v>
      </c>
      <c r="AE1787">
        <v>49</v>
      </c>
      <c r="AF1787">
        <v>0</v>
      </c>
      <c r="AG1787">
        <v>0</v>
      </c>
      <c r="AH1787">
        <v>49.19</v>
      </c>
      <c r="AI1787">
        <v>98.19</v>
      </c>
      <c r="AJ1787" t="s">
        <v>68</v>
      </c>
      <c r="AM1787" t="str">
        <f t="shared" si="81"/>
        <v>Joined</v>
      </c>
      <c r="AN1787" t="str">
        <f t="shared" si="82"/>
        <v>No</v>
      </c>
      <c r="AO1787" t="str" cm="1">
        <f t="array" ref="AO1787">_xlfn.IFS($C1787&lt;36,"Youth", $C1787&lt;66, "Middle_age", $C1787&gt;65, "Old")</f>
        <v>Youth</v>
      </c>
      <c r="AP1787" t="str">
        <f t="shared" si="83"/>
        <v>1 năm</v>
      </c>
    </row>
    <row r="1788" spans="1:42" x14ac:dyDescent="0.35">
      <c r="A1788" t="s">
        <v>2639</v>
      </c>
      <c r="B1788" t="s">
        <v>9</v>
      </c>
      <c r="C1788">
        <v>46</v>
      </c>
      <c r="D1788" t="s">
        <v>13</v>
      </c>
      <c r="E1788">
        <v>0</v>
      </c>
      <c r="F1788" t="s">
        <v>275</v>
      </c>
      <c r="G1788">
        <v>94703</v>
      </c>
      <c r="H1788">
        <v>37.863843000000003</v>
      </c>
      <c r="I1788">
        <v>-122.275684</v>
      </c>
      <c r="J1788">
        <v>0</v>
      </c>
      <c r="K1788" s="1">
        <v>4</v>
      </c>
      <c r="L1788" t="s">
        <v>12</v>
      </c>
      <c r="M1788" t="s">
        <v>10</v>
      </c>
      <c r="N1788">
        <v>12.58</v>
      </c>
      <c r="O1788" t="s">
        <v>13</v>
      </c>
      <c r="P1788" t="s">
        <v>10</v>
      </c>
      <c r="Q1788" t="s">
        <v>25</v>
      </c>
      <c r="R1788">
        <v>19</v>
      </c>
      <c r="S1788" t="s">
        <v>13</v>
      </c>
      <c r="T1788" t="s">
        <v>13</v>
      </c>
      <c r="U1788" t="s">
        <v>13</v>
      </c>
      <c r="V1788" t="s">
        <v>13</v>
      </c>
      <c r="W1788" t="s">
        <v>13</v>
      </c>
      <c r="X1788" t="s">
        <v>13</v>
      </c>
      <c r="Y1788" t="s">
        <v>13</v>
      </c>
      <c r="Z1788" t="s">
        <v>10</v>
      </c>
      <c r="AA1788" t="s">
        <v>21</v>
      </c>
      <c r="AB1788" t="s">
        <v>10</v>
      </c>
      <c r="AC1788" t="s">
        <v>16</v>
      </c>
      <c r="AD1788">
        <v>70.05</v>
      </c>
      <c r="AE1788">
        <v>266.89999999999998</v>
      </c>
      <c r="AF1788">
        <v>0</v>
      </c>
      <c r="AG1788">
        <v>0</v>
      </c>
      <c r="AH1788">
        <v>50.32</v>
      </c>
      <c r="AI1788">
        <v>317.22000000000003</v>
      </c>
      <c r="AJ1788" t="s">
        <v>27</v>
      </c>
      <c r="AK1788" t="s">
        <v>28</v>
      </c>
      <c r="AL1788" t="s">
        <v>29</v>
      </c>
      <c r="AM1788" t="str">
        <f t="shared" si="81"/>
        <v>Churned</v>
      </c>
      <c r="AN1788" t="str">
        <f t="shared" si="82"/>
        <v>No</v>
      </c>
      <c r="AO1788" t="str" cm="1">
        <f t="array" ref="AO1788">_xlfn.IFS($C1788&lt;36,"Youth", $C1788&lt;66, "Middle_age", $C1788&gt;65, "Old")</f>
        <v>Middle_age</v>
      </c>
      <c r="AP1788" t="str">
        <f t="shared" si="83"/>
        <v>1 năm</v>
      </c>
    </row>
    <row r="1789" spans="1:42" x14ac:dyDescent="0.35">
      <c r="A1789" t="s">
        <v>2640</v>
      </c>
      <c r="B1789" t="s">
        <v>9</v>
      </c>
      <c r="C1789">
        <v>32</v>
      </c>
      <c r="D1789" t="s">
        <v>13</v>
      </c>
      <c r="E1789">
        <v>0</v>
      </c>
      <c r="F1789" t="s">
        <v>2524</v>
      </c>
      <c r="G1789">
        <v>93643</v>
      </c>
      <c r="H1789">
        <v>37.244306999999999</v>
      </c>
      <c r="I1789">
        <v>-119.47025600000001</v>
      </c>
      <c r="J1789">
        <v>0</v>
      </c>
      <c r="K1789" s="1">
        <v>1</v>
      </c>
      <c r="L1789" t="s">
        <v>12</v>
      </c>
      <c r="M1789" t="s">
        <v>10</v>
      </c>
      <c r="N1789">
        <v>27.7</v>
      </c>
      <c r="O1789" t="s">
        <v>10</v>
      </c>
      <c r="P1789" t="s">
        <v>10</v>
      </c>
      <c r="Q1789" t="s">
        <v>25</v>
      </c>
      <c r="R1789">
        <v>19</v>
      </c>
      <c r="S1789" t="s">
        <v>13</v>
      </c>
      <c r="T1789" t="s">
        <v>13</v>
      </c>
      <c r="U1789" t="s">
        <v>13</v>
      </c>
      <c r="V1789" t="s">
        <v>13</v>
      </c>
      <c r="W1789" t="s">
        <v>13</v>
      </c>
      <c r="X1789" t="s">
        <v>13</v>
      </c>
      <c r="Y1789" t="s">
        <v>13</v>
      </c>
      <c r="Z1789" t="s">
        <v>13</v>
      </c>
      <c r="AA1789" t="s">
        <v>21</v>
      </c>
      <c r="AB1789" t="s">
        <v>10</v>
      </c>
      <c r="AC1789" t="s">
        <v>26</v>
      </c>
      <c r="AD1789">
        <v>77.150000000000006</v>
      </c>
      <c r="AE1789">
        <v>77.150000000000006</v>
      </c>
      <c r="AF1789">
        <v>0</v>
      </c>
      <c r="AG1789">
        <v>10</v>
      </c>
      <c r="AH1789">
        <v>27.7</v>
      </c>
      <c r="AI1789">
        <v>114.85</v>
      </c>
      <c r="AJ1789" t="s">
        <v>27</v>
      </c>
      <c r="AK1789" t="s">
        <v>33</v>
      </c>
      <c r="AL1789" t="s">
        <v>71</v>
      </c>
      <c r="AM1789" t="str">
        <f t="shared" si="81"/>
        <v>Churned</v>
      </c>
      <c r="AN1789" t="str">
        <f t="shared" si="82"/>
        <v>No</v>
      </c>
      <c r="AO1789" t="str" cm="1">
        <f t="array" ref="AO1789">_xlfn.IFS($C1789&lt;36,"Youth", $C1789&lt;66, "Middle_age", $C1789&gt;65, "Old")</f>
        <v>Youth</v>
      </c>
      <c r="AP1789" t="str">
        <f t="shared" si="83"/>
        <v>1 năm</v>
      </c>
    </row>
    <row r="1790" spans="1:42" x14ac:dyDescent="0.35">
      <c r="A1790" t="s">
        <v>2641</v>
      </c>
      <c r="B1790" t="s">
        <v>19</v>
      </c>
      <c r="C1790">
        <v>47</v>
      </c>
      <c r="D1790" t="s">
        <v>10</v>
      </c>
      <c r="E1790">
        <v>0</v>
      </c>
      <c r="F1790" t="s">
        <v>746</v>
      </c>
      <c r="G1790">
        <v>95444</v>
      </c>
      <c r="H1790">
        <v>38.434362</v>
      </c>
      <c r="I1790">
        <v>-122.86891</v>
      </c>
      <c r="J1790">
        <v>4</v>
      </c>
      <c r="K1790" s="1">
        <v>64</v>
      </c>
      <c r="L1790" t="s">
        <v>12</v>
      </c>
      <c r="M1790" t="s">
        <v>10</v>
      </c>
      <c r="N1790">
        <v>6.59</v>
      </c>
      <c r="O1790" t="s">
        <v>10</v>
      </c>
      <c r="P1790" t="s">
        <v>10</v>
      </c>
      <c r="Q1790" t="s">
        <v>14</v>
      </c>
      <c r="R1790">
        <v>20</v>
      </c>
      <c r="S1790" t="s">
        <v>13</v>
      </c>
      <c r="T1790" t="s">
        <v>10</v>
      </c>
      <c r="U1790" t="s">
        <v>10</v>
      </c>
      <c r="V1790" t="s">
        <v>10</v>
      </c>
      <c r="W1790" t="s">
        <v>10</v>
      </c>
      <c r="X1790" t="s">
        <v>13</v>
      </c>
      <c r="Y1790" t="s">
        <v>13</v>
      </c>
      <c r="Z1790" t="s">
        <v>10</v>
      </c>
      <c r="AA1790" t="s">
        <v>43</v>
      </c>
      <c r="AB1790" t="s">
        <v>10</v>
      </c>
      <c r="AC1790" t="s">
        <v>26</v>
      </c>
      <c r="AD1790">
        <v>76.099999999999994</v>
      </c>
      <c r="AE1790">
        <v>4818.8</v>
      </c>
      <c r="AF1790">
        <v>0</v>
      </c>
      <c r="AG1790">
        <v>0</v>
      </c>
      <c r="AH1790">
        <v>421.76</v>
      </c>
      <c r="AI1790">
        <v>5240.5600000000004</v>
      </c>
      <c r="AJ1790" t="s">
        <v>17</v>
      </c>
      <c r="AM1790" t="str">
        <f t="shared" si="81"/>
        <v>VIP</v>
      </c>
      <c r="AN1790" t="str">
        <f t="shared" si="82"/>
        <v>No</v>
      </c>
      <c r="AO1790" t="str" cm="1">
        <f t="array" ref="AO1790">_xlfn.IFS($C1790&lt;36,"Youth", $C1790&lt;66, "Middle_age", $C1790&gt;65, "Old")</f>
        <v>Middle_age</v>
      </c>
      <c r="AP1790" t="str">
        <f t="shared" si="83"/>
        <v>6 năm</v>
      </c>
    </row>
    <row r="1791" spans="1:42" x14ac:dyDescent="0.35">
      <c r="A1791" t="s">
        <v>2642</v>
      </c>
      <c r="B1791" t="s">
        <v>9</v>
      </c>
      <c r="C1791">
        <v>24</v>
      </c>
      <c r="D1791" t="s">
        <v>13</v>
      </c>
      <c r="E1791">
        <v>0</v>
      </c>
      <c r="F1791" t="s">
        <v>2643</v>
      </c>
      <c r="G1791">
        <v>91948</v>
      </c>
      <c r="H1791">
        <v>32.830852</v>
      </c>
      <c r="I1791">
        <v>-116.44460100000001</v>
      </c>
      <c r="J1791">
        <v>0</v>
      </c>
      <c r="K1791" s="1">
        <v>12</v>
      </c>
      <c r="L1791" t="s">
        <v>32</v>
      </c>
      <c r="M1791" t="s">
        <v>10</v>
      </c>
      <c r="N1791">
        <v>30.54</v>
      </c>
      <c r="O1791" t="s">
        <v>10</v>
      </c>
      <c r="P1791" t="s">
        <v>10</v>
      </c>
      <c r="Q1791" t="s">
        <v>25</v>
      </c>
      <c r="R1791">
        <v>47</v>
      </c>
      <c r="S1791" t="s">
        <v>13</v>
      </c>
      <c r="T1791" t="s">
        <v>13</v>
      </c>
      <c r="U1791" t="s">
        <v>10</v>
      </c>
      <c r="V1791" t="s">
        <v>13</v>
      </c>
      <c r="W1791" t="s">
        <v>10</v>
      </c>
      <c r="X1791" t="s">
        <v>10</v>
      </c>
      <c r="Y1791" t="s">
        <v>10</v>
      </c>
      <c r="Z1791" t="s">
        <v>10</v>
      </c>
      <c r="AA1791" t="s">
        <v>21</v>
      </c>
      <c r="AB1791" t="s">
        <v>10</v>
      </c>
      <c r="AC1791" t="s">
        <v>26</v>
      </c>
      <c r="AD1791">
        <v>100.15</v>
      </c>
      <c r="AE1791">
        <v>1164.3</v>
      </c>
      <c r="AF1791">
        <v>0</v>
      </c>
      <c r="AG1791">
        <v>0</v>
      </c>
      <c r="AH1791">
        <v>366.48</v>
      </c>
      <c r="AI1791">
        <v>1530.78</v>
      </c>
      <c r="AJ1791" t="s">
        <v>27</v>
      </c>
      <c r="AK1791" t="s">
        <v>87</v>
      </c>
      <c r="AL1791" t="s">
        <v>436</v>
      </c>
      <c r="AM1791" t="str">
        <f t="shared" si="81"/>
        <v>Churned</v>
      </c>
      <c r="AN1791" t="str">
        <f t="shared" si="82"/>
        <v>No</v>
      </c>
      <c r="AO1791" t="str" cm="1">
        <f t="array" ref="AO1791">_xlfn.IFS($C1791&lt;36,"Youth", $C1791&lt;66, "Middle_age", $C1791&gt;65, "Old")</f>
        <v>Youth</v>
      </c>
      <c r="AP1791" t="str">
        <f t="shared" si="83"/>
        <v>1 năm</v>
      </c>
    </row>
    <row r="1792" spans="1:42" x14ac:dyDescent="0.35">
      <c r="A1792" t="s">
        <v>2644</v>
      </c>
      <c r="B1792" t="s">
        <v>19</v>
      </c>
      <c r="C1792">
        <v>25</v>
      </c>
      <c r="D1792" t="s">
        <v>13</v>
      </c>
      <c r="E1792">
        <v>0</v>
      </c>
      <c r="F1792" t="s">
        <v>1249</v>
      </c>
      <c r="G1792">
        <v>96137</v>
      </c>
      <c r="H1792">
        <v>40.271535</v>
      </c>
      <c r="I1792">
        <v>-121.01808699999999</v>
      </c>
      <c r="J1792">
        <v>0</v>
      </c>
      <c r="K1792" s="1">
        <v>4</v>
      </c>
      <c r="L1792" t="s">
        <v>24</v>
      </c>
      <c r="M1792" t="s">
        <v>10</v>
      </c>
      <c r="N1792">
        <v>21.62</v>
      </c>
      <c r="O1792" t="s">
        <v>13</v>
      </c>
      <c r="P1792" t="s">
        <v>10</v>
      </c>
      <c r="Q1792" t="s">
        <v>25</v>
      </c>
      <c r="R1792">
        <v>59</v>
      </c>
      <c r="S1792" t="s">
        <v>13</v>
      </c>
      <c r="T1792" t="s">
        <v>13</v>
      </c>
      <c r="U1792" t="s">
        <v>13</v>
      </c>
      <c r="V1792" t="s">
        <v>13</v>
      </c>
      <c r="W1792" t="s">
        <v>10</v>
      </c>
      <c r="X1792" t="s">
        <v>13</v>
      </c>
      <c r="Y1792" t="s">
        <v>10</v>
      </c>
      <c r="Z1792" t="s">
        <v>13</v>
      </c>
      <c r="AA1792" t="s">
        <v>21</v>
      </c>
      <c r="AB1792" t="s">
        <v>10</v>
      </c>
      <c r="AC1792" t="s">
        <v>26</v>
      </c>
      <c r="AD1792">
        <v>81</v>
      </c>
      <c r="AE1792">
        <v>340.85</v>
      </c>
      <c r="AF1792">
        <v>0</v>
      </c>
      <c r="AG1792">
        <v>50</v>
      </c>
      <c r="AH1792">
        <v>86.48</v>
      </c>
      <c r="AI1792">
        <v>477.33</v>
      </c>
      <c r="AJ1792" t="s">
        <v>27</v>
      </c>
      <c r="AK1792" t="s">
        <v>33</v>
      </c>
      <c r="AL1792" t="s">
        <v>71</v>
      </c>
      <c r="AM1792" t="str">
        <f t="shared" si="81"/>
        <v>Churned</v>
      </c>
      <c r="AN1792" t="str">
        <f t="shared" si="82"/>
        <v>No</v>
      </c>
      <c r="AO1792" t="str" cm="1">
        <f t="array" ref="AO1792">_xlfn.IFS($C1792&lt;36,"Youth", $C1792&lt;66, "Middle_age", $C1792&gt;65, "Old")</f>
        <v>Youth</v>
      </c>
      <c r="AP1792" t="str">
        <f t="shared" si="83"/>
        <v>1 năm</v>
      </c>
    </row>
    <row r="1793" spans="1:42" x14ac:dyDescent="0.35">
      <c r="A1793" t="s">
        <v>2645</v>
      </c>
      <c r="B1793" t="s">
        <v>19</v>
      </c>
      <c r="C1793">
        <v>68</v>
      </c>
      <c r="D1793" t="s">
        <v>10</v>
      </c>
      <c r="E1793">
        <v>0</v>
      </c>
      <c r="F1793" t="s">
        <v>1725</v>
      </c>
      <c r="G1793">
        <v>91915</v>
      </c>
      <c r="H1793">
        <v>32.605012000000002</v>
      </c>
      <c r="I1793">
        <v>-116.97595</v>
      </c>
      <c r="J1793">
        <v>7</v>
      </c>
      <c r="K1793" s="1">
        <v>71</v>
      </c>
      <c r="L1793" t="s">
        <v>12</v>
      </c>
      <c r="M1793" t="s">
        <v>10</v>
      </c>
      <c r="N1793">
        <v>30.59</v>
      </c>
      <c r="O1793" t="s">
        <v>10</v>
      </c>
      <c r="P1793" t="s">
        <v>10</v>
      </c>
      <c r="Q1793" t="s">
        <v>25</v>
      </c>
      <c r="R1793">
        <v>19</v>
      </c>
      <c r="S1793" t="s">
        <v>10</v>
      </c>
      <c r="T1793" t="s">
        <v>10</v>
      </c>
      <c r="U1793" t="s">
        <v>10</v>
      </c>
      <c r="V1793" t="s">
        <v>13</v>
      </c>
      <c r="W1793" t="s">
        <v>10</v>
      </c>
      <c r="X1793" t="s">
        <v>10</v>
      </c>
      <c r="Y1793" t="s">
        <v>13</v>
      </c>
      <c r="Z1793" t="s">
        <v>13</v>
      </c>
      <c r="AA1793" t="s">
        <v>21</v>
      </c>
      <c r="AB1793" t="s">
        <v>10</v>
      </c>
      <c r="AC1793" t="s">
        <v>26</v>
      </c>
      <c r="AD1793">
        <v>107.5</v>
      </c>
      <c r="AE1793">
        <v>7713.55</v>
      </c>
      <c r="AF1793">
        <v>0</v>
      </c>
      <c r="AG1793">
        <v>140</v>
      </c>
      <c r="AH1793">
        <v>2171.89</v>
      </c>
      <c r="AI1793">
        <v>10025.44</v>
      </c>
      <c r="AJ1793" t="s">
        <v>17</v>
      </c>
      <c r="AM1793" t="str">
        <f t="shared" si="81"/>
        <v>VIP</v>
      </c>
      <c r="AN1793" t="str">
        <f t="shared" si="82"/>
        <v>No</v>
      </c>
      <c r="AO1793" t="str" cm="1">
        <f t="array" ref="AO1793">_xlfn.IFS($C1793&lt;36,"Youth", $C1793&lt;66, "Middle_age", $C1793&gt;65, "Old")</f>
        <v>Old</v>
      </c>
      <c r="AP1793" t="str">
        <f t="shared" si="83"/>
        <v>6 năm</v>
      </c>
    </row>
    <row r="1794" spans="1:42" x14ac:dyDescent="0.35">
      <c r="A1794" t="s">
        <v>2646</v>
      </c>
      <c r="B1794" t="s">
        <v>19</v>
      </c>
      <c r="C1794">
        <v>42</v>
      </c>
      <c r="D1794" t="s">
        <v>13</v>
      </c>
      <c r="E1794">
        <v>0</v>
      </c>
      <c r="F1794" t="s">
        <v>1986</v>
      </c>
      <c r="G1794">
        <v>95468</v>
      </c>
      <c r="H1794">
        <v>38.911299</v>
      </c>
      <c r="I1794">
        <v>-123.609588</v>
      </c>
      <c r="J1794">
        <v>0</v>
      </c>
      <c r="K1794" s="1">
        <v>64</v>
      </c>
      <c r="L1794" t="s">
        <v>12</v>
      </c>
      <c r="M1794" t="s">
        <v>10</v>
      </c>
      <c r="N1794">
        <v>38.96</v>
      </c>
      <c r="O1794" t="s">
        <v>13</v>
      </c>
      <c r="P1794" t="s">
        <v>13</v>
      </c>
      <c r="AA1794" t="s">
        <v>43</v>
      </c>
      <c r="AB1794" t="s">
        <v>13</v>
      </c>
      <c r="AC1794" t="s">
        <v>16</v>
      </c>
      <c r="AD1794">
        <v>19.55</v>
      </c>
      <c r="AE1794">
        <v>1240.1500000000001</v>
      </c>
      <c r="AF1794">
        <v>0</v>
      </c>
      <c r="AG1794">
        <v>0</v>
      </c>
      <c r="AH1794">
        <v>2493.44</v>
      </c>
      <c r="AI1794">
        <v>3733.59</v>
      </c>
      <c r="AJ1794" t="s">
        <v>17</v>
      </c>
      <c r="AM1794" t="str">
        <f t="shared" si="81"/>
        <v>VIP</v>
      </c>
      <c r="AN1794" t="str">
        <f t="shared" si="82"/>
        <v>No</v>
      </c>
      <c r="AO1794" t="str" cm="1">
        <f t="array" ref="AO1794">_xlfn.IFS($C1794&lt;36,"Youth", $C1794&lt;66, "Middle_age", $C1794&gt;65, "Old")</f>
        <v>Middle_age</v>
      </c>
      <c r="AP1794" t="str">
        <f t="shared" si="83"/>
        <v>6 năm</v>
      </c>
    </row>
    <row r="1795" spans="1:42" x14ac:dyDescent="0.35">
      <c r="A1795" t="s">
        <v>2647</v>
      </c>
      <c r="B1795" t="s">
        <v>19</v>
      </c>
      <c r="C1795">
        <v>54</v>
      </c>
      <c r="D1795" t="s">
        <v>10</v>
      </c>
      <c r="E1795">
        <v>0</v>
      </c>
      <c r="F1795" t="s">
        <v>733</v>
      </c>
      <c r="G1795">
        <v>93313</v>
      </c>
      <c r="H1795">
        <v>35.140937999999998</v>
      </c>
      <c r="I1795">
        <v>-119.051348</v>
      </c>
      <c r="J1795">
        <v>1</v>
      </c>
      <c r="K1795" s="1">
        <v>33</v>
      </c>
      <c r="L1795" t="s">
        <v>12</v>
      </c>
      <c r="M1795" t="s">
        <v>10</v>
      </c>
      <c r="N1795">
        <v>19.11</v>
      </c>
      <c r="O1795" t="s">
        <v>10</v>
      </c>
      <c r="P1795" t="s">
        <v>10</v>
      </c>
      <c r="Q1795" t="s">
        <v>49</v>
      </c>
      <c r="R1795">
        <v>21</v>
      </c>
      <c r="S1795" t="s">
        <v>10</v>
      </c>
      <c r="T1795" t="s">
        <v>10</v>
      </c>
      <c r="U1795" t="s">
        <v>10</v>
      </c>
      <c r="V1795" t="s">
        <v>13</v>
      </c>
      <c r="W1795" t="s">
        <v>10</v>
      </c>
      <c r="X1795" t="s">
        <v>13</v>
      </c>
      <c r="Y1795" t="s">
        <v>13</v>
      </c>
      <c r="Z1795" t="s">
        <v>10</v>
      </c>
      <c r="AA1795" t="s">
        <v>21</v>
      </c>
      <c r="AB1795" t="s">
        <v>10</v>
      </c>
      <c r="AC1795" t="s">
        <v>26</v>
      </c>
      <c r="AD1795">
        <v>72.75</v>
      </c>
      <c r="AE1795">
        <v>2447.4499999999998</v>
      </c>
      <c r="AF1795">
        <v>0</v>
      </c>
      <c r="AG1795">
        <v>0</v>
      </c>
      <c r="AH1795">
        <v>630.63</v>
      </c>
      <c r="AI1795">
        <v>3078.08</v>
      </c>
      <c r="AJ1795" t="s">
        <v>17</v>
      </c>
      <c r="AM1795" t="str">
        <f t="shared" ref="AM1795:AM1858" si="84">IF($AJ1795="Churned",$AJ1795,IF($AI1795&gt;AVERAGE($AI:$AI),"VIP",$AJ1795))</f>
        <v>VIP</v>
      </c>
      <c r="AN1795" t="str">
        <f t="shared" ref="AN1795:AN1858" si="85">IF($E1795&gt;0,"Yes","No")</f>
        <v>No</v>
      </c>
      <c r="AO1795" t="str" cm="1">
        <f t="array" ref="AO1795">_xlfn.IFS($C1795&lt;36,"Youth", $C1795&lt;66, "Middle_age", $C1795&gt;65, "Old")</f>
        <v>Middle_age</v>
      </c>
      <c r="AP1795" t="str">
        <f t="shared" ref="AP1795:AP1858" si="86">IF($K1795&lt;=12, "1 năm", IF($K1795&lt;=24, "2 năm", IF($K1795&lt;=36, "3 năm", IF($K1795&lt;=48, "4 năm", IF($K1795&lt;=60, "5 năm", IF($K1795&lt;=72, "6 năm"))))))</f>
        <v>3 năm</v>
      </c>
    </row>
    <row r="1796" spans="1:42" x14ac:dyDescent="0.35">
      <c r="A1796" t="s">
        <v>2648</v>
      </c>
      <c r="B1796" t="s">
        <v>9</v>
      </c>
      <c r="C1796">
        <v>34</v>
      </c>
      <c r="D1796" t="s">
        <v>13</v>
      </c>
      <c r="E1796">
        <v>0</v>
      </c>
      <c r="F1796" t="s">
        <v>1004</v>
      </c>
      <c r="G1796">
        <v>92692</v>
      </c>
      <c r="H1796">
        <v>33.606929999999998</v>
      </c>
      <c r="I1796">
        <v>-117.64425300000001</v>
      </c>
      <c r="J1796">
        <v>0</v>
      </c>
      <c r="K1796" s="1">
        <v>1</v>
      </c>
      <c r="L1796" t="s">
        <v>12</v>
      </c>
      <c r="M1796" t="s">
        <v>10</v>
      </c>
      <c r="N1796">
        <v>2.2400000000000002</v>
      </c>
      <c r="O1796" t="s">
        <v>13</v>
      </c>
      <c r="P1796" t="s">
        <v>10</v>
      </c>
      <c r="Q1796" t="s">
        <v>25</v>
      </c>
      <c r="R1796">
        <v>6</v>
      </c>
      <c r="S1796" t="s">
        <v>13</v>
      </c>
      <c r="T1796" t="s">
        <v>13</v>
      </c>
      <c r="U1796" t="s">
        <v>13</v>
      </c>
      <c r="V1796" t="s">
        <v>13</v>
      </c>
      <c r="W1796" t="s">
        <v>13</v>
      </c>
      <c r="X1796" t="s">
        <v>13</v>
      </c>
      <c r="Y1796" t="s">
        <v>13</v>
      </c>
      <c r="Z1796" t="s">
        <v>10</v>
      </c>
      <c r="AA1796" t="s">
        <v>21</v>
      </c>
      <c r="AB1796" t="s">
        <v>10</v>
      </c>
      <c r="AC1796" t="s">
        <v>153</v>
      </c>
      <c r="AD1796">
        <v>70.150000000000006</v>
      </c>
      <c r="AE1796">
        <v>70.150000000000006</v>
      </c>
      <c r="AF1796">
        <v>0</v>
      </c>
      <c r="AG1796">
        <v>0</v>
      </c>
      <c r="AH1796">
        <v>2.2400000000000002</v>
      </c>
      <c r="AI1796">
        <v>72.39</v>
      </c>
      <c r="AJ1796" t="s">
        <v>27</v>
      </c>
      <c r="AK1796" t="s">
        <v>28</v>
      </c>
      <c r="AL1796" t="s">
        <v>173</v>
      </c>
      <c r="AM1796" t="str">
        <f t="shared" si="84"/>
        <v>Churned</v>
      </c>
      <c r="AN1796" t="str">
        <f t="shared" si="85"/>
        <v>No</v>
      </c>
      <c r="AO1796" t="str" cm="1">
        <f t="array" ref="AO1796">_xlfn.IFS($C1796&lt;36,"Youth", $C1796&lt;66, "Middle_age", $C1796&gt;65, "Old")</f>
        <v>Youth</v>
      </c>
      <c r="AP1796" t="str">
        <f t="shared" si="86"/>
        <v>1 năm</v>
      </c>
    </row>
    <row r="1797" spans="1:42" x14ac:dyDescent="0.35">
      <c r="A1797" t="s">
        <v>2649</v>
      </c>
      <c r="B1797" t="s">
        <v>9</v>
      </c>
      <c r="C1797">
        <v>35</v>
      </c>
      <c r="D1797" t="s">
        <v>10</v>
      </c>
      <c r="E1797">
        <v>0</v>
      </c>
      <c r="F1797" t="s">
        <v>361</v>
      </c>
      <c r="G1797">
        <v>94107</v>
      </c>
      <c r="H1797">
        <v>37.768881</v>
      </c>
      <c r="I1797">
        <v>-122.395521</v>
      </c>
      <c r="J1797">
        <v>9</v>
      </c>
      <c r="K1797" s="1">
        <v>3</v>
      </c>
      <c r="L1797" t="s">
        <v>12</v>
      </c>
      <c r="M1797" t="s">
        <v>10</v>
      </c>
      <c r="N1797">
        <v>11.77</v>
      </c>
      <c r="O1797" t="s">
        <v>13</v>
      </c>
      <c r="P1797" t="s">
        <v>13</v>
      </c>
      <c r="AA1797" t="s">
        <v>21</v>
      </c>
      <c r="AB1797" t="s">
        <v>13</v>
      </c>
      <c r="AC1797" t="s">
        <v>16</v>
      </c>
      <c r="AD1797">
        <v>20.85</v>
      </c>
      <c r="AE1797">
        <v>72</v>
      </c>
      <c r="AF1797">
        <v>0</v>
      </c>
      <c r="AG1797">
        <v>0</v>
      </c>
      <c r="AH1797">
        <v>35.31</v>
      </c>
      <c r="AI1797">
        <v>107.31</v>
      </c>
      <c r="AJ1797" t="s">
        <v>68</v>
      </c>
      <c r="AM1797" t="str">
        <f t="shared" si="84"/>
        <v>Joined</v>
      </c>
      <c r="AN1797" t="str">
        <f t="shared" si="85"/>
        <v>No</v>
      </c>
      <c r="AO1797" t="str" cm="1">
        <f t="array" ref="AO1797">_xlfn.IFS($C1797&lt;36,"Youth", $C1797&lt;66, "Middle_age", $C1797&gt;65, "Old")</f>
        <v>Youth</v>
      </c>
      <c r="AP1797" t="str">
        <f t="shared" si="86"/>
        <v>1 năm</v>
      </c>
    </row>
    <row r="1798" spans="1:42" x14ac:dyDescent="0.35">
      <c r="A1798" t="s">
        <v>2650</v>
      </c>
      <c r="B1798" t="s">
        <v>9</v>
      </c>
      <c r="C1798">
        <v>19</v>
      </c>
      <c r="D1798" t="s">
        <v>10</v>
      </c>
      <c r="E1798">
        <v>0</v>
      </c>
      <c r="F1798" t="s">
        <v>676</v>
      </c>
      <c r="G1798">
        <v>91935</v>
      </c>
      <c r="H1798">
        <v>32.695681</v>
      </c>
      <c r="I1798">
        <v>-116.79838599999999</v>
      </c>
      <c r="J1798">
        <v>0</v>
      </c>
      <c r="K1798" s="1">
        <v>70</v>
      </c>
      <c r="L1798" t="s">
        <v>12</v>
      </c>
      <c r="M1798" t="s">
        <v>10</v>
      </c>
      <c r="N1798">
        <v>19.88</v>
      </c>
      <c r="O1798" t="s">
        <v>10</v>
      </c>
      <c r="P1798" t="s">
        <v>10</v>
      </c>
      <c r="Q1798" t="s">
        <v>25</v>
      </c>
      <c r="R1798">
        <v>26</v>
      </c>
      <c r="S1798" t="s">
        <v>13</v>
      </c>
      <c r="T1798" t="s">
        <v>13</v>
      </c>
      <c r="U1798" t="s">
        <v>10</v>
      </c>
      <c r="V1798" t="s">
        <v>13</v>
      </c>
      <c r="W1798" t="s">
        <v>10</v>
      </c>
      <c r="X1798" t="s">
        <v>10</v>
      </c>
      <c r="Y1798" t="s">
        <v>10</v>
      </c>
      <c r="Z1798" t="s">
        <v>10</v>
      </c>
      <c r="AA1798" t="s">
        <v>15</v>
      </c>
      <c r="AB1798" t="s">
        <v>10</v>
      </c>
      <c r="AC1798" t="s">
        <v>26</v>
      </c>
      <c r="AD1798">
        <v>101.75</v>
      </c>
      <c r="AE1798">
        <v>7069.3</v>
      </c>
      <c r="AF1798">
        <v>0</v>
      </c>
      <c r="AG1798">
        <v>0</v>
      </c>
      <c r="AH1798">
        <v>1391.6</v>
      </c>
      <c r="AI1798">
        <v>8460.9</v>
      </c>
      <c r="AJ1798" t="s">
        <v>17</v>
      </c>
      <c r="AM1798" t="str">
        <f t="shared" si="84"/>
        <v>VIP</v>
      </c>
      <c r="AN1798" t="str">
        <f t="shared" si="85"/>
        <v>No</v>
      </c>
      <c r="AO1798" t="str" cm="1">
        <f t="array" ref="AO1798">_xlfn.IFS($C1798&lt;36,"Youth", $C1798&lt;66, "Middle_age", $C1798&gt;65, "Old")</f>
        <v>Youth</v>
      </c>
      <c r="AP1798" t="str">
        <f t="shared" si="86"/>
        <v>6 năm</v>
      </c>
    </row>
    <row r="1799" spans="1:42" x14ac:dyDescent="0.35">
      <c r="A1799" t="s">
        <v>2651</v>
      </c>
      <c r="B1799" t="s">
        <v>9</v>
      </c>
      <c r="C1799">
        <v>21</v>
      </c>
      <c r="D1799" t="s">
        <v>10</v>
      </c>
      <c r="E1799">
        <v>0</v>
      </c>
      <c r="F1799" t="s">
        <v>240</v>
      </c>
      <c r="G1799">
        <v>95602</v>
      </c>
      <c r="H1799">
        <v>38.990029999999997</v>
      </c>
      <c r="I1799">
        <v>-121.114408</v>
      </c>
      <c r="J1799">
        <v>0</v>
      </c>
      <c r="K1799" s="1">
        <v>51</v>
      </c>
      <c r="L1799" t="s">
        <v>46</v>
      </c>
      <c r="M1799" t="s">
        <v>13</v>
      </c>
      <c r="P1799" t="s">
        <v>10</v>
      </c>
      <c r="Q1799" t="s">
        <v>49</v>
      </c>
      <c r="R1799">
        <v>42</v>
      </c>
      <c r="S1799" t="s">
        <v>13</v>
      </c>
      <c r="T1799" t="s">
        <v>10</v>
      </c>
      <c r="U1799" t="s">
        <v>13</v>
      </c>
      <c r="V1799" t="s">
        <v>13</v>
      </c>
      <c r="W1799" t="s">
        <v>10</v>
      </c>
      <c r="X1799" t="s">
        <v>10</v>
      </c>
      <c r="Y1799" t="s">
        <v>10</v>
      </c>
      <c r="Z1799" t="s">
        <v>10</v>
      </c>
      <c r="AA1799" t="s">
        <v>21</v>
      </c>
      <c r="AB1799" t="s">
        <v>10</v>
      </c>
      <c r="AC1799" t="s">
        <v>26</v>
      </c>
      <c r="AD1799">
        <v>49.65</v>
      </c>
      <c r="AE1799">
        <v>2553.35</v>
      </c>
      <c r="AF1799">
        <v>0</v>
      </c>
      <c r="AG1799">
        <v>0</v>
      </c>
      <c r="AH1799">
        <v>0</v>
      </c>
      <c r="AI1799">
        <v>2553.35</v>
      </c>
      <c r="AJ1799" t="s">
        <v>17</v>
      </c>
      <c r="AM1799" t="str">
        <f t="shared" si="84"/>
        <v>Stayed</v>
      </c>
      <c r="AN1799" t="str">
        <f t="shared" si="85"/>
        <v>No</v>
      </c>
      <c r="AO1799" t="str" cm="1">
        <f t="array" ref="AO1799">_xlfn.IFS($C1799&lt;36,"Youth", $C1799&lt;66, "Middle_age", $C1799&gt;65, "Old")</f>
        <v>Youth</v>
      </c>
      <c r="AP1799" t="str">
        <f t="shared" si="86"/>
        <v>5 năm</v>
      </c>
    </row>
    <row r="1800" spans="1:42" x14ac:dyDescent="0.35">
      <c r="A1800" t="s">
        <v>2652</v>
      </c>
      <c r="B1800" t="s">
        <v>19</v>
      </c>
      <c r="C1800">
        <v>55</v>
      </c>
      <c r="D1800" t="s">
        <v>10</v>
      </c>
      <c r="E1800">
        <v>3</v>
      </c>
      <c r="F1800" t="s">
        <v>2653</v>
      </c>
      <c r="G1800">
        <v>96132</v>
      </c>
      <c r="H1800">
        <v>41.027281000000002</v>
      </c>
      <c r="I1800">
        <v>-120.669427</v>
      </c>
      <c r="J1800">
        <v>1</v>
      </c>
      <c r="K1800" s="1">
        <v>4</v>
      </c>
      <c r="L1800" t="s">
        <v>24</v>
      </c>
      <c r="M1800" t="s">
        <v>10</v>
      </c>
      <c r="N1800">
        <v>8.58</v>
      </c>
      <c r="O1800" t="s">
        <v>10</v>
      </c>
      <c r="P1800" t="s">
        <v>10</v>
      </c>
      <c r="Q1800" t="s">
        <v>49</v>
      </c>
      <c r="R1800">
        <v>57</v>
      </c>
      <c r="S1800" t="s">
        <v>13</v>
      </c>
      <c r="T1800" t="s">
        <v>13</v>
      </c>
      <c r="U1800" t="s">
        <v>13</v>
      </c>
      <c r="V1800" t="s">
        <v>13</v>
      </c>
      <c r="W1800" t="s">
        <v>13</v>
      </c>
      <c r="X1800" t="s">
        <v>13</v>
      </c>
      <c r="Y1800" t="s">
        <v>13</v>
      </c>
      <c r="Z1800" t="s">
        <v>10</v>
      </c>
      <c r="AA1800" t="s">
        <v>21</v>
      </c>
      <c r="AB1800" t="s">
        <v>10</v>
      </c>
      <c r="AC1800" t="s">
        <v>26</v>
      </c>
      <c r="AD1800">
        <v>50.9</v>
      </c>
      <c r="AE1800">
        <v>225.6</v>
      </c>
      <c r="AF1800">
        <v>0</v>
      </c>
      <c r="AG1800">
        <v>0</v>
      </c>
      <c r="AH1800">
        <v>34.32</v>
      </c>
      <c r="AI1800">
        <v>259.92</v>
      </c>
      <c r="AJ1800" t="s">
        <v>27</v>
      </c>
      <c r="AK1800" t="s">
        <v>33</v>
      </c>
      <c r="AL1800" t="s">
        <v>37</v>
      </c>
      <c r="AM1800" t="str">
        <f t="shared" si="84"/>
        <v>Churned</v>
      </c>
      <c r="AN1800" t="str">
        <f t="shared" si="85"/>
        <v>Yes</v>
      </c>
      <c r="AO1800" t="str" cm="1">
        <f t="array" ref="AO1800">_xlfn.IFS($C1800&lt;36,"Youth", $C1800&lt;66, "Middle_age", $C1800&gt;65, "Old")</f>
        <v>Middle_age</v>
      </c>
      <c r="AP1800" t="str">
        <f t="shared" si="86"/>
        <v>1 năm</v>
      </c>
    </row>
    <row r="1801" spans="1:42" x14ac:dyDescent="0.35">
      <c r="A1801" t="s">
        <v>2654</v>
      </c>
      <c r="B1801" t="s">
        <v>19</v>
      </c>
      <c r="C1801">
        <v>48</v>
      </c>
      <c r="D1801" t="s">
        <v>10</v>
      </c>
      <c r="E1801">
        <v>2</v>
      </c>
      <c r="F1801" t="s">
        <v>1086</v>
      </c>
      <c r="G1801">
        <v>92587</v>
      </c>
      <c r="H1801">
        <v>33.698869999999999</v>
      </c>
      <c r="I1801">
        <v>-117.25071</v>
      </c>
      <c r="J1801">
        <v>6</v>
      </c>
      <c r="K1801" s="1">
        <v>67</v>
      </c>
      <c r="L1801" t="s">
        <v>12</v>
      </c>
      <c r="M1801" t="s">
        <v>10</v>
      </c>
      <c r="N1801">
        <v>5.48</v>
      </c>
      <c r="O1801" t="s">
        <v>13</v>
      </c>
      <c r="P1801" t="s">
        <v>13</v>
      </c>
      <c r="AA1801" t="s">
        <v>43</v>
      </c>
      <c r="AB1801" t="s">
        <v>10</v>
      </c>
      <c r="AC1801" t="s">
        <v>16</v>
      </c>
      <c r="AD1801">
        <v>19.399999999999999</v>
      </c>
      <c r="AE1801">
        <v>1284.2</v>
      </c>
      <c r="AF1801">
        <v>0</v>
      </c>
      <c r="AG1801">
        <v>0</v>
      </c>
      <c r="AH1801">
        <v>367.16</v>
      </c>
      <c r="AI1801">
        <v>1651.36</v>
      </c>
      <c r="AJ1801" t="s">
        <v>17</v>
      </c>
      <c r="AM1801" t="str">
        <f t="shared" si="84"/>
        <v>Stayed</v>
      </c>
      <c r="AN1801" t="str">
        <f t="shared" si="85"/>
        <v>Yes</v>
      </c>
      <c r="AO1801" t="str" cm="1">
        <f t="array" ref="AO1801">_xlfn.IFS($C1801&lt;36,"Youth", $C1801&lt;66, "Middle_age", $C1801&gt;65, "Old")</f>
        <v>Middle_age</v>
      </c>
      <c r="AP1801" t="str">
        <f t="shared" si="86"/>
        <v>6 năm</v>
      </c>
    </row>
    <row r="1802" spans="1:42" x14ac:dyDescent="0.35">
      <c r="A1802" t="s">
        <v>2655</v>
      </c>
      <c r="B1802" t="s">
        <v>9</v>
      </c>
      <c r="C1802">
        <v>40</v>
      </c>
      <c r="D1802" t="s">
        <v>10</v>
      </c>
      <c r="E1802">
        <v>3</v>
      </c>
      <c r="F1802" t="s">
        <v>2656</v>
      </c>
      <c r="G1802">
        <v>93238</v>
      </c>
      <c r="H1802">
        <v>35.852891999999997</v>
      </c>
      <c r="I1802">
        <v>-118.39778200000001</v>
      </c>
      <c r="J1802">
        <v>3</v>
      </c>
      <c r="K1802" s="1">
        <v>68</v>
      </c>
      <c r="L1802" t="s">
        <v>12</v>
      </c>
      <c r="M1802" t="s">
        <v>10</v>
      </c>
      <c r="N1802">
        <v>14.11</v>
      </c>
      <c r="O1802" t="s">
        <v>10</v>
      </c>
      <c r="P1802" t="s">
        <v>10</v>
      </c>
      <c r="Q1802" t="s">
        <v>25</v>
      </c>
      <c r="R1802">
        <v>57</v>
      </c>
      <c r="S1802" t="s">
        <v>10</v>
      </c>
      <c r="T1802" t="s">
        <v>13</v>
      </c>
      <c r="U1802" t="s">
        <v>10</v>
      </c>
      <c r="V1802" t="s">
        <v>10</v>
      </c>
      <c r="W1802" t="s">
        <v>10</v>
      </c>
      <c r="X1802" t="s">
        <v>10</v>
      </c>
      <c r="Y1802" t="s">
        <v>10</v>
      </c>
      <c r="Z1802" t="s">
        <v>10</v>
      </c>
      <c r="AA1802" t="s">
        <v>43</v>
      </c>
      <c r="AB1802" t="s">
        <v>13</v>
      </c>
      <c r="AC1802" t="s">
        <v>16</v>
      </c>
      <c r="AD1802">
        <v>111.75</v>
      </c>
      <c r="AE1802">
        <v>7511.3</v>
      </c>
      <c r="AF1802">
        <v>0</v>
      </c>
      <c r="AG1802">
        <v>0</v>
      </c>
      <c r="AH1802">
        <v>959.48</v>
      </c>
      <c r="AI1802">
        <v>8470.7800000000007</v>
      </c>
      <c r="AJ1802" t="s">
        <v>17</v>
      </c>
      <c r="AM1802" t="str">
        <f t="shared" si="84"/>
        <v>VIP</v>
      </c>
      <c r="AN1802" t="str">
        <f t="shared" si="85"/>
        <v>Yes</v>
      </c>
      <c r="AO1802" t="str" cm="1">
        <f t="array" ref="AO1802">_xlfn.IFS($C1802&lt;36,"Youth", $C1802&lt;66, "Middle_age", $C1802&gt;65, "Old")</f>
        <v>Middle_age</v>
      </c>
      <c r="AP1802" t="str">
        <f t="shared" si="86"/>
        <v>6 năm</v>
      </c>
    </row>
    <row r="1803" spans="1:42" x14ac:dyDescent="0.35">
      <c r="A1803" t="s">
        <v>2657</v>
      </c>
      <c r="B1803" t="s">
        <v>9</v>
      </c>
      <c r="C1803">
        <v>49</v>
      </c>
      <c r="D1803" t="s">
        <v>10</v>
      </c>
      <c r="E1803">
        <v>0</v>
      </c>
      <c r="F1803" t="s">
        <v>860</v>
      </c>
      <c r="G1803">
        <v>94801</v>
      </c>
      <c r="H1803">
        <v>37.945287999999998</v>
      </c>
      <c r="I1803">
        <v>-122.38394099999999</v>
      </c>
      <c r="J1803">
        <v>4</v>
      </c>
      <c r="K1803" s="1">
        <v>62</v>
      </c>
      <c r="L1803" t="s">
        <v>12</v>
      </c>
      <c r="M1803" t="s">
        <v>10</v>
      </c>
      <c r="N1803">
        <v>8.91</v>
      </c>
      <c r="O1803" t="s">
        <v>10</v>
      </c>
      <c r="P1803" t="s">
        <v>13</v>
      </c>
      <c r="AA1803" t="s">
        <v>43</v>
      </c>
      <c r="AB1803" t="s">
        <v>13</v>
      </c>
      <c r="AC1803" t="s">
        <v>26</v>
      </c>
      <c r="AD1803">
        <v>23.65</v>
      </c>
      <c r="AE1803">
        <v>1416.75</v>
      </c>
      <c r="AF1803">
        <v>0</v>
      </c>
      <c r="AG1803">
        <v>0</v>
      </c>
      <c r="AH1803">
        <v>552.41999999999996</v>
      </c>
      <c r="AI1803">
        <v>1969.17</v>
      </c>
      <c r="AJ1803" t="s">
        <v>17</v>
      </c>
      <c r="AM1803" t="str">
        <f t="shared" si="84"/>
        <v>Stayed</v>
      </c>
      <c r="AN1803" t="str">
        <f t="shared" si="85"/>
        <v>No</v>
      </c>
      <c r="AO1803" t="str" cm="1">
        <f t="array" ref="AO1803">_xlfn.IFS($C1803&lt;36,"Youth", $C1803&lt;66, "Middle_age", $C1803&gt;65, "Old")</f>
        <v>Middle_age</v>
      </c>
      <c r="AP1803" t="str">
        <f t="shared" si="86"/>
        <v>6 năm</v>
      </c>
    </row>
    <row r="1804" spans="1:42" x14ac:dyDescent="0.35">
      <c r="A1804" t="s">
        <v>2658</v>
      </c>
      <c r="B1804" t="s">
        <v>19</v>
      </c>
      <c r="C1804">
        <v>71</v>
      </c>
      <c r="D1804" t="s">
        <v>10</v>
      </c>
      <c r="E1804">
        <v>0</v>
      </c>
      <c r="F1804" t="s">
        <v>209</v>
      </c>
      <c r="G1804">
        <v>94533</v>
      </c>
      <c r="H1804">
        <v>38.287135999999997</v>
      </c>
      <c r="I1804">
        <v>-122.02710999999999</v>
      </c>
      <c r="J1804">
        <v>6</v>
      </c>
      <c r="K1804" s="1">
        <v>66</v>
      </c>
      <c r="L1804" t="s">
        <v>12</v>
      </c>
      <c r="M1804" t="s">
        <v>10</v>
      </c>
      <c r="N1804">
        <v>49.85</v>
      </c>
      <c r="O1804" t="s">
        <v>10</v>
      </c>
      <c r="P1804" t="s">
        <v>10</v>
      </c>
      <c r="Q1804" t="s">
        <v>25</v>
      </c>
      <c r="R1804">
        <v>14</v>
      </c>
      <c r="S1804" t="s">
        <v>13</v>
      </c>
      <c r="T1804" t="s">
        <v>13</v>
      </c>
      <c r="U1804" t="s">
        <v>13</v>
      </c>
      <c r="V1804" t="s">
        <v>10</v>
      </c>
      <c r="W1804" t="s">
        <v>10</v>
      </c>
      <c r="X1804" t="s">
        <v>10</v>
      </c>
      <c r="Y1804" t="s">
        <v>13</v>
      </c>
      <c r="Z1804" t="s">
        <v>10</v>
      </c>
      <c r="AA1804" t="s">
        <v>21</v>
      </c>
      <c r="AB1804" t="s">
        <v>10</v>
      </c>
      <c r="AC1804" t="s">
        <v>16</v>
      </c>
      <c r="AD1804">
        <v>100.05</v>
      </c>
      <c r="AE1804">
        <v>6871.9</v>
      </c>
      <c r="AF1804">
        <v>0</v>
      </c>
      <c r="AG1804">
        <v>0</v>
      </c>
      <c r="AH1804">
        <v>3290.1</v>
      </c>
      <c r="AI1804">
        <v>10162</v>
      </c>
      <c r="AJ1804" t="s">
        <v>27</v>
      </c>
      <c r="AK1804" t="s">
        <v>87</v>
      </c>
      <c r="AL1804" t="s">
        <v>772</v>
      </c>
      <c r="AM1804" t="str">
        <f t="shared" si="84"/>
        <v>Churned</v>
      </c>
      <c r="AN1804" t="str">
        <f t="shared" si="85"/>
        <v>No</v>
      </c>
      <c r="AO1804" t="str" cm="1">
        <f t="array" ref="AO1804">_xlfn.IFS($C1804&lt;36,"Youth", $C1804&lt;66, "Middle_age", $C1804&gt;65, "Old")</f>
        <v>Old</v>
      </c>
      <c r="AP1804" t="str">
        <f t="shared" si="86"/>
        <v>6 năm</v>
      </c>
    </row>
    <row r="1805" spans="1:42" x14ac:dyDescent="0.35">
      <c r="A1805" t="s">
        <v>2659</v>
      </c>
      <c r="B1805" t="s">
        <v>19</v>
      </c>
      <c r="C1805">
        <v>71</v>
      </c>
      <c r="D1805" t="s">
        <v>10</v>
      </c>
      <c r="E1805">
        <v>0</v>
      </c>
      <c r="F1805" t="s">
        <v>127</v>
      </c>
      <c r="G1805">
        <v>95126</v>
      </c>
      <c r="H1805">
        <v>37.327069000000002</v>
      </c>
      <c r="I1805">
        <v>-121.916819</v>
      </c>
      <c r="J1805">
        <v>1</v>
      </c>
      <c r="K1805" s="1">
        <v>53</v>
      </c>
      <c r="L1805" t="s">
        <v>12</v>
      </c>
      <c r="M1805" t="s">
        <v>10</v>
      </c>
      <c r="N1805">
        <v>21.67</v>
      </c>
      <c r="O1805" t="s">
        <v>10</v>
      </c>
      <c r="P1805" t="s">
        <v>10</v>
      </c>
      <c r="Q1805" t="s">
        <v>14</v>
      </c>
      <c r="R1805">
        <v>6</v>
      </c>
      <c r="S1805" t="s">
        <v>10</v>
      </c>
      <c r="T1805" t="s">
        <v>13</v>
      </c>
      <c r="U1805" t="s">
        <v>13</v>
      </c>
      <c r="V1805" t="s">
        <v>10</v>
      </c>
      <c r="W1805" t="s">
        <v>13</v>
      </c>
      <c r="X1805" t="s">
        <v>13</v>
      </c>
      <c r="Y1805" t="s">
        <v>13</v>
      </c>
      <c r="Z1805" t="s">
        <v>13</v>
      </c>
      <c r="AA1805" t="s">
        <v>15</v>
      </c>
      <c r="AB1805" t="s">
        <v>10</v>
      </c>
      <c r="AC1805" t="s">
        <v>26</v>
      </c>
      <c r="AD1805">
        <v>60.05</v>
      </c>
      <c r="AE1805">
        <v>3229.65</v>
      </c>
      <c r="AF1805">
        <v>0</v>
      </c>
      <c r="AG1805">
        <v>100</v>
      </c>
      <c r="AH1805">
        <v>1148.51</v>
      </c>
      <c r="AI1805">
        <v>4478.16</v>
      </c>
      <c r="AJ1805" t="s">
        <v>27</v>
      </c>
      <c r="AK1805" t="s">
        <v>79</v>
      </c>
      <c r="AL1805" t="s">
        <v>314</v>
      </c>
      <c r="AM1805" t="str">
        <f t="shared" si="84"/>
        <v>Churned</v>
      </c>
      <c r="AN1805" t="str">
        <f t="shared" si="85"/>
        <v>No</v>
      </c>
      <c r="AO1805" t="str" cm="1">
        <f t="array" ref="AO1805">_xlfn.IFS($C1805&lt;36,"Youth", $C1805&lt;66, "Middle_age", $C1805&gt;65, "Old")</f>
        <v>Old</v>
      </c>
      <c r="AP1805" t="str">
        <f t="shared" si="86"/>
        <v>5 năm</v>
      </c>
    </row>
    <row r="1806" spans="1:42" x14ac:dyDescent="0.35">
      <c r="A1806" t="s">
        <v>2660</v>
      </c>
      <c r="B1806" t="s">
        <v>9</v>
      </c>
      <c r="C1806">
        <v>68</v>
      </c>
      <c r="D1806" t="s">
        <v>13</v>
      </c>
      <c r="E1806">
        <v>0</v>
      </c>
      <c r="F1806" t="s">
        <v>1784</v>
      </c>
      <c r="G1806">
        <v>96148</v>
      </c>
      <c r="H1806">
        <v>39.241239999999998</v>
      </c>
      <c r="I1806">
        <v>-120.054765</v>
      </c>
      <c r="J1806">
        <v>0</v>
      </c>
      <c r="K1806" s="1">
        <v>1</v>
      </c>
      <c r="L1806" t="s">
        <v>24</v>
      </c>
      <c r="M1806" t="s">
        <v>10</v>
      </c>
      <c r="N1806">
        <v>45.8</v>
      </c>
      <c r="O1806" t="s">
        <v>13</v>
      </c>
      <c r="P1806" t="s">
        <v>10</v>
      </c>
      <c r="Q1806" t="s">
        <v>25</v>
      </c>
      <c r="R1806">
        <v>10</v>
      </c>
      <c r="S1806" t="s">
        <v>13</v>
      </c>
      <c r="T1806" t="s">
        <v>13</v>
      </c>
      <c r="U1806" t="s">
        <v>13</v>
      </c>
      <c r="V1806" t="s">
        <v>13</v>
      </c>
      <c r="W1806" t="s">
        <v>13</v>
      </c>
      <c r="X1806" t="s">
        <v>13</v>
      </c>
      <c r="Y1806" t="s">
        <v>13</v>
      </c>
      <c r="Z1806" t="s">
        <v>10</v>
      </c>
      <c r="AA1806" t="s">
        <v>21</v>
      </c>
      <c r="AB1806" t="s">
        <v>10</v>
      </c>
      <c r="AC1806" t="s">
        <v>26</v>
      </c>
      <c r="AD1806">
        <v>69.599999999999994</v>
      </c>
      <c r="AE1806">
        <v>69.599999999999994</v>
      </c>
      <c r="AF1806">
        <v>0</v>
      </c>
      <c r="AG1806">
        <v>0</v>
      </c>
      <c r="AH1806">
        <v>45.8</v>
      </c>
      <c r="AI1806">
        <v>115.4</v>
      </c>
      <c r="AJ1806" t="s">
        <v>27</v>
      </c>
      <c r="AK1806" t="s">
        <v>33</v>
      </c>
      <c r="AL1806" t="s">
        <v>561</v>
      </c>
      <c r="AM1806" t="str">
        <f t="shared" si="84"/>
        <v>Churned</v>
      </c>
      <c r="AN1806" t="str">
        <f t="shared" si="85"/>
        <v>No</v>
      </c>
      <c r="AO1806" t="str" cm="1">
        <f t="array" ref="AO1806">_xlfn.IFS($C1806&lt;36,"Youth", $C1806&lt;66, "Middle_age", $C1806&gt;65, "Old")</f>
        <v>Old</v>
      </c>
      <c r="AP1806" t="str">
        <f t="shared" si="86"/>
        <v>1 năm</v>
      </c>
    </row>
    <row r="1807" spans="1:42" x14ac:dyDescent="0.35">
      <c r="A1807" t="s">
        <v>2661</v>
      </c>
      <c r="B1807" t="s">
        <v>19</v>
      </c>
      <c r="C1807">
        <v>26</v>
      </c>
      <c r="D1807" t="s">
        <v>10</v>
      </c>
      <c r="E1807">
        <v>0</v>
      </c>
      <c r="F1807" t="s">
        <v>2662</v>
      </c>
      <c r="G1807">
        <v>93647</v>
      </c>
      <c r="H1807">
        <v>36.600185000000003</v>
      </c>
      <c r="I1807">
        <v>-119.17565500000001</v>
      </c>
      <c r="J1807">
        <v>4</v>
      </c>
      <c r="K1807" s="1">
        <v>4</v>
      </c>
      <c r="L1807" t="s">
        <v>12</v>
      </c>
      <c r="M1807" t="s">
        <v>13</v>
      </c>
      <c r="P1807" t="s">
        <v>10</v>
      </c>
      <c r="Q1807" t="s">
        <v>49</v>
      </c>
      <c r="R1807">
        <v>76</v>
      </c>
      <c r="S1807" t="s">
        <v>13</v>
      </c>
      <c r="T1807" t="s">
        <v>10</v>
      </c>
      <c r="U1807" t="s">
        <v>13</v>
      </c>
      <c r="V1807" t="s">
        <v>13</v>
      </c>
      <c r="W1807" t="s">
        <v>10</v>
      </c>
      <c r="X1807" t="s">
        <v>10</v>
      </c>
      <c r="Y1807" t="s">
        <v>10</v>
      </c>
      <c r="Z1807" t="s">
        <v>10</v>
      </c>
      <c r="AA1807" t="s">
        <v>21</v>
      </c>
      <c r="AB1807" t="s">
        <v>10</v>
      </c>
      <c r="AC1807" t="s">
        <v>26</v>
      </c>
      <c r="AD1807">
        <v>48.55</v>
      </c>
      <c r="AE1807">
        <v>201</v>
      </c>
      <c r="AF1807">
        <v>0</v>
      </c>
      <c r="AG1807">
        <v>0</v>
      </c>
      <c r="AH1807">
        <v>0</v>
      </c>
      <c r="AI1807">
        <v>201</v>
      </c>
      <c r="AJ1807" t="s">
        <v>27</v>
      </c>
      <c r="AK1807" t="s">
        <v>87</v>
      </c>
      <c r="AL1807" t="s">
        <v>88</v>
      </c>
      <c r="AM1807" t="str">
        <f t="shared" si="84"/>
        <v>Churned</v>
      </c>
      <c r="AN1807" t="str">
        <f t="shared" si="85"/>
        <v>No</v>
      </c>
      <c r="AO1807" t="str" cm="1">
        <f t="array" ref="AO1807">_xlfn.IFS($C1807&lt;36,"Youth", $C1807&lt;66, "Middle_age", $C1807&gt;65, "Old")</f>
        <v>Youth</v>
      </c>
      <c r="AP1807" t="str">
        <f t="shared" si="86"/>
        <v>1 năm</v>
      </c>
    </row>
    <row r="1808" spans="1:42" x14ac:dyDescent="0.35">
      <c r="A1808" t="s">
        <v>2663</v>
      </c>
      <c r="B1808" t="s">
        <v>19</v>
      </c>
      <c r="C1808">
        <v>34</v>
      </c>
      <c r="D1808" t="s">
        <v>13</v>
      </c>
      <c r="E1808">
        <v>0</v>
      </c>
      <c r="F1808" t="s">
        <v>1429</v>
      </c>
      <c r="G1808">
        <v>90740</v>
      </c>
      <c r="H1808">
        <v>33.754620000000003</v>
      </c>
      <c r="I1808">
        <v>-118.071128</v>
      </c>
      <c r="J1808">
        <v>0</v>
      </c>
      <c r="K1808" s="1">
        <v>64</v>
      </c>
      <c r="L1808" t="s">
        <v>12</v>
      </c>
      <c r="M1808" t="s">
        <v>10</v>
      </c>
      <c r="N1808">
        <v>30.27</v>
      </c>
      <c r="O1808" t="s">
        <v>10</v>
      </c>
      <c r="P1808" t="s">
        <v>10</v>
      </c>
      <c r="Q1808" t="s">
        <v>25</v>
      </c>
      <c r="R1808">
        <v>12</v>
      </c>
      <c r="S1808" t="s">
        <v>10</v>
      </c>
      <c r="T1808" t="s">
        <v>10</v>
      </c>
      <c r="U1808" t="s">
        <v>13</v>
      </c>
      <c r="V1808" t="s">
        <v>13</v>
      </c>
      <c r="W1808" t="s">
        <v>13</v>
      </c>
      <c r="X1808" t="s">
        <v>13</v>
      </c>
      <c r="Y1808" t="s">
        <v>13</v>
      </c>
      <c r="Z1808" t="s">
        <v>10</v>
      </c>
      <c r="AA1808" t="s">
        <v>15</v>
      </c>
      <c r="AB1808" t="s">
        <v>10</v>
      </c>
      <c r="AC1808" t="s">
        <v>16</v>
      </c>
      <c r="AD1808">
        <v>84.3</v>
      </c>
      <c r="AE1808">
        <v>5289.05</v>
      </c>
      <c r="AF1808">
        <v>0</v>
      </c>
      <c r="AG1808">
        <v>0</v>
      </c>
      <c r="AH1808">
        <v>1937.28</v>
      </c>
      <c r="AI1808">
        <v>7226.33</v>
      </c>
      <c r="AJ1808" t="s">
        <v>17</v>
      </c>
      <c r="AM1808" t="str">
        <f t="shared" si="84"/>
        <v>VIP</v>
      </c>
      <c r="AN1808" t="str">
        <f t="shared" si="85"/>
        <v>No</v>
      </c>
      <c r="AO1808" t="str" cm="1">
        <f t="array" ref="AO1808">_xlfn.IFS($C1808&lt;36,"Youth", $C1808&lt;66, "Middle_age", $C1808&gt;65, "Old")</f>
        <v>Youth</v>
      </c>
      <c r="AP1808" t="str">
        <f t="shared" si="86"/>
        <v>6 năm</v>
      </c>
    </row>
    <row r="1809" spans="1:42" x14ac:dyDescent="0.35">
      <c r="A1809" t="s">
        <v>2664</v>
      </c>
      <c r="B1809" t="s">
        <v>9</v>
      </c>
      <c r="C1809">
        <v>61</v>
      </c>
      <c r="D1809" t="s">
        <v>10</v>
      </c>
      <c r="E1809">
        <v>0</v>
      </c>
      <c r="F1809" t="s">
        <v>774</v>
      </c>
      <c r="G1809">
        <v>93280</v>
      </c>
      <c r="H1809">
        <v>35.652242000000001</v>
      </c>
      <c r="I1809">
        <v>-119.4464</v>
      </c>
      <c r="J1809">
        <v>2</v>
      </c>
      <c r="K1809" s="1">
        <v>3</v>
      </c>
      <c r="L1809" t="s">
        <v>12</v>
      </c>
      <c r="M1809" t="s">
        <v>10</v>
      </c>
      <c r="N1809">
        <v>2.66</v>
      </c>
      <c r="O1809" t="s">
        <v>13</v>
      </c>
      <c r="P1809" t="s">
        <v>10</v>
      </c>
      <c r="Q1809" t="s">
        <v>49</v>
      </c>
      <c r="R1809">
        <v>7</v>
      </c>
      <c r="S1809" t="s">
        <v>13</v>
      </c>
      <c r="T1809" t="s">
        <v>13</v>
      </c>
      <c r="U1809" t="s">
        <v>13</v>
      </c>
      <c r="V1809" t="s">
        <v>13</v>
      </c>
      <c r="W1809" t="s">
        <v>13</v>
      </c>
      <c r="X1809" t="s">
        <v>13</v>
      </c>
      <c r="Y1809" t="s">
        <v>13</v>
      </c>
      <c r="Z1809" t="s">
        <v>10</v>
      </c>
      <c r="AA1809" t="s">
        <v>21</v>
      </c>
      <c r="AB1809" t="s">
        <v>10</v>
      </c>
      <c r="AC1809" t="s">
        <v>153</v>
      </c>
      <c r="AD1809">
        <v>46.1</v>
      </c>
      <c r="AE1809">
        <v>130.15</v>
      </c>
      <c r="AF1809">
        <v>0</v>
      </c>
      <c r="AG1809">
        <v>0</v>
      </c>
      <c r="AH1809">
        <v>7.98</v>
      </c>
      <c r="AI1809">
        <v>138.13</v>
      </c>
      <c r="AJ1809" t="s">
        <v>68</v>
      </c>
      <c r="AM1809" t="str">
        <f t="shared" si="84"/>
        <v>Joined</v>
      </c>
      <c r="AN1809" t="str">
        <f t="shared" si="85"/>
        <v>No</v>
      </c>
      <c r="AO1809" t="str" cm="1">
        <f t="array" ref="AO1809">_xlfn.IFS($C1809&lt;36,"Youth", $C1809&lt;66, "Middle_age", $C1809&gt;65, "Old")</f>
        <v>Middle_age</v>
      </c>
      <c r="AP1809" t="str">
        <f t="shared" si="86"/>
        <v>1 năm</v>
      </c>
    </row>
    <row r="1810" spans="1:42" x14ac:dyDescent="0.35">
      <c r="A1810" t="s">
        <v>2665</v>
      </c>
      <c r="B1810" t="s">
        <v>19</v>
      </c>
      <c r="C1810">
        <v>73</v>
      </c>
      <c r="D1810" t="s">
        <v>13</v>
      </c>
      <c r="E1810">
        <v>0</v>
      </c>
      <c r="F1810" t="s">
        <v>1836</v>
      </c>
      <c r="G1810">
        <v>90701</v>
      </c>
      <c r="H1810">
        <v>33.867592999999999</v>
      </c>
      <c r="I1810">
        <v>-118.080637</v>
      </c>
      <c r="J1810">
        <v>0</v>
      </c>
      <c r="K1810" s="1">
        <v>71</v>
      </c>
      <c r="L1810" t="s">
        <v>42</v>
      </c>
      <c r="M1810" t="s">
        <v>13</v>
      </c>
      <c r="P1810" t="s">
        <v>10</v>
      </c>
      <c r="Q1810" t="s">
        <v>49</v>
      </c>
      <c r="R1810">
        <v>20</v>
      </c>
      <c r="S1810" t="s">
        <v>10</v>
      </c>
      <c r="T1810" t="s">
        <v>10</v>
      </c>
      <c r="U1810" t="s">
        <v>13</v>
      </c>
      <c r="V1810" t="s">
        <v>13</v>
      </c>
      <c r="W1810" t="s">
        <v>10</v>
      </c>
      <c r="X1810" t="s">
        <v>10</v>
      </c>
      <c r="Y1810" t="s">
        <v>10</v>
      </c>
      <c r="Z1810" t="s">
        <v>10</v>
      </c>
      <c r="AA1810" t="s">
        <v>15</v>
      </c>
      <c r="AB1810" t="s">
        <v>10</v>
      </c>
      <c r="AC1810" t="s">
        <v>26</v>
      </c>
      <c r="AD1810">
        <v>56.45</v>
      </c>
      <c r="AE1810">
        <v>3985.35</v>
      </c>
      <c r="AF1810">
        <v>0</v>
      </c>
      <c r="AG1810">
        <v>0</v>
      </c>
      <c r="AH1810">
        <v>0</v>
      </c>
      <c r="AI1810">
        <v>3985.35</v>
      </c>
      <c r="AJ1810" t="s">
        <v>17</v>
      </c>
      <c r="AM1810" t="str">
        <f t="shared" si="84"/>
        <v>VIP</v>
      </c>
      <c r="AN1810" t="str">
        <f t="shared" si="85"/>
        <v>No</v>
      </c>
      <c r="AO1810" t="str" cm="1">
        <f t="array" ref="AO1810">_xlfn.IFS($C1810&lt;36,"Youth", $C1810&lt;66, "Middle_age", $C1810&gt;65, "Old")</f>
        <v>Old</v>
      </c>
      <c r="AP1810" t="str">
        <f t="shared" si="86"/>
        <v>6 năm</v>
      </c>
    </row>
    <row r="1811" spans="1:42" x14ac:dyDescent="0.35">
      <c r="A1811" t="s">
        <v>2666</v>
      </c>
      <c r="B1811" t="s">
        <v>19</v>
      </c>
      <c r="C1811">
        <v>59</v>
      </c>
      <c r="D1811" t="s">
        <v>13</v>
      </c>
      <c r="E1811">
        <v>0</v>
      </c>
      <c r="F1811" t="s">
        <v>948</v>
      </c>
      <c r="G1811">
        <v>92804</v>
      </c>
      <c r="H1811">
        <v>33.817999999999998</v>
      </c>
      <c r="I1811">
        <v>-117.97440400000001</v>
      </c>
      <c r="J1811">
        <v>0</v>
      </c>
      <c r="K1811" s="1">
        <v>2</v>
      </c>
      <c r="L1811" t="s">
        <v>24</v>
      </c>
      <c r="M1811" t="s">
        <v>10</v>
      </c>
      <c r="N1811">
        <v>9.61</v>
      </c>
      <c r="O1811" t="s">
        <v>13</v>
      </c>
      <c r="P1811" t="s">
        <v>13</v>
      </c>
      <c r="AA1811" t="s">
        <v>21</v>
      </c>
      <c r="AB1811" t="s">
        <v>10</v>
      </c>
      <c r="AC1811" t="s">
        <v>16</v>
      </c>
      <c r="AD1811">
        <v>19.649999999999999</v>
      </c>
      <c r="AE1811">
        <v>38.799999999999997</v>
      </c>
      <c r="AF1811">
        <v>0</v>
      </c>
      <c r="AG1811">
        <v>0</v>
      </c>
      <c r="AH1811">
        <v>19.22</v>
      </c>
      <c r="AI1811">
        <v>58.02</v>
      </c>
      <c r="AJ1811" t="s">
        <v>68</v>
      </c>
      <c r="AM1811" t="str">
        <f t="shared" si="84"/>
        <v>Joined</v>
      </c>
      <c r="AN1811" t="str">
        <f t="shared" si="85"/>
        <v>No</v>
      </c>
      <c r="AO1811" t="str" cm="1">
        <f t="array" ref="AO1811">_xlfn.IFS($C1811&lt;36,"Youth", $C1811&lt;66, "Middle_age", $C1811&gt;65, "Old")</f>
        <v>Middle_age</v>
      </c>
      <c r="AP1811" t="str">
        <f t="shared" si="86"/>
        <v>1 năm</v>
      </c>
    </row>
    <row r="1812" spans="1:42" x14ac:dyDescent="0.35">
      <c r="A1812" t="s">
        <v>2667</v>
      </c>
      <c r="B1812" t="s">
        <v>19</v>
      </c>
      <c r="C1812">
        <v>35</v>
      </c>
      <c r="D1812" t="s">
        <v>13</v>
      </c>
      <c r="E1812">
        <v>0</v>
      </c>
      <c r="F1812" t="s">
        <v>1477</v>
      </c>
      <c r="G1812">
        <v>95605</v>
      </c>
      <c r="H1812">
        <v>38.592745000000001</v>
      </c>
      <c r="I1812">
        <v>-121.540036</v>
      </c>
      <c r="J1812">
        <v>0</v>
      </c>
      <c r="K1812" s="1">
        <v>27</v>
      </c>
      <c r="L1812" t="s">
        <v>12</v>
      </c>
      <c r="M1812" t="s">
        <v>10</v>
      </c>
      <c r="N1812">
        <v>24.72</v>
      </c>
      <c r="O1812" t="s">
        <v>10</v>
      </c>
      <c r="P1812" t="s">
        <v>10</v>
      </c>
      <c r="Q1812" t="s">
        <v>25</v>
      </c>
      <c r="R1812">
        <v>29</v>
      </c>
      <c r="S1812" t="s">
        <v>13</v>
      </c>
      <c r="T1812" t="s">
        <v>13</v>
      </c>
      <c r="U1812" t="s">
        <v>13</v>
      </c>
      <c r="V1812" t="s">
        <v>10</v>
      </c>
      <c r="W1812" t="s">
        <v>13</v>
      </c>
      <c r="X1812" t="s">
        <v>13</v>
      </c>
      <c r="Y1812" t="s">
        <v>13</v>
      </c>
      <c r="Z1812" t="s">
        <v>10</v>
      </c>
      <c r="AA1812" t="s">
        <v>21</v>
      </c>
      <c r="AB1812" t="s">
        <v>10</v>
      </c>
      <c r="AC1812" t="s">
        <v>26</v>
      </c>
      <c r="AD1812">
        <v>79.5</v>
      </c>
      <c r="AE1812">
        <v>2180.5500000000002</v>
      </c>
      <c r="AF1812">
        <v>0</v>
      </c>
      <c r="AG1812">
        <v>0</v>
      </c>
      <c r="AH1812">
        <v>667.44</v>
      </c>
      <c r="AI1812">
        <v>2847.99</v>
      </c>
      <c r="AJ1812" t="s">
        <v>27</v>
      </c>
      <c r="AK1812" t="s">
        <v>87</v>
      </c>
      <c r="AL1812" t="s">
        <v>210</v>
      </c>
      <c r="AM1812" t="str">
        <f t="shared" si="84"/>
        <v>Churned</v>
      </c>
      <c r="AN1812" t="str">
        <f t="shared" si="85"/>
        <v>No</v>
      </c>
      <c r="AO1812" t="str" cm="1">
        <f t="array" ref="AO1812">_xlfn.IFS($C1812&lt;36,"Youth", $C1812&lt;66, "Middle_age", $C1812&gt;65, "Old")</f>
        <v>Youth</v>
      </c>
      <c r="AP1812" t="str">
        <f t="shared" si="86"/>
        <v>3 năm</v>
      </c>
    </row>
    <row r="1813" spans="1:42" x14ac:dyDescent="0.35">
      <c r="A1813" t="s">
        <v>2668</v>
      </c>
      <c r="B1813" t="s">
        <v>19</v>
      </c>
      <c r="C1813">
        <v>68</v>
      </c>
      <c r="D1813" t="s">
        <v>13</v>
      </c>
      <c r="E1813">
        <v>0</v>
      </c>
      <c r="F1813" t="s">
        <v>2669</v>
      </c>
      <c r="G1813">
        <v>93925</v>
      </c>
      <c r="H1813">
        <v>36.596271000000002</v>
      </c>
      <c r="I1813">
        <v>-121.442274</v>
      </c>
      <c r="J1813">
        <v>0</v>
      </c>
      <c r="K1813" s="1">
        <v>9</v>
      </c>
      <c r="L1813" t="s">
        <v>24</v>
      </c>
      <c r="M1813" t="s">
        <v>10</v>
      </c>
      <c r="N1813">
        <v>12.18</v>
      </c>
      <c r="O1813" t="s">
        <v>10</v>
      </c>
      <c r="P1813" t="s">
        <v>10</v>
      </c>
      <c r="Q1813" t="s">
        <v>25</v>
      </c>
      <c r="R1813">
        <v>6</v>
      </c>
      <c r="S1813" t="s">
        <v>13</v>
      </c>
      <c r="T1813" t="s">
        <v>13</v>
      </c>
      <c r="U1813" t="s">
        <v>13</v>
      </c>
      <c r="V1813" t="s">
        <v>13</v>
      </c>
      <c r="W1813" t="s">
        <v>13</v>
      </c>
      <c r="X1813" t="s">
        <v>10</v>
      </c>
      <c r="Y1813" t="s">
        <v>13</v>
      </c>
      <c r="Z1813" t="s">
        <v>13</v>
      </c>
      <c r="AA1813" t="s">
        <v>21</v>
      </c>
      <c r="AB1813" t="s">
        <v>10</v>
      </c>
      <c r="AC1813" t="s">
        <v>26</v>
      </c>
      <c r="AD1813">
        <v>85.05</v>
      </c>
      <c r="AE1813">
        <v>746.5</v>
      </c>
      <c r="AF1813">
        <v>0</v>
      </c>
      <c r="AG1813">
        <v>30</v>
      </c>
      <c r="AH1813">
        <v>109.62</v>
      </c>
      <c r="AI1813">
        <v>886.12</v>
      </c>
      <c r="AJ1813" t="s">
        <v>27</v>
      </c>
      <c r="AK1813" t="s">
        <v>91</v>
      </c>
      <c r="AL1813" t="s">
        <v>92</v>
      </c>
      <c r="AM1813" t="str">
        <f t="shared" si="84"/>
        <v>Churned</v>
      </c>
      <c r="AN1813" t="str">
        <f t="shared" si="85"/>
        <v>No</v>
      </c>
      <c r="AO1813" t="str" cm="1">
        <f t="array" ref="AO1813">_xlfn.IFS($C1813&lt;36,"Youth", $C1813&lt;66, "Middle_age", $C1813&gt;65, "Old")</f>
        <v>Old</v>
      </c>
      <c r="AP1813" t="str">
        <f t="shared" si="86"/>
        <v>1 năm</v>
      </c>
    </row>
    <row r="1814" spans="1:42" x14ac:dyDescent="0.35">
      <c r="A1814" t="s">
        <v>2670</v>
      </c>
      <c r="B1814" t="s">
        <v>9</v>
      </c>
      <c r="C1814">
        <v>26</v>
      </c>
      <c r="D1814" t="s">
        <v>10</v>
      </c>
      <c r="E1814">
        <v>2</v>
      </c>
      <c r="F1814" t="s">
        <v>2073</v>
      </c>
      <c r="G1814">
        <v>94025</v>
      </c>
      <c r="H1814">
        <v>37.449551</v>
      </c>
      <c r="I1814">
        <v>-122.183762</v>
      </c>
      <c r="J1814">
        <v>8</v>
      </c>
      <c r="K1814" s="1">
        <v>36</v>
      </c>
      <c r="L1814" t="s">
        <v>99</v>
      </c>
      <c r="M1814" t="s">
        <v>10</v>
      </c>
      <c r="N1814">
        <v>42.51</v>
      </c>
      <c r="O1814" t="s">
        <v>13</v>
      </c>
      <c r="P1814" t="s">
        <v>13</v>
      </c>
      <c r="AA1814" t="s">
        <v>43</v>
      </c>
      <c r="AB1814" t="s">
        <v>13</v>
      </c>
      <c r="AC1814" t="s">
        <v>26</v>
      </c>
      <c r="AD1814">
        <v>20.25</v>
      </c>
      <c r="AE1814">
        <v>717.95</v>
      </c>
      <c r="AF1814">
        <v>0</v>
      </c>
      <c r="AG1814">
        <v>0</v>
      </c>
      <c r="AH1814">
        <v>1530.36</v>
      </c>
      <c r="AI1814">
        <v>2248.31</v>
      </c>
      <c r="AJ1814" t="s">
        <v>17</v>
      </c>
      <c r="AM1814" t="str">
        <f t="shared" si="84"/>
        <v>Stayed</v>
      </c>
      <c r="AN1814" t="str">
        <f t="shared" si="85"/>
        <v>Yes</v>
      </c>
      <c r="AO1814" t="str" cm="1">
        <f t="array" ref="AO1814">_xlfn.IFS($C1814&lt;36,"Youth", $C1814&lt;66, "Middle_age", $C1814&gt;65, "Old")</f>
        <v>Youth</v>
      </c>
      <c r="AP1814" t="str">
        <f t="shared" si="86"/>
        <v>3 năm</v>
      </c>
    </row>
    <row r="1815" spans="1:42" x14ac:dyDescent="0.35">
      <c r="A1815" t="s">
        <v>2671</v>
      </c>
      <c r="B1815" t="s">
        <v>19</v>
      </c>
      <c r="C1815">
        <v>22</v>
      </c>
      <c r="D1815" t="s">
        <v>13</v>
      </c>
      <c r="E1815">
        <v>0</v>
      </c>
      <c r="F1815" t="s">
        <v>2672</v>
      </c>
      <c r="G1815">
        <v>92316</v>
      </c>
      <c r="H1815">
        <v>34.059722000000001</v>
      </c>
      <c r="I1815">
        <v>-117.39104</v>
      </c>
      <c r="J1815">
        <v>0</v>
      </c>
      <c r="K1815" s="1">
        <v>7</v>
      </c>
      <c r="L1815" t="s">
        <v>24</v>
      </c>
      <c r="M1815" t="s">
        <v>10</v>
      </c>
      <c r="N1815">
        <v>12.05</v>
      </c>
      <c r="O1815" t="s">
        <v>13</v>
      </c>
      <c r="P1815" t="s">
        <v>10</v>
      </c>
      <c r="Q1815" t="s">
        <v>25</v>
      </c>
      <c r="R1815">
        <v>69</v>
      </c>
      <c r="S1815" t="s">
        <v>13</v>
      </c>
      <c r="T1815" t="s">
        <v>10</v>
      </c>
      <c r="U1815" t="s">
        <v>13</v>
      </c>
      <c r="V1815" t="s">
        <v>13</v>
      </c>
      <c r="W1815" t="s">
        <v>10</v>
      </c>
      <c r="X1815" t="s">
        <v>10</v>
      </c>
      <c r="Y1815" t="s">
        <v>10</v>
      </c>
      <c r="Z1815" t="s">
        <v>10</v>
      </c>
      <c r="AA1815" t="s">
        <v>21</v>
      </c>
      <c r="AB1815" t="s">
        <v>10</v>
      </c>
      <c r="AC1815" t="s">
        <v>26</v>
      </c>
      <c r="AD1815">
        <v>94.25</v>
      </c>
      <c r="AE1815">
        <v>669</v>
      </c>
      <c r="AF1815">
        <v>0</v>
      </c>
      <c r="AG1815">
        <v>0</v>
      </c>
      <c r="AH1815">
        <v>84.35</v>
      </c>
      <c r="AI1815">
        <v>753.35</v>
      </c>
      <c r="AJ1815" t="s">
        <v>27</v>
      </c>
      <c r="AK1815" t="s">
        <v>33</v>
      </c>
      <c r="AL1815" t="s">
        <v>37</v>
      </c>
      <c r="AM1815" t="str">
        <f t="shared" si="84"/>
        <v>Churned</v>
      </c>
      <c r="AN1815" t="str">
        <f t="shared" si="85"/>
        <v>No</v>
      </c>
      <c r="AO1815" t="str" cm="1">
        <f t="array" ref="AO1815">_xlfn.IFS($C1815&lt;36,"Youth", $C1815&lt;66, "Middle_age", $C1815&gt;65, "Old")</f>
        <v>Youth</v>
      </c>
      <c r="AP1815" t="str">
        <f t="shared" si="86"/>
        <v>1 năm</v>
      </c>
    </row>
    <row r="1816" spans="1:42" x14ac:dyDescent="0.35">
      <c r="A1816" t="s">
        <v>2673</v>
      </c>
      <c r="B1816" t="s">
        <v>19</v>
      </c>
      <c r="C1816">
        <v>45</v>
      </c>
      <c r="D1816" t="s">
        <v>10</v>
      </c>
      <c r="E1816">
        <v>0</v>
      </c>
      <c r="F1816" t="s">
        <v>181</v>
      </c>
      <c r="G1816">
        <v>93727</v>
      </c>
      <c r="H1816">
        <v>36.751488999999999</v>
      </c>
      <c r="I1816">
        <v>-119.68071999999999</v>
      </c>
      <c r="J1816">
        <v>2</v>
      </c>
      <c r="K1816" s="1">
        <v>65</v>
      </c>
      <c r="L1816" t="s">
        <v>46</v>
      </c>
      <c r="M1816" t="s">
        <v>10</v>
      </c>
      <c r="N1816">
        <v>21.58</v>
      </c>
      <c r="O1816" t="s">
        <v>10</v>
      </c>
      <c r="P1816" t="s">
        <v>10</v>
      </c>
      <c r="Q1816" t="s">
        <v>49</v>
      </c>
      <c r="R1816">
        <v>13</v>
      </c>
      <c r="S1816" t="s">
        <v>10</v>
      </c>
      <c r="T1816" t="s">
        <v>13</v>
      </c>
      <c r="U1816" t="s">
        <v>10</v>
      </c>
      <c r="V1816" t="s">
        <v>10</v>
      </c>
      <c r="W1816" t="s">
        <v>13</v>
      </c>
      <c r="X1816" t="s">
        <v>10</v>
      </c>
      <c r="Y1816" t="s">
        <v>10</v>
      </c>
      <c r="Z1816" t="s">
        <v>10</v>
      </c>
      <c r="AA1816" t="s">
        <v>43</v>
      </c>
      <c r="AB1816" t="s">
        <v>13</v>
      </c>
      <c r="AC1816" t="s">
        <v>26</v>
      </c>
      <c r="AD1816">
        <v>76.150000000000006</v>
      </c>
      <c r="AE1816">
        <v>4929.55</v>
      </c>
      <c r="AF1816">
        <v>0</v>
      </c>
      <c r="AG1816">
        <v>0</v>
      </c>
      <c r="AH1816">
        <v>1402.7</v>
      </c>
      <c r="AI1816">
        <v>6332.25</v>
      </c>
      <c r="AJ1816" t="s">
        <v>17</v>
      </c>
      <c r="AM1816" t="str">
        <f t="shared" si="84"/>
        <v>VIP</v>
      </c>
      <c r="AN1816" t="str">
        <f t="shared" si="85"/>
        <v>No</v>
      </c>
      <c r="AO1816" t="str" cm="1">
        <f t="array" ref="AO1816">_xlfn.IFS($C1816&lt;36,"Youth", $C1816&lt;66, "Middle_age", $C1816&gt;65, "Old")</f>
        <v>Middle_age</v>
      </c>
      <c r="AP1816" t="str">
        <f t="shared" si="86"/>
        <v>6 năm</v>
      </c>
    </row>
    <row r="1817" spans="1:42" x14ac:dyDescent="0.35">
      <c r="A1817" t="s">
        <v>2674</v>
      </c>
      <c r="B1817" t="s">
        <v>19</v>
      </c>
      <c r="C1817">
        <v>25</v>
      </c>
      <c r="D1817" t="s">
        <v>10</v>
      </c>
      <c r="E1817">
        <v>1</v>
      </c>
      <c r="F1817" t="s">
        <v>2675</v>
      </c>
      <c r="G1817">
        <v>93630</v>
      </c>
      <c r="H1817">
        <v>36.727418</v>
      </c>
      <c r="I1817">
        <v>-120.123526</v>
      </c>
      <c r="J1817">
        <v>6</v>
      </c>
      <c r="K1817" s="1">
        <v>33</v>
      </c>
      <c r="L1817" t="s">
        <v>12</v>
      </c>
      <c r="M1817" t="s">
        <v>10</v>
      </c>
      <c r="N1817">
        <v>5.86</v>
      </c>
      <c r="O1817" t="s">
        <v>13</v>
      </c>
      <c r="P1817" t="s">
        <v>13</v>
      </c>
      <c r="AA1817" t="s">
        <v>15</v>
      </c>
      <c r="AB1817" t="s">
        <v>10</v>
      </c>
      <c r="AC1817" t="s">
        <v>26</v>
      </c>
      <c r="AD1817">
        <v>19.45</v>
      </c>
      <c r="AE1817">
        <v>600.25</v>
      </c>
      <c r="AF1817">
        <v>0</v>
      </c>
      <c r="AG1817">
        <v>0</v>
      </c>
      <c r="AH1817">
        <v>193.38</v>
      </c>
      <c r="AI1817">
        <v>793.63</v>
      </c>
      <c r="AJ1817" t="s">
        <v>17</v>
      </c>
      <c r="AM1817" t="str">
        <f t="shared" si="84"/>
        <v>Stayed</v>
      </c>
      <c r="AN1817" t="str">
        <f t="shared" si="85"/>
        <v>Yes</v>
      </c>
      <c r="AO1817" t="str" cm="1">
        <f t="array" ref="AO1817">_xlfn.IFS($C1817&lt;36,"Youth", $C1817&lt;66, "Middle_age", $C1817&gt;65, "Old")</f>
        <v>Youth</v>
      </c>
      <c r="AP1817" t="str">
        <f t="shared" si="86"/>
        <v>3 năm</v>
      </c>
    </row>
    <row r="1818" spans="1:42" x14ac:dyDescent="0.35">
      <c r="A1818" t="s">
        <v>2676</v>
      </c>
      <c r="B1818" t="s">
        <v>19</v>
      </c>
      <c r="C1818">
        <v>49</v>
      </c>
      <c r="D1818" t="s">
        <v>13</v>
      </c>
      <c r="E1818">
        <v>0</v>
      </c>
      <c r="F1818" t="s">
        <v>1196</v>
      </c>
      <c r="G1818">
        <v>91501</v>
      </c>
      <c r="H1818">
        <v>34.188338999999999</v>
      </c>
      <c r="I1818">
        <v>-118.30094200000001</v>
      </c>
      <c r="J1818">
        <v>0</v>
      </c>
      <c r="K1818" s="1">
        <v>54</v>
      </c>
      <c r="L1818" t="s">
        <v>46</v>
      </c>
      <c r="M1818" t="s">
        <v>10</v>
      </c>
      <c r="N1818">
        <v>17.760000000000002</v>
      </c>
      <c r="O1818" t="s">
        <v>10</v>
      </c>
      <c r="P1818" t="s">
        <v>10</v>
      </c>
      <c r="Q1818" t="s">
        <v>25</v>
      </c>
      <c r="R1818">
        <v>4</v>
      </c>
      <c r="S1818" t="s">
        <v>10</v>
      </c>
      <c r="T1818" t="s">
        <v>10</v>
      </c>
      <c r="U1818" t="s">
        <v>13</v>
      </c>
      <c r="V1818" t="s">
        <v>10</v>
      </c>
      <c r="W1818" t="s">
        <v>10</v>
      </c>
      <c r="X1818" t="s">
        <v>10</v>
      </c>
      <c r="Y1818" t="s">
        <v>10</v>
      </c>
      <c r="Z1818" t="s">
        <v>10</v>
      </c>
      <c r="AA1818" t="s">
        <v>43</v>
      </c>
      <c r="AB1818" t="s">
        <v>10</v>
      </c>
      <c r="AC1818" t="s">
        <v>16</v>
      </c>
      <c r="AD1818">
        <v>108</v>
      </c>
      <c r="AE1818">
        <v>5760.65</v>
      </c>
      <c r="AF1818">
        <v>0</v>
      </c>
      <c r="AG1818">
        <v>0</v>
      </c>
      <c r="AH1818">
        <v>959.04</v>
      </c>
      <c r="AI1818">
        <v>6719.69</v>
      </c>
      <c r="AJ1818" t="s">
        <v>17</v>
      </c>
      <c r="AM1818" t="str">
        <f t="shared" si="84"/>
        <v>VIP</v>
      </c>
      <c r="AN1818" t="str">
        <f t="shared" si="85"/>
        <v>No</v>
      </c>
      <c r="AO1818" t="str" cm="1">
        <f t="array" ref="AO1818">_xlfn.IFS($C1818&lt;36,"Youth", $C1818&lt;66, "Middle_age", $C1818&gt;65, "Old")</f>
        <v>Middle_age</v>
      </c>
      <c r="AP1818" t="str">
        <f t="shared" si="86"/>
        <v>5 năm</v>
      </c>
    </row>
    <row r="1819" spans="1:42" x14ac:dyDescent="0.35">
      <c r="A1819" t="s">
        <v>2677</v>
      </c>
      <c r="B1819" t="s">
        <v>9</v>
      </c>
      <c r="C1819">
        <v>22</v>
      </c>
      <c r="D1819" t="s">
        <v>13</v>
      </c>
      <c r="E1819">
        <v>0</v>
      </c>
      <c r="F1819" t="s">
        <v>504</v>
      </c>
      <c r="G1819">
        <v>92663</v>
      </c>
      <c r="H1819">
        <v>33.622509999999998</v>
      </c>
      <c r="I1819">
        <v>-117.927024</v>
      </c>
      <c r="J1819">
        <v>0</v>
      </c>
      <c r="K1819" s="1">
        <v>1</v>
      </c>
      <c r="L1819" t="s">
        <v>12</v>
      </c>
      <c r="M1819" t="s">
        <v>10</v>
      </c>
      <c r="N1819">
        <v>11.83</v>
      </c>
      <c r="O1819" t="s">
        <v>13</v>
      </c>
      <c r="P1819" t="s">
        <v>13</v>
      </c>
      <c r="AA1819" t="s">
        <v>21</v>
      </c>
      <c r="AB1819" t="s">
        <v>13</v>
      </c>
      <c r="AC1819" t="s">
        <v>26</v>
      </c>
      <c r="AD1819">
        <v>19.899999999999999</v>
      </c>
      <c r="AE1819">
        <v>19.899999999999999</v>
      </c>
      <c r="AF1819">
        <v>0</v>
      </c>
      <c r="AG1819">
        <v>0</v>
      </c>
      <c r="AH1819">
        <v>11.83</v>
      </c>
      <c r="AI1819">
        <v>31.73</v>
      </c>
      <c r="AJ1819" t="s">
        <v>68</v>
      </c>
      <c r="AM1819" t="str">
        <f t="shared" si="84"/>
        <v>Joined</v>
      </c>
      <c r="AN1819" t="str">
        <f t="shared" si="85"/>
        <v>No</v>
      </c>
      <c r="AO1819" t="str" cm="1">
        <f t="array" ref="AO1819">_xlfn.IFS($C1819&lt;36,"Youth", $C1819&lt;66, "Middle_age", $C1819&gt;65, "Old")</f>
        <v>Youth</v>
      </c>
      <c r="AP1819" t="str">
        <f t="shared" si="86"/>
        <v>1 năm</v>
      </c>
    </row>
    <row r="1820" spans="1:42" x14ac:dyDescent="0.35">
      <c r="A1820" t="s">
        <v>2678</v>
      </c>
      <c r="B1820" t="s">
        <v>9</v>
      </c>
      <c r="C1820">
        <v>70</v>
      </c>
      <c r="D1820" t="s">
        <v>13</v>
      </c>
      <c r="E1820">
        <v>2</v>
      </c>
      <c r="F1820" t="s">
        <v>777</v>
      </c>
      <c r="G1820">
        <v>91106</v>
      </c>
      <c r="H1820">
        <v>34.139401999999997</v>
      </c>
      <c r="I1820">
        <v>-118.128658</v>
      </c>
      <c r="J1820">
        <v>0</v>
      </c>
      <c r="K1820" s="1">
        <v>15</v>
      </c>
      <c r="L1820" t="s">
        <v>32</v>
      </c>
      <c r="M1820" t="s">
        <v>10</v>
      </c>
      <c r="N1820">
        <v>44.07</v>
      </c>
      <c r="O1820" t="s">
        <v>10</v>
      </c>
      <c r="P1820" t="s">
        <v>10</v>
      </c>
      <c r="Q1820" t="s">
        <v>25</v>
      </c>
      <c r="R1820">
        <v>19</v>
      </c>
      <c r="S1820" t="s">
        <v>13</v>
      </c>
      <c r="T1820" t="s">
        <v>13</v>
      </c>
      <c r="U1820" t="s">
        <v>13</v>
      </c>
      <c r="V1820" t="s">
        <v>13</v>
      </c>
      <c r="W1820" t="s">
        <v>13</v>
      </c>
      <c r="X1820" t="s">
        <v>13</v>
      </c>
      <c r="Y1820" t="s">
        <v>13</v>
      </c>
      <c r="Z1820" t="s">
        <v>10</v>
      </c>
      <c r="AA1820" t="s">
        <v>21</v>
      </c>
      <c r="AB1820" t="s">
        <v>10</v>
      </c>
      <c r="AC1820" t="s">
        <v>153</v>
      </c>
      <c r="AD1820">
        <v>74.45</v>
      </c>
      <c r="AE1820">
        <v>1145.7</v>
      </c>
      <c r="AF1820">
        <v>0</v>
      </c>
      <c r="AG1820">
        <v>0</v>
      </c>
      <c r="AH1820">
        <v>661.05</v>
      </c>
      <c r="AI1820">
        <v>1806.75</v>
      </c>
      <c r="AJ1820" t="s">
        <v>27</v>
      </c>
      <c r="AK1820" t="s">
        <v>33</v>
      </c>
      <c r="AL1820" t="s">
        <v>71</v>
      </c>
      <c r="AM1820" t="str">
        <f t="shared" si="84"/>
        <v>Churned</v>
      </c>
      <c r="AN1820" t="str">
        <f t="shared" si="85"/>
        <v>Yes</v>
      </c>
      <c r="AO1820" t="str" cm="1">
        <f t="array" ref="AO1820">_xlfn.IFS($C1820&lt;36,"Youth", $C1820&lt;66, "Middle_age", $C1820&gt;65, "Old")</f>
        <v>Old</v>
      </c>
      <c r="AP1820" t="str">
        <f t="shared" si="86"/>
        <v>2 năm</v>
      </c>
    </row>
    <row r="1821" spans="1:42" x14ac:dyDescent="0.35">
      <c r="A1821" t="s">
        <v>2679</v>
      </c>
      <c r="B1821" t="s">
        <v>19</v>
      </c>
      <c r="C1821">
        <v>57</v>
      </c>
      <c r="D1821" t="s">
        <v>10</v>
      </c>
      <c r="E1821">
        <v>0</v>
      </c>
      <c r="F1821" t="s">
        <v>213</v>
      </c>
      <c r="G1821">
        <v>92591</v>
      </c>
      <c r="H1821">
        <v>33.540604000000002</v>
      </c>
      <c r="I1821">
        <v>-117.10908999999999</v>
      </c>
      <c r="J1821">
        <v>1</v>
      </c>
      <c r="K1821" s="1">
        <v>4</v>
      </c>
      <c r="L1821" t="s">
        <v>12</v>
      </c>
      <c r="M1821" t="s">
        <v>10</v>
      </c>
      <c r="N1821">
        <v>28.22</v>
      </c>
      <c r="O1821" t="s">
        <v>10</v>
      </c>
      <c r="P1821" t="s">
        <v>10</v>
      </c>
      <c r="Q1821" t="s">
        <v>25</v>
      </c>
      <c r="R1821">
        <v>10</v>
      </c>
      <c r="S1821" t="s">
        <v>13</v>
      </c>
      <c r="T1821" t="s">
        <v>10</v>
      </c>
      <c r="U1821" t="s">
        <v>13</v>
      </c>
      <c r="V1821" t="s">
        <v>13</v>
      </c>
      <c r="W1821" t="s">
        <v>10</v>
      </c>
      <c r="X1821" t="s">
        <v>10</v>
      </c>
      <c r="Y1821" t="s">
        <v>10</v>
      </c>
      <c r="Z1821" t="s">
        <v>10</v>
      </c>
      <c r="AA1821" t="s">
        <v>21</v>
      </c>
      <c r="AB1821" t="s">
        <v>10</v>
      </c>
      <c r="AC1821" t="s">
        <v>26</v>
      </c>
      <c r="AD1821">
        <v>100.2</v>
      </c>
      <c r="AE1821">
        <v>420.2</v>
      </c>
      <c r="AF1821">
        <v>0</v>
      </c>
      <c r="AG1821">
        <v>0</v>
      </c>
      <c r="AH1821">
        <v>112.88</v>
      </c>
      <c r="AI1821">
        <v>533.08000000000004</v>
      </c>
      <c r="AJ1821" t="s">
        <v>27</v>
      </c>
      <c r="AK1821" t="s">
        <v>33</v>
      </c>
      <c r="AL1821" t="s">
        <v>403</v>
      </c>
      <c r="AM1821" t="str">
        <f t="shared" si="84"/>
        <v>Churned</v>
      </c>
      <c r="AN1821" t="str">
        <f t="shared" si="85"/>
        <v>No</v>
      </c>
      <c r="AO1821" t="str" cm="1">
        <f t="array" ref="AO1821">_xlfn.IFS($C1821&lt;36,"Youth", $C1821&lt;66, "Middle_age", $C1821&gt;65, "Old")</f>
        <v>Middle_age</v>
      </c>
      <c r="AP1821" t="str">
        <f t="shared" si="86"/>
        <v>1 năm</v>
      </c>
    </row>
    <row r="1822" spans="1:42" x14ac:dyDescent="0.35">
      <c r="A1822" t="s">
        <v>2680</v>
      </c>
      <c r="B1822" t="s">
        <v>9</v>
      </c>
      <c r="C1822">
        <v>65</v>
      </c>
      <c r="D1822" t="s">
        <v>10</v>
      </c>
      <c r="E1822">
        <v>0</v>
      </c>
      <c r="F1822" t="s">
        <v>48</v>
      </c>
      <c r="G1822">
        <v>93065</v>
      </c>
      <c r="H1822">
        <v>34.269449000000002</v>
      </c>
      <c r="I1822">
        <v>-118.76847100000001</v>
      </c>
      <c r="J1822">
        <v>1</v>
      </c>
      <c r="K1822" s="1">
        <v>26</v>
      </c>
      <c r="L1822" t="s">
        <v>99</v>
      </c>
      <c r="M1822" t="s">
        <v>10</v>
      </c>
      <c r="N1822">
        <v>18.260000000000002</v>
      </c>
      <c r="O1822" t="s">
        <v>13</v>
      </c>
      <c r="P1822" t="s">
        <v>10</v>
      </c>
      <c r="Q1822" t="s">
        <v>25</v>
      </c>
      <c r="R1822">
        <v>3</v>
      </c>
      <c r="S1822" t="s">
        <v>13</v>
      </c>
      <c r="T1822" t="s">
        <v>10</v>
      </c>
      <c r="U1822" t="s">
        <v>13</v>
      </c>
      <c r="V1822" t="s">
        <v>13</v>
      </c>
      <c r="W1822" t="s">
        <v>13</v>
      </c>
      <c r="X1822" t="s">
        <v>10</v>
      </c>
      <c r="Y1822" t="s">
        <v>10</v>
      </c>
      <c r="Z1822" t="s">
        <v>10</v>
      </c>
      <c r="AA1822" t="s">
        <v>21</v>
      </c>
      <c r="AB1822" t="s">
        <v>13</v>
      </c>
      <c r="AC1822" t="s">
        <v>26</v>
      </c>
      <c r="AD1822">
        <v>84.95</v>
      </c>
      <c r="AE1822">
        <v>2169.75</v>
      </c>
      <c r="AF1822">
        <v>0</v>
      </c>
      <c r="AG1822">
        <v>0</v>
      </c>
      <c r="AH1822">
        <v>474.76</v>
      </c>
      <c r="AI1822">
        <v>2644.51</v>
      </c>
      <c r="AJ1822" t="s">
        <v>27</v>
      </c>
      <c r="AK1822" t="s">
        <v>87</v>
      </c>
      <c r="AL1822" t="s">
        <v>436</v>
      </c>
      <c r="AM1822" t="str">
        <f t="shared" si="84"/>
        <v>Churned</v>
      </c>
      <c r="AN1822" t="str">
        <f t="shared" si="85"/>
        <v>No</v>
      </c>
      <c r="AO1822" t="str" cm="1">
        <f t="array" ref="AO1822">_xlfn.IFS($C1822&lt;36,"Youth", $C1822&lt;66, "Middle_age", $C1822&gt;65, "Old")</f>
        <v>Middle_age</v>
      </c>
      <c r="AP1822" t="str">
        <f t="shared" si="86"/>
        <v>3 năm</v>
      </c>
    </row>
    <row r="1823" spans="1:42" x14ac:dyDescent="0.35">
      <c r="A1823" t="s">
        <v>2681</v>
      </c>
      <c r="B1823" t="s">
        <v>9</v>
      </c>
      <c r="C1823">
        <v>45</v>
      </c>
      <c r="D1823" t="s">
        <v>10</v>
      </c>
      <c r="E1823">
        <v>3</v>
      </c>
      <c r="F1823" t="s">
        <v>670</v>
      </c>
      <c r="G1823">
        <v>92539</v>
      </c>
      <c r="H1823">
        <v>33.527605000000001</v>
      </c>
      <c r="I1823">
        <v>-116.666551</v>
      </c>
      <c r="J1823">
        <v>8</v>
      </c>
      <c r="K1823" s="1">
        <v>10</v>
      </c>
      <c r="L1823" t="s">
        <v>12</v>
      </c>
      <c r="M1823" t="s">
        <v>10</v>
      </c>
      <c r="N1823">
        <v>32.76</v>
      </c>
      <c r="O1823" t="s">
        <v>13</v>
      </c>
      <c r="P1823" t="s">
        <v>10</v>
      </c>
      <c r="Q1823" t="s">
        <v>25</v>
      </c>
      <c r="R1823">
        <v>51</v>
      </c>
      <c r="S1823" t="s">
        <v>13</v>
      </c>
      <c r="T1823" t="s">
        <v>13</v>
      </c>
      <c r="U1823" t="s">
        <v>13</v>
      </c>
      <c r="V1823" t="s">
        <v>13</v>
      </c>
      <c r="W1823" t="s">
        <v>10</v>
      </c>
      <c r="X1823" t="s">
        <v>10</v>
      </c>
      <c r="Y1823" t="s">
        <v>10</v>
      </c>
      <c r="Z1823" t="s">
        <v>10</v>
      </c>
      <c r="AA1823" t="s">
        <v>21</v>
      </c>
      <c r="AB1823" t="s">
        <v>10</v>
      </c>
      <c r="AC1823" t="s">
        <v>26</v>
      </c>
      <c r="AD1823">
        <v>88.85</v>
      </c>
      <c r="AE1823">
        <v>929.45</v>
      </c>
      <c r="AF1823">
        <v>0</v>
      </c>
      <c r="AG1823">
        <v>0</v>
      </c>
      <c r="AH1823">
        <v>327.60000000000002</v>
      </c>
      <c r="AI1823">
        <v>1257.05</v>
      </c>
      <c r="AJ1823" t="s">
        <v>17</v>
      </c>
      <c r="AM1823" t="str">
        <f t="shared" si="84"/>
        <v>Stayed</v>
      </c>
      <c r="AN1823" t="str">
        <f t="shared" si="85"/>
        <v>Yes</v>
      </c>
      <c r="AO1823" t="str" cm="1">
        <f t="array" ref="AO1823">_xlfn.IFS($C1823&lt;36,"Youth", $C1823&lt;66, "Middle_age", $C1823&gt;65, "Old")</f>
        <v>Middle_age</v>
      </c>
      <c r="AP1823" t="str">
        <f t="shared" si="86"/>
        <v>1 năm</v>
      </c>
    </row>
    <row r="1824" spans="1:42" x14ac:dyDescent="0.35">
      <c r="A1824" t="s">
        <v>2682</v>
      </c>
      <c r="B1824" t="s">
        <v>19</v>
      </c>
      <c r="C1824">
        <v>58</v>
      </c>
      <c r="D1824" t="s">
        <v>10</v>
      </c>
      <c r="E1824">
        <v>0</v>
      </c>
      <c r="F1824" t="s">
        <v>2156</v>
      </c>
      <c r="G1824">
        <v>92657</v>
      </c>
      <c r="H1824">
        <v>33.603282</v>
      </c>
      <c r="I1824">
        <v>-117.82184100000001</v>
      </c>
      <c r="J1824">
        <v>0</v>
      </c>
      <c r="K1824" s="1">
        <v>67</v>
      </c>
      <c r="L1824" t="s">
        <v>42</v>
      </c>
      <c r="M1824" t="s">
        <v>10</v>
      </c>
      <c r="N1824">
        <v>29.24</v>
      </c>
      <c r="O1824" t="s">
        <v>10</v>
      </c>
      <c r="P1824" t="s">
        <v>10</v>
      </c>
      <c r="Q1824" t="s">
        <v>25</v>
      </c>
      <c r="R1824">
        <v>21</v>
      </c>
      <c r="S1824" t="s">
        <v>10</v>
      </c>
      <c r="T1824" t="s">
        <v>10</v>
      </c>
      <c r="U1824" t="s">
        <v>10</v>
      </c>
      <c r="V1824" t="s">
        <v>13</v>
      </c>
      <c r="W1824" t="s">
        <v>10</v>
      </c>
      <c r="X1824" t="s">
        <v>10</v>
      </c>
      <c r="Y1824" t="s">
        <v>10</v>
      </c>
      <c r="Z1824" t="s">
        <v>10</v>
      </c>
      <c r="AA1824" t="s">
        <v>15</v>
      </c>
      <c r="AB1824" t="s">
        <v>10</v>
      </c>
      <c r="AC1824" t="s">
        <v>26</v>
      </c>
      <c r="AD1824">
        <v>111.3</v>
      </c>
      <c r="AE1824">
        <v>7482.1</v>
      </c>
      <c r="AF1824">
        <v>0</v>
      </c>
      <c r="AG1824">
        <v>0</v>
      </c>
      <c r="AH1824">
        <v>1959.08</v>
      </c>
      <c r="AI1824">
        <v>9441.18</v>
      </c>
      <c r="AJ1824" t="s">
        <v>27</v>
      </c>
      <c r="AK1824" t="s">
        <v>91</v>
      </c>
      <c r="AL1824" t="s">
        <v>165</v>
      </c>
      <c r="AM1824" t="str">
        <f t="shared" si="84"/>
        <v>Churned</v>
      </c>
      <c r="AN1824" t="str">
        <f t="shared" si="85"/>
        <v>No</v>
      </c>
      <c r="AO1824" t="str" cm="1">
        <f t="array" ref="AO1824">_xlfn.IFS($C1824&lt;36,"Youth", $C1824&lt;66, "Middle_age", $C1824&gt;65, "Old")</f>
        <v>Middle_age</v>
      </c>
      <c r="AP1824" t="str">
        <f t="shared" si="86"/>
        <v>6 năm</v>
      </c>
    </row>
    <row r="1825" spans="1:42" x14ac:dyDescent="0.35">
      <c r="A1825" t="s">
        <v>2683</v>
      </c>
      <c r="B1825" t="s">
        <v>19</v>
      </c>
      <c r="C1825">
        <v>71</v>
      </c>
      <c r="D1825" t="s">
        <v>13</v>
      </c>
      <c r="E1825">
        <v>0</v>
      </c>
      <c r="F1825" t="s">
        <v>286</v>
      </c>
      <c r="G1825">
        <v>92027</v>
      </c>
      <c r="H1825">
        <v>33.141264999999997</v>
      </c>
      <c r="I1825">
        <v>-116.967221</v>
      </c>
      <c r="J1825">
        <v>0</v>
      </c>
      <c r="K1825" s="1">
        <v>10</v>
      </c>
      <c r="L1825" t="s">
        <v>32</v>
      </c>
      <c r="M1825" t="s">
        <v>10</v>
      </c>
      <c r="N1825">
        <v>41.37</v>
      </c>
      <c r="O1825" t="s">
        <v>10</v>
      </c>
      <c r="P1825" t="s">
        <v>10</v>
      </c>
      <c r="Q1825" t="s">
        <v>25</v>
      </c>
      <c r="R1825">
        <v>14</v>
      </c>
      <c r="S1825" t="s">
        <v>13</v>
      </c>
      <c r="T1825" t="s">
        <v>13</v>
      </c>
      <c r="U1825" t="s">
        <v>13</v>
      </c>
      <c r="V1825" t="s">
        <v>13</v>
      </c>
      <c r="W1825" t="s">
        <v>10</v>
      </c>
      <c r="X1825" t="s">
        <v>10</v>
      </c>
      <c r="Y1825" t="s">
        <v>13</v>
      </c>
      <c r="Z1825" t="s">
        <v>10</v>
      </c>
      <c r="AA1825" t="s">
        <v>21</v>
      </c>
      <c r="AB1825" t="s">
        <v>10</v>
      </c>
      <c r="AC1825" t="s">
        <v>26</v>
      </c>
      <c r="AD1825">
        <v>95.35</v>
      </c>
      <c r="AE1825">
        <v>898.35</v>
      </c>
      <c r="AF1825">
        <v>0</v>
      </c>
      <c r="AG1825">
        <v>0</v>
      </c>
      <c r="AH1825">
        <v>413.7</v>
      </c>
      <c r="AI1825">
        <v>1312.05</v>
      </c>
      <c r="AJ1825" t="s">
        <v>27</v>
      </c>
      <c r="AK1825" t="s">
        <v>28</v>
      </c>
      <c r="AL1825" t="s">
        <v>74</v>
      </c>
      <c r="AM1825" t="str">
        <f t="shared" si="84"/>
        <v>Churned</v>
      </c>
      <c r="AN1825" t="str">
        <f t="shared" si="85"/>
        <v>No</v>
      </c>
      <c r="AO1825" t="str" cm="1">
        <f t="array" ref="AO1825">_xlfn.IFS($C1825&lt;36,"Youth", $C1825&lt;66, "Middle_age", $C1825&gt;65, "Old")</f>
        <v>Old</v>
      </c>
      <c r="AP1825" t="str">
        <f t="shared" si="86"/>
        <v>1 năm</v>
      </c>
    </row>
    <row r="1826" spans="1:42" x14ac:dyDescent="0.35">
      <c r="A1826" t="s">
        <v>2684</v>
      </c>
      <c r="B1826" t="s">
        <v>19</v>
      </c>
      <c r="C1826">
        <v>39</v>
      </c>
      <c r="D1826" t="s">
        <v>10</v>
      </c>
      <c r="E1826">
        <v>3</v>
      </c>
      <c r="F1826" t="s">
        <v>101</v>
      </c>
      <c r="G1826">
        <v>95503</v>
      </c>
      <c r="H1826">
        <v>40.737431000000001</v>
      </c>
      <c r="I1826">
        <v>-124.108897</v>
      </c>
      <c r="J1826">
        <v>7</v>
      </c>
      <c r="K1826" s="1">
        <v>60</v>
      </c>
      <c r="L1826" t="s">
        <v>12</v>
      </c>
      <c r="M1826" t="s">
        <v>10</v>
      </c>
      <c r="N1826">
        <v>27.2</v>
      </c>
      <c r="O1826" t="s">
        <v>13</v>
      </c>
      <c r="P1826" t="s">
        <v>10</v>
      </c>
      <c r="Q1826" t="s">
        <v>49</v>
      </c>
      <c r="R1826">
        <v>21</v>
      </c>
      <c r="S1826" t="s">
        <v>13</v>
      </c>
      <c r="T1826" t="s">
        <v>10</v>
      </c>
      <c r="U1826" t="s">
        <v>13</v>
      </c>
      <c r="V1826" t="s">
        <v>10</v>
      </c>
      <c r="W1826" t="s">
        <v>10</v>
      </c>
      <c r="X1826" t="s">
        <v>10</v>
      </c>
      <c r="Y1826" t="s">
        <v>10</v>
      </c>
      <c r="Z1826" t="s">
        <v>10</v>
      </c>
      <c r="AA1826" t="s">
        <v>43</v>
      </c>
      <c r="AB1826" t="s">
        <v>13</v>
      </c>
      <c r="AC1826" t="s">
        <v>26</v>
      </c>
      <c r="AD1826">
        <v>76.95</v>
      </c>
      <c r="AE1826">
        <v>4543.95</v>
      </c>
      <c r="AF1826">
        <v>0</v>
      </c>
      <c r="AG1826">
        <v>0</v>
      </c>
      <c r="AH1826">
        <v>1632</v>
      </c>
      <c r="AI1826">
        <v>6175.95</v>
      </c>
      <c r="AJ1826" t="s">
        <v>17</v>
      </c>
      <c r="AM1826" t="str">
        <f t="shared" si="84"/>
        <v>VIP</v>
      </c>
      <c r="AN1826" t="str">
        <f t="shared" si="85"/>
        <v>Yes</v>
      </c>
      <c r="AO1826" t="str" cm="1">
        <f t="array" ref="AO1826">_xlfn.IFS($C1826&lt;36,"Youth", $C1826&lt;66, "Middle_age", $C1826&gt;65, "Old")</f>
        <v>Middle_age</v>
      </c>
      <c r="AP1826" t="str">
        <f t="shared" si="86"/>
        <v>5 năm</v>
      </c>
    </row>
    <row r="1827" spans="1:42" x14ac:dyDescent="0.35">
      <c r="A1827" t="s">
        <v>2685</v>
      </c>
      <c r="B1827" t="s">
        <v>19</v>
      </c>
      <c r="C1827">
        <v>50</v>
      </c>
      <c r="D1827" t="s">
        <v>13</v>
      </c>
      <c r="E1827">
        <v>0</v>
      </c>
      <c r="F1827" t="s">
        <v>143</v>
      </c>
      <c r="G1827">
        <v>96107</v>
      </c>
      <c r="H1827">
        <v>38.425280000000001</v>
      </c>
      <c r="I1827">
        <v>-119.475741</v>
      </c>
      <c r="J1827">
        <v>0</v>
      </c>
      <c r="K1827" s="1">
        <v>65</v>
      </c>
      <c r="L1827" t="s">
        <v>46</v>
      </c>
      <c r="M1827" t="s">
        <v>10</v>
      </c>
      <c r="N1827">
        <v>45.87</v>
      </c>
      <c r="O1827" t="s">
        <v>10</v>
      </c>
      <c r="P1827" t="s">
        <v>13</v>
      </c>
      <c r="AA1827" t="s">
        <v>15</v>
      </c>
      <c r="AB1827" t="s">
        <v>13</v>
      </c>
      <c r="AC1827" t="s">
        <v>16</v>
      </c>
      <c r="AD1827">
        <v>24.8</v>
      </c>
      <c r="AE1827">
        <v>1600.95</v>
      </c>
      <c r="AF1827">
        <v>0</v>
      </c>
      <c r="AG1827">
        <v>0</v>
      </c>
      <c r="AH1827">
        <v>2981.55</v>
      </c>
      <c r="AI1827">
        <v>4582.5</v>
      </c>
      <c r="AJ1827" t="s">
        <v>17</v>
      </c>
      <c r="AM1827" t="str">
        <f t="shared" si="84"/>
        <v>VIP</v>
      </c>
      <c r="AN1827" t="str">
        <f t="shared" si="85"/>
        <v>No</v>
      </c>
      <c r="AO1827" t="str" cm="1">
        <f t="array" ref="AO1827">_xlfn.IFS($C1827&lt;36,"Youth", $C1827&lt;66, "Middle_age", $C1827&gt;65, "Old")</f>
        <v>Middle_age</v>
      </c>
      <c r="AP1827" t="str">
        <f t="shared" si="86"/>
        <v>6 năm</v>
      </c>
    </row>
    <row r="1828" spans="1:42" x14ac:dyDescent="0.35">
      <c r="A1828" t="s">
        <v>2686</v>
      </c>
      <c r="B1828" t="s">
        <v>19</v>
      </c>
      <c r="C1828">
        <v>43</v>
      </c>
      <c r="D1828" t="s">
        <v>10</v>
      </c>
      <c r="E1828">
        <v>3</v>
      </c>
      <c r="F1828" t="s">
        <v>2005</v>
      </c>
      <c r="G1828">
        <v>95965</v>
      </c>
      <c r="H1828">
        <v>39.624561</v>
      </c>
      <c r="I1828">
        <v>-121.55286599999999</v>
      </c>
      <c r="J1828">
        <v>5</v>
      </c>
      <c r="K1828" s="1">
        <v>72</v>
      </c>
      <c r="L1828" t="s">
        <v>42</v>
      </c>
      <c r="M1828" t="s">
        <v>10</v>
      </c>
      <c r="N1828">
        <v>6.95</v>
      </c>
      <c r="O1828" t="s">
        <v>13</v>
      </c>
      <c r="P1828" t="s">
        <v>10</v>
      </c>
      <c r="Q1828" t="s">
        <v>25</v>
      </c>
      <c r="R1828">
        <v>57</v>
      </c>
      <c r="S1828" t="s">
        <v>10</v>
      </c>
      <c r="T1828" t="s">
        <v>13</v>
      </c>
      <c r="U1828" t="s">
        <v>10</v>
      </c>
      <c r="V1828" t="s">
        <v>10</v>
      </c>
      <c r="W1828" t="s">
        <v>10</v>
      </c>
      <c r="X1828" t="s">
        <v>10</v>
      </c>
      <c r="Y1828" t="s">
        <v>10</v>
      </c>
      <c r="Z1828" t="s">
        <v>10</v>
      </c>
      <c r="AA1828" t="s">
        <v>43</v>
      </c>
      <c r="AB1828" t="s">
        <v>10</v>
      </c>
      <c r="AC1828" t="s">
        <v>16</v>
      </c>
      <c r="AD1828">
        <v>104.9</v>
      </c>
      <c r="AE1828">
        <v>7559.55</v>
      </c>
      <c r="AF1828">
        <v>0</v>
      </c>
      <c r="AG1828">
        <v>0</v>
      </c>
      <c r="AH1828">
        <v>500.4</v>
      </c>
      <c r="AI1828">
        <v>8059.95</v>
      </c>
      <c r="AJ1828" t="s">
        <v>17</v>
      </c>
      <c r="AM1828" t="str">
        <f t="shared" si="84"/>
        <v>VIP</v>
      </c>
      <c r="AN1828" t="str">
        <f t="shared" si="85"/>
        <v>Yes</v>
      </c>
      <c r="AO1828" t="str" cm="1">
        <f t="array" ref="AO1828">_xlfn.IFS($C1828&lt;36,"Youth", $C1828&lt;66, "Middle_age", $C1828&gt;65, "Old")</f>
        <v>Middle_age</v>
      </c>
      <c r="AP1828" t="str">
        <f t="shared" si="86"/>
        <v>6 năm</v>
      </c>
    </row>
    <row r="1829" spans="1:42" x14ac:dyDescent="0.35">
      <c r="A1829" t="s">
        <v>2687</v>
      </c>
      <c r="B1829" t="s">
        <v>9</v>
      </c>
      <c r="C1829">
        <v>79</v>
      </c>
      <c r="D1829" t="s">
        <v>10</v>
      </c>
      <c r="E1829">
        <v>0</v>
      </c>
      <c r="F1829" t="s">
        <v>1042</v>
      </c>
      <c r="G1829">
        <v>95250</v>
      </c>
      <c r="H1829">
        <v>38.244805999999997</v>
      </c>
      <c r="I1829">
        <v>-120.41730099999999</v>
      </c>
      <c r="J1829">
        <v>8</v>
      </c>
      <c r="K1829" s="1">
        <v>26</v>
      </c>
      <c r="L1829" t="s">
        <v>99</v>
      </c>
      <c r="M1829" t="s">
        <v>10</v>
      </c>
      <c r="N1829">
        <v>18.66</v>
      </c>
      <c r="O1829" t="s">
        <v>10</v>
      </c>
      <c r="P1829" t="s">
        <v>10</v>
      </c>
      <c r="Q1829" t="s">
        <v>25</v>
      </c>
      <c r="R1829">
        <v>11</v>
      </c>
      <c r="S1829" t="s">
        <v>13</v>
      </c>
      <c r="T1829" t="s">
        <v>13</v>
      </c>
      <c r="U1829" t="s">
        <v>10</v>
      </c>
      <c r="V1829" t="s">
        <v>13</v>
      </c>
      <c r="W1829" t="s">
        <v>10</v>
      </c>
      <c r="X1829" t="s">
        <v>10</v>
      </c>
      <c r="Y1829" t="s">
        <v>13</v>
      </c>
      <c r="Z1829" t="s">
        <v>10</v>
      </c>
      <c r="AA1829" t="s">
        <v>43</v>
      </c>
      <c r="AB1829" t="s">
        <v>10</v>
      </c>
      <c r="AC1829" t="s">
        <v>26</v>
      </c>
      <c r="AD1829">
        <v>98.1</v>
      </c>
      <c r="AE1829">
        <v>2510.6999999999998</v>
      </c>
      <c r="AF1829">
        <v>44.17</v>
      </c>
      <c r="AG1829">
        <v>0</v>
      </c>
      <c r="AH1829">
        <v>485.16</v>
      </c>
      <c r="AI1829">
        <v>2951.69</v>
      </c>
      <c r="AJ1829" t="s">
        <v>17</v>
      </c>
      <c r="AM1829" t="str">
        <f t="shared" si="84"/>
        <v>Stayed</v>
      </c>
      <c r="AN1829" t="str">
        <f t="shared" si="85"/>
        <v>No</v>
      </c>
      <c r="AO1829" t="str" cm="1">
        <f t="array" ref="AO1829">_xlfn.IFS($C1829&lt;36,"Youth", $C1829&lt;66, "Middle_age", $C1829&gt;65, "Old")</f>
        <v>Old</v>
      </c>
      <c r="AP1829" t="str">
        <f t="shared" si="86"/>
        <v>3 năm</v>
      </c>
    </row>
    <row r="1830" spans="1:42" x14ac:dyDescent="0.35">
      <c r="A1830" t="s">
        <v>2688</v>
      </c>
      <c r="B1830" t="s">
        <v>9</v>
      </c>
      <c r="C1830">
        <v>44</v>
      </c>
      <c r="D1830" t="s">
        <v>10</v>
      </c>
      <c r="E1830">
        <v>0</v>
      </c>
      <c r="F1830" t="s">
        <v>2689</v>
      </c>
      <c r="G1830">
        <v>95937</v>
      </c>
      <c r="H1830">
        <v>38.931424999999997</v>
      </c>
      <c r="I1830">
        <v>-121.94608100000001</v>
      </c>
      <c r="J1830">
        <v>1</v>
      </c>
      <c r="K1830" s="1">
        <v>8</v>
      </c>
      <c r="L1830" t="s">
        <v>24</v>
      </c>
      <c r="M1830" t="s">
        <v>10</v>
      </c>
      <c r="N1830">
        <v>46.13</v>
      </c>
      <c r="O1830" t="s">
        <v>13</v>
      </c>
      <c r="P1830" t="s">
        <v>13</v>
      </c>
      <c r="AA1830" t="s">
        <v>15</v>
      </c>
      <c r="AB1830" t="s">
        <v>10</v>
      </c>
      <c r="AC1830" t="s">
        <v>16</v>
      </c>
      <c r="AD1830">
        <v>19.75</v>
      </c>
      <c r="AE1830">
        <v>145</v>
      </c>
      <c r="AF1830">
        <v>0</v>
      </c>
      <c r="AG1830">
        <v>0</v>
      </c>
      <c r="AH1830">
        <v>369.04</v>
      </c>
      <c r="AI1830">
        <v>514.04</v>
      </c>
      <c r="AJ1830" t="s">
        <v>27</v>
      </c>
      <c r="AK1830" t="s">
        <v>87</v>
      </c>
      <c r="AL1830" t="s">
        <v>88</v>
      </c>
      <c r="AM1830" t="str">
        <f t="shared" si="84"/>
        <v>Churned</v>
      </c>
      <c r="AN1830" t="str">
        <f t="shared" si="85"/>
        <v>No</v>
      </c>
      <c r="AO1830" t="str" cm="1">
        <f t="array" ref="AO1830">_xlfn.IFS($C1830&lt;36,"Youth", $C1830&lt;66, "Middle_age", $C1830&gt;65, "Old")</f>
        <v>Middle_age</v>
      </c>
      <c r="AP1830" t="str">
        <f t="shared" si="86"/>
        <v>1 năm</v>
      </c>
    </row>
    <row r="1831" spans="1:42" x14ac:dyDescent="0.35">
      <c r="A1831" t="s">
        <v>2690</v>
      </c>
      <c r="B1831" t="s">
        <v>19</v>
      </c>
      <c r="C1831">
        <v>32</v>
      </c>
      <c r="D1831" t="s">
        <v>13</v>
      </c>
      <c r="E1831">
        <v>0</v>
      </c>
      <c r="F1831" t="s">
        <v>125</v>
      </c>
      <c r="G1831">
        <v>95403</v>
      </c>
      <c r="H1831">
        <v>38.488430999999999</v>
      </c>
      <c r="I1831">
        <v>-122.75283899999999</v>
      </c>
      <c r="J1831">
        <v>0</v>
      </c>
      <c r="K1831" s="1">
        <v>1</v>
      </c>
      <c r="L1831" t="s">
        <v>12</v>
      </c>
      <c r="M1831" t="s">
        <v>10</v>
      </c>
      <c r="N1831">
        <v>39.61</v>
      </c>
      <c r="O1831" t="s">
        <v>13</v>
      </c>
      <c r="P1831" t="s">
        <v>13</v>
      </c>
      <c r="AA1831" t="s">
        <v>21</v>
      </c>
      <c r="AB1831" t="s">
        <v>13</v>
      </c>
      <c r="AC1831" t="s">
        <v>153</v>
      </c>
      <c r="AD1831">
        <v>20.45</v>
      </c>
      <c r="AE1831">
        <v>20.45</v>
      </c>
      <c r="AF1831">
        <v>0</v>
      </c>
      <c r="AG1831">
        <v>0</v>
      </c>
      <c r="AH1831">
        <v>39.61</v>
      </c>
      <c r="AI1831">
        <v>60.06</v>
      </c>
      <c r="AJ1831" t="s">
        <v>68</v>
      </c>
      <c r="AM1831" t="str">
        <f t="shared" si="84"/>
        <v>Joined</v>
      </c>
      <c r="AN1831" t="str">
        <f t="shared" si="85"/>
        <v>No</v>
      </c>
      <c r="AO1831" t="str" cm="1">
        <f t="array" ref="AO1831">_xlfn.IFS($C1831&lt;36,"Youth", $C1831&lt;66, "Middle_age", $C1831&gt;65, "Old")</f>
        <v>Youth</v>
      </c>
      <c r="AP1831" t="str">
        <f t="shared" si="86"/>
        <v>1 năm</v>
      </c>
    </row>
    <row r="1832" spans="1:42" x14ac:dyDescent="0.35">
      <c r="A1832" t="s">
        <v>2691</v>
      </c>
      <c r="B1832" t="s">
        <v>9</v>
      </c>
      <c r="C1832">
        <v>58</v>
      </c>
      <c r="D1832" t="s">
        <v>10</v>
      </c>
      <c r="E1832">
        <v>0</v>
      </c>
      <c r="F1832" t="s">
        <v>411</v>
      </c>
      <c r="G1832">
        <v>90810</v>
      </c>
      <c r="H1832">
        <v>33.819814000000001</v>
      </c>
      <c r="I1832">
        <v>-118.222416</v>
      </c>
      <c r="J1832">
        <v>3</v>
      </c>
      <c r="K1832" s="1">
        <v>48</v>
      </c>
      <c r="L1832" t="s">
        <v>46</v>
      </c>
      <c r="M1832" t="s">
        <v>10</v>
      </c>
      <c r="N1832">
        <v>1.02</v>
      </c>
      <c r="O1832" t="s">
        <v>13</v>
      </c>
      <c r="P1832" t="s">
        <v>10</v>
      </c>
      <c r="Q1832" t="s">
        <v>25</v>
      </c>
      <c r="R1832">
        <v>2</v>
      </c>
      <c r="S1832" t="s">
        <v>13</v>
      </c>
      <c r="T1832" t="s">
        <v>13</v>
      </c>
      <c r="U1832" t="s">
        <v>10</v>
      </c>
      <c r="V1832" t="s">
        <v>10</v>
      </c>
      <c r="W1832" t="s">
        <v>10</v>
      </c>
      <c r="X1832" t="s">
        <v>10</v>
      </c>
      <c r="Y1832" t="s">
        <v>10</v>
      </c>
      <c r="Z1832" t="s">
        <v>10</v>
      </c>
      <c r="AA1832" t="s">
        <v>21</v>
      </c>
      <c r="AB1832" t="s">
        <v>10</v>
      </c>
      <c r="AC1832" t="s">
        <v>16</v>
      </c>
      <c r="AD1832">
        <v>100.05</v>
      </c>
      <c r="AE1832">
        <v>4834</v>
      </c>
      <c r="AF1832">
        <v>37.450000000000003</v>
      </c>
      <c r="AG1832">
        <v>0</v>
      </c>
      <c r="AH1832">
        <v>48.96</v>
      </c>
      <c r="AI1832">
        <v>4845.51</v>
      </c>
      <c r="AJ1832" t="s">
        <v>17</v>
      </c>
      <c r="AM1832" t="str">
        <f t="shared" si="84"/>
        <v>VIP</v>
      </c>
      <c r="AN1832" t="str">
        <f t="shared" si="85"/>
        <v>No</v>
      </c>
      <c r="AO1832" t="str" cm="1">
        <f t="array" ref="AO1832">_xlfn.IFS($C1832&lt;36,"Youth", $C1832&lt;66, "Middle_age", $C1832&gt;65, "Old")</f>
        <v>Middle_age</v>
      </c>
      <c r="AP1832" t="str">
        <f t="shared" si="86"/>
        <v>4 năm</v>
      </c>
    </row>
    <row r="1833" spans="1:42" x14ac:dyDescent="0.35">
      <c r="A1833" t="s">
        <v>2692</v>
      </c>
      <c r="B1833" t="s">
        <v>9</v>
      </c>
      <c r="C1833">
        <v>32</v>
      </c>
      <c r="D1833" t="s">
        <v>13</v>
      </c>
      <c r="E1833">
        <v>0</v>
      </c>
      <c r="F1833" t="s">
        <v>674</v>
      </c>
      <c r="G1833">
        <v>95942</v>
      </c>
      <c r="H1833">
        <v>40.077027999999999</v>
      </c>
      <c r="I1833">
        <v>-121.494168</v>
      </c>
      <c r="J1833">
        <v>0</v>
      </c>
      <c r="K1833" s="1">
        <v>41</v>
      </c>
      <c r="L1833" t="s">
        <v>12</v>
      </c>
      <c r="M1833" t="s">
        <v>10</v>
      </c>
      <c r="N1833">
        <v>7.83</v>
      </c>
      <c r="O1833" t="s">
        <v>10</v>
      </c>
      <c r="P1833" t="s">
        <v>10</v>
      </c>
      <c r="Q1833" t="s">
        <v>25</v>
      </c>
      <c r="R1833">
        <v>19</v>
      </c>
      <c r="S1833" t="s">
        <v>10</v>
      </c>
      <c r="T1833" t="s">
        <v>13</v>
      </c>
      <c r="U1833" t="s">
        <v>13</v>
      </c>
      <c r="V1833" t="s">
        <v>13</v>
      </c>
      <c r="W1833" t="s">
        <v>13</v>
      </c>
      <c r="X1833" t="s">
        <v>13</v>
      </c>
      <c r="Y1833" t="s">
        <v>13</v>
      </c>
      <c r="Z1833" t="s">
        <v>10</v>
      </c>
      <c r="AA1833" t="s">
        <v>21</v>
      </c>
      <c r="AB1833" t="s">
        <v>10</v>
      </c>
      <c r="AC1833" t="s">
        <v>16</v>
      </c>
      <c r="AD1833">
        <v>81.3</v>
      </c>
      <c r="AE1833">
        <v>3190.65</v>
      </c>
      <c r="AF1833">
        <v>0</v>
      </c>
      <c r="AG1833">
        <v>0</v>
      </c>
      <c r="AH1833">
        <v>321.02999999999997</v>
      </c>
      <c r="AI1833">
        <v>3511.68</v>
      </c>
      <c r="AJ1833" t="s">
        <v>17</v>
      </c>
      <c r="AM1833" t="str">
        <f t="shared" si="84"/>
        <v>VIP</v>
      </c>
      <c r="AN1833" t="str">
        <f t="shared" si="85"/>
        <v>No</v>
      </c>
      <c r="AO1833" t="str" cm="1">
        <f t="array" ref="AO1833">_xlfn.IFS($C1833&lt;36,"Youth", $C1833&lt;66, "Middle_age", $C1833&gt;65, "Old")</f>
        <v>Youth</v>
      </c>
      <c r="AP1833" t="str">
        <f t="shared" si="86"/>
        <v>4 năm</v>
      </c>
    </row>
    <row r="1834" spans="1:42" x14ac:dyDescent="0.35">
      <c r="A1834" t="s">
        <v>2693</v>
      </c>
      <c r="B1834" t="s">
        <v>19</v>
      </c>
      <c r="C1834">
        <v>46</v>
      </c>
      <c r="D1834" t="s">
        <v>13</v>
      </c>
      <c r="E1834">
        <v>0</v>
      </c>
      <c r="F1834" t="s">
        <v>2420</v>
      </c>
      <c r="G1834">
        <v>93206</v>
      </c>
      <c r="H1834">
        <v>35.451402000000002</v>
      </c>
      <c r="I1834">
        <v>-119.48841299999999</v>
      </c>
      <c r="J1834">
        <v>0</v>
      </c>
      <c r="K1834" s="1">
        <v>1</v>
      </c>
      <c r="L1834" t="s">
        <v>24</v>
      </c>
      <c r="M1834" t="s">
        <v>13</v>
      </c>
      <c r="P1834" t="s">
        <v>10</v>
      </c>
      <c r="Q1834" t="s">
        <v>49</v>
      </c>
      <c r="R1834">
        <v>5</v>
      </c>
      <c r="S1834" t="s">
        <v>13</v>
      </c>
      <c r="T1834" t="s">
        <v>13</v>
      </c>
      <c r="U1834" t="s">
        <v>13</v>
      </c>
      <c r="V1834" t="s">
        <v>13</v>
      </c>
      <c r="W1834" t="s">
        <v>13</v>
      </c>
      <c r="X1834" t="s">
        <v>13</v>
      </c>
      <c r="Y1834" t="s">
        <v>13</v>
      </c>
      <c r="Z1834" t="s">
        <v>10</v>
      </c>
      <c r="AA1834" t="s">
        <v>21</v>
      </c>
      <c r="AB1834" t="s">
        <v>10</v>
      </c>
      <c r="AC1834" t="s">
        <v>26</v>
      </c>
      <c r="AD1834">
        <v>25.15</v>
      </c>
      <c r="AE1834">
        <v>25.15</v>
      </c>
      <c r="AF1834">
        <v>0</v>
      </c>
      <c r="AG1834">
        <v>0</v>
      </c>
      <c r="AH1834">
        <v>0</v>
      </c>
      <c r="AI1834">
        <v>25.15</v>
      </c>
      <c r="AJ1834" t="s">
        <v>27</v>
      </c>
      <c r="AK1834" t="s">
        <v>28</v>
      </c>
      <c r="AL1834" t="s">
        <v>29</v>
      </c>
      <c r="AM1834" t="str">
        <f t="shared" si="84"/>
        <v>Churned</v>
      </c>
      <c r="AN1834" t="str">
        <f t="shared" si="85"/>
        <v>No</v>
      </c>
      <c r="AO1834" t="str" cm="1">
        <f t="array" ref="AO1834">_xlfn.IFS($C1834&lt;36,"Youth", $C1834&lt;66, "Middle_age", $C1834&gt;65, "Old")</f>
        <v>Middle_age</v>
      </c>
      <c r="AP1834" t="str">
        <f t="shared" si="86"/>
        <v>1 năm</v>
      </c>
    </row>
    <row r="1835" spans="1:42" x14ac:dyDescent="0.35">
      <c r="A1835" t="s">
        <v>2694</v>
      </c>
      <c r="B1835" t="s">
        <v>9</v>
      </c>
      <c r="C1835">
        <v>53</v>
      </c>
      <c r="D1835" t="s">
        <v>13</v>
      </c>
      <c r="E1835">
        <v>0</v>
      </c>
      <c r="F1835" t="s">
        <v>952</v>
      </c>
      <c r="G1835">
        <v>95360</v>
      </c>
      <c r="H1835">
        <v>37.343845999999999</v>
      </c>
      <c r="I1835">
        <v>-121.03939099999999</v>
      </c>
      <c r="J1835">
        <v>0</v>
      </c>
      <c r="K1835" s="1">
        <v>6</v>
      </c>
      <c r="L1835" t="s">
        <v>12</v>
      </c>
      <c r="M1835" t="s">
        <v>10</v>
      </c>
      <c r="N1835">
        <v>11.81</v>
      </c>
      <c r="O1835" t="s">
        <v>13</v>
      </c>
      <c r="P1835" t="s">
        <v>10</v>
      </c>
      <c r="Q1835" t="s">
        <v>25</v>
      </c>
      <c r="R1835">
        <v>24</v>
      </c>
      <c r="S1835" t="s">
        <v>13</v>
      </c>
      <c r="T1835" t="s">
        <v>13</v>
      </c>
      <c r="U1835" t="s">
        <v>13</v>
      </c>
      <c r="V1835" t="s">
        <v>13</v>
      </c>
      <c r="W1835" t="s">
        <v>10</v>
      </c>
      <c r="X1835" t="s">
        <v>10</v>
      </c>
      <c r="Y1835" t="s">
        <v>10</v>
      </c>
      <c r="Z1835" t="s">
        <v>10</v>
      </c>
      <c r="AA1835" t="s">
        <v>21</v>
      </c>
      <c r="AB1835" t="s">
        <v>10</v>
      </c>
      <c r="AC1835" t="s">
        <v>26</v>
      </c>
      <c r="AD1835">
        <v>91.1</v>
      </c>
      <c r="AE1835">
        <v>455.3</v>
      </c>
      <c r="AF1835">
        <v>0</v>
      </c>
      <c r="AG1835">
        <v>0</v>
      </c>
      <c r="AH1835">
        <v>70.86</v>
      </c>
      <c r="AI1835">
        <v>526.16</v>
      </c>
      <c r="AJ1835" t="s">
        <v>27</v>
      </c>
      <c r="AK1835" t="s">
        <v>87</v>
      </c>
      <c r="AL1835" t="s">
        <v>88</v>
      </c>
      <c r="AM1835" t="str">
        <f t="shared" si="84"/>
        <v>Churned</v>
      </c>
      <c r="AN1835" t="str">
        <f t="shared" si="85"/>
        <v>No</v>
      </c>
      <c r="AO1835" t="str" cm="1">
        <f t="array" ref="AO1835">_xlfn.IFS($C1835&lt;36,"Youth", $C1835&lt;66, "Middle_age", $C1835&gt;65, "Old")</f>
        <v>Middle_age</v>
      </c>
      <c r="AP1835" t="str">
        <f t="shared" si="86"/>
        <v>1 năm</v>
      </c>
    </row>
    <row r="1836" spans="1:42" x14ac:dyDescent="0.35">
      <c r="A1836" t="s">
        <v>2695</v>
      </c>
      <c r="B1836" t="s">
        <v>9</v>
      </c>
      <c r="C1836">
        <v>35</v>
      </c>
      <c r="D1836" t="s">
        <v>13</v>
      </c>
      <c r="E1836">
        <v>0</v>
      </c>
      <c r="F1836" t="s">
        <v>114</v>
      </c>
      <c r="G1836">
        <v>95203</v>
      </c>
      <c r="H1836">
        <v>37.954089000000003</v>
      </c>
      <c r="I1836">
        <v>-121.329761</v>
      </c>
      <c r="J1836">
        <v>0</v>
      </c>
      <c r="K1836" s="1">
        <v>1</v>
      </c>
      <c r="L1836" t="s">
        <v>12</v>
      </c>
      <c r="M1836" t="s">
        <v>10</v>
      </c>
      <c r="N1836">
        <v>40.869999999999997</v>
      </c>
      <c r="O1836" t="s">
        <v>13</v>
      </c>
      <c r="P1836" t="s">
        <v>10</v>
      </c>
      <c r="Q1836" t="s">
        <v>14</v>
      </c>
      <c r="R1836">
        <v>21</v>
      </c>
      <c r="S1836" t="s">
        <v>13</v>
      </c>
      <c r="T1836" t="s">
        <v>13</v>
      </c>
      <c r="U1836" t="s">
        <v>13</v>
      </c>
      <c r="V1836" t="s">
        <v>13</v>
      </c>
      <c r="W1836" t="s">
        <v>13</v>
      </c>
      <c r="X1836" t="s">
        <v>13</v>
      </c>
      <c r="Y1836" t="s">
        <v>13</v>
      </c>
      <c r="Z1836" t="s">
        <v>10</v>
      </c>
      <c r="AA1836" t="s">
        <v>21</v>
      </c>
      <c r="AB1836" t="s">
        <v>13</v>
      </c>
      <c r="AC1836" t="s">
        <v>16</v>
      </c>
      <c r="AD1836">
        <v>44.75</v>
      </c>
      <c r="AE1836">
        <v>44.75</v>
      </c>
      <c r="AF1836">
        <v>0</v>
      </c>
      <c r="AG1836">
        <v>0</v>
      </c>
      <c r="AH1836">
        <v>40.869999999999997</v>
      </c>
      <c r="AI1836">
        <v>85.62</v>
      </c>
      <c r="AJ1836" t="s">
        <v>68</v>
      </c>
      <c r="AM1836" t="str">
        <f t="shared" si="84"/>
        <v>Joined</v>
      </c>
      <c r="AN1836" t="str">
        <f t="shared" si="85"/>
        <v>No</v>
      </c>
      <c r="AO1836" t="str" cm="1">
        <f t="array" ref="AO1836">_xlfn.IFS($C1836&lt;36,"Youth", $C1836&lt;66, "Middle_age", $C1836&gt;65, "Old")</f>
        <v>Youth</v>
      </c>
      <c r="AP1836" t="str">
        <f t="shared" si="86"/>
        <v>1 năm</v>
      </c>
    </row>
    <row r="1837" spans="1:42" x14ac:dyDescent="0.35">
      <c r="A1837" t="s">
        <v>2696</v>
      </c>
      <c r="B1837" t="s">
        <v>9</v>
      </c>
      <c r="C1837">
        <v>33</v>
      </c>
      <c r="D1837" t="s">
        <v>10</v>
      </c>
      <c r="E1837">
        <v>2</v>
      </c>
      <c r="F1837" t="s">
        <v>2697</v>
      </c>
      <c r="G1837">
        <v>93673</v>
      </c>
      <c r="H1837">
        <v>36.456091000000001</v>
      </c>
      <c r="I1837">
        <v>-119.486225</v>
      </c>
      <c r="J1837">
        <v>3</v>
      </c>
      <c r="K1837" s="1">
        <v>37</v>
      </c>
      <c r="L1837" t="s">
        <v>99</v>
      </c>
      <c r="M1837" t="s">
        <v>10</v>
      </c>
      <c r="N1837">
        <v>1.08</v>
      </c>
      <c r="O1837" t="s">
        <v>10</v>
      </c>
      <c r="P1837" t="s">
        <v>10</v>
      </c>
      <c r="Q1837" t="s">
        <v>25</v>
      </c>
      <c r="R1837">
        <v>16</v>
      </c>
      <c r="S1837" t="s">
        <v>13</v>
      </c>
      <c r="T1837" t="s">
        <v>10</v>
      </c>
      <c r="U1837" t="s">
        <v>13</v>
      </c>
      <c r="V1837" t="s">
        <v>13</v>
      </c>
      <c r="W1837" t="s">
        <v>10</v>
      </c>
      <c r="X1837" t="s">
        <v>13</v>
      </c>
      <c r="Y1837" t="s">
        <v>13</v>
      </c>
      <c r="Z1837" t="s">
        <v>10</v>
      </c>
      <c r="AA1837" t="s">
        <v>21</v>
      </c>
      <c r="AB1837" t="s">
        <v>10</v>
      </c>
      <c r="AC1837" t="s">
        <v>26</v>
      </c>
      <c r="AD1837">
        <v>88.8</v>
      </c>
      <c r="AE1837">
        <v>3340.55</v>
      </c>
      <c r="AF1837">
        <v>0</v>
      </c>
      <c r="AG1837">
        <v>0</v>
      </c>
      <c r="AH1837">
        <v>39.96</v>
      </c>
      <c r="AI1837">
        <v>3380.51</v>
      </c>
      <c r="AJ1837" t="s">
        <v>17</v>
      </c>
      <c r="AM1837" t="str">
        <f t="shared" si="84"/>
        <v>VIP</v>
      </c>
      <c r="AN1837" t="str">
        <f t="shared" si="85"/>
        <v>Yes</v>
      </c>
      <c r="AO1837" t="str" cm="1">
        <f t="array" ref="AO1837">_xlfn.IFS($C1837&lt;36,"Youth", $C1837&lt;66, "Middle_age", $C1837&gt;65, "Old")</f>
        <v>Youth</v>
      </c>
      <c r="AP1837" t="str">
        <f t="shared" si="86"/>
        <v>4 năm</v>
      </c>
    </row>
    <row r="1838" spans="1:42" x14ac:dyDescent="0.35">
      <c r="A1838" t="s">
        <v>2698</v>
      </c>
      <c r="B1838" t="s">
        <v>9</v>
      </c>
      <c r="C1838">
        <v>73</v>
      </c>
      <c r="D1838" t="s">
        <v>13</v>
      </c>
      <c r="E1838">
        <v>0</v>
      </c>
      <c r="F1838" t="s">
        <v>395</v>
      </c>
      <c r="G1838">
        <v>90247</v>
      </c>
      <c r="H1838">
        <v>33.890853</v>
      </c>
      <c r="I1838">
        <v>-118.297967</v>
      </c>
      <c r="J1838">
        <v>0</v>
      </c>
      <c r="K1838" s="1">
        <v>56</v>
      </c>
      <c r="L1838" t="s">
        <v>12</v>
      </c>
      <c r="M1838" t="s">
        <v>10</v>
      </c>
      <c r="N1838">
        <v>47.13</v>
      </c>
      <c r="O1838" t="s">
        <v>10</v>
      </c>
      <c r="P1838" t="s">
        <v>10</v>
      </c>
      <c r="Q1838" t="s">
        <v>25</v>
      </c>
      <c r="R1838">
        <v>29</v>
      </c>
      <c r="S1838" t="s">
        <v>10</v>
      </c>
      <c r="T1838" t="s">
        <v>10</v>
      </c>
      <c r="U1838" t="s">
        <v>10</v>
      </c>
      <c r="V1838" t="s">
        <v>13</v>
      </c>
      <c r="W1838" t="s">
        <v>10</v>
      </c>
      <c r="X1838" t="s">
        <v>10</v>
      </c>
      <c r="Y1838" t="s">
        <v>13</v>
      </c>
      <c r="Z1838" t="s">
        <v>10</v>
      </c>
      <c r="AA1838" t="s">
        <v>15</v>
      </c>
      <c r="AB1838" t="s">
        <v>13</v>
      </c>
      <c r="AC1838" t="s">
        <v>26</v>
      </c>
      <c r="AD1838">
        <v>110.5</v>
      </c>
      <c r="AE1838">
        <v>6139.5</v>
      </c>
      <c r="AF1838">
        <v>0</v>
      </c>
      <c r="AG1838">
        <v>0</v>
      </c>
      <c r="AH1838">
        <v>2639.28</v>
      </c>
      <c r="AI1838">
        <v>8778.7800000000007</v>
      </c>
      <c r="AJ1838" t="s">
        <v>17</v>
      </c>
      <c r="AM1838" t="str">
        <f t="shared" si="84"/>
        <v>VIP</v>
      </c>
      <c r="AN1838" t="str">
        <f t="shared" si="85"/>
        <v>No</v>
      </c>
      <c r="AO1838" t="str" cm="1">
        <f t="array" ref="AO1838">_xlfn.IFS($C1838&lt;36,"Youth", $C1838&lt;66, "Middle_age", $C1838&gt;65, "Old")</f>
        <v>Old</v>
      </c>
      <c r="AP1838" t="str">
        <f t="shared" si="86"/>
        <v>5 năm</v>
      </c>
    </row>
    <row r="1839" spans="1:42" x14ac:dyDescent="0.35">
      <c r="A1839" t="s">
        <v>2699</v>
      </c>
      <c r="B1839" t="s">
        <v>9</v>
      </c>
      <c r="C1839">
        <v>29</v>
      </c>
      <c r="D1839" t="s">
        <v>13</v>
      </c>
      <c r="E1839">
        <v>0</v>
      </c>
      <c r="F1839" t="s">
        <v>2700</v>
      </c>
      <c r="G1839">
        <v>96056</v>
      </c>
      <c r="H1839">
        <v>41.108310000000003</v>
      </c>
      <c r="I1839">
        <v>-121.36036199999999</v>
      </c>
      <c r="J1839">
        <v>0</v>
      </c>
      <c r="K1839" s="1">
        <v>7</v>
      </c>
      <c r="L1839" t="s">
        <v>24</v>
      </c>
      <c r="M1839" t="s">
        <v>10</v>
      </c>
      <c r="N1839">
        <v>16.2</v>
      </c>
      <c r="O1839" t="s">
        <v>13</v>
      </c>
      <c r="P1839" t="s">
        <v>13</v>
      </c>
      <c r="AA1839" t="s">
        <v>15</v>
      </c>
      <c r="AB1839" t="s">
        <v>13</v>
      </c>
      <c r="AC1839" t="s">
        <v>16</v>
      </c>
      <c r="AD1839">
        <v>19.899999999999999</v>
      </c>
      <c r="AE1839">
        <v>173.15</v>
      </c>
      <c r="AF1839">
        <v>0</v>
      </c>
      <c r="AG1839">
        <v>0</v>
      </c>
      <c r="AH1839">
        <v>113.4</v>
      </c>
      <c r="AI1839">
        <v>286.55</v>
      </c>
      <c r="AJ1839" t="s">
        <v>17</v>
      </c>
      <c r="AM1839" t="str">
        <f t="shared" si="84"/>
        <v>Stayed</v>
      </c>
      <c r="AN1839" t="str">
        <f t="shared" si="85"/>
        <v>No</v>
      </c>
      <c r="AO1839" t="str" cm="1">
        <f t="array" ref="AO1839">_xlfn.IFS($C1839&lt;36,"Youth", $C1839&lt;66, "Middle_age", $C1839&gt;65, "Old")</f>
        <v>Youth</v>
      </c>
      <c r="AP1839" t="str">
        <f t="shared" si="86"/>
        <v>1 năm</v>
      </c>
    </row>
    <row r="1840" spans="1:42" x14ac:dyDescent="0.35">
      <c r="A1840" t="s">
        <v>2701</v>
      </c>
      <c r="B1840" t="s">
        <v>9</v>
      </c>
      <c r="C1840">
        <v>26</v>
      </c>
      <c r="D1840" t="s">
        <v>13</v>
      </c>
      <c r="E1840">
        <v>0</v>
      </c>
      <c r="F1840" t="s">
        <v>2571</v>
      </c>
      <c r="G1840">
        <v>95514</v>
      </c>
      <c r="H1840">
        <v>40.309088000000003</v>
      </c>
      <c r="I1840">
        <v>-123.668201</v>
      </c>
      <c r="J1840">
        <v>0</v>
      </c>
      <c r="K1840" s="1">
        <v>4</v>
      </c>
      <c r="L1840" t="s">
        <v>12</v>
      </c>
      <c r="M1840" t="s">
        <v>10</v>
      </c>
      <c r="N1840">
        <v>38.74</v>
      </c>
      <c r="O1840" t="s">
        <v>10</v>
      </c>
      <c r="P1840" t="s">
        <v>10</v>
      </c>
      <c r="Q1840" t="s">
        <v>25</v>
      </c>
      <c r="R1840">
        <v>51</v>
      </c>
      <c r="S1840" t="s">
        <v>13</v>
      </c>
      <c r="T1840" t="s">
        <v>10</v>
      </c>
      <c r="U1840" t="s">
        <v>13</v>
      </c>
      <c r="V1840" t="s">
        <v>13</v>
      </c>
      <c r="W1840" t="s">
        <v>13</v>
      </c>
      <c r="X1840" t="s">
        <v>13</v>
      </c>
      <c r="Y1840" t="s">
        <v>13</v>
      </c>
      <c r="Z1840" t="s">
        <v>10</v>
      </c>
      <c r="AA1840" t="s">
        <v>21</v>
      </c>
      <c r="AB1840" t="s">
        <v>10</v>
      </c>
      <c r="AC1840" t="s">
        <v>16</v>
      </c>
      <c r="AD1840">
        <v>80.3</v>
      </c>
      <c r="AE1840">
        <v>324.2</v>
      </c>
      <c r="AF1840">
        <v>0</v>
      </c>
      <c r="AG1840">
        <v>0</v>
      </c>
      <c r="AH1840">
        <v>154.96</v>
      </c>
      <c r="AI1840">
        <v>479.16</v>
      </c>
      <c r="AJ1840" t="s">
        <v>17</v>
      </c>
      <c r="AM1840" t="str">
        <f t="shared" si="84"/>
        <v>Stayed</v>
      </c>
      <c r="AN1840" t="str">
        <f t="shared" si="85"/>
        <v>No</v>
      </c>
      <c r="AO1840" t="str" cm="1">
        <f t="array" ref="AO1840">_xlfn.IFS($C1840&lt;36,"Youth", $C1840&lt;66, "Middle_age", $C1840&gt;65, "Old")</f>
        <v>Youth</v>
      </c>
      <c r="AP1840" t="str">
        <f t="shared" si="86"/>
        <v>1 năm</v>
      </c>
    </row>
    <row r="1841" spans="1:42" x14ac:dyDescent="0.35">
      <c r="A1841" t="s">
        <v>2702</v>
      </c>
      <c r="B1841" t="s">
        <v>9</v>
      </c>
      <c r="C1841">
        <v>73</v>
      </c>
      <c r="D1841" t="s">
        <v>13</v>
      </c>
      <c r="E1841">
        <v>0</v>
      </c>
      <c r="F1841" t="s">
        <v>860</v>
      </c>
      <c r="G1841">
        <v>94801</v>
      </c>
      <c r="H1841">
        <v>37.945287999999998</v>
      </c>
      <c r="I1841">
        <v>-122.38394099999999</v>
      </c>
      <c r="J1841">
        <v>0</v>
      </c>
      <c r="K1841" s="1">
        <v>71</v>
      </c>
      <c r="L1841" t="s">
        <v>42</v>
      </c>
      <c r="M1841" t="s">
        <v>10</v>
      </c>
      <c r="N1841">
        <v>34.36</v>
      </c>
      <c r="O1841" t="s">
        <v>10</v>
      </c>
      <c r="P1841" t="s">
        <v>10</v>
      </c>
      <c r="Q1841" t="s">
        <v>25</v>
      </c>
      <c r="R1841">
        <v>13</v>
      </c>
      <c r="S1841" t="s">
        <v>13</v>
      </c>
      <c r="T1841" t="s">
        <v>10</v>
      </c>
      <c r="U1841" t="s">
        <v>13</v>
      </c>
      <c r="V1841" t="s">
        <v>13</v>
      </c>
      <c r="W1841" t="s">
        <v>10</v>
      </c>
      <c r="X1841" t="s">
        <v>10</v>
      </c>
      <c r="Y1841" t="s">
        <v>13</v>
      </c>
      <c r="Z1841" t="s">
        <v>10</v>
      </c>
      <c r="AA1841" t="s">
        <v>43</v>
      </c>
      <c r="AB1841" t="s">
        <v>10</v>
      </c>
      <c r="AC1841" t="s">
        <v>16</v>
      </c>
      <c r="AD1841">
        <v>99.65</v>
      </c>
      <c r="AE1841">
        <v>6951.15</v>
      </c>
      <c r="AF1841">
        <v>3.33</v>
      </c>
      <c r="AG1841">
        <v>0</v>
      </c>
      <c r="AH1841">
        <v>2439.56</v>
      </c>
      <c r="AI1841">
        <v>9387.3799999999992</v>
      </c>
      <c r="AJ1841" t="s">
        <v>17</v>
      </c>
      <c r="AM1841" t="str">
        <f t="shared" si="84"/>
        <v>VIP</v>
      </c>
      <c r="AN1841" t="str">
        <f t="shared" si="85"/>
        <v>No</v>
      </c>
      <c r="AO1841" t="str" cm="1">
        <f t="array" ref="AO1841">_xlfn.IFS($C1841&lt;36,"Youth", $C1841&lt;66, "Middle_age", $C1841&gt;65, "Old")</f>
        <v>Old</v>
      </c>
      <c r="AP1841" t="str">
        <f t="shared" si="86"/>
        <v>6 năm</v>
      </c>
    </row>
    <row r="1842" spans="1:42" x14ac:dyDescent="0.35">
      <c r="A1842" t="s">
        <v>2703</v>
      </c>
      <c r="B1842" t="s">
        <v>19</v>
      </c>
      <c r="C1842">
        <v>80</v>
      </c>
      <c r="D1842" t="s">
        <v>10</v>
      </c>
      <c r="E1842">
        <v>0</v>
      </c>
      <c r="F1842" t="s">
        <v>2704</v>
      </c>
      <c r="G1842">
        <v>93513</v>
      </c>
      <c r="H1842">
        <v>37.245505000000001</v>
      </c>
      <c r="I1842">
        <v>-118.062943</v>
      </c>
      <c r="J1842">
        <v>8</v>
      </c>
      <c r="K1842" s="1">
        <v>58</v>
      </c>
      <c r="L1842" t="s">
        <v>12</v>
      </c>
      <c r="M1842" t="s">
        <v>10</v>
      </c>
      <c r="N1842">
        <v>31.11</v>
      </c>
      <c r="O1842" t="s">
        <v>10</v>
      </c>
      <c r="P1842" t="s">
        <v>10</v>
      </c>
      <c r="Q1842" t="s">
        <v>25</v>
      </c>
      <c r="R1842">
        <v>4</v>
      </c>
      <c r="S1842" t="s">
        <v>13</v>
      </c>
      <c r="T1842" t="s">
        <v>10</v>
      </c>
      <c r="U1842" t="s">
        <v>13</v>
      </c>
      <c r="V1842" t="s">
        <v>13</v>
      </c>
      <c r="W1842" t="s">
        <v>10</v>
      </c>
      <c r="X1842" t="s">
        <v>10</v>
      </c>
      <c r="Y1842" t="s">
        <v>13</v>
      </c>
      <c r="Z1842" t="s">
        <v>10</v>
      </c>
      <c r="AA1842" t="s">
        <v>43</v>
      </c>
      <c r="AB1842" t="s">
        <v>10</v>
      </c>
      <c r="AC1842" t="s">
        <v>26</v>
      </c>
      <c r="AD1842">
        <v>98.9</v>
      </c>
      <c r="AE1842">
        <v>5780.7</v>
      </c>
      <c r="AF1842">
        <v>0</v>
      </c>
      <c r="AG1842">
        <v>0</v>
      </c>
      <c r="AH1842">
        <v>1804.38</v>
      </c>
      <c r="AI1842">
        <v>7585.08</v>
      </c>
      <c r="AJ1842" t="s">
        <v>17</v>
      </c>
      <c r="AM1842" t="str">
        <f t="shared" si="84"/>
        <v>VIP</v>
      </c>
      <c r="AN1842" t="str">
        <f t="shared" si="85"/>
        <v>No</v>
      </c>
      <c r="AO1842" t="str" cm="1">
        <f t="array" ref="AO1842">_xlfn.IFS($C1842&lt;36,"Youth", $C1842&lt;66, "Middle_age", $C1842&gt;65, "Old")</f>
        <v>Old</v>
      </c>
      <c r="AP1842" t="str">
        <f t="shared" si="86"/>
        <v>5 năm</v>
      </c>
    </row>
    <row r="1843" spans="1:42" x14ac:dyDescent="0.35">
      <c r="A1843" t="s">
        <v>2705</v>
      </c>
      <c r="B1843" t="s">
        <v>19</v>
      </c>
      <c r="C1843">
        <v>62</v>
      </c>
      <c r="D1843" t="s">
        <v>13</v>
      </c>
      <c r="E1843">
        <v>0</v>
      </c>
      <c r="F1843" t="s">
        <v>322</v>
      </c>
      <c r="G1843">
        <v>94621</v>
      </c>
      <c r="H1843">
        <v>37.750552999999996</v>
      </c>
      <c r="I1843">
        <v>-122.197175</v>
      </c>
      <c r="J1843">
        <v>0</v>
      </c>
      <c r="K1843" s="1">
        <v>53</v>
      </c>
      <c r="L1843" t="s">
        <v>12</v>
      </c>
      <c r="M1843" t="s">
        <v>10</v>
      </c>
      <c r="N1843">
        <v>23.17</v>
      </c>
      <c r="O1843" t="s">
        <v>13</v>
      </c>
      <c r="P1843" t="s">
        <v>13</v>
      </c>
      <c r="AA1843" t="s">
        <v>43</v>
      </c>
      <c r="AB1843" t="s">
        <v>13</v>
      </c>
      <c r="AC1843" t="s">
        <v>26</v>
      </c>
      <c r="AD1843">
        <v>19.649999999999999</v>
      </c>
      <c r="AE1843">
        <v>978</v>
      </c>
      <c r="AF1843">
        <v>0</v>
      </c>
      <c r="AG1843">
        <v>0</v>
      </c>
      <c r="AH1843">
        <v>1228.01</v>
      </c>
      <c r="AI1843">
        <v>2206.0100000000002</v>
      </c>
      <c r="AJ1843" t="s">
        <v>17</v>
      </c>
      <c r="AM1843" t="str">
        <f t="shared" si="84"/>
        <v>Stayed</v>
      </c>
      <c r="AN1843" t="str">
        <f t="shared" si="85"/>
        <v>No</v>
      </c>
      <c r="AO1843" t="str" cm="1">
        <f t="array" ref="AO1843">_xlfn.IFS($C1843&lt;36,"Youth", $C1843&lt;66, "Middle_age", $C1843&gt;65, "Old")</f>
        <v>Middle_age</v>
      </c>
      <c r="AP1843" t="str">
        <f t="shared" si="86"/>
        <v>5 năm</v>
      </c>
    </row>
    <row r="1844" spans="1:42" x14ac:dyDescent="0.35">
      <c r="A1844" t="s">
        <v>2706</v>
      </c>
      <c r="B1844" t="s">
        <v>19</v>
      </c>
      <c r="C1844">
        <v>76</v>
      </c>
      <c r="D1844" t="s">
        <v>10</v>
      </c>
      <c r="E1844">
        <v>0</v>
      </c>
      <c r="F1844" t="s">
        <v>492</v>
      </c>
      <c r="G1844">
        <v>94945</v>
      </c>
      <c r="H1844">
        <v>38.135897</v>
      </c>
      <c r="I1844">
        <v>-122.563683</v>
      </c>
      <c r="J1844">
        <v>5</v>
      </c>
      <c r="K1844" s="1">
        <v>31</v>
      </c>
      <c r="L1844" t="s">
        <v>99</v>
      </c>
      <c r="M1844" t="s">
        <v>10</v>
      </c>
      <c r="N1844">
        <v>46.06</v>
      </c>
      <c r="O1844" t="s">
        <v>10</v>
      </c>
      <c r="P1844" t="s">
        <v>10</v>
      </c>
      <c r="Q1844" t="s">
        <v>25</v>
      </c>
      <c r="R1844">
        <v>18</v>
      </c>
      <c r="S1844" t="s">
        <v>10</v>
      </c>
      <c r="T1844" t="s">
        <v>13</v>
      </c>
      <c r="U1844" t="s">
        <v>13</v>
      </c>
      <c r="V1844" t="s">
        <v>13</v>
      </c>
      <c r="W1844" t="s">
        <v>10</v>
      </c>
      <c r="X1844" t="s">
        <v>13</v>
      </c>
      <c r="Y1844" t="s">
        <v>13</v>
      </c>
      <c r="Z1844" t="s">
        <v>10</v>
      </c>
      <c r="AA1844" t="s">
        <v>43</v>
      </c>
      <c r="AB1844" t="s">
        <v>13</v>
      </c>
      <c r="AC1844" t="s">
        <v>26</v>
      </c>
      <c r="AD1844">
        <v>89.45</v>
      </c>
      <c r="AE1844">
        <v>2807.65</v>
      </c>
      <c r="AF1844">
        <v>31.58</v>
      </c>
      <c r="AG1844">
        <v>0</v>
      </c>
      <c r="AH1844">
        <v>1427.86</v>
      </c>
      <c r="AI1844">
        <v>4203.93</v>
      </c>
      <c r="AJ1844" t="s">
        <v>17</v>
      </c>
      <c r="AM1844" t="str">
        <f t="shared" si="84"/>
        <v>VIP</v>
      </c>
      <c r="AN1844" t="str">
        <f t="shared" si="85"/>
        <v>No</v>
      </c>
      <c r="AO1844" t="str" cm="1">
        <f t="array" ref="AO1844">_xlfn.IFS($C1844&lt;36,"Youth", $C1844&lt;66, "Middle_age", $C1844&gt;65, "Old")</f>
        <v>Old</v>
      </c>
      <c r="AP1844" t="str">
        <f t="shared" si="86"/>
        <v>3 năm</v>
      </c>
    </row>
    <row r="1845" spans="1:42" x14ac:dyDescent="0.35">
      <c r="A1845" t="s">
        <v>2707</v>
      </c>
      <c r="B1845" t="s">
        <v>19</v>
      </c>
      <c r="C1845">
        <v>22</v>
      </c>
      <c r="D1845" t="s">
        <v>13</v>
      </c>
      <c r="E1845">
        <v>0</v>
      </c>
      <c r="F1845" t="s">
        <v>440</v>
      </c>
      <c r="G1845">
        <v>96007</v>
      </c>
      <c r="H1845">
        <v>40.448632000000003</v>
      </c>
      <c r="I1845">
        <v>-122.306657</v>
      </c>
      <c r="J1845">
        <v>0</v>
      </c>
      <c r="K1845" s="1">
        <v>1</v>
      </c>
      <c r="L1845" t="s">
        <v>12</v>
      </c>
      <c r="M1845" t="s">
        <v>10</v>
      </c>
      <c r="N1845">
        <v>29.19</v>
      </c>
      <c r="O1845" t="s">
        <v>13</v>
      </c>
      <c r="P1845" t="s">
        <v>13</v>
      </c>
      <c r="AA1845" t="s">
        <v>21</v>
      </c>
      <c r="AB1845" t="s">
        <v>13</v>
      </c>
      <c r="AC1845" t="s">
        <v>16</v>
      </c>
      <c r="AD1845">
        <v>20.3</v>
      </c>
      <c r="AE1845">
        <v>20.3</v>
      </c>
      <c r="AF1845">
        <v>0</v>
      </c>
      <c r="AG1845">
        <v>0</v>
      </c>
      <c r="AH1845">
        <v>29.19</v>
      </c>
      <c r="AI1845">
        <v>49.49</v>
      </c>
      <c r="AJ1845" t="s">
        <v>68</v>
      </c>
      <c r="AM1845" t="str">
        <f t="shared" si="84"/>
        <v>Joined</v>
      </c>
      <c r="AN1845" t="str">
        <f t="shared" si="85"/>
        <v>No</v>
      </c>
      <c r="AO1845" t="str" cm="1">
        <f t="array" ref="AO1845">_xlfn.IFS($C1845&lt;36,"Youth", $C1845&lt;66, "Middle_age", $C1845&gt;65, "Old")</f>
        <v>Youth</v>
      </c>
      <c r="AP1845" t="str">
        <f t="shared" si="86"/>
        <v>1 năm</v>
      </c>
    </row>
    <row r="1846" spans="1:42" x14ac:dyDescent="0.35">
      <c r="A1846" t="s">
        <v>2708</v>
      </c>
      <c r="B1846" t="s">
        <v>19</v>
      </c>
      <c r="C1846">
        <v>22</v>
      </c>
      <c r="D1846" t="s">
        <v>13</v>
      </c>
      <c r="E1846">
        <v>0</v>
      </c>
      <c r="F1846" t="s">
        <v>257</v>
      </c>
      <c r="G1846">
        <v>92612</v>
      </c>
      <c r="H1846">
        <v>33.643095000000002</v>
      </c>
      <c r="I1846">
        <v>-117.810896</v>
      </c>
      <c r="J1846">
        <v>0</v>
      </c>
      <c r="K1846" s="1">
        <v>6</v>
      </c>
      <c r="L1846" t="s">
        <v>12</v>
      </c>
      <c r="M1846" t="s">
        <v>10</v>
      </c>
      <c r="N1846">
        <v>3.16</v>
      </c>
      <c r="O1846" t="s">
        <v>13</v>
      </c>
      <c r="P1846" t="s">
        <v>10</v>
      </c>
      <c r="Q1846" t="s">
        <v>49</v>
      </c>
      <c r="R1846">
        <v>41</v>
      </c>
      <c r="S1846" t="s">
        <v>10</v>
      </c>
      <c r="T1846" t="s">
        <v>10</v>
      </c>
      <c r="U1846" t="s">
        <v>13</v>
      </c>
      <c r="V1846" t="s">
        <v>13</v>
      </c>
      <c r="W1846" t="s">
        <v>13</v>
      </c>
      <c r="X1846" t="s">
        <v>13</v>
      </c>
      <c r="Y1846" t="s">
        <v>13</v>
      </c>
      <c r="Z1846" t="s">
        <v>10</v>
      </c>
      <c r="AA1846" t="s">
        <v>21</v>
      </c>
      <c r="AB1846" t="s">
        <v>10</v>
      </c>
      <c r="AC1846" t="s">
        <v>26</v>
      </c>
      <c r="AD1846">
        <v>55.7</v>
      </c>
      <c r="AE1846">
        <v>335.65</v>
      </c>
      <c r="AF1846">
        <v>0</v>
      </c>
      <c r="AG1846">
        <v>0</v>
      </c>
      <c r="AH1846">
        <v>18.96</v>
      </c>
      <c r="AI1846">
        <v>354.61</v>
      </c>
      <c r="AJ1846" t="s">
        <v>17</v>
      </c>
      <c r="AM1846" t="str">
        <f t="shared" si="84"/>
        <v>Stayed</v>
      </c>
      <c r="AN1846" t="str">
        <f t="shared" si="85"/>
        <v>No</v>
      </c>
      <c r="AO1846" t="str" cm="1">
        <f t="array" ref="AO1846">_xlfn.IFS($C1846&lt;36,"Youth", $C1846&lt;66, "Middle_age", $C1846&gt;65, "Old")</f>
        <v>Youth</v>
      </c>
      <c r="AP1846" t="str">
        <f t="shared" si="86"/>
        <v>1 năm</v>
      </c>
    </row>
    <row r="1847" spans="1:42" x14ac:dyDescent="0.35">
      <c r="A1847" t="s">
        <v>2709</v>
      </c>
      <c r="B1847" t="s">
        <v>19</v>
      </c>
      <c r="C1847">
        <v>49</v>
      </c>
      <c r="D1847" t="s">
        <v>13</v>
      </c>
      <c r="E1847">
        <v>0</v>
      </c>
      <c r="F1847" t="s">
        <v>2619</v>
      </c>
      <c r="G1847">
        <v>90716</v>
      </c>
      <c r="H1847">
        <v>33.830430999999997</v>
      </c>
      <c r="I1847">
        <v>-118.074071</v>
      </c>
      <c r="J1847">
        <v>0</v>
      </c>
      <c r="K1847" s="1">
        <v>49</v>
      </c>
      <c r="L1847" t="s">
        <v>12</v>
      </c>
      <c r="M1847" t="s">
        <v>10</v>
      </c>
      <c r="N1847">
        <v>17.77</v>
      </c>
      <c r="O1847" t="s">
        <v>10</v>
      </c>
      <c r="P1847" t="s">
        <v>10</v>
      </c>
      <c r="Q1847" t="s">
        <v>49</v>
      </c>
      <c r="R1847">
        <v>13</v>
      </c>
      <c r="S1847" t="s">
        <v>13</v>
      </c>
      <c r="T1847" t="s">
        <v>13</v>
      </c>
      <c r="U1847" t="s">
        <v>13</v>
      </c>
      <c r="V1847" t="s">
        <v>10</v>
      </c>
      <c r="W1847" t="s">
        <v>10</v>
      </c>
      <c r="X1847" t="s">
        <v>13</v>
      </c>
      <c r="Y1847" t="s">
        <v>13</v>
      </c>
      <c r="Z1847" t="s">
        <v>10</v>
      </c>
      <c r="AA1847" t="s">
        <v>43</v>
      </c>
      <c r="AB1847" t="s">
        <v>10</v>
      </c>
      <c r="AC1847" t="s">
        <v>26</v>
      </c>
      <c r="AD1847">
        <v>66.150000000000006</v>
      </c>
      <c r="AE1847">
        <v>3199</v>
      </c>
      <c r="AF1847">
        <v>0</v>
      </c>
      <c r="AG1847">
        <v>0</v>
      </c>
      <c r="AH1847">
        <v>870.73</v>
      </c>
      <c r="AI1847">
        <v>4069.73</v>
      </c>
      <c r="AJ1847" t="s">
        <v>17</v>
      </c>
      <c r="AM1847" t="str">
        <f t="shared" si="84"/>
        <v>VIP</v>
      </c>
      <c r="AN1847" t="str">
        <f t="shared" si="85"/>
        <v>No</v>
      </c>
      <c r="AO1847" t="str" cm="1">
        <f t="array" ref="AO1847">_xlfn.IFS($C1847&lt;36,"Youth", $C1847&lt;66, "Middle_age", $C1847&gt;65, "Old")</f>
        <v>Middle_age</v>
      </c>
      <c r="AP1847" t="str">
        <f t="shared" si="86"/>
        <v>5 năm</v>
      </c>
    </row>
    <row r="1848" spans="1:42" x14ac:dyDescent="0.35">
      <c r="A1848" t="s">
        <v>2710</v>
      </c>
      <c r="B1848" t="s">
        <v>9</v>
      </c>
      <c r="C1848">
        <v>60</v>
      </c>
      <c r="D1848" t="s">
        <v>13</v>
      </c>
      <c r="E1848">
        <v>0</v>
      </c>
      <c r="F1848" t="s">
        <v>2461</v>
      </c>
      <c r="G1848">
        <v>95736</v>
      </c>
      <c r="H1848">
        <v>39.009779999999999</v>
      </c>
      <c r="I1848">
        <v>-120.978273</v>
      </c>
      <c r="J1848">
        <v>0</v>
      </c>
      <c r="K1848" s="1">
        <v>8</v>
      </c>
      <c r="L1848" t="s">
        <v>12</v>
      </c>
      <c r="M1848" t="s">
        <v>10</v>
      </c>
      <c r="N1848">
        <v>17.52</v>
      </c>
      <c r="O1848" t="s">
        <v>13</v>
      </c>
      <c r="P1848" t="s">
        <v>10</v>
      </c>
      <c r="Q1848" t="s">
        <v>49</v>
      </c>
      <c r="R1848">
        <v>28</v>
      </c>
      <c r="S1848" t="s">
        <v>10</v>
      </c>
      <c r="T1848" t="s">
        <v>10</v>
      </c>
      <c r="U1848" t="s">
        <v>13</v>
      </c>
      <c r="V1848" t="s">
        <v>10</v>
      </c>
      <c r="W1848" t="s">
        <v>13</v>
      </c>
      <c r="X1848" t="s">
        <v>13</v>
      </c>
      <c r="Y1848" t="s">
        <v>13</v>
      </c>
      <c r="Z1848" t="s">
        <v>13</v>
      </c>
      <c r="AA1848" t="s">
        <v>15</v>
      </c>
      <c r="AB1848" t="s">
        <v>13</v>
      </c>
      <c r="AC1848" t="s">
        <v>26</v>
      </c>
      <c r="AD1848">
        <v>58.2</v>
      </c>
      <c r="AE1848">
        <v>469.25</v>
      </c>
      <c r="AF1848">
        <v>0</v>
      </c>
      <c r="AG1848">
        <v>30</v>
      </c>
      <c r="AH1848">
        <v>140.16</v>
      </c>
      <c r="AI1848">
        <v>639.41</v>
      </c>
      <c r="AJ1848" t="s">
        <v>17</v>
      </c>
      <c r="AM1848" t="str">
        <f t="shared" si="84"/>
        <v>Stayed</v>
      </c>
      <c r="AN1848" t="str">
        <f t="shared" si="85"/>
        <v>No</v>
      </c>
      <c r="AO1848" t="str" cm="1">
        <f t="array" ref="AO1848">_xlfn.IFS($C1848&lt;36,"Youth", $C1848&lt;66, "Middle_age", $C1848&gt;65, "Old")</f>
        <v>Middle_age</v>
      </c>
      <c r="AP1848" t="str">
        <f t="shared" si="86"/>
        <v>1 năm</v>
      </c>
    </row>
    <row r="1849" spans="1:42" x14ac:dyDescent="0.35">
      <c r="A1849" t="s">
        <v>2711</v>
      </c>
      <c r="B1849" t="s">
        <v>9</v>
      </c>
      <c r="C1849">
        <v>65</v>
      </c>
      <c r="D1849" t="s">
        <v>13</v>
      </c>
      <c r="E1849">
        <v>0</v>
      </c>
      <c r="F1849" t="s">
        <v>63</v>
      </c>
      <c r="G1849">
        <v>93286</v>
      </c>
      <c r="H1849">
        <v>36.464635000000001</v>
      </c>
      <c r="I1849">
        <v>-119.094348</v>
      </c>
      <c r="J1849">
        <v>0</v>
      </c>
      <c r="K1849" s="1">
        <v>22</v>
      </c>
      <c r="L1849" t="s">
        <v>12</v>
      </c>
      <c r="M1849" t="s">
        <v>10</v>
      </c>
      <c r="N1849">
        <v>34.39</v>
      </c>
      <c r="O1849" t="s">
        <v>13</v>
      </c>
      <c r="P1849" t="s">
        <v>13</v>
      </c>
      <c r="AA1849" t="s">
        <v>15</v>
      </c>
      <c r="AB1849" t="s">
        <v>10</v>
      </c>
      <c r="AC1849" t="s">
        <v>16</v>
      </c>
      <c r="AD1849">
        <v>20.05</v>
      </c>
      <c r="AE1849">
        <v>417</v>
      </c>
      <c r="AF1849">
        <v>0</v>
      </c>
      <c r="AG1849">
        <v>0</v>
      </c>
      <c r="AH1849">
        <v>756.58</v>
      </c>
      <c r="AI1849">
        <v>1173.58</v>
      </c>
      <c r="AJ1849" t="s">
        <v>17</v>
      </c>
      <c r="AM1849" t="str">
        <f t="shared" si="84"/>
        <v>Stayed</v>
      </c>
      <c r="AN1849" t="str">
        <f t="shared" si="85"/>
        <v>No</v>
      </c>
      <c r="AO1849" t="str" cm="1">
        <f t="array" ref="AO1849">_xlfn.IFS($C1849&lt;36,"Youth", $C1849&lt;66, "Middle_age", $C1849&gt;65, "Old")</f>
        <v>Middle_age</v>
      </c>
      <c r="AP1849" t="str">
        <f t="shared" si="86"/>
        <v>2 năm</v>
      </c>
    </row>
    <row r="1850" spans="1:42" x14ac:dyDescent="0.35">
      <c r="A1850" t="s">
        <v>2712</v>
      </c>
      <c r="B1850" t="s">
        <v>19</v>
      </c>
      <c r="C1850">
        <v>37</v>
      </c>
      <c r="D1850" t="s">
        <v>10</v>
      </c>
      <c r="E1850">
        <v>0</v>
      </c>
      <c r="F1850" t="s">
        <v>1317</v>
      </c>
      <c r="G1850">
        <v>94514</v>
      </c>
      <c r="H1850">
        <v>37.83323</v>
      </c>
      <c r="I1850">
        <v>-121.601461</v>
      </c>
      <c r="J1850">
        <v>0</v>
      </c>
      <c r="K1850" s="1">
        <v>29</v>
      </c>
      <c r="L1850" t="s">
        <v>12</v>
      </c>
      <c r="M1850" t="s">
        <v>10</v>
      </c>
      <c r="N1850">
        <v>28.37</v>
      </c>
      <c r="O1850" t="s">
        <v>10</v>
      </c>
      <c r="P1850" t="s">
        <v>10</v>
      </c>
      <c r="Q1850" t="s">
        <v>25</v>
      </c>
      <c r="R1850">
        <v>12</v>
      </c>
      <c r="S1850" t="s">
        <v>10</v>
      </c>
      <c r="T1850" t="s">
        <v>10</v>
      </c>
      <c r="U1850" t="s">
        <v>13</v>
      </c>
      <c r="V1850" t="s">
        <v>13</v>
      </c>
      <c r="W1850" t="s">
        <v>13</v>
      </c>
      <c r="X1850" t="s">
        <v>13</v>
      </c>
      <c r="Y1850" t="s">
        <v>13</v>
      </c>
      <c r="Z1850" t="s">
        <v>10</v>
      </c>
      <c r="AA1850" t="s">
        <v>21</v>
      </c>
      <c r="AB1850" t="s">
        <v>10</v>
      </c>
      <c r="AC1850" t="s">
        <v>26</v>
      </c>
      <c r="AD1850">
        <v>84.45</v>
      </c>
      <c r="AE1850">
        <v>2467.1</v>
      </c>
      <c r="AF1850">
        <v>0</v>
      </c>
      <c r="AG1850">
        <v>0</v>
      </c>
      <c r="AH1850">
        <v>822.73</v>
      </c>
      <c r="AI1850">
        <v>3289.83</v>
      </c>
      <c r="AJ1850" t="s">
        <v>27</v>
      </c>
      <c r="AK1850" t="s">
        <v>33</v>
      </c>
      <c r="AL1850" t="s">
        <v>529</v>
      </c>
      <c r="AM1850" t="str">
        <f t="shared" si="84"/>
        <v>Churned</v>
      </c>
      <c r="AN1850" t="str">
        <f t="shared" si="85"/>
        <v>No</v>
      </c>
      <c r="AO1850" t="str" cm="1">
        <f t="array" ref="AO1850">_xlfn.IFS($C1850&lt;36,"Youth", $C1850&lt;66, "Middle_age", $C1850&gt;65, "Old")</f>
        <v>Middle_age</v>
      </c>
      <c r="AP1850" t="str">
        <f t="shared" si="86"/>
        <v>3 năm</v>
      </c>
    </row>
    <row r="1851" spans="1:42" x14ac:dyDescent="0.35">
      <c r="A1851" t="s">
        <v>2713</v>
      </c>
      <c r="B1851" t="s">
        <v>19</v>
      </c>
      <c r="C1851">
        <v>24</v>
      </c>
      <c r="D1851" t="s">
        <v>10</v>
      </c>
      <c r="E1851">
        <v>1</v>
      </c>
      <c r="F1851" t="s">
        <v>131</v>
      </c>
      <c r="G1851">
        <v>93291</v>
      </c>
      <c r="H1851">
        <v>36.391776999999998</v>
      </c>
      <c r="I1851">
        <v>-119.37284200000001</v>
      </c>
      <c r="J1851">
        <v>3</v>
      </c>
      <c r="K1851" s="1">
        <v>61</v>
      </c>
      <c r="L1851" t="s">
        <v>12</v>
      </c>
      <c r="M1851" t="s">
        <v>13</v>
      </c>
      <c r="P1851" t="s">
        <v>10</v>
      </c>
      <c r="Q1851" t="s">
        <v>49</v>
      </c>
      <c r="R1851">
        <v>76</v>
      </c>
      <c r="S1851" t="s">
        <v>10</v>
      </c>
      <c r="T1851" t="s">
        <v>13</v>
      </c>
      <c r="U1851" t="s">
        <v>10</v>
      </c>
      <c r="V1851" t="s">
        <v>13</v>
      </c>
      <c r="W1851" t="s">
        <v>13</v>
      </c>
      <c r="X1851" t="s">
        <v>13</v>
      </c>
      <c r="Y1851" t="s">
        <v>13</v>
      </c>
      <c r="Z1851" t="s">
        <v>13</v>
      </c>
      <c r="AA1851" t="s">
        <v>21</v>
      </c>
      <c r="AB1851" t="s">
        <v>13</v>
      </c>
      <c r="AC1851" t="s">
        <v>26</v>
      </c>
      <c r="AD1851">
        <v>33.6</v>
      </c>
      <c r="AE1851">
        <v>2117.1999999999998</v>
      </c>
      <c r="AF1851">
        <v>0</v>
      </c>
      <c r="AG1851">
        <v>110</v>
      </c>
      <c r="AH1851">
        <v>0</v>
      </c>
      <c r="AI1851">
        <v>2227.1999999999998</v>
      </c>
      <c r="AJ1851" t="s">
        <v>17</v>
      </c>
      <c r="AM1851" t="str">
        <f t="shared" si="84"/>
        <v>Stayed</v>
      </c>
      <c r="AN1851" t="str">
        <f t="shared" si="85"/>
        <v>Yes</v>
      </c>
      <c r="AO1851" t="str" cm="1">
        <f t="array" ref="AO1851">_xlfn.IFS($C1851&lt;36,"Youth", $C1851&lt;66, "Middle_age", $C1851&gt;65, "Old")</f>
        <v>Youth</v>
      </c>
      <c r="AP1851" t="str">
        <f t="shared" si="86"/>
        <v>6 năm</v>
      </c>
    </row>
    <row r="1852" spans="1:42" x14ac:dyDescent="0.35">
      <c r="A1852" t="s">
        <v>2714</v>
      </c>
      <c r="B1852" t="s">
        <v>9</v>
      </c>
      <c r="C1852">
        <v>69</v>
      </c>
      <c r="D1852" t="s">
        <v>13</v>
      </c>
      <c r="E1852">
        <v>0</v>
      </c>
      <c r="F1852" t="s">
        <v>121</v>
      </c>
      <c r="G1852">
        <v>92129</v>
      </c>
      <c r="H1852">
        <v>32.961064</v>
      </c>
      <c r="I1852">
        <v>-117.134917</v>
      </c>
      <c r="J1852">
        <v>0</v>
      </c>
      <c r="K1852" s="1">
        <v>30</v>
      </c>
      <c r="L1852" t="s">
        <v>12</v>
      </c>
      <c r="M1852" t="s">
        <v>10</v>
      </c>
      <c r="N1852">
        <v>45.88</v>
      </c>
      <c r="O1852" t="s">
        <v>10</v>
      </c>
      <c r="P1852" t="s">
        <v>10</v>
      </c>
      <c r="Q1852" t="s">
        <v>25</v>
      </c>
      <c r="R1852">
        <v>19</v>
      </c>
      <c r="S1852" t="s">
        <v>10</v>
      </c>
      <c r="T1852" t="s">
        <v>10</v>
      </c>
      <c r="U1852" t="s">
        <v>10</v>
      </c>
      <c r="V1852" t="s">
        <v>13</v>
      </c>
      <c r="W1852" t="s">
        <v>13</v>
      </c>
      <c r="X1852" t="s">
        <v>13</v>
      </c>
      <c r="Y1852" t="s">
        <v>13</v>
      </c>
      <c r="Z1852" t="s">
        <v>10</v>
      </c>
      <c r="AA1852" t="s">
        <v>21</v>
      </c>
      <c r="AB1852" t="s">
        <v>13</v>
      </c>
      <c r="AC1852" t="s">
        <v>16</v>
      </c>
      <c r="AD1852">
        <v>91.7</v>
      </c>
      <c r="AE1852">
        <v>2758.15</v>
      </c>
      <c r="AF1852">
        <v>0</v>
      </c>
      <c r="AG1852">
        <v>0</v>
      </c>
      <c r="AH1852">
        <v>1376.4</v>
      </c>
      <c r="AI1852">
        <v>4134.55</v>
      </c>
      <c r="AJ1852" t="s">
        <v>27</v>
      </c>
      <c r="AK1852" t="s">
        <v>28</v>
      </c>
      <c r="AL1852" t="s">
        <v>74</v>
      </c>
      <c r="AM1852" t="str">
        <f t="shared" si="84"/>
        <v>Churned</v>
      </c>
      <c r="AN1852" t="str">
        <f t="shared" si="85"/>
        <v>No</v>
      </c>
      <c r="AO1852" t="str" cm="1">
        <f t="array" ref="AO1852">_xlfn.IFS($C1852&lt;36,"Youth", $C1852&lt;66, "Middle_age", $C1852&gt;65, "Old")</f>
        <v>Old</v>
      </c>
      <c r="AP1852" t="str">
        <f t="shared" si="86"/>
        <v>3 năm</v>
      </c>
    </row>
    <row r="1853" spans="1:42" x14ac:dyDescent="0.35">
      <c r="A1853" t="s">
        <v>2715</v>
      </c>
      <c r="B1853" t="s">
        <v>9</v>
      </c>
      <c r="C1853">
        <v>36</v>
      </c>
      <c r="D1853" t="s">
        <v>10</v>
      </c>
      <c r="E1853">
        <v>0</v>
      </c>
      <c r="F1853" t="s">
        <v>822</v>
      </c>
      <c r="G1853">
        <v>91730</v>
      </c>
      <c r="H1853">
        <v>34.100969999999997</v>
      </c>
      <c r="I1853">
        <v>-117.57881999999999</v>
      </c>
      <c r="J1853">
        <v>1</v>
      </c>
      <c r="K1853" s="1">
        <v>25</v>
      </c>
      <c r="L1853" t="s">
        <v>12</v>
      </c>
      <c r="M1853" t="s">
        <v>10</v>
      </c>
      <c r="N1853">
        <v>23.24</v>
      </c>
      <c r="O1853" t="s">
        <v>10</v>
      </c>
      <c r="P1853" t="s">
        <v>10</v>
      </c>
      <c r="Q1853" t="s">
        <v>25</v>
      </c>
      <c r="R1853">
        <v>25</v>
      </c>
      <c r="S1853" t="s">
        <v>13</v>
      </c>
      <c r="T1853" t="s">
        <v>13</v>
      </c>
      <c r="U1853" t="s">
        <v>10</v>
      </c>
      <c r="V1853" t="s">
        <v>13</v>
      </c>
      <c r="W1853" t="s">
        <v>13</v>
      </c>
      <c r="X1853" t="s">
        <v>10</v>
      </c>
      <c r="Y1853" t="s">
        <v>10</v>
      </c>
      <c r="Z1853" t="s">
        <v>10</v>
      </c>
      <c r="AA1853" t="s">
        <v>21</v>
      </c>
      <c r="AB1853" t="s">
        <v>10</v>
      </c>
      <c r="AC1853" t="s">
        <v>26</v>
      </c>
      <c r="AD1853">
        <v>89.1</v>
      </c>
      <c r="AE1853">
        <v>2368.4</v>
      </c>
      <c r="AF1853">
        <v>0</v>
      </c>
      <c r="AG1853">
        <v>0</v>
      </c>
      <c r="AH1853">
        <v>581</v>
      </c>
      <c r="AI1853">
        <v>2949.4</v>
      </c>
      <c r="AJ1853" t="s">
        <v>27</v>
      </c>
      <c r="AK1853" t="s">
        <v>28</v>
      </c>
      <c r="AL1853" t="s">
        <v>29</v>
      </c>
      <c r="AM1853" t="str">
        <f t="shared" si="84"/>
        <v>Churned</v>
      </c>
      <c r="AN1853" t="str">
        <f t="shared" si="85"/>
        <v>No</v>
      </c>
      <c r="AO1853" t="str" cm="1">
        <f t="array" ref="AO1853">_xlfn.IFS($C1853&lt;36,"Youth", $C1853&lt;66, "Middle_age", $C1853&gt;65, "Old")</f>
        <v>Middle_age</v>
      </c>
      <c r="AP1853" t="str">
        <f t="shared" si="86"/>
        <v>3 năm</v>
      </c>
    </row>
    <row r="1854" spans="1:42" x14ac:dyDescent="0.35">
      <c r="A1854" t="s">
        <v>2716</v>
      </c>
      <c r="B1854" t="s">
        <v>19</v>
      </c>
      <c r="C1854">
        <v>73</v>
      </c>
      <c r="D1854" t="s">
        <v>13</v>
      </c>
      <c r="E1854">
        <v>0</v>
      </c>
      <c r="F1854" t="s">
        <v>2717</v>
      </c>
      <c r="G1854">
        <v>93549</v>
      </c>
      <c r="H1854">
        <v>36.296850999999997</v>
      </c>
      <c r="I1854">
        <v>-117.865469</v>
      </c>
      <c r="J1854">
        <v>0</v>
      </c>
      <c r="K1854" s="1">
        <v>9</v>
      </c>
      <c r="L1854" t="s">
        <v>24</v>
      </c>
      <c r="M1854" t="s">
        <v>10</v>
      </c>
      <c r="N1854">
        <v>24.85</v>
      </c>
      <c r="O1854" t="s">
        <v>13</v>
      </c>
      <c r="P1854" t="s">
        <v>10</v>
      </c>
      <c r="Q1854" t="s">
        <v>25</v>
      </c>
      <c r="R1854">
        <v>15</v>
      </c>
      <c r="S1854" t="s">
        <v>13</v>
      </c>
      <c r="T1854" t="s">
        <v>13</v>
      </c>
      <c r="U1854" t="s">
        <v>13</v>
      </c>
      <c r="V1854" t="s">
        <v>13</v>
      </c>
      <c r="W1854" t="s">
        <v>13</v>
      </c>
      <c r="X1854" t="s">
        <v>10</v>
      </c>
      <c r="Y1854" t="s">
        <v>13</v>
      </c>
      <c r="Z1854" t="s">
        <v>13</v>
      </c>
      <c r="AA1854" t="s">
        <v>43</v>
      </c>
      <c r="AB1854" t="s">
        <v>10</v>
      </c>
      <c r="AC1854" t="s">
        <v>26</v>
      </c>
      <c r="AD1854">
        <v>79.55</v>
      </c>
      <c r="AE1854">
        <v>718.55</v>
      </c>
      <c r="AF1854">
        <v>0</v>
      </c>
      <c r="AG1854">
        <v>10</v>
      </c>
      <c r="AH1854">
        <v>223.65</v>
      </c>
      <c r="AI1854">
        <v>952.2</v>
      </c>
      <c r="AJ1854" t="s">
        <v>17</v>
      </c>
      <c r="AM1854" t="str">
        <f t="shared" si="84"/>
        <v>Stayed</v>
      </c>
      <c r="AN1854" t="str">
        <f t="shared" si="85"/>
        <v>No</v>
      </c>
      <c r="AO1854" t="str" cm="1">
        <f t="array" ref="AO1854">_xlfn.IFS($C1854&lt;36,"Youth", $C1854&lt;66, "Middle_age", $C1854&gt;65, "Old")</f>
        <v>Old</v>
      </c>
      <c r="AP1854" t="str">
        <f t="shared" si="86"/>
        <v>1 năm</v>
      </c>
    </row>
    <row r="1855" spans="1:42" x14ac:dyDescent="0.35">
      <c r="A1855" t="s">
        <v>2718</v>
      </c>
      <c r="B1855" t="s">
        <v>19</v>
      </c>
      <c r="C1855">
        <v>27</v>
      </c>
      <c r="D1855" t="s">
        <v>10</v>
      </c>
      <c r="E1855">
        <v>2</v>
      </c>
      <c r="F1855" t="s">
        <v>121</v>
      </c>
      <c r="G1855">
        <v>92120</v>
      </c>
      <c r="H1855">
        <v>32.807867000000002</v>
      </c>
      <c r="I1855">
        <v>-117.060993</v>
      </c>
      <c r="J1855">
        <v>1</v>
      </c>
      <c r="K1855" s="1">
        <v>5</v>
      </c>
      <c r="L1855" t="s">
        <v>12</v>
      </c>
      <c r="M1855" t="s">
        <v>10</v>
      </c>
      <c r="N1855">
        <v>41.21</v>
      </c>
      <c r="O1855" t="s">
        <v>13</v>
      </c>
      <c r="P1855" t="s">
        <v>13</v>
      </c>
      <c r="AA1855" t="s">
        <v>15</v>
      </c>
      <c r="AB1855" t="s">
        <v>13</v>
      </c>
      <c r="AC1855" t="s">
        <v>26</v>
      </c>
      <c r="AD1855">
        <v>20.55</v>
      </c>
      <c r="AE1855">
        <v>99.45</v>
      </c>
      <c r="AF1855">
        <v>0</v>
      </c>
      <c r="AG1855">
        <v>0</v>
      </c>
      <c r="AH1855">
        <v>206.05</v>
      </c>
      <c r="AI1855">
        <v>305.5</v>
      </c>
      <c r="AJ1855" t="s">
        <v>17</v>
      </c>
      <c r="AM1855" t="str">
        <f t="shared" si="84"/>
        <v>Stayed</v>
      </c>
      <c r="AN1855" t="str">
        <f t="shared" si="85"/>
        <v>Yes</v>
      </c>
      <c r="AO1855" t="str" cm="1">
        <f t="array" ref="AO1855">_xlfn.IFS($C1855&lt;36,"Youth", $C1855&lt;66, "Middle_age", $C1855&gt;65, "Old")</f>
        <v>Youth</v>
      </c>
      <c r="AP1855" t="str">
        <f t="shared" si="86"/>
        <v>1 năm</v>
      </c>
    </row>
    <row r="1856" spans="1:42" x14ac:dyDescent="0.35">
      <c r="A1856" t="s">
        <v>2719</v>
      </c>
      <c r="B1856" t="s">
        <v>19</v>
      </c>
      <c r="C1856">
        <v>28</v>
      </c>
      <c r="D1856" t="s">
        <v>13</v>
      </c>
      <c r="E1856">
        <v>0</v>
      </c>
      <c r="F1856" t="s">
        <v>127</v>
      </c>
      <c r="G1856">
        <v>95130</v>
      </c>
      <c r="H1856">
        <v>37.277591999999999</v>
      </c>
      <c r="I1856">
        <v>-121.98647699999999</v>
      </c>
      <c r="J1856">
        <v>0</v>
      </c>
      <c r="K1856" s="1">
        <v>9</v>
      </c>
      <c r="L1856" t="s">
        <v>24</v>
      </c>
      <c r="M1856" t="s">
        <v>10</v>
      </c>
      <c r="N1856">
        <v>49.14</v>
      </c>
      <c r="O1856" t="s">
        <v>10</v>
      </c>
      <c r="P1856" t="s">
        <v>10</v>
      </c>
      <c r="Q1856" t="s">
        <v>25</v>
      </c>
      <c r="R1856">
        <v>58</v>
      </c>
      <c r="S1856" t="s">
        <v>13</v>
      </c>
      <c r="T1856" t="s">
        <v>13</v>
      </c>
      <c r="U1856" t="s">
        <v>13</v>
      </c>
      <c r="V1856" t="s">
        <v>13</v>
      </c>
      <c r="W1856" t="s">
        <v>10</v>
      </c>
      <c r="X1856" t="s">
        <v>13</v>
      </c>
      <c r="Y1856" t="s">
        <v>13</v>
      </c>
      <c r="Z1856" t="s">
        <v>10</v>
      </c>
      <c r="AA1856" t="s">
        <v>21</v>
      </c>
      <c r="AB1856" t="s">
        <v>10</v>
      </c>
      <c r="AC1856" t="s">
        <v>26</v>
      </c>
      <c r="AD1856">
        <v>85.35</v>
      </c>
      <c r="AE1856">
        <v>758.6</v>
      </c>
      <c r="AF1856">
        <v>0</v>
      </c>
      <c r="AG1856">
        <v>0</v>
      </c>
      <c r="AH1856">
        <v>442.26</v>
      </c>
      <c r="AI1856">
        <v>1200.8599999999999</v>
      </c>
      <c r="AJ1856" t="s">
        <v>27</v>
      </c>
      <c r="AK1856" t="s">
        <v>28</v>
      </c>
      <c r="AL1856" t="s">
        <v>173</v>
      </c>
      <c r="AM1856" t="str">
        <f t="shared" si="84"/>
        <v>Churned</v>
      </c>
      <c r="AN1856" t="str">
        <f t="shared" si="85"/>
        <v>No</v>
      </c>
      <c r="AO1856" t="str" cm="1">
        <f t="array" ref="AO1856">_xlfn.IFS($C1856&lt;36,"Youth", $C1856&lt;66, "Middle_age", $C1856&gt;65, "Old")</f>
        <v>Youth</v>
      </c>
      <c r="AP1856" t="str">
        <f t="shared" si="86"/>
        <v>1 năm</v>
      </c>
    </row>
    <row r="1857" spans="1:42" x14ac:dyDescent="0.35">
      <c r="A1857" t="s">
        <v>2720</v>
      </c>
      <c r="B1857" t="s">
        <v>9</v>
      </c>
      <c r="C1857">
        <v>32</v>
      </c>
      <c r="D1857" t="s">
        <v>10</v>
      </c>
      <c r="E1857">
        <v>0</v>
      </c>
      <c r="F1857" t="s">
        <v>453</v>
      </c>
      <c r="G1857">
        <v>94403</v>
      </c>
      <c r="H1857">
        <v>37.538308999999998</v>
      </c>
      <c r="I1857">
        <v>-122.305109</v>
      </c>
      <c r="J1857">
        <v>6</v>
      </c>
      <c r="K1857" s="1">
        <v>65</v>
      </c>
      <c r="L1857" t="s">
        <v>46</v>
      </c>
      <c r="M1857" t="s">
        <v>10</v>
      </c>
      <c r="N1857">
        <v>41.34</v>
      </c>
      <c r="O1857" t="s">
        <v>10</v>
      </c>
      <c r="P1857" t="s">
        <v>10</v>
      </c>
      <c r="Q1857" t="s">
        <v>25</v>
      </c>
      <c r="R1857">
        <v>15</v>
      </c>
      <c r="S1857" t="s">
        <v>13</v>
      </c>
      <c r="T1857" t="s">
        <v>10</v>
      </c>
      <c r="U1857" t="s">
        <v>10</v>
      </c>
      <c r="V1857" t="s">
        <v>10</v>
      </c>
      <c r="W1857" t="s">
        <v>10</v>
      </c>
      <c r="X1857" t="s">
        <v>10</v>
      </c>
      <c r="Y1857" t="s">
        <v>10</v>
      </c>
      <c r="Z1857" t="s">
        <v>10</v>
      </c>
      <c r="AA1857" t="s">
        <v>15</v>
      </c>
      <c r="AB1857" t="s">
        <v>10</v>
      </c>
      <c r="AC1857" t="s">
        <v>16</v>
      </c>
      <c r="AD1857">
        <v>108.05</v>
      </c>
      <c r="AE1857">
        <v>7118.9</v>
      </c>
      <c r="AF1857">
        <v>0</v>
      </c>
      <c r="AG1857">
        <v>0</v>
      </c>
      <c r="AH1857">
        <v>2687.1</v>
      </c>
      <c r="AI1857">
        <v>9806</v>
      </c>
      <c r="AJ1857" t="s">
        <v>17</v>
      </c>
      <c r="AM1857" t="str">
        <f t="shared" si="84"/>
        <v>VIP</v>
      </c>
      <c r="AN1857" t="str">
        <f t="shared" si="85"/>
        <v>No</v>
      </c>
      <c r="AO1857" t="str" cm="1">
        <f t="array" ref="AO1857">_xlfn.IFS($C1857&lt;36,"Youth", $C1857&lt;66, "Middle_age", $C1857&gt;65, "Old")</f>
        <v>Youth</v>
      </c>
      <c r="AP1857" t="str">
        <f t="shared" si="86"/>
        <v>6 năm</v>
      </c>
    </row>
    <row r="1858" spans="1:42" x14ac:dyDescent="0.35">
      <c r="A1858" t="s">
        <v>2721</v>
      </c>
      <c r="B1858" t="s">
        <v>19</v>
      </c>
      <c r="C1858">
        <v>79</v>
      </c>
      <c r="D1858" t="s">
        <v>13</v>
      </c>
      <c r="E1858">
        <v>0</v>
      </c>
      <c r="F1858" t="s">
        <v>1016</v>
      </c>
      <c r="G1858">
        <v>95682</v>
      </c>
      <c r="H1858">
        <v>38.598936000000002</v>
      </c>
      <c r="I1858">
        <v>-120.963092</v>
      </c>
      <c r="J1858">
        <v>0</v>
      </c>
      <c r="K1858" s="1">
        <v>29</v>
      </c>
      <c r="L1858" t="s">
        <v>99</v>
      </c>
      <c r="M1858" t="s">
        <v>10</v>
      </c>
      <c r="N1858">
        <v>6.59</v>
      </c>
      <c r="O1858" t="s">
        <v>13</v>
      </c>
      <c r="P1858" t="s">
        <v>10</v>
      </c>
      <c r="Q1858" t="s">
        <v>25</v>
      </c>
      <c r="R1858">
        <v>21</v>
      </c>
      <c r="S1858" t="s">
        <v>13</v>
      </c>
      <c r="T1858" t="s">
        <v>10</v>
      </c>
      <c r="U1858" t="s">
        <v>10</v>
      </c>
      <c r="V1858" t="s">
        <v>13</v>
      </c>
      <c r="W1858" t="s">
        <v>10</v>
      </c>
      <c r="X1858" t="s">
        <v>10</v>
      </c>
      <c r="Y1858" t="s">
        <v>13</v>
      </c>
      <c r="Z1858" t="s">
        <v>13</v>
      </c>
      <c r="AA1858" t="s">
        <v>15</v>
      </c>
      <c r="AB1858" t="s">
        <v>10</v>
      </c>
      <c r="AC1858" t="s">
        <v>26</v>
      </c>
      <c r="AD1858">
        <v>101.45</v>
      </c>
      <c r="AE1858">
        <v>2948.6</v>
      </c>
      <c r="AF1858">
        <v>0</v>
      </c>
      <c r="AG1858">
        <v>60</v>
      </c>
      <c r="AH1858">
        <v>191.11</v>
      </c>
      <c r="AI1858">
        <v>3199.71</v>
      </c>
      <c r="AJ1858" t="s">
        <v>17</v>
      </c>
      <c r="AM1858" t="str">
        <f t="shared" si="84"/>
        <v>VIP</v>
      </c>
      <c r="AN1858" t="str">
        <f t="shared" si="85"/>
        <v>No</v>
      </c>
      <c r="AO1858" t="str" cm="1">
        <f t="array" ref="AO1858">_xlfn.IFS($C1858&lt;36,"Youth", $C1858&lt;66, "Middle_age", $C1858&gt;65, "Old")</f>
        <v>Old</v>
      </c>
      <c r="AP1858" t="str">
        <f t="shared" si="86"/>
        <v>3 năm</v>
      </c>
    </row>
    <row r="1859" spans="1:42" x14ac:dyDescent="0.35">
      <c r="A1859" t="s">
        <v>2722</v>
      </c>
      <c r="B1859" t="s">
        <v>9</v>
      </c>
      <c r="C1859">
        <v>23</v>
      </c>
      <c r="D1859" t="s">
        <v>13</v>
      </c>
      <c r="E1859">
        <v>0</v>
      </c>
      <c r="F1859" t="s">
        <v>2723</v>
      </c>
      <c r="G1859">
        <v>94547</v>
      </c>
      <c r="H1859">
        <v>37.991258999999999</v>
      </c>
      <c r="I1859">
        <v>-122.214945</v>
      </c>
      <c r="J1859">
        <v>0</v>
      </c>
      <c r="K1859" s="1">
        <v>1</v>
      </c>
      <c r="L1859" t="s">
        <v>12</v>
      </c>
      <c r="M1859" t="s">
        <v>10</v>
      </c>
      <c r="N1859">
        <v>15.22</v>
      </c>
      <c r="O1859" t="s">
        <v>10</v>
      </c>
      <c r="P1859" t="s">
        <v>13</v>
      </c>
      <c r="AA1859" t="s">
        <v>21</v>
      </c>
      <c r="AB1859" t="s">
        <v>10</v>
      </c>
      <c r="AC1859" t="s">
        <v>16</v>
      </c>
      <c r="AD1859">
        <v>-8</v>
      </c>
      <c r="AE1859">
        <v>25.75</v>
      </c>
      <c r="AF1859">
        <v>0</v>
      </c>
      <c r="AG1859">
        <v>0</v>
      </c>
      <c r="AH1859">
        <v>15.22</v>
      </c>
      <c r="AI1859">
        <v>40.97</v>
      </c>
      <c r="AJ1859" t="s">
        <v>68</v>
      </c>
      <c r="AM1859" t="str">
        <f t="shared" ref="AM1859:AM1922" si="87">IF($AJ1859="Churned",$AJ1859,IF($AI1859&gt;AVERAGE($AI:$AI),"VIP",$AJ1859))</f>
        <v>Joined</v>
      </c>
      <c r="AN1859" t="str">
        <f t="shared" ref="AN1859:AN1922" si="88">IF($E1859&gt;0,"Yes","No")</f>
        <v>No</v>
      </c>
      <c r="AO1859" t="str" cm="1">
        <f t="array" ref="AO1859">_xlfn.IFS($C1859&lt;36,"Youth", $C1859&lt;66, "Middle_age", $C1859&gt;65, "Old")</f>
        <v>Youth</v>
      </c>
      <c r="AP1859" t="str">
        <f t="shared" ref="AP1859:AP1922" si="89">IF($K1859&lt;=12, "1 năm", IF($K1859&lt;=24, "2 năm", IF($K1859&lt;=36, "3 năm", IF($K1859&lt;=48, "4 năm", IF($K1859&lt;=60, "5 năm", IF($K1859&lt;=72, "6 năm"))))))</f>
        <v>1 năm</v>
      </c>
    </row>
    <row r="1860" spans="1:42" x14ac:dyDescent="0.35">
      <c r="A1860" t="s">
        <v>2724</v>
      </c>
      <c r="B1860" t="s">
        <v>9</v>
      </c>
      <c r="C1860">
        <v>47</v>
      </c>
      <c r="D1860" t="s">
        <v>13</v>
      </c>
      <c r="E1860">
        <v>0</v>
      </c>
      <c r="F1860" t="s">
        <v>105</v>
      </c>
      <c r="G1860">
        <v>90033</v>
      </c>
      <c r="H1860">
        <v>34.050198000000002</v>
      </c>
      <c r="I1860">
        <v>-118.21094600000001</v>
      </c>
      <c r="J1860">
        <v>0</v>
      </c>
      <c r="K1860" s="1">
        <v>12</v>
      </c>
      <c r="L1860" t="s">
        <v>32</v>
      </c>
      <c r="M1860" t="s">
        <v>10</v>
      </c>
      <c r="N1860">
        <v>21.93</v>
      </c>
      <c r="O1860" t="s">
        <v>10</v>
      </c>
      <c r="P1860" t="s">
        <v>10</v>
      </c>
      <c r="Q1860" t="s">
        <v>25</v>
      </c>
      <c r="R1860">
        <v>16</v>
      </c>
      <c r="S1860" t="s">
        <v>13</v>
      </c>
      <c r="T1860" t="s">
        <v>13</v>
      </c>
      <c r="U1860" t="s">
        <v>13</v>
      </c>
      <c r="V1860" t="s">
        <v>10</v>
      </c>
      <c r="W1860" t="s">
        <v>13</v>
      </c>
      <c r="X1860" t="s">
        <v>13</v>
      </c>
      <c r="Y1860" t="s">
        <v>13</v>
      </c>
      <c r="Z1860" t="s">
        <v>10</v>
      </c>
      <c r="AA1860" t="s">
        <v>21</v>
      </c>
      <c r="AB1860" t="s">
        <v>10</v>
      </c>
      <c r="AC1860" t="s">
        <v>16</v>
      </c>
      <c r="AD1860">
        <v>79.55</v>
      </c>
      <c r="AE1860">
        <v>958.25</v>
      </c>
      <c r="AF1860">
        <v>0</v>
      </c>
      <c r="AG1860">
        <v>0</v>
      </c>
      <c r="AH1860">
        <v>263.16000000000003</v>
      </c>
      <c r="AI1860">
        <v>1221.4100000000001</v>
      </c>
      <c r="AJ1860" t="s">
        <v>17</v>
      </c>
      <c r="AM1860" t="str">
        <f t="shared" si="87"/>
        <v>Stayed</v>
      </c>
      <c r="AN1860" t="str">
        <f t="shared" si="88"/>
        <v>No</v>
      </c>
      <c r="AO1860" t="str" cm="1">
        <f t="array" ref="AO1860">_xlfn.IFS($C1860&lt;36,"Youth", $C1860&lt;66, "Middle_age", $C1860&gt;65, "Old")</f>
        <v>Middle_age</v>
      </c>
      <c r="AP1860" t="str">
        <f t="shared" si="89"/>
        <v>1 năm</v>
      </c>
    </row>
    <row r="1861" spans="1:42" x14ac:dyDescent="0.35">
      <c r="A1861" t="s">
        <v>2725</v>
      </c>
      <c r="B1861" t="s">
        <v>9</v>
      </c>
      <c r="C1861">
        <v>34</v>
      </c>
      <c r="D1861" t="s">
        <v>10</v>
      </c>
      <c r="E1861">
        <v>1</v>
      </c>
      <c r="F1861" t="s">
        <v>451</v>
      </c>
      <c r="G1861">
        <v>95640</v>
      </c>
      <c r="H1861">
        <v>38.337879999999998</v>
      </c>
      <c r="I1861">
        <v>-120.954202</v>
      </c>
      <c r="J1861">
        <v>6</v>
      </c>
      <c r="K1861" s="1">
        <v>55</v>
      </c>
      <c r="L1861" t="s">
        <v>46</v>
      </c>
      <c r="M1861" t="s">
        <v>10</v>
      </c>
      <c r="N1861">
        <v>41.18</v>
      </c>
      <c r="O1861" t="s">
        <v>10</v>
      </c>
      <c r="P1861" t="s">
        <v>10</v>
      </c>
      <c r="Q1861" t="s">
        <v>25</v>
      </c>
      <c r="R1861">
        <v>18</v>
      </c>
      <c r="S1861" t="s">
        <v>10</v>
      </c>
      <c r="T1861" t="s">
        <v>13</v>
      </c>
      <c r="U1861" t="s">
        <v>13</v>
      </c>
      <c r="V1861" t="s">
        <v>13</v>
      </c>
      <c r="W1861" t="s">
        <v>10</v>
      </c>
      <c r="X1861" t="s">
        <v>10</v>
      </c>
      <c r="Y1861" t="s">
        <v>10</v>
      </c>
      <c r="Z1861" t="s">
        <v>10</v>
      </c>
      <c r="AA1861" t="s">
        <v>15</v>
      </c>
      <c r="AB1861" t="s">
        <v>13</v>
      </c>
      <c r="AC1861" t="s">
        <v>16</v>
      </c>
      <c r="AD1861">
        <v>100.9</v>
      </c>
      <c r="AE1861">
        <v>5448.6</v>
      </c>
      <c r="AF1861">
        <v>0</v>
      </c>
      <c r="AG1861">
        <v>0</v>
      </c>
      <c r="AH1861">
        <v>2264.9</v>
      </c>
      <c r="AI1861">
        <v>7713.5</v>
      </c>
      <c r="AJ1861" t="s">
        <v>17</v>
      </c>
      <c r="AM1861" t="str">
        <f t="shared" si="87"/>
        <v>VIP</v>
      </c>
      <c r="AN1861" t="str">
        <f t="shared" si="88"/>
        <v>Yes</v>
      </c>
      <c r="AO1861" t="str" cm="1">
        <f t="array" ref="AO1861">_xlfn.IFS($C1861&lt;36,"Youth", $C1861&lt;66, "Middle_age", $C1861&gt;65, "Old")</f>
        <v>Youth</v>
      </c>
      <c r="AP1861" t="str">
        <f t="shared" si="89"/>
        <v>5 năm</v>
      </c>
    </row>
    <row r="1862" spans="1:42" x14ac:dyDescent="0.35">
      <c r="A1862" t="s">
        <v>2726</v>
      </c>
      <c r="B1862" t="s">
        <v>19</v>
      </c>
      <c r="C1862">
        <v>40</v>
      </c>
      <c r="D1862" t="s">
        <v>13</v>
      </c>
      <c r="E1862">
        <v>0</v>
      </c>
      <c r="F1862" t="s">
        <v>979</v>
      </c>
      <c r="G1862">
        <v>92625</v>
      </c>
      <c r="H1862">
        <v>33.600987000000003</v>
      </c>
      <c r="I1862">
        <v>-117.862734</v>
      </c>
      <c r="J1862">
        <v>0</v>
      </c>
      <c r="K1862" s="1">
        <v>11</v>
      </c>
      <c r="L1862" t="s">
        <v>12</v>
      </c>
      <c r="M1862" t="s">
        <v>10</v>
      </c>
      <c r="N1862">
        <v>44.94</v>
      </c>
      <c r="O1862" t="s">
        <v>13</v>
      </c>
      <c r="P1862" t="s">
        <v>10</v>
      </c>
      <c r="Q1862" t="s">
        <v>25</v>
      </c>
      <c r="R1862">
        <v>25</v>
      </c>
      <c r="S1862" t="s">
        <v>13</v>
      </c>
      <c r="T1862" t="s">
        <v>13</v>
      </c>
      <c r="U1862" t="s">
        <v>13</v>
      </c>
      <c r="V1862" t="s">
        <v>10</v>
      </c>
      <c r="W1862" t="s">
        <v>13</v>
      </c>
      <c r="X1862" t="s">
        <v>13</v>
      </c>
      <c r="Y1862" t="s">
        <v>13</v>
      </c>
      <c r="Z1862" t="s">
        <v>10</v>
      </c>
      <c r="AA1862" t="s">
        <v>21</v>
      </c>
      <c r="AB1862" t="s">
        <v>10</v>
      </c>
      <c r="AC1862" t="s">
        <v>26</v>
      </c>
      <c r="AD1862">
        <v>73.849999999999994</v>
      </c>
      <c r="AE1862">
        <v>926.25</v>
      </c>
      <c r="AF1862">
        <v>0</v>
      </c>
      <c r="AG1862">
        <v>0</v>
      </c>
      <c r="AH1862">
        <v>494.34</v>
      </c>
      <c r="AI1862">
        <v>1420.59</v>
      </c>
      <c r="AJ1862" t="s">
        <v>27</v>
      </c>
      <c r="AK1862" t="s">
        <v>79</v>
      </c>
      <c r="AL1862" t="s">
        <v>314</v>
      </c>
      <c r="AM1862" t="str">
        <f t="shared" si="87"/>
        <v>Churned</v>
      </c>
      <c r="AN1862" t="str">
        <f t="shared" si="88"/>
        <v>No</v>
      </c>
      <c r="AO1862" t="str" cm="1">
        <f t="array" ref="AO1862">_xlfn.IFS($C1862&lt;36,"Youth", $C1862&lt;66, "Middle_age", $C1862&gt;65, "Old")</f>
        <v>Middle_age</v>
      </c>
      <c r="AP1862" t="str">
        <f t="shared" si="89"/>
        <v>1 năm</v>
      </c>
    </row>
    <row r="1863" spans="1:42" x14ac:dyDescent="0.35">
      <c r="A1863" t="s">
        <v>2727</v>
      </c>
      <c r="B1863" t="s">
        <v>19</v>
      </c>
      <c r="C1863">
        <v>19</v>
      </c>
      <c r="D1863" t="s">
        <v>10</v>
      </c>
      <c r="E1863">
        <v>0</v>
      </c>
      <c r="F1863" t="s">
        <v>333</v>
      </c>
      <c r="G1863">
        <v>90242</v>
      </c>
      <c r="H1863">
        <v>33.921793000000001</v>
      </c>
      <c r="I1863">
        <v>-118.14058799999999</v>
      </c>
      <c r="J1863">
        <v>4</v>
      </c>
      <c r="K1863" s="1">
        <v>68</v>
      </c>
      <c r="L1863" t="s">
        <v>42</v>
      </c>
      <c r="M1863" t="s">
        <v>10</v>
      </c>
      <c r="N1863">
        <v>25.19</v>
      </c>
      <c r="O1863" t="s">
        <v>10</v>
      </c>
      <c r="P1863" t="s">
        <v>13</v>
      </c>
      <c r="AA1863" t="s">
        <v>43</v>
      </c>
      <c r="AB1863" t="s">
        <v>13</v>
      </c>
      <c r="AC1863" t="s">
        <v>16</v>
      </c>
      <c r="AD1863">
        <v>25.05</v>
      </c>
      <c r="AE1863">
        <v>1629.2</v>
      </c>
      <c r="AF1863">
        <v>0</v>
      </c>
      <c r="AG1863">
        <v>0</v>
      </c>
      <c r="AH1863">
        <v>1712.92</v>
      </c>
      <c r="AI1863">
        <v>3342.12</v>
      </c>
      <c r="AJ1863" t="s">
        <v>17</v>
      </c>
      <c r="AM1863" t="str">
        <f t="shared" si="87"/>
        <v>VIP</v>
      </c>
      <c r="AN1863" t="str">
        <f t="shared" si="88"/>
        <v>No</v>
      </c>
      <c r="AO1863" t="str" cm="1">
        <f t="array" ref="AO1863">_xlfn.IFS($C1863&lt;36,"Youth", $C1863&lt;66, "Middle_age", $C1863&gt;65, "Old")</f>
        <v>Youth</v>
      </c>
      <c r="AP1863" t="str">
        <f t="shared" si="89"/>
        <v>6 năm</v>
      </c>
    </row>
    <row r="1864" spans="1:42" x14ac:dyDescent="0.35">
      <c r="A1864" t="s">
        <v>2728</v>
      </c>
      <c r="B1864" t="s">
        <v>19</v>
      </c>
      <c r="C1864">
        <v>51</v>
      </c>
      <c r="D1864" t="s">
        <v>13</v>
      </c>
      <c r="E1864">
        <v>0</v>
      </c>
      <c r="F1864" t="s">
        <v>387</v>
      </c>
      <c r="G1864">
        <v>95439</v>
      </c>
      <c r="H1864">
        <v>38.493887999999998</v>
      </c>
      <c r="I1864">
        <v>-122.777141</v>
      </c>
      <c r="J1864">
        <v>0</v>
      </c>
      <c r="K1864" s="1">
        <v>34</v>
      </c>
      <c r="L1864" t="s">
        <v>12</v>
      </c>
      <c r="M1864" t="s">
        <v>10</v>
      </c>
      <c r="N1864">
        <v>28</v>
      </c>
      <c r="O1864" t="s">
        <v>10</v>
      </c>
      <c r="P1864" t="s">
        <v>10</v>
      </c>
      <c r="Q1864" t="s">
        <v>25</v>
      </c>
      <c r="R1864">
        <v>18</v>
      </c>
      <c r="S1864" t="s">
        <v>13</v>
      </c>
      <c r="T1864" t="s">
        <v>10</v>
      </c>
      <c r="U1864" t="s">
        <v>13</v>
      </c>
      <c r="V1864" t="s">
        <v>10</v>
      </c>
      <c r="W1864" t="s">
        <v>10</v>
      </c>
      <c r="X1864" t="s">
        <v>10</v>
      </c>
      <c r="Y1864" t="s">
        <v>10</v>
      </c>
      <c r="Z1864" t="s">
        <v>10</v>
      </c>
      <c r="AA1864" t="s">
        <v>21</v>
      </c>
      <c r="AB1864" t="s">
        <v>10</v>
      </c>
      <c r="AC1864" t="s">
        <v>26</v>
      </c>
      <c r="AD1864">
        <v>105.35</v>
      </c>
      <c r="AE1864">
        <v>3540.65</v>
      </c>
      <c r="AF1864">
        <v>0</v>
      </c>
      <c r="AG1864">
        <v>0</v>
      </c>
      <c r="AH1864">
        <v>952</v>
      </c>
      <c r="AI1864">
        <v>4492.6499999999996</v>
      </c>
      <c r="AJ1864" t="s">
        <v>17</v>
      </c>
      <c r="AM1864" t="str">
        <f t="shared" si="87"/>
        <v>VIP</v>
      </c>
      <c r="AN1864" t="str">
        <f t="shared" si="88"/>
        <v>No</v>
      </c>
      <c r="AO1864" t="str" cm="1">
        <f t="array" ref="AO1864">_xlfn.IFS($C1864&lt;36,"Youth", $C1864&lt;66, "Middle_age", $C1864&gt;65, "Old")</f>
        <v>Middle_age</v>
      </c>
      <c r="AP1864" t="str">
        <f t="shared" si="89"/>
        <v>3 năm</v>
      </c>
    </row>
    <row r="1865" spans="1:42" x14ac:dyDescent="0.35">
      <c r="A1865" t="s">
        <v>2729</v>
      </c>
      <c r="B1865" t="s">
        <v>19</v>
      </c>
      <c r="C1865">
        <v>49</v>
      </c>
      <c r="D1865" t="s">
        <v>13</v>
      </c>
      <c r="E1865">
        <v>0</v>
      </c>
      <c r="F1865" t="s">
        <v>322</v>
      </c>
      <c r="G1865">
        <v>94618</v>
      </c>
      <c r="H1865">
        <v>37.845509999999997</v>
      </c>
      <c r="I1865">
        <v>-122.235181</v>
      </c>
      <c r="J1865">
        <v>0</v>
      </c>
      <c r="K1865" s="1">
        <v>1</v>
      </c>
      <c r="L1865" t="s">
        <v>12</v>
      </c>
      <c r="M1865" t="s">
        <v>10</v>
      </c>
      <c r="N1865">
        <v>36.28</v>
      </c>
      <c r="O1865" t="s">
        <v>13</v>
      </c>
      <c r="P1865" t="s">
        <v>13</v>
      </c>
      <c r="AA1865" t="s">
        <v>21</v>
      </c>
      <c r="AB1865" t="s">
        <v>13</v>
      </c>
      <c r="AC1865" t="s">
        <v>16</v>
      </c>
      <c r="AD1865">
        <v>20.75</v>
      </c>
      <c r="AE1865">
        <v>20.75</v>
      </c>
      <c r="AF1865">
        <v>0</v>
      </c>
      <c r="AG1865">
        <v>0</v>
      </c>
      <c r="AH1865">
        <v>36.28</v>
      </c>
      <c r="AI1865">
        <v>57.03</v>
      </c>
      <c r="AJ1865" t="s">
        <v>68</v>
      </c>
      <c r="AM1865" t="str">
        <f t="shared" si="87"/>
        <v>Joined</v>
      </c>
      <c r="AN1865" t="str">
        <f t="shared" si="88"/>
        <v>No</v>
      </c>
      <c r="AO1865" t="str" cm="1">
        <f t="array" ref="AO1865">_xlfn.IFS($C1865&lt;36,"Youth", $C1865&lt;66, "Middle_age", $C1865&gt;65, "Old")</f>
        <v>Middle_age</v>
      </c>
      <c r="AP1865" t="str">
        <f t="shared" si="89"/>
        <v>1 năm</v>
      </c>
    </row>
    <row r="1866" spans="1:42" x14ac:dyDescent="0.35">
      <c r="A1866" t="s">
        <v>2730</v>
      </c>
      <c r="B1866" t="s">
        <v>19</v>
      </c>
      <c r="C1866">
        <v>40</v>
      </c>
      <c r="D1866" t="s">
        <v>10</v>
      </c>
      <c r="E1866">
        <v>1</v>
      </c>
      <c r="F1866" t="s">
        <v>2431</v>
      </c>
      <c r="G1866">
        <v>96054</v>
      </c>
      <c r="H1866">
        <v>41.280478000000002</v>
      </c>
      <c r="I1866">
        <v>-121.16024899999999</v>
      </c>
      <c r="J1866">
        <v>2</v>
      </c>
      <c r="K1866" s="1">
        <v>36</v>
      </c>
      <c r="L1866" t="s">
        <v>12</v>
      </c>
      <c r="M1866" t="s">
        <v>10</v>
      </c>
      <c r="N1866">
        <v>8</v>
      </c>
      <c r="O1866" t="s">
        <v>13</v>
      </c>
      <c r="P1866" t="s">
        <v>10</v>
      </c>
      <c r="Q1866" t="s">
        <v>14</v>
      </c>
      <c r="R1866">
        <v>19</v>
      </c>
      <c r="S1866" t="s">
        <v>10</v>
      </c>
      <c r="T1866" t="s">
        <v>10</v>
      </c>
      <c r="U1866" t="s">
        <v>13</v>
      </c>
      <c r="V1866" t="s">
        <v>13</v>
      </c>
      <c r="W1866" t="s">
        <v>13</v>
      </c>
      <c r="X1866" t="s">
        <v>13</v>
      </c>
      <c r="Y1866" t="s">
        <v>13</v>
      </c>
      <c r="Z1866" t="s">
        <v>10</v>
      </c>
      <c r="AA1866" t="s">
        <v>15</v>
      </c>
      <c r="AB1866" t="s">
        <v>13</v>
      </c>
      <c r="AC1866" t="s">
        <v>16</v>
      </c>
      <c r="AD1866">
        <v>53.65</v>
      </c>
      <c r="AE1866">
        <v>1939.35</v>
      </c>
      <c r="AF1866">
        <v>0</v>
      </c>
      <c r="AG1866">
        <v>0</v>
      </c>
      <c r="AH1866">
        <v>288</v>
      </c>
      <c r="AI1866">
        <v>2227.35</v>
      </c>
      <c r="AJ1866" t="s">
        <v>17</v>
      </c>
      <c r="AM1866" t="str">
        <f t="shared" si="87"/>
        <v>Stayed</v>
      </c>
      <c r="AN1866" t="str">
        <f t="shared" si="88"/>
        <v>Yes</v>
      </c>
      <c r="AO1866" t="str" cm="1">
        <f t="array" ref="AO1866">_xlfn.IFS($C1866&lt;36,"Youth", $C1866&lt;66, "Middle_age", $C1866&gt;65, "Old")</f>
        <v>Middle_age</v>
      </c>
      <c r="AP1866" t="str">
        <f t="shared" si="89"/>
        <v>3 năm</v>
      </c>
    </row>
    <row r="1867" spans="1:42" x14ac:dyDescent="0.35">
      <c r="A1867" t="s">
        <v>2731</v>
      </c>
      <c r="B1867" t="s">
        <v>9</v>
      </c>
      <c r="C1867">
        <v>35</v>
      </c>
      <c r="D1867" t="s">
        <v>10</v>
      </c>
      <c r="E1867">
        <v>0</v>
      </c>
      <c r="F1867" t="s">
        <v>105</v>
      </c>
      <c r="G1867">
        <v>90005</v>
      </c>
      <c r="H1867">
        <v>34.059280999999999</v>
      </c>
      <c r="I1867">
        <v>-118.30741999999999</v>
      </c>
      <c r="J1867">
        <v>9</v>
      </c>
      <c r="K1867" s="1">
        <v>15</v>
      </c>
      <c r="L1867" t="s">
        <v>12</v>
      </c>
      <c r="M1867" t="s">
        <v>10</v>
      </c>
      <c r="N1867">
        <v>46.68</v>
      </c>
      <c r="O1867" t="s">
        <v>10</v>
      </c>
      <c r="P1867" t="s">
        <v>13</v>
      </c>
      <c r="AA1867" t="s">
        <v>43</v>
      </c>
      <c r="AB1867" t="s">
        <v>13</v>
      </c>
      <c r="AC1867" t="s">
        <v>16</v>
      </c>
      <c r="AD1867">
        <v>25.2</v>
      </c>
      <c r="AE1867">
        <v>387.9</v>
      </c>
      <c r="AF1867">
        <v>0</v>
      </c>
      <c r="AG1867">
        <v>0</v>
      </c>
      <c r="AH1867">
        <v>700.2</v>
      </c>
      <c r="AI1867">
        <v>1088.0999999999999</v>
      </c>
      <c r="AJ1867" t="s">
        <v>17</v>
      </c>
      <c r="AM1867" t="str">
        <f t="shared" si="87"/>
        <v>Stayed</v>
      </c>
      <c r="AN1867" t="str">
        <f t="shared" si="88"/>
        <v>No</v>
      </c>
      <c r="AO1867" t="str" cm="1">
        <f t="array" ref="AO1867">_xlfn.IFS($C1867&lt;36,"Youth", $C1867&lt;66, "Middle_age", $C1867&gt;65, "Old")</f>
        <v>Youth</v>
      </c>
      <c r="AP1867" t="str">
        <f t="shared" si="89"/>
        <v>2 năm</v>
      </c>
    </row>
    <row r="1868" spans="1:42" x14ac:dyDescent="0.35">
      <c r="A1868" t="s">
        <v>2732</v>
      </c>
      <c r="B1868" t="s">
        <v>19</v>
      </c>
      <c r="C1868">
        <v>38</v>
      </c>
      <c r="D1868" t="s">
        <v>13</v>
      </c>
      <c r="E1868">
        <v>0</v>
      </c>
      <c r="F1868" t="s">
        <v>453</v>
      </c>
      <c r="G1868">
        <v>94401</v>
      </c>
      <c r="H1868">
        <v>37.590420999999999</v>
      </c>
      <c r="I1868">
        <v>-122.306467</v>
      </c>
      <c r="J1868">
        <v>0</v>
      </c>
      <c r="K1868" s="1">
        <v>10</v>
      </c>
      <c r="L1868" t="s">
        <v>12</v>
      </c>
      <c r="M1868" t="s">
        <v>10</v>
      </c>
      <c r="N1868">
        <v>49.04</v>
      </c>
      <c r="O1868" t="s">
        <v>13</v>
      </c>
      <c r="P1868" t="s">
        <v>10</v>
      </c>
      <c r="Q1868" t="s">
        <v>14</v>
      </c>
      <c r="R1868">
        <v>23</v>
      </c>
      <c r="S1868" t="s">
        <v>10</v>
      </c>
      <c r="T1868" t="s">
        <v>13</v>
      </c>
      <c r="U1868" t="s">
        <v>13</v>
      </c>
      <c r="V1868" t="s">
        <v>13</v>
      </c>
      <c r="W1868" t="s">
        <v>13</v>
      </c>
      <c r="X1868" t="s">
        <v>13</v>
      </c>
      <c r="Y1868" t="s">
        <v>13</v>
      </c>
      <c r="Z1868" t="s">
        <v>10</v>
      </c>
      <c r="AA1868" t="s">
        <v>21</v>
      </c>
      <c r="AB1868" t="s">
        <v>10</v>
      </c>
      <c r="AC1868" t="s">
        <v>16</v>
      </c>
      <c r="AD1868">
        <v>51.65</v>
      </c>
      <c r="AE1868">
        <v>524.5</v>
      </c>
      <c r="AF1868">
        <v>0</v>
      </c>
      <c r="AG1868">
        <v>0</v>
      </c>
      <c r="AH1868">
        <v>490.4</v>
      </c>
      <c r="AI1868">
        <v>1014.9</v>
      </c>
      <c r="AJ1868" t="s">
        <v>17</v>
      </c>
      <c r="AM1868" t="str">
        <f t="shared" si="87"/>
        <v>Stayed</v>
      </c>
      <c r="AN1868" t="str">
        <f t="shared" si="88"/>
        <v>No</v>
      </c>
      <c r="AO1868" t="str" cm="1">
        <f t="array" ref="AO1868">_xlfn.IFS($C1868&lt;36,"Youth", $C1868&lt;66, "Middle_age", $C1868&gt;65, "Old")</f>
        <v>Middle_age</v>
      </c>
      <c r="AP1868" t="str">
        <f t="shared" si="89"/>
        <v>1 năm</v>
      </c>
    </row>
    <row r="1869" spans="1:42" x14ac:dyDescent="0.35">
      <c r="A1869" t="s">
        <v>2733</v>
      </c>
      <c r="B1869" t="s">
        <v>9</v>
      </c>
      <c r="C1869">
        <v>36</v>
      </c>
      <c r="D1869" t="s">
        <v>13</v>
      </c>
      <c r="E1869">
        <v>0</v>
      </c>
      <c r="F1869" t="s">
        <v>668</v>
      </c>
      <c r="G1869">
        <v>91352</v>
      </c>
      <c r="H1869">
        <v>34.231053000000003</v>
      </c>
      <c r="I1869">
        <v>-118.338307</v>
      </c>
      <c r="J1869">
        <v>0</v>
      </c>
      <c r="K1869" s="1">
        <v>3</v>
      </c>
      <c r="L1869" t="s">
        <v>12</v>
      </c>
      <c r="M1869" t="s">
        <v>10</v>
      </c>
      <c r="N1869">
        <v>37</v>
      </c>
      <c r="O1869" t="s">
        <v>13</v>
      </c>
      <c r="P1869" t="s">
        <v>10</v>
      </c>
      <c r="Q1869" t="s">
        <v>49</v>
      </c>
      <c r="R1869">
        <v>22</v>
      </c>
      <c r="S1869" t="s">
        <v>10</v>
      </c>
      <c r="T1869" t="s">
        <v>10</v>
      </c>
      <c r="U1869" t="s">
        <v>13</v>
      </c>
      <c r="V1869" t="s">
        <v>10</v>
      </c>
      <c r="W1869" t="s">
        <v>13</v>
      </c>
      <c r="X1869" t="s">
        <v>10</v>
      </c>
      <c r="Y1869" t="s">
        <v>10</v>
      </c>
      <c r="Z1869" t="s">
        <v>10</v>
      </c>
      <c r="AA1869" t="s">
        <v>43</v>
      </c>
      <c r="AB1869" t="s">
        <v>13</v>
      </c>
      <c r="AC1869" t="s">
        <v>16</v>
      </c>
      <c r="AD1869">
        <v>71.099999999999994</v>
      </c>
      <c r="AE1869">
        <v>213.35</v>
      </c>
      <c r="AF1869">
        <v>2.62</v>
      </c>
      <c r="AG1869">
        <v>0</v>
      </c>
      <c r="AH1869">
        <v>111</v>
      </c>
      <c r="AI1869">
        <v>321.73</v>
      </c>
      <c r="AJ1869" t="s">
        <v>68</v>
      </c>
      <c r="AM1869" t="str">
        <f t="shared" si="87"/>
        <v>Joined</v>
      </c>
      <c r="AN1869" t="str">
        <f t="shared" si="88"/>
        <v>No</v>
      </c>
      <c r="AO1869" t="str" cm="1">
        <f t="array" ref="AO1869">_xlfn.IFS($C1869&lt;36,"Youth", $C1869&lt;66, "Middle_age", $C1869&gt;65, "Old")</f>
        <v>Middle_age</v>
      </c>
      <c r="AP1869" t="str">
        <f t="shared" si="89"/>
        <v>1 năm</v>
      </c>
    </row>
    <row r="1870" spans="1:42" x14ac:dyDescent="0.35">
      <c r="A1870" t="s">
        <v>2734</v>
      </c>
      <c r="B1870" t="s">
        <v>9</v>
      </c>
      <c r="C1870">
        <v>30</v>
      </c>
      <c r="D1870" t="s">
        <v>13</v>
      </c>
      <c r="E1870">
        <v>0</v>
      </c>
      <c r="F1870" t="s">
        <v>1826</v>
      </c>
      <c r="G1870">
        <v>93432</v>
      </c>
      <c r="H1870">
        <v>35.480896000000001</v>
      </c>
      <c r="I1870">
        <v>-120.469476</v>
      </c>
      <c r="J1870">
        <v>0</v>
      </c>
      <c r="K1870" s="1">
        <v>1</v>
      </c>
      <c r="L1870" t="s">
        <v>24</v>
      </c>
      <c r="M1870" t="s">
        <v>10</v>
      </c>
      <c r="N1870">
        <v>43.84</v>
      </c>
      <c r="O1870" t="s">
        <v>10</v>
      </c>
      <c r="P1870" t="s">
        <v>13</v>
      </c>
      <c r="AA1870" t="s">
        <v>21</v>
      </c>
      <c r="AB1870" t="s">
        <v>10</v>
      </c>
      <c r="AC1870" t="s">
        <v>26</v>
      </c>
      <c r="AD1870">
        <v>25.7</v>
      </c>
      <c r="AE1870">
        <v>25.7</v>
      </c>
      <c r="AF1870">
        <v>0</v>
      </c>
      <c r="AG1870">
        <v>0</v>
      </c>
      <c r="AH1870">
        <v>43.84</v>
      </c>
      <c r="AI1870">
        <v>69.540000000000006</v>
      </c>
      <c r="AJ1870" t="s">
        <v>68</v>
      </c>
      <c r="AM1870" t="str">
        <f t="shared" si="87"/>
        <v>Joined</v>
      </c>
      <c r="AN1870" t="str">
        <f t="shared" si="88"/>
        <v>No</v>
      </c>
      <c r="AO1870" t="str" cm="1">
        <f t="array" ref="AO1870">_xlfn.IFS($C1870&lt;36,"Youth", $C1870&lt;66, "Middle_age", $C1870&gt;65, "Old")</f>
        <v>Youth</v>
      </c>
      <c r="AP1870" t="str">
        <f t="shared" si="89"/>
        <v>1 năm</v>
      </c>
    </row>
    <row r="1871" spans="1:42" x14ac:dyDescent="0.35">
      <c r="A1871" t="s">
        <v>2735</v>
      </c>
      <c r="B1871" t="s">
        <v>19</v>
      </c>
      <c r="C1871">
        <v>48</v>
      </c>
      <c r="D1871" t="s">
        <v>10</v>
      </c>
      <c r="E1871">
        <v>0</v>
      </c>
      <c r="F1871" t="s">
        <v>2736</v>
      </c>
      <c r="G1871">
        <v>93653</v>
      </c>
      <c r="H1871">
        <v>37.252057000000001</v>
      </c>
      <c r="I1871">
        <v>-119.95783</v>
      </c>
      <c r="J1871">
        <v>10</v>
      </c>
      <c r="K1871" s="1">
        <v>43</v>
      </c>
      <c r="L1871" t="s">
        <v>46</v>
      </c>
      <c r="M1871" t="s">
        <v>10</v>
      </c>
      <c r="N1871">
        <v>7.63</v>
      </c>
      <c r="O1871" t="s">
        <v>13</v>
      </c>
      <c r="P1871" t="s">
        <v>10</v>
      </c>
      <c r="Q1871" t="s">
        <v>25</v>
      </c>
      <c r="R1871">
        <v>20</v>
      </c>
      <c r="S1871" t="s">
        <v>10</v>
      </c>
      <c r="T1871" t="s">
        <v>10</v>
      </c>
      <c r="U1871" t="s">
        <v>10</v>
      </c>
      <c r="V1871" t="s">
        <v>13</v>
      </c>
      <c r="W1871" t="s">
        <v>13</v>
      </c>
      <c r="X1871" t="s">
        <v>13</v>
      </c>
      <c r="Y1871" t="s">
        <v>13</v>
      </c>
      <c r="Z1871" t="s">
        <v>10</v>
      </c>
      <c r="AA1871" t="s">
        <v>21</v>
      </c>
      <c r="AB1871" t="s">
        <v>10</v>
      </c>
      <c r="AC1871" t="s">
        <v>16</v>
      </c>
      <c r="AD1871">
        <v>86.1</v>
      </c>
      <c r="AE1871">
        <v>3551.65</v>
      </c>
      <c r="AF1871">
        <v>0</v>
      </c>
      <c r="AG1871">
        <v>0</v>
      </c>
      <c r="AH1871">
        <v>328.09</v>
      </c>
      <c r="AI1871">
        <v>3879.74</v>
      </c>
      <c r="AJ1871" t="s">
        <v>17</v>
      </c>
      <c r="AM1871" t="str">
        <f t="shared" si="87"/>
        <v>VIP</v>
      </c>
      <c r="AN1871" t="str">
        <f t="shared" si="88"/>
        <v>No</v>
      </c>
      <c r="AO1871" t="str" cm="1">
        <f t="array" ref="AO1871">_xlfn.IFS($C1871&lt;36,"Youth", $C1871&lt;66, "Middle_age", $C1871&gt;65, "Old")</f>
        <v>Middle_age</v>
      </c>
      <c r="AP1871" t="str">
        <f t="shared" si="89"/>
        <v>4 năm</v>
      </c>
    </row>
    <row r="1872" spans="1:42" x14ac:dyDescent="0.35">
      <c r="A1872" t="s">
        <v>2737</v>
      </c>
      <c r="B1872" t="s">
        <v>9</v>
      </c>
      <c r="C1872">
        <v>24</v>
      </c>
      <c r="D1872" t="s">
        <v>13</v>
      </c>
      <c r="E1872">
        <v>2</v>
      </c>
      <c r="F1872" t="s">
        <v>827</v>
      </c>
      <c r="G1872">
        <v>95556</v>
      </c>
      <c r="H1872">
        <v>41.269520999999997</v>
      </c>
      <c r="I1872">
        <v>-123.546958</v>
      </c>
      <c r="J1872">
        <v>0</v>
      </c>
      <c r="K1872" s="1">
        <v>8</v>
      </c>
      <c r="L1872" t="s">
        <v>24</v>
      </c>
      <c r="M1872" t="s">
        <v>10</v>
      </c>
      <c r="N1872">
        <v>15.66</v>
      </c>
      <c r="O1872" t="s">
        <v>13</v>
      </c>
      <c r="P1872" t="s">
        <v>13</v>
      </c>
      <c r="AA1872" t="s">
        <v>21</v>
      </c>
      <c r="AB1872" t="s">
        <v>13</v>
      </c>
      <c r="AC1872" t="s">
        <v>16</v>
      </c>
      <c r="AD1872">
        <v>20.05</v>
      </c>
      <c r="AE1872">
        <v>163.6</v>
      </c>
      <c r="AF1872">
        <v>0</v>
      </c>
      <c r="AG1872">
        <v>0</v>
      </c>
      <c r="AH1872">
        <v>125.28</v>
      </c>
      <c r="AI1872">
        <v>288.88</v>
      </c>
      <c r="AJ1872" t="s">
        <v>17</v>
      </c>
      <c r="AM1872" t="str">
        <f t="shared" si="87"/>
        <v>Stayed</v>
      </c>
      <c r="AN1872" t="str">
        <f t="shared" si="88"/>
        <v>Yes</v>
      </c>
      <c r="AO1872" t="str" cm="1">
        <f t="array" ref="AO1872">_xlfn.IFS($C1872&lt;36,"Youth", $C1872&lt;66, "Middle_age", $C1872&gt;65, "Old")</f>
        <v>Youth</v>
      </c>
      <c r="AP1872" t="str">
        <f t="shared" si="89"/>
        <v>1 năm</v>
      </c>
    </row>
    <row r="1873" spans="1:42" x14ac:dyDescent="0.35">
      <c r="A1873" t="s">
        <v>2738</v>
      </c>
      <c r="B1873" t="s">
        <v>9</v>
      </c>
      <c r="C1873">
        <v>68</v>
      </c>
      <c r="D1873" t="s">
        <v>10</v>
      </c>
      <c r="E1873">
        <v>3</v>
      </c>
      <c r="F1873" t="s">
        <v>215</v>
      </c>
      <c r="G1873">
        <v>92028</v>
      </c>
      <c r="H1873">
        <v>33.362575</v>
      </c>
      <c r="I1873">
        <v>-117.299644</v>
      </c>
      <c r="J1873">
        <v>1</v>
      </c>
      <c r="K1873" s="1">
        <v>4</v>
      </c>
      <c r="L1873" t="s">
        <v>24</v>
      </c>
      <c r="M1873" t="s">
        <v>10</v>
      </c>
      <c r="N1873">
        <v>42.13</v>
      </c>
      <c r="O1873" t="s">
        <v>13</v>
      </c>
      <c r="P1873" t="s">
        <v>10</v>
      </c>
      <c r="Q1873" t="s">
        <v>14</v>
      </c>
      <c r="R1873">
        <v>52</v>
      </c>
      <c r="S1873" t="s">
        <v>13</v>
      </c>
      <c r="T1873" t="s">
        <v>13</v>
      </c>
      <c r="U1873" t="s">
        <v>13</v>
      </c>
      <c r="V1873" t="s">
        <v>13</v>
      </c>
      <c r="W1873" t="s">
        <v>13</v>
      </c>
      <c r="X1873" t="s">
        <v>13</v>
      </c>
      <c r="Y1873" t="s">
        <v>13</v>
      </c>
      <c r="Z1873" t="s">
        <v>10</v>
      </c>
      <c r="AA1873" t="s">
        <v>21</v>
      </c>
      <c r="AB1873" t="s">
        <v>13</v>
      </c>
      <c r="AC1873" t="s">
        <v>26</v>
      </c>
      <c r="AD1873">
        <v>46</v>
      </c>
      <c r="AE1873">
        <v>181.6</v>
      </c>
      <c r="AF1873">
        <v>0</v>
      </c>
      <c r="AG1873">
        <v>0</v>
      </c>
      <c r="AH1873">
        <v>168.52</v>
      </c>
      <c r="AI1873">
        <v>350.12</v>
      </c>
      <c r="AJ1873" t="s">
        <v>27</v>
      </c>
      <c r="AK1873" t="s">
        <v>28</v>
      </c>
      <c r="AL1873" t="s">
        <v>74</v>
      </c>
      <c r="AM1873" t="str">
        <f t="shared" si="87"/>
        <v>Churned</v>
      </c>
      <c r="AN1873" t="str">
        <f t="shared" si="88"/>
        <v>Yes</v>
      </c>
      <c r="AO1873" t="str" cm="1">
        <f t="array" ref="AO1873">_xlfn.IFS($C1873&lt;36,"Youth", $C1873&lt;66, "Middle_age", $C1873&gt;65, "Old")</f>
        <v>Old</v>
      </c>
      <c r="AP1873" t="str">
        <f t="shared" si="89"/>
        <v>1 năm</v>
      </c>
    </row>
    <row r="1874" spans="1:42" x14ac:dyDescent="0.35">
      <c r="A1874" t="s">
        <v>2739</v>
      </c>
      <c r="B1874" t="s">
        <v>19</v>
      </c>
      <c r="C1874">
        <v>64</v>
      </c>
      <c r="D1874" t="s">
        <v>10</v>
      </c>
      <c r="E1874">
        <v>3</v>
      </c>
      <c r="F1874" t="s">
        <v>2740</v>
      </c>
      <c r="G1874">
        <v>94971</v>
      </c>
      <c r="H1874">
        <v>38.240769</v>
      </c>
      <c r="I1874">
        <v>-122.90104100000001</v>
      </c>
      <c r="J1874">
        <v>6</v>
      </c>
      <c r="K1874" s="1">
        <v>71</v>
      </c>
      <c r="L1874" t="s">
        <v>42</v>
      </c>
      <c r="M1874" t="s">
        <v>10</v>
      </c>
      <c r="N1874">
        <v>16.13</v>
      </c>
      <c r="O1874" t="s">
        <v>13</v>
      </c>
      <c r="P1874" t="s">
        <v>13</v>
      </c>
      <c r="AA1874" t="s">
        <v>43</v>
      </c>
      <c r="AB1874" t="s">
        <v>10</v>
      </c>
      <c r="AC1874" t="s">
        <v>26</v>
      </c>
      <c r="AD1874">
        <v>19.600000000000001</v>
      </c>
      <c r="AE1874">
        <v>1387.45</v>
      </c>
      <c r="AF1874">
        <v>0</v>
      </c>
      <c r="AG1874">
        <v>0</v>
      </c>
      <c r="AH1874">
        <v>1145.23</v>
      </c>
      <c r="AI1874">
        <v>2532.6799999999998</v>
      </c>
      <c r="AJ1874" t="s">
        <v>17</v>
      </c>
      <c r="AM1874" t="str">
        <f t="shared" si="87"/>
        <v>Stayed</v>
      </c>
      <c r="AN1874" t="str">
        <f t="shared" si="88"/>
        <v>Yes</v>
      </c>
      <c r="AO1874" t="str" cm="1">
        <f t="array" ref="AO1874">_xlfn.IFS($C1874&lt;36,"Youth", $C1874&lt;66, "Middle_age", $C1874&gt;65, "Old")</f>
        <v>Middle_age</v>
      </c>
      <c r="AP1874" t="str">
        <f t="shared" si="89"/>
        <v>6 năm</v>
      </c>
    </row>
    <row r="1875" spans="1:42" x14ac:dyDescent="0.35">
      <c r="A1875" t="s">
        <v>2741</v>
      </c>
      <c r="B1875" t="s">
        <v>19</v>
      </c>
      <c r="C1875">
        <v>36</v>
      </c>
      <c r="D1875" t="s">
        <v>13</v>
      </c>
      <c r="E1875">
        <v>0</v>
      </c>
      <c r="F1875" t="s">
        <v>55</v>
      </c>
      <c r="G1875">
        <v>94086</v>
      </c>
      <c r="H1875">
        <v>37.378540999999998</v>
      </c>
      <c r="I1875">
        <v>-122.020456</v>
      </c>
      <c r="J1875">
        <v>0</v>
      </c>
      <c r="K1875" s="1">
        <v>17</v>
      </c>
      <c r="L1875" t="s">
        <v>12</v>
      </c>
      <c r="M1875" t="s">
        <v>10</v>
      </c>
      <c r="N1875">
        <v>4.51</v>
      </c>
      <c r="O1875" t="s">
        <v>13</v>
      </c>
      <c r="P1875" t="s">
        <v>10</v>
      </c>
      <c r="Q1875" t="s">
        <v>25</v>
      </c>
      <c r="R1875">
        <v>13</v>
      </c>
      <c r="S1875" t="s">
        <v>10</v>
      </c>
      <c r="T1875" t="s">
        <v>13</v>
      </c>
      <c r="U1875" t="s">
        <v>13</v>
      </c>
      <c r="V1875" t="s">
        <v>13</v>
      </c>
      <c r="W1875" t="s">
        <v>10</v>
      </c>
      <c r="X1875" t="s">
        <v>10</v>
      </c>
      <c r="Y1875" t="s">
        <v>10</v>
      </c>
      <c r="Z1875" t="s">
        <v>10</v>
      </c>
      <c r="AA1875" t="s">
        <v>21</v>
      </c>
      <c r="AB1875" t="s">
        <v>13</v>
      </c>
      <c r="AC1875" t="s">
        <v>26</v>
      </c>
      <c r="AD1875">
        <v>93.85</v>
      </c>
      <c r="AE1875">
        <v>1625.65</v>
      </c>
      <c r="AF1875">
        <v>0</v>
      </c>
      <c r="AG1875">
        <v>0</v>
      </c>
      <c r="AH1875">
        <v>76.67</v>
      </c>
      <c r="AI1875">
        <v>1702.32</v>
      </c>
      <c r="AJ1875" t="s">
        <v>27</v>
      </c>
      <c r="AK1875" t="s">
        <v>87</v>
      </c>
      <c r="AL1875" t="s">
        <v>436</v>
      </c>
      <c r="AM1875" t="str">
        <f t="shared" si="87"/>
        <v>Churned</v>
      </c>
      <c r="AN1875" t="str">
        <f t="shared" si="88"/>
        <v>No</v>
      </c>
      <c r="AO1875" t="str" cm="1">
        <f t="array" ref="AO1875">_xlfn.IFS($C1875&lt;36,"Youth", $C1875&lt;66, "Middle_age", $C1875&gt;65, "Old")</f>
        <v>Middle_age</v>
      </c>
      <c r="AP1875" t="str">
        <f t="shared" si="89"/>
        <v>2 năm</v>
      </c>
    </row>
    <row r="1876" spans="1:42" x14ac:dyDescent="0.35">
      <c r="A1876" t="s">
        <v>2742</v>
      </c>
      <c r="B1876" t="s">
        <v>9</v>
      </c>
      <c r="C1876">
        <v>28</v>
      </c>
      <c r="D1876" t="s">
        <v>10</v>
      </c>
      <c r="E1876">
        <v>1</v>
      </c>
      <c r="F1876" t="s">
        <v>2743</v>
      </c>
      <c r="G1876">
        <v>96057</v>
      </c>
      <c r="H1876">
        <v>41.251322000000002</v>
      </c>
      <c r="I1876">
        <v>-122.105209</v>
      </c>
      <c r="J1876">
        <v>1</v>
      </c>
      <c r="K1876" s="1">
        <v>6</v>
      </c>
      <c r="L1876" t="s">
        <v>24</v>
      </c>
      <c r="M1876" t="s">
        <v>10</v>
      </c>
      <c r="N1876">
        <v>24.83</v>
      </c>
      <c r="O1876" t="s">
        <v>10</v>
      </c>
      <c r="P1876" t="s">
        <v>10</v>
      </c>
      <c r="Q1876" t="s">
        <v>14</v>
      </c>
      <c r="R1876">
        <v>82</v>
      </c>
      <c r="S1876" t="s">
        <v>13</v>
      </c>
      <c r="T1876" t="s">
        <v>13</v>
      </c>
      <c r="U1876" t="s">
        <v>13</v>
      </c>
      <c r="V1876" t="s">
        <v>13</v>
      </c>
      <c r="W1876" t="s">
        <v>13</v>
      </c>
      <c r="X1876" t="s">
        <v>13</v>
      </c>
      <c r="Y1876" t="s">
        <v>13</v>
      </c>
      <c r="Z1876" t="s">
        <v>10</v>
      </c>
      <c r="AA1876" t="s">
        <v>21</v>
      </c>
      <c r="AB1876" t="s">
        <v>10</v>
      </c>
      <c r="AC1876" t="s">
        <v>16</v>
      </c>
      <c r="AD1876">
        <v>48.95</v>
      </c>
      <c r="AE1876">
        <v>273.25</v>
      </c>
      <c r="AF1876">
        <v>0</v>
      </c>
      <c r="AG1876">
        <v>0</v>
      </c>
      <c r="AH1876">
        <v>148.97999999999999</v>
      </c>
      <c r="AI1876">
        <v>422.23</v>
      </c>
      <c r="AJ1876" t="s">
        <v>17</v>
      </c>
      <c r="AM1876" t="str">
        <f t="shared" si="87"/>
        <v>Stayed</v>
      </c>
      <c r="AN1876" t="str">
        <f t="shared" si="88"/>
        <v>Yes</v>
      </c>
      <c r="AO1876" t="str" cm="1">
        <f t="array" ref="AO1876">_xlfn.IFS($C1876&lt;36,"Youth", $C1876&lt;66, "Middle_age", $C1876&gt;65, "Old")</f>
        <v>Youth</v>
      </c>
      <c r="AP1876" t="str">
        <f t="shared" si="89"/>
        <v>1 năm</v>
      </c>
    </row>
    <row r="1877" spans="1:42" x14ac:dyDescent="0.35">
      <c r="A1877" t="s">
        <v>2744</v>
      </c>
      <c r="B1877" t="s">
        <v>19</v>
      </c>
      <c r="C1877">
        <v>65</v>
      </c>
      <c r="D1877" t="s">
        <v>13</v>
      </c>
      <c r="E1877">
        <v>0</v>
      </c>
      <c r="F1877" t="s">
        <v>2745</v>
      </c>
      <c r="G1877">
        <v>95683</v>
      </c>
      <c r="H1877">
        <v>38.470422999999997</v>
      </c>
      <c r="I1877">
        <v>-121.114897</v>
      </c>
      <c r="J1877">
        <v>0</v>
      </c>
      <c r="K1877" s="1">
        <v>2</v>
      </c>
      <c r="L1877" t="s">
        <v>24</v>
      </c>
      <c r="M1877" t="s">
        <v>10</v>
      </c>
      <c r="N1877">
        <v>20.99</v>
      </c>
      <c r="O1877" t="s">
        <v>10</v>
      </c>
      <c r="P1877" t="s">
        <v>10</v>
      </c>
      <c r="Q1877" t="s">
        <v>25</v>
      </c>
      <c r="R1877">
        <v>22</v>
      </c>
      <c r="S1877" t="s">
        <v>13</v>
      </c>
      <c r="T1877" t="s">
        <v>13</v>
      </c>
      <c r="U1877" t="s">
        <v>13</v>
      </c>
      <c r="V1877" t="s">
        <v>13</v>
      </c>
      <c r="W1877" t="s">
        <v>10</v>
      </c>
      <c r="X1877" t="s">
        <v>10</v>
      </c>
      <c r="Y1877" t="s">
        <v>10</v>
      </c>
      <c r="Z1877" t="s">
        <v>10</v>
      </c>
      <c r="AA1877" t="s">
        <v>21</v>
      </c>
      <c r="AB1877" t="s">
        <v>10</v>
      </c>
      <c r="AC1877" t="s">
        <v>26</v>
      </c>
      <c r="AD1877">
        <v>94</v>
      </c>
      <c r="AE1877">
        <v>181.7</v>
      </c>
      <c r="AF1877">
        <v>0</v>
      </c>
      <c r="AG1877">
        <v>0</v>
      </c>
      <c r="AH1877">
        <v>41.98</v>
      </c>
      <c r="AI1877">
        <v>223.68</v>
      </c>
      <c r="AJ1877" t="s">
        <v>27</v>
      </c>
      <c r="AK1877" t="s">
        <v>79</v>
      </c>
      <c r="AL1877" t="s">
        <v>80</v>
      </c>
      <c r="AM1877" t="str">
        <f t="shared" si="87"/>
        <v>Churned</v>
      </c>
      <c r="AN1877" t="str">
        <f t="shared" si="88"/>
        <v>No</v>
      </c>
      <c r="AO1877" t="str" cm="1">
        <f t="array" ref="AO1877">_xlfn.IFS($C1877&lt;36,"Youth", $C1877&lt;66, "Middle_age", $C1877&gt;65, "Old")</f>
        <v>Middle_age</v>
      </c>
      <c r="AP1877" t="str">
        <f t="shared" si="89"/>
        <v>1 năm</v>
      </c>
    </row>
    <row r="1878" spans="1:42" x14ac:dyDescent="0.35">
      <c r="A1878" t="s">
        <v>2746</v>
      </c>
      <c r="B1878" t="s">
        <v>9</v>
      </c>
      <c r="C1878">
        <v>73</v>
      </c>
      <c r="D1878" t="s">
        <v>10</v>
      </c>
      <c r="E1878">
        <v>0</v>
      </c>
      <c r="F1878" t="s">
        <v>286</v>
      </c>
      <c r="G1878">
        <v>92029</v>
      </c>
      <c r="H1878">
        <v>33.079833999999998</v>
      </c>
      <c r="I1878">
        <v>-117.134275</v>
      </c>
      <c r="J1878">
        <v>1</v>
      </c>
      <c r="K1878" s="1">
        <v>1</v>
      </c>
      <c r="L1878" t="s">
        <v>24</v>
      </c>
      <c r="M1878" t="s">
        <v>10</v>
      </c>
      <c r="N1878">
        <v>24.24</v>
      </c>
      <c r="O1878" t="s">
        <v>13</v>
      </c>
      <c r="P1878" t="s">
        <v>10</v>
      </c>
      <c r="Q1878" t="s">
        <v>14</v>
      </c>
      <c r="R1878">
        <v>9</v>
      </c>
      <c r="S1878" t="s">
        <v>10</v>
      </c>
      <c r="T1878" t="s">
        <v>13</v>
      </c>
      <c r="U1878" t="s">
        <v>13</v>
      </c>
      <c r="V1878" t="s">
        <v>13</v>
      </c>
      <c r="W1878" t="s">
        <v>13</v>
      </c>
      <c r="X1878" t="s">
        <v>13</v>
      </c>
      <c r="Y1878" t="s">
        <v>13</v>
      </c>
      <c r="Z1878" t="s">
        <v>10</v>
      </c>
      <c r="AA1878" t="s">
        <v>21</v>
      </c>
      <c r="AB1878" t="s">
        <v>10</v>
      </c>
      <c r="AC1878" t="s">
        <v>26</v>
      </c>
      <c r="AD1878">
        <v>49.55</v>
      </c>
      <c r="AE1878">
        <v>49.55</v>
      </c>
      <c r="AF1878">
        <v>0</v>
      </c>
      <c r="AG1878">
        <v>0</v>
      </c>
      <c r="AH1878">
        <v>24.24</v>
      </c>
      <c r="AI1878">
        <v>73.790000000000006</v>
      </c>
      <c r="AJ1878" t="s">
        <v>27</v>
      </c>
      <c r="AK1878" t="s">
        <v>33</v>
      </c>
      <c r="AL1878" t="s">
        <v>71</v>
      </c>
      <c r="AM1878" t="str">
        <f t="shared" si="87"/>
        <v>Churned</v>
      </c>
      <c r="AN1878" t="str">
        <f t="shared" si="88"/>
        <v>No</v>
      </c>
      <c r="AO1878" t="str" cm="1">
        <f t="array" ref="AO1878">_xlfn.IFS($C1878&lt;36,"Youth", $C1878&lt;66, "Middle_age", $C1878&gt;65, "Old")</f>
        <v>Old</v>
      </c>
      <c r="AP1878" t="str">
        <f t="shared" si="89"/>
        <v>1 năm</v>
      </c>
    </row>
    <row r="1879" spans="1:42" x14ac:dyDescent="0.35">
      <c r="A1879" t="s">
        <v>2747</v>
      </c>
      <c r="B1879" t="s">
        <v>19</v>
      </c>
      <c r="C1879">
        <v>30</v>
      </c>
      <c r="D1879" t="s">
        <v>13</v>
      </c>
      <c r="E1879">
        <v>0</v>
      </c>
      <c r="F1879" t="s">
        <v>121</v>
      </c>
      <c r="G1879">
        <v>92126</v>
      </c>
      <c r="H1879">
        <v>32.886924999999998</v>
      </c>
      <c r="I1879">
        <v>-117.152162</v>
      </c>
      <c r="J1879">
        <v>0</v>
      </c>
      <c r="K1879" s="1">
        <v>64</v>
      </c>
      <c r="L1879" t="s">
        <v>12</v>
      </c>
      <c r="M1879" t="s">
        <v>10</v>
      </c>
      <c r="N1879">
        <v>24.23</v>
      </c>
      <c r="O1879" t="s">
        <v>10</v>
      </c>
      <c r="P1879" t="s">
        <v>10</v>
      </c>
      <c r="Q1879" t="s">
        <v>25</v>
      </c>
      <c r="R1879">
        <v>73</v>
      </c>
      <c r="S1879" t="s">
        <v>13</v>
      </c>
      <c r="T1879" t="s">
        <v>10</v>
      </c>
      <c r="U1879" t="s">
        <v>13</v>
      </c>
      <c r="V1879" t="s">
        <v>10</v>
      </c>
      <c r="W1879" t="s">
        <v>10</v>
      </c>
      <c r="X1879" t="s">
        <v>10</v>
      </c>
      <c r="Y1879" t="s">
        <v>10</v>
      </c>
      <c r="Z1879" t="s">
        <v>10</v>
      </c>
      <c r="AA1879" t="s">
        <v>15</v>
      </c>
      <c r="AB1879" t="s">
        <v>10</v>
      </c>
      <c r="AC1879" t="s">
        <v>16</v>
      </c>
      <c r="AD1879">
        <v>105.65</v>
      </c>
      <c r="AE1879">
        <v>6903.1</v>
      </c>
      <c r="AF1879">
        <v>0</v>
      </c>
      <c r="AG1879">
        <v>0</v>
      </c>
      <c r="AH1879">
        <v>1550.72</v>
      </c>
      <c r="AI1879">
        <v>8453.82</v>
      </c>
      <c r="AJ1879" t="s">
        <v>27</v>
      </c>
      <c r="AK1879" t="s">
        <v>79</v>
      </c>
      <c r="AL1879" t="s">
        <v>80</v>
      </c>
      <c r="AM1879" t="str">
        <f t="shared" si="87"/>
        <v>Churned</v>
      </c>
      <c r="AN1879" t="str">
        <f t="shared" si="88"/>
        <v>No</v>
      </c>
      <c r="AO1879" t="str" cm="1">
        <f t="array" ref="AO1879">_xlfn.IFS($C1879&lt;36,"Youth", $C1879&lt;66, "Middle_age", $C1879&gt;65, "Old")</f>
        <v>Youth</v>
      </c>
      <c r="AP1879" t="str">
        <f t="shared" si="89"/>
        <v>6 năm</v>
      </c>
    </row>
    <row r="1880" spans="1:42" x14ac:dyDescent="0.35">
      <c r="A1880" t="s">
        <v>2748</v>
      </c>
      <c r="B1880" t="s">
        <v>19</v>
      </c>
      <c r="C1880">
        <v>31</v>
      </c>
      <c r="D1880" t="s">
        <v>13</v>
      </c>
      <c r="E1880">
        <v>3</v>
      </c>
      <c r="F1880" t="s">
        <v>151</v>
      </c>
      <c r="G1880">
        <v>94937</v>
      </c>
      <c r="H1880">
        <v>38.099322999999998</v>
      </c>
      <c r="I1880">
        <v>-122.945723</v>
      </c>
      <c r="J1880">
        <v>0</v>
      </c>
      <c r="K1880" s="1">
        <v>39</v>
      </c>
      <c r="L1880" t="s">
        <v>12</v>
      </c>
      <c r="M1880" t="s">
        <v>13</v>
      </c>
      <c r="P1880" t="s">
        <v>10</v>
      </c>
      <c r="Q1880" t="s">
        <v>49</v>
      </c>
      <c r="R1880">
        <v>29</v>
      </c>
      <c r="S1880" t="s">
        <v>13</v>
      </c>
      <c r="T1880" t="s">
        <v>13</v>
      </c>
      <c r="U1880" t="s">
        <v>10</v>
      </c>
      <c r="V1880" t="s">
        <v>10</v>
      </c>
      <c r="W1880" t="s">
        <v>10</v>
      </c>
      <c r="X1880" t="s">
        <v>10</v>
      </c>
      <c r="Y1880" t="s">
        <v>10</v>
      </c>
      <c r="Z1880" t="s">
        <v>10</v>
      </c>
      <c r="AA1880" t="s">
        <v>15</v>
      </c>
      <c r="AB1880" t="s">
        <v>13</v>
      </c>
      <c r="AC1880" t="s">
        <v>26</v>
      </c>
      <c r="AD1880">
        <v>54.85</v>
      </c>
      <c r="AE1880">
        <v>2191.6999999999998</v>
      </c>
      <c r="AF1880">
        <v>0</v>
      </c>
      <c r="AG1880">
        <v>0</v>
      </c>
      <c r="AH1880">
        <v>0</v>
      </c>
      <c r="AI1880">
        <v>2191.6999999999998</v>
      </c>
      <c r="AJ1880" t="s">
        <v>17</v>
      </c>
      <c r="AM1880" t="str">
        <f t="shared" si="87"/>
        <v>Stayed</v>
      </c>
      <c r="AN1880" t="str">
        <f t="shared" si="88"/>
        <v>Yes</v>
      </c>
      <c r="AO1880" t="str" cm="1">
        <f t="array" ref="AO1880">_xlfn.IFS($C1880&lt;36,"Youth", $C1880&lt;66, "Middle_age", $C1880&gt;65, "Old")</f>
        <v>Youth</v>
      </c>
      <c r="AP1880" t="str">
        <f t="shared" si="89"/>
        <v>4 năm</v>
      </c>
    </row>
    <row r="1881" spans="1:42" x14ac:dyDescent="0.35">
      <c r="A1881" t="s">
        <v>2749</v>
      </c>
      <c r="B1881" t="s">
        <v>19</v>
      </c>
      <c r="C1881">
        <v>52</v>
      </c>
      <c r="D1881" t="s">
        <v>10</v>
      </c>
      <c r="E1881">
        <v>2</v>
      </c>
      <c r="F1881" t="s">
        <v>462</v>
      </c>
      <c r="G1881">
        <v>92020</v>
      </c>
      <c r="H1881">
        <v>32.796970000000002</v>
      </c>
      <c r="I1881">
        <v>-116.969082</v>
      </c>
      <c r="J1881">
        <v>9</v>
      </c>
      <c r="K1881" s="1">
        <v>46</v>
      </c>
      <c r="L1881" t="s">
        <v>46</v>
      </c>
      <c r="M1881" t="s">
        <v>10</v>
      </c>
      <c r="N1881">
        <v>38.450000000000003</v>
      </c>
      <c r="O1881" t="s">
        <v>13</v>
      </c>
      <c r="P1881" t="s">
        <v>10</v>
      </c>
      <c r="Q1881" t="s">
        <v>49</v>
      </c>
      <c r="R1881">
        <v>15</v>
      </c>
      <c r="S1881" t="s">
        <v>10</v>
      </c>
      <c r="T1881" t="s">
        <v>13</v>
      </c>
      <c r="U1881" t="s">
        <v>10</v>
      </c>
      <c r="V1881" t="s">
        <v>10</v>
      </c>
      <c r="W1881" t="s">
        <v>13</v>
      </c>
      <c r="X1881" t="s">
        <v>13</v>
      </c>
      <c r="Y1881" t="s">
        <v>13</v>
      </c>
      <c r="Z1881" t="s">
        <v>10</v>
      </c>
      <c r="AA1881" t="s">
        <v>15</v>
      </c>
      <c r="AB1881" t="s">
        <v>13</v>
      </c>
      <c r="AC1881" t="s">
        <v>16</v>
      </c>
      <c r="AD1881">
        <v>56.9</v>
      </c>
      <c r="AE1881">
        <v>2560.1</v>
      </c>
      <c r="AF1881">
        <v>0</v>
      </c>
      <c r="AG1881">
        <v>0</v>
      </c>
      <c r="AH1881">
        <v>1768.7</v>
      </c>
      <c r="AI1881">
        <v>4328.8</v>
      </c>
      <c r="AJ1881" t="s">
        <v>17</v>
      </c>
      <c r="AM1881" t="str">
        <f t="shared" si="87"/>
        <v>VIP</v>
      </c>
      <c r="AN1881" t="str">
        <f t="shared" si="88"/>
        <v>Yes</v>
      </c>
      <c r="AO1881" t="str" cm="1">
        <f t="array" ref="AO1881">_xlfn.IFS($C1881&lt;36,"Youth", $C1881&lt;66, "Middle_age", $C1881&gt;65, "Old")</f>
        <v>Middle_age</v>
      </c>
      <c r="AP1881" t="str">
        <f t="shared" si="89"/>
        <v>4 năm</v>
      </c>
    </row>
    <row r="1882" spans="1:42" x14ac:dyDescent="0.35">
      <c r="A1882" t="s">
        <v>2750</v>
      </c>
      <c r="B1882" t="s">
        <v>19</v>
      </c>
      <c r="C1882">
        <v>26</v>
      </c>
      <c r="D1882" t="s">
        <v>10</v>
      </c>
      <c r="E1882">
        <v>0</v>
      </c>
      <c r="F1882" t="s">
        <v>2130</v>
      </c>
      <c r="G1882">
        <v>94589</v>
      </c>
      <c r="H1882">
        <v>38.161321000000001</v>
      </c>
      <c r="I1882">
        <v>-122.27158799999999</v>
      </c>
      <c r="J1882">
        <v>0</v>
      </c>
      <c r="K1882" s="1">
        <v>1</v>
      </c>
      <c r="L1882" t="s">
        <v>24</v>
      </c>
      <c r="M1882" t="s">
        <v>10</v>
      </c>
      <c r="N1882">
        <v>23.06</v>
      </c>
      <c r="O1882" t="s">
        <v>13</v>
      </c>
      <c r="P1882" t="s">
        <v>10</v>
      </c>
      <c r="Q1882" t="s">
        <v>25</v>
      </c>
      <c r="R1882">
        <v>52</v>
      </c>
      <c r="S1882" t="s">
        <v>13</v>
      </c>
      <c r="T1882" t="s">
        <v>13</v>
      </c>
      <c r="U1882" t="s">
        <v>13</v>
      </c>
      <c r="V1882" t="s">
        <v>13</v>
      </c>
      <c r="W1882" t="s">
        <v>10</v>
      </c>
      <c r="X1882" t="s">
        <v>10</v>
      </c>
      <c r="Y1882" t="s">
        <v>10</v>
      </c>
      <c r="Z1882" t="s">
        <v>10</v>
      </c>
      <c r="AA1882" t="s">
        <v>21</v>
      </c>
      <c r="AB1882" t="s">
        <v>10</v>
      </c>
      <c r="AC1882" t="s">
        <v>26</v>
      </c>
      <c r="AD1882">
        <v>90.75</v>
      </c>
      <c r="AE1882">
        <v>90.75</v>
      </c>
      <c r="AF1882">
        <v>0</v>
      </c>
      <c r="AG1882">
        <v>0</v>
      </c>
      <c r="AH1882">
        <v>23.06</v>
      </c>
      <c r="AI1882">
        <v>113.81</v>
      </c>
      <c r="AJ1882" t="s">
        <v>27</v>
      </c>
      <c r="AK1882" t="s">
        <v>91</v>
      </c>
      <c r="AL1882" t="s">
        <v>165</v>
      </c>
      <c r="AM1882" t="str">
        <f t="shared" si="87"/>
        <v>Churned</v>
      </c>
      <c r="AN1882" t="str">
        <f t="shared" si="88"/>
        <v>No</v>
      </c>
      <c r="AO1882" t="str" cm="1">
        <f t="array" ref="AO1882">_xlfn.IFS($C1882&lt;36,"Youth", $C1882&lt;66, "Middle_age", $C1882&gt;65, "Old")</f>
        <v>Youth</v>
      </c>
      <c r="AP1882" t="str">
        <f t="shared" si="89"/>
        <v>1 năm</v>
      </c>
    </row>
    <row r="1883" spans="1:42" x14ac:dyDescent="0.35">
      <c r="A1883" t="s">
        <v>2751</v>
      </c>
      <c r="B1883" t="s">
        <v>9</v>
      </c>
      <c r="C1883">
        <v>45</v>
      </c>
      <c r="D1883" t="s">
        <v>10</v>
      </c>
      <c r="E1883">
        <v>3</v>
      </c>
      <c r="F1883" t="s">
        <v>2117</v>
      </c>
      <c r="G1883">
        <v>92584</v>
      </c>
      <c r="H1883">
        <v>33.653337999999998</v>
      </c>
      <c r="I1883">
        <v>-117.178271</v>
      </c>
      <c r="J1883">
        <v>10</v>
      </c>
      <c r="K1883" s="1">
        <v>72</v>
      </c>
      <c r="L1883" t="s">
        <v>42</v>
      </c>
      <c r="M1883" t="s">
        <v>10</v>
      </c>
      <c r="N1883">
        <v>37.840000000000003</v>
      </c>
      <c r="O1883" t="s">
        <v>10</v>
      </c>
      <c r="P1883" t="s">
        <v>10</v>
      </c>
      <c r="Q1883" t="s">
        <v>14</v>
      </c>
      <c r="R1883">
        <v>53</v>
      </c>
      <c r="S1883" t="s">
        <v>10</v>
      </c>
      <c r="T1883" t="s">
        <v>13</v>
      </c>
      <c r="U1883" t="s">
        <v>10</v>
      </c>
      <c r="V1883" t="s">
        <v>10</v>
      </c>
      <c r="W1883" t="s">
        <v>10</v>
      </c>
      <c r="X1883" t="s">
        <v>10</v>
      </c>
      <c r="Y1883" t="s">
        <v>10</v>
      </c>
      <c r="Z1883" t="s">
        <v>10</v>
      </c>
      <c r="AA1883" t="s">
        <v>43</v>
      </c>
      <c r="AB1883" t="s">
        <v>10</v>
      </c>
      <c r="AC1883" t="s">
        <v>26</v>
      </c>
      <c r="AD1883">
        <v>84.2</v>
      </c>
      <c r="AE1883">
        <v>5986.55</v>
      </c>
      <c r="AF1883">
        <v>0</v>
      </c>
      <c r="AG1883">
        <v>0</v>
      </c>
      <c r="AH1883">
        <v>2724.48</v>
      </c>
      <c r="AI1883">
        <v>8711.0300000000007</v>
      </c>
      <c r="AJ1883" t="s">
        <v>17</v>
      </c>
      <c r="AM1883" t="str">
        <f t="shared" si="87"/>
        <v>VIP</v>
      </c>
      <c r="AN1883" t="str">
        <f t="shared" si="88"/>
        <v>Yes</v>
      </c>
      <c r="AO1883" t="str" cm="1">
        <f t="array" ref="AO1883">_xlfn.IFS($C1883&lt;36,"Youth", $C1883&lt;66, "Middle_age", $C1883&gt;65, "Old")</f>
        <v>Middle_age</v>
      </c>
      <c r="AP1883" t="str">
        <f t="shared" si="89"/>
        <v>6 năm</v>
      </c>
    </row>
    <row r="1884" spans="1:42" x14ac:dyDescent="0.35">
      <c r="A1884" t="s">
        <v>2752</v>
      </c>
      <c r="B1884" t="s">
        <v>9</v>
      </c>
      <c r="C1884">
        <v>35</v>
      </c>
      <c r="D1884" t="s">
        <v>10</v>
      </c>
      <c r="E1884">
        <v>1</v>
      </c>
      <c r="F1884" t="s">
        <v>2130</v>
      </c>
      <c r="G1884">
        <v>94590</v>
      </c>
      <c r="H1884">
        <v>38.104705000000003</v>
      </c>
      <c r="I1884">
        <v>-122.247387</v>
      </c>
      <c r="J1884">
        <v>0</v>
      </c>
      <c r="K1884" s="1">
        <v>33</v>
      </c>
      <c r="L1884" t="s">
        <v>12</v>
      </c>
      <c r="M1884" t="s">
        <v>10</v>
      </c>
      <c r="N1884">
        <v>12.51</v>
      </c>
      <c r="O1884" t="s">
        <v>13</v>
      </c>
      <c r="P1884" t="s">
        <v>13</v>
      </c>
      <c r="AA1884" t="s">
        <v>43</v>
      </c>
      <c r="AB1884" t="s">
        <v>13</v>
      </c>
      <c r="AC1884" t="s">
        <v>16</v>
      </c>
      <c r="AD1884">
        <v>19.8</v>
      </c>
      <c r="AE1884">
        <v>641.35</v>
      </c>
      <c r="AF1884">
        <v>0</v>
      </c>
      <c r="AG1884">
        <v>0</v>
      </c>
      <c r="AH1884">
        <v>412.83</v>
      </c>
      <c r="AI1884">
        <v>1054.18</v>
      </c>
      <c r="AJ1884" t="s">
        <v>17</v>
      </c>
      <c r="AM1884" t="str">
        <f t="shared" si="87"/>
        <v>Stayed</v>
      </c>
      <c r="AN1884" t="str">
        <f t="shared" si="88"/>
        <v>Yes</v>
      </c>
      <c r="AO1884" t="str" cm="1">
        <f t="array" ref="AO1884">_xlfn.IFS($C1884&lt;36,"Youth", $C1884&lt;66, "Middle_age", $C1884&gt;65, "Old")</f>
        <v>Youth</v>
      </c>
      <c r="AP1884" t="str">
        <f t="shared" si="89"/>
        <v>3 năm</v>
      </c>
    </row>
    <row r="1885" spans="1:42" x14ac:dyDescent="0.35">
      <c r="A1885" t="s">
        <v>2753</v>
      </c>
      <c r="B1885" t="s">
        <v>9</v>
      </c>
      <c r="C1885">
        <v>55</v>
      </c>
      <c r="D1885" t="s">
        <v>13</v>
      </c>
      <c r="E1885">
        <v>0</v>
      </c>
      <c r="F1885" t="s">
        <v>1165</v>
      </c>
      <c r="G1885">
        <v>92880</v>
      </c>
      <c r="H1885">
        <v>33.918042999999997</v>
      </c>
      <c r="I1885">
        <v>-117.61780899999999</v>
      </c>
      <c r="J1885">
        <v>0</v>
      </c>
      <c r="K1885" s="1">
        <v>32</v>
      </c>
      <c r="L1885" t="s">
        <v>12</v>
      </c>
      <c r="M1885" t="s">
        <v>10</v>
      </c>
      <c r="N1885">
        <v>4.6100000000000003</v>
      </c>
      <c r="O1885" t="s">
        <v>10</v>
      </c>
      <c r="P1885" t="s">
        <v>10</v>
      </c>
      <c r="Q1885" t="s">
        <v>25</v>
      </c>
      <c r="R1885">
        <v>12</v>
      </c>
      <c r="S1885" t="s">
        <v>10</v>
      </c>
      <c r="T1885" t="s">
        <v>13</v>
      </c>
      <c r="U1885" t="s">
        <v>10</v>
      </c>
      <c r="V1885" t="s">
        <v>10</v>
      </c>
      <c r="W1885" t="s">
        <v>10</v>
      </c>
      <c r="X1885" t="s">
        <v>10</v>
      </c>
      <c r="Y1885" t="s">
        <v>10</v>
      </c>
      <c r="Z1885" t="s">
        <v>10</v>
      </c>
      <c r="AA1885" t="s">
        <v>15</v>
      </c>
      <c r="AB1885" t="s">
        <v>10</v>
      </c>
      <c r="AC1885" t="s">
        <v>26</v>
      </c>
      <c r="AD1885">
        <v>109.55</v>
      </c>
      <c r="AE1885">
        <v>3608</v>
      </c>
      <c r="AF1885">
        <v>0</v>
      </c>
      <c r="AG1885">
        <v>0</v>
      </c>
      <c r="AH1885">
        <v>147.52000000000001</v>
      </c>
      <c r="AI1885">
        <v>3755.52</v>
      </c>
      <c r="AJ1885" t="s">
        <v>17</v>
      </c>
      <c r="AM1885" t="str">
        <f t="shared" si="87"/>
        <v>VIP</v>
      </c>
      <c r="AN1885" t="str">
        <f t="shared" si="88"/>
        <v>No</v>
      </c>
      <c r="AO1885" t="str" cm="1">
        <f t="array" ref="AO1885">_xlfn.IFS($C1885&lt;36,"Youth", $C1885&lt;66, "Middle_age", $C1885&gt;65, "Old")</f>
        <v>Middle_age</v>
      </c>
      <c r="AP1885" t="str">
        <f t="shared" si="89"/>
        <v>3 năm</v>
      </c>
    </row>
    <row r="1886" spans="1:42" x14ac:dyDescent="0.35">
      <c r="A1886" t="s">
        <v>2754</v>
      </c>
      <c r="B1886" t="s">
        <v>9</v>
      </c>
      <c r="C1886">
        <v>44</v>
      </c>
      <c r="D1886" t="s">
        <v>13</v>
      </c>
      <c r="E1886">
        <v>0</v>
      </c>
      <c r="F1886" t="s">
        <v>2755</v>
      </c>
      <c r="G1886">
        <v>93950</v>
      </c>
      <c r="H1886">
        <v>36.618336999999997</v>
      </c>
      <c r="I1886">
        <v>-121.926417</v>
      </c>
      <c r="J1886">
        <v>0</v>
      </c>
      <c r="K1886" s="1">
        <v>5</v>
      </c>
      <c r="L1886" t="s">
        <v>12</v>
      </c>
      <c r="M1886" t="s">
        <v>10</v>
      </c>
      <c r="N1886">
        <v>24.61</v>
      </c>
      <c r="O1886" t="s">
        <v>13</v>
      </c>
      <c r="P1886" t="s">
        <v>13</v>
      </c>
      <c r="AA1886" t="s">
        <v>21</v>
      </c>
      <c r="AB1886" t="s">
        <v>10</v>
      </c>
      <c r="AC1886" t="s">
        <v>16</v>
      </c>
      <c r="AD1886">
        <v>20.5</v>
      </c>
      <c r="AE1886">
        <v>104.3</v>
      </c>
      <c r="AF1886">
        <v>0</v>
      </c>
      <c r="AG1886">
        <v>0</v>
      </c>
      <c r="AH1886">
        <v>123.05</v>
      </c>
      <c r="AI1886">
        <v>227.35</v>
      </c>
      <c r="AJ1886" t="s">
        <v>17</v>
      </c>
      <c r="AM1886" t="str">
        <f t="shared" si="87"/>
        <v>Stayed</v>
      </c>
      <c r="AN1886" t="str">
        <f t="shared" si="88"/>
        <v>No</v>
      </c>
      <c r="AO1886" t="str" cm="1">
        <f t="array" ref="AO1886">_xlfn.IFS($C1886&lt;36,"Youth", $C1886&lt;66, "Middle_age", $C1886&gt;65, "Old")</f>
        <v>Middle_age</v>
      </c>
      <c r="AP1886" t="str">
        <f t="shared" si="89"/>
        <v>1 năm</v>
      </c>
    </row>
    <row r="1887" spans="1:42" x14ac:dyDescent="0.35">
      <c r="A1887" t="s">
        <v>2756</v>
      </c>
      <c r="B1887" t="s">
        <v>9</v>
      </c>
      <c r="C1887">
        <v>28</v>
      </c>
      <c r="D1887" t="s">
        <v>13</v>
      </c>
      <c r="E1887">
        <v>0</v>
      </c>
      <c r="F1887" t="s">
        <v>1075</v>
      </c>
      <c r="G1887">
        <v>90292</v>
      </c>
      <c r="H1887">
        <v>33.977468000000002</v>
      </c>
      <c r="I1887">
        <v>-118.445475</v>
      </c>
      <c r="J1887">
        <v>0</v>
      </c>
      <c r="K1887" s="1">
        <v>2</v>
      </c>
      <c r="L1887" t="s">
        <v>12</v>
      </c>
      <c r="M1887" t="s">
        <v>13</v>
      </c>
      <c r="P1887" t="s">
        <v>10</v>
      </c>
      <c r="Q1887" t="s">
        <v>49</v>
      </c>
      <c r="R1887">
        <v>48</v>
      </c>
      <c r="S1887" t="s">
        <v>13</v>
      </c>
      <c r="T1887" t="s">
        <v>13</v>
      </c>
      <c r="U1887" t="s">
        <v>13</v>
      </c>
      <c r="V1887" t="s">
        <v>13</v>
      </c>
      <c r="W1887" t="s">
        <v>10</v>
      </c>
      <c r="X1887" t="s">
        <v>10</v>
      </c>
      <c r="Y1887" t="s">
        <v>10</v>
      </c>
      <c r="Z1887" t="s">
        <v>13</v>
      </c>
      <c r="AA1887" t="s">
        <v>21</v>
      </c>
      <c r="AB1887" t="s">
        <v>10</v>
      </c>
      <c r="AC1887" t="s">
        <v>26</v>
      </c>
      <c r="AD1887">
        <v>45.25</v>
      </c>
      <c r="AE1887">
        <v>85.5</v>
      </c>
      <c r="AF1887">
        <v>0</v>
      </c>
      <c r="AG1887">
        <v>10</v>
      </c>
      <c r="AH1887">
        <v>0</v>
      </c>
      <c r="AI1887">
        <v>95.5</v>
      </c>
      <c r="AJ1887" t="s">
        <v>27</v>
      </c>
      <c r="AK1887" t="s">
        <v>33</v>
      </c>
      <c r="AL1887" t="s">
        <v>34</v>
      </c>
      <c r="AM1887" t="str">
        <f t="shared" si="87"/>
        <v>Churned</v>
      </c>
      <c r="AN1887" t="str">
        <f t="shared" si="88"/>
        <v>No</v>
      </c>
      <c r="AO1887" t="str" cm="1">
        <f t="array" ref="AO1887">_xlfn.IFS($C1887&lt;36,"Youth", $C1887&lt;66, "Middle_age", $C1887&gt;65, "Old")</f>
        <v>Youth</v>
      </c>
      <c r="AP1887" t="str">
        <f t="shared" si="89"/>
        <v>1 năm</v>
      </c>
    </row>
    <row r="1888" spans="1:42" x14ac:dyDescent="0.35">
      <c r="A1888" t="s">
        <v>2757</v>
      </c>
      <c r="B1888" t="s">
        <v>9</v>
      </c>
      <c r="C1888">
        <v>29</v>
      </c>
      <c r="D1888" t="s">
        <v>13</v>
      </c>
      <c r="E1888">
        <v>0</v>
      </c>
      <c r="F1888" t="s">
        <v>1404</v>
      </c>
      <c r="G1888">
        <v>92543</v>
      </c>
      <c r="H1888">
        <v>33.739415000000001</v>
      </c>
      <c r="I1888">
        <v>-116.968339</v>
      </c>
      <c r="J1888">
        <v>0</v>
      </c>
      <c r="K1888" s="1">
        <v>2</v>
      </c>
      <c r="L1888" t="s">
        <v>24</v>
      </c>
      <c r="M1888" t="s">
        <v>10</v>
      </c>
      <c r="N1888">
        <v>33.89</v>
      </c>
      <c r="O1888" t="s">
        <v>13</v>
      </c>
      <c r="P1888" t="s">
        <v>10</v>
      </c>
      <c r="Q1888" t="s">
        <v>25</v>
      </c>
      <c r="R1888">
        <v>41</v>
      </c>
      <c r="S1888" t="s">
        <v>13</v>
      </c>
      <c r="T1888" t="s">
        <v>13</v>
      </c>
      <c r="U1888" t="s">
        <v>13</v>
      </c>
      <c r="V1888" t="s">
        <v>13</v>
      </c>
      <c r="W1888" t="s">
        <v>13</v>
      </c>
      <c r="X1888" t="s">
        <v>10</v>
      </c>
      <c r="Y1888" t="s">
        <v>10</v>
      </c>
      <c r="Z1888" t="s">
        <v>10</v>
      </c>
      <c r="AA1888" t="s">
        <v>21</v>
      </c>
      <c r="AB1888" t="s">
        <v>13</v>
      </c>
      <c r="AC1888" t="s">
        <v>26</v>
      </c>
      <c r="AD1888">
        <v>80.55</v>
      </c>
      <c r="AE1888">
        <v>184.1</v>
      </c>
      <c r="AF1888">
        <v>0</v>
      </c>
      <c r="AG1888">
        <v>0</v>
      </c>
      <c r="AH1888">
        <v>67.78</v>
      </c>
      <c r="AI1888">
        <v>251.88</v>
      </c>
      <c r="AJ1888" t="s">
        <v>27</v>
      </c>
      <c r="AK1888" t="s">
        <v>91</v>
      </c>
      <c r="AL1888" t="s">
        <v>165</v>
      </c>
      <c r="AM1888" t="str">
        <f t="shared" si="87"/>
        <v>Churned</v>
      </c>
      <c r="AN1888" t="str">
        <f t="shared" si="88"/>
        <v>No</v>
      </c>
      <c r="AO1888" t="str" cm="1">
        <f t="array" ref="AO1888">_xlfn.IFS($C1888&lt;36,"Youth", $C1888&lt;66, "Middle_age", $C1888&gt;65, "Old")</f>
        <v>Youth</v>
      </c>
      <c r="AP1888" t="str">
        <f t="shared" si="89"/>
        <v>1 năm</v>
      </c>
    </row>
    <row r="1889" spans="1:42" x14ac:dyDescent="0.35">
      <c r="A1889" t="s">
        <v>2758</v>
      </c>
      <c r="B1889" t="s">
        <v>9</v>
      </c>
      <c r="C1889">
        <v>79</v>
      </c>
      <c r="D1889" t="s">
        <v>13</v>
      </c>
      <c r="E1889">
        <v>0</v>
      </c>
      <c r="F1889" t="s">
        <v>2759</v>
      </c>
      <c r="G1889">
        <v>92037</v>
      </c>
      <c r="H1889">
        <v>32.853743000000001</v>
      </c>
      <c r="I1889">
        <v>-117.25033999999999</v>
      </c>
      <c r="J1889">
        <v>0</v>
      </c>
      <c r="K1889" s="1">
        <v>17</v>
      </c>
      <c r="L1889" t="s">
        <v>32</v>
      </c>
      <c r="M1889" t="s">
        <v>10</v>
      </c>
      <c r="N1889">
        <v>1.06</v>
      </c>
      <c r="O1889" t="s">
        <v>10</v>
      </c>
      <c r="P1889" t="s">
        <v>10</v>
      </c>
      <c r="Q1889" t="s">
        <v>25</v>
      </c>
      <c r="R1889">
        <v>25</v>
      </c>
      <c r="S1889" t="s">
        <v>13</v>
      </c>
      <c r="T1889" t="s">
        <v>13</v>
      </c>
      <c r="U1889" t="s">
        <v>10</v>
      </c>
      <c r="V1889" t="s">
        <v>13</v>
      </c>
      <c r="W1889" t="s">
        <v>13</v>
      </c>
      <c r="X1889" t="s">
        <v>13</v>
      </c>
      <c r="Y1889" t="s">
        <v>13</v>
      </c>
      <c r="Z1889" t="s">
        <v>10</v>
      </c>
      <c r="AA1889" t="s">
        <v>15</v>
      </c>
      <c r="AB1889" t="s">
        <v>10</v>
      </c>
      <c r="AC1889" t="s">
        <v>16</v>
      </c>
      <c r="AD1889">
        <v>82.65</v>
      </c>
      <c r="AE1889">
        <v>1470.05</v>
      </c>
      <c r="AF1889">
        <v>0</v>
      </c>
      <c r="AG1889">
        <v>0</v>
      </c>
      <c r="AH1889">
        <v>18.02</v>
      </c>
      <c r="AI1889">
        <v>1488.07</v>
      </c>
      <c r="AJ1889" t="s">
        <v>17</v>
      </c>
      <c r="AM1889" t="str">
        <f t="shared" si="87"/>
        <v>Stayed</v>
      </c>
      <c r="AN1889" t="str">
        <f t="shared" si="88"/>
        <v>No</v>
      </c>
      <c r="AO1889" t="str" cm="1">
        <f t="array" ref="AO1889">_xlfn.IFS($C1889&lt;36,"Youth", $C1889&lt;66, "Middle_age", $C1889&gt;65, "Old")</f>
        <v>Old</v>
      </c>
      <c r="AP1889" t="str">
        <f t="shared" si="89"/>
        <v>2 năm</v>
      </c>
    </row>
    <row r="1890" spans="1:42" x14ac:dyDescent="0.35">
      <c r="A1890" t="s">
        <v>2760</v>
      </c>
      <c r="B1890" t="s">
        <v>19</v>
      </c>
      <c r="C1890">
        <v>39</v>
      </c>
      <c r="D1890" t="s">
        <v>13</v>
      </c>
      <c r="E1890">
        <v>1</v>
      </c>
      <c r="F1890" t="s">
        <v>2761</v>
      </c>
      <c r="G1890">
        <v>95910</v>
      </c>
      <c r="H1890">
        <v>39.467827999999997</v>
      </c>
      <c r="I1890">
        <v>-120.841386</v>
      </c>
      <c r="J1890">
        <v>0</v>
      </c>
      <c r="K1890" s="1">
        <v>5</v>
      </c>
      <c r="L1890" t="s">
        <v>12</v>
      </c>
      <c r="M1890" t="s">
        <v>10</v>
      </c>
      <c r="N1890">
        <v>8.01</v>
      </c>
      <c r="O1890" t="s">
        <v>13</v>
      </c>
      <c r="P1890" t="s">
        <v>13</v>
      </c>
      <c r="AA1890" t="s">
        <v>21</v>
      </c>
      <c r="AB1890" t="s">
        <v>13</v>
      </c>
      <c r="AC1890" t="s">
        <v>16</v>
      </c>
      <c r="AD1890">
        <v>20.350000000000001</v>
      </c>
      <c r="AE1890">
        <v>122</v>
      </c>
      <c r="AF1890">
        <v>0</v>
      </c>
      <c r="AG1890">
        <v>0</v>
      </c>
      <c r="AH1890">
        <v>40.049999999999997</v>
      </c>
      <c r="AI1890">
        <v>162.05000000000001</v>
      </c>
      <c r="AJ1890" t="s">
        <v>17</v>
      </c>
      <c r="AM1890" t="str">
        <f t="shared" si="87"/>
        <v>Stayed</v>
      </c>
      <c r="AN1890" t="str">
        <f t="shared" si="88"/>
        <v>Yes</v>
      </c>
      <c r="AO1890" t="str" cm="1">
        <f t="array" ref="AO1890">_xlfn.IFS($C1890&lt;36,"Youth", $C1890&lt;66, "Middle_age", $C1890&gt;65, "Old")</f>
        <v>Middle_age</v>
      </c>
      <c r="AP1890" t="str">
        <f t="shared" si="89"/>
        <v>1 năm</v>
      </c>
    </row>
    <row r="1891" spans="1:42" x14ac:dyDescent="0.35">
      <c r="A1891" t="s">
        <v>2762</v>
      </c>
      <c r="B1891" t="s">
        <v>19</v>
      </c>
      <c r="C1891">
        <v>35</v>
      </c>
      <c r="D1891" t="s">
        <v>13</v>
      </c>
      <c r="E1891">
        <v>0</v>
      </c>
      <c r="F1891" t="s">
        <v>1090</v>
      </c>
      <c r="G1891">
        <v>90713</v>
      </c>
      <c r="H1891">
        <v>33.847754999999999</v>
      </c>
      <c r="I1891">
        <v>-118.112532</v>
      </c>
      <c r="J1891">
        <v>0</v>
      </c>
      <c r="K1891" s="1">
        <v>10</v>
      </c>
      <c r="L1891" t="s">
        <v>32</v>
      </c>
      <c r="M1891" t="s">
        <v>10</v>
      </c>
      <c r="N1891">
        <v>3.01</v>
      </c>
      <c r="O1891" t="s">
        <v>10</v>
      </c>
      <c r="P1891" t="s">
        <v>13</v>
      </c>
      <c r="AA1891" t="s">
        <v>21</v>
      </c>
      <c r="AB1891" t="s">
        <v>10</v>
      </c>
      <c r="AC1891" t="s">
        <v>26</v>
      </c>
      <c r="AD1891">
        <v>24</v>
      </c>
      <c r="AE1891">
        <v>226.55</v>
      </c>
      <c r="AF1891">
        <v>0</v>
      </c>
      <c r="AG1891">
        <v>0</v>
      </c>
      <c r="AH1891">
        <v>30.1</v>
      </c>
      <c r="AI1891">
        <v>256.64999999999998</v>
      </c>
      <c r="AJ1891" t="s">
        <v>17</v>
      </c>
      <c r="AM1891" t="str">
        <f t="shared" si="87"/>
        <v>Stayed</v>
      </c>
      <c r="AN1891" t="str">
        <f t="shared" si="88"/>
        <v>No</v>
      </c>
      <c r="AO1891" t="str" cm="1">
        <f t="array" ref="AO1891">_xlfn.IFS($C1891&lt;36,"Youth", $C1891&lt;66, "Middle_age", $C1891&gt;65, "Old")</f>
        <v>Youth</v>
      </c>
      <c r="AP1891" t="str">
        <f t="shared" si="89"/>
        <v>1 năm</v>
      </c>
    </row>
    <row r="1892" spans="1:42" x14ac:dyDescent="0.35">
      <c r="A1892" t="s">
        <v>2763</v>
      </c>
      <c r="B1892" t="s">
        <v>19</v>
      </c>
      <c r="C1892">
        <v>42</v>
      </c>
      <c r="D1892" t="s">
        <v>13</v>
      </c>
      <c r="E1892">
        <v>0</v>
      </c>
      <c r="F1892" t="s">
        <v>898</v>
      </c>
      <c r="G1892">
        <v>95337</v>
      </c>
      <c r="H1892">
        <v>37.750821999999999</v>
      </c>
      <c r="I1892">
        <v>-121.238423</v>
      </c>
      <c r="J1892">
        <v>0</v>
      </c>
      <c r="K1892" s="1">
        <v>1</v>
      </c>
      <c r="L1892" t="s">
        <v>24</v>
      </c>
      <c r="M1892" t="s">
        <v>10</v>
      </c>
      <c r="N1892">
        <v>39.869999999999997</v>
      </c>
      <c r="O1892" t="s">
        <v>10</v>
      </c>
      <c r="P1892" t="s">
        <v>10</v>
      </c>
      <c r="Q1892" t="s">
        <v>49</v>
      </c>
      <c r="R1892">
        <v>2</v>
      </c>
      <c r="S1892" t="s">
        <v>13</v>
      </c>
      <c r="T1892" t="s">
        <v>13</v>
      </c>
      <c r="U1892" t="s">
        <v>13</v>
      </c>
      <c r="V1892" t="s">
        <v>13</v>
      </c>
      <c r="W1892" t="s">
        <v>13</v>
      </c>
      <c r="X1892" t="s">
        <v>13</v>
      </c>
      <c r="Y1892" t="s">
        <v>13</v>
      </c>
      <c r="Z1892" t="s">
        <v>10</v>
      </c>
      <c r="AA1892" t="s">
        <v>21</v>
      </c>
      <c r="AB1892" t="s">
        <v>10</v>
      </c>
      <c r="AC1892" t="s">
        <v>26</v>
      </c>
      <c r="AD1892">
        <v>50.15</v>
      </c>
      <c r="AE1892">
        <v>50.15</v>
      </c>
      <c r="AF1892">
        <v>0</v>
      </c>
      <c r="AG1892">
        <v>0</v>
      </c>
      <c r="AH1892">
        <v>39.869999999999997</v>
      </c>
      <c r="AI1892">
        <v>90.02</v>
      </c>
      <c r="AJ1892" t="s">
        <v>68</v>
      </c>
      <c r="AM1892" t="str">
        <f t="shared" si="87"/>
        <v>Joined</v>
      </c>
      <c r="AN1892" t="str">
        <f t="shared" si="88"/>
        <v>No</v>
      </c>
      <c r="AO1892" t="str" cm="1">
        <f t="array" ref="AO1892">_xlfn.IFS($C1892&lt;36,"Youth", $C1892&lt;66, "Middle_age", $C1892&gt;65, "Old")</f>
        <v>Middle_age</v>
      </c>
      <c r="AP1892" t="str">
        <f t="shared" si="89"/>
        <v>1 năm</v>
      </c>
    </row>
    <row r="1893" spans="1:42" x14ac:dyDescent="0.35">
      <c r="A1893" t="s">
        <v>2764</v>
      </c>
      <c r="B1893" t="s">
        <v>9</v>
      </c>
      <c r="C1893">
        <v>40</v>
      </c>
      <c r="D1893" t="s">
        <v>13</v>
      </c>
      <c r="E1893">
        <v>0</v>
      </c>
      <c r="F1893" t="s">
        <v>366</v>
      </c>
      <c r="G1893">
        <v>90710</v>
      </c>
      <c r="H1893">
        <v>33.798265999999998</v>
      </c>
      <c r="I1893">
        <v>-118.300237</v>
      </c>
      <c r="J1893">
        <v>0</v>
      </c>
      <c r="K1893" s="1">
        <v>41</v>
      </c>
      <c r="L1893" t="s">
        <v>46</v>
      </c>
      <c r="M1893" t="s">
        <v>10</v>
      </c>
      <c r="N1893">
        <v>36.47</v>
      </c>
      <c r="O1893" t="s">
        <v>10</v>
      </c>
      <c r="P1893" t="s">
        <v>10</v>
      </c>
      <c r="Q1893" t="s">
        <v>49</v>
      </c>
      <c r="R1893">
        <v>8</v>
      </c>
      <c r="S1893" t="s">
        <v>13</v>
      </c>
      <c r="T1893" t="s">
        <v>10</v>
      </c>
      <c r="U1893" t="s">
        <v>13</v>
      </c>
      <c r="V1893" t="s">
        <v>13</v>
      </c>
      <c r="W1893" t="s">
        <v>13</v>
      </c>
      <c r="X1893" t="s">
        <v>13</v>
      </c>
      <c r="Y1893" t="s">
        <v>13</v>
      </c>
      <c r="Z1893" t="s">
        <v>10</v>
      </c>
      <c r="AA1893" t="s">
        <v>15</v>
      </c>
      <c r="AB1893" t="s">
        <v>10</v>
      </c>
      <c r="AC1893" t="s">
        <v>16</v>
      </c>
      <c r="AD1893">
        <v>56.3</v>
      </c>
      <c r="AE1893">
        <v>2364</v>
      </c>
      <c r="AF1893">
        <v>0</v>
      </c>
      <c r="AG1893">
        <v>0</v>
      </c>
      <c r="AH1893">
        <v>1495.27</v>
      </c>
      <c r="AI1893">
        <v>3859.27</v>
      </c>
      <c r="AJ1893" t="s">
        <v>17</v>
      </c>
      <c r="AM1893" t="str">
        <f t="shared" si="87"/>
        <v>VIP</v>
      </c>
      <c r="AN1893" t="str">
        <f t="shared" si="88"/>
        <v>No</v>
      </c>
      <c r="AO1893" t="str" cm="1">
        <f t="array" ref="AO1893">_xlfn.IFS($C1893&lt;36,"Youth", $C1893&lt;66, "Middle_age", $C1893&gt;65, "Old")</f>
        <v>Middle_age</v>
      </c>
      <c r="AP1893" t="str">
        <f t="shared" si="89"/>
        <v>4 năm</v>
      </c>
    </row>
    <row r="1894" spans="1:42" x14ac:dyDescent="0.35">
      <c r="A1894" t="s">
        <v>2765</v>
      </c>
      <c r="B1894" t="s">
        <v>9</v>
      </c>
      <c r="C1894">
        <v>22</v>
      </c>
      <c r="D1894" t="s">
        <v>13</v>
      </c>
      <c r="E1894">
        <v>0</v>
      </c>
      <c r="F1894" t="s">
        <v>181</v>
      </c>
      <c r="G1894">
        <v>93702</v>
      </c>
      <c r="H1894">
        <v>36.739384999999999</v>
      </c>
      <c r="I1894">
        <v>-119.753649</v>
      </c>
      <c r="J1894">
        <v>0</v>
      </c>
      <c r="K1894" s="1">
        <v>63</v>
      </c>
      <c r="L1894" t="s">
        <v>46</v>
      </c>
      <c r="M1894" t="s">
        <v>10</v>
      </c>
      <c r="N1894">
        <v>8.3800000000000008</v>
      </c>
      <c r="O1894" t="s">
        <v>10</v>
      </c>
      <c r="P1894" t="s">
        <v>10</v>
      </c>
      <c r="Q1894" t="s">
        <v>25</v>
      </c>
      <c r="R1894">
        <v>59</v>
      </c>
      <c r="S1894" t="s">
        <v>13</v>
      </c>
      <c r="T1894" t="s">
        <v>10</v>
      </c>
      <c r="U1894" t="s">
        <v>13</v>
      </c>
      <c r="V1894" t="s">
        <v>13</v>
      </c>
      <c r="W1894" t="s">
        <v>10</v>
      </c>
      <c r="X1894" t="s">
        <v>10</v>
      </c>
      <c r="Y1894" t="s">
        <v>10</v>
      </c>
      <c r="Z1894" t="s">
        <v>10</v>
      </c>
      <c r="AA1894" t="s">
        <v>15</v>
      </c>
      <c r="AB1894" t="s">
        <v>13</v>
      </c>
      <c r="AC1894" t="s">
        <v>26</v>
      </c>
      <c r="AD1894">
        <v>99.9</v>
      </c>
      <c r="AE1894">
        <v>6137</v>
      </c>
      <c r="AF1894">
        <v>0</v>
      </c>
      <c r="AG1894">
        <v>0</v>
      </c>
      <c r="AH1894">
        <v>527.94000000000005</v>
      </c>
      <c r="AI1894">
        <v>6664.94</v>
      </c>
      <c r="AJ1894" t="s">
        <v>27</v>
      </c>
      <c r="AK1894" t="s">
        <v>87</v>
      </c>
      <c r="AL1894" t="s">
        <v>88</v>
      </c>
      <c r="AM1894" t="str">
        <f t="shared" si="87"/>
        <v>Churned</v>
      </c>
      <c r="AN1894" t="str">
        <f t="shared" si="88"/>
        <v>No</v>
      </c>
      <c r="AO1894" t="str" cm="1">
        <f t="array" ref="AO1894">_xlfn.IFS($C1894&lt;36,"Youth", $C1894&lt;66, "Middle_age", $C1894&gt;65, "Old")</f>
        <v>Youth</v>
      </c>
      <c r="AP1894" t="str">
        <f t="shared" si="89"/>
        <v>6 năm</v>
      </c>
    </row>
    <row r="1895" spans="1:42" x14ac:dyDescent="0.35">
      <c r="A1895" t="s">
        <v>2766</v>
      </c>
      <c r="B1895" t="s">
        <v>19</v>
      </c>
      <c r="C1895">
        <v>37</v>
      </c>
      <c r="D1895" t="s">
        <v>10</v>
      </c>
      <c r="E1895">
        <v>0</v>
      </c>
      <c r="F1895" t="s">
        <v>411</v>
      </c>
      <c r="G1895">
        <v>90813</v>
      </c>
      <c r="H1895">
        <v>33.781086000000002</v>
      </c>
      <c r="I1895">
        <v>-118.199049</v>
      </c>
      <c r="J1895">
        <v>3</v>
      </c>
      <c r="K1895" s="1">
        <v>22</v>
      </c>
      <c r="L1895" t="s">
        <v>12</v>
      </c>
      <c r="M1895" t="s">
        <v>10</v>
      </c>
      <c r="N1895">
        <v>48.06</v>
      </c>
      <c r="O1895" t="s">
        <v>13</v>
      </c>
      <c r="P1895" t="s">
        <v>13</v>
      </c>
      <c r="AA1895" t="s">
        <v>15</v>
      </c>
      <c r="AB1895" t="s">
        <v>13</v>
      </c>
      <c r="AC1895" t="s">
        <v>16</v>
      </c>
      <c r="AD1895">
        <v>20.149999999999999</v>
      </c>
      <c r="AE1895">
        <v>419.9</v>
      </c>
      <c r="AF1895">
        <v>0</v>
      </c>
      <c r="AG1895">
        <v>0</v>
      </c>
      <c r="AH1895">
        <v>1057.32</v>
      </c>
      <c r="AI1895">
        <v>1477.22</v>
      </c>
      <c r="AJ1895" t="s">
        <v>17</v>
      </c>
      <c r="AM1895" t="str">
        <f t="shared" si="87"/>
        <v>Stayed</v>
      </c>
      <c r="AN1895" t="str">
        <f t="shared" si="88"/>
        <v>No</v>
      </c>
      <c r="AO1895" t="str" cm="1">
        <f t="array" ref="AO1895">_xlfn.IFS($C1895&lt;36,"Youth", $C1895&lt;66, "Middle_age", $C1895&gt;65, "Old")</f>
        <v>Middle_age</v>
      </c>
      <c r="AP1895" t="str">
        <f t="shared" si="89"/>
        <v>2 năm</v>
      </c>
    </row>
    <row r="1896" spans="1:42" x14ac:dyDescent="0.35">
      <c r="A1896" t="s">
        <v>2767</v>
      </c>
      <c r="B1896" t="s">
        <v>9</v>
      </c>
      <c r="C1896">
        <v>32</v>
      </c>
      <c r="D1896" t="s">
        <v>13</v>
      </c>
      <c r="E1896">
        <v>0</v>
      </c>
      <c r="F1896" t="s">
        <v>53</v>
      </c>
      <c r="G1896">
        <v>92067</v>
      </c>
      <c r="H1896">
        <v>33.012751000000002</v>
      </c>
      <c r="I1896">
        <v>-117.20061699999999</v>
      </c>
      <c r="J1896">
        <v>0</v>
      </c>
      <c r="K1896" s="1">
        <v>47</v>
      </c>
      <c r="L1896" t="s">
        <v>46</v>
      </c>
      <c r="M1896" t="s">
        <v>10</v>
      </c>
      <c r="N1896">
        <v>2.4500000000000002</v>
      </c>
      <c r="O1896" t="s">
        <v>13</v>
      </c>
      <c r="P1896" t="s">
        <v>10</v>
      </c>
      <c r="Q1896" t="s">
        <v>25</v>
      </c>
      <c r="R1896">
        <v>13</v>
      </c>
      <c r="S1896" t="s">
        <v>10</v>
      </c>
      <c r="T1896" t="s">
        <v>13</v>
      </c>
      <c r="U1896" t="s">
        <v>10</v>
      </c>
      <c r="V1896" t="s">
        <v>10</v>
      </c>
      <c r="W1896" t="s">
        <v>10</v>
      </c>
      <c r="X1896" t="s">
        <v>10</v>
      </c>
      <c r="Y1896" t="s">
        <v>10</v>
      </c>
      <c r="Z1896" t="s">
        <v>10</v>
      </c>
      <c r="AA1896" t="s">
        <v>15</v>
      </c>
      <c r="AB1896" t="s">
        <v>10</v>
      </c>
      <c r="AC1896" t="s">
        <v>26</v>
      </c>
      <c r="AD1896">
        <v>103.7</v>
      </c>
      <c r="AE1896">
        <v>4730.6000000000004</v>
      </c>
      <c r="AF1896">
        <v>0</v>
      </c>
      <c r="AG1896">
        <v>0</v>
      </c>
      <c r="AH1896">
        <v>115.15</v>
      </c>
      <c r="AI1896">
        <v>4845.75</v>
      </c>
      <c r="AJ1896" t="s">
        <v>17</v>
      </c>
      <c r="AM1896" t="str">
        <f t="shared" si="87"/>
        <v>VIP</v>
      </c>
      <c r="AN1896" t="str">
        <f t="shared" si="88"/>
        <v>No</v>
      </c>
      <c r="AO1896" t="str" cm="1">
        <f t="array" ref="AO1896">_xlfn.IFS($C1896&lt;36,"Youth", $C1896&lt;66, "Middle_age", $C1896&gt;65, "Old")</f>
        <v>Youth</v>
      </c>
      <c r="AP1896" t="str">
        <f t="shared" si="89"/>
        <v>4 năm</v>
      </c>
    </row>
    <row r="1897" spans="1:42" x14ac:dyDescent="0.35">
      <c r="A1897" t="s">
        <v>2768</v>
      </c>
      <c r="B1897" t="s">
        <v>19</v>
      </c>
      <c r="C1897">
        <v>41</v>
      </c>
      <c r="D1897" t="s">
        <v>13</v>
      </c>
      <c r="E1897">
        <v>0</v>
      </c>
      <c r="F1897" t="s">
        <v>2769</v>
      </c>
      <c r="G1897">
        <v>93446</v>
      </c>
      <c r="H1897">
        <v>35.634222000000001</v>
      </c>
      <c r="I1897">
        <v>-120.728341</v>
      </c>
      <c r="J1897">
        <v>0</v>
      </c>
      <c r="K1897" s="1">
        <v>65</v>
      </c>
      <c r="L1897" t="s">
        <v>46</v>
      </c>
      <c r="M1897" t="s">
        <v>10</v>
      </c>
      <c r="N1897">
        <v>22.23</v>
      </c>
      <c r="O1897" t="s">
        <v>10</v>
      </c>
      <c r="P1897" t="s">
        <v>10</v>
      </c>
      <c r="Q1897" t="s">
        <v>49</v>
      </c>
      <c r="R1897">
        <v>18</v>
      </c>
      <c r="S1897" t="s">
        <v>13</v>
      </c>
      <c r="T1897" t="s">
        <v>10</v>
      </c>
      <c r="U1897" t="s">
        <v>10</v>
      </c>
      <c r="V1897" t="s">
        <v>10</v>
      </c>
      <c r="W1897" t="s">
        <v>13</v>
      </c>
      <c r="X1897" t="s">
        <v>10</v>
      </c>
      <c r="Y1897" t="s">
        <v>10</v>
      </c>
      <c r="Z1897" t="s">
        <v>10</v>
      </c>
      <c r="AA1897" t="s">
        <v>43</v>
      </c>
      <c r="AB1897" t="s">
        <v>10</v>
      </c>
      <c r="AC1897" t="s">
        <v>16</v>
      </c>
      <c r="AD1897">
        <v>74.2</v>
      </c>
      <c r="AE1897">
        <v>4805.6499999999996</v>
      </c>
      <c r="AF1897">
        <v>0</v>
      </c>
      <c r="AG1897">
        <v>0</v>
      </c>
      <c r="AH1897">
        <v>1444.95</v>
      </c>
      <c r="AI1897">
        <v>6250.6</v>
      </c>
      <c r="AJ1897" t="s">
        <v>17</v>
      </c>
      <c r="AM1897" t="str">
        <f t="shared" si="87"/>
        <v>VIP</v>
      </c>
      <c r="AN1897" t="str">
        <f t="shared" si="88"/>
        <v>No</v>
      </c>
      <c r="AO1897" t="str" cm="1">
        <f t="array" ref="AO1897">_xlfn.IFS($C1897&lt;36,"Youth", $C1897&lt;66, "Middle_age", $C1897&gt;65, "Old")</f>
        <v>Middle_age</v>
      </c>
      <c r="AP1897" t="str">
        <f t="shared" si="89"/>
        <v>6 năm</v>
      </c>
    </row>
    <row r="1898" spans="1:42" x14ac:dyDescent="0.35">
      <c r="A1898" t="s">
        <v>2770</v>
      </c>
      <c r="B1898" t="s">
        <v>9</v>
      </c>
      <c r="C1898">
        <v>74</v>
      </c>
      <c r="D1898" t="s">
        <v>13</v>
      </c>
      <c r="E1898">
        <v>0</v>
      </c>
      <c r="F1898" t="s">
        <v>1485</v>
      </c>
      <c r="G1898">
        <v>93066</v>
      </c>
      <c r="H1898">
        <v>34.297628000000003</v>
      </c>
      <c r="I1898">
        <v>-119.014627</v>
      </c>
      <c r="J1898">
        <v>0</v>
      </c>
      <c r="K1898" s="1">
        <v>8</v>
      </c>
      <c r="L1898" t="s">
        <v>24</v>
      </c>
      <c r="M1898" t="s">
        <v>10</v>
      </c>
      <c r="N1898">
        <v>39.86</v>
      </c>
      <c r="O1898" t="s">
        <v>10</v>
      </c>
      <c r="P1898" t="s">
        <v>10</v>
      </c>
      <c r="Q1898" t="s">
        <v>25</v>
      </c>
      <c r="R1898">
        <v>23</v>
      </c>
      <c r="S1898" t="s">
        <v>13</v>
      </c>
      <c r="T1898" t="s">
        <v>13</v>
      </c>
      <c r="U1898" t="s">
        <v>13</v>
      </c>
      <c r="V1898" t="s">
        <v>10</v>
      </c>
      <c r="W1898" t="s">
        <v>10</v>
      </c>
      <c r="X1898" t="s">
        <v>10</v>
      </c>
      <c r="Y1898" t="s">
        <v>10</v>
      </c>
      <c r="Z1898" t="s">
        <v>10</v>
      </c>
      <c r="AA1898" t="s">
        <v>43</v>
      </c>
      <c r="AB1898" t="s">
        <v>10</v>
      </c>
      <c r="AC1898" t="s">
        <v>16</v>
      </c>
      <c r="AD1898">
        <v>-8</v>
      </c>
      <c r="AE1898">
        <v>908.55</v>
      </c>
      <c r="AF1898">
        <v>0</v>
      </c>
      <c r="AG1898">
        <v>0</v>
      </c>
      <c r="AH1898">
        <v>318.88</v>
      </c>
      <c r="AI1898">
        <v>1227.43</v>
      </c>
      <c r="AJ1898" t="s">
        <v>17</v>
      </c>
      <c r="AM1898" t="str">
        <f t="shared" si="87"/>
        <v>Stayed</v>
      </c>
      <c r="AN1898" t="str">
        <f t="shared" si="88"/>
        <v>No</v>
      </c>
      <c r="AO1898" t="str" cm="1">
        <f t="array" ref="AO1898">_xlfn.IFS($C1898&lt;36,"Youth", $C1898&lt;66, "Middle_age", $C1898&gt;65, "Old")</f>
        <v>Old</v>
      </c>
      <c r="AP1898" t="str">
        <f t="shared" si="89"/>
        <v>1 năm</v>
      </c>
    </row>
    <row r="1899" spans="1:42" x14ac:dyDescent="0.35">
      <c r="A1899" t="s">
        <v>2771</v>
      </c>
      <c r="B1899" t="s">
        <v>19</v>
      </c>
      <c r="C1899">
        <v>54</v>
      </c>
      <c r="D1899" t="s">
        <v>13</v>
      </c>
      <c r="E1899">
        <v>0</v>
      </c>
      <c r="F1899" t="s">
        <v>2772</v>
      </c>
      <c r="G1899">
        <v>96037</v>
      </c>
      <c r="H1899">
        <v>41.528540999999997</v>
      </c>
      <c r="I1899">
        <v>-122.955018</v>
      </c>
      <c r="J1899">
        <v>0</v>
      </c>
      <c r="K1899" s="1">
        <v>10</v>
      </c>
      <c r="L1899" t="s">
        <v>32</v>
      </c>
      <c r="M1899" t="s">
        <v>10</v>
      </c>
      <c r="N1899">
        <v>35.630000000000003</v>
      </c>
      <c r="O1899" t="s">
        <v>10</v>
      </c>
      <c r="P1899" t="s">
        <v>10</v>
      </c>
      <c r="Q1899" t="s">
        <v>25</v>
      </c>
      <c r="R1899">
        <v>18</v>
      </c>
      <c r="S1899" t="s">
        <v>13</v>
      </c>
      <c r="T1899" t="s">
        <v>13</v>
      </c>
      <c r="U1899" t="s">
        <v>13</v>
      </c>
      <c r="V1899" t="s">
        <v>13</v>
      </c>
      <c r="W1899" t="s">
        <v>10</v>
      </c>
      <c r="X1899" t="s">
        <v>10</v>
      </c>
      <c r="Y1899" t="s">
        <v>10</v>
      </c>
      <c r="Z1899" t="s">
        <v>10</v>
      </c>
      <c r="AA1899" t="s">
        <v>21</v>
      </c>
      <c r="AB1899" t="s">
        <v>13</v>
      </c>
      <c r="AC1899" t="s">
        <v>26</v>
      </c>
      <c r="AD1899">
        <v>95.2</v>
      </c>
      <c r="AE1899">
        <v>930.4</v>
      </c>
      <c r="AF1899">
        <v>0</v>
      </c>
      <c r="AG1899">
        <v>0</v>
      </c>
      <c r="AH1899">
        <v>356.3</v>
      </c>
      <c r="AI1899">
        <v>1286.7</v>
      </c>
      <c r="AJ1899" t="s">
        <v>27</v>
      </c>
      <c r="AK1899" t="s">
        <v>28</v>
      </c>
      <c r="AL1899" t="s">
        <v>184</v>
      </c>
      <c r="AM1899" t="str">
        <f t="shared" si="87"/>
        <v>Churned</v>
      </c>
      <c r="AN1899" t="str">
        <f t="shared" si="88"/>
        <v>No</v>
      </c>
      <c r="AO1899" t="str" cm="1">
        <f t="array" ref="AO1899">_xlfn.IFS($C1899&lt;36,"Youth", $C1899&lt;66, "Middle_age", $C1899&gt;65, "Old")</f>
        <v>Middle_age</v>
      </c>
      <c r="AP1899" t="str">
        <f t="shared" si="89"/>
        <v>1 năm</v>
      </c>
    </row>
    <row r="1900" spans="1:42" x14ac:dyDescent="0.35">
      <c r="A1900" t="s">
        <v>2773</v>
      </c>
      <c r="B1900" t="s">
        <v>9</v>
      </c>
      <c r="C1900">
        <v>40</v>
      </c>
      <c r="D1900" t="s">
        <v>13</v>
      </c>
      <c r="E1900">
        <v>0</v>
      </c>
      <c r="F1900" t="s">
        <v>1362</v>
      </c>
      <c r="G1900">
        <v>95601</v>
      </c>
      <c r="H1900">
        <v>38.431407</v>
      </c>
      <c r="I1900">
        <v>-120.8421</v>
      </c>
      <c r="J1900">
        <v>0</v>
      </c>
      <c r="K1900" s="1">
        <v>9</v>
      </c>
      <c r="L1900" t="s">
        <v>12</v>
      </c>
      <c r="M1900" t="s">
        <v>10</v>
      </c>
      <c r="N1900">
        <v>22.88</v>
      </c>
      <c r="O1900" t="s">
        <v>13</v>
      </c>
      <c r="P1900" t="s">
        <v>10</v>
      </c>
      <c r="Q1900" t="s">
        <v>25</v>
      </c>
      <c r="R1900">
        <v>23</v>
      </c>
      <c r="S1900" t="s">
        <v>13</v>
      </c>
      <c r="T1900" t="s">
        <v>13</v>
      </c>
      <c r="U1900" t="s">
        <v>13</v>
      </c>
      <c r="V1900" t="s">
        <v>13</v>
      </c>
      <c r="W1900" t="s">
        <v>10</v>
      </c>
      <c r="X1900" t="s">
        <v>13</v>
      </c>
      <c r="Y1900" t="s">
        <v>13</v>
      </c>
      <c r="Z1900" t="s">
        <v>10</v>
      </c>
      <c r="AA1900" t="s">
        <v>21</v>
      </c>
      <c r="AB1900" t="s">
        <v>10</v>
      </c>
      <c r="AC1900" t="s">
        <v>26</v>
      </c>
      <c r="AD1900">
        <v>77.650000000000006</v>
      </c>
      <c r="AE1900">
        <v>714.15</v>
      </c>
      <c r="AF1900">
        <v>0</v>
      </c>
      <c r="AG1900">
        <v>0</v>
      </c>
      <c r="AH1900">
        <v>205.92</v>
      </c>
      <c r="AI1900">
        <v>920.07</v>
      </c>
      <c r="AJ1900" t="s">
        <v>27</v>
      </c>
      <c r="AK1900" t="s">
        <v>28</v>
      </c>
      <c r="AL1900" t="s">
        <v>74</v>
      </c>
      <c r="AM1900" t="str">
        <f t="shared" si="87"/>
        <v>Churned</v>
      </c>
      <c r="AN1900" t="str">
        <f t="shared" si="88"/>
        <v>No</v>
      </c>
      <c r="AO1900" t="str" cm="1">
        <f t="array" ref="AO1900">_xlfn.IFS($C1900&lt;36,"Youth", $C1900&lt;66, "Middle_age", $C1900&gt;65, "Old")</f>
        <v>Middle_age</v>
      </c>
      <c r="AP1900" t="str">
        <f t="shared" si="89"/>
        <v>1 năm</v>
      </c>
    </row>
    <row r="1901" spans="1:42" x14ac:dyDescent="0.35">
      <c r="A1901" t="s">
        <v>2774</v>
      </c>
      <c r="B1901" t="s">
        <v>19</v>
      </c>
      <c r="C1901">
        <v>60</v>
      </c>
      <c r="D1901" t="s">
        <v>13</v>
      </c>
      <c r="E1901">
        <v>0</v>
      </c>
      <c r="F1901" t="s">
        <v>2392</v>
      </c>
      <c r="G1901">
        <v>92054</v>
      </c>
      <c r="H1901">
        <v>33.351058999999999</v>
      </c>
      <c r="I1901">
        <v>-117.420557</v>
      </c>
      <c r="J1901">
        <v>0</v>
      </c>
      <c r="K1901" s="1">
        <v>35</v>
      </c>
      <c r="L1901" t="s">
        <v>99</v>
      </c>
      <c r="M1901" t="s">
        <v>10</v>
      </c>
      <c r="N1901">
        <v>49.61</v>
      </c>
      <c r="O1901" t="s">
        <v>13</v>
      </c>
      <c r="P1901" t="s">
        <v>10</v>
      </c>
      <c r="Q1901" t="s">
        <v>25</v>
      </c>
      <c r="R1901">
        <v>26</v>
      </c>
      <c r="S1901" t="s">
        <v>10</v>
      </c>
      <c r="T1901" t="s">
        <v>13</v>
      </c>
      <c r="U1901" t="s">
        <v>13</v>
      </c>
      <c r="V1901" t="s">
        <v>10</v>
      </c>
      <c r="W1901" t="s">
        <v>13</v>
      </c>
      <c r="X1901" t="s">
        <v>10</v>
      </c>
      <c r="Y1901" t="s">
        <v>10</v>
      </c>
      <c r="Z1901" t="s">
        <v>10</v>
      </c>
      <c r="AA1901" t="s">
        <v>15</v>
      </c>
      <c r="AB1901" t="s">
        <v>10</v>
      </c>
      <c r="AC1901" t="s">
        <v>26</v>
      </c>
      <c r="AD1901">
        <v>89.2</v>
      </c>
      <c r="AE1901">
        <v>3251.3</v>
      </c>
      <c r="AF1901">
        <v>0</v>
      </c>
      <c r="AG1901">
        <v>0</v>
      </c>
      <c r="AH1901">
        <v>1736.35</v>
      </c>
      <c r="AI1901">
        <v>4987.6499999999996</v>
      </c>
      <c r="AJ1901" t="s">
        <v>17</v>
      </c>
      <c r="AM1901" t="str">
        <f t="shared" si="87"/>
        <v>VIP</v>
      </c>
      <c r="AN1901" t="str">
        <f t="shared" si="88"/>
        <v>No</v>
      </c>
      <c r="AO1901" t="str" cm="1">
        <f t="array" ref="AO1901">_xlfn.IFS($C1901&lt;36,"Youth", $C1901&lt;66, "Middle_age", $C1901&gt;65, "Old")</f>
        <v>Middle_age</v>
      </c>
      <c r="AP1901" t="str">
        <f t="shared" si="89"/>
        <v>3 năm</v>
      </c>
    </row>
    <row r="1902" spans="1:42" x14ac:dyDescent="0.35">
      <c r="A1902" t="s">
        <v>2775</v>
      </c>
      <c r="B1902" t="s">
        <v>19</v>
      </c>
      <c r="C1902">
        <v>74</v>
      </c>
      <c r="D1902" t="s">
        <v>13</v>
      </c>
      <c r="E1902">
        <v>0</v>
      </c>
      <c r="F1902" t="s">
        <v>1729</v>
      </c>
      <c r="G1902">
        <v>96073</v>
      </c>
      <c r="H1902">
        <v>40.582399000000002</v>
      </c>
      <c r="I1902">
        <v>-122.19551199999999</v>
      </c>
      <c r="J1902">
        <v>0</v>
      </c>
      <c r="K1902" s="1">
        <v>2</v>
      </c>
      <c r="L1902" t="s">
        <v>12</v>
      </c>
      <c r="M1902" t="s">
        <v>10</v>
      </c>
      <c r="N1902">
        <v>6.51</v>
      </c>
      <c r="O1902" t="s">
        <v>13</v>
      </c>
      <c r="P1902" t="s">
        <v>10</v>
      </c>
      <c r="Q1902" t="s">
        <v>25</v>
      </c>
      <c r="R1902">
        <v>11</v>
      </c>
      <c r="S1902" t="s">
        <v>13</v>
      </c>
      <c r="T1902" t="s">
        <v>10</v>
      </c>
      <c r="U1902" t="s">
        <v>13</v>
      </c>
      <c r="V1902" t="s">
        <v>13</v>
      </c>
      <c r="W1902" t="s">
        <v>13</v>
      </c>
      <c r="X1902" t="s">
        <v>13</v>
      </c>
      <c r="Y1902" t="s">
        <v>13</v>
      </c>
      <c r="Z1902" t="s">
        <v>10</v>
      </c>
      <c r="AA1902" t="s">
        <v>21</v>
      </c>
      <c r="AB1902" t="s">
        <v>10</v>
      </c>
      <c r="AC1902" t="s">
        <v>26</v>
      </c>
      <c r="AD1902">
        <v>74.7</v>
      </c>
      <c r="AE1902">
        <v>165.4</v>
      </c>
      <c r="AF1902">
        <v>0</v>
      </c>
      <c r="AG1902">
        <v>0</v>
      </c>
      <c r="AH1902">
        <v>13.02</v>
      </c>
      <c r="AI1902">
        <v>178.42</v>
      </c>
      <c r="AJ1902" t="s">
        <v>27</v>
      </c>
      <c r="AK1902" t="s">
        <v>28</v>
      </c>
      <c r="AL1902" t="s">
        <v>74</v>
      </c>
      <c r="AM1902" t="str">
        <f t="shared" si="87"/>
        <v>Churned</v>
      </c>
      <c r="AN1902" t="str">
        <f t="shared" si="88"/>
        <v>No</v>
      </c>
      <c r="AO1902" t="str" cm="1">
        <f t="array" ref="AO1902">_xlfn.IFS($C1902&lt;36,"Youth", $C1902&lt;66, "Middle_age", $C1902&gt;65, "Old")</f>
        <v>Old</v>
      </c>
      <c r="AP1902" t="str">
        <f t="shared" si="89"/>
        <v>1 năm</v>
      </c>
    </row>
    <row r="1903" spans="1:42" x14ac:dyDescent="0.35">
      <c r="A1903" t="s">
        <v>2776</v>
      </c>
      <c r="B1903" t="s">
        <v>19</v>
      </c>
      <c r="C1903">
        <v>67</v>
      </c>
      <c r="D1903" t="s">
        <v>10</v>
      </c>
      <c r="E1903">
        <v>0</v>
      </c>
      <c r="F1903" t="s">
        <v>201</v>
      </c>
      <c r="G1903">
        <v>95443</v>
      </c>
      <c r="H1903">
        <v>39.045245999999999</v>
      </c>
      <c r="I1903">
        <v>-122.74318100000001</v>
      </c>
      <c r="J1903">
        <v>1</v>
      </c>
      <c r="K1903" s="1">
        <v>8</v>
      </c>
      <c r="L1903" t="s">
        <v>12</v>
      </c>
      <c r="M1903" t="s">
        <v>13</v>
      </c>
      <c r="P1903" t="s">
        <v>10</v>
      </c>
      <c r="Q1903" t="s">
        <v>14</v>
      </c>
      <c r="R1903">
        <v>27</v>
      </c>
      <c r="S1903" t="s">
        <v>13</v>
      </c>
      <c r="T1903" t="s">
        <v>10</v>
      </c>
      <c r="U1903" t="s">
        <v>10</v>
      </c>
      <c r="V1903" t="s">
        <v>13</v>
      </c>
      <c r="W1903" t="s">
        <v>13</v>
      </c>
      <c r="X1903" t="s">
        <v>10</v>
      </c>
      <c r="Y1903" t="s">
        <v>13</v>
      </c>
      <c r="Z1903" t="s">
        <v>10</v>
      </c>
      <c r="AA1903" t="s">
        <v>43</v>
      </c>
      <c r="AB1903" t="s">
        <v>10</v>
      </c>
      <c r="AC1903" t="s">
        <v>16</v>
      </c>
      <c r="AD1903">
        <v>43.35</v>
      </c>
      <c r="AE1903">
        <v>371.4</v>
      </c>
      <c r="AF1903">
        <v>0</v>
      </c>
      <c r="AG1903">
        <v>0</v>
      </c>
      <c r="AH1903">
        <v>0</v>
      </c>
      <c r="AI1903">
        <v>371.4</v>
      </c>
      <c r="AJ1903" t="s">
        <v>17</v>
      </c>
      <c r="AM1903" t="str">
        <f t="shared" si="87"/>
        <v>Stayed</v>
      </c>
      <c r="AN1903" t="str">
        <f t="shared" si="88"/>
        <v>No</v>
      </c>
      <c r="AO1903" t="str" cm="1">
        <f t="array" ref="AO1903">_xlfn.IFS($C1903&lt;36,"Youth", $C1903&lt;66, "Middle_age", $C1903&gt;65, "Old")</f>
        <v>Old</v>
      </c>
      <c r="AP1903" t="str">
        <f t="shared" si="89"/>
        <v>1 năm</v>
      </c>
    </row>
    <row r="1904" spans="1:42" x14ac:dyDescent="0.35">
      <c r="A1904" t="s">
        <v>2777</v>
      </c>
      <c r="B1904" t="s">
        <v>19</v>
      </c>
      <c r="C1904">
        <v>25</v>
      </c>
      <c r="D1904" t="s">
        <v>10</v>
      </c>
      <c r="E1904">
        <v>0</v>
      </c>
      <c r="F1904" t="s">
        <v>127</v>
      </c>
      <c r="G1904">
        <v>95124</v>
      </c>
      <c r="H1904">
        <v>37.257063000000002</v>
      </c>
      <c r="I1904">
        <v>-121.92303699999999</v>
      </c>
      <c r="J1904">
        <v>4</v>
      </c>
      <c r="K1904" s="1">
        <v>24</v>
      </c>
      <c r="L1904" t="s">
        <v>99</v>
      </c>
      <c r="M1904" t="s">
        <v>13</v>
      </c>
      <c r="P1904" t="s">
        <v>10</v>
      </c>
      <c r="Q1904" t="s">
        <v>49</v>
      </c>
      <c r="R1904">
        <v>51</v>
      </c>
      <c r="S1904" t="s">
        <v>13</v>
      </c>
      <c r="T1904" t="s">
        <v>13</v>
      </c>
      <c r="U1904" t="s">
        <v>10</v>
      </c>
      <c r="V1904" t="s">
        <v>13</v>
      </c>
      <c r="W1904" t="s">
        <v>13</v>
      </c>
      <c r="X1904" t="s">
        <v>13</v>
      </c>
      <c r="Y1904" t="s">
        <v>13</v>
      </c>
      <c r="Z1904" t="s">
        <v>10</v>
      </c>
      <c r="AA1904" t="s">
        <v>21</v>
      </c>
      <c r="AB1904" t="s">
        <v>13</v>
      </c>
      <c r="AC1904" t="s">
        <v>26</v>
      </c>
      <c r="AD1904">
        <v>29.1</v>
      </c>
      <c r="AE1904">
        <v>688</v>
      </c>
      <c r="AF1904">
        <v>0</v>
      </c>
      <c r="AG1904">
        <v>0</v>
      </c>
      <c r="AH1904">
        <v>0</v>
      </c>
      <c r="AI1904">
        <v>688</v>
      </c>
      <c r="AJ1904" t="s">
        <v>17</v>
      </c>
      <c r="AM1904" t="str">
        <f t="shared" si="87"/>
        <v>Stayed</v>
      </c>
      <c r="AN1904" t="str">
        <f t="shared" si="88"/>
        <v>No</v>
      </c>
      <c r="AO1904" t="str" cm="1">
        <f t="array" ref="AO1904">_xlfn.IFS($C1904&lt;36,"Youth", $C1904&lt;66, "Middle_age", $C1904&gt;65, "Old")</f>
        <v>Youth</v>
      </c>
      <c r="AP1904" t="str">
        <f t="shared" si="89"/>
        <v>2 năm</v>
      </c>
    </row>
    <row r="1905" spans="1:42" x14ac:dyDescent="0.35">
      <c r="A1905" t="s">
        <v>2778</v>
      </c>
      <c r="B1905" t="s">
        <v>9</v>
      </c>
      <c r="C1905">
        <v>46</v>
      </c>
      <c r="D1905" t="s">
        <v>13</v>
      </c>
      <c r="E1905">
        <v>0</v>
      </c>
      <c r="F1905" t="s">
        <v>411</v>
      </c>
      <c r="G1905">
        <v>90804</v>
      </c>
      <c r="H1905">
        <v>33.783047000000003</v>
      </c>
      <c r="I1905">
        <v>-118.1486</v>
      </c>
      <c r="J1905">
        <v>0</v>
      </c>
      <c r="K1905" s="1">
        <v>36</v>
      </c>
      <c r="L1905" t="s">
        <v>12</v>
      </c>
      <c r="M1905" t="s">
        <v>13</v>
      </c>
      <c r="P1905" t="s">
        <v>10</v>
      </c>
      <c r="Q1905" t="s">
        <v>14</v>
      </c>
      <c r="R1905">
        <v>9</v>
      </c>
      <c r="S1905" t="s">
        <v>10</v>
      </c>
      <c r="T1905" t="s">
        <v>10</v>
      </c>
      <c r="U1905" t="s">
        <v>10</v>
      </c>
      <c r="V1905" t="s">
        <v>10</v>
      </c>
      <c r="W1905" t="s">
        <v>13</v>
      </c>
      <c r="X1905" t="s">
        <v>10</v>
      </c>
      <c r="Y1905" t="s">
        <v>10</v>
      </c>
      <c r="Z1905" t="s">
        <v>10</v>
      </c>
      <c r="AA1905" t="s">
        <v>43</v>
      </c>
      <c r="AB1905" t="s">
        <v>10</v>
      </c>
      <c r="AC1905" t="s">
        <v>16</v>
      </c>
      <c r="AD1905">
        <v>53.1</v>
      </c>
      <c r="AE1905">
        <v>1901.25</v>
      </c>
      <c r="AF1905">
        <v>0</v>
      </c>
      <c r="AG1905">
        <v>0</v>
      </c>
      <c r="AH1905">
        <v>0</v>
      </c>
      <c r="AI1905">
        <v>1901.25</v>
      </c>
      <c r="AJ1905" t="s">
        <v>17</v>
      </c>
      <c r="AM1905" t="str">
        <f t="shared" si="87"/>
        <v>Stayed</v>
      </c>
      <c r="AN1905" t="str">
        <f t="shared" si="88"/>
        <v>No</v>
      </c>
      <c r="AO1905" t="str" cm="1">
        <f t="array" ref="AO1905">_xlfn.IFS($C1905&lt;36,"Youth", $C1905&lt;66, "Middle_age", $C1905&gt;65, "Old")</f>
        <v>Middle_age</v>
      </c>
      <c r="AP1905" t="str">
        <f t="shared" si="89"/>
        <v>3 năm</v>
      </c>
    </row>
    <row r="1906" spans="1:42" x14ac:dyDescent="0.35">
      <c r="A1906" t="s">
        <v>2779</v>
      </c>
      <c r="B1906" t="s">
        <v>19</v>
      </c>
      <c r="C1906">
        <v>60</v>
      </c>
      <c r="D1906" t="s">
        <v>10</v>
      </c>
      <c r="E1906">
        <v>0</v>
      </c>
      <c r="F1906" t="s">
        <v>446</v>
      </c>
      <c r="G1906">
        <v>92865</v>
      </c>
      <c r="H1906">
        <v>33.828778999999997</v>
      </c>
      <c r="I1906">
        <v>-117.848299</v>
      </c>
      <c r="J1906">
        <v>1</v>
      </c>
      <c r="K1906" s="1">
        <v>67</v>
      </c>
      <c r="L1906" t="s">
        <v>42</v>
      </c>
      <c r="M1906" t="s">
        <v>10</v>
      </c>
      <c r="N1906">
        <v>21.71</v>
      </c>
      <c r="O1906" t="s">
        <v>10</v>
      </c>
      <c r="P1906" t="s">
        <v>10</v>
      </c>
      <c r="Q1906" t="s">
        <v>25</v>
      </c>
      <c r="R1906">
        <v>30</v>
      </c>
      <c r="S1906" t="s">
        <v>13</v>
      </c>
      <c r="T1906" t="s">
        <v>10</v>
      </c>
      <c r="U1906" t="s">
        <v>10</v>
      </c>
      <c r="V1906" t="s">
        <v>10</v>
      </c>
      <c r="W1906" t="s">
        <v>10</v>
      </c>
      <c r="X1906" t="s">
        <v>10</v>
      </c>
      <c r="Y1906" t="s">
        <v>10</v>
      </c>
      <c r="Z1906" t="s">
        <v>10</v>
      </c>
      <c r="AA1906" t="s">
        <v>43</v>
      </c>
      <c r="AB1906" t="s">
        <v>10</v>
      </c>
      <c r="AC1906" t="s">
        <v>26</v>
      </c>
      <c r="AD1906">
        <v>111.3</v>
      </c>
      <c r="AE1906">
        <v>7567.2</v>
      </c>
      <c r="AF1906">
        <v>36.659999999999997</v>
      </c>
      <c r="AG1906">
        <v>0</v>
      </c>
      <c r="AH1906">
        <v>1454.57</v>
      </c>
      <c r="AI1906">
        <v>8985.11</v>
      </c>
      <c r="AJ1906" t="s">
        <v>17</v>
      </c>
      <c r="AM1906" t="str">
        <f t="shared" si="87"/>
        <v>VIP</v>
      </c>
      <c r="AN1906" t="str">
        <f t="shared" si="88"/>
        <v>No</v>
      </c>
      <c r="AO1906" t="str" cm="1">
        <f t="array" ref="AO1906">_xlfn.IFS($C1906&lt;36,"Youth", $C1906&lt;66, "Middle_age", $C1906&gt;65, "Old")</f>
        <v>Middle_age</v>
      </c>
      <c r="AP1906" t="str">
        <f t="shared" si="89"/>
        <v>6 năm</v>
      </c>
    </row>
    <row r="1907" spans="1:42" x14ac:dyDescent="0.35">
      <c r="A1907" t="s">
        <v>2780</v>
      </c>
      <c r="B1907" t="s">
        <v>9</v>
      </c>
      <c r="C1907">
        <v>65</v>
      </c>
      <c r="D1907" t="s">
        <v>10</v>
      </c>
      <c r="E1907">
        <v>0</v>
      </c>
      <c r="F1907" t="s">
        <v>213</v>
      </c>
      <c r="G1907">
        <v>92592</v>
      </c>
      <c r="H1907">
        <v>33.507255000000001</v>
      </c>
      <c r="I1907">
        <v>-117.029473</v>
      </c>
      <c r="J1907">
        <v>2</v>
      </c>
      <c r="K1907" s="1">
        <v>15</v>
      </c>
      <c r="L1907" t="s">
        <v>12</v>
      </c>
      <c r="M1907" t="s">
        <v>10</v>
      </c>
      <c r="N1907">
        <v>44.13</v>
      </c>
      <c r="O1907" t="s">
        <v>10</v>
      </c>
      <c r="P1907" t="s">
        <v>10</v>
      </c>
      <c r="Q1907" t="s">
        <v>25</v>
      </c>
      <c r="R1907">
        <v>3</v>
      </c>
      <c r="S1907" t="s">
        <v>13</v>
      </c>
      <c r="T1907" t="s">
        <v>13</v>
      </c>
      <c r="U1907" t="s">
        <v>10</v>
      </c>
      <c r="V1907" t="s">
        <v>10</v>
      </c>
      <c r="W1907" t="s">
        <v>13</v>
      </c>
      <c r="X1907" t="s">
        <v>13</v>
      </c>
      <c r="Y1907" t="s">
        <v>13</v>
      </c>
      <c r="Z1907" t="s">
        <v>13</v>
      </c>
      <c r="AA1907" t="s">
        <v>21</v>
      </c>
      <c r="AB1907" t="s">
        <v>10</v>
      </c>
      <c r="AC1907" t="s">
        <v>26</v>
      </c>
      <c r="AD1907">
        <v>83.05</v>
      </c>
      <c r="AE1907">
        <v>1258.3</v>
      </c>
      <c r="AF1907">
        <v>0</v>
      </c>
      <c r="AG1907">
        <v>110</v>
      </c>
      <c r="AH1907">
        <v>661.95</v>
      </c>
      <c r="AI1907">
        <v>2030.25</v>
      </c>
      <c r="AJ1907" t="s">
        <v>27</v>
      </c>
      <c r="AK1907" t="s">
        <v>28</v>
      </c>
      <c r="AL1907" t="s">
        <v>74</v>
      </c>
      <c r="AM1907" t="str">
        <f t="shared" si="87"/>
        <v>Churned</v>
      </c>
      <c r="AN1907" t="str">
        <f t="shared" si="88"/>
        <v>No</v>
      </c>
      <c r="AO1907" t="str" cm="1">
        <f t="array" ref="AO1907">_xlfn.IFS($C1907&lt;36,"Youth", $C1907&lt;66, "Middle_age", $C1907&gt;65, "Old")</f>
        <v>Middle_age</v>
      </c>
      <c r="AP1907" t="str">
        <f t="shared" si="89"/>
        <v>2 năm</v>
      </c>
    </row>
    <row r="1908" spans="1:42" x14ac:dyDescent="0.35">
      <c r="A1908" t="s">
        <v>2781</v>
      </c>
      <c r="B1908" t="s">
        <v>19</v>
      </c>
      <c r="C1908">
        <v>56</v>
      </c>
      <c r="D1908" t="s">
        <v>13</v>
      </c>
      <c r="E1908">
        <v>1</v>
      </c>
      <c r="F1908" t="s">
        <v>156</v>
      </c>
      <c r="G1908">
        <v>90744</v>
      </c>
      <c r="H1908">
        <v>33.782068000000002</v>
      </c>
      <c r="I1908">
        <v>-118.262263</v>
      </c>
      <c r="J1908">
        <v>0</v>
      </c>
      <c r="K1908" s="1">
        <v>10</v>
      </c>
      <c r="L1908" t="s">
        <v>12</v>
      </c>
      <c r="M1908" t="s">
        <v>10</v>
      </c>
      <c r="N1908">
        <v>29.95</v>
      </c>
      <c r="O1908" t="s">
        <v>10</v>
      </c>
      <c r="P1908" t="s">
        <v>10</v>
      </c>
      <c r="Q1908" t="s">
        <v>49</v>
      </c>
      <c r="R1908">
        <v>19</v>
      </c>
      <c r="S1908" t="s">
        <v>10</v>
      </c>
      <c r="T1908" t="s">
        <v>10</v>
      </c>
      <c r="U1908" t="s">
        <v>13</v>
      </c>
      <c r="V1908" t="s">
        <v>10</v>
      </c>
      <c r="W1908" t="s">
        <v>13</v>
      </c>
      <c r="X1908" t="s">
        <v>13</v>
      </c>
      <c r="Y1908" t="s">
        <v>13</v>
      </c>
      <c r="Z1908" t="s">
        <v>10</v>
      </c>
      <c r="AA1908" t="s">
        <v>43</v>
      </c>
      <c r="AB1908" t="s">
        <v>10</v>
      </c>
      <c r="AC1908" t="s">
        <v>26</v>
      </c>
      <c r="AD1908">
        <v>61.9</v>
      </c>
      <c r="AE1908">
        <v>619</v>
      </c>
      <c r="AF1908">
        <v>0</v>
      </c>
      <c r="AG1908">
        <v>0</v>
      </c>
      <c r="AH1908">
        <v>299.5</v>
      </c>
      <c r="AI1908">
        <v>918.5</v>
      </c>
      <c r="AJ1908" t="s">
        <v>17</v>
      </c>
      <c r="AM1908" t="str">
        <f t="shared" si="87"/>
        <v>Stayed</v>
      </c>
      <c r="AN1908" t="str">
        <f t="shared" si="88"/>
        <v>Yes</v>
      </c>
      <c r="AO1908" t="str" cm="1">
        <f t="array" ref="AO1908">_xlfn.IFS($C1908&lt;36,"Youth", $C1908&lt;66, "Middle_age", $C1908&gt;65, "Old")</f>
        <v>Middle_age</v>
      </c>
      <c r="AP1908" t="str">
        <f t="shared" si="89"/>
        <v>1 năm</v>
      </c>
    </row>
    <row r="1909" spans="1:42" x14ac:dyDescent="0.35">
      <c r="A1909" t="s">
        <v>2782</v>
      </c>
      <c r="B1909" t="s">
        <v>9</v>
      </c>
      <c r="C1909">
        <v>20</v>
      </c>
      <c r="D1909" t="s">
        <v>13</v>
      </c>
      <c r="E1909">
        <v>0</v>
      </c>
      <c r="F1909" t="s">
        <v>76</v>
      </c>
      <c r="G1909">
        <v>93601</v>
      </c>
      <c r="H1909">
        <v>37.375816</v>
      </c>
      <c r="I1909">
        <v>-119.739935</v>
      </c>
      <c r="J1909">
        <v>0</v>
      </c>
      <c r="K1909" s="1">
        <v>1</v>
      </c>
      <c r="L1909" t="s">
        <v>12</v>
      </c>
      <c r="M1909" t="s">
        <v>10</v>
      </c>
      <c r="N1909">
        <v>29.41</v>
      </c>
      <c r="O1909" t="s">
        <v>13</v>
      </c>
      <c r="P1909" t="s">
        <v>10</v>
      </c>
      <c r="Q1909" t="s">
        <v>25</v>
      </c>
      <c r="R1909">
        <v>59</v>
      </c>
      <c r="S1909" t="s">
        <v>13</v>
      </c>
      <c r="T1909" t="s">
        <v>13</v>
      </c>
      <c r="U1909" t="s">
        <v>13</v>
      </c>
      <c r="V1909" t="s">
        <v>13</v>
      </c>
      <c r="W1909" t="s">
        <v>10</v>
      </c>
      <c r="X1909" t="s">
        <v>13</v>
      </c>
      <c r="Y1909" t="s">
        <v>10</v>
      </c>
      <c r="Z1909" t="s">
        <v>13</v>
      </c>
      <c r="AA1909" t="s">
        <v>21</v>
      </c>
      <c r="AB1909" t="s">
        <v>13</v>
      </c>
      <c r="AC1909" t="s">
        <v>26</v>
      </c>
      <c r="AD1909">
        <v>78.05</v>
      </c>
      <c r="AE1909">
        <v>78.05</v>
      </c>
      <c r="AF1909">
        <v>0</v>
      </c>
      <c r="AG1909">
        <v>10</v>
      </c>
      <c r="AH1909">
        <v>29.41</v>
      </c>
      <c r="AI1909">
        <v>117.46</v>
      </c>
      <c r="AJ1909" t="s">
        <v>27</v>
      </c>
      <c r="AK1909" t="s">
        <v>28</v>
      </c>
      <c r="AL1909" t="s">
        <v>184</v>
      </c>
      <c r="AM1909" t="str">
        <f t="shared" si="87"/>
        <v>Churned</v>
      </c>
      <c r="AN1909" t="str">
        <f t="shared" si="88"/>
        <v>No</v>
      </c>
      <c r="AO1909" t="str" cm="1">
        <f t="array" ref="AO1909">_xlfn.IFS($C1909&lt;36,"Youth", $C1909&lt;66, "Middle_age", $C1909&gt;65, "Old")</f>
        <v>Youth</v>
      </c>
      <c r="AP1909" t="str">
        <f t="shared" si="89"/>
        <v>1 năm</v>
      </c>
    </row>
    <row r="1910" spans="1:42" x14ac:dyDescent="0.35">
      <c r="A1910" t="s">
        <v>2783</v>
      </c>
      <c r="B1910" t="s">
        <v>19</v>
      </c>
      <c r="C1910">
        <v>75</v>
      </c>
      <c r="D1910" t="s">
        <v>10</v>
      </c>
      <c r="E1910">
        <v>0</v>
      </c>
      <c r="F1910" t="s">
        <v>2784</v>
      </c>
      <c r="G1910">
        <v>95728</v>
      </c>
      <c r="H1910">
        <v>39.279068000000002</v>
      </c>
      <c r="I1910">
        <v>-120.414275</v>
      </c>
      <c r="J1910">
        <v>1</v>
      </c>
      <c r="K1910" s="1">
        <v>24</v>
      </c>
      <c r="L1910" t="s">
        <v>12</v>
      </c>
      <c r="M1910" t="s">
        <v>13</v>
      </c>
      <c r="P1910" t="s">
        <v>10</v>
      </c>
      <c r="Q1910" t="s">
        <v>49</v>
      </c>
      <c r="R1910">
        <v>5</v>
      </c>
      <c r="S1910" t="s">
        <v>10</v>
      </c>
      <c r="T1910" t="s">
        <v>13</v>
      </c>
      <c r="U1910" t="s">
        <v>13</v>
      </c>
      <c r="V1910" t="s">
        <v>13</v>
      </c>
      <c r="W1910" t="s">
        <v>13</v>
      </c>
      <c r="X1910" t="s">
        <v>10</v>
      </c>
      <c r="Y1910" t="s">
        <v>13</v>
      </c>
      <c r="Z1910" t="s">
        <v>10</v>
      </c>
      <c r="AA1910" t="s">
        <v>21</v>
      </c>
      <c r="AB1910" t="s">
        <v>13</v>
      </c>
      <c r="AC1910" t="s">
        <v>26</v>
      </c>
      <c r="AD1910">
        <v>39.1</v>
      </c>
      <c r="AE1910">
        <v>971.3</v>
      </c>
      <c r="AF1910">
        <v>0</v>
      </c>
      <c r="AG1910">
        <v>0</v>
      </c>
      <c r="AH1910">
        <v>0</v>
      </c>
      <c r="AI1910">
        <v>971.3</v>
      </c>
      <c r="AJ1910" t="s">
        <v>27</v>
      </c>
      <c r="AK1910" t="s">
        <v>28</v>
      </c>
      <c r="AL1910" t="s">
        <v>29</v>
      </c>
      <c r="AM1910" t="str">
        <f t="shared" si="87"/>
        <v>Churned</v>
      </c>
      <c r="AN1910" t="str">
        <f t="shared" si="88"/>
        <v>No</v>
      </c>
      <c r="AO1910" t="str" cm="1">
        <f t="array" ref="AO1910">_xlfn.IFS($C1910&lt;36,"Youth", $C1910&lt;66, "Middle_age", $C1910&gt;65, "Old")</f>
        <v>Old</v>
      </c>
      <c r="AP1910" t="str">
        <f t="shared" si="89"/>
        <v>2 năm</v>
      </c>
    </row>
    <row r="1911" spans="1:42" x14ac:dyDescent="0.35">
      <c r="A1911" t="s">
        <v>2785</v>
      </c>
      <c r="B1911" t="s">
        <v>19</v>
      </c>
      <c r="C1911">
        <v>39</v>
      </c>
      <c r="D1911" t="s">
        <v>13</v>
      </c>
      <c r="E1911">
        <v>0</v>
      </c>
      <c r="F1911" t="s">
        <v>1100</v>
      </c>
      <c r="G1911">
        <v>96055</v>
      </c>
      <c r="H1911">
        <v>40.059384999999999</v>
      </c>
      <c r="I1911">
        <v>-122.091481</v>
      </c>
      <c r="J1911">
        <v>0</v>
      </c>
      <c r="K1911" s="1">
        <v>21</v>
      </c>
      <c r="L1911" t="s">
        <v>12</v>
      </c>
      <c r="M1911" t="s">
        <v>13</v>
      </c>
      <c r="P1911" t="s">
        <v>10</v>
      </c>
      <c r="Q1911" t="s">
        <v>49</v>
      </c>
      <c r="R1911">
        <v>9</v>
      </c>
      <c r="S1911" t="s">
        <v>13</v>
      </c>
      <c r="T1911" t="s">
        <v>10</v>
      </c>
      <c r="U1911" t="s">
        <v>13</v>
      </c>
      <c r="V1911" t="s">
        <v>10</v>
      </c>
      <c r="W1911" t="s">
        <v>13</v>
      </c>
      <c r="X1911" t="s">
        <v>13</v>
      </c>
      <c r="Y1911" t="s">
        <v>13</v>
      </c>
      <c r="Z1911" t="s">
        <v>10</v>
      </c>
      <c r="AA1911" t="s">
        <v>21</v>
      </c>
      <c r="AB1911" t="s">
        <v>10</v>
      </c>
      <c r="AC1911" t="s">
        <v>16</v>
      </c>
      <c r="AD1911">
        <v>36</v>
      </c>
      <c r="AE1911">
        <v>780.15</v>
      </c>
      <c r="AF1911">
        <v>0</v>
      </c>
      <c r="AG1911">
        <v>0</v>
      </c>
      <c r="AH1911">
        <v>0</v>
      </c>
      <c r="AI1911">
        <v>780.15</v>
      </c>
      <c r="AJ1911" t="s">
        <v>17</v>
      </c>
      <c r="AM1911" t="str">
        <f t="shared" si="87"/>
        <v>Stayed</v>
      </c>
      <c r="AN1911" t="str">
        <f t="shared" si="88"/>
        <v>No</v>
      </c>
      <c r="AO1911" t="str" cm="1">
        <f t="array" ref="AO1911">_xlfn.IFS($C1911&lt;36,"Youth", $C1911&lt;66, "Middle_age", $C1911&gt;65, "Old")</f>
        <v>Middle_age</v>
      </c>
      <c r="AP1911" t="str">
        <f t="shared" si="89"/>
        <v>2 năm</v>
      </c>
    </row>
    <row r="1912" spans="1:42" x14ac:dyDescent="0.35">
      <c r="A1912" t="s">
        <v>2786</v>
      </c>
      <c r="B1912" t="s">
        <v>9</v>
      </c>
      <c r="C1912">
        <v>52</v>
      </c>
      <c r="D1912" t="s">
        <v>13</v>
      </c>
      <c r="E1912">
        <v>0</v>
      </c>
      <c r="F1912" t="s">
        <v>23</v>
      </c>
      <c r="G1912">
        <v>92627</v>
      </c>
      <c r="H1912">
        <v>33.645671999999998</v>
      </c>
      <c r="I1912">
        <v>-117.922613</v>
      </c>
      <c r="J1912">
        <v>0</v>
      </c>
      <c r="K1912" s="1">
        <v>11</v>
      </c>
      <c r="L1912" t="s">
        <v>32</v>
      </c>
      <c r="M1912" t="s">
        <v>10</v>
      </c>
      <c r="N1912">
        <v>24.57</v>
      </c>
      <c r="O1912" t="s">
        <v>10</v>
      </c>
      <c r="P1912" t="s">
        <v>10</v>
      </c>
      <c r="Q1912" t="s">
        <v>14</v>
      </c>
      <c r="R1912">
        <v>10</v>
      </c>
      <c r="S1912" t="s">
        <v>13</v>
      </c>
      <c r="T1912" t="s">
        <v>13</v>
      </c>
      <c r="U1912" t="s">
        <v>13</v>
      </c>
      <c r="V1912" t="s">
        <v>13</v>
      </c>
      <c r="W1912" t="s">
        <v>13</v>
      </c>
      <c r="X1912" t="s">
        <v>10</v>
      </c>
      <c r="Y1912" t="s">
        <v>10</v>
      </c>
      <c r="Z1912" t="s">
        <v>13</v>
      </c>
      <c r="AA1912" t="s">
        <v>21</v>
      </c>
      <c r="AB1912" t="s">
        <v>10</v>
      </c>
      <c r="AC1912" t="s">
        <v>16</v>
      </c>
      <c r="AD1912">
        <v>58.95</v>
      </c>
      <c r="AE1912">
        <v>601.6</v>
      </c>
      <c r="AF1912">
        <v>0</v>
      </c>
      <c r="AG1912">
        <v>70</v>
      </c>
      <c r="AH1912">
        <v>270.27</v>
      </c>
      <c r="AI1912">
        <v>941.87</v>
      </c>
      <c r="AJ1912" t="s">
        <v>17</v>
      </c>
      <c r="AM1912" t="str">
        <f t="shared" si="87"/>
        <v>Stayed</v>
      </c>
      <c r="AN1912" t="str">
        <f t="shared" si="88"/>
        <v>No</v>
      </c>
      <c r="AO1912" t="str" cm="1">
        <f t="array" ref="AO1912">_xlfn.IFS($C1912&lt;36,"Youth", $C1912&lt;66, "Middle_age", $C1912&gt;65, "Old")</f>
        <v>Middle_age</v>
      </c>
      <c r="AP1912" t="str">
        <f t="shared" si="89"/>
        <v>1 năm</v>
      </c>
    </row>
    <row r="1913" spans="1:42" x14ac:dyDescent="0.35">
      <c r="A1913" t="s">
        <v>2787</v>
      </c>
      <c r="B1913" t="s">
        <v>9</v>
      </c>
      <c r="C1913">
        <v>75</v>
      </c>
      <c r="D1913" t="s">
        <v>13</v>
      </c>
      <c r="E1913">
        <v>0</v>
      </c>
      <c r="F1913" t="s">
        <v>1277</v>
      </c>
      <c r="G1913">
        <v>92268</v>
      </c>
      <c r="H1913">
        <v>34.201107999999998</v>
      </c>
      <c r="I1913">
        <v>-116.593456</v>
      </c>
      <c r="J1913">
        <v>0</v>
      </c>
      <c r="K1913" s="1">
        <v>50</v>
      </c>
      <c r="L1913" t="s">
        <v>46</v>
      </c>
      <c r="M1913" t="s">
        <v>10</v>
      </c>
      <c r="N1913">
        <v>17.649999999999999</v>
      </c>
      <c r="O1913" t="s">
        <v>10</v>
      </c>
      <c r="P1913" t="s">
        <v>10</v>
      </c>
      <c r="Q1913" t="s">
        <v>25</v>
      </c>
      <c r="R1913">
        <v>29</v>
      </c>
      <c r="S1913" t="s">
        <v>13</v>
      </c>
      <c r="T1913" t="s">
        <v>13</v>
      </c>
      <c r="U1913" t="s">
        <v>10</v>
      </c>
      <c r="V1913" t="s">
        <v>10</v>
      </c>
      <c r="W1913" t="s">
        <v>10</v>
      </c>
      <c r="X1913" t="s">
        <v>10</v>
      </c>
      <c r="Y1913" t="s">
        <v>13</v>
      </c>
      <c r="Z1913" t="s">
        <v>10</v>
      </c>
      <c r="AA1913" t="s">
        <v>21</v>
      </c>
      <c r="AB1913" t="s">
        <v>10</v>
      </c>
      <c r="AC1913" t="s">
        <v>26</v>
      </c>
      <c r="AD1913">
        <v>104.95</v>
      </c>
      <c r="AE1913">
        <v>5222.3500000000004</v>
      </c>
      <c r="AF1913">
        <v>0</v>
      </c>
      <c r="AG1913">
        <v>0</v>
      </c>
      <c r="AH1913">
        <v>882.5</v>
      </c>
      <c r="AI1913">
        <v>6104.85</v>
      </c>
      <c r="AJ1913" t="s">
        <v>17</v>
      </c>
      <c r="AM1913" t="str">
        <f t="shared" si="87"/>
        <v>VIP</v>
      </c>
      <c r="AN1913" t="str">
        <f t="shared" si="88"/>
        <v>No</v>
      </c>
      <c r="AO1913" t="str" cm="1">
        <f t="array" ref="AO1913">_xlfn.IFS($C1913&lt;36,"Youth", $C1913&lt;66, "Middle_age", $C1913&gt;65, "Old")</f>
        <v>Old</v>
      </c>
      <c r="AP1913" t="str">
        <f t="shared" si="89"/>
        <v>5 năm</v>
      </c>
    </row>
    <row r="1914" spans="1:42" x14ac:dyDescent="0.35">
      <c r="A1914" t="s">
        <v>2788</v>
      </c>
      <c r="B1914" t="s">
        <v>19</v>
      </c>
      <c r="C1914">
        <v>39</v>
      </c>
      <c r="D1914" t="s">
        <v>13</v>
      </c>
      <c r="E1914">
        <v>0</v>
      </c>
      <c r="F1914" t="s">
        <v>2789</v>
      </c>
      <c r="G1914">
        <v>95388</v>
      </c>
      <c r="H1914">
        <v>37.421298999999998</v>
      </c>
      <c r="I1914">
        <v>-120.599587</v>
      </c>
      <c r="J1914">
        <v>0</v>
      </c>
      <c r="K1914" s="1">
        <v>13</v>
      </c>
      <c r="L1914" t="s">
        <v>32</v>
      </c>
      <c r="M1914" t="s">
        <v>10</v>
      </c>
      <c r="N1914">
        <v>22.31</v>
      </c>
      <c r="O1914" t="s">
        <v>13</v>
      </c>
      <c r="P1914" t="s">
        <v>13</v>
      </c>
      <c r="AA1914" t="s">
        <v>15</v>
      </c>
      <c r="AB1914" t="s">
        <v>13</v>
      </c>
      <c r="AC1914" t="s">
        <v>153</v>
      </c>
      <c r="AD1914">
        <v>19.45</v>
      </c>
      <c r="AE1914">
        <v>270.2</v>
      </c>
      <c r="AF1914">
        <v>0</v>
      </c>
      <c r="AG1914">
        <v>0</v>
      </c>
      <c r="AH1914">
        <v>290.02999999999997</v>
      </c>
      <c r="AI1914">
        <v>560.23</v>
      </c>
      <c r="AJ1914" t="s">
        <v>17</v>
      </c>
      <c r="AM1914" t="str">
        <f t="shared" si="87"/>
        <v>Stayed</v>
      </c>
      <c r="AN1914" t="str">
        <f t="shared" si="88"/>
        <v>No</v>
      </c>
      <c r="AO1914" t="str" cm="1">
        <f t="array" ref="AO1914">_xlfn.IFS($C1914&lt;36,"Youth", $C1914&lt;66, "Middle_age", $C1914&gt;65, "Old")</f>
        <v>Middle_age</v>
      </c>
      <c r="AP1914" t="str">
        <f t="shared" si="89"/>
        <v>2 năm</v>
      </c>
    </row>
    <row r="1915" spans="1:42" x14ac:dyDescent="0.35">
      <c r="A1915" t="s">
        <v>2790</v>
      </c>
      <c r="B1915" t="s">
        <v>9</v>
      </c>
      <c r="C1915">
        <v>49</v>
      </c>
      <c r="D1915" t="s">
        <v>10</v>
      </c>
      <c r="E1915">
        <v>1</v>
      </c>
      <c r="F1915" t="s">
        <v>2272</v>
      </c>
      <c r="G1915">
        <v>94568</v>
      </c>
      <c r="H1915">
        <v>37.713926000000001</v>
      </c>
      <c r="I1915">
        <v>-121.928425</v>
      </c>
      <c r="J1915">
        <v>7</v>
      </c>
      <c r="K1915" s="1">
        <v>64</v>
      </c>
      <c r="L1915" t="s">
        <v>46</v>
      </c>
      <c r="M1915" t="s">
        <v>10</v>
      </c>
      <c r="N1915">
        <v>21.16</v>
      </c>
      <c r="O1915" t="s">
        <v>10</v>
      </c>
      <c r="P1915" t="s">
        <v>10</v>
      </c>
      <c r="Q1915" t="s">
        <v>25</v>
      </c>
      <c r="R1915">
        <v>23</v>
      </c>
      <c r="S1915" t="s">
        <v>10</v>
      </c>
      <c r="T1915" t="s">
        <v>10</v>
      </c>
      <c r="U1915" t="s">
        <v>13</v>
      </c>
      <c r="V1915" t="s">
        <v>10</v>
      </c>
      <c r="W1915" t="s">
        <v>10</v>
      </c>
      <c r="X1915" t="s">
        <v>10</v>
      </c>
      <c r="Y1915" t="s">
        <v>10</v>
      </c>
      <c r="Z1915" t="s">
        <v>10</v>
      </c>
      <c r="AA1915" t="s">
        <v>43</v>
      </c>
      <c r="AB1915" t="s">
        <v>13</v>
      </c>
      <c r="AC1915" t="s">
        <v>26</v>
      </c>
      <c r="AD1915">
        <v>110.3</v>
      </c>
      <c r="AE1915">
        <v>6997.3</v>
      </c>
      <c r="AF1915">
        <v>0</v>
      </c>
      <c r="AG1915">
        <v>0</v>
      </c>
      <c r="AH1915">
        <v>1354.24</v>
      </c>
      <c r="AI1915">
        <v>8351.5400000000009</v>
      </c>
      <c r="AJ1915" t="s">
        <v>17</v>
      </c>
      <c r="AM1915" t="str">
        <f t="shared" si="87"/>
        <v>VIP</v>
      </c>
      <c r="AN1915" t="str">
        <f t="shared" si="88"/>
        <v>Yes</v>
      </c>
      <c r="AO1915" t="str" cm="1">
        <f t="array" ref="AO1915">_xlfn.IFS($C1915&lt;36,"Youth", $C1915&lt;66, "Middle_age", $C1915&gt;65, "Old")</f>
        <v>Middle_age</v>
      </c>
      <c r="AP1915" t="str">
        <f t="shared" si="89"/>
        <v>6 năm</v>
      </c>
    </row>
    <row r="1916" spans="1:42" x14ac:dyDescent="0.35">
      <c r="A1916" t="s">
        <v>2791</v>
      </c>
      <c r="B1916" t="s">
        <v>19</v>
      </c>
      <c r="C1916">
        <v>60</v>
      </c>
      <c r="D1916" t="s">
        <v>13</v>
      </c>
      <c r="E1916">
        <v>0</v>
      </c>
      <c r="F1916" t="s">
        <v>733</v>
      </c>
      <c r="G1916">
        <v>93306</v>
      </c>
      <c r="H1916">
        <v>35.449880999999998</v>
      </c>
      <c r="I1916">
        <v>-118.841442</v>
      </c>
      <c r="J1916">
        <v>0</v>
      </c>
      <c r="K1916" s="1">
        <v>3</v>
      </c>
      <c r="L1916" t="s">
        <v>24</v>
      </c>
      <c r="M1916" t="s">
        <v>10</v>
      </c>
      <c r="N1916">
        <v>49.63</v>
      </c>
      <c r="O1916" t="s">
        <v>13</v>
      </c>
      <c r="P1916" t="s">
        <v>10</v>
      </c>
      <c r="Q1916" t="s">
        <v>25</v>
      </c>
      <c r="R1916">
        <v>26</v>
      </c>
      <c r="S1916" t="s">
        <v>13</v>
      </c>
      <c r="T1916" t="s">
        <v>13</v>
      </c>
      <c r="U1916" t="s">
        <v>13</v>
      </c>
      <c r="V1916" t="s">
        <v>13</v>
      </c>
      <c r="W1916" t="s">
        <v>13</v>
      </c>
      <c r="X1916" t="s">
        <v>10</v>
      </c>
      <c r="Y1916" t="s">
        <v>10</v>
      </c>
      <c r="Z1916" t="s">
        <v>10</v>
      </c>
      <c r="AA1916" t="s">
        <v>21</v>
      </c>
      <c r="AB1916" t="s">
        <v>10</v>
      </c>
      <c r="AC1916" t="s">
        <v>26</v>
      </c>
      <c r="AD1916">
        <v>80.349999999999994</v>
      </c>
      <c r="AE1916">
        <v>253.8</v>
      </c>
      <c r="AF1916">
        <v>0</v>
      </c>
      <c r="AG1916">
        <v>0</v>
      </c>
      <c r="AH1916">
        <v>148.88999999999999</v>
      </c>
      <c r="AI1916">
        <v>402.69</v>
      </c>
      <c r="AJ1916" t="s">
        <v>68</v>
      </c>
      <c r="AM1916" t="str">
        <f t="shared" si="87"/>
        <v>Joined</v>
      </c>
      <c r="AN1916" t="str">
        <f t="shared" si="88"/>
        <v>No</v>
      </c>
      <c r="AO1916" t="str" cm="1">
        <f t="array" ref="AO1916">_xlfn.IFS($C1916&lt;36,"Youth", $C1916&lt;66, "Middle_age", $C1916&gt;65, "Old")</f>
        <v>Middle_age</v>
      </c>
      <c r="AP1916" t="str">
        <f t="shared" si="89"/>
        <v>1 năm</v>
      </c>
    </row>
    <row r="1917" spans="1:42" x14ac:dyDescent="0.35">
      <c r="A1917" t="s">
        <v>2792</v>
      </c>
      <c r="B1917" t="s">
        <v>19</v>
      </c>
      <c r="C1917">
        <v>19</v>
      </c>
      <c r="D1917" t="s">
        <v>13</v>
      </c>
      <c r="E1917">
        <v>1</v>
      </c>
      <c r="F1917" t="s">
        <v>2793</v>
      </c>
      <c r="G1917">
        <v>95140</v>
      </c>
      <c r="H1917">
        <v>37.382908999999998</v>
      </c>
      <c r="I1917">
        <v>-121.634151</v>
      </c>
      <c r="J1917">
        <v>0</v>
      </c>
      <c r="K1917" s="1">
        <v>71</v>
      </c>
      <c r="L1917" t="s">
        <v>12</v>
      </c>
      <c r="M1917" t="s">
        <v>10</v>
      </c>
      <c r="N1917">
        <v>31.89</v>
      </c>
      <c r="O1917" t="s">
        <v>10</v>
      </c>
      <c r="P1917" t="s">
        <v>10</v>
      </c>
      <c r="Q1917" t="s">
        <v>25</v>
      </c>
      <c r="R1917">
        <v>30</v>
      </c>
      <c r="S1917" t="s">
        <v>10</v>
      </c>
      <c r="T1917" t="s">
        <v>10</v>
      </c>
      <c r="U1917" t="s">
        <v>13</v>
      </c>
      <c r="V1917" t="s">
        <v>13</v>
      </c>
      <c r="W1917" t="s">
        <v>13</v>
      </c>
      <c r="X1917" t="s">
        <v>13</v>
      </c>
      <c r="Y1917" t="s">
        <v>13</v>
      </c>
      <c r="Z1917" t="s">
        <v>10</v>
      </c>
      <c r="AA1917" t="s">
        <v>15</v>
      </c>
      <c r="AB1917" t="s">
        <v>10</v>
      </c>
      <c r="AC1917" t="s">
        <v>16</v>
      </c>
      <c r="AD1917">
        <v>85.45</v>
      </c>
      <c r="AE1917">
        <v>6028.95</v>
      </c>
      <c r="AF1917">
        <v>0</v>
      </c>
      <c r="AG1917">
        <v>0</v>
      </c>
      <c r="AH1917">
        <v>2264.19</v>
      </c>
      <c r="AI1917">
        <v>8293.14</v>
      </c>
      <c r="AJ1917" t="s">
        <v>17</v>
      </c>
      <c r="AM1917" t="str">
        <f t="shared" si="87"/>
        <v>VIP</v>
      </c>
      <c r="AN1917" t="str">
        <f t="shared" si="88"/>
        <v>Yes</v>
      </c>
      <c r="AO1917" t="str" cm="1">
        <f t="array" ref="AO1917">_xlfn.IFS($C1917&lt;36,"Youth", $C1917&lt;66, "Middle_age", $C1917&gt;65, "Old")</f>
        <v>Youth</v>
      </c>
      <c r="AP1917" t="str">
        <f t="shared" si="89"/>
        <v>6 năm</v>
      </c>
    </row>
    <row r="1918" spans="1:42" x14ac:dyDescent="0.35">
      <c r="A1918" t="s">
        <v>2794</v>
      </c>
      <c r="B1918" t="s">
        <v>9</v>
      </c>
      <c r="C1918">
        <v>63</v>
      </c>
      <c r="D1918" t="s">
        <v>13</v>
      </c>
      <c r="E1918">
        <v>0</v>
      </c>
      <c r="F1918" t="s">
        <v>105</v>
      </c>
      <c r="G1918">
        <v>90013</v>
      </c>
      <c r="H1918">
        <v>34.044638999999997</v>
      </c>
      <c r="I1918">
        <v>-118.240413</v>
      </c>
      <c r="J1918">
        <v>0</v>
      </c>
      <c r="K1918" s="1">
        <v>9</v>
      </c>
      <c r="L1918" t="s">
        <v>24</v>
      </c>
      <c r="M1918" t="s">
        <v>10</v>
      </c>
      <c r="N1918">
        <v>34.79</v>
      </c>
      <c r="O1918" t="s">
        <v>13</v>
      </c>
      <c r="P1918" t="s">
        <v>13</v>
      </c>
      <c r="AA1918" t="s">
        <v>21</v>
      </c>
      <c r="AB1918" t="s">
        <v>13</v>
      </c>
      <c r="AC1918" t="s">
        <v>26</v>
      </c>
      <c r="AD1918">
        <v>20.149999999999999</v>
      </c>
      <c r="AE1918">
        <v>238.15</v>
      </c>
      <c r="AF1918">
        <v>0</v>
      </c>
      <c r="AG1918">
        <v>0</v>
      </c>
      <c r="AH1918">
        <v>313.11</v>
      </c>
      <c r="AI1918">
        <v>551.26</v>
      </c>
      <c r="AJ1918" t="s">
        <v>17</v>
      </c>
      <c r="AM1918" t="str">
        <f t="shared" si="87"/>
        <v>Stayed</v>
      </c>
      <c r="AN1918" t="str">
        <f t="shared" si="88"/>
        <v>No</v>
      </c>
      <c r="AO1918" t="str" cm="1">
        <f t="array" ref="AO1918">_xlfn.IFS($C1918&lt;36,"Youth", $C1918&lt;66, "Middle_age", $C1918&gt;65, "Old")</f>
        <v>Middle_age</v>
      </c>
      <c r="AP1918" t="str">
        <f t="shared" si="89"/>
        <v>1 năm</v>
      </c>
    </row>
    <row r="1919" spans="1:42" x14ac:dyDescent="0.35">
      <c r="A1919" t="s">
        <v>2795</v>
      </c>
      <c r="B1919" t="s">
        <v>9</v>
      </c>
      <c r="C1919">
        <v>49</v>
      </c>
      <c r="D1919" t="s">
        <v>13</v>
      </c>
      <c r="E1919">
        <v>0</v>
      </c>
      <c r="F1919" t="s">
        <v>123</v>
      </c>
      <c r="G1919">
        <v>94555</v>
      </c>
      <c r="H1919">
        <v>37.555472999999999</v>
      </c>
      <c r="I1919">
        <v>-122.08031200000001</v>
      </c>
      <c r="J1919">
        <v>0</v>
      </c>
      <c r="K1919" s="1">
        <v>1</v>
      </c>
      <c r="L1919" t="s">
        <v>12</v>
      </c>
      <c r="M1919" t="s">
        <v>10</v>
      </c>
      <c r="N1919">
        <v>43.06</v>
      </c>
      <c r="O1919" t="s">
        <v>13</v>
      </c>
      <c r="P1919" t="s">
        <v>10</v>
      </c>
      <c r="Q1919" t="s">
        <v>25</v>
      </c>
      <c r="R1919">
        <v>9</v>
      </c>
      <c r="S1919" t="s">
        <v>10</v>
      </c>
      <c r="T1919" t="s">
        <v>10</v>
      </c>
      <c r="U1919" t="s">
        <v>13</v>
      </c>
      <c r="V1919" t="s">
        <v>10</v>
      </c>
      <c r="W1919" t="s">
        <v>13</v>
      </c>
      <c r="X1919" t="s">
        <v>13</v>
      </c>
      <c r="Y1919" t="s">
        <v>13</v>
      </c>
      <c r="Z1919" t="s">
        <v>10</v>
      </c>
      <c r="AA1919" t="s">
        <v>21</v>
      </c>
      <c r="AB1919" t="s">
        <v>10</v>
      </c>
      <c r="AC1919" t="s">
        <v>16</v>
      </c>
      <c r="AD1919">
        <v>83.4</v>
      </c>
      <c r="AE1919">
        <v>83.4</v>
      </c>
      <c r="AF1919">
        <v>0</v>
      </c>
      <c r="AG1919">
        <v>0</v>
      </c>
      <c r="AH1919">
        <v>43.06</v>
      </c>
      <c r="AI1919">
        <v>126.46</v>
      </c>
      <c r="AJ1919" t="s">
        <v>68</v>
      </c>
      <c r="AM1919" t="str">
        <f t="shared" si="87"/>
        <v>Joined</v>
      </c>
      <c r="AN1919" t="str">
        <f t="shared" si="88"/>
        <v>No</v>
      </c>
      <c r="AO1919" t="str" cm="1">
        <f t="array" ref="AO1919">_xlfn.IFS($C1919&lt;36,"Youth", $C1919&lt;66, "Middle_age", $C1919&gt;65, "Old")</f>
        <v>Middle_age</v>
      </c>
      <c r="AP1919" t="str">
        <f t="shared" si="89"/>
        <v>1 năm</v>
      </c>
    </row>
    <row r="1920" spans="1:42" x14ac:dyDescent="0.35">
      <c r="A1920" t="s">
        <v>2796</v>
      </c>
      <c r="B1920" t="s">
        <v>19</v>
      </c>
      <c r="C1920">
        <v>28</v>
      </c>
      <c r="D1920" t="s">
        <v>13</v>
      </c>
      <c r="E1920">
        <v>0</v>
      </c>
      <c r="F1920" t="s">
        <v>2093</v>
      </c>
      <c r="G1920">
        <v>91776</v>
      </c>
      <c r="H1920">
        <v>34.089927000000003</v>
      </c>
      <c r="I1920">
        <v>-118.095645</v>
      </c>
      <c r="J1920">
        <v>0</v>
      </c>
      <c r="K1920" s="1">
        <v>3</v>
      </c>
      <c r="L1920" t="s">
        <v>12</v>
      </c>
      <c r="M1920" t="s">
        <v>10</v>
      </c>
      <c r="N1920">
        <v>37.01</v>
      </c>
      <c r="O1920" t="s">
        <v>13</v>
      </c>
      <c r="P1920" t="s">
        <v>13</v>
      </c>
      <c r="AA1920" t="s">
        <v>21</v>
      </c>
      <c r="AB1920" t="s">
        <v>10</v>
      </c>
      <c r="AC1920" t="s">
        <v>26</v>
      </c>
      <c r="AD1920">
        <v>20.5</v>
      </c>
      <c r="AE1920">
        <v>76.95</v>
      </c>
      <c r="AF1920">
        <v>0</v>
      </c>
      <c r="AG1920">
        <v>0</v>
      </c>
      <c r="AH1920">
        <v>111.03</v>
      </c>
      <c r="AI1920">
        <v>187.98</v>
      </c>
      <c r="AJ1920" t="s">
        <v>68</v>
      </c>
      <c r="AM1920" t="str">
        <f t="shared" si="87"/>
        <v>Joined</v>
      </c>
      <c r="AN1920" t="str">
        <f t="shared" si="88"/>
        <v>No</v>
      </c>
      <c r="AO1920" t="str" cm="1">
        <f t="array" ref="AO1920">_xlfn.IFS($C1920&lt;36,"Youth", $C1920&lt;66, "Middle_age", $C1920&gt;65, "Old")</f>
        <v>Youth</v>
      </c>
      <c r="AP1920" t="str">
        <f t="shared" si="89"/>
        <v>1 năm</v>
      </c>
    </row>
    <row r="1921" spans="1:42" x14ac:dyDescent="0.35">
      <c r="A1921" t="s">
        <v>2797</v>
      </c>
      <c r="B1921" t="s">
        <v>19</v>
      </c>
      <c r="C1921">
        <v>61</v>
      </c>
      <c r="D1921" t="s">
        <v>10</v>
      </c>
      <c r="E1921">
        <v>0</v>
      </c>
      <c r="F1921" t="s">
        <v>822</v>
      </c>
      <c r="G1921">
        <v>91737</v>
      </c>
      <c r="H1921">
        <v>34.245289</v>
      </c>
      <c r="I1921">
        <v>-117.642503</v>
      </c>
      <c r="J1921">
        <v>1</v>
      </c>
      <c r="K1921" s="1">
        <v>53</v>
      </c>
      <c r="L1921" t="s">
        <v>12</v>
      </c>
      <c r="M1921" t="s">
        <v>13</v>
      </c>
      <c r="P1921" t="s">
        <v>10</v>
      </c>
      <c r="Q1921" t="s">
        <v>49</v>
      </c>
      <c r="R1921">
        <v>13</v>
      </c>
      <c r="S1921" t="s">
        <v>13</v>
      </c>
      <c r="T1921" t="s">
        <v>10</v>
      </c>
      <c r="U1921" t="s">
        <v>10</v>
      </c>
      <c r="V1921" t="s">
        <v>10</v>
      </c>
      <c r="W1921" t="s">
        <v>10</v>
      </c>
      <c r="X1921" t="s">
        <v>10</v>
      </c>
      <c r="Y1921" t="s">
        <v>10</v>
      </c>
      <c r="Z1921" t="s">
        <v>10</v>
      </c>
      <c r="AA1921" t="s">
        <v>15</v>
      </c>
      <c r="AB1921" t="s">
        <v>10</v>
      </c>
      <c r="AC1921" t="s">
        <v>26</v>
      </c>
      <c r="AD1921">
        <v>60.45</v>
      </c>
      <c r="AE1921">
        <v>3184.25</v>
      </c>
      <c r="AF1921">
        <v>0</v>
      </c>
      <c r="AG1921">
        <v>0</v>
      </c>
      <c r="AH1921">
        <v>0</v>
      </c>
      <c r="AI1921">
        <v>3184.25</v>
      </c>
      <c r="AJ1921" t="s">
        <v>27</v>
      </c>
      <c r="AK1921" t="s">
        <v>87</v>
      </c>
      <c r="AL1921" t="s">
        <v>210</v>
      </c>
      <c r="AM1921" t="str">
        <f t="shared" si="87"/>
        <v>Churned</v>
      </c>
      <c r="AN1921" t="str">
        <f t="shared" si="88"/>
        <v>No</v>
      </c>
      <c r="AO1921" t="str" cm="1">
        <f t="array" ref="AO1921">_xlfn.IFS($C1921&lt;36,"Youth", $C1921&lt;66, "Middle_age", $C1921&gt;65, "Old")</f>
        <v>Middle_age</v>
      </c>
      <c r="AP1921" t="str">
        <f t="shared" si="89"/>
        <v>5 năm</v>
      </c>
    </row>
    <row r="1922" spans="1:42" x14ac:dyDescent="0.35">
      <c r="A1922" t="s">
        <v>2798</v>
      </c>
      <c r="B1922" t="s">
        <v>9</v>
      </c>
      <c r="C1922">
        <v>56</v>
      </c>
      <c r="D1922" t="s">
        <v>10</v>
      </c>
      <c r="E1922">
        <v>0</v>
      </c>
      <c r="F1922" t="s">
        <v>1406</v>
      </c>
      <c r="G1922">
        <v>90274</v>
      </c>
      <c r="H1922">
        <v>33.788207999999997</v>
      </c>
      <c r="I1922">
        <v>-118.404955</v>
      </c>
      <c r="J1922">
        <v>1</v>
      </c>
      <c r="K1922" s="1">
        <v>46</v>
      </c>
      <c r="L1922" t="s">
        <v>12</v>
      </c>
      <c r="M1922" t="s">
        <v>10</v>
      </c>
      <c r="N1922">
        <v>30.47</v>
      </c>
      <c r="O1922" t="s">
        <v>13</v>
      </c>
      <c r="P1922" t="s">
        <v>13</v>
      </c>
      <c r="AA1922" t="s">
        <v>43</v>
      </c>
      <c r="AB1922" t="s">
        <v>10</v>
      </c>
      <c r="AC1922" t="s">
        <v>16</v>
      </c>
      <c r="AD1922">
        <v>19.95</v>
      </c>
      <c r="AE1922">
        <v>927.1</v>
      </c>
      <c r="AF1922">
        <v>0</v>
      </c>
      <c r="AG1922">
        <v>0</v>
      </c>
      <c r="AH1922">
        <v>1401.62</v>
      </c>
      <c r="AI1922">
        <v>2328.7199999999998</v>
      </c>
      <c r="AJ1922" t="s">
        <v>17</v>
      </c>
      <c r="AM1922" t="str">
        <f t="shared" si="87"/>
        <v>Stayed</v>
      </c>
      <c r="AN1922" t="str">
        <f t="shared" si="88"/>
        <v>No</v>
      </c>
      <c r="AO1922" t="str" cm="1">
        <f t="array" ref="AO1922">_xlfn.IFS($C1922&lt;36,"Youth", $C1922&lt;66, "Middle_age", $C1922&gt;65, "Old")</f>
        <v>Middle_age</v>
      </c>
      <c r="AP1922" t="str">
        <f t="shared" si="89"/>
        <v>4 năm</v>
      </c>
    </row>
    <row r="1923" spans="1:42" x14ac:dyDescent="0.35">
      <c r="A1923" t="s">
        <v>2799</v>
      </c>
      <c r="B1923" t="s">
        <v>19</v>
      </c>
      <c r="C1923">
        <v>30</v>
      </c>
      <c r="D1923" t="s">
        <v>10</v>
      </c>
      <c r="E1923">
        <v>2</v>
      </c>
      <c r="F1923" t="s">
        <v>110</v>
      </c>
      <c r="G1923">
        <v>96002</v>
      </c>
      <c r="H1923">
        <v>40.527833999999999</v>
      </c>
      <c r="I1923">
        <v>-122.318749</v>
      </c>
      <c r="J1923">
        <v>9</v>
      </c>
      <c r="K1923" s="1">
        <v>63</v>
      </c>
      <c r="L1923" t="s">
        <v>46</v>
      </c>
      <c r="M1923" t="s">
        <v>10</v>
      </c>
      <c r="N1923">
        <v>18.88</v>
      </c>
      <c r="O1923" t="s">
        <v>13</v>
      </c>
      <c r="P1923" t="s">
        <v>10</v>
      </c>
      <c r="Q1923" t="s">
        <v>25</v>
      </c>
      <c r="R1923">
        <v>48</v>
      </c>
      <c r="S1923" t="s">
        <v>13</v>
      </c>
      <c r="T1923" t="s">
        <v>10</v>
      </c>
      <c r="U1923" t="s">
        <v>10</v>
      </c>
      <c r="V1923" t="s">
        <v>13</v>
      </c>
      <c r="W1923" t="s">
        <v>13</v>
      </c>
      <c r="X1923" t="s">
        <v>13</v>
      </c>
      <c r="Y1923" t="s">
        <v>13</v>
      </c>
      <c r="Z1923" t="s">
        <v>13</v>
      </c>
      <c r="AA1923" t="s">
        <v>21</v>
      </c>
      <c r="AB1923" t="s">
        <v>10</v>
      </c>
      <c r="AC1923" t="s">
        <v>16</v>
      </c>
      <c r="AD1923">
        <v>80.3</v>
      </c>
      <c r="AE1923">
        <v>4896.3500000000004</v>
      </c>
      <c r="AF1923">
        <v>0</v>
      </c>
      <c r="AG1923">
        <v>40</v>
      </c>
      <c r="AH1923">
        <v>1189.44</v>
      </c>
      <c r="AI1923">
        <v>6125.79</v>
      </c>
      <c r="AJ1923" t="s">
        <v>17</v>
      </c>
      <c r="AM1923" t="str">
        <f t="shared" ref="AM1923:AM1986" si="90">IF($AJ1923="Churned",$AJ1923,IF($AI1923&gt;AVERAGE($AI:$AI),"VIP",$AJ1923))</f>
        <v>VIP</v>
      </c>
      <c r="AN1923" t="str">
        <f t="shared" ref="AN1923:AN1986" si="91">IF($E1923&gt;0,"Yes","No")</f>
        <v>Yes</v>
      </c>
      <c r="AO1923" t="str" cm="1">
        <f t="array" ref="AO1923">_xlfn.IFS($C1923&lt;36,"Youth", $C1923&lt;66, "Middle_age", $C1923&gt;65, "Old")</f>
        <v>Youth</v>
      </c>
      <c r="AP1923" t="str">
        <f t="shared" ref="AP1923:AP1986" si="92">IF($K1923&lt;=12, "1 năm", IF($K1923&lt;=24, "2 năm", IF($K1923&lt;=36, "3 năm", IF($K1923&lt;=48, "4 năm", IF($K1923&lt;=60, "5 năm", IF($K1923&lt;=72, "6 năm"))))))</f>
        <v>6 năm</v>
      </c>
    </row>
    <row r="1924" spans="1:42" x14ac:dyDescent="0.35">
      <c r="A1924" t="s">
        <v>2800</v>
      </c>
      <c r="B1924" t="s">
        <v>19</v>
      </c>
      <c r="C1924">
        <v>29</v>
      </c>
      <c r="D1924" t="s">
        <v>10</v>
      </c>
      <c r="E1924">
        <v>0</v>
      </c>
      <c r="F1924" t="s">
        <v>2801</v>
      </c>
      <c r="G1924">
        <v>93635</v>
      </c>
      <c r="H1924">
        <v>36.995162000000001</v>
      </c>
      <c r="I1924">
        <v>-120.955099</v>
      </c>
      <c r="J1924">
        <v>10</v>
      </c>
      <c r="K1924" s="1">
        <v>71</v>
      </c>
      <c r="L1924" t="s">
        <v>42</v>
      </c>
      <c r="M1924" t="s">
        <v>10</v>
      </c>
      <c r="N1924">
        <v>31.97</v>
      </c>
      <c r="O1924" t="s">
        <v>10</v>
      </c>
      <c r="P1924" t="s">
        <v>10</v>
      </c>
      <c r="Q1924" t="s">
        <v>25</v>
      </c>
      <c r="R1924">
        <v>73</v>
      </c>
      <c r="S1924" t="s">
        <v>10</v>
      </c>
      <c r="T1924" t="s">
        <v>13</v>
      </c>
      <c r="U1924" t="s">
        <v>10</v>
      </c>
      <c r="V1924" t="s">
        <v>10</v>
      </c>
      <c r="W1924" t="s">
        <v>10</v>
      </c>
      <c r="X1924" t="s">
        <v>10</v>
      </c>
      <c r="Y1924" t="s">
        <v>10</v>
      </c>
      <c r="Z1924" t="s">
        <v>10</v>
      </c>
      <c r="AA1924" t="s">
        <v>43</v>
      </c>
      <c r="AB1924" t="s">
        <v>10</v>
      </c>
      <c r="AC1924" t="s">
        <v>16</v>
      </c>
      <c r="AD1924">
        <v>108.55</v>
      </c>
      <c r="AE1924">
        <v>7616</v>
      </c>
      <c r="AF1924">
        <v>0</v>
      </c>
      <c r="AG1924">
        <v>0</v>
      </c>
      <c r="AH1924">
        <v>2269.87</v>
      </c>
      <c r="AI1924">
        <v>9885.8700000000008</v>
      </c>
      <c r="AJ1924" t="s">
        <v>17</v>
      </c>
      <c r="AM1924" t="str">
        <f t="shared" si="90"/>
        <v>VIP</v>
      </c>
      <c r="AN1924" t="str">
        <f t="shared" si="91"/>
        <v>No</v>
      </c>
      <c r="AO1924" t="str" cm="1">
        <f t="array" ref="AO1924">_xlfn.IFS($C1924&lt;36,"Youth", $C1924&lt;66, "Middle_age", $C1924&gt;65, "Old")</f>
        <v>Youth</v>
      </c>
      <c r="AP1924" t="str">
        <f t="shared" si="92"/>
        <v>6 năm</v>
      </c>
    </row>
    <row r="1925" spans="1:42" x14ac:dyDescent="0.35">
      <c r="A1925" t="s">
        <v>2802</v>
      </c>
      <c r="B1925" t="s">
        <v>9</v>
      </c>
      <c r="C1925">
        <v>67</v>
      </c>
      <c r="D1925" t="s">
        <v>10</v>
      </c>
      <c r="E1925">
        <v>0</v>
      </c>
      <c r="F1925" t="s">
        <v>2803</v>
      </c>
      <c r="G1925">
        <v>92003</v>
      </c>
      <c r="H1925">
        <v>33.290906999999997</v>
      </c>
      <c r="I1925">
        <v>-117.202895</v>
      </c>
      <c r="J1925">
        <v>0</v>
      </c>
      <c r="K1925" s="1">
        <v>5</v>
      </c>
      <c r="L1925" t="s">
        <v>24</v>
      </c>
      <c r="M1925" t="s">
        <v>10</v>
      </c>
      <c r="N1925">
        <v>9.56</v>
      </c>
      <c r="O1925" t="s">
        <v>13</v>
      </c>
      <c r="P1925" t="s">
        <v>10</v>
      </c>
      <c r="Q1925" t="s">
        <v>25</v>
      </c>
      <c r="R1925">
        <v>13</v>
      </c>
      <c r="S1925" t="s">
        <v>13</v>
      </c>
      <c r="T1925" t="s">
        <v>13</v>
      </c>
      <c r="U1925" t="s">
        <v>13</v>
      </c>
      <c r="V1925" t="s">
        <v>13</v>
      </c>
      <c r="W1925" t="s">
        <v>13</v>
      </c>
      <c r="X1925" t="s">
        <v>13</v>
      </c>
      <c r="Y1925" t="s">
        <v>13</v>
      </c>
      <c r="Z1925" t="s">
        <v>10</v>
      </c>
      <c r="AA1925" t="s">
        <v>15</v>
      </c>
      <c r="AB1925" t="s">
        <v>10</v>
      </c>
      <c r="AC1925" t="s">
        <v>26</v>
      </c>
      <c r="AD1925">
        <v>69.349999999999994</v>
      </c>
      <c r="AE1925">
        <v>341.6</v>
      </c>
      <c r="AF1925">
        <v>0</v>
      </c>
      <c r="AG1925">
        <v>0</v>
      </c>
      <c r="AH1925">
        <v>47.8</v>
      </c>
      <c r="AI1925">
        <v>389.4</v>
      </c>
      <c r="AJ1925" t="s">
        <v>17</v>
      </c>
      <c r="AM1925" t="str">
        <f t="shared" si="90"/>
        <v>Stayed</v>
      </c>
      <c r="AN1925" t="str">
        <f t="shared" si="91"/>
        <v>No</v>
      </c>
      <c r="AO1925" t="str" cm="1">
        <f t="array" ref="AO1925">_xlfn.IFS($C1925&lt;36,"Youth", $C1925&lt;66, "Middle_age", $C1925&gt;65, "Old")</f>
        <v>Old</v>
      </c>
      <c r="AP1925" t="str">
        <f t="shared" si="92"/>
        <v>1 năm</v>
      </c>
    </row>
    <row r="1926" spans="1:42" x14ac:dyDescent="0.35">
      <c r="A1926" t="s">
        <v>2804</v>
      </c>
      <c r="B1926" t="s">
        <v>9</v>
      </c>
      <c r="C1926">
        <v>25</v>
      </c>
      <c r="D1926" t="s">
        <v>10</v>
      </c>
      <c r="E1926">
        <v>3</v>
      </c>
      <c r="F1926" t="s">
        <v>257</v>
      </c>
      <c r="G1926">
        <v>92618</v>
      </c>
      <c r="H1926">
        <v>33.667144999999998</v>
      </c>
      <c r="I1926">
        <v>-117.732135</v>
      </c>
      <c r="J1926">
        <v>9</v>
      </c>
      <c r="K1926" s="1">
        <v>65</v>
      </c>
      <c r="L1926" t="s">
        <v>12</v>
      </c>
      <c r="M1926" t="s">
        <v>10</v>
      </c>
      <c r="N1926">
        <v>34.03</v>
      </c>
      <c r="O1926" t="s">
        <v>10</v>
      </c>
      <c r="P1926" t="s">
        <v>13</v>
      </c>
      <c r="AA1926" t="s">
        <v>43</v>
      </c>
      <c r="AB1926" t="s">
        <v>10</v>
      </c>
      <c r="AC1926" t="s">
        <v>26</v>
      </c>
      <c r="AD1926">
        <v>25.3</v>
      </c>
      <c r="AE1926">
        <v>1748.55</v>
      </c>
      <c r="AF1926">
        <v>0</v>
      </c>
      <c r="AG1926">
        <v>0</v>
      </c>
      <c r="AH1926">
        <v>2211.9499999999998</v>
      </c>
      <c r="AI1926">
        <v>3960.5</v>
      </c>
      <c r="AJ1926" t="s">
        <v>17</v>
      </c>
      <c r="AM1926" t="str">
        <f t="shared" si="90"/>
        <v>VIP</v>
      </c>
      <c r="AN1926" t="str">
        <f t="shared" si="91"/>
        <v>Yes</v>
      </c>
      <c r="AO1926" t="str" cm="1">
        <f t="array" ref="AO1926">_xlfn.IFS($C1926&lt;36,"Youth", $C1926&lt;66, "Middle_age", $C1926&gt;65, "Old")</f>
        <v>Youth</v>
      </c>
      <c r="AP1926" t="str">
        <f t="shared" si="92"/>
        <v>6 năm</v>
      </c>
    </row>
    <row r="1927" spans="1:42" x14ac:dyDescent="0.35">
      <c r="A1927" t="s">
        <v>2805</v>
      </c>
      <c r="B1927" t="s">
        <v>19</v>
      </c>
      <c r="C1927">
        <v>48</v>
      </c>
      <c r="D1927" t="s">
        <v>13</v>
      </c>
      <c r="E1927">
        <v>0</v>
      </c>
      <c r="F1927" t="s">
        <v>513</v>
      </c>
      <c r="G1927">
        <v>92505</v>
      </c>
      <c r="H1927">
        <v>33.920907</v>
      </c>
      <c r="I1927">
        <v>-117.48942599999999</v>
      </c>
      <c r="J1927">
        <v>0</v>
      </c>
      <c r="K1927" s="1">
        <v>42</v>
      </c>
      <c r="L1927" t="s">
        <v>12</v>
      </c>
      <c r="M1927" t="s">
        <v>10</v>
      </c>
      <c r="N1927">
        <v>25.69</v>
      </c>
      <c r="O1927" t="s">
        <v>10</v>
      </c>
      <c r="P1927" t="s">
        <v>10</v>
      </c>
      <c r="Q1927" t="s">
        <v>25</v>
      </c>
      <c r="R1927">
        <v>13</v>
      </c>
      <c r="S1927" t="s">
        <v>13</v>
      </c>
      <c r="T1927" t="s">
        <v>13</v>
      </c>
      <c r="U1927" t="s">
        <v>13</v>
      </c>
      <c r="V1927" t="s">
        <v>10</v>
      </c>
      <c r="W1927" t="s">
        <v>10</v>
      </c>
      <c r="X1927" t="s">
        <v>10</v>
      </c>
      <c r="Y1927" t="s">
        <v>10</v>
      </c>
      <c r="Z1927" t="s">
        <v>10</v>
      </c>
      <c r="AA1927" t="s">
        <v>21</v>
      </c>
      <c r="AB1927" t="s">
        <v>10</v>
      </c>
      <c r="AC1927" t="s">
        <v>26</v>
      </c>
      <c r="AD1927">
        <v>100.3</v>
      </c>
      <c r="AE1927">
        <v>4222.95</v>
      </c>
      <c r="AF1927">
        <v>0</v>
      </c>
      <c r="AG1927">
        <v>0</v>
      </c>
      <c r="AH1927">
        <v>1078.98</v>
      </c>
      <c r="AI1927">
        <v>5301.93</v>
      </c>
      <c r="AJ1927" t="s">
        <v>17</v>
      </c>
      <c r="AM1927" t="str">
        <f t="shared" si="90"/>
        <v>VIP</v>
      </c>
      <c r="AN1927" t="str">
        <f t="shared" si="91"/>
        <v>No</v>
      </c>
      <c r="AO1927" t="str" cm="1">
        <f t="array" ref="AO1927">_xlfn.IFS($C1927&lt;36,"Youth", $C1927&lt;66, "Middle_age", $C1927&gt;65, "Old")</f>
        <v>Middle_age</v>
      </c>
      <c r="AP1927" t="str">
        <f t="shared" si="92"/>
        <v>4 năm</v>
      </c>
    </row>
    <row r="1928" spans="1:42" x14ac:dyDescent="0.35">
      <c r="A1928" t="s">
        <v>2806</v>
      </c>
      <c r="B1928" t="s">
        <v>9</v>
      </c>
      <c r="C1928">
        <v>48</v>
      </c>
      <c r="D1928" t="s">
        <v>13</v>
      </c>
      <c r="E1928">
        <v>0</v>
      </c>
      <c r="F1928" t="s">
        <v>2807</v>
      </c>
      <c r="G1928">
        <v>93243</v>
      </c>
      <c r="H1928">
        <v>34.845860999999999</v>
      </c>
      <c r="I1928">
        <v>-118.88516300000001</v>
      </c>
      <c r="J1928">
        <v>0</v>
      </c>
      <c r="K1928" s="1">
        <v>3</v>
      </c>
      <c r="L1928" t="s">
        <v>12</v>
      </c>
      <c r="M1928" t="s">
        <v>10</v>
      </c>
      <c r="N1928">
        <v>12.5</v>
      </c>
      <c r="O1928" t="s">
        <v>13</v>
      </c>
      <c r="P1928" t="s">
        <v>10</v>
      </c>
      <c r="Q1928" t="s">
        <v>25</v>
      </c>
      <c r="R1928">
        <v>4</v>
      </c>
      <c r="S1928" t="s">
        <v>13</v>
      </c>
      <c r="T1928" t="s">
        <v>13</v>
      </c>
      <c r="U1928" t="s">
        <v>10</v>
      </c>
      <c r="V1928" t="s">
        <v>13</v>
      </c>
      <c r="W1928" t="s">
        <v>13</v>
      </c>
      <c r="X1928" t="s">
        <v>13</v>
      </c>
      <c r="Y1928" t="s">
        <v>13</v>
      </c>
      <c r="Z1928" t="s">
        <v>10</v>
      </c>
      <c r="AA1928" t="s">
        <v>21</v>
      </c>
      <c r="AB1928" t="s">
        <v>10</v>
      </c>
      <c r="AC1928" t="s">
        <v>153</v>
      </c>
      <c r="AD1928">
        <v>74.75</v>
      </c>
      <c r="AE1928">
        <v>238.1</v>
      </c>
      <c r="AF1928">
        <v>38.840000000000003</v>
      </c>
      <c r="AG1928">
        <v>0</v>
      </c>
      <c r="AH1928">
        <v>37.5</v>
      </c>
      <c r="AI1928">
        <v>236.76</v>
      </c>
      <c r="AJ1928" t="s">
        <v>68</v>
      </c>
      <c r="AM1928" t="str">
        <f t="shared" si="90"/>
        <v>Joined</v>
      </c>
      <c r="AN1928" t="str">
        <f t="shared" si="91"/>
        <v>No</v>
      </c>
      <c r="AO1928" t="str" cm="1">
        <f t="array" ref="AO1928">_xlfn.IFS($C1928&lt;36,"Youth", $C1928&lt;66, "Middle_age", $C1928&gt;65, "Old")</f>
        <v>Middle_age</v>
      </c>
      <c r="AP1928" t="str">
        <f t="shared" si="92"/>
        <v>1 năm</v>
      </c>
    </row>
    <row r="1929" spans="1:42" x14ac:dyDescent="0.35">
      <c r="A1929" t="s">
        <v>2808</v>
      </c>
      <c r="B1929" t="s">
        <v>19</v>
      </c>
      <c r="C1929">
        <v>28</v>
      </c>
      <c r="D1929" t="s">
        <v>13</v>
      </c>
      <c r="E1929">
        <v>0</v>
      </c>
      <c r="F1929" t="s">
        <v>2809</v>
      </c>
      <c r="G1929">
        <v>91759</v>
      </c>
      <c r="H1929">
        <v>34.231318000000002</v>
      </c>
      <c r="I1929">
        <v>-117.662032</v>
      </c>
      <c r="J1929">
        <v>0</v>
      </c>
      <c r="K1929" s="1">
        <v>24</v>
      </c>
      <c r="L1929" t="s">
        <v>12</v>
      </c>
      <c r="M1929" t="s">
        <v>10</v>
      </c>
      <c r="N1929">
        <v>30.07</v>
      </c>
      <c r="O1929" t="s">
        <v>13</v>
      </c>
      <c r="P1929" t="s">
        <v>10</v>
      </c>
      <c r="Q1929" t="s">
        <v>49</v>
      </c>
      <c r="R1929">
        <v>69</v>
      </c>
      <c r="S1929" t="s">
        <v>10</v>
      </c>
      <c r="T1929" t="s">
        <v>13</v>
      </c>
      <c r="U1929" t="s">
        <v>13</v>
      </c>
      <c r="V1929" t="s">
        <v>10</v>
      </c>
      <c r="W1929" t="s">
        <v>13</v>
      </c>
      <c r="X1929" t="s">
        <v>13</v>
      </c>
      <c r="Y1929" t="s">
        <v>13</v>
      </c>
      <c r="Z1929" t="s">
        <v>10</v>
      </c>
      <c r="AA1929" t="s">
        <v>21</v>
      </c>
      <c r="AB1929" t="s">
        <v>13</v>
      </c>
      <c r="AC1929" t="s">
        <v>26</v>
      </c>
      <c r="AD1929">
        <v>54.95</v>
      </c>
      <c r="AE1929">
        <v>1348.5</v>
      </c>
      <c r="AF1929">
        <v>0</v>
      </c>
      <c r="AG1929">
        <v>0</v>
      </c>
      <c r="AH1929">
        <v>721.68</v>
      </c>
      <c r="AI1929">
        <v>2070.1799999999998</v>
      </c>
      <c r="AJ1929" t="s">
        <v>17</v>
      </c>
      <c r="AM1929" t="str">
        <f t="shared" si="90"/>
        <v>Stayed</v>
      </c>
      <c r="AN1929" t="str">
        <f t="shared" si="91"/>
        <v>No</v>
      </c>
      <c r="AO1929" t="str" cm="1">
        <f t="array" ref="AO1929">_xlfn.IFS($C1929&lt;36,"Youth", $C1929&lt;66, "Middle_age", $C1929&gt;65, "Old")</f>
        <v>Youth</v>
      </c>
      <c r="AP1929" t="str">
        <f t="shared" si="92"/>
        <v>2 năm</v>
      </c>
    </row>
    <row r="1930" spans="1:42" x14ac:dyDescent="0.35">
      <c r="A1930" t="s">
        <v>2810</v>
      </c>
      <c r="B1930" t="s">
        <v>19</v>
      </c>
      <c r="C1930">
        <v>57</v>
      </c>
      <c r="D1930" t="s">
        <v>13</v>
      </c>
      <c r="E1930">
        <v>2</v>
      </c>
      <c r="F1930" t="s">
        <v>1882</v>
      </c>
      <c r="G1930">
        <v>93004</v>
      </c>
      <c r="H1930">
        <v>34.278697000000001</v>
      </c>
      <c r="I1930">
        <v>-119.167798</v>
      </c>
      <c r="J1930">
        <v>0</v>
      </c>
      <c r="K1930" s="1">
        <v>66</v>
      </c>
      <c r="L1930" t="s">
        <v>12</v>
      </c>
      <c r="M1930" t="s">
        <v>10</v>
      </c>
      <c r="N1930">
        <v>20.63</v>
      </c>
      <c r="O1930" t="s">
        <v>13</v>
      </c>
      <c r="P1930" t="s">
        <v>13</v>
      </c>
      <c r="AA1930" t="s">
        <v>43</v>
      </c>
      <c r="AB1930" t="s">
        <v>13</v>
      </c>
      <c r="AC1930" t="s">
        <v>16</v>
      </c>
      <c r="AD1930">
        <v>20.55</v>
      </c>
      <c r="AE1930">
        <v>1357.1</v>
      </c>
      <c r="AF1930">
        <v>17.14</v>
      </c>
      <c r="AG1930">
        <v>0</v>
      </c>
      <c r="AH1930">
        <v>1361.58</v>
      </c>
      <c r="AI1930">
        <v>2701.54</v>
      </c>
      <c r="AJ1930" t="s">
        <v>17</v>
      </c>
      <c r="AM1930" t="str">
        <f t="shared" si="90"/>
        <v>Stayed</v>
      </c>
      <c r="AN1930" t="str">
        <f t="shared" si="91"/>
        <v>Yes</v>
      </c>
      <c r="AO1930" t="str" cm="1">
        <f t="array" ref="AO1930">_xlfn.IFS($C1930&lt;36,"Youth", $C1930&lt;66, "Middle_age", $C1930&gt;65, "Old")</f>
        <v>Middle_age</v>
      </c>
      <c r="AP1930" t="str">
        <f t="shared" si="92"/>
        <v>6 năm</v>
      </c>
    </row>
    <row r="1931" spans="1:42" x14ac:dyDescent="0.35">
      <c r="A1931" t="s">
        <v>2811</v>
      </c>
      <c r="B1931" t="s">
        <v>9</v>
      </c>
      <c r="C1931">
        <v>42</v>
      </c>
      <c r="D1931" t="s">
        <v>13</v>
      </c>
      <c r="E1931">
        <v>0</v>
      </c>
      <c r="F1931" t="s">
        <v>2697</v>
      </c>
      <c r="G1931">
        <v>93673</v>
      </c>
      <c r="H1931">
        <v>36.456091000000001</v>
      </c>
      <c r="I1931">
        <v>-119.486225</v>
      </c>
      <c r="J1931">
        <v>0</v>
      </c>
      <c r="K1931" s="1">
        <v>25</v>
      </c>
      <c r="L1931" t="s">
        <v>99</v>
      </c>
      <c r="M1931" t="s">
        <v>10</v>
      </c>
      <c r="N1931">
        <v>13.93</v>
      </c>
      <c r="O1931" t="s">
        <v>13</v>
      </c>
      <c r="P1931" t="s">
        <v>13</v>
      </c>
      <c r="AA1931" t="s">
        <v>43</v>
      </c>
      <c r="AB1931" t="s">
        <v>13</v>
      </c>
      <c r="AC1931" t="s">
        <v>16</v>
      </c>
      <c r="AD1931">
        <v>19.8</v>
      </c>
      <c r="AE1931">
        <v>475.2</v>
      </c>
      <c r="AF1931">
        <v>0</v>
      </c>
      <c r="AG1931">
        <v>0</v>
      </c>
      <c r="AH1931">
        <v>348.25</v>
      </c>
      <c r="AI1931">
        <v>823.45</v>
      </c>
      <c r="AJ1931" t="s">
        <v>17</v>
      </c>
      <c r="AM1931" t="str">
        <f t="shared" si="90"/>
        <v>Stayed</v>
      </c>
      <c r="AN1931" t="str">
        <f t="shared" si="91"/>
        <v>No</v>
      </c>
      <c r="AO1931" t="str" cm="1">
        <f t="array" ref="AO1931">_xlfn.IFS($C1931&lt;36,"Youth", $C1931&lt;66, "Middle_age", $C1931&gt;65, "Old")</f>
        <v>Middle_age</v>
      </c>
      <c r="AP1931" t="str">
        <f t="shared" si="92"/>
        <v>3 năm</v>
      </c>
    </row>
    <row r="1932" spans="1:42" x14ac:dyDescent="0.35">
      <c r="A1932" t="s">
        <v>2812</v>
      </c>
      <c r="B1932" t="s">
        <v>9</v>
      </c>
      <c r="C1932">
        <v>45</v>
      </c>
      <c r="D1932" t="s">
        <v>10</v>
      </c>
      <c r="E1932">
        <v>0</v>
      </c>
      <c r="F1932" t="s">
        <v>121</v>
      </c>
      <c r="G1932">
        <v>92124</v>
      </c>
      <c r="H1932">
        <v>32.827238000000001</v>
      </c>
      <c r="I1932">
        <v>-117.089287</v>
      </c>
      <c r="J1932">
        <v>9</v>
      </c>
      <c r="K1932" s="1">
        <v>56</v>
      </c>
      <c r="L1932" t="s">
        <v>12</v>
      </c>
      <c r="M1932" t="s">
        <v>10</v>
      </c>
      <c r="N1932">
        <v>20.53</v>
      </c>
      <c r="O1932" t="s">
        <v>10</v>
      </c>
      <c r="P1932" t="s">
        <v>10</v>
      </c>
      <c r="Q1932" t="s">
        <v>25</v>
      </c>
      <c r="R1932">
        <v>19</v>
      </c>
      <c r="S1932" t="s">
        <v>13</v>
      </c>
      <c r="T1932" t="s">
        <v>10</v>
      </c>
      <c r="U1932" t="s">
        <v>10</v>
      </c>
      <c r="V1932" t="s">
        <v>10</v>
      </c>
      <c r="W1932" t="s">
        <v>13</v>
      </c>
      <c r="X1932" t="s">
        <v>10</v>
      </c>
      <c r="Y1932" t="s">
        <v>10</v>
      </c>
      <c r="Z1932" t="s">
        <v>10</v>
      </c>
      <c r="AA1932" t="s">
        <v>15</v>
      </c>
      <c r="AB1932" t="s">
        <v>10</v>
      </c>
      <c r="AC1932" t="s">
        <v>16</v>
      </c>
      <c r="AD1932">
        <v>99.75</v>
      </c>
      <c r="AE1932">
        <v>5608.4</v>
      </c>
      <c r="AF1932">
        <v>0</v>
      </c>
      <c r="AG1932">
        <v>0</v>
      </c>
      <c r="AH1932">
        <v>1149.68</v>
      </c>
      <c r="AI1932">
        <v>6758.08</v>
      </c>
      <c r="AJ1932" t="s">
        <v>17</v>
      </c>
      <c r="AM1932" t="str">
        <f t="shared" si="90"/>
        <v>VIP</v>
      </c>
      <c r="AN1932" t="str">
        <f t="shared" si="91"/>
        <v>No</v>
      </c>
      <c r="AO1932" t="str" cm="1">
        <f t="array" ref="AO1932">_xlfn.IFS($C1932&lt;36,"Youth", $C1932&lt;66, "Middle_age", $C1932&gt;65, "Old")</f>
        <v>Middle_age</v>
      </c>
      <c r="AP1932" t="str">
        <f t="shared" si="92"/>
        <v>5 năm</v>
      </c>
    </row>
    <row r="1933" spans="1:42" x14ac:dyDescent="0.35">
      <c r="A1933" t="s">
        <v>2813</v>
      </c>
      <c r="B1933" t="s">
        <v>19</v>
      </c>
      <c r="C1933">
        <v>79</v>
      </c>
      <c r="D1933" t="s">
        <v>10</v>
      </c>
      <c r="E1933">
        <v>0</v>
      </c>
      <c r="F1933" t="s">
        <v>805</v>
      </c>
      <c r="G1933">
        <v>92282</v>
      </c>
      <c r="H1933">
        <v>33.972293000000001</v>
      </c>
      <c r="I1933">
        <v>-116.654195</v>
      </c>
      <c r="J1933">
        <v>4</v>
      </c>
      <c r="K1933" s="1">
        <v>52</v>
      </c>
      <c r="L1933" t="s">
        <v>12</v>
      </c>
      <c r="M1933" t="s">
        <v>10</v>
      </c>
      <c r="N1933">
        <v>29.15</v>
      </c>
      <c r="O1933" t="s">
        <v>10</v>
      </c>
      <c r="P1933" t="s">
        <v>10</v>
      </c>
      <c r="Q1933" t="s">
        <v>25</v>
      </c>
      <c r="R1933">
        <v>9</v>
      </c>
      <c r="S1933" t="s">
        <v>13</v>
      </c>
      <c r="T1933" t="s">
        <v>10</v>
      </c>
      <c r="U1933" t="s">
        <v>10</v>
      </c>
      <c r="V1933" t="s">
        <v>13</v>
      </c>
      <c r="W1933" t="s">
        <v>10</v>
      </c>
      <c r="X1933" t="s">
        <v>10</v>
      </c>
      <c r="Y1933" t="s">
        <v>10</v>
      </c>
      <c r="Z1933" t="s">
        <v>10</v>
      </c>
      <c r="AA1933" t="s">
        <v>15</v>
      </c>
      <c r="AB1933" t="s">
        <v>10</v>
      </c>
      <c r="AC1933" t="s">
        <v>26</v>
      </c>
      <c r="AD1933">
        <v>105.1</v>
      </c>
      <c r="AE1933">
        <v>5376.4</v>
      </c>
      <c r="AF1933">
        <v>0</v>
      </c>
      <c r="AG1933">
        <v>0</v>
      </c>
      <c r="AH1933">
        <v>1515.8</v>
      </c>
      <c r="AI1933">
        <v>6892.2</v>
      </c>
      <c r="AJ1933" t="s">
        <v>17</v>
      </c>
      <c r="AM1933" t="str">
        <f t="shared" si="90"/>
        <v>VIP</v>
      </c>
      <c r="AN1933" t="str">
        <f t="shared" si="91"/>
        <v>No</v>
      </c>
      <c r="AO1933" t="str" cm="1">
        <f t="array" ref="AO1933">_xlfn.IFS($C1933&lt;36,"Youth", $C1933&lt;66, "Middle_age", $C1933&gt;65, "Old")</f>
        <v>Old</v>
      </c>
      <c r="AP1933" t="str">
        <f t="shared" si="92"/>
        <v>5 năm</v>
      </c>
    </row>
    <row r="1934" spans="1:42" x14ac:dyDescent="0.35">
      <c r="A1934" t="s">
        <v>2814</v>
      </c>
      <c r="B1934" t="s">
        <v>9</v>
      </c>
      <c r="C1934">
        <v>47</v>
      </c>
      <c r="D1934" t="s">
        <v>10</v>
      </c>
      <c r="E1934">
        <v>2</v>
      </c>
      <c r="F1934" t="s">
        <v>105</v>
      </c>
      <c r="G1934">
        <v>90024</v>
      </c>
      <c r="H1934">
        <v>34.066302999999998</v>
      </c>
      <c r="I1934">
        <v>-118.435479</v>
      </c>
      <c r="J1934">
        <v>4</v>
      </c>
      <c r="K1934" s="1">
        <v>23</v>
      </c>
      <c r="L1934" t="s">
        <v>12</v>
      </c>
      <c r="M1934" t="s">
        <v>10</v>
      </c>
      <c r="N1934">
        <v>35.86</v>
      </c>
      <c r="O1934" t="s">
        <v>10</v>
      </c>
      <c r="P1934" t="s">
        <v>13</v>
      </c>
      <c r="AA1934" t="s">
        <v>43</v>
      </c>
      <c r="AB1934" t="s">
        <v>13</v>
      </c>
      <c r="AC1934" t="s">
        <v>153</v>
      </c>
      <c r="AD1934">
        <v>25.1</v>
      </c>
      <c r="AE1934">
        <v>611.45000000000005</v>
      </c>
      <c r="AF1934">
        <v>0</v>
      </c>
      <c r="AG1934">
        <v>0</v>
      </c>
      <c r="AH1934">
        <v>824.78</v>
      </c>
      <c r="AI1934">
        <v>1436.23</v>
      </c>
      <c r="AJ1934" t="s">
        <v>17</v>
      </c>
      <c r="AM1934" t="str">
        <f t="shared" si="90"/>
        <v>Stayed</v>
      </c>
      <c r="AN1934" t="str">
        <f t="shared" si="91"/>
        <v>Yes</v>
      </c>
      <c r="AO1934" t="str" cm="1">
        <f t="array" ref="AO1934">_xlfn.IFS($C1934&lt;36,"Youth", $C1934&lt;66, "Middle_age", $C1934&gt;65, "Old")</f>
        <v>Middle_age</v>
      </c>
      <c r="AP1934" t="str">
        <f t="shared" si="92"/>
        <v>2 năm</v>
      </c>
    </row>
    <row r="1935" spans="1:42" x14ac:dyDescent="0.35">
      <c r="A1935" t="s">
        <v>2815</v>
      </c>
      <c r="B1935" t="s">
        <v>9</v>
      </c>
      <c r="C1935">
        <v>56</v>
      </c>
      <c r="D1935" t="s">
        <v>10</v>
      </c>
      <c r="E1935">
        <v>0</v>
      </c>
      <c r="F1935" t="s">
        <v>1515</v>
      </c>
      <c r="G1935">
        <v>93262</v>
      </c>
      <c r="H1935">
        <v>36.527242999999999</v>
      </c>
      <c r="I1935">
        <v>-118.594938</v>
      </c>
      <c r="J1935">
        <v>10</v>
      </c>
      <c r="K1935" s="1">
        <v>25</v>
      </c>
      <c r="L1935" t="s">
        <v>12</v>
      </c>
      <c r="M1935" t="s">
        <v>10</v>
      </c>
      <c r="N1935">
        <v>3.6</v>
      </c>
      <c r="O1935" t="s">
        <v>10</v>
      </c>
      <c r="P1935" t="s">
        <v>13</v>
      </c>
      <c r="AA1935" t="s">
        <v>15</v>
      </c>
      <c r="AB1935" t="s">
        <v>10</v>
      </c>
      <c r="AC1935" t="s">
        <v>16</v>
      </c>
      <c r="AD1935">
        <v>26.8</v>
      </c>
      <c r="AE1935">
        <v>733.55</v>
      </c>
      <c r="AF1935">
        <v>0</v>
      </c>
      <c r="AG1935">
        <v>0</v>
      </c>
      <c r="AH1935">
        <v>90</v>
      </c>
      <c r="AI1935">
        <v>823.55</v>
      </c>
      <c r="AJ1935" t="s">
        <v>17</v>
      </c>
      <c r="AM1935" t="str">
        <f t="shared" si="90"/>
        <v>Stayed</v>
      </c>
      <c r="AN1935" t="str">
        <f t="shared" si="91"/>
        <v>No</v>
      </c>
      <c r="AO1935" t="str" cm="1">
        <f t="array" ref="AO1935">_xlfn.IFS($C1935&lt;36,"Youth", $C1935&lt;66, "Middle_age", $C1935&gt;65, "Old")</f>
        <v>Middle_age</v>
      </c>
      <c r="AP1935" t="str">
        <f t="shared" si="92"/>
        <v>3 năm</v>
      </c>
    </row>
    <row r="1936" spans="1:42" x14ac:dyDescent="0.35">
      <c r="A1936" t="s">
        <v>2816</v>
      </c>
      <c r="B1936" t="s">
        <v>9</v>
      </c>
      <c r="C1936">
        <v>33</v>
      </c>
      <c r="D1936" t="s">
        <v>13</v>
      </c>
      <c r="E1936">
        <v>0</v>
      </c>
      <c r="F1936" t="s">
        <v>2367</v>
      </c>
      <c r="G1936">
        <v>95922</v>
      </c>
      <c r="H1936">
        <v>39.432127000000001</v>
      </c>
      <c r="I1936">
        <v>-121.099287</v>
      </c>
      <c r="J1936">
        <v>0</v>
      </c>
      <c r="K1936" s="1">
        <v>32</v>
      </c>
      <c r="L1936" t="s">
        <v>12</v>
      </c>
      <c r="M1936" t="s">
        <v>10</v>
      </c>
      <c r="N1936">
        <v>41.53</v>
      </c>
      <c r="O1936" t="s">
        <v>10</v>
      </c>
      <c r="P1936" t="s">
        <v>10</v>
      </c>
      <c r="Q1936" t="s">
        <v>25</v>
      </c>
      <c r="R1936">
        <v>28</v>
      </c>
      <c r="S1936" t="s">
        <v>13</v>
      </c>
      <c r="T1936" t="s">
        <v>13</v>
      </c>
      <c r="U1936" t="s">
        <v>10</v>
      </c>
      <c r="V1936" t="s">
        <v>13</v>
      </c>
      <c r="W1936" t="s">
        <v>10</v>
      </c>
      <c r="X1936" t="s">
        <v>10</v>
      </c>
      <c r="Y1936" t="s">
        <v>10</v>
      </c>
      <c r="Z1936" t="s">
        <v>10</v>
      </c>
      <c r="AA1936" t="s">
        <v>21</v>
      </c>
      <c r="AB1936" t="s">
        <v>10</v>
      </c>
      <c r="AC1936" t="s">
        <v>26</v>
      </c>
      <c r="AD1936">
        <v>101.35</v>
      </c>
      <c r="AE1936">
        <v>3334.9</v>
      </c>
      <c r="AF1936">
        <v>0</v>
      </c>
      <c r="AG1936">
        <v>0</v>
      </c>
      <c r="AH1936">
        <v>1328.96</v>
      </c>
      <c r="AI1936">
        <v>4663.8599999999997</v>
      </c>
      <c r="AJ1936" t="s">
        <v>17</v>
      </c>
      <c r="AM1936" t="str">
        <f t="shared" si="90"/>
        <v>VIP</v>
      </c>
      <c r="AN1936" t="str">
        <f t="shared" si="91"/>
        <v>No</v>
      </c>
      <c r="AO1936" t="str" cm="1">
        <f t="array" ref="AO1936">_xlfn.IFS($C1936&lt;36,"Youth", $C1936&lt;66, "Middle_age", $C1936&gt;65, "Old")</f>
        <v>Youth</v>
      </c>
      <c r="AP1936" t="str">
        <f t="shared" si="92"/>
        <v>3 năm</v>
      </c>
    </row>
    <row r="1937" spans="1:42" x14ac:dyDescent="0.35">
      <c r="A1937" t="s">
        <v>2817</v>
      </c>
      <c r="B1937" t="s">
        <v>9</v>
      </c>
      <c r="C1937">
        <v>21</v>
      </c>
      <c r="D1937" t="s">
        <v>13</v>
      </c>
      <c r="E1937">
        <v>0</v>
      </c>
      <c r="F1937" t="s">
        <v>105</v>
      </c>
      <c r="G1937">
        <v>90036</v>
      </c>
      <c r="H1937">
        <v>34.070290999999997</v>
      </c>
      <c r="I1937">
        <v>-118.349191</v>
      </c>
      <c r="J1937">
        <v>0</v>
      </c>
      <c r="K1937" s="1">
        <v>16</v>
      </c>
      <c r="L1937" t="s">
        <v>12</v>
      </c>
      <c r="M1937" t="s">
        <v>10</v>
      </c>
      <c r="N1937">
        <v>14.26</v>
      </c>
      <c r="O1937" t="s">
        <v>13</v>
      </c>
      <c r="P1937" t="s">
        <v>10</v>
      </c>
      <c r="Q1937" t="s">
        <v>49</v>
      </c>
      <c r="R1937">
        <v>53</v>
      </c>
      <c r="S1937" t="s">
        <v>10</v>
      </c>
      <c r="T1937" t="s">
        <v>13</v>
      </c>
      <c r="U1937" t="s">
        <v>13</v>
      </c>
      <c r="V1937" t="s">
        <v>13</v>
      </c>
      <c r="W1937" t="s">
        <v>13</v>
      </c>
      <c r="X1937" t="s">
        <v>13</v>
      </c>
      <c r="Y1937" t="s">
        <v>13</v>
      </c>
      <c r="Z1937" t="s">
        <v>10</v>
      </c>
      <c r="AA1937" t="s">
        <v>21</v>
      </c>
      <c r="AB1937" t="s">
        <v>10</v>
      </c>
      <c r="AC1937" t="s">
        <v>26</v>
      </c>
      <c r="AD1937">
        <v>50.15</v>
      </c>
      <c r="AE1937">
        <v>762.25</v>
      </c>
      <c r="AF1937">
        <v>0</v>
      </c>
      <c r="AG1937">
        <v>0</v>
      </c>
      <c r="AH1937">
        <v>228.16</v>
      </c>
      <c r="AI1937">
        <v>990.41</v>
      </c>
      <c r="AJ1937" t="s">
        <v>27</v>
      </c>
      <c r="AK1937" t="s">
        <v>28</v>
      </c>
      <c r="AL1937" t="s">
        <v>173</v>
      </c>
      <c r="AM1937" t="str">
        <f t="shared" si="90"/>
        <v>Churned</v>
      </c>
      <c r="AN1937" t="str">
        <f t="shared" si="91"/>
        <v>No</v>
      </c>
      <c r="AO1937" t="str" cm="1">
        <f t="array" ref="AO1937">_xlfn.IFS($C1937&lt;36,"Youth", $C1937&lt;66, "Middle_age", $C1937&gt;65, "Old")</f>
        <v>Youth</v>
      </c>
      <c r="AP1937" t="str">
        <f t="shared" si="92"/>
        <v>2 năm</v>
      </c>
    </row>
    <row r="1938" spans="1:42" x14ac:dyDescent="0.35">
      <c r="A1938" t="s">
        <v>2818</v>
      </c>
      <c r="B1938" t="s">
        <v>9</v>
      </c>
      <c r="C1938">
        <v>74</v>
      </c>
      <c r="D1938" t="s">
        <v>10</v>
      </c>
      <c r="E1938">
        <v>3</v>
      </c>
      <c r="F1938" t="s">
        <v>2336</v>
      </c>
      <c r="G1938">
        <v>95953</v>
      </c>
      <c r="H1938">
        <v>39.258746000000002</v>
      </c>
      <c r="I1938">
        <v>-121.77697000000001</v>
      </c>
      <c r="J1938">
        <v>4</v>
      </c>
      <c r="K1938" s="1">
        <v>23</v>
      </c>
      <c r="L1938" t="s">
        <v>12</v>
      </c>
      <c r="M1938" t="s">
        <v>10</v>
      </c>
      <c r="N1938">
        <v>2.0299999999999998</v>
      </c>
      <c r="O1938" t="s">
        <v>13</v>
      </c>
      <c r="P1938" t="s">
        <v>10</v>
      </c>
      <c r="Q1938" t="s">
        <v>25</v>
      </c>
      <c r="R1938">
        <v>53</v>
      </c>
      <c r="S1938" t="s">
        <v>13</v>
      </c>
      <c r="T1938" t="s">
        <v>10</v>
      </c>
      <c r="U1938" t="s">
        <v>10</v>
      </c>
      <c r="V1938" t="s">
        <v>13</v>
      </c>
      <c r="W1938" t="s">
        <v>13</v>
      </c>
      <c r="X1938" t="s">
        <v>10</v>
      </c>
      <c r="Y1938" t="s">
        <v>13</v>
      </c>
      <c r="Z1938" t="s">
        <v>10</v>
      </c>
      <c r="AA1938" t="s">
        <v>43</v>
      </c>
      <c r="AB1938" t="s">
        <v>10</v>
      </c>
      <c r="AC1938" t="s">
        <v>26</v>
      </c>
      <c r="AD1938">
        <v>88.45</v>
      </c>
      <c r="AE1938">
        <v>2130.5500000000002</v>
      </c>
      <c r="AF1938">
        <v>0</v>
      </c>
      <c r="AG1938">
        <v>0</v>
      </c>
      <c r="AH1938">
        <v>46.69</v>
      </c>
      <c r="AI1938">
        <v>2177.2399999999998</v>
      </c>
      <c r="AJ1938" t="s">
        <v>17</v>
      </c>
      <c r="AM1938" t="str">
        <f t="shared" si="90"/>
        <v>Stayed</v>
      </c>
      <c r="AN1938" t="str">
        <f t="shared" si="91"/>
        <v>Yes</v>
      </c>
      <c r="AO1938" t="str" cm="1">
        <f t="array" ref="AO1938">_xlfn.IFS($C1938&lt;36,"Youth", $C1938&lt;66, "Middle_age", $C1938&gt;65, "Old")</f>
        <v>Old</v>
      </c>
      <c r="AP1938" t="str">
        <f t="shared" si="92"/>
        <v>2 năm</v>
      </c>
    </row>
    <row r="1939" spans="1:42" x14ac:dyDescent="0.35">
      <c r="A1939" t="s">
        <v>2819</v>
      </c>
      <c r="B1939" t="s">
        <v>19</v>
      </c>
      <c r="C1939">
        <v>22</v>
      </c>
      <c r="D1939" t="s">
        <v>13</v>
      </c>
      <c r="E1939">
        <v>0</v>
      </c>
      <c r="F1939" t="s">
        <v>525</v>
      </c>
      <c r="G1939">
        <v>95555</v>
      </c>
      <c r="H1939">
        <v>41.336354</v>
      </c>
      <c r="I1939">
        <v>-124.044354</v>
      </c>
      <c r="J1939">
        <v>0</v>
      </c>
      <c r="K1939" s="1">
        <v>26</v>
      </c>
      <c r="L1939" t="s">
        <v>99</v>
      </c>
      <c r="M1939" t="s">
        <v>13</v>
      </c>
      <c r="P1939" t="s">
        <v>10</v>
      </c>
      <c r="Q1939" t="s">
        <v>14</v>
      </c>
      <c r="R1939">
        <v>82</v>
      </c>
      <c r="S1939" t="s">
        <v>10</v>
      </c>
      <c r="T1939" t="s">
        <v>13</v>
      </c>
      <c r="U1939" t="s">
        <v>13</v>
      </c>
      <c r="V1939" t="s">
        <v>10</v>
      </c>
      <c r="W1939" t="s">
        <v>10</v>
      </c>
      <c r="X1939" t="s">
        <v>10</v>
      </c>
      <c r="Y1939" t="s">
        <v>10</v>
      </c>
      <c r="Z1939" t="s">
        <v>10</v>
      </c>
      <c r="AA1939" t="s">
        <v>15</v>
      </c>
      <c r="AB1939" t="s">
        <v>13</v>
      </c>
      <c r="AC1939" t="s">
        <v>16</v>
      </c>
      <c r="AD1939">
        <v>54.55</v>
      </c>
      <c r="AE1939">
        <v>1362.85</v>
      </c>
      <c r="AF1939">
        <v>0</v>
      </c>
      <c r="AG1939">
        <v>0</v>
      </c>
      <c r="AH1939">
        <v>0</v>
      </c>
      <c r="AI1939">
        <v>1362.85</v>
      </c>
      <c r="AJ1939" t="s">
        <v>17</v>
      </c>
      <c r="AM1939" t="str">
        <f t="shared" si="90"/>
        <v>Stayed</v>
      </c>
      <c r="AN1939" t="str">
        <f t="shared" si="91"/>
        <v>No</v>
      </c>
      <c r="AO1939" t="str" cm="1">
        <f t="array" ref="AO1939">_xlfn.IFS($C1939&lt;36,"Youth", $C1939&lt;66, "Middle_age", $C1939&gt;65, "Old")</f>
        <v>Youth</v>
      </c>
      <c r="AP1939" t="str">
        <f t="shared" si="92"/>
        <v>3 năm</v>
      </c>
    </row>
    <row r="1940" spans="1:42" x14ac:dyDescent="0.35">
      <c r="A1940" t="s">
        <v>2820</v>
      </c>
      <c r="B1940" t="s">
        <v>9</v>
      </c>
      <c r="C1940">
        <v>56</v>
      </c>
      <c r="D1940" t="s">
        <v>10</v>
      </c>
      <c r="E1940">
        <v>0</v>
      </c>
      <c r="F1940" t="s">
        <v>2256</v>
      </c>
      <c r="G1940">
        <v>96105</v>
      </c>
      <c r="H1940">
        <v>39.872960999999997</v>
      </c>
      <c r="I1940">
        <v>-120.198876</v>
      </c>
      <c r="J1940">
        <v>3</v>
      </c>
      <c r="K1940" s="1">
        <v>49</v>
      </c>
      <c r="L1940" t="s">
        <v>12</v>
      </c>
      <c r="M1940" t="s">
        <v>10</v>
      </c>
      <c r="N1940">
        <v>22.1</v>
      </c>
      <c r="O1940" t="s">
        <v>13</v>
      </c>
      <c r="P1940" t="s">
        <v>13</v>
      </c>
      <c r="AA1940" t="s">
        <v>15</v>
      </c>
      <c r="AB1940" t="s">
        <v>10</v>
      </c>
      <c r="AC1940" t="s">
        <v>26</v>
      </c>
      <c r="AD1940">
        <v>20.05</v>
      </c>
      <c r="AE1940">
        <v>923.1</v>
      </c>
      <c r="AF1940">
        <v>0</v>
      </c>
      <c r="AG1940">
        <v>0</v>
      </c>
      <c r="AH1940">
        <v>1082.9000000000001</v>
      </c>
      <c r="AI1940">
        <v>2006</v>
      </c>
      <c r="AJ1940" t="s">
        <v>17</v>
      </c>
      <c r="AM1940" t="str">
        <f t="shared" si="90"/>
        <v>Stayed</v>
      </c>
      <c r="AN1940" t="str">
        <f t="shared" si="91"/>
        <v>No</v>
      </c>
      <c r="AO1940" t="str" cm="1">
        <f t="array" ref="AO1940">_xlfn.IFS($C1940&lt;36,"Youth", $C1940&lt;66, "Middle_age", $C1940&gt;65, "Old")</f>
        <v>Middle_age</v>
      </c>
      <c r="AP1940" t="str">
        <f t="shared" si="92"/>
        <v>5 năm</v>
      </c>
    </row>
    <row r="1941" spans="1:42" x14ac:dyDescent="0.35">
      <c r="A1941" t="s">
        <v>2821</v>
      </c>
      <c r="B1941" t="s">
        <v>19</v>
      </c>
      <c r="C1941">
        <v>46</v>
      </c>
      <c r="D1941" t="s">
        <v>13</v>
      </c>
      <c r="E1941">
        <v>3</v>
      </c>
      <c r="F1941" t="s">
        <v>2383</v>
      </c>
      <c r="G1941">
        <v>96040</v>
      </c>
      <c r="H1941">
        <v>40.789799000000002</v>
      </c>
      <c r="I1941">
        <v>-121.474529</v>
      </c>
      <c r="J1941">
        <v>0</v>
      </c>
      <c r="K1941" s="1">
        <v>1</v>
      </c>
      <c r="L1941" t="s">
        <v>12</v>
      </c>
      <c r="M1941" t="s">
        <v>10</v>
      </c>
      <c r="N1941">
        <v>7.66</v>
      </c>
      <c r="O1941" t="s">
        <v>13</v>
      </c>
      <c r="P1941" t="s">
        <v>13</v>
      </c>
      <c r="AA1941" t="s">
        <v>21</v>
      </c>
      <c r="AB1941" t="s">
        <v>13</v>
      </c>
      <c r="AC1941" t="s">
        <v>16</v>
      </c>
      <c r="AD1941">
        <v>20.05</v>
      </c>
      <c r="AE1941">
        <v>20.05</v>
      </c>
      <c r="AF1941">
        <v>0</v>
      </c>
      <c r="AG1941">
        <v>0</v>
      </c>
      <c r="AH1941">
        <v>7.66</v>
      </c>
      <c r="AI1941">
        <v>27.71</v>
      </c>
      <c r="AJ1941" t="s">
        <v>68</v>
      </c>
      <c r="AM1941" t="str">
        <f t="shared" si="90"/>
        <v>Joined</v>
      </c>
      <c r="AN1941" t="str">
        <f t="shared" si="91"/>
        <v>Yes</v>
      </c>
      <c r="AO1941" t="str" cm="1">
        <f t="array" ref="AO1941">_xlfn.IFS($C1941&lt;36,"Youth", $C1941&lt;66, "Middle_age", $C1941&gt;65, "Old")</f>
        <v>Middle_age</v>
      </c>
      <c r="AP1941" t="str">
        <f t="shared" si="92"/>
        <v>1 năm</v>
      </c>
    </row>
    <row r="1942" spans="1:42" x14ac:dyDescent="0.35">
      <c r="A1942" t="s">
        <v>2822</v>
      </c>
      <c r="B1942" t="s">
        <v>19</v>
      </c>
      <c r="C1942">
        <v>68</v>
      </c>
      <c r="D1942" t="s">
        <v>13</v>
      </c>
      <c r="E1942">
        <v>0</v>
      </c>
      <c r="F1942" t="s">
        <v>1995</v>
      </c>
      <c r="G1942">
        <v>95543</v>
      </c>
      <c r="H1942">
        <v>41.867908</v>
      </c>
      <c r="I1942">
        <v>-123.794144</v>
      </c>
      <c r="J1942">
        <v>0</v>
      </c>
      <c r="K1942" s="1">
        <v>5</v>
      </c>
      <c r="L1942" t="s">
        <v>12</v>
      </c>
      <c r="M1942" t="s">
        <v>10</v>
      </c>
      <c r="N1942">
        <v>2.27</v>
      </c>
      <c r="O1942" t="s">
        <v>13</v>
      </c>
      <c r="P1942" t="s">
        <v>10</v>
      </c>
      <c r="Q1942" t="s">
        <v>25</v>
      </c>
      <c r="R1942">
        <v>17</v>
      </c>
      <c r="S1942" t="s">
        <v>13</v>
      </c>
      <c r="T1942" t="s">
        <v>13</v>
      </c>
      <c r="U1942" t="s">
        <v>13</v>
      </c>
      <c r="V1942" t="s">
        <v>13</v>
      </c>
      <c r="W1942" t="s">
        <v>13</v>
      </c>
      <c r="X1942" t="s">
        <v>13</v>
      </c>
      <c r="Y1942" t="s">
        <v>13</v>
      </c>
      <c r="Z1942" t="s">
        <v>10</v>
      </c>
      <c r="AA1942" t="s">
        <v>21</v>
      </c>
      <c r="AB1942" t="s">
        <v>10</v>
      </c>
      <c r="AC1942" t="s">
        <v>16</v>
      </c>
      <c r="AD1942">
        <v>70.25</v>
      </c>
      <c r="AE1942">
        <v>331.9</v>
      </c>
      <c r="AF1942">
        <v>12.48</v>
      </c>
      <c r="AG1942">
        <v>0</v>
      </c>
      <c r="AH1942">
        <v>11.35</v>
      </c>
      <c r="AI1942">
        <v>330.77</v>
      </c>
      <c r="AJ1942" t="s">
        <v>27</v>
      </c>
      <c r="AK1942" t="s">
        <v>87</v>
      </c>
      <c r="AL1942" t="s">
        <v>436</v>
      </c>
      <c r="AM1942" t="str">
        <f t="shared" si="90"/>
        <v>Churned</v>
      </c>
      <c r="AN1942" t="str">
        <f t="shared" si="91"/>
        <v>No</v>
      </c>
      <c r="AO1942" t="str" cm="1">
        <f t="array" ref="AO1942">_xlfn.IFS($C1942&lt;36,"Youth", $C1942&lt;66, "Middle_age", $C1942&gt;65, "Old")</f>
        <v>Old</v>
      </c>
      <c r="AP1942" t="str">
        <f t="shared" si="92"/>
        <v>1 năm</v>
      </c>
    </row>
    <row r="1943" spans="1:42" x14ac:dyDescent="0.35">
      <c r="A1943" t="s">
        <v>2823</v>
      </c>
      <c r="B1943" t="s">
        <v>9</v>
      </c>
      <c r="C1943">
        <v>36</v>
      </c>
      <c r="D1943" t="s">
        <v>13</v>
      </c>
      <c r="E1943">
        <v>0</v>
      </c>
      <c r="F1943" t="s">
        <v>292</v>
      </c>
      <c r="G1943">
        <v>95822</v>
      </c>
      <c r="H1943">
        <v>38.512568999999999</v>
      </c>
      <c r="I1943">
        <v>-121.49518399999999</v>
      </c>
      <c r="J1943">
        <v>0</v>
      </c>
      <c r="K1943" s="1">
        <v>50</v>
      </c>
      <c r="L1943" t="s">
        <v>12</v>
      </c>
      <c r="M1943" t="s">
        <v>10</v>
      </c>
      <c r="N1943">
        <v>12.62</v>
      </c>
      <c r="O1943" t="s">
        <v>13</v>
      </c>
      <c r="P1943" t="s">
        <v>13</v>
      </c>
      <c r="AA1943" t="s">
        <v>43</v>
      </c>
      <c r="AB1943" t="s">
        <v>13</v>
      </c>
      <c r="AC1943" t="s">
        <v>16</v>
      </c>
      <c r="AD1943">
        <v>19.399999999999999</v>
      </c>
      <c r="AE1943">
        <v>1023.95</v>
      </c>
      <c r="AF1943">
        <v>0</v>
      </c>
      <c r="AG1943">
        <v>0</v>
      </c>
      <c r="AH1943">
        <v>631</v>
      </c>
      <c r="AI1943">
        <v>1654.95</v>
      </c>
      <c r="AJ1943" t="s">
        <v>17</v>
      </c>
      <c r="AM1943" t="str">
        <f t="shared" si="90"/>
        <v>Stayed</v>
      </c>
      <c r="AN1943" t="str">
        <f t="shared" si="91"/>
        <v>No</v>
      </c>
      <c r="AO1943" t="str" cm="1">
        <f t="array" ref="AO1943">_xlfn.IFS($C1943&lt;36,"Youth", $C1943&lt;66, "Middle_age", $C1943&gt;65, "Old")</f>
        <v>Middle_age</v>
      </c>
      <c r="AP1943" t="str">
        <f t="shared" si="92"/>
        <v>5 năm</v>
      </c>
    </row>
    <row r="1944" spans="1:42" x14ac:dyDescent="0.35">
      <c r="A1944" t="s">
        <v>2824</v>
      </c>
      <c r="B1944" t="s">
        <v>19</v>
      </c>
      <c r="C1944">
        <v>52</v>
      </c>
      <c r="D1944" t="s">
        <v>13</v>
      </c>
      <c r="E1944">
        <v>0</v>
      </c>
      <c r="F1944" t="s">
        <v>268</v>
      </c>
      <c r="G1944">
        <v>92646</v>
      </c>
      <c r="H1944">
        <v>33.666300999999997</v>
      </c>
      <c r="I1944">
        <v>-117.96950099999999</v>
      </c>
      <c r="J1944">
        <v>0</v>
      </c>
      <c r="K1944" s="1">
        <v>13</v>
      </c>
      <c r="L1944" t="s">
        <v>32</v>
      </c>
      <c r="M1944" t="s">
        <v>13</v>
      </c>
      <c r="P1944" t="s">
        <v>10</v>
      </c>
      <c r="Q1944" t="s">
        <v>49</v>
      </c>
      <c r="R1944">
        <v>17</v>
      </c>
      <c r="S1944" t="s">
        <v>10</v>
      </c>
      <c r="T1944" t="s">
        <v>13</v>
      </c>
      <c r="U1944" t="s">
        <v>13</v>
      </c>
      <c r="V1944" t="s">
        <v>10</v>
      </c>
      <c r="W1944" t="s">
        <v>10</v>
      </c>
      <c r="X1944" t="s">
        <v>13</v>
      </c>
      <c r="Y1944" t="s">
        <v>13</v>
      </c>
      <c r="Z1944" t="s">
        <v>10</v>
      </c>
      <c r="AA1944" t="s">
        <v>21</v>
      </c>
      <c r="AB1944" t="s">
        <v>10</v>
      </c>
      <c r="AC1944" t="s">
        <v>16</v>
      </c>
      <c r="AD1944">
        <v>45.55</v>
      </c>
      <c r="AE1944">
        <v>597</v>
      </c>
      <c r="AF1944">
        <v>0</v>
      </c>
      <c r="AG1944">
        <v>0</v>
      </c>
      <c r="AH1944">
        <v>0</v>
      </c>
      <c r="AI1944">
        <v>597</v>
      </c>
      <c r="AJ1944" t="s">
        <v>27</v>
      </c>
      <c r="AK1944" t="s">
        <v>33</v>
      </c>
      <c r="AL1944" t="s">
        <v>561</v>
      </c>
      <c r="AM1944" t="str">
        <f t="shared" si="90"/>
        <v>Churned</v>
      </c>
      <c r="AN1944" t="str">
        <f t="shared" si="91"/>
        <v>No</v>
      </c>
      <c r="AO1944" t="str" cm="1">
        <f t="array" ref="AO1944">_xlfn.IFS($C1944&lt;36,"Youth", $C1944&lt;66, "Middle_age", $C1944&gt;65, "Old")</f>
        <v>Middle_age</v>
      </c>
      <c r="AP1944" t="str">
        <f t="shared" si="92"/>
        <v>2 năm</v>
      </c>
    </row>
    <row r="1945" spans="1:42" x14ac:dyDescent="0.35">
      <c r="A1945" t="s">
        <v>2825</v>
      </c>
      <c r="B1945" t="s">
        <v>9</v>
      </c>
      <c r="C1945">
        <v>64</v>
      </c>
      <c r="D1945" t="s">
        <v>10</v>
      </c>
      <c r="E1945">
        <v>1</v>
      </c>
      <c r="F1945" t="s">
        <v>1213</v>
      </c>
      <c r="G1945">
        <v>94542</v>
      </c>
      <c r="H1945">
        <v>37.656694999999999</v>
      </c>
      <c r="I1945">
        <v>-122.048361</v>
      </c>
      <c r="J1945">
        <v>9</v>
      </c>
      <c r="K1945" s="1">
        <v>28</v>
      </c>
      <c r="L1945" t="s">
        <v>99</v>
      </c>
      <c r="M1945" t="s">
        <v>10</v>
      </c>
      <c r="N1945">
        <v>21.91</v>
      </c>
      <c r="O1945" t="s">
        <v>13</v>
      </c>
      <c r="P1945" t="s">
        <v>13</v>
      </c>
      <c r="AA1945" t="s">
        <v>15</v>
      </c>
      <c r="AB1945" t="s">
        <v>13</v>
      </c>
      <c r="AC1945" t="s">
        <v>16</v>
      </c>
      <c r="AD1945">
        <v>19.899999999999999</v>
      </c>
      <c r="AE1945">
        <v>543</v>
      </c>
      <c r="AF1945">
        <v>0</v>
      </c>
      <c r="AG1945">
        <v>0</v>
      </c>
      <c r="AH1945">
        <v>613.48</v>
      </c>
      <c r="AI1945">
        <v>1156.48</v>
      </c>
      <c r="AJ1945" t="s">
        <v>17</v>
      </c>
      <c r="AM1945" t="str">
        <f t="shared" si="90"/>
        <v>Stayed</v>
      </c>
      <c r="AN1945" t="str">
        <f t="shared" si="91"/>
        <v>Yes</v>
      </c>
      <c r="AO1945" t="str" cm="1">
        <f t="array" ref="AO1945">_xlfn.IFS($C1945&lt;36,"Youth", $C1945&lt;66, "Middle_age", $C1945&gt;65, "Old")</f>
        <v>Middle_age</v>
      </c>
      <c r="AP1945" t="str">
        <f t="shared" si="92"/>
        <v>3 năm</v>
      </c>
    </row>
    <row r="1946" spans="1:42" x14ac:dyDescent="0.35">
      <c r="A1946" t="s">
        <v>2826</v>
      </c>
      <c r="B1946" t="s">
        <v>9</v>
      </c>
      <c r="C1946">
        <v>25</v>
      </c>
      <c r="D1946" t="s">
        <v>13</v>
      </c>
      <c r="E1946">
        <v>1</v>
      </c>
      <c r="F1946" t="s">
        <v>858</v>
      </c>
      <c r="G1946">
        <v>90620</v>
      </c>
      <c r="H1946">
        <v>33.845706</v>
      </c>
      <c r="I1946">
        <v>-118.012204</v>
      </c>
      <c r="J1946">
        <v>0</v>
      </c>
      <c r="K1946" s="1">
        <v>49</v>
      </c>
      <c r="L1946" t="s">
        <v>12</v>
      </c>
      <c r="M1946" t="s">
        <v>10</v>
      </c>
      <c r="N1946">
        <v>45.64</v>
      </c>
      <c r="O1946" t="s">
        <v>13</v>
      </c>
      <c r="P1946" t="s">
        <v>13</v>
      </c>
      <c r="AA1946" t="s">
        <v>15</v>
      </c>
      <c r="AB1946" t="s">
        <v>13</v>
      </c>
      <c r="AC1946" t="s">
        <v>16</v>
      </c>
      <c r="AD1946">
        <v>19.45</v>
      </c>
      <c r="AE1946">
        <v>921.3</v>
      </c>
      <c r="AF1946">
        <v>0</v>
      </c>
      <c r="AG1946">
        <v>0</v>
      </c>
      <c r="AH1946">
        <v>2236.36</v>
      </c>
      <c r="AI1946">
        <v>3157.66</v>
      </c>
      <c r="AJ1946" t="s">
        <v>17</v>
      </c>
      <c r="AM1946" t="str">
        <f t="shared" si="90"/>
        <v>VIP</v>
      </c>
      <c r="AN1946" t="str">
        <f t="shared" si="91"/>
        <v>Yes</v>
      </c>
      <c r="AO1946" t="str" cm="1">
        <f t="array" ref="AO1946">_xlfn.IFS($C1946&lt;36,"Youth", $C1946&lt;66, "Middle_age", $C1946&gt;65, "Old")</f>
        <v>Youth</v>
      </c>
      <c r="AP1946" t="str">
        <f t="shared" si="92"/>
        <v>5 năm</v>
      </c>
    </row>
    <row r="1947" spans="1:42" x14ac:dyDescent="0.35">
      <c r="A1947" t="s">
        <v>2827</v>
      </c>
      <c r="B1947" t="s">
        <v>9</v>
      </c>
      <c r="C1947">
        <v>51</v>
      </c>
      <c r="D1947" t="s">
        <v>13</v>
      </c>
      <c r="E1947">
        <v>0</v>
      </c>
      <c r="F1947" t="s">
        <v>2828</v>
      </c>
      <c r="G1947">
        <v>92270</v>
      </c>
      <c r="H1947">
        <v>33.763677999999999</v>
      </c>
      <c r="I1947">
        <v>-116.429928</v>
      </c>
      <c r="J1947">
        <v>0</v>
      </c>
      <c r="K1947" s="1">
        <v>18</v>
      </c>
      <c r="L1947" t="s">
        <v>12</v>
      </c>
      <c r="M1947" t="s">
        <v>10</v>
      </c>
      <c r="N1947">
        <v>7.42</v>
      </c>
      <c r="O1947" t="s">
        <v>10</v>
      </c>
      <c r="P1947" t="s">
        <v>10</v>
      </c>
      <c r="Q1947" t="s">
        <v>25</v>
      </c>
      <c r="R1947">
        <v>12</v>
      </c>
      <c r="S1947" t="s">
        <v>13</v>
      </c>
      <c r="T1947" t="s">
        <v>13</v>
      </c>
      <c r="U1947" t="s">
        <v>10</v>
      </c>
      <c r="V1947" t="s">
        <v>10</v>
      </c>
      <c r="W1947" t="s">
        <v>13</v>
      </c>
      <c r="X1947" t="s">
        <v>10</v>
      </c>
      <c r="Y1947" t="s">
        <v>10</v>
      </c>
      <c r="Z1947" t="s">
        <v>10</v>
      </c>
      <c r="AA1947" t="s">
        <v>21</v>
      </c>
      <c r="AB1947" t="s">
        <v>10</v>
      </c>
      <c r="AC1947" t="s">
        <v>26</v>
      </c>
      <c r="AD1947">
        <v>95.05</v>
      </c>
      <c r="AE1947">
        <v>1679.4</v>
      </c>
      <c r="AF1947">
        <v>38.65</v>
      </c>
      <c r="AG1947">
        <v>0</v>
      </c>
      <c r="AH1947">
        <v>133.56</v>
      </c>
      <c r="AI1947">
        <v>1774.31</v>
      </c>
      <c r="AJ1947" t="s">
        <v>17</v>
      </c>
      <c r="AM1947" t="str">
        <f t="shared" si="90"/>
        <v>Stayed</v>
      </c>
      <c r="AN1947" t="str">
        <f t="shared" si="91"/>
        <v>No</v>
      </c>
      <c r="AO1947" t="str" cm="1">
        <f t="array" ref="AO1947">_xlfn.IFS($C1947&lt;36,"Youth", $C1947&lt;66, "Middle_age", $C1947&gt;65, "Old")</f>
        <v>Middle_age</v>
      </c>
      <c r="AP1947" t="str">
        <f t="shared" si="92"/>
        <v>2 năm</v>
      </c>
    </row>
    <row r="1948" spans="1:42" x14ac:dyDescent="0.35">
      <c r="A1948" t="s">
        <v>2829</v>
      </c>
      <c r="B1948" t="s">
        <v>9</v>
      </c>
      <c r="C1948">
        <v>26</v>
      </c>
      <c r="D1948" t="s">
        <v>10</v>
      </c>
      <c r="E1948">
        <v>1</v>
      </c>
      <c r="F1948" t="s">
        <v>458</v>
      </c>
      <c r="G1948">
        <v>95065</v>
      </c>
      <c r="H1948">
        <v>37.031404000000002</v>
      </c>
      <c r="I1948">
        <v>-121.981865</v>
      </c>
      <c r="J1948">
        <v>8</v>
      </c>
      <c r="K1948" s="1">
        <v>72</v>
      </c>
      <c r="L1948" t="s">
        <v>42</v>
      </c>
      <c r="M1948" t="s">
        <v>10</v>
      </c>
      <c r="N1948">
        <v>38.99</v>
      </c>
      <c r="O1948" t="s">
        <v>10</v>
      </c>
      <c r="P1948" t="s">
        <v>10</v>
      </c>
      <c r="Q1948" t="s">
        <v>14</v>
      </c>
      <c r="R1948">
        <v>73</v>
      </c>
      <c r="S1948" t="s">
        <v>10</v>
      </c>
      <c r="T1948" t="s">
        <v>13</v>
      </c>
      <c r="U1948" t="s">
        <v>10</v>
      </c>
      <c r="V1948" t="s">
        <v>13</v>
      </c>
      <c r="W1948" t="s">
        <v>10</v>
      </c>
      <c r="X1948" t="s">
        <v>13</v>
      </c>
      <c r="Y1948" t="s">
        <v>10</v>
      </c>
      <c r="Z1948" t="s">
        <v>10</v>
      </c>
      <c r="AA1948" t="s">
        <v>43</v>
      </c>
      <c r="AB1948" t="s">
        <v>10</v>
      </c>
      <c r="AC1948" t="s">
        <v>26</v>
      </c>
      <c r="AD1948">
        <v>71.45</v>
      </c>
      <c r="AE1948">
        <v>5025.8500000000004</v>
      </c>
      <c r="AF1948">
        <v>0</v>
      </c>
      <c r="AG1948">
        <v>0</v>
      </c>
      <c r="AH1948">
        <v>2807.28</v>
      </c>
      <c r="AI1948">
        <v>7833.13</v>
      </c>
      <c r="AJ1948" t="s">
        <v>17</v>
      </c>
      <c r="AM1948" t="str">
        <f t="shared" si="90"/>
        <v>VIP</v>
      </c>
      <c r="AN1948" t="str">
        <f t="shared" si="91"/>
        <v>Yes</v>
      </c>
      <c r="AO1948" t="str" cm="1">
        <f t="array" ref="AO1948">_xlfn.IFS($C1948&lt;36,"Youth", $C1948&lt;66, "Middle_age", $C1948&gt;65, "Old")</f>
        <v>Youth</v>
      </c>
      <c r="AP1948" t="str">
        <f t="shared" si="92"/>
        <v>6 năm</v>
      </c>
    </row>
    <row r="1949" spans="1:42" x14ac:dyDescent="0.35">
      <c r="A1949" t="s">
        <v>2830</v>
      </c>
      <c r="B1949" t="s">
        <v>9</v>
      </c>
      <c r="C1949">
        <v>43</v>
      </c>
      <c r="D1949" t="s">
        <v>10</v>
      </c>
      <c r="E1949">
        <v>2</v>
      </c>
      <c r="F1949" t="s">
        <v>733</v>
      </c>
      <c r="G1949">
        <v>93313</v>
      </c>
      <c r="H1949">
        <v>35.140937999999998</v>
      </c>
      <c r="I1949">
        <v>-119.051348</v>
      </c>
      <c r="J1949">
        <v>0</v>
      </c>
      <c r="K1949" s="1">
        <v>37</v>
      </c>
      <c r="L1949" t="s">
        <v>12</v>
      </c>
      <c r="M1949" t="s">
        <v>10</v>
      </c>
      <c r="N1949">
        <v>1.6</v>
      </c>
      <c r="O1949" t="s">
        <v>10</v>
      </c>
      <c r="P1949" t="s">
        <v>10</v>
      </c>
      <c r="Q1949" t="s">
        <v>25</v>
      </c>
      <c r="R1949">
        <v>11</v>
      </c>
      <c r="S1949" t="s">
        <v>13</v>
      </c>
      <c r="T1949" t="s">
        <v>13</v>
      </c>
      <c r="U1949" t="s">
        <v>13</v>
      </c>
      <c r="V1949" t="s">
        <v>13</v>
      </c>
      <c r="W1949" t="s">
        <v>10</v>
      </c>
      <c r="X1949" t="s">
        <v>10</v>
      </c>
      <c r="Y1949" t="s">
        <v>10</v>
      </c>
      <c r="Z1949" t="s">
        <v>10</v>
      </c>
      <c r="AA1949" t="s">
        <v>21</v>
      </c>
      <c r="AB1949" t="s">
        <v>10</v>
      </c>
      <c r="AC1949" t="s">
        <v>26</v>
      </c>
      <c r="AD1949">
        <v>95.25</v>
      </c>
      <c r="AE1949">
        <v>3314.15</v>
      </c>
      <c r="AF1949">
        <v>0</v>
      </c>
      <c r="AG1949">
        <v>0</v>
      </c>
      <c r="AH1949">
        <v>59.2</v>
      </c>
      <c r="AI1949">
        <v>3373.35</v>
      </c>
      <c r="AJ1949" t="s">
        <v>17</v>
      </c>
      <c r="AM1949" t="str">
        <f t="shared" si="90"/>
        <v>VIP</v>
      </c>
      <c r="AN1949" t="str">
        <f t="shared" si="91"/>
        <v>Yes</v>
      </c>
      <c r="AO1949" t="str" cm="1">
        <f t="array" ref="AO1949">_xlfn.IFS($C1949&lt;36,"Youth", $C1949&lt;66, "Middle_age", $C1949&gt;65, "Old")</f>
        <v>Middle_age</v>
      </c>
      <c r="AP1949" t="str">
        <f t="shared" si="92"/>
        <v>4 năm</v>
      </c>
    </row>
    <row r="1950" spans="1:42" x14ac:dyDescent="0.35">
      <c r="A1950" t="s">
        <v>2831</v>
      </c>
      <c r="B1950" t="s">
        <v>19</v>
      </c>
      <c r="C1950">
        <v>80</v>
      </c>
      <c r="D1950" t="s">
        <v>10</v>
      </c>
      <c r="E1950">
        <v>0</v>
      </c>
      <c r="F1950" t="s">
        <v>2832</v>
      </c>
      <c r="G1950">
        <v>94530</v>
      </c>
      <c r="H1950">
        <v>37.924838000000001</v>
      </c>
      <c r="I1950">
        <v>-122.289145</v>
      </c>
      <c r="J1950">
        <v>10</v>
      </c>
      <c r="K1950" s="1">
        <v>7</v>
      </c>
      <c r="L1950" t="s">
        <v>24</v>
      </c>
      <c r="M1950" t="s">
        <v>13</v>
      </c>
      <c r="P1950" t="s">
        <v>10</v>
      </c>
      <c r="Q1950" t="s">
        <v>49</v>
      </c>
      <c r="R1950">
        <v>13</v>
      </c>
      <c r="S1950" t="s">
        <v>10</v>
      </c>
      <c r="T1950" t="s">
        <v>13</v>
      </c>
      <c r="U1950" t="s">
        <v>13</v>
      </c>
      <c r="V1950" t="s">
        <v>13</v>
      </c>
      <c r="W1950" t="s">
        <v>13</v>
      </c>
      <c r="X1950" t="s">
        <v>13</v>
      </c>
      <c r="Y1950" t="s">
        <v>13</v>
      </c>
      <c r="Z1950" t="s">
        <v>10</v>
      </c>
      <c r="AA1950" t="s">
        <v>15</v>
      </c>
      <c r="AB1950" t="s">
        <v>13</v>
      </c>
      <c r="AC1950" t="s">
        <v>26</v>
      </c>
      <c r="AD1950">
        <v>29.8</v>
      </c>
      <c r="AE1950">
        <v>220.45</v>
      </c>
      <c r="AF1950">
        <v>11.83</v>
      </c>
      <c r="AG1950">
        <v>0</v>
      </c>
      <c r="AH1950">
        <v>0</v>
      </c>
      <c r="AI1950">
        <v>208.62</v>
      </c>
      <c r="AJ1950" t="s">
        <v>17</v>
      </c>
      <c r="AM1950" t="str">
        <f t="shared" si="90"/>
        <v>Stayed</v>
      </c>
      <c r="AN1950" t="str">
        <f t="shared" si="91"/>
        <v>No</v>
      </c>
      <c r="AO1950" t="str" cm="1">
        <f t="array" ref="AO1950">_xlfn.IFS($C1950&lt;36,"Youth", $C1950&lt;66, "Middle_age", $C1950&gt;65, "Old")</f>
        <v>Old</v>
      </c>
      <c r="AP1950" t="str">
        <f t="shared" si="92"/>
        <v>1 năm</v>
      </c>
    </row>
    <row r="1951" spans="1:42" x14ac:dyDescent="0.35">
      <c r="A1951" t="s">
        <v>2833</v>
      </c>
      <c r="B1951" t="s">
        <v>19</v>
      </c>
      <c r="C1951">
        <v>64</v>
      </c>
      <c r="D1951" t="s">
        <v>10</v>
      </c>
      <c r="E1951">
        <v>0</v>
      </c>
      <c r="F1951" t="s">
        <v>1515</v>
      </c>
      <c r="G1951">
        <v>93262</v>
      </c>
      <c r="H1951">
        <v>36.527242999999999</v>
      </c>
      <c r="I1951">
        <v>-118.594938</v>
      </c>
      <c r="J1951">
        <v>4</v>
      </c>
      <c r="K1951" s="1">
        <v>45</v>
      </c>
      <c r="L1951" t="s">
        <v>46</v>
      </c>
      <c r="M1951" t="s">
        <v>10</v>
      </c>
      <c r="N1951">
        <v>1.59</v>
      </c>
      <c r="O1951" t="s">
        <v>10</v>
      </c>
      <c r="P1951" t="s">
        <v>10</v>
      </c>
      <c r="Q1951" t="s">
        <v>25</v>
      </c>
      <c r="R1951">
        <v>19</v>
      </c>
      <c r="S1951" t="s">
        <v>13</v>
      </c>
      <c r="T1951" t="s">
        <v>10</v>
      </c>
      <c r="U1951" t="s">
        <v>13</v>
      </c>
      <c r="V1951" t="s">
        <v>13</v>
      </c>
      <c r="W1951" t="s">
        <v>13</v>
      </c>
      <c r="X1951" t="s">
        <v>13</v>
      </c>
      <c r="Y1951" t="s">
        <v>13</v>
      </c>
      <c r="Z1951" t="s">
        <v>10</v>
      </c>
      <c r="AA1951" t="s">
        <v>21</v>
      </c>
      <c r="AB1951" t="s">
        <v>13</v>
      </c>
      <c r="AC1951" t="s">
        <v>26</v>
      </c>
      <c r="AD1951">
        <v>81.400000000000006</v>
      </c>
      <c r="AE1951">
        <v>3775.85</v>
      </c>
      <c r="AF1951">
        <v>0</v>
      </c>
      <c r="AG1951">
        <v>0</v>
      </c>
      <c r="AH1951">
        <v>71.55</v>
      </c>
      <c r="AI1951">
        <v>3847.4</v>
      </c>
      <c r="AJ1951" t="s">
        <v>17</v>
      </c>
      <c r="AM1951" t="str">
        <f t="shared" si="90"/>
        <v>VIP</v>
      </c>
      <c r="AN1951" t="str">
        <f t="shared" si="91"/>
        <v>No</v>
      </c>
      <c r="AO1951" t="str" cm="1">
        <f t="array" ref="AO1951">_xlfn.IFS($C1951&lt;36,"Youth", $C1951&lt;66, "Middle_age", $C1951&gt;65, "Old")</f>
        <v>Middle_age</v>
      </c>
      <c r="AP1951" t="str">
        <f t="shared" si="92"/>
        <v>4 năm</v>
      </c>
    </row>
    <row r="1952" spans="1:42" x14ac:dyDescent="0.35">
      <c r="A1952" t="s">
        <v>2834</v>
      </c>
      <c r="B1952" t="s">
        <v>19</v>
      </c>
      <c r="C1952">
        <v>53</v>
      </c>
      <c r="D1952" t="s">
        <v>13</v>
      </c>
      <c r="E1952">
        <v>0</v>
      </c>
      <c r="F1952" t="s">
        <v>2835</v>
      </c>
      <c r="G1952">
        <v>91108</v>
      </c>
      <c r="H1952">
        <v>34.122670999999997</v>
      </c>
      <c r="I1952">
        <v>-118.112911</v>
      </c>
      <c r="J1952">
        <v>0</v>
      </c>
      <c r="K1952" s="1">
        <v>19</v>
      </c>
      <c r="L1952" t="s">
        <v>12</v>
      </c>
      <c r="M1952" t="s">
        <v>10</v>
      </c>
      <c r="N1952">
        <v>29.52</v>
      </c>
      <c r="O1952" t="s">
        <v>13</v>
      </c>
      <c r="P1952" t="s">
        <v>10</v>
      </c>
      <c r="Q1952" t="s">
        <v>49</v>
      </c>
      <c r="R1952">
        <v>5</v>
      </c>
      <c r="S1952" t="s">
        <v>13</v>
      </c>
      <c r="T1952" t="s">
        <v>13</v>
      </c>
      <c r="U1952" t="s">
        <v>13</v>
      </c>
      <c r="V1952" t="s">
        <v>13</v>
      </c>
      <c r="W1952" t="s">
        <v>13</v>
      </c>
      <c r="X1952" t="s">
        <v>13</v>
      </c>
      <c r="Y1952" t="s">
        <v>13</v>
      </c>
      <c r="Z1952" t="s">
        <v>10</v>
      </c>
      <c r="AA1952" t="s">
        <v>21</v>
      </c>
      <c r="AB1952" t="s">
        <v>10</v>
      </c>
      <c r="AC1952" t="s">
        <v>26</v>
      </c>
      <c r="AD1952">
        <v>45</v>
      </c>
      <c r="AE1952">
        <v>865.85</v>
      </c>
      <c r="AF1952">
        <v>22.55</v>
      </c>
      <c r="AG1952">
        <v>0</v>
      </c>
      <c r="AH1952">
        <v>560.88</v>
      </c>
      <c r="AI1952">
        <v>1404.18</v>
      </c>
      <c r="AJ1952" t="s">
        <v>17</v>
      </c>
      <c r="AM1952" t="str">
        <f t="shared" si="90"/>
        <v>Stayed</v>
      </c>
      <c r="AN1952" t="str">
        <f t="shared" si="91"/>
        <v>No</v>
      </c>
      <c r="AO1952" t="str" cm="1">
        <f t="array" ref="AO1952">_xlfn.IFS($C1952&lt;36,"Youth", $C1952&lt;66, "Middle_age", $C1952&gt;65, "Old")</f>
        <v>Middle_age</v>
      </c>
      <c r="AP1952" t="str">
        <f t="shared" si="92"/>
        <v>2 năm</v>
      </c>
    </row>
    <row r="1953" spans="1:42" x14ac:dyDescent="0.35">
      <c r="A1953" t="s">
        <v>2836</v>
      </c>
      <c r="B1953" t="s">
        <v>19</v>
      </c>
      <c r="C1953">
        <v>42</v>
      </c>
      <c r="D1953" t="s">
        <v>13</v>
      </c>
      <c r="E1953">
        <v>0</v>
      </c>
      <c r="F1953" t="s">
        <v>742</v>
      </c>
      <c r="G1953">
        <v>94930</v>
      </c>
      <c r="H1953">
        <v>37.971750999999998</v>
      </c>
      <c r="I1953">
        <v>-122.611873</v>
      </c>
      <c r="J1953">
        <v>0</v>
      </c>
      <c r="K1953" s="1">
        <v>29</v>
      </c>
      <c r="L1953" t="s">
        <v>12</v>
      </c>
      <c r="M1953" t="s">
        <v>10</v>
      </c>
      <c r="N1953">
        <v>46.12</v>
      </c>
      <c r="O1953" t="s">
        <v>13</v>
      </c>
      <c r="P1953" t="s">
        <v>13</v>
      </c>
      <c r="AA1953" t="s">
        <v>15</v>
      </c>
      <c r="AB1953" t="s">
        <v>10</v>
      </c>
      <c r="AC1953" t="s">
        <v>16</v>
      </c>
      <c r="AD1953">
        <v>19.8</v>
      </c>
      <c r="AE1953">
        <v>572.20000000000005</v>
      </c>
      <c r="AF1953">
        <v>0</v>
      </c>
      <c r="AG1953">
        <v>0</v>
      </c>
      <c r="AH1953">
        <v>1337.48</v>
      </c>
      <c r="AI1953">
        <v>1909.68</v>
      </c>
      <c r="AJ1953" t="s">
        <v>17</v>
      </c>
      <c r="AM1953" t="str">
        <f t="shared" si="90"/>
        <v>Stayed</v>
      </c>
      <c r="AN1953" t="str">
        <f t="shared" si="91"/>
        <v>No</v>
      </c>
      <c r="AO1953" t="str" cm="1">
        <f t="array" ref="AO1953">_xlfn.IFS($C1953&lt;36,"Youth", $C1953&lt;66, "Middle_age", $C1953&gt;65, "Old")</f>
        <v>Middle_age</v>
      </c>
      <c r="AP1953" t="str">
        <f t="shared" si="92"/>
        <v>3 năm</v>
      </c>
    </row>
    <row r="1954" spans="1:42" x14ac:dyDescent="0.35">
      <c r="A1954" t="s">
        <v>2837</v>
      </c>
      <c r="B1954" t="s">
        <v>19</v>
      </c>
      <c r="C1954">
        <v>37</v>
      </c>
      <c r="D1954" t="s">
        <v>10</v>
      </c>
      <c r="E1954">
        <v>1</v>
      </c>
      <c r="F1954" t="s">
        <v>585</v>
      </c>
      <c r="G1954">
        <v>95327</v>
      </c>
      <c r="H1954">
        <v>37.847709999999999</v>
      </c>
      <c r="I1954">
        <v>-120.486589</v>
      </c>
      <c r="J1954">
        <v>3</v>
      </c>
      <c r="K1954" s="1">
        <v>61</v>
      </c>
      <c r="L1954" t="s">
        <v>46</v>
      </c>
      <c r="M1954" t="s">
        <v>10</v>
      </c>
      <c r="N1954">
        <v>43.08</v>
      </c>
      <c r="O1954" t="s">
        <v>13</v>
      </c>
      <c r="P1954" t="s">
        <v>10</v>
      </c>
      <c r="Q1954" t="s">
        <v>25</v>
      </c>
      <c r="R1954">
        <v>19</v>
      </c>
      <c r="S1954" t="s">
        <v>13</v>
      </c>
      <c r="T1954" t="s">
        <v>10</v>
      </c>
      <c r="U1954" t="s">
        <v>10</v>
      </c>
      <c r="V1954" t="s">
        <v>10</v>
      </c>
      <c r="W1954" t="s">
        <v>10</v>
      </c>
      <c r="X1954" t="s">
        <v>10</v>
      </c>
      <c r="Y1954" t="s">
        <v>10</v>
      </c>
      <c r="Z1954" t="s">
        <v>10</v>
      </c>
      <c r="AA1954" t="s">
        <v>15</v>
      </c>
      <c r="AB1954" t="s">
        <v>13</v>
      </c>
      <c r="AC1954" t="s">
        <v>16</v>
      </c>
      <c r="AD1954">
        <v>103.9</v>
      </c>
      <c r="AE1954">
        <v>6449.15</v>
      </c>
      <c r="AF1954">
        <v>0</v>
      </c>
      <c r="AG1954">
        <v>0</v>
      </c>
      <c r="AH1954">
        <v>2627.88</v>
      </c>
      <c r="AI1954">
        <v>9077.0300000000007</v>
      </c>
      <c r="AJ1954" t="s">
        <v>17</v>
      </c>
      <c r="AM1954" t="str">
        <f t="shared" si="90"/>
        <v>VIP</v>
      </c>
      <c r="AN1954" t="str">
        <f t="shared" si="91"/>
        <v>Yes</v>
      </c>
      <c r="AO1954" t="str" cm="1">
        <f t="array" ref="AO1954">_xlfn.IFS($C1954&lt;36,"Youth", $C1954&lt;66, "Middle_age", $C1954&gt;65, "Old")</f>
        <v>Middle_age</v>
      </c>
      <c r="AP1954" t="str">
        <f t="shared" si="92"/>
        <v>6 năm</v>
      </c>
    </row>
    <row r="1955" spans="1:42" x14ac:dyDescent="0.35">
      <c r="A1955" t="s">
        <v>2838</v>
      </c>
      <c r="B1955" t="s">
        <v>19</v>
      </c>
      <c r="C1955">
        <v>46</v>
      </c>
      <c r="D1955" t="s">
        <v>13</v>
      </c>
      <c r="E1955">
        <v>0</v>
      </c>
      <c r="F1955" t="s">
        <v>985</v>
      </c>
      <c r="G1955">
        <v>91001</v>
      </c>
      <c r="H1955">
        <v>34.196837000000002</v>
      </c>
      <c r="I1955">
        <v>-118.142236</v>
      </c>
      <c r="J1955">
        <v>0</v>
      </c>
      <c r="K1955" s="1">
        <v>4</v>
      </c>
      <c r="L1955" t="s">
        <v>24</v>
      </c>
      <c r="M1955" t="s">
        <v>10</v>
      </c>
      <c r="N1955">
        <v>33.93</v>
      </c>
      <c r="O1955" t="s">
        <v>13</v>
      </c>
      <c r="P1955" t="s">
        <v>10</v>
      </c>
      <c r="Q1955" t="s">
        <v>14</v>
      </c>
      <c r="R1955">
        <v>20</v>
      </c>
      <c r="S1955" t="s">
        <v>13</v>
      </c>
      <c r="T1955" t="s">
        <v>13</v>
      </c>
      <c r="U1955" t="s">
        <v>13</v>
      </c>
      <c r="V1955" t="s">
        <v>13</v>
      </c>
      <c r="W1955" t="s">
        <v>13</v>
      </c>
      <c r="X1955" t="s">
        <v>13</v>
      </c>
      <c r="Y1955" t="s">
        <v>13</v>
      </c>
      <c r="Z1955" t="s">
        <v>10</v>
      </c>
      <c r="AA1955" t="s">
        <v>21</v>
      </c>
      <c r="AB1955" t="s">
        <v>10</v>
      </c>
      <c r="AC1955" t="s">
        <v>26</v>
      </c>
      <c r="AD1955">
        <v>-8</v>
      </c>
      <c r="AE1955">
        <v>199.75</v>
      </c>
      <c r="AF1955">
        <v>0</v>
      </c>
      <c r="AG1955">
        <v>0</v>
      </c>
      <c r="AH1955">
        <v>135.72</v>
      </c>
      <c r="AI1955">
        <v>335.47</v>
      </c>
      <c r="AJ1955" t="s">
        <v>17</v>
      </c>
      <c r="AM1955" t="str">
        <f t="shared" si="90"/>
        <v>Stayed</v>
      </c>
      <c r="AN1955" t="str">
        <f t="shared" si="91"/>
        <v>No</v>
      </c>
      <c r="AO1955" t="str" cm="1">
        <f t="array" ref="AO1955">_xlfn.IFS($C1955&lt;36,"Youth", $C1955&lt;66, "Middle_age", $C1955&gt;65, "Old")</f>
        <v>Middle_age</v>
      </c>
      <c r="AP1955" t="str">
        <f t="shared" si="92"/>
        <v>1 năm</v>
      </c>
    </row>
    <row r="1956" spans="1:42" x14ac:dyDescent="0.35">
      <c r="A1956" t="s">
        <v>2839</v>
      </c>
      <c r="B1956" t="s">
        <v>9</v>
      </c>
      <c r="C1956">
        <v>22</v>
      </c>
      <c r="D1956" t="s">
        <v>13</v>
      </c>
      <c r="E1956">
        <v>0</v>
      </c>
      <c r="F1956" t="s">
        <v>105</v>
      </c>
      <c r="G1956">
        <v>90071</v>
      </c>
      <c r="H1956">
        <v>34.052917000000001</v>
      </c>
      <c r="I1956">
        <v>-118.255178</v>
      </c>
      <c r="J1956">
        <v>0</v>
      </c>
      <c r="K1956" s="1">
        <v>38</v>
      </c>
      <c r="L1956" t="s">
        <v>99</v>
      </c>
      <c r="M1956" t="s">
        <v>10</v>
      </c>
      <c r="N1956">
        <v>23.95</v>
      </c>
      <c r="O1956" t="s">
        <v>10</v>
      </c>
      <c r="P1956" t="s">
        <v>10</v>
      </c>
      <c r="Q1956" t="s">
        <v>25</v>
      </c>
      <c r="R1956">
        <v>27</v>
      </c>
      <c r="S1956" t="s">
        <v>13</v>
      </c>
      <c r="T1956" t="s">
        <v>13</v>
      </c>
      <c r="U1956" t="s">
        <v>10</v>
      </c>
      <c r="V1956" t="s">
        <v>10</v>
      </c>
      <c r="W1956" t="s">
        <v>10</v>
      </c>
      <c r="X1956" t="s">
        <v>10</v>
      </c>
      <c r="Y1956" t="s">
        <v>10</v>
      </c>
      <c r="Z1956" t="s">
        <v>13</v>
      </c>
      <c r="AA1956" t="s">
        <v>21</v>
      </c>
      <c r="AB1956" t="s">
        <v>10</v>
      </c>
      <c r="AC1956" t="s">
        <v>26</v>
      </c>
      <c r="AD1956">
        <v>103.65</v>
      </c>
      <c r="AE1956">
        <v>3988.5</v>
      </c>
      <c r="AF1956">
        <v>0</v>
      </c>
      <c r="AG1956">
        <v>140</v>
      </c>
      <c r="AH1956">
        <v>910.1</v>
      </c>
      <c r="AI1956">
        <v>5038.6000000000004</v>
      </c>
      <c r="AJ1956" t="s">
        <v>17</v>
      </c>
      <c r="AM1956" t="str">
        <f t="shared" si="90"/>
        <v>VIP</v>
      </c>
      <c r="AN1956" t="str">
        <f t="shared" si="91"/>
        <v>No</v>
      </c>
      <c r="AO1956" t="str" cm="1">
        <f t="array" ref="AO1956">_xlfn.IFS($C1956&lt;36,"Youth", $C1956&lt;66, "Middle_age", $C1956&gt;65, "Old")</f>
        <v>Youth</v>
      </c>
      <c r="AP1956" t="str">
        <f t="shared" si="92"/>
        <v>4 năm</v>
      </c>
    </row>
    <row r="1957" spans="1:42" x14ac:dyDescent="0.35">
      <c r="A1957" t="s">
        <v>2840</v>
      </c>
      <c r="B1957" t="s">
        <v>9</v>
      </c>
      <c r="C1957">
        <v>52</v>
      </c>
      <c r="D1957" t="s">
        <v>13</v>
      </c>
      <c r="E1957">
        <v>0</v>
      </c>
      <c r="F1957" t="s">
        <v>2841</v>
      </c>
      <c r="G1957">
        <v>95646</v>
      </c>
      <c r="H1957">
        <v>38.631489000000002</v>
      </c>
      <c r="I1957">
        <v>-120.01516700000001</v>
      </c>
      <c r="J1957">
        <v>0</v>
      </c>
      <c r="K1957" s="1">
        <v>2</v>
      </c>
      <c r="L1957" t="s">
        <v>24</v>
      </c>
      <c r="M1957" t="s">
        <v>10</v>
      </c>
      <c r="N1957">
        <v>26.9</v>
      </c>
      <c r="O1957" t="s">
        <v>13</v>
      </c>
      <c r="P1957" t="s">
        <v>13</v>
      </c>
      <c r="AA1957" t="s">
        <v>21</v>
      </c>
      <c r="AB1957" t="s">
        <v>13</v>
      </c>
      <c r="AC1957" t="s">
        <v>26</v>
      </c>
      <c r="AD1957">
        <v>19.899999999999999</v>
      </c>
      <c r="AE1957">
        <v>57.4</v>
      </c>
      <c r="AF1957">
        <v>0</v>
      </c>
      <c r="AG1957">
        <v>0</v>
      </c>
      <c r="AH1957">
        <v>53.8</v>
      </c>
      <c r="AI1957">
        <v>111.2</v>
      </c>
      <c r="AJ1957" t="s">
        <v>68</v>
      </c>
      <c r="AM1957" t="str">
        <f t="shared" si="90"/>
        <v>Joined</v>
      </c>
      <c r="AN1957" t="str">
        <f t="shared" si="91"/>
        <v>No</v>
      </c>
      <c r="AO1957" t="str" cm="1">
        <f t="array" ref="AO1957">_xlfn.IFS($C1957&lt;36,"Youth", $C1957&lt;66, "Middle_age", $C1957&gt;65, "Old")</f>
        <v>Middle_age</v>
      </c>
      <c r="AP1957" t="str">
        <f t="shared" si="92"/>
        <v>1 năm</v>
      </c>
    </row>
    <row r="1958" spans="1:42" x14ac:dyDescent="0.35">
      <c r="A1958" t="s">
        <v>2842</v>
      </c>
      <c r="B1958" t="s">
        <v>19</v>
      </c>
      <c r="C1958">
        <v>23</v>
      </c>
      <c r="D1958" t="s">
        <v>13</v>
      </c>
      <c r="E1958">
        <v>0</v>
      </c>
      <c r="F1958" t="s">
        <v>2843</v>
      </c>
      <c r="G1958">
        <v>95420</v>
      </c>
      <c r="H1958">
        <v>39.361283</v>
      </c>
      <c r="I1958">
        <v>-123.784599</v>
      </c>
      <c r="J1958">
        <v>0</v>
      </c>
      <c r="K1958" s="1">
        <v>1</v>
      </c>
      <c r="L1958" t="s">
        <v>12</v>
      </c>
      <c r="M1958" t="s">
        <v>10</v>
      </c>
      <c r="N1958">
        <v>48.03</v>
      </c>
      <c r="O1958" t="s">
        <v>13</v>
      </c>
      <c r="P1958" t="s">
        <v>10</v>
      </c>
      <c r="Q1958" t="s">
        <v>14</v>
      </c>
      <c r="R1958">
        <v>73</v>
      </c>
      <c r="S1958" t="s">
        <v>13</v>
      </c>
      <c r="T1958" t="s">
        <v>13</v>
      </c>
      <c r="U1958" t="s">
        <v>13</v>
      </c>
      <c r="V1958" t="s">
        <v>13</v>
      </c>
      <c r="W1958" t="s">
        <v>13</v>
      </c>
      <c r="X1958" t="s">
        <v>13</v>
      </c>
      <c r="Y1958" t="s">
        <v>10</v>
      </c>
      <c r="Z1958" t="s">
        <v>10</v>
      </c>
      <c r="AA1958" t="s">
        <v>21</v>
      </c>
      <c r="AB1958" t="s">
        <v>13</v>
      </c>
      <c r="AC1958" t="s">
        <v>16</v>
      </c>
      <c r="AD1958">
        <v>45.05</v>
      </c>
      <c r="AE1958">
        <v>45.05</v>
      </c>
      <c r="AF1958">
        <v>0</v>
      </c>
      <c r="AG1958">
        <v>0</v>
      </c>
      <c r="AH1958">
        <v>48.03</v>
      </c>
      <c r="AI1958">
        <v>93.08</v>
      </c>
      <c r="AJ1958" t="s">
        <v>27</v>
      </c>
      <c r="AK1958" t="s">
        <v>28</v>
      </c>
      <c r="AL1958" t="s">
        <v>29</v>
      </c>
      <c r="AM1958" t="str">
        <f t="shared" si="90"/>
        <v>Churned</v>
      </c>
      <c r="AN1958" t="str">
        <f t="shared" si="91"/>
        <v>No</v>
      </c>
      <c r="AO1958" t="str" cm="1">
        <f t="array" ref="AO1958">_xlfn.IFS($C1958&lt;36,"Youth", $C1958&lt;66, "Middle_age", $C1958&gt;65, "Old")</f>
        <v>Youth</v>
      </c>
      <c r="AP1958" t="str">
        <f t="shared" si="92"/>
        <v>1 năm</v>
      </c>
    </row>
    <row r="1959" spans="1:42" x14ac:dyDescent="0.35">
      <c r="A1959" t="s">
        <v>2844</v>
      </c>
      <c r="B1959" t="s">
        <v>9</v>
      </c>
      <c r="C1959">
        <v>60</v>
      </c>
      <c r="D1959" t="s">
        <v>13</v>
      </c>
      <c r="E1959">
        <v>0</v>
      </c>
      <c r="F1959" t="s">
        <v>1617</v>
      </c>
      <c r="G1959">
        <v>96035</v>
      </c>
      <c r="H1959">
        <v>40.031939999999999</v>
      </c>
      <c r="I1959">
        <v>-122.176023</v>
      </c>
      <c r="J1959">
        <v>0</v>
      </c>
      <c r="K1959" s="1">
        <v>15</v>
      </c>
      <c r="L1959" t="s">
        <v>32</v>
      </c>
      <c r="M1959" t="s">
        <v>13</v>
      </c>
      <c r="P1959" t="s">
        <v>10</v>
      </c>
      <c r="Q1959" t="s">
        <v>49</v>
      </c>
      <c r="R1959">
        <v>25</v>
      </c>
      <c r="S1959" t="s">
        <v>10</v>
      </c>
      <c r="T1959" t="s">
        <v>10</v>
      </c>
      <c r="U1959" t="s">
        <v>10</v>
      </c>
      <c r="V1959" t="s">
        <v>10</v>
      </c>
      <c r="W1959" t="s">
        <v>13</v>
      </c>
      <c r="X1959" t="s">
        <v>13</v>
      </c>
      <c r="Y1959" t="s">
        <v>13</v>
      </c>
      <c r="Z1959" t="s">
        <v>10</v>
      </c>
      <c r="AA1959" t="s">
        <v>15</v>
      </c>
      <c r="AB1959" t="s">
        <v>13</v>
      </c>
      <c r="AC1959" t="s">
        <v>16</v>
      </c>
      <c r="AD1959">
        <v>45.9</v>
      </c>
      <c r="AE1959">
        <v>693.45</v>
      </c>
      <c r="AF1959">
        <v>16.27</v>
      </c>
      <c r="AG1959">
        <v>0</v>
      </c>
      <c r="AH1959">
        <v>0</v>
      </c>
      <c r="AI1959">
        <v>677.18</v>
      </c>
      <c r="AJ1959" t="s">
        <v>17</v>
      </c>
      <c r="AM1959" t="str">
        <f t="shared" si="90"/>
        <v>Stayed</v>
      </c>
      <c r="AN1959" t="str">
        <f t="shared" si="91"/>
        <v>No</v>
      </c>
      <c r="AO1959" t="str" cm="1">
        <f t="array" ref="AO1959">_xlfn.IFS($C1959&lt;36,"Youth", $C1959&lt;66, "Middle_age", $C1959&gt;65, "Old")</f>
        <v>Middle_age</v>
      </c>
      <c r="AP1959" t="str">
        <f t="shared" si="92"/>
        <v>2 năm</v>
      </c>
    </row>
    <row r="1960" spans="1:42" x14ac:dyDescent="0.35">
      <c r="A1960" t="s">
        <v>2845</v>
      </c>
      <c r="B1960" t="s">
        <v>19</v>
      </c>
      <c r="C1960">
        <v>30</v>
      </c>
      <c r="D1960" t="s">
        <v>13</v>
      </c>
      <c r="E1960">
        <v>0</v>
      </c>
      <c r="F1960" t="s">
        <v>31</v>
      </c>
      <c r="G1960">
        <v>94553</v>
      </c>
      <c r="H1960">
        <v>38.014457</v>
      </c>
      <c r="I1960">
        <v>-122.115432</v>
      </c>
      <c r="J1960">
        <v>0</v>
      </c>
      <c r="K1960" s="1">
        <v>71</v>
      </c>
      <c r="L1960" t="s">
        <v>42</v>
      </c>
      <c r="M1960" t="s">
        <v>10</v>
      </c>
      <c r="N1960">
        <v>49.42</v>
      </c>
      <c r="O1960" t="s">
        <v>10</v>
      </c>
      <c r="P1960" t="s">
        <v>10</v>
      </c>
      <c r="Q1960" t="s">
        <v>25</v>
      </c>
      <c r="R1960">
        <v>53</v>
      </c>
      <c r="S1960" t="s">
        <v>10</v>
      </c>
      <c r="T1960" t="s">
        <v>13</v>
      </c>
      <c r="U1960" t="s">
        <v>10</v>
      </c>
      <c r="V1960" t="s">
        <v>10</v>
      </c>
      <c r="W1960" t="s">
        <v>10</v>
      </c>
      <c r="X1960" t="s">
        <v>10</v>
      </c>
      <c r="Y1960" t="s">
        <v>10</v>
      </c>
      <c r="Z1960" t="s">
        <v>10</v>
      </c>
      <c r="AA1960" t="s">
        <v>43</v>
      </c>
      <c r="AB1960" t="s">
        <v>10</v>
      </c>
      <c r="AC1960" t="s">
        <v>26</v>
      </c>
      <c r="AD1960">
        <v>108.05</v>
      </c>
      <c r="AE1960">
        <v>7532.15</v>
      </c>
      <c r="AF1960">
        <v>0</v>
      </c>
      <c r="AG1960">
        <v>0</v>
      </c>
      <c r="AH1960">
        <v>3508.82</v>
      </c>
      <c r="AI1960">
        <v>11040.97</v>
      </c>
      <c r="AJ1960" t="s">
        <v>27</v>
      </c>
      <c r="AK1960" t="s">
        <v>28</v>
      </c>
      <c r="AL1960" t="s">
        <v>29</v>
      </c>
      <c r="AM1960" t="str">
        <f t="shared" si="90"/>
        <v>Churned</v>
      </c>
      <c r="AN1960" t="str">
        <f t="shared" si="91"/>
        <v>No</v>
      </c>
      <c r="AO1960" t="str" cm="1">
        <f t="array" ref="AO1960">_xlfn.IFS($C1960&lt;36,"Youth", $C1960&lt;66, "Middle_age", $C1960&gt;65, "Old")</f>
        <v>Youth</v>
      </c>
      <c r="AP1960" t="str">
        <f t="shared" si="92"/>
        <v>6 năm</v>
      </c>
    </row>
    <row r="1961" spans="1:42" x14ac:dyDescent="0.35">
      <c r="A1961" t="s">
        <v>2846</v>
      </c>
      <c r="B1961" t="s">
        <v>19</v>
      </c>
      <c r="C1961">
        <v>40</v>
      </c>
      <c r="D1961" t="s">
        <v>10</v>
      </c>
      <c r="E1961">
        <v>0</v>
      </c>
      <c r="F1961" t="s">
        <v>687</v>
      </c>
      <c r="G1961">
        <v>95975</v>
      </c>
      <c r="H1961">
        <v>39.225633999999999</v>
      </c>
      <c r="I1961">
        <v>-121.15616300000001</v>
      </c>
      <c r="J1961">
        <v>1</v>
      </c>
      <c r="K1961" s="1">
        <v>52</v>
      </c>
      <c r="L1961" t="s">
        <v>12</v>
      </c>
      <c r="M1961" t="s">
        <v>10</v>
      </c>
      <c r="N1961">
        <v>38.369999999999997</v>
      </c>
      <c r="O1961" t="s">
        <v>13</v>
      </c>
      <c r="P1961" t="s">
        <v>10</v>
      </c>
      <c r="Q1961" t="s">
        <v>25</v>
      </c>
      <c r="R1961">
        <v>14</v>
      </c>
      <c r="S1961" t="s">
        <v>10</v>
      </c>
      <c r="T1961" t="s">
        <v>13</v>
      </c>
      <c r="U1961" t="s">
        <v>13</v>
      </c>
      <c r="V1961" t="s">
        <v>13</v>
      </c>
      <c r="W1961" t="s">
        <v>10</v>
      </c>
      <c r="X1961" t="s">
        <v>13</v>
      </c>
      <c r="Y1961" t="s">
        <v>13</v>
      </c>
      <c r="Z1961" t="s">
        <v>10</v>
      </c>
      <c r="AA1961" t="s">
        <v>21</v>
      </c>
      <c r="AB1961" t="s">
        <v>13</v>
      </c>
      <c r="AC1961" t="s">
        <v>26</v>
      </c>
      <c r="AD1961">
        <v>84.1</v>
      </c>
      <c r="AE1961">
        <v>4348.6499999999996</v>
      </c>
      <c r="AF1961">
        <v>0</v>
      </c>
      <c r="AG1961">
        <v>0</v>
      </c>
      <c r="AH1961">
        <v>1995.24</v>
      </c>
      <c r="AI1961">
        <v>6343.89</v>
      </c>
      <c r="AJ1961" t="s">
        <v>27</v>
      </c>
      <c r="AK1961" t="s">
        <v>28</v>
      </c>
      <c r="AL1961" t="s">
        <v>29</v>
      </c>
      <c r="AM1961" t="str">
        <f t="shared" si="90"/>
        <v>Churned</v>
      </c>
      <c r="AN1961" t="str">
        <f t="shared" si="91"/>
        <v>No</v>
      </c>
      <c r="AO1961" t="str" cm="1">
        <f t="array" ref="AO1961">_xlfn.IFS($C1961&lt;36,"Youth", $C1961&lt;66, "Middle_age", $C1961&gt;65, "Old")</f>
        <v>Middle_age</v>
      </c>
      <c r="AP1961" t="str">
        <f t="shared" si="92"/>
        <v>5 năm</v>
      </c>
    </row>
    <row r="1962" spans="1:42" x14ac:dyDescent="0.35">
      <c r="A1962" t="s">
        <v>2847</v>
      </c>
      <c r="B1962" t="s">
        <v>9</v>
      </c>
      <c r="C1962">
        <v>60</v>
      </c>
      <c r="D1962" t="s">
        <v>13</v>
      </c>
      <c r="E1962">
        <v>0</v>
      </c>
      <c r="F1962" t="s">
        <v>2828</v>
      </c>
      <c r="G1962">
        <v>92270</v>
      </c>
      <c r="H1962">
        <v>33.763677999999999</v>
      </c>
      <c r="I1962">
        <v>-116.429928</v>
      </c>
      <c r="J1962">
        <v>0</v>
      </c>
      <c r="K1962" s="1">
        <v>2</v>
      </c>
      <c r="L1962" t="s">
        <v>24</v>
      </c>
      <c r="M1962" t="s">
        <v>10</v>
      </c>
      <c r="N1962">
        <v>24.71</v>
      </c>
      <c r="O1962" t="s">
        <v>13</v>
      </c>
      <c r="P1962" t="s">
        <v>13</v>
      </c>
      <c r="AA1962" t="s">
        <v>21</v>
      </c>
      <c r="AB1962" t="s">
        <v>13</v>
      </c>
      <c r="AC1962" t="s">
        <v>153</v>
      </c>
      <c r="AD1962">
        <v>20.65</v>
      </c>
      <c r="AE1962">
        <v>38.700000000000003</v>
      </c>
      <c r="AF1962">
        <v>0</v>
      </c>
      <c r="AG1962">
        <v>0</v>
      </c>
      <c r="AH1962">
        <v>49.42</v>
      </c>
      <c r="AI1962">
        <v>88.12</v>
      </c>
      <c r="AJ1962" t="s">
        <v>27</v>
      </c>
      <c r="AK1962" t="s">
        <v>91</v>
      </c>
      <c r="AL1962" t="s">
        <v>165</v>
      </c>
      <c r="AM1962" t="str">
        <f t="shared" si="90"/>
        <v>Churned</v>
      </c>
      <c r="AN1962" t="str">
        <f t="shared" si="91"/>
        <v>No</v>
      </c>
      <c r="AO1962" t="str" cm="1">
        <f t="array" ref="AO1962">_xlfn.IFS($C1962&lt;36,"Youth", $C1962&lt;66, "Middle_age", $C1962&gt;65, "Old")</f>
        <v>Middle_age</v>
      </c>
      <c r="AP1962" t="str">
        <f t="shared" si="92"/>
        <v>1 năm</v>
      </c>
    </row>
    <row r="1963" spans="1:42" x14ac:dyDescent="0.35">
      <c r="A1963" t="s">
        <v>2848</v>
      </c>
      <c r="B1963" t="s">
        <v>19</v>
      </c>
      <c r="C1963">
        <v>77</v>
      </c>
      <c r="D1963" t="s">
        <v>10</v>
      </c>
      <c r="E1963">
        <v>0</v>
      </c>
      <c r="F1963" t="s">
        <v>121</v>
      </c>
      <c r="G1963">
        <v>92122</v>
      </c>
      <c r="H1963">
        <v>32.857230000000001</v>
      </c>
      <c r="I1963">
        <v>-117.209774</v>
      </c>
      <c r="J1963">
        <v>1</v>
      </c>
      <c r="K1963" s="1">
        <v>24</v>
      </c>
      <c r="L1963" t="s">
        <v>99</v>
      </c>
      <c r="M1963" t="s">
        <v>10</v>
      </c>
      <c r="N1963">
        <v>16.100000000000001</v>
      </c>
      <c r="O1963" t="s">
        <v>13</v>
      </c>
      <c r="P1963" t="s">
        <v>10</v>
      </c>
      <c r="Q1963" t="s">
        <v>14</v>
      </c>
      <c r="R1963">
        <v>12</v>
      </c>
      <c r="S1963" t="s">
        <v>13</v>
      </c>
      <c r="T1963" t="s">
        <v>13</v>
      </c>
      <c r="U1963" t="s">
        <v>10</v>
      </c>
      <c r="V1963" t="s">
        <v>13</v>
      </c>
      <c r="W1963" t="s">
        <v>10</v>
      </c>
      <c r="X1963" t="s">
        <v>10</v>
      </c>
      <c r="Y1963" t="s">
        <v>10</v>
      </c>
      <c r="Z1963" t="s">
        <v>10</v>
      </c>
      <c r="AA1963" t="s">
        <v>21</v>
      </c>
      <c r="AB1963" t="s">
        <v>10</v>
      </c>
      <c r="AC1963" t="s">
        <v>26</v>
      </c>
      <c r="AD1963">
        <v>93.15</v>
      </c>
      <c r="AE1963">
        <v>2231.0500000000002</v>
      </c>
      <c r="AF1963">
        <v>0</v>
      </c>
      <c r="AG1963">
        <v>0</v>
      </c>
      <c r="AH1963">
        <v>386.4</v>
      </c>
      <c r="AI1963">
        <v>2617.4499999999998</v>
      </c>
      <c r="AJ1963" t="s">
        <v>27</v>
      </c>
      <c r="AK1963" t="s">
        <v>28</v>
      </c>
      <c r="AL1963" t="s">
        <v>74</v>
      </c>
      <c r="AM1963" t="str">
        <f t="shared" si="90"/>
        <v>Churned</v>
      </c>
      <c r="AN1963" t="str">
        <f t="shared" si="91"/>
        <v>No</v>
      </c>
      <c r="AO1963" t="str" cm="1">
        <f t="array" ref="AO1963">_xlfn.IFS($C1963&lt;36,"Youth", $C1963&lt;66, "Middle_age", $C1963&gt;65, "Old")</f>
        <v>Old</v>
      </c>
      <c r="AP1963" t="str">
        <f t="shared" si="92"/>
        <v>2 năm</v>
      </c>
    </row>
    <row r="1964" spans="1:42" x14ac:dyDescent="0.35">
      <c r="A1964" t="s">
        <v>2849</v>
      </c>
      <c r="B1964" t="s">
        <v>19</v>
      </c>
      <c r="C1964">
        <v>39</v>
      </c>
      <c r="D1964" t="s">
        <v>13</v>
      </c>
      <c r="E1964">
        <v>0</v>
      </c>
      <c r="F1964" t="s">
        <v>121</v>
      </c>
      <c r="G1964">
        <v>92139</v>
      </c>
      <c r="H1964">
        <v>32.677715999999997</v>
      </c>
      <c r="I1964">
        <v>-117.04766600000001</v>
      </c>
      <c r="J1964">
        <v>0</v>
      </c>
      <c r="K1964" s="1">
        <v>43</v>
      </c>
      <c r="L1964" t="s">
        <v>46</v>
      </c>
      <c r="M1964" t="s">
        <v>10</v>
      </c>
      <c r="N1964">
        <v>19.66</v>
      </c>
      <c r="O1964" t="s">
        <v>10</v>
      </c>
      <c r="P1964" t="s">
        <v>10</v>
      </c>
      <c r="Q1964" t="s">
        <v>25</v>
      </c>
      <c r="R1964">
        <v>28</v>
      </c>
      <c r="S1964" t="s">
        <v>13</v>
      </c>
      <c r="T1964" t="s">
        <v>13</v>
      </c>
      <c r="U1964" t="s">
        <v>13</v>
      </c>
      <c r="V1964" t="s">
        <v>13</v>
      </c>
      <c r="W1964" t="s">
        <v>13</v>
      </c>
      <c r="X1964" t="s">
        <v>13</v>
      </c>
      <c r="Y1964" t="s">
        <v>13</v>
      </c>
      <c r="Z1964" t="s">
        <v>10</v>
      </c>
      <c r="AA1964" t="s">
        <v>21</v>
      </c>
      <c r="AB1964" t="s">
        <v>10</v>
      </c>
      <c r="AC1964" t="s">
        <v>16</v>
      </c>
      <c r="AD1964">
        <v>75.349999999999994</v>
      </c>
      <c r="AE1964">
        <v>3161.4</v>
      </c>
      <c r="AF1964">
        <v>0</v>
      </c>
      <c r="AG1964">
        <v>0</v>
      </c>
      <c r="AH1964">
        <v>845.38</v>
      </c>
      <c r="AI1964">
        <v>4006.78</v>
      </c>
      <c r="AJ1964" t="s">
        <v>17</v>
      </c>
      <c r="AM1964" t="str">
        <f t="shared" si="90"/>
        <v>VIP</v>
      </c>
      <c r="AN1964" t="str">
        <f t="shared" si="91"/>
        <v>No</v>
      </c>
      <c r="AO1964" t="str" cm="1">
        <f t="array" ref="AO1964">_xlfn.IFS($C1964&lt;36,"Youth", $C1964&lt;66, "Middle_age", $C1964&gt;65, "Old")</f>
        <v>Middle_age</v>
      </c>
      <c r="AP1964" t="str">
        <f t="shared" si="92"/>
        <v>4 năm</v>
      </c>
    </row>
    <row r="1965" spans="1:42" x14ac:dyDescent="0.35">
      <c r="A1965" t="s">
        <v>2850</v>
      </c>
      <c r="B1965" t="s">
        <v>19</v>
      </c>
      <c r="C1965">
        <v>27</v>
      </c>
      <c r="D1965" t="s">
        <v>13</v>
      </c>
      <c r="E1965">
        <v>0</v>
      </c>
      <c r="F1965" t="s">
        <v>2851</v>
      </c>
      <c r="G1965">
        <v>95449</v>
      </c>
      <c r="H1965">
        <v>38.937060000000002</v>
      </c>
      <c r="I1965">
        <v>-123.118111</v>
      </c>
      <c r="J1965">
        <v>0</v>
      </c>
      <c r="K1965" s="1">
        <v>2</v>
      </c>
      <c r="L1965" t="s">
        <v>24</v>
      </c>
      <c r="M1965" t="s">
        <v>10</v>
      </c>
      <c r="N1965">
        <v>29.69</v>
      </c>
      <c r="O1965" t="s">
        <v>13</v>
      </c>
      <c r="P1965" t="s">
        <v>10</v>
      </c>
      <c r="Q1965" t="s">
        <v>14</v>
      </c>
      <c r="R1965">
        <v>52</v>
      </c>
      <c r="S1965" t="s">
        <v>13</v>
      </c>
      <c r="T1965" t="s">
        <v>13</v>
      </c>
      <c r="U1965" t="s">
        <v>13</v>
      </c>
      <c r="V1965" t="s">
        <v>13</v>
      </c>
      <c r="W1965" t="s">
        <v>13</v>
      </c>
      <c r="X1965" t="s">
        <v>13</v>
      </c>
      <c r="Y1965" t="s">
        <v>10</v>
      </c>
      <c r="Z1965" t="s">
        <v>13</v>
      </c>
      <c r="AA1965" t="s">
        <v>21</v>
      </c>
      <c r="AB1965" t="s">
        <v>13</v>
      </c>
      <c r="AC1965" t="s">
        <v>26</v>
      </c>
      <c r="AD1965">
        <v>46.05</v>
      </c>
      <c r="AE1965">
        <v>80.349999999999994</v>
      </c>
      <c r="AF1965">
        <v>0</v>
      </c>
      <c r="AG1965">
        <v>10</v>
      </c>
      <c r="AH1965">
        <v>59.38</v>
      </c>
      <c r="AI1965">
        <v>149.72999999999999</v>
      </c>
      <c r="AJ1965" t="s">
        <v>27</v>
      </c>
      <c r="AK1965" t="s">
        <v>91</v>
      </c>
      <c r="AL1965" t="s">
        <v>92</v>
      </c>
      <c r="AM1965" t="str">
        <f t="shared" si="90"/>
        <v>Churned</v>
      </c>
      <c r="AN1965" t="str">
        <f t="shared" si="91"/>
        <v>No</v>
      </c>
      <c r="AO1965" t="str" cm="1">
        <f t="array" ref="AO1965">_xlfn.IFS($C1965&lt;36,"Youth", $C1965&lt;66, "Middle_age", $C1965&gt;65, "Old")</f>
        <v>Youth</v>
      </c>
      <c r="AP1965" t="str">
        <f t="shared" si="92"/>
        <v>1 năm</v>
      </c>
    </row>
    <row r="1966" spans="1:42" x14ac:dyDescent="0.35">
      <c r="A1966" t="s">
        <v>2852</v>
      </c>
      <c r="B1966" t="s">
        <v>19</v>
      </c>
      <c r="C1966">
        <v>21</v>
      </c>
      <c r="D1966" t="s">
        <v>13</v>
      </c>
      <c r="E1966">
        <v>0</v>
      </c>
      <c r="F1966" t="s">
        <v>121</v>
      </c>
      <c r="G1966">
        <v>92120</v>
      </c>
      <c r="H1966">
        <v>32.807867000000002</v>
      </c>
      <c r="I1966">
        <v>-117.060993</v>
      </c>
      <c r="J1966">
        <v>0</v>
      </c>
      <c r="K1966" s="1">
        <v>24</v>
      </c>
      <c r="L1966" t="s">
        <v>99</v>
      </c>
      <c r="M1966" t="s">
        <v>10</v>
      </c>
      <c r="N1966">
        <v>3.72</v>
      </c>
      <c r="O1966" t="s">
        <v>13</v>
      </c>
      <c r="P1966" t="s">
        <v>10</v>
      </c>
      <c r="Q1966" t="s">
        <v>14</v>
      </c>
      <c r="R1966">
        <v>59</v>
      </c>
      <c r="S1966" t="s">
        <v>13</v>
      </c>
      <c r="T1966" t="s">
        <v>10</v>
      </c>
      <c r="U1966" t="s">
        <v>13</v>
      </c>
      <c r="V1966" t="s">
        <v>13</v>
      </c>
      <c r="W1966" t="s">
        <v>13</v>
      </c>
      <c r="X1966" t="s">
        <v>13</v>
      </c>
      <c r="Y1966" t="s">
        <v>13</v>
      </c>
      <c r="Z1966" t="s">
        <v>10</v>
      </c>
      <c r="AA1966" t="s">
        <v>21</v>
      </c>
      <c r="AB1966" t="s">
        <v>10</v>
      </c>
      <c r="AC1966" t="s">
        <v>153</v>
      </c>
      <c r="AD1966">
        <v>49.7</v>
      </c>
      <c r="AE1966">
        <v>1218.25</v>
      </c>
      <c r="AF1966">
        <v>0</v>
      </c>
      <c r="AG1966">
        <v>0</v>
      </c>
      <c r="AH1966">
        <v>89.28</v>
      </c>
      <c r="AI1966">
        <v>1307.53</v>
      </c>
      <c r="AJ1966" t="s">
        <v>17</v>
      </c>
      <c r="AM1966" t="str">
        <f t="shared" si="90"/>
        <v>Stayed</v>
      </c>
      <c r="AN1966" t="str">
        <f t="shared" si="91"/>
        <v>No</v>
      </c>
      <c r="AO1966" t="str" cm="1">
        <f t="array" ref="AO1966">_xlfn.IFS($C1966&lt;36,"Youth", $C1966&lt;66, "Middle_age", $C1966&gt;65, "Old")</f>
        <v>Youth</v>
      </c>
      <c r="AP1966" t="str">
        <f t="shared" si="92"/>
        <v>2 năm</v>
      </c>
    </row>
    <row r="1967" spans="1:42" x14ac:dyDescent="0.35">
      <c r="A1967" t="s">
        <v>2853</v>
      </c>
      <c r="B1967" t="s">
        <v>19</v>
      </c>
      <c r="C1967">
        <v>78</v>
      </c>
      <c r="D1967" t="s">
        <v>10</v>
      </c>
      <c r="E1967">
        <v>0</v>
      </c>
      <c r="F1967" t="s">
        <v>1873</v>
      </c>
      <c r="G1967">
        <v>95488</v>
      </c>
      <c r="H1967">
        <v>39.724432999999998</v>
      </c>
      <c r="I1967">
        <v>-123.767578</v>
      </c>
      <c r="J1967">
        <v>0</v>
      </c>
      <c r="K1967" s="1">
        <v>41</v>
      </c>
      <c r="L1967" t="s">
        <v>12</v>
      </c>
      <c r="M1967" t="s">
        <v>10</v>
      </c>
      <c r="N1967">
        <v>22.56</v>
      </c>
      <c r="O1967" t="s">
        <v>10</v>
      </c>
      <c r="P1967" t="s">
        <v>10</v>
      </c>
      <c r="Q1967" t="s">
        <v>25</v>
      </c>
      <c r="R1967">
        <v>15</v>
      </c>
      <c r="S1967" t="s">
        <v>13</v>
      </c>
      <c r="T1967" t="s">
        <v>13</v>
      </c>
      <c r="U1967" t="s">
        <v>10</v>
      </c>
      <c r="V1967" t="s">
        <v>13</v>
      </c>
      <c r="W1967" t="s">
        <v>10</v>
      </c>
      <c r="X1967" t="s">
        <v>10</v>
      </c>
      <c r="Y1967" t="s">
        <v>13</v>
      </c>
      <c r="Z1967" t="s">
        <v>10</v>
      </c>
      <c r="AA1967" t="s">
        <v>21</v>
      </c>
      <c r="AB1967" t="s">
        <v>10</v>
      </c>
      <c r="AC1967" t="s">
        <v>26</v>
      </c>
      <c r="AD1967">
        <v>99.8</v>
      </c>
      <c r="AE1967">
        <v>4259.3</v>
      </c>
      <c r="AF1967">
        <v>8.8800000000000008</v>
      </c>
      <c r="AG1967">
        <v>0</v>
      </c>
      <c r="AH1967">
        <v>924.96</v>
      </c>
      <c r="AI1967">
        <v>5175.38</v>
      </c>
      <c r="AJ1967" t="s">
        <v>27</v>
      </c>
      <c r="AK1967" t="s">
        <v>33</v>
      </c>
      <c r="AL1967" t="s">
        <v>34</v>
      </c>
      <c r="AM1967" t="str">
        <f t="shared" si="90"/>
        <v>Churned</v>
      </c>
      <c r="AN1967" t="str">
        <f t="shared" si="91"/>
        <v>No</v>
      </c>
      <c r="AO1967" t="str" cm="1">
        <f t="array" ref="AO1967">_xlfn.IFS($C1967&lt;36,"Youth", $C1967&lt;66, "Middle_age", $C1967&gt;65, "Old")</f>
        <v>Old</v>
      </c>
      <c r="AP1967" t="str">
        <f t="shared" si="92"/>
        <v>4 năm</v>
      </c>
    </row>
    <row r="1968" spans="1:42" x14ac:dyDescent="0.35">
      <c r="A1968" t="s">
        <v>2854</v>
      </c>
      <c r="B1968" t="s">
        <v>9</v>
      </c>
      <c r="C1968">
        <v>49</v>
      </c>
      <c r="D1968" t="s">
        <v>10</v>
      </c>
      <c r="E1968">
        <v>0</v>
      </c>
      <c r="F1968" t="s">
        <v>215</v>
      </c>
      <c r="G1968">
        <v>92028</v>
      </c>
      <c r="H1968">
        <v>33.362575</v>
      </c>
      <c r="I1968">
        <v>-117.299644</v>
      </c>
      <c r="J1968">
        <v>1</v>
      </c>
      <c r="K1968" s="1">
        <v>14</v>
      </c>
      <c r="L1968" t="s">
        <v>12</v>
      </c>
      <c r="M1968" t="s">
        <v>10</v>
      </c>
      <c r="N1968">
        <v>29.18</v>
      </c>
      <c r="O1968" t="s">
        <v>10</v>
      </c>
      <c r="P1968" t="s">
        <v>10</v>
      </c>
      <c r="Q1968" t="s">
        <v>25</v>
      </c>
      <c r="R1968">
        <v>19</v>
      </c>
      <c r="S1968" t="s">
        <v>13</v>
      </c>
      <c r="T1968" t="s">
        <v>13</v>
      </c>
      <c r="U1968" t="s">
        <v>10</v>
      </c>
      <c r="V1968" t="s">
        <v>13</v>
      </c>
      <c r="W1968" t="s">
        <v>13</v>
      </c>
      <c r="X1968" t="s">
        <v>10</v>
      </c>
      <c r="Y1968" t="s">
        <v>10</v>
      </c>
      <c r="Z1968" t="s">
        <v>10</v>
      </c>
      <c r="AA1968" t="s">
        <v>21</v>
      </c>
      <c r="AB1968" t="s">
        <v>10</v>
      </c>
      <c r="AC1968" t="s">
        <v>26</v>
      </c>
      <c r="AD1968">
        <v>87.25</v>
      </c>
      <c r="AE1968">
        <v>1258.5999999999999</v>
      </c>
      <c r="AF1968">
        <v>0</v>
      </c>
      <c r="AG1968">
        <v>0</v>
      </c>
      <c r="AH1968">
        <v>408.52</v>
      </c>
      <c r="AI1968">
        <v>1667.12</v>
      </c>
      <c r="AJ1968" t="s">
        <v>27</v>
      </c>
      <c r="AK1968" t="s">
        <v>28</v>
      </c>
      <c r="AL1968" t="s">
        <v>74</v>
      </c>
      <c r="AM1968" t="str">
        <f t="shared" si="90"/>
        <v>Churned</v>
      </c>
      <c r="AN1968" t="str">
        <f t="shared" si="91"/>
        <v>No</v>
      </c>
      <c r="AO1968" t="str" cm="1">
        <f t="array" ref="AO1968">_xlfn.IFS($C1968&lt;36,"Youth", $C1968&lt;66, "Middle_age", $C1968&gt;65, "Old")</f>
        <v>Middle_age</v>
      </c>
      <c r="AP1968" t="str">
        <f t="shared" si="92"/>
        <v>2 năm</v>
      </c>
    </row>
    <row r="1969" spans="1:42" x14ac:dyDescent="0.35">
      <c r="A1969" t="s">
        <v>2855</v>
      </c>
      <c r="B1969" t="s">
        <v>9</v>
      </c>
      <c r="C1969">
        <v>57</v>
      </c>
      <c r="D1969" t="s">
        <v>10</v>
      </c>
      <c r="E1969">
        <v>0</v>
      </c>
      <c r="F1969" t="s">
        <v>51</v>
      </c>
      <c r="G1969">
        <v>95681</v>
      </c>
      <c r="H1969">
        <v>38.984755999999997</v>
      </c>
      <c r="I1969">
        <v>-121.345074</v>
      </c>
      <c r="J1969">
        <v>9</v>
      </c>
      <c r="K1969" s="1">
        <v>64</v>
      </c>
      <c r="L1969" t="s">
        <v>12</v>
      </c>
      <c r="M1969" t="s">
        <v>10</v>
      </c>
      <c r="N1969">
        <v>23.29</v>
      </c>
      <c r="O1969" t="s">
        <v>13</v>
      </c>
      <c r="P1969" t="s">
        <v>10</v>
      </c>
      <c r="Q1969" t="s">
        <v>49</v>
      </c>
      <c r="R1969">
        <v>25</v>
      </c>
      <c r="S1969" t="s">
        <v>13</v>
      </c>
      <c r="T1969" t="s">
        <v>10</v>
      </c>
      <c r="U1969" t="s">
        <v>10</v>
      </c>
      <c r="V1969" t="s">
        <v>10</v>
      </c>
      <c r="W1969" t="s">
        <v>13</v>
      </c>
      <c r="X1969" t="s">
        <v>10</v>
      </c>
      <c r="Y1969" t="s">
        <v>10</v>
      </c>
      <c r="Z1969" t="s">
        <v>10</v>
      </c>
      <c r="AA1969" t="s">
        <v>43</v>
      </c>
      <c r="AB1969" t="s">
        <v>10</v>
      </c>
      <c r="AC1969" t="s">
        <v>16</v>
      </c>
      <c r="AD1969">
        <v>68.3</v>
      </c>
      <c r="AE1969">
        <v>4378.8</v>
      </c>
      <c r="AF1969">
        <v>0</v>
      </c>
      <c r="AG1969">
        <v>0</v>
      </c>
      <c r="AH1969">
        <v>1490.56</v>
      </c>
      <c r="AI1969">
        <v>5869.36</v>
      </c>
      <c r="AJ1969" t="s">
        <v>17</v>
      </c>
      <c r="AM1969" t="str">
        <f t="shared" si="90"/>
        <v>VIP</v>
      </c>
      <c r="AN1969" t="str">
        <f t="shared" si="91"/>
        <v>No</v>
      </c>
      <c r="AO1969" t="str" cm="1">
        <f t="array" ref="AO1969">_xlfn.IFS($C1969&lt;36,"Youth", $C1969&lt;66, "Middle_age", $C1969&gt;65, "Old")</f>
        <v>Middle_age</v>
      </c>
      <c r="AP1969" t="str">
        <f t="shared" si="92"/>
        <v>6 năm</v>
      </c>
    </row>
    <row r="1970" spans="1:42" x14ac:dyDescent="0.35">
      <c r="A1970" t="s">
        <v>2856</v>
      </c>
      <c r="B1970" t="s">
        <v>19</v>
      </c>
      <c r="C1970">
        <v>38</v>
      </c>
      <c r="D1970" t="s">
        <v>10</v>
      </c>
      <c r="E1970">
        <v>0</v>
      </c>
      <c r="F1970" t="s">
        <v>620</v>
      </c>
      <c r="G1970">
        <v>90503</v>
      </c>
      <c r="H1970">
        <v>33.840398999999998</v>
      </c>
      <c r="I1970">
        <v>-118.353714</v>
      </c>
      <c r="J1970">
        <v>1</v>
      </c>
      <c r="K1970" s="1">
        <v>72</v>
      </c>
      <c r="L1970" t="s">
        <v>42</v>
      </c>
      <c r="M1970" t="s">
        <v>10</v>
      </c>
      <c r="N1970">
        <v>49.5</v>
      </c>
      <c r="O1970" t="s">
        <v>13</v>
      </c>
      <c r="P1970" t="s">
        <v>13</v>
      </c>
      <c r="AA1970" t="s">
        <v>43</v>
      </c>
      <c r="AB1970" t="s">
        <v>13</v>
      </c>
      <c r="AC1970" t="s">
        <v>16</v>
      </c>
      <c r="AD1970">
        <v>19.399999999999999</v>
      </c>
      <c r="AE1970">
        <v>1363.25</v>
      </c>
      <c r="AF1970">
        <v>0</v>
      </c>
      <c r="AG1970">
        <v>0</v>
      </c>
      <c r="AH1970">
        <v>3564</v>
      </c>
      <c r="AI1970">
        <v>4927.25</v>
      </c>
      <c r="AJ1970" t="s">
        <v>17</v>
      </c>
      <c r="AM1970" t="str">
        <f t="shared" si="90"/>
        <v>VIP</v>
      </c>
      <c r="AN1970" t="str">
        <f t="shared" si="91"/>
        <v>No</v>
      </c>
      <c r="AO1970" t="str" cm="1">
        <f t="array" ref="AO1970">_xlfn.IFS($C1970&lt;36,"Youth", $C1970&lt;66, "Middle_age", $C1970&gt;65, "Old")</f>
        <v>Middle_age</v>
      </c>
      <c r="AP1970" t="str">
        <f t="shared" si="92"/>
        <v>6 năm</v>
      </c>
    </row>
    <row r="1971" spans="1:42" x14ac:dyDescent="0.35">
      <c r="A1971" t="s">
        <v>2857</v>
      </c>
      <c r="B1971" t="s">
        <v>9</v>
      </c>
      <c r="C1971">
        <v>29</v>
      </c>
      <c r="D1971" t="s">
        <v>13</v>
      </c>
      <c r="E1971">
        <v>0</v>
      </c>
      <c r="F1971" t="s">
        <v>1784</v>
      </c>
      <c r="G1971">
        <v>96148</v>
      </c>
      <c r="H1971">
        <v>39.241239999999998</v>
      </c>
      <c r="I1971">
        <v>-120.054765</v>
      </c>
      <c r="J1971">
        <v>0</v>
      </c>
      <c r="K1971" s="1">
        <v>27</v>
      </c>
      <c r="L1971" t="s">
        <v>12</v>
      </c>
      <c r="M1971" t="s">
        <v>10</v>
      </c>
      <c r="N1971">
        <v>1.31</v>
      </c>
      <c r="O1971" t="s">
        <v>13</v>
      </c>
      <c r="P1971" t="s">
        <v>10</v>
      </c>
      <c r="Q1971" t="s">
        <v>14</v>
      </c>
      <c r="R1971">
        <v>53</v>
      </c>
      <c r="S1971" t="s">
        <v>13</v>
      </c>
      <c r="T1971" t="s">
        <v>10</v>
      </c>
      <c r="U1971" t="s">
        <v>13</v>
      </c>
      <c r="V1971" t="s">
        <v>10</v>
      </c>
      <c r="W1971" t="s">
        <v>13</v>
      </c>
      <c r="X1971" t="s">
        <v>13</v>
      </c>
      <c r="Y1971" t="s">
        <v>13</v>
      </c>
      <c r="Z1971" t="s">
        <v>10</v>
      </c>
      <c r="AA1971" t="s">
        <v>21</v>
      </c>
      <c r="AB1971" t="s">
        <v>10</v>
      </c>
      <c r="AC1971" t="s">
        <v>153</v>
      </c>
      <c r="AD1971">
        <v>56.15</v>
      </c>
      <c r="AE1971">
        <v>1439.35</v>
      </c>
      <c r="AF1971">
        <v>0</v>
      </c>
      <c r="AG1971">
        <v>0</v>
      </c>
      <c r="AH1971">
        <v>35.369999999999997</v>
      </c>
      <c r="AI1971">
        <v>1474.72</v>
      </c>
      <c r="AJ1971" t="s">
        <v>17</v>
      </c>
      <c r="AM1971" t="str">
        <f t="shared" si="90"/>
        <v>Stayed</v>
      </c>
      <c r="AN1971" t="str">
        <f t="shared" si="91"/>
        <v>No</v>
      </c>
      <c r="AO1971" t="str" cm="1">
        <f t="array" ref="AO1971">_xlfn.IFS($C1971&lt;36,"Youth", $C1971&lt;66, "Middle_age", $C1971&gt;65, "Old")</f>
        <v>Youth</v>
      </c>
      <c r="AP1971" t="str">
        <f t="shared" si="92"/>
        <v>3 năm</v>
      </c>
    </row>
    <row r="1972" spans="1:42" x14ac:dyDescent="0.35">
      <c r="A1972" t="s">
        <v>2858</v>
      </c>
      <c r="B1972" t="s">
        <v>19</v>
      </c>
      <c r="C1972">
        <v>79</v>
      </c>
      <c r="D1972" t="s">
        <v>13</v>
      </c>
      <c r="E1972">
        <v>0</v>
      </c>
      <c r="F1972" t="s">
        <v>1715</v>
      </c>
      <c r="G1972">
        <v>91916</v>
      </c>
      <c r="H1972">
        <v>32.912663999999999</v>
      </c>
      <c r="I1972">
        <v>-116.63538699999999</v>
      </c>
      <c r="J1972">
        <v>0</v>
      </c>
      <c r="K1972" s="1">
        <v>35</v>
      </c>
      <c r="L1972" t="s">
        <v>12</v>
      </c>
      <c r="M1972" t="s">
        <v>10</v>
      </c>
      <c r="N1972">
        <v>3.04</v>
      </c>
      <c r="O1972" t="s">
        <v>13</v>
      </c>
      <c r="P1972" t="s">
        <v>10</v>
      </c>
      <c r="Q1972" t="s">
        <v>49</v>
      </c>
      <c r="R1972">
        <v>18</v>
      </c>
      <c r="S1972" t="s">
        <v>13</v>
      </c>
      <c r="T1972" t="s">
        <v>13</v>
      </c>
      <c r="U1972" t="s">
        <v>10</v>
      </c>
      <c r="V1972" t="s">
        <v>10</v>
      </c>
      <c r="W1972" t="s">
        <v>10</v>
      </c>
      <c r="X1972" t="s">
        <v>10</v>
      </c>
      <c r="Y1972" t="s">
        <v>13</v>
      </c>
      <c r="Z1972" t="s">
        <v>10</v>
      </c>
      <c r="AA1972" t="s">
        <v>15</v>
      </c>
      <c r="AB1972" t="s">
        <v>10</v>
      </c>
      <c r="AC1972" t="s">
        <v>26</v>
      </c>
      <c r="AD1972">
        <v>73</v>
      </c>
      <c r="AE1972">
        <v>2471.25</v>
      </c>
      <c r="AF1972">
        <v>0</v>
      </c>
      <c r="AG1972">
        <v>0</v>
      </c>
      <c r="AH1972">
        <v>106.4</v>
      </c>
      <c r="AI1972">
        <v>2577.65</v>
      </c>
      <c r="AJ1972" t="s">
        <v>17</v>
      </c>
      <c r="AM1972" t="str">
        <f t="shared" si="90"/>
        <v>Stayed</v>
      </c>
      <c r="AN1972" t="str">
        <f t="shared" si="91"/>
        <v>No</v>
      </c>
      <c r="AO1972" t="str" cm="1">
        <f t="array" ref="AO1972">_xlfn.IFS($C1972&lt;36,"Youth", $C1972&lt;66, "Middle_age", $C1972&gt;65, "Old")</f>
        <v>Old</v>
      </c>
      <c r="AP1972" t="str">
        <f t="shared" si="92"/>
        <v>3 năm</v>
      </c>
    </row>
    <row r="1973" spans="1:42" x14ac:dyDescent="0.35">
      <c r="A1973" t="s">
        <v>2859</v>
      </c>
      <c r="B1973" t="s">
        <v>19</v>
      </c>
      <c r="C1973">
        <v>20</v>
      </c>
      <c r="D1973" t="s">
        <v>13</v>
      </c>
      <c r="E1973">
        <v>1</v>
      </c>
      <c r="F1973" t="s">
        <v>101</v>
      </c>
      <c r="G1973">
        <v>95503</v>
      </c>
      <c r="H1973">
        <v>40.737431000000001</v>
      </c>
      <c r="I1973">
        <v>-124.108897</v>
      </c>
      <c r="J1973">
        <v>0</v>
      </c>
      <c r="K1973" s="1">
        <v>1</v>
      </c>
      <c r="L1973" t="s">
        <v>12</v>
      </c>
      <c r="M1973" t="s">
        <v>10</v>
      </c>
      <c r="N1973">
        <v>41.39</v>
      </c>
      <c r="O1973" t="s">
        <v>13</v>
      </c>
      <c r="P1973" t="s">
        <v>10</v>
      </c>
      <c r="Q1973" t="s">
        <v>14</v>
      </c>
      <c r="R1973">
        <v>48</v>
      </c>
      <c r="S1973" t="s">
        <v>13</v>
      </c>
      <c r="T1973" t="s">
        <v>13</v>
      </c>
      <c r="U1973" t="s">
        <v>13</v>
      </c>
      <c r="V1973" t="s">
        <v>10</v>
      </c>
      <c r="W1973" t="s">
        <v>13</v>
      </c>
      <c r="X1973" t="s">
        <v>10</v>
      </c>
      <c r="Y1973" t="s">
        <v>10</v>
      </c>
      <c r="Z1973" t="s">
        <v>10</v>
      </c>
      <c r="AA1973" t="s">
        <v>21</v>
      </c>
      <c r="AB1973" t="s">
        <v>10</v>
      </c>
      <c r="AC1973" t="s">
        <v>16</v>
      </c>
      <c r="AD1973">
        <v>59.55</v>
      </c>
      <c r="AE1973">
        <v>59.55</v>
      </c>
      <c r="AF1973">
        <v>0</v>
      </c>
      <c r="AG1973">
        <v>0</v>
      </c>
      <c r="AH1973">
        <v>41.39</v>
      </c>
      <c r="AI1973">
        <v>100.94</v>
      </c>
      <c r="AJ1973" t="s">
        <v>68</v>
      </c>
      <c r="AM1973" t="str">
        <f t="shared" si="90"/>
        <v>Joined</v>
      </c>
      <c r="AN1973" t="str">
        <f t="shared" si="91"/>
        <v>Yes</v>
      </c>
      <c r="AO1973" t="str" cm="1">
        <f t="array" ref="AO1973">_xlfn.IFS($C1973&lt;36,"Youth", $C1973&lt;66, "Middle_age", $C1973&gt;65, "Old")</f>
        <v>Youth</v>
      </c>
      <c r="AP1973" t="str">
        <f t="shared" si="92"/>
        <v>1 năm</v>
      </c>
    </row>
    <row r="1974" spans="1:42" x14ac:dyDescent="0.35">
      <c r="A1974" t="s">
        <v>2860</v>
      </c>
      <c r="B1974" t="s">
        <v>9</v>
      </c>
      <c r="C1974">
        <v>62</v>
      </c>
      <c r="D1974" t="s">
        <v>13</v>
      </c>
      <c r="E1974">
        <v>0</v>
      </c>
      <c r="F1974" t="s">
        <v>2861</v>
      </c>
      <c r="G1974">
        <v>96076</v>
      </c>
      <c r="H1974">
        <v>40.367964000000001</v>
      </c>
      <c r="I1974">
        <v>-122.93737900000001</v>
      </c>
      <c r="J1974">
        <v>0</v>
      </c>
      <c r="K1974" s="1">
        <v>1</v>
      </c>
      <c r="L1974" t="s">
        <v>24</v>
      </c>
      <c r="M1974" t="s">
        <v>10</v>
      </c>
      <c r="N1974">
        <v>12.4</v>
      </c>
      <c r="O1974" t="s">
        <v>13</v>
      </c>
      <c r="P1974" t="s">
        <v>10</v>
      </c>
      <c r="Q1974" t="s">
        <v>25</v>
      </c>
      <c r="R1974">
        <v>28</v>
      </c>
      <c r="S1974" t="s">
        <v>13</v>
      </c>
      <c r="T1974" t="s">
        <v>13</v>
      </c>
      <c r="U1974" t="s">
        <v>13</v>
      </c>
      <c r="V1974" t="s">
        <v>13</v>
      </c>
      <c r="W1974" t="s">
        <v>13</v>
      </c>
      <c r="X1974" t="s">
        <v>13</v>
      </c>
      <c r="Y1974" t="s">
        <v>13</v>
      </c>
      <c r="Z1974" t="s">
        <v>10</v>
      </c>
      <c r="AA1974" t="s">
        <v>21</v>
      </c>
      <c r="AB1974" t="s">
        <v>13</v>
      </c>
      <c r="AC1974" t="s">
        <v>26</v>
      </c>
      <c r="AD1974">
        <v>68.650000000000006</v>
      </c>
      <c r="AE1974">
        <v>68.650000000000006</v>
      </c>
      <c r="AF1974">
        <v>0</v>
      </c>
      <c r="AG1974">
        <v>0</v>
      </c>
      <c r="AH1974">
        <v>12.4</v>
      </c>
      <c r="AI1974">
        <v>81.05</v>
      </c>
      <c r="AJ1974" t="s">
        <v>27</v>
      </c>
      <c r="AK1974" t="s">
        <v>87</v>
      </c>
      <c r="AL1974" t="s">
        <v>436</v>
      </c>
      <c r="AM1974" t="str">
        <f t="shared" si="90"/>
        <v>Churned</v>
      </c>
      <c r="AN1974" t="str">
        <f t="shared" si="91"/>
        <v>No</v>
      </c>
      <c r="AO1974" t="str" cm="1">
        <f t="array" ref="AO1974">_xlfn.IFS($C1974&lt;36,"Youth", $C1974&lt;66, "Middle_age", $C1974&gt;65, "Old")</f>
        <v>Middle_age</v>
      </c>
      <c r="AP1974" t="str">
        <f t="shared" si="92"/>
        <v>1 năm</v>
      </c>
    </row>
    <row r="1975" spans="1:42" x14ac:dyDescent="0.35">
      <c r="A1975" t="s">
        <v>2862</v>
      </c>
      <c r="B1975" t="s">
        <v>19</v>
      </c>
      <c r="C1975">
        <v>74</v>
      </c>
      <c r="D1975" t="s">
        <v>13</v>
      </c>
      <c r="E1975">
        <v>0</v>
      </c>
      <c r="F1975" t="s">
        <v>125</v>
      </c>
      <c r="G1975">
        <v>95407</v>
      </c>
      <c r="H1975">
        <v>38.394091000000003</v>
      </c>
      <c r="I1975">
        <v>-122.739814</v>
      </c>
      <c r="J1975">
        <v>0</v>
      </c>
      <c r="K1975" s="1">
        <v>43</v>
      </c>
      <c r="L1975" t="s">
        <v>12</v>
      </c>
      <c r="M1975" t="s">
        <v>10</v>
      </c>
      <c r="N1975">
        <v>39.119999999999997</v>
      </c>
      <c r="O1975" t="s">
        <v>13</v>
      </c>
      <c r="P1975" t="s">
        <v>10</v>
      </c>
      <c r="Q1975" t="s">
        <v>25</v>
      </c>
      <c r="R1975">
        <v>6</v>
      </c>
      <c r="S1975" t="s">
        <v>13</v>
      </c>
      <c r="T1975" t="s">
        <v>13</v>
      </c>
      <c r="U1975" t="s">
        <v>13</v>
      </c>
      <c r="V1975" t="s">
        <v>13</v>
      </c>
      <c r="W1975" t="s">
        <v>10</v>
      </c>
      <c r="X1975" t="s">
        <v>10</v>
      </c>
      <c r="Y1975" t="s">
        <v>10</v>
      </c>
      <c r="Z1975" t="s">
        <v>10</v>
      </c>
      <c r="AA1975" t="s">
        <v>21</v>
      </c>
      <c r="AB1975" t="s">
        <v>10</v>
      </c>
      <c r="AC1975" t="s">
        <v>153</v>
      </c>
      <c r="AD1975">
        <v>89.55</v>
      </c>
      <c r="AE1975">
        <v>3856.75</v>
      </c>
      <c r="AF1975">
        <v>0</v>
      </c>
      <c r="AG1975">
        <v>0</v>
      </c>
      <c r="AH1975">
        <v>1682.16</v>
      </c>
      <c r="AI1975">
        <v>5538.91</v>
      </c>
      <c r="AJ1975" t="s">
        <v>27</v>
      </c>
      <c r="AK1975" t="s">
        <v>33</v>
      </c>
      <c r="AL1975" t="s">
        <v>37</v>
      </c>
      <c r="AM1975" t="str">
        <f t="shared" si="90"/>
        <v>Churned</v>
      </c>
      <c r="AN1975" t="str">
        <f t="shared" si="91"/>
        <v>No</v>
      </c>
      <c r="AO1975" t="str" cm="1">
        <f t="array" ref="AO1975">_xlfn.IFS($C1975&lt;36,"Youth", $C1975&lt;66, "Middle_age", $C1975&gt;65, "Old")</f>
        <v>Old</v>
      </c>
      <c r="AP1975" t="str">
        <f t="shared" si="92"/>
        <v>4 năm</v>
      </c>
    </row>
    <row r="1976" spans="1:42" x14ac:dyDescent="0.35">
      <c r="A1976" t="s">
        <v>2863</v>
      </c>
      <c r="B1976" t="s">
        <v>9</v>
      </c>
      <c r="C1976">
        <v>69</v>
      </c>
      <c r="D1976" t="s">
        <v>10</v>
      </c>
      <c r="E1976">
        <v>0</v>
      </c>
      <c r="F1976" t="s">
        <v>2130</v>
      </c>
      <c r="G1976">
        <v>94592</v>
      </c>
      <c r="H1976">
        <v>38.093701000000003</v>
      </c>
      <c r="I1976">
        <v>-122.276589</v>
      </c>
      <c r="J1976">
        <v>1</v>
      </c>
      <c r="K1976" s="1">
        <v>53</v>
      </c>
      <c r="L1976" t="s">
        <v>12</v>
      </c>
      <c r="M1976" t="s">
        <v>10</v>
      </c>
      <c r="N1976">
        <v>30.09</v>
      </c>
      <c r="O1976" t="s">
        <v>10</v>
      </c>
      <c r="P1976" t="s">
        <v>10</v>
      </c>
      <c r="Q1976" t="s">
        <v>25</v>
      </c>
      <c r="R1976">
        <v>12</v>
      </c>
      <c r="S1976" t="s">
        <v>13</v>
      </c>
      <c r="T1976" t="s">
        <v>13</v>
      </c>
      <c r="U1976" t="s">
        <v>13</v>
      </c>
      <c r="V1976" t="s">
        <v>13</v>
      </c>
      <c r="W1976" t="s">
        <v>10</v>
      </c>
      <c r="X1976" t="s">
        <v>10</v>
      </c>
      <c r="Y1976" t="s">
        <v>13</v>
      </c>
      <c r="Z1976" t="s">
        <v>10</v>
      </c>
      <c r="AA1976" t="s">
        <v>15</v>
      </c>
      <c r="AB1976" t="s">
        <v>10</v>
      </c>
      <c r="AC1976" t="s">
        <v>16</v>
      </c>
      <c r="AD1976">
        <v>95.85</v>
      </c>
      <c r="AE1976">
        <v>5016.25</v>
      </c>
      <c r="AF1976">
        <v>18.850000000000001</v>
      </c>
      <c r="AG1976">
        <v>0</v>
      </c>
      <c r="AH1976">
        <v>1594.77</v>
      </c>
      <c r="AI1976">
        <v>6592.17</v>
      </c>
      <c r="AJ1976" t="s">
        <v>17</v>
      </c>
      <c r="AM1976" t="str">
        <f t="shared" si="90"/>
        <v>VIP</v>
      </c>
      <c r="AN1976" t="str">
        <f t="shared" si="91"/>
        <v>No</v>
      </c>
      <c r="AO1976" t="str" cm="1">
        <f t="array" ref="AO1976">_xlfn.IFS($C1976&lt;36,"Youth", $C1976&lt;66, "Middle_age", $C1976&gt;65, "Old")</f>
        <v>Old</v>
      </c>
      <c r="AP1976" t="str">
        <f t="shared" si="92"/>
        <v>5 năm</v>
      </c>
    </row>
    <row r="1977" spans="1:42" x14ac:dyDescent="0.35">
      <c r="A1977" t="s">
        <v>2864</v>
      </c>
      <c r="B1977" t="s">
        <v>9</v>
      </c>
      <c r="C1977">
        <v>50</v>
      </c>
      <c r="D1977" t="s">
        <v>13</v>
      </c>
      <c r="E1977">
        <v>0</v>
      </c>
      <c r="F1977" t="s">
        <v>2865</v>
      </c>
      <c r="G1977">
        <v>95674</v>
      </c>
      <c r="H1977">
        <v>38.954143999999999</v>
      </c>
      <c r="I1977">
        <v>-121.482536</v>
      </c>
      <c r="J1977">
        <v>0</v>
      </c>
      <c r="K1977" s="1">
        <v>17</v>
      </c>
      <c r="L1977" t="s">
        <v>12</v>
      </c>
      <c r="M1977" t="s">
        <v>10</v>
      </c>
      <c r="N1977">
        <v>24.31</v>
      </c>
      <c r="O1977" t="s">
        <v>10</v>
      </c>
      <c r="P1977" t="s">
        <v>10</v>
      </c>
      <c r="Q1977" t="s">
        <v>49</v>
      </c>
      <c r="R1977">
        <v>21</v>
      </c>
      <c r="S1977" t="s">
        <v>13</v>
      </c>
      <c r="T1977" t="s">
        <v>13</v>
      </c>
      <c r="U1977" t="s">
        <v>10</v>
      </c>
      <c r="V1977" t="s">
        <v>13</v>
      </c>
      <c r="W1977" t="s">
        <v>13</v>
      </c>
      <c r="X1977" t="s">
        <v>13</v>
      </c>
      <c r="Y1977" t="s">
        <v>13</v>
      </c>
      <c r="Z1977" t="s">
        <v>10</v>
      </c>
      <c r="AA1977" t="s">
        <v>15</v>
      </c>
      <c r="AB1977" t="s">
        <v>10</v>
      </c>
      <c r="AC1977" t="s">
        <v>153</v>
      </c>
      <c r="AD1977">
        <v>55.85</v>
      </c>
      <c r="AE1977">
        <v>937.5</v>
      </c>
      <c r="AF1977">
        <v>0</v>
      </c>
      <c r="AG1977">
        <v>0</v>
      </c>
      <c r="AH1977">
        <v>413.27</v>
      </c>
      <c r="AI1977">
        <v>1350.77</v>
      </c>
      <c r="AJ1977" t="s">
        <v>27</v>
      </c>
      <c r="AK1977" t="s">
        <v>87</v>
      </c>
      <c r="AL1977" t="s">
        <v>436</v>
      </c>
      <c r="AM1977" t="str">
        <f t="shared" si="90"/>
        <v>Churned</v>
      </c>
      <c r="AN1977" t="str">
        <f t="shared" si="91"/>
        <v>No</v>
      </c>
      <c r="AO1977" t="str" cm="1">
        <f t="array" ref="AO1977">_xlfn.IFS($C1977&lt;36,"Youth", $C1977&lt;66, "Middle_age", $C1977&gt;65, "Old")</f>
        <v>Middle_age</v>
      </c>
      <c r="AP1977" t="str">
        <f t="shared" si="92"/>
        <v>2 năm</v>
      </c>
    </row>
    <row r="1978" spans="1:42" x14ac:dyDescent="0.35">
      <c r="A1978" t="s">
        <v>2866</v>
      </c>
      <c r="B1978" t="s">
        <v>9</v>
      </c>
      <c r="C1978">
        <v>67</v>
      </c>
      <c r="D1978" t="s">
        <v>13</v>
      </c>
      <c r="E1978">
        <v>0</v>
      </c>
      <c r="F1978" t="s">
        <v>2867</v>
      </c>
      <c r="G1978">
        <v>93251</v>
      </c>
      <c r="H1978">
        <v>35.383809999999997</v>
      </c>
      <c r="I1978">
        <v>-119.730885</v>
      </c>
      <c r="J1978">
        <v>0</v>
      </c>
      <c r="K1978" s="1">
        <v>20</v>
      </c>
      <c r="L1978" t="s">
        <v>32</v>
      </c>
      <c r="M1978" t="s">
        <v>10</v>
      </c>
      <c r="N1978">
        <v>29.29</v>
      </c>
      <c r="O1978" t="s">
        <v>10</v>
      </c>
      <c r="P1978" t="s">
        <v>10</v>
      </c>
      <c r="Q1978" t="s">
        <v>25</v>
      </c>
      <c r="R1978">
        <v>15</v>
      </c>
      <c r="S1978" t="s">
        <v>13</v>
      </c>
      <c r="T1978" t="s">
        <v>13</v>
      </c>
      <c r="U1978" t="s">
        <v>13</v>
      </c>
      <c r="V1978" t="s">
        <v>13</v>
      </c>
      <c r="W1978" t="s">
        <v>13</v>
      </c>
      <c r="X1978" t="s">
        <v>10</v>
      </c>
      <c r="Y1978" t="s">
        <v>10</v>
      </c>
      <c r="Z1978" t="s">
        <v>10</v>
      </c>
      <c r="AA1978" t="s">
        <v>21</v>
      </c>
      <c r="AB1978" t="s">
        <v>10</v>
      </c>
      <c r="AC1978" t="s">
        <v>16</v>
      </c>
      <c r="AD1978">
        <v>85.8</v>
      </c>
      <c r="AE1978">
        <v>1727.5</v>
      </c>
      <c r="AF1978">
        <v>0</v>
      </c>
      <c r="AG1978">
        <v>0</v>
      </c>
      <c r="AH1978">
        <v>585.79999999999995</v>
      </c>
      <c r="AI1978">
        <v>2313.3000000000002</v>
      </c>
      <c r="AJ1978" t="s">
        <v>27</v>
      </c>
      <c r="AK1978" t="s">
        <v>87</v>
      </c>
      <c r="AL1978" t="s">
        <v>436</v>
      </c>
      <c r="AM1978" t="str">
        <f t="shared" si="90"/>
        <v>Churned</v>
      </c>
      <c r="AN1978" t="str">
        <f t="shared" si="91"/>
        <v>No</v>
      </c>
      <c r="AO1978" t="str" cm="1">
        <f t="array" ref="AO1978">_xlfn.IFS($C1978&lt;36,"Youth", $C1978&lt;66, "Middle_age", $C1978&gt;65, "Old")</f>
        <v>Old</v>
      </c>
      <c r="AP1978" t="str">
        <f t="shared" si="92"/>
        <v>2 năm</v>
      </c>
    </row>
    <row r="1979" spans="1:42" x14ac:dyDescent="0.35">
      <c r="A1979" t="s">
        <v>2868</v>
      </c>
      <c r="B1979" t="s">
        <v>19</v>
      </c>
      <c r="C1979">
        <v>33</v>
      </c>
      <c r="D1979" t="s">
        <v>13</v>
      </c>
      <c r="E1979">
        <v>0</v>
      </c>
      <c r="F1979" t="s">
        <v>636</v>
      </c>
      <c r="G1979">
        <v>94021</v>
      </c>
      <c r="H1979">
        <v>37.266387999999999</v>
      </c>
      <c r="I1979">
        <v>-122.26308</v>
      </c>
      <c r="J1979">
        <v>0</v>
      </c>
      <c r="K1979" s="1">
        <v>6</v>
      </c>
      <c r="L1979" t="s">
        <v>12</v>
      </c>
      <c r="M1979" t="s">
        <v>10</v>
      </c>
      <c r="N1979">
        <v>10.54</v>
      </c>
      <c r="O1979" t="s">
        <v>13</v>
      </c>
      <c r="P1979" t="s">
        <v>13</v>
      </c>
      <c r="AA1979" t="s">
        <v>15</v>
      </c>
      <c r="AB1979" t="s">
        <v>13</v>
      </c>
      <c r="AC1979" t="s">
        <v>16</v>
      </c>
      <c r="AD1979">
        <v>19.149999999999999</v>
      </c>
      <c r="AE1979">
        <v>124.4</v>
      </c>
      <c r="AF1979">
        <v>0</v>
      </c>
      <c r="AG1979">
        <v>0</v>
      </c>
      <c r="AH1979">
        <v>63.24</v>
      </c>
      <c r="AI1979">
        <v>187.64</v>
      </c>
      <c r="AJ1979" t="s">
        <v>17</v>
      </c>
      <c r="AM1979" t="str">
        <f t="shared" si="90"/>
        <v>Stayed</v>
      </c>
      <c r="AN1979" t="str">
        <f t="shared" si="91"/>
        <v>No</v>
      </c>
      <c r="AO1979" t="str" cm="1">
        <f t="array" ref="AO1979">_xlfn.IFS($C1979&lt;36,"Youth", $C1979&lt;66, "Middle_age", $C1979&gt;65, "Old")</f>
        <v>Youth</v>
      </c>
      <c r="AP1979" t="str">
        <f t="shared" si="92"/>
        <v>1 năm</v>
      </c>
    </row>
    <row r="1980" spans="1:42" x14ac:dyDescent="0.35">
      <c r="A1980" t="s">
        <v>2869</v>
      </c>
      <c r="B1980" t="s">
        <v>19</v>
      </c>
      <c r="C1980">
        <v>47</v>
      </c>
      <c r="D1980" t="s">
        <v>13</v>
      </c>
      <c r="E1980">
        <v>3</v>
      </c>
      <c r="F1980" t="s">
        <v>2252</v>
      </c>
      <c r="G1980">
        <v>94578</v>
      </c>
      <c r="H1980">
        <v>37.704383999999997</v>
      </c>
      <c r="I1980">
        <v>-122.12670300000001</v>
      </c>
      <c r="J1980">
        <v>0</v>
      </c>
      <c r="K1980" s="1">
        <v>1</v>
      </c>
      <c r="L1980" t="s">
        <v>12</v>
      </c>
      <c r="M1980" t="s">
        <v>13</v>
      </c>
      <c r="P1980" t="s">
        <v>10</v>
      </c>
      <c r="Q1980" t="s">
        <v>14</v>
      </c>
      <c r="R1980">
        <v>21</v>
      </c>
      <c r="S1980" t="s">
        <v>13</v>
      </c>
      <c r="T1980" t="s">
        <v>13</v>
      </c>
      <c r="U1980" t="s">
        <v>13</v>
      </c>
      <c r="V1980" t="s">
        <v>13</v>
      </c>
      <c r="W1980" t="s">
        <v>13</v>
      </c>
      <c r="X1980" t="s">
        <v>13</v>
      </c>
      <c r="Y1980" t="s">
        <v>13</v>
      </c>
      <c r="Z1980" t="s">
        <v>13</v>
      </c>
      <c r="AA1980" t="s">
        <v>21</v>
      </c>
      <c r="AB1980" t="s">
        <v>10</v>
      </c>
      <c r="AC1980" t="s">
        <v>26</v>
      </c>
      <c r="AD1980">
        <v>24.7</v>
      </c>
      <c r="AE1980">
        <v>24.7</v>
      </c>
      <c r="AF1980">
        <v>0</v>
      </c>
      <c r="AG1980">
        <v>0</v>
      </c>
      <c r="AH1980">
        <v>0</v>
      </c>
      <c r="AI1980">
        <v>24.7</v>
      </c>
      <c r="AJ1980" t="s">
        <v>68</v>
      </c>
      <c r="AM1980" t="str">
        <f t="shared" si="90"/>
        <v>Joined</v>
      </c>
      <c r="AN1980" t="str">
        <f t="shared" si="91"/>
        <v>Yes</v>
      </c>
      <c r="AO1980" t="str" cm="1">
        <f t="array" ref="AO1980">_xlfn.IFS($C1980&lt;36,"Youth", $C1980&lt;66, "Middle_age", $C1980&gt;65, "Old")</f>
        <v>Middle_age</v>
      </c>
      <c r="AP1980" t="str">
        <f t="shared" si="92"/>
        <v>1 năm</v>
      </c>
    </row>
    <row r="1981" spans="1:42" x14ac:dyDescent="0.35">
      <c r="A1981" t="s">
        <v>2870</v>
      </c>
      <c r="B1981" t="s">
        <v>9</v>
      </c>
      <c r="C1981">
        <v>52</v>
      </c>
      <c r="D1981" t="s">
        <v>13</v>
      </c>
      <c r="E1981">
        <v>0</v>
      </c>
      <c r="F1981" t="s">
        <v>121</v>
      </c>
      <c r="G1981">
        <v>92130</v>
      </c>
      <c r="H1981">
        <v>32.957194999999999</v>
      </c>
      <c r="I1981">
        <v>-117.20254199999999</v>
      </c>
      <c r="J1981">
        <v>0</v>
      </c>
      <c r="K1981" s="1">
        <v>61</v>
      </c>
      <c r="L1981" t="s">
        <v>12</v>
      </c>
      <c r="M1981" t="s">
        <v>10</v>
      </c>
      <c r="N1981">
        <v>23.45</v>
      </c>
      <c r="O1981" t="s">
        <v>10</v>
      </c>
      <c r="P1981" t="s">
        <v>10</v>
      </c>
      <c r="Q1981" t="s">
        <v>49</v>
      </c>
      <c r="R1981">
        <v>8</v>
      </c>
      <c r="S1981" t="s">
        <v>10</v>
      </c>
      <c r="T1981" t="s">
        <v>10</v>
      </c>
      <c r="U1981" t="s">
        <v>10</v>
      </c>
      <c r="V1981" t="s">
        <v>10</v>
      </c>
      <c r="W1981" t="s">
        <v>10</v>
      </c>
      <c r="X1981" t="s">
        <v>10</v>
      </c>
      <c r="Y1981" t="s">
        <v>10</v>
      </c>
      <c r="Z1981" t="s">
        <v>10</v>
      </c>
      <c r="AA1981" t="s">
        <v>43</v>
      </c>
      <c r="AB1981" t="s">
        <v>13</v>
      </c>
      <c r="AC1981" t="s">
        <v>26</v>
      </c>
      <c r="AD1981">
        <v>89.65</v>
      </c>
      <c r="AE1981">
        <v>5308.7</v>
      </c>
      <c r="AF1981">
        <v>0</v>
      </c>
      <c r="AG1981">
        <v>0</v>
      </c>
      <c r="AH1981">
        <v>1430.45</v>
      </c>
      <c r="AI1981">
        <v>6739.15</v>
      </c>
      <c r="AJ1981" t="s">
        <v>17</v>
      </c>
      <c r="AM1981" t="str">
        <f t="shared" si="90"/>
        <v>VIP</v>
      </c>
      <c r="AN1981" t="str">
        <f t="shared" si="91"/>
        <v>No</v>
      </c>
      <c r="AO1981" t="str" cm="1">
        <f t="array" ref="AO1981">_xlfn.IFS($C1981&lt;36,"Youth", $C1981&lt;66, "Middle_age", $C1981&gt;65, "Old")</f>
        <v>Middle_age</v>
      </c>
      <c r="AP1981" t="str">
        <f t="shared" si="92"/>
        <v>6 năm</v>
      </c>
    </row>
    <row r="1982" spans="1:42" x14ac:dyDescent="0.35">
      <c r="A1982" t="s">
        <v>2871</v>
      </c>
      <c r="B1982" t="s">
        <v>9</v>
      </c>
      <c r="C1982">
        <v>74</v>
      </c>
      <c r="D1982" t="s">
        <v>13</v>
      </c>
      <c r="E1982">
        <v>0</v>
      </c>
      <c r="F1982" t="s">
        <v>948</v>
      </c>
      <c r="G1982">
        <v>92807</v>
      </c>
      <c r="H1982">
        <v>33.848733000000003</v>
      </c>
      <c r="I1982">
        <v>-117.788357</v>
      </c>
      <c r="J1982">
        <v>0</v>
      </c>
      <c r="K1982" s="1">
        <v>4</v>
      </c>
      <c r="L1982" t="s">
        <v>12</v>
      </c>
      <c r="M1982" t="s">
        <v>10</v>
      </c>
      <c r="N1982">
        <v>48.35</v>
      </c>
      <c r="O1982" t="s">
        <v>10</v>
      </c>
      <c r="P1982" t="s">
        <v>10</v>
      </c>
      <c r="Q1982" t="s">
        <v>14</v>
      </c>
      <c r="R1982">
        <v>24</v>
      </c>
      <c r="S1982" t="s">
        <v>13</v>
      </c>
      <c r="T1982" t="s">
        <v>13</v>
      </c>
      <c r="U1982" t="s">
        <v>10</v>
      </c>
      <c r="V1982" t="s">
        <v>13</v>
      </c>
      <c r="W1982" t="s">
        <v>10</v>
      </c>
      <c r="X1982" t="s">
        <v>13</v>
      </c>
      <c r="Y1982" t="s">
        <v>13</v>
      </c>
      <c r="Z1982" t="s">
        <v>10</v>
      </c>
      <c r="AA1982" t="s">
        <v>21</v>
      </c>
      <c r="AB1982" t="s">
        <v>10</v>
      </c>
      <c r="AC1982" t="s">
        <v>26</v>
      </c>
      <c r="AD1982">
        <v>89.2</v>
      </c>
      <c r="AE1982">
        <v>346.2</v>
      </c>
      <c r="AF1982">
        <v>0</v>
      </c>
      <c r="AG1982">
        <v>0</v>
      </c>
      <c r="AH1982">
        <v>193.4</v>
      </c>
      <c r="AI1982">
        <v>539.6</v>
      </c>
      <c r="AJ1982" t="s">
        <v>27</v>
      </c>
      <c r="AK1982" t="s">
        <v>28</v>
      </c>
      <c r="AL1982" t="s">
        <v>29</v>
      </c>
      <c r="AM1982" t="str">
        <f t="shared" si="90"/>
        <v>Churned</v>
      </c>
      <c r="AN1982" t="str">
        <f t="shared" si="91"/>
        <v>No</v>
      </c>
      <c r="AO1982" t="str" cm="1">
        <f t="array" ref="AO1982">_xlfn.IFS($C1982&lt;36,"Youth", $C1982&lt;66, "Middle_age", $C1982&gt;65, "Old")</f>
        <v>Old</v>
      </c>
      <c r="AP1982" t="str">
        <f t="shared" si="92"/>
        <v>1 năm</v>
      </c>
    </row>
    <row r="1983" spans="1:42" x14ac:dyDescent="0.35">
      <c r="A1983" t="s">
        <v>2872</v>
      </c>
      <c r="B1983" t="s">
        <v>9</v>
      </c>
      <c r="C1983">
        <v>57</v>
      </c>
      <c r="D1983" t="s">
        <v>13</v>
      </c>
      <c r="E1983">
        <v>0</v>
      </c>
      <c r="F1983" t="s">
        <v>1893</v>
      </c>
      <c r="G1983">
        <v>92629</v>
      </c>
      <c r="H1983">
        <v>33.477922999999997</v>
      </c>
      <c r="I1983">
        <v>-117.705314</v>
      </c>
      <c r="J1983">
        <v>0</v>
      </c>
      <c r="K1983" s="1">
        <v>1</v>
      </c>
      <c r="L1983" t="s">
        <v>12</v>
      </c>
      <c r="M1983" t="s">
        <v>10</v>
      </c>
      <c r="N1983">
        <v>40.630000000000003</v>
      </c>
      <c r="O1983" t="s">
        <v>13</v>
      </c>
      <c r="P1983" t="s">
        <v>13</v>
      </c>
      <c r="AA1983" t="s">
        <v>21</v>
      </c>
      <c r="AB1983" t="s">
        <v>13</v>
      </c>
      <c r="AC1983" t="s">
        <v>16</v>
      </c>
      <c r="AD1983">
        <v>19.55</v>
      </c>
      <c r="AE1983">
        <v>19.55</v>
      </c>
      <c r="AF1983">
        <v>0</v>
      </c>
      <c r="AG1983">
        <v>0</v>
      </c>
      <c r="AH1983">
        <v>40.630000000000003</v>
      </c>
      <c r="AI1983">
        <v>60.18</v>
      </c>
      <c r="AJ1983" t="s">
        <v>68</v>
      </c>
      <c r="AM1983" t="str">
        <f t="shared" si="90"/>
        <v>Joined</v>
      </c>
      <c r="AN1983" t="str">
        <f t="shared" si="91"/>
        <v>No</v>
      </c>
      <c r="AO1983" t="str" cm="1">
        <f t="array" ref="AO1983">_xlfn.IFS($C1983&lt;36,"Youth", $C1983&lt;66, "Middle_age", $C1983&gt;65, "Old")</f>
        <v>Middle_age</v>
      </c>
      <c r="AP1983" t="str">
        <f t="shared" si="92"/>
        <v>1 năm</v>
      </c>
    </row>
    <row r="1984" spans="1:42" x14ac:dyDescent="0.35">
      <c r="A1984" t="s">
        <v>2873</v>
      </c>
      <c r="B1984" t="s">
        <v>19</v>
      </c>
      <c r="C1984">
        <v>24</v>
      </c>
      <c r="D1984" t="s">
        <v>13</v>
      </c>
      <c r="E1984">
        <v>0</v>
      </c>
      <c r="F1984" t="s">
        <v>500</v>
      </c>
      <c r="G1984">
        <v>95385</v>
      </c>
      <c r="H1984">
        <v>37.609095000000003</v>
      </c>
      <c r="I1984">
        <v>-121.263381</v>
      </c>
      <c r="J1984">
        <v>0</v>
      </c>
      <c r="K1984" s="1">
        <v>1</v>
      </c>
      <c r="L1984" t="s">
        <v>12</v>
      </c>
      <c r="M1984" t="s">
        <v>10</v>
      </c>
      <c r="N1984">
        <v>35.770000000000003</v>
      </c>
      <c r="O1984" t="s">
        <v>13</v>
      </c>
      <c r="P1984" t="s">
        <v>10</v>
      </c>
      <c r="Q1984" t="s">
        <v>25</v>
      </c>
      <c r="R1984">
        <v>69</v>
      </c>
      <c r="S1984" t="s">
        <v>13</v>
      </c>
      <c r="T1984" t="s">
        <v>13</v>
      </c>
      <c r="U1984" t="s">
        <v>13</v>
      </c>
      <c r="V1984" t="s">
        <v>13</v>
      </c>
      <c r="W1984" t="s">
        <v>13</v>
      </c>
      <c r="X1984" t="s">
        <v>10</v>
      </c>
      <c r="Y1984" t="s">
        <v>10</v>
      </c>
      <c r="Z1984" t="s">
        <v>10</v>
      </c>
      <c r="AA1984" t="s">
        <v>21</v>
      </c>
      <c r="AB1984" t="s">
        <v>13</v>
      </c>
      <c r="AC1984" t="s">
        <v>26</v>
      </c>
      <c r="AD1984">
        <v>80.5</v>
      </c>
      <c r="AE1984">
        <v>80.5</v>
      </c>
      <c r="AF1984">
        <v>0</v>
      </c>
      <c r="AG1984">
        <v>0</v>
      </c>
      <c r="AH1984">
        <v>35.770000000000003</v>
      </c>
      <c r="AI1984">
        <v>116.27</v>
      </c>
      <c r="AJ1984" t="s">
        <v>27</v>
      </c>
      <c r="AK1984" t="s">
        <v>33</v>
      </c>
      <c r="AL1984" t="s">
        <v>34</v>
      </c>
      <c r="AM1984" t="str">
        <f t="shared" si="90"/>
        <v>Churned</v>
      </c>
      <c r="AN1984" t="str">
        <f t="shared" si="91"/>
        <v>No</v>
      </c>
      <c r="AO1984" t="str" cm="1">
        <f t="array" ref="AO1984">_xlfn.IFS($C1984&lt;36,"Youth", $C1984&lt;66, "Middle_age", $C1984&gt;65, "Old")</f>
        <v>Youth</v>
      </c>
      <c r="AP1984" t="str">
        <f t="shared" si="92"/>
        <v>1 năm</v>
      </c>
    </row>
    <row r="1985" spans="1:42" x14ac:dyDescent="0.35">
      <c r="A1985" t="s">
        <v>2874</v>
      </c>
      <c r="B1985" t="s">
        <v>9</v>
      </c>
      <c r="C1985">
        <v>50</v>
      </c>
      <c r="D1985" t="s">
        <v>10</v>
      </c>
      <c r="E1985">
        <v>2</v>
      </c>
      <c r="F1985" t="s">
        <v>286</v>
      </c>
      <c r="G1985">
        <v>92027</v>
      </c>
      <c r="H1985">
        <v>33.141264999999997</v>
      </c>
      <c r="I1985">
        <v>-116.967221</v>
      </c>
      <c r="J1985">
        <v>1</v>
      </c>
      <c r="K1985" s="1">
        <v>68</v>
      </c>
      <c r="L1985" t="s">
        <v>42</v>
      </c>
      <c r="M1985" t="s">
        <v>10</v>
      </c>
      <c r="N1985">
        <v>15.94</v>
      </c>
      <c r="O1985" t="s">
        <v>10</v>
      </c>
      <c r="P1985" t="s">
        <v>10</v>
      </c>
      <c r="Q1985" t="s">
        <v>25</v>
      </c>
      <c r="R1985">
        <v>29</v>
      </c>
      <c r="S1985" t="s">
        <v>13</v>
      </c>
      <c r="T1985" t="s">
        <v>10</v>
      </c>
      <c r="U1985" t="s">
        <v>13</v>
      </c>
      <c r="V1985" t="s">
        <v>10</v>
      </c>
      <c r="W1985" t="s">
        <v>13</v>
      </c>
      <c r="X1985" t="s">
        <v>13</v>
      </c>
      <c r="Y1985" t="s">
        <v>13</v>
      </c>
      <c r="Z1985" t="s">
        <v>10</v>
      </c>
      <c r="AA1985" t="s">
        <v>15</v>
      </c>
      <c r="AB1985" t="s">
        <v>10</v>
      </c>
      <c r="AC1985" t="s">
        <v>26</v>
      </c>
      <c r="AD1985">
        <v>83.65</v>
      </c>
      <c r="AE1985">
        <v>5733.4</v>
      </c>
      <c r="AF1985">
        <v>46.99</v>
      </c>
      <c r="AG1985">
        <v>0</v>
      </c>
      <c r="AH1985">
        <v>1083.92</v>
      </c>
      <c r="AI1985">
        <v>6770.33</v>
      </c>
      <c r="AJ1985" t="s">
        <v>17</v>
      </c>
      <c r="AM1985" t="str">
        <f t="shared" si="90"/>
        <v>VIP</v>
      </c>
      <c r="AN1985" t="str">
        <f t="shared" si="91"/>
        <v>Yes</v>
      </c>
      <c r="AO1985" t="str" cm="1">
        <f t="array" ref="AO1985">_xlfn.IFS($C1985&lt;36,"Youth", $C1985&lt;66, "Middle_age", $C1985&gt;65, "Old")</f>
        <v>Middle_age</v>
      </c>
      <c r="AP1985" t="str">
        <f t="shared" si="92"/>
        <v>6 năm</v>
      </c>
    </row>
    <row r="1986" spans="1:42" x14ac:dyDescent="0.35">
      <c r="A1986" t="s">
        <v>2875</v>
      </c>
      <c r="B1986" t="s">
        <v>19</v>
      </c>
      <c r="C1986">
        <v>49</v>
      </c>
      <c r="D1986" t="s">
        <v>13</v>
      </c>
      <c r="E1986">
        <v>0</v>
      </c>
      <c r="F1986" t="s">
        <v>96</v>
      </c>
      <c r="G1986">
        <v>95354</v>
      </c>
      <c r="H1986">
        <v>37.639029000000001</v>
      </c>
      <c r="I1986">
        <v>-120.964772</v>
      </c>
      <c r="J1986">
        <v>0</v>
      </c>
      <c r="K1986" s="1">
        <v>1</v>
      </c>
      <c r="L1986" t="s">
        <v>24</v>
      </c>
      <c r="M1986" t="s">
        <v>10</v>
      </c>
      <c r="N1986">
        <v>19.98</v>
      </c>
      <c r="O1986" t="s">
        <v>13</v>
      </c>
      <c r="P1986" t="s">
        <v>10</v>
      </c>
      <c r="Q1986" t="s">
        <v>25</v>
      </c>
      <c r="R1986">
        <v>5</v>
      </c>
      <c r="S1986" t="s">
        <v>13</v>
      </c>
      <c r="T1986" t="s">
        <v>13</v>
      </c>
      <c r="U1986" t="s">
        <v>13</v>
      </c>
      <c r="V1986" t="s">
        <v>13</v>
      </c>
      <c r="W1986" t="s">
        <v>13</v>
      </c>
      <c r="X1986" t="s">
        <v>10</v>
      </c>
      <c r="Y1986" t="s">
        <v>10</v>
      </c>
      <c r="Z1986" t="s">
        <v>10</v>
      </c>
      <c r="AA1986" t="s">
        <v>21</v>
      </c>
      <c r="AB1986" t="s">
        <v>10</v>
      </c>
      <c r="AC1986" t="s">
        <v>26</v>
      </c>
      <c r="AD1986">
        <v>79.25</v>
      </c>
      <c r="AE1986">
        <v>79.25</v>
      </c>
      <c r="AF1986">
        <v>0</v>
      </c>
      <c r="AG1986">
        <v>0</v>
      </c>
      <c r="AH1986">
        <v>19.98</v>
      </c>
      <c r="AI1986">
        <v>99.23</v>
      </c>
      <c r="AJ1986" t="s">
        <v>27</v>
      </c>
      <c r="AK1986" t="s">
        <v>33</v>
      </c>
      <c r="AL1986" t="s">
        <v>403</v>
      </c>
      <c r="AM1986" t="str">
        <f t="shared" si="90"/>
        <v>Churned</v>
      </c>
      <c r="AN1986" t="str">
        <f t="shared" si="91"/>
        <v>No</v>
      </c>
      <c r="AO1986" t="str" cm="1">
        <f t="array" ref="AO1986">_xlfn.IFS($C1986&lt;36,"Youth", $C1986&lt;66, "Middle_age", $C1986&gt;65, "Old")</f>
        <v>Middle_age</v>
      </c>
      <c r="AP1986" t="str">
        <f t="shared" si="92"/>
        <v>1 năm</v>
      </c>
    </row>
    <row r="1987" spans="1:42" x14ac:dyDescent="0.35">
      <c r="A1987" t="s">
        <v>2876</v>
      </c>
      <c r="B1987" t="s">
        <v>9</v>
      </c>
      <c r="C1987">
        <v>54</v>
      </c>
      <c r="D1987" t="s">
        <v>13</v>
      </c>
      <c r="E1987">
        <v>0</v>
      </c>
      <c r="F1987" t="s">
        <v>121</v>
      </c>
      <c r="G1987">
        <v>92122</v>
      </c>
      <c r="H1987">
        <v>32.857230000000001</v>
      </c>
      <c r="I1987">
        <v>-117.209774</v>
      </c>
      <c r="J1987">
        <v>0</v>
      </c>
      <c r="K1987" s="1">
        <v>2</v>
      </c>
      <c r="L1987" t="s">
        <v>12</v>
      </c>
      <c r="M1987" t="s">
        <v>10</v>
      </c>
      <c r="N1987">
        <v>5.32</v>
      </c>
      <c r="O1987" t="s">
        <v>10</v>
      </c>
      <c r="P1987" t="s">
        <v>10</v>
      </c>
      <c r="Q1987" t="s">
        <v>25</v>
      </c>
      <c r="R1987">
        <v>20</v>
      </c>
      <c r="S1987" t="s">
        <v>13</v>
      </c>
      <c r="T1987" t="s">
        <v>13</v>
      </c>
      <c r="U1987" t="s">
        <v>10</v>
      </c>
      <c r="V1987" t="s">
        <v>13</v>
      </c>
      <c r="W1987" t="s">
        <v>13</v>
      </c>
      <c r="X1987" t="s">
        <v>13</v>
      </c>
      <c r="Y1987" t="s">
        <v>13</v>
      </c>
      <c r="Z1987" t="s">
        <v>10</v>
      </c>
      <c r="AA1987" t="s">
        <v>21</v>
      </c>
      <c r="AB1987" t="s">
        <v>13</v>
      </c>
      <c r="AC1987" t="s">
        <v>16</v>
      </c>
      <c r="AD1987">
        <v>80.599999999999994</v>
      </c>
      <c r="AE1987">
        <v>155.80000000000001</v>
      </c>
      <c r="AF1987">
        <v>0</v>
      </c>
      <c r="AG1987">
        <v>0</v>
      </c>
      <c r="AH1987">
        <v>10.64</v>
      </c>
      <c r="AI1987">
        <v>166.44</v>
      </c>
      <c r="AJ1987" t="s">
        <v>27</v>
      </c>
      <c r="AK1987" t="s">
        <v>28</v>
      </c>
      <c r="AL1987" t="s">
        <v>74</v>
      </c>
      <c r="AM1987" t="str">
        <f t="shared" ref="AM1987:AM2050" si="93">IF($AJ1987="Churned",$AJ1987,IF($AI1987&gt;AVERAGE($AI:$AI),"VIP",$AJ1987))</f>
        <v>Churned</v>
      </c>
      <c r="AN1987" t="str">
        <f t="shared" ref="AN1987:AN2050" si="94">IF($E1987&gt;0,"Yes","No")</f>
        <v>No</v>
      </c>
      <c r="AO1987" t="str" cm="1">
        <f t="array" ref="AO1987">_xlfn.IFS($C1987&lt;36,"Youth", $C1987&lt;66, "Middle_age", $C1987&gt;65, "Old")</f>
        <v>Middle_age</v>
      </c>
      <c r="AP1987" t="str">
        <f t="shared" ref="AP1987:AP2050" si="95">IF($K1987&lt;=12, "1 năm", IF($K1987&lt;=24, "2 năm", IF($K1987&lt;=36, "3 năm", IF($K1987&lt;=48, "4 năm", IF($K1987&lt;=60, "5 năm", IF($K1987&lt;=72, "6 năm"))))))</f>
        <v>1 năm</v>
      </c>
    </row>
    <row r="1988" spans="1:42" x14ac:dyDescent="0.35">
      <c r="A1988" t="s">
        <v>2877</v>
      </c>
      <c r="B1988" t="s">
        <v>9</v>
      </c>
      <c r="C1988">
        <v>41</v>
      </c>
      <c r="D1988" t="s">
        <v>13</v>
      </c>
      <c r="E1988">
        <v>0</v>
      </c>
      <c r="F1988" t="s">
        <v>2878</v>
      </c>
      <c r="G1988">
        <v>95685</v>
      </c>
      <c r="H1988">
        <v>38.432144999999998</v>
      </c>
      <c r="I1988">
        <v>-120.77069</v>
      </c>
      <c r="J1988">
        <v>0</v>
      </c>
      <c r="K1988" s="1">
        <v>45</v>
      </c>
      <c r="L1988" t="s">
        <v>46</v>
      </c>
      <c r="M1988" t="s">
        <v>10</v>
      </c>
      <c r="N1988">
        <v>14.12</v>
      </c>
      <c r="O1988" t="s">
        <v>10</v>
      </c>
      <c r="P1988" t="s">
        <v>10</v>
      </c>
      <c r="Q1988" t="s">
        <v>25</v>
      </c>
      <c r="R1988">
        <v>24</v>
      </c>
      <c r="S1988" t="s">
        <v>13</v>
      </c>
      <c r="T1988" t="s">
        <v>10</v>
      </c>
      <c r="U1988" t="s">
        <v>13</v>
      </c>
      <c r="V1988" t="s">
        <v>13</v>
      </c>
      <c r="W1988" t="s">
        <v>10</v>
      </c>
      <c r="X1988" t="s">
        <v>13</v>
      </c>
      <c r="Y1988" t="s">
        <v>13</v>
      </c>
      <c r="Z1988" t="s">
        <v>10</v>
      </c>
      <c r="AA1988" t="s">
        <v>21</v>
      </c>
      <c r="AB1988" t="s">
        <v>10</v>
      </c>
      <c r="AC1988" t="s">
        <v>16</v>
      </c>
      <c r="AD1988">
        <v>89.3</v>
      </c>
      <c r="AE1988">
        <v>4016.85</v>
      </c>
      <c r="AF1988">
        <v>44.63</v>
      </c>
      <c r="AG1988">
        <v>0</v>
      </c>
      <c r="AH1988">
        <v>635.4</v>
      </c>
      <c r="AI1988">
        <v>4607.62</v>
      </c>
      <c r="AJ1988" t="s">
        <v>27</v>
      </c>
      <c r="AK1988" t="s">
        <v>33</v>
      </c>
      <c r="AL1988" t="s">
        <v>561</v>
      </c>
      <c r="AM1988" t="str">
        <f t="shared" si="93"/>
        <v>Churned</v>
      </c>
      <c r="AN1988" t="str">
        <f t="shared" si="94"/>
        <v>No</v>
      </c>
      <c r="AO1988" t="str" cm="1">
        <f t="array" ref="AO1988">_xlfn.IFS($C1988&lt;36,"Youth", $C1988&lt;66, "Middle_age", $C1988&gt;65, "Old")</f>
        <v>Middle_age</v>
      </c>
      <c r="AP1988" t="str">
        <f t="shared" si="95"/>
        <v>4 năm</v>
      </c>
    </row>
    <row r="1989" spans="1:42" x14ac:dyDescent="0.35">
      <c r="A1989" t="s">
        <v>2879</v>
      </c>
      <c r="B1989" t="s">
        <v>9</v>
      </c>
      <c r="C1989">
        <v>64</v>
      </c>
      <c r="D1989" t="s">
        <v>10</v>
      </c>
      <c r="E1989">
        <v>0</v>
      </c>
      <c r="F1989" t="s">
        <v>213</v>
      </c>
      <c r="G1989">
        <v>92592</v>
      </c>
      <c r="H1989">
        <v>33.507255000000001</v>
      </c>
      <c r="I1989">
        <v>-117.029473</v>
      </c>
      <c r="J1989">
        <v>1</v>
      </c>
      <c r="K1989" s="1">
        <v>40</v>
      </c>
      <c r="L1989" t="s">
        <v>46</v>
      </c>
      <c r="M1989" t="s">
        <v>10</v>
      </c>
      <c r="N1989">
        <v>2.0299999999999998</v>
      </c>
      <c r="O1989" t="s">
        <v>10</v>
      </c>
      <c r="P1989" t="s">
        <v>10</v>
      </c>
      <c r="Q1989" t="s">
        <v>25</v>
      </c>
      <c r="R1989">
        <v>19</v>
      </c>
      <c r="S1989" t="s">
        <v>13</v>
      </c>
      <c r="T1989" t="s">
        <v>13</v>
      </c>
      <c r="U1989" t="s">
        <v>10</v>
      </c>
      <c r="V1989" t="s">
        <v>10</v>
      </c>
      <c r="W1989" t="s">
        <v>13</v>
      </c>
      <c r="X1989" t="s">
        <v>13</v>
      </c>
      <c r="Y1989" t="s">
        <v>13</v>
      </c>
      <c r="Z1989" t="s">
        <v>10</v>
      </c>
      <c r="AA1989" t="s">
        <v>21</v>
      </c>
      <c r="AB1989" t="s">
        <v>10</v>
      </c>
      <c r="AC1989" t="s">
        <v>26</v>
      </c>
      <c r="AD1989">
        <v>84.85</v>
      </c>
      <c r="AE1989">
        <v>3303.05</v>
      </c>
      <c r="AF1989">
        <v>0</v>
      </c>
      <c r="AG1989">
        <v>0</v>
      </c>
      <c r="AH1989">
        <v>81.2</v>
      </c>
      <c r="AI1989">
        <v>3384.25</v>
      </c>
      <c r="AJ1989" t="s">
        <v>27</v>
      </c>
      <c r="AK1989" t="s">
        <v>28</v>
      </c>
      <c r="AL1989" t="s">
        <v>74</v>
      </c>
      <c r="AM1989" t="str">
        <f t="shared" si="93"/>
        <v>Churned</v>
      </c>
      <c r="AN1989" t="str">
        <f t="shared" si="94"/>
        <v>No</v>
      </c>
      <c r="AO1989" t="str" cm="1">
        <f t="array" ref="AO1989">_xlfn.IFS($C1989&lt;36,"Youth", $C1989&lt;66, "Middle_age", $C1989&gt;65, "Old")</f>
        <v>Middle_age</v>
      </c>
      <c r="AP1989" t="str">
        <f t="shared" si="95"/>
        <v>4 năm</v>
      </c>
    </row>
    <row r="1990" spans="1:42" x14ac:dyDescent="0.35">
      <c r="A1990" t="s">
        <v>2880</v>
      </c>
      <c r="B1990" t="s">
        <v>9</v>
      </c>
      <c r="C1990">
        <v>38</v>
      </c>
      <c r="D1990" t="s">
        <v>13</v>
      </c>
      <c r="E1990">
        <v>0</v>
      </c>
      <c r="F1990" t="s">
        <v>567</v>
      </c>
      <c r="G1990">
        <v>96113</v>
      </c>
      <c r="H1990">
        <v>40.198233999999999</v>
      </c>
      <c r="I1990">
        <v>-120.18089000000001</v>
      </c>
      <c r="J1990">
        <v>0</v>
      </c>
      <c r="K1990" s="1">
        <v>34</v>
      </c>
      <c r="L1990" t="s">
        <v>12</v>
      </c>
      <c r="M1990" t="s">
        <v>10</v>
      </c>
      <c r="N1990">
        <v>2.82</v>
      </c>
      <c r="O1990" t="s">
        <v>13</v>
      </c>
      <c r="P1990" t="s">
        <v>10</v>
      </c>
      <c r="Q1990" t="s">
        <v>25</v>
      </c>
      <c r="R1990">
        <v>2</v>
      </c>
      <c r="S1990" t="s">
        <v>13</v>
      </c>
      <c r="T1990" t="s">
        <v>10</v>
      </c>
      <c r="U1990" t="s">
        <v>10</v>
      </c>
      <c r="V1990" t="s">
        <v>10</v>
      </c>
      <c r="W1990" t="s">
        <v>10</v>
      </c>
      <c r="X1990" t="s">
        <v>10</v>
      </c>
      <c r="Y1990" t="s">
        <v>10</v>
      </c>
      <c r="Z1990" t="s">
        <v>10</v>
      </c>
      <c r="AA1990" t="s">
        <v>21</v>
      </c>
      <c r="AB1990" t="s">
        <v>10</v>
      </c>
      <c r="AC1990" t="s">
        <v>26</v>
      </c>
      <c r="AD1990">
        <v>105.1</v>
      </c>
      <c r="AE1990">
        <v>3634.8</v>
      </c>
      <c r="AF1990">
        <v>0</v>
      </c>
      <c r="AG1990">
        <v>0</v>
      </c>
      <c r="AH1990">
        <v>95.88</v>
      </c>
      <c r="AI1990">
        <v>3730.68</v>
      </c>
      <c r="AJ1990" t="s">
        <v>17</v>
      </c>
      <c r="AM1990" t="str">
        <f t="shared" si="93"/>
        <v>VIP</v>
      </c>
      <c r="AN1990" t="str">
        <f t="shared" si="94"/>
        <v>No</v>
      </c>
      <c r="AO1990" t="str" cm="1">
        <f t="array" ref="AO1990">_xlfn.IFS($C1990&lt;36,"Youth", $C1990&lt;66, "Middle_age", $C1990&gt;65, "Old")</f>
        <v>Middle_age</v>
      </c>
      <c r="AP1990" t="str">
        <f t="shared" si="95"/>
        <v>3 năm</v>
      </c>
    </row>
    <row r="1991" spans="1:42" x14ac:dyDescent="0.35">
      <c r="A1991" t="s">
        <v>2881</v>
      </c>
      <c r="B1991" t="s">
        <v>9</v>
      </c>
      <c r="C1991">
        <v>49</v>
      </c>
      <c r="D1991" t="s">
        <v>13</v>
      </c>
      <c r="E1991">
        <v>0</v>
      </c>
      <c r="F1991" t="s">
        <v>1975</v>
      </c>
      <c r="G1991">
        <v>90703</v>
      </c>
      <c r="H1991">
        <v>33.868099999999998</v>
      </c>
      <c r="I1991">
        <v>-118.067402</v>
      </c>
      <c r="J1991">
        <v>0</v>
      </c>
      <c r="K1991" s="1">
        <v>13</v>
      </c>
      <c r="L1991" t="s">
        <v>12</v>
      </c>
      <c r="M1991" t="s">
        <v>10</v>
      </c>
      <c r="N1991">
        <v>29.21</v>
      </c>
      <c r="O1991" t="s">
        <v>10</v>
      </c>
      <c r="P1991" t="s">
        <v>10</v>
      </c>
      <c r="Q1991" t="s">
        <v>25</v>
      </c>
      <c r="R1991">
        <v>22</v>
      </c>
      <c r="S1991" t="s">
        <v>13</v>
      </c>
      <c r="T1991" t="s">
        <v>13</v>
      </c>
      <c r="U1991" t="s">
        <v>13</v>
      </c>
      <c r="V1991" t="s">
        <v>13</v>
      </c>
      <c r="W1991" t="s">
        <v>13</v>
      </c>
      <c r="X1991" t="s">
        <v>10</v>
      </c>
      <c r="Y1991" t="s">
        <v>10</v>
      </c>
      <c r="Z1991" t="s">
        <v>10</v>
      </c>
      <c r="AA1991" t="s">
        <v>21</v>
      </c>
      <c r="AB1991" t="s">
        <v>10</v>
      </c>
      <c r="AC1991" t="s">
        <v>26</v>
      </c>
      <c r="AD1991">
        <v>85.95</v>
      </c>
      <c r="AE1991">
        <v>1215.6500000000001</v>
      </c>
      <c r="AF1991">
        <v>0</v>
      </c>
      <c r="AG1991">
        <v>0</v>
      </c>
      <c r="AH1991">
        <v>379.73</v>
      </c>
      <c r="AI1991">
        <v>1595.38</v>
      </c>
      <c r="AJ1991" t="s">
        <v>17</v>
      </c>
      <c r="AM1991" t="str">
        <f t="shared" si="93"/>
        <v>Stayed</v>
      </c>
      <c r="AN1991" t="str">
        <f t="shared" si="94"/>
        <v>No</v>
      </c>
      <c r="AO1991" t="str" cm="1">
        <f t="array" ref="AO1991">_xlfn.IFS($C1991&lt;36,"Youth", $C1991&lt;66, "Middle_age", $C1991&gt;65, "Old")</f>
        <v>Middle_age</v>
      </c>
      <c r="AP1991" t="str">
        <f t="shared" si="95"/>
        <v>2 năm</v>
      </c>
    </row>
    <row r="1992" spans="1:42" x14ac:dyDescent="0.35">
      <c r="A1992" t="s">
        <v>2882</v>
      </c>
      <c r="B1992" t="s">
        <v>9</v>
      </c>
      <c r="C1992">
        <v>64</v>
      </c>
      <c r="D1992" t="s">
        <v>13</v>
      </c>
      <c r="E1992">
        <v>0</v>
      </c>
      <c r="F1992" t="s">
        <v>1253</v>
      </c>
      <c r="G1992">
        <v>93664</v>
      </c>
      <c r="H1992">
        <v>37.222999999999999</v>
      </c>
      <c r="I1992">
        <v>-119.00102099999999</v>
      </c>
      <c r="J1992">
        <v>0</v>
      </c>
      <c r="K1992" s="1">
        <v>1</v>
      </c>
      <c r="L1992" t="s">
        <v>24</v>
      </c>
      <c r="M1992" t="s">
        <v>10</v>
      </c>
      <c r="N1992">
        <v>10.71</v>
      </c>
      <c r="O1992" t="s">
        <v>13</v>
      </c>
      <c r="P1992" t="s">
        <v>13</v>
      </c>
      <c r="AA1992" t="s">
        <v>21</v>
      </c>
      <c r="AB1992" t="s">
        <v>10</v>
      </c>
      <c r="AC1992" t="s">
        <v>16</v>
      </c>
      <c r="AD1992">
        <v>20.25</v>
      </c>
      <c r="AE1992">
        <v>20.25</v>
      </c>
      <c r="AF1992">
        <v>0</v>
      </c>
      <c r="AG1992">
        <v>0</v>
      </c>
      <c r="AH1992">
        <v>10.71</v>
      </c>
      <c r="AI1992">
        <v>30.96</v>
      </c>
      <c r="AJ1992" t="s">
        <v>27</v>
      </c>
      <c r="AK1992" t="s">
        <v>91</v>
      </c>
      <c r="AL1992" t="s">
        <v>165</v>
      </c>
      <c r="AM1992" t="str">
        <f t="shared" si="93"/>
        <v>Churned</v>
      </c>
      <c r="AN1992" t="str">
        <f t="shared" si="94"/>
        <v>No</v>
      </c>
      <c r="AO1992" t="str" cm="1">
        <f t="array" ref="AO1992">_xlfn.IFS($C1992&lt;36,"Youth", $C1992&lt;66, "Middle_age", $C1992&gt;65, "Old")</f>
        <v>Middle_age</v>
      </c>
      <c r="AP1992" t="str">
        <f t="shared" si="95"/>
        <v>1 năm</v>
      </c>
    </row>
    <row r="1993" spans="1:42" x14ac:dyDescent="0.35">
      <c r="A1993" t="s">
        <v>2883</v>
      </c>
      <c r="B1993" t="s">
        <v>9</v>
      </c>
      <c r="C1993">
        <v>36</v>
      </c>
      <c r="D1993" t="s">
        <v>10</v>
      </c>
      <c r="E1993">
        <v>1</v>
      </c>
      <c r="F1993" t="s">
        <v>1782</v>
      </c>
      <c r="G1993">
        <v>93208</v>
      </c>
      <c r="H1993">
        <v>36.057457999999997</v>
      </c>
      <c r="I1993">
        <v>-118.59195099999999</v>
      </c>
      <c r="J1993">
        <v>6</v>
      </c>
      <c r="K1993" s="1">
        <v>35</v>
      </c>
      <c r="L1993" t="s">
        <v>12</v>
      </c>
      <c r="M1993" t="s">
        <v>13</v>
      </c>
      <c r="P1993" t="s">
        <v>10</v>
      </c>
      <c r="Q1993" t="s">
        <v>49</v>
      </c>
      <c r="R1993">
        <v>30</v>
      </c>
      <c r="S1993" t="s">
        <v>13</v>
      </c>
      <c r="T1993" t="s">
        <v>13</v>
      </c>
      <c r="U1993" t="s">
        <v>13</v>
      </c>
      <c r="V1993" t="s">
        <v>10</v>
      </c>
      <c r="W1993" t="s">
        <v>10</v>
      </c>
      <c r="X1993" t="s">
        <v>13</v>
      </c>
      <c r="Y1993" t="s">
        <v>13</v>
      </c>
      <c r="Z1993" t="s">
        <v>10</v>
      </c>
      <c r="AA1993" t="s">
        <v>15</v>
      </c>
      <c r="AB1993" t="s">
        <v>13</v>
      </c>
      <c r="AC1993" t="s">
        <v>16</v>
      </c>
      <c r="AD1993">
        <v>40.9</v>
      </c>
      <c r="AE1993">
        <v>1383.6</v>
      </c>
      <c r="AF1993">
        <v>0</v>
      </c>
      <c r="AG1993">
        <v>0</v>
      </c>
      <c r="AH1993">
        <v>0</v>
      </c>
      <c r="AI1993">
        <v>1383.6</v>
      </c>
      <c r="AJ1993" t="s">
        <v>17</v>
      </c>
      <c r="AM1993" t="str">
        <f t="shared" si="93"/>
        <v>Stayed</v>
      </c>
      <c r="AN1993" t="str">
        <f t="shared" si="94"/>
        <v>Yes</v>
      </c>
      <c r="AO1993" t="str" cm="1">
        <f t="array" ref="AO1993">_xlfn.IFS($C1993&lt;36,"Youth", $C1993&lt;66, "Middle_age", $C1993&gt;65, "Old")</f>
        <v>Middle_age</v>
      </c>
      <c r="AP1993" t="str">
        <f t="shared" si="95"/>
        <v>3 năm</v>
      </c>
    </row>
    <row r="1994" spans="1:42" x14ac:dyDescent="0.35">
      <c r="A1994" t="s">
        <v>2884</v>
      </c>
      <c r="B1994" t="s">
        <v>19</v>
      </c>
      <c r="C1994">
        <v>63</v>
      </c>
      <c r="D1994" t="s">
        <v>10</v>
      </c>
      <c r="E1994">
        <v>2</v>
      </c>
      <c r="F1994" t="s">
        <v>292</v>
      </c>
      <c r="G1994">
        <v>95833</v>
      </c>
      <c r="H1994">
        <v>38.619048999999997</v>
      </c>
      <c r="I1994">
        <v>-121.51755199999999</v>
      </c>
      <c r="J1994">
        <v>7</v>
      </c>
      <c r="K1994" s="1">
        <v>35</v>
      </c>
      <c r="L1994" t="s">
        <v>12</v>
      </c>
      <c r="M1994" t="s">
        <v>10</v>
      </c>
      <c r="N1994">
        <v>24.23</v>
      </c>
      <c r="O1994" t="s">
        <v>13</v>
      </c>
      <c r="P1994" t="s">
        <v>13</v>
      </c>
      <c r="AA1994" t="s">
        <v>15</v>
      </c>
      <c r="AB1994" t="s">
        <v>13</v>
      </c>
      <c r="AC1994" t="s">
        <v>26</v>
      </c>
      <c r="AD1994">
        <v>19.899999999999999</v>
      </c>
      <c r="AE1994">
        <v>666</v>
      </c>
      <c r="AF1994">
        <v>0</v>
      </c>
      <c r="AG1994">
        <v>0</v>
      </c>
      <c r="AH1994">
        <v>848.05</v>
      </c>
      <c r="AI1994">
        <v>1514.05</v>
      </c>
      <c r="AJ1994" t="s">
        <v>17</v>
      </c>
      <c r="AM1994" t="str">
        <f t="shared" si="93"/>
        <v>Stayed</v>
      </c>
      <c r="AN1994" t="str">
        <f t="shared" si="94"/>
        <v>Yes</v>
      </c>
      <c r="AO1994" t="str" cm="1">
        <f t="array" ref="AO1994">_xlfn.IFS($C1994&lt;36,"Youth", $C1994&lt;66, "Middle_age", $C1994&gt;65, "Old")</f>
        <v>Middle_age</v>
      </c>
      <c r="AP1994" t="str">
        <f t="shared" si="95"/>
        <v>3 năm</v>
      </c>
    </row>
    <row r="1995" spans="1:42" x14ac:dyDescent="0.35">
      <c r="A1995" t="s">
        <v>2885</v>
      </c>
      <c r="B1995" t="s">
        <v>19</v>
      </c>
      <c r="C1995">
        <v>75</v>
      </c>
      <c r="D1995" t="s">
        <v>10</v>
      </c>
      <c r="E1995">
        <v>0</v>
      </c>
      <c r="F1995" t="s">
        <v>213</v>
      </c>
      <c r="G1995">
        <v>92590</v>
      </c>
      <c r="H1995">
        <v>33.475493</v>
      </c>
      <c r="I1995">
        <v>-117.219551</v>
      </c>
      <c r="J1995">
        <v>5</v>
      </c>
      <c r="K1995" s="1">
        <v>72</v>
      </c>
      <c r="L1995" t="s">
        <v>12</v>
      </c>
      <c r="M1995" t="s">
        <v>10</v>
      </c>
      <c r="N1995">
        <v>28.5</v>
      </c>
      <c r="O1995" t="s">
        <v>10</v>
      </c>
      <c r="P1995" t="s">
        <v>10</v>
      </c>
      <c r="Q1995" t="s">
        <v>25</v>
      </c>
      <c r="R1995">
        <v>5</v>
      </c>
      <c r="S1995" t="s">
        <v>10</v>
      </c>
      <c r="T1995" t="s">
        <v>10</v>
      </c>
      <c r="U1995" t="s">
        <v>10</v>
      </c>
      <c r="V1995" t="s">
        <v>13</v>
      </c>
      <c r="W1995" t="s">
        <v>13</v>
      </c>
      <c r="X1995" t="s">
        <v>10</v>
      </c>
      <c r="Y1995" t="s">
        <v>13</v>
      </c>
      <c r="Z1995" t="s">
        <v>10</v>
      </c>
      <c r="AA1995" t="s">
        <v>43</v>
      </c>
      <c r="AB1995" t="s">
        <v>10</v>
      </c>
      <c r="AC1995" t="s">
        <v>16</v>
      </c>
      <c r="AD1995">
        <v>102.65</v>
      </c>
      <c r="AE1995">
        <v>7550.3</v>
      </c>
      <c r="AF1995">
        <v>0</v>
      </c>
      <c r="AG1995">
        <v>0</v>
      </c>
      <c r="AH1995">
        <v>2052</v>
      </c>
      <c r="AI1995">
        <v>9602.2999999999993</v>
      </c>
      <c r="AJ1995" t="s">
        <v>17</v>
      </c>
      <c r="AM1995" t="str">
        <f t="shared" si="93"/>
        <v>VIP</v>
      </c>
      <c r="AN1995" t="str">
        <f t="shared" si="94"/>
        <v>No</v>
      </c>
      <c r="AO1995" t="str" cm="1">
        <f t="array" ref="AO1995">_xlfn.IFS($C1995&lt;36,"Youth", $C1995&lt;66, "Middle_age", $C1995&gt;65, "Old")</f>
        <v>Old</v>
      </c>
      <c r="AP1995" t="str">
        <f t="shared" si="95"/>
        <v>6 năm</v>
      </c>
    </row>
    <row r="1996" spans="1:42" x14ac:dyDescent="0.35">
      <c r="A1996" t="s">
        <v>2886</v>
      </c>
      <c r="B1996" t="s">
        <v>19</v>
      </c>
      <c r="C1996">
        <v>69</v>
      </c>
      <c r="D1996" t="s">
        <v>10</v>
      </c>
      <c r="E1996">
        <v>0</v>
      </c>
      <c r="F1996" t="s">
        <v>596</v>
      </c>
      <c r="G1996">
        <v>91405</v>
      </c>
      <c r="H1996">
        <v>34.202494000000002</v>
      </c>
      <c r="I1996">
        <v>-118.448048</v>
      </c>
      <c r="J1996">
        <v>1</v>
      </c>
      <c r="K1996" s="1">
        <v>2</v>
      </c>
      <c r="L1996" t="s">
        <v>24</v>
      </c>
      <c r="M1996" t="s">
        <v>10</v>
      </c>
      <c r="N1996">
        <v>7.29</v>
      </c>
      <c r="O1996" t="s">
        <v>13</v>
      </c>
      <c r="P1996" t="s">
        <v>10</v>
      </c>
      <c r="Q1996" t="s">
        <v>25</v>
      </c>
      <c r="R1996">
        <v>14</v>
      </c>
      <c r="S1996" t="s">
        <v>13</v>
      </c>
      <c r="T1996" t="s">
        <v>13</v>
      </c>
      <c r="U1996" t="s">
        <v>10</v>
      </c>
      <c r="V1996" t="s">
        <v>13</v>
      </c>
      <c r="W1996" t="s">
        <v>13</v>
      </c>
      <c r="X1996" t="s">
        <v>13</v>
      </c>
      <c r="Y1996" t="s">
        <v>13</v>
      </c>
      <c r="Z1996" t="s">
        <v>10</v>
      </c>
      <c r="AA1996" t="s">
        <v>43</v>
      </c>
      <c r="AB1996" t="s">
        <v>10</v>
      </c>
      <c r="AC1996" t="s">
        <v>26</v>
      </c>
      <c r="AD1996">
        <v>74.2</v>
      </c>
      <c r="AE1996">
        <v>140.1</v>
      </c>
      <c r="AF1996">
        <v>0</v>
      </c>
      <c r="AG1996">
        <v>0</v>
      </c>
      <c r="AH1996">
        <v>14.58</v>
      </c>
      <c r="AI1996">
        <v>154.68</v>
      </c>
      <c r="AJ1996" t="s">
        <v>68</v>
      </c>
      <c r="AM1996" t="str">
        <f t="shared" si="93"/>
        <v>Joined</v>
      </c>
      <c r="AN1996" t="str">
        <f t="shared" si="94"/>
        <v>No</v>
      </c>
      <c r="AO1996" t="str" cm="1">
        <f t="array" ref="AO1996">_xlfn.IFS($C1996&lt;36,"Youth", $C1996&lt;66, "Middle_age", $C1996&gt;65, "Old")</f>
        <v>Old</v>
      </c>
      <c r="AP1996" t="str">
        <f t="shared" si="95"/>
        <v>1 năm</v>
      </c>
    </row>
    <row r="1997" spans="1:42" x14ac:dyDescent="0.35">
      <c r="A1997" t="s">
        <v>2887</v>
      </c>
      <c r="B1997" t="s">
        <v>9</v>
      </c>
      <c r="C1997">
        <v>27</v>
      </c>
      <c r="D1997" t="s">
        <v>13</v>
      </c>
      <c r="E1997">
        <v>0</v>
      </c>
      <c r="F1997" t="s">
        <v>2351</v>
      </c>
      <c r="G1997">
        <v>94070</v>
      </c>
      <c r="H1997">
        <v>37.497914999999999</v>
      </c>
      <c r="I1997">
        <v>-122.26736099999999</v>
      </c>
      <c r="J1997">
        <v>0</v>
      </c>
      <c r="K1997" s="1">
        <v>12</v>
      </c>
      <c r="L1997" t="s">
        <v>12</v>
      </c>
      <c r="M1997" t="s">
        <v>10</v>
      </c>
      <c r="N1997">
        <v>35.81</v>
      </c>
      <c r="O1997" t="s">
        <v>13</v>
      </c>
      <c r="P1997" t="s">
        <v>13</v>
      </c>
      <c r="AA1997" t="s">
        <v>21</v>
      </c>
      <c r="AB1997" t="s">
        <v>13</v>
      </c>
      <c r="AC1997" t="s">
        <v>26</v>
      </c>
      <c r="AD1997">
        <v>19.45</v>
      </c>
      <c r="AE1997">
        <v>227.45</v>
      </c>
      <c r="AF1997">
        <v>0</v>
      </c>
      <c r="AG1997">
        <v>0</v>
      </c>
      <c r="AH1997">
        <v>429.72</v>
      </c>
      <c r="AI1997">
        <v>657.17</v>
      </c>
      <c r="AJ1997" t="s">
        <v>17</v>
      </c>
      <c r="AM1997" t="str">
        <f t="shared" si="93"/>
        <v>Stayed</v>
      </c>
      <c r="AN1997" t="str">
        <f t="shared" si="94"/>
        <v>No</v>
      </c>
      <c r="AO1997" t="str" cm="1">
        <f t="array" ref="AO1997">_xlfn.IFS($C1997&lt;36,"Youth", $C1997&lt;66, "Middle_age", $C1997&gt;65, "Old")</f>
        <v>Youth</v>
      </c>
      <c r="AP1997" t="str">
        <f t="shared" si="95"/>
        <v>1 năm</v>
      </c>
    </row>
    <row r="1998" spans="1:42" x14ac:dyDescent="0.35">
      <c r="A1998" t="s">
        <v>2888</v>
      </c>
      <c r="B1998" t="s">
        <v>19</v>
      </c>
      <c r="C1998">
        <v>64</v>
      </c>
      <c r="D1998" t="s">
        <v>10</v>
      </c>
      <c r="E1998">
        <v>0</v>
      </c>
      <c r="F1998" t="s">
        <v>738</v>
      </c>
      <c r="G1998">
        <v>95988</v>
      </c>
      <c r="H1998">
        <v>39.493991000000001</v>
      </c>
      <c r="I1998">
        <v>-122.28636299999999</v>
      </c>
      <c r="J1998">
        <v>4</v>
      </c>
      <c r="K1998" s="1">
        <v>69</v>
      </c>
      <c r="L1998" t="s">
        <v>42</v>
      </c>
      <c r="M1998" t="s">
        <v>10</v>
      </c>
      <c r="N1998">
        <v>44.33</v>
      </c>
      <c r="O1998" t="s">
        <v>13</v>
      </c>
      <c r="P1998" t="s">
        <v>10</v>
      </c>
      <c r="Q1998" t="s">
        <v>14</v>
      </c>
      <c r="R1998">
        <v>18</v>
      </c>
      <c r="S1998" t="s">
        <v>10</v>
      </c>
      <c r="T1998" t="s">
        <v>10</v>
      </c>
      <c r="U1998" t="s">
        <v>10</v>
      </c>
      <c r="V1998" t="s">
        <v>10</v>
      </c>
      <c r="W1998" t="s">
        <v>10</v>
      </c>
      <c r="X1998" t="s">
        <v>13</v>
      </c>
      <c r="Y1998" t="s">
        <v>13</v>
      </c>
      <c r="Z1998" t="s">
        <v>10</v>
      </c>
      <c r="AA1998" t="s">
        <v>43</v>
      </c>
      <c r="AB1998" t="s">
        <v>10</v>
      </c>
      <c r="AC1998" t="s">
        <v>26</v>
      </c>
      <c r="AD1998">
        <v>75.75</v>
      </c>
      <c r="AE1998">
        <v>5388.15</v>
      </c>
      <c r="AF1998">
        <v>0</v>
      </c>
      <c r="AG1998">
        <v>0</v>
      </c>
      <c r="AH1998">
        <v>3058.77</v>
      </c>
      <c r="AI1998">
        <v>8446.92</v>
      </c>
      <c r="AJ1998" t="s">
        <v>17</v>
      </c>
      <c r="AM1998" t="str">
        <f t="shared" si="93"/>
        <v>VIP</v>
      </c>
      <c r="AN1998" t="str">
        <f t="shared" si="94"/>
        <v>No</v>
      </c>
      <c r="AO1998" t="str" cm="1">
        <f t="array" ref="AO1998">_xlfn.IFS($C1998&lt;36,"Youth", $C1998&lt;66, "Middle_age", $C1998&gt;65, "Old")</f>
        <v>Middle_age</v>
      </c>
      <c r="AP1998" t="str">
        <f t="shared" si="95"/>
        <v>6 năm</v>
      </c>
    </row>
    <row r="1999" spans="1:42" x14ac:dyDescent="0.35">
      <c r="A1999" t="s">
        <v>2889</v>
      </c>
      <c r="B1999" t="s">
        <v>19</v>
      </c>
      <c r="C1999">
        <v>68</v>
      </c>
      <c r="D1999" t="s">
        <v>13</v>
      </c>
      <c r="E1999">
        <v>0</v>
      </c>
      <c r="F1999" t="s">
        <v>2171</v>
      </c>
      <c r="G1999">
        <v>90222</v>
      </c>
      <c r="H1999">
        <v>33.912246000000003</v>
      </c>
      <c r="I1999">
        <v>-118.236773</v>
      </c>
      <c r="J1999">
        <v>0</v>
      </c>
      <c r="K1999" s="1">
        <v>57</v>
      </c>
      <c r="L1999" t="s">
        <v>12</v>
      </c>
      <c r="M1999" t="s">
        <v>10</v>
      </c>
      <c r="N1999">
        <v>32.119999999999997</v>
      </c>
      <c r="O1999" t="s">
        <v>10</v>
      </c>
      <c r="P1999" t="s">
        <v>10</v>
      </c>
      <c r="Q1999" t="s">
        <v>25</v>
      </c>
      <c r="R1999">
        <v>15</v>
      </c>
      <c r="S1999" t="s">
        <v>13</v>
      </c>
      <c r="T1999" t="s">
        <v>10</v>
      </c>
      <c r="U1999" t="s">
        <v>13</v>
      </c>
      <c r="V1999" t="s">
        <v>10</v>
      </c>
      <c r="W1999" t="s">
        <v>10</v>
      </c>
      <c r="X1999" t="s">
        <v>10</v>
      </c>
      <c r="Y1999" t="s">
        <v>13</v>
      </c>
      <c r="Z1999" t="s">
        <v>13</v>
      </c>
      <c r="AA1999" t="s">
        <v>43</v>
      </c>
      <c r="AB1999" t="s">
        <v>10</v>
      </c>
      <c r="AC1999" t="s">
        <v>26</v>
      </c>
      <c r="AD1999">
        <v>104.9</v>
      </c>
      <c r="AE1999">
        <v>5913.95</v>
      </c>
      <c r="AF1999">
        <v>1.69</v>
      </c>
      <c r="AG1999">
        <v>90</v>
      </c>
      <c r="AH1999">
        <v>1830.84</v>
      </c>
      <c r="AI1999">
        <v>7833.1</v>
      </c>
      <c r="AJ1999" t="s">
        <v>17</v>
      </c>
      <c r="AM1999" t="str">
        <f t="shared" si="93"/>
        <v>VIP</v>
      </c>
      <c r="AN1999" t="str">
        <f t="shared" si="94"/>
        <v>No</v>
      </c>
      <c r="AO1999" t="str" cm="1">
        <f t="array" ref="AO1999">_xlfn.IFS($C1999&lt;36,"Youth", $C1999&lt;66, "Middle_age", $C1999&gt;65, "Old")</f>
        <v>Old</v>
      </c>
      <c r="AP1999" t="str">
        <f t="shared" si="95"/>
        <v>5 năm</v>
      </c>
    </row>
    <row r="2000" spans="1:42" x14ac:dyDescent="0.35">
      <c r="A2000" t="s">
        <v>2890</v>
      </c>
      <c r="B2000" t="s">
        <v>9</v>
      </c>
      <c r="C2000">
        <v>61</v>
      </c>
      <c r="D2000" t="s">
        <v>10</v>
      </c>
      <c r="E2000">
        <v>0</v>
      </c>
      <c r="F2000" t="s">
        <v>2891</v>
      </c>
      <c r="G2000">
        <v>93442</v>
      </c>
      <c r="H2000">
        <v>35.369553000000003</v>
      </c>
      <c r="I2000">
        <v>-120.763864</v>
      </c>
      <c r="J2000">
        <v>4</v>
      </c>
      <c r="K2000" s="1">
        <v>35</v>
      </c>
      <c r="L2000" t="s">
        <v>99</v>
      </c>
      <c r="M2000" t="s">
        <v>10</v>
      </c>
      <c r="N2000">
        <v>10.43</v>
      </c>
      <c r="O2000" t="s">
        <v>13</v>
      </c>
      <c r="P2000" t="s">
        <v>10</v>
      </c>
      <c r="Q2000" t="s">
        <v>25</v>
      </c>
      <c r="R2000">
        <v>4</v>
      </c>
      <c r="S2000" t="s">
        <v>13</v>
      </c>
      <c r="T2000" t="s">
        <v>13</v>
      </c>
      <c r="U2000" t="s">
        <v>13</v>
      </c>
      <c r="V2000" t="s">
        <v>13</v>
      </c>
      <c r="W2000" t="s">
        <v>13</v>
      </c>
      <c r="X2000" t="s">
        <v>13</v>
      </c>
      <c r="Y2000" t="s">
        <v>13</v>
      </c>
      <c r="Z2000" t="s">
        <v>13</v>
      </c>
      <c r="AA2000" t="s">
        <v>21</v>
      </c>
      <c r="AB2000" t="s">
        <v>10</v>
      </c>
      <c r="AC2000" t="s">
        <v>26</v>
      </c>
      <c r="AD2000">
        <v>70.3</v>
      </c>
      <c r="AE2000">
        <v>2416.5500000000002</v>
      </c>
      <c r="AF2000">
        <v>0</v>
      </c>
      <c r="AG2000">
        <v>80</v>
      </c>
      <c r="AH2000">
        <v>365.05</v>
      </c>
      <c r="AI2000">
        <v>2861.6</v>
      </c>
      <c r="AJ2000" t="s">
        <v>27</v>
      </c>
      <c r="AK2000" t="s">
        <v>79</v>
      </c>
      <c r="AL2000" t="s">
        <v>314</v>
      </c>
      <c r="AM2000" t="str">
        <f t="shared" si="93"/>
        <v>Churned</v>
      </c>
      <c r="AN2000" t="str">
        <f t="shared" si="94"/>
        <v>No</v>
      </c>
      <c r="AO2000" t="str" cm="1">
        <f t="array" ref="AO2000">_xlfn.IFS($C2000&lt;36,"Youth", $C2000&lt;66, "Middle_age", $C2000&gt;65, "Old")</f>
        <v>Middle_age</v>
      </c>
      <c r="AP2000" t="str">
        <f t="shared" si="95"/>
        <v>3 năm</v>
      </c>
    </row>
    <row r="2001" spans="1:42" x14ac:dyDescent="0.35">
      <c r="A2001" t="s">
        <v>2892</v>
      </c>
      <c r="B2001" t="s">
        <v>19</v>
      </c>
      <c r="C2001">
        <v>47</v>
      </c>
      <c r="D2001" t="s">
        <v>10</v>
      </c>
      <c r="E2001">
        <v>3</v>
      </c>
      <c r="F2001" t="s">
        <v>1721</v>
      </c>
      <c r="G2001">
        <v>91980</v>
      </c>
      <c r="H2001">
        <v>32.587556999999997</v>
      </c>
      <c r="I2001">
        <v>-116.636816</v>
      </c>
      <c r="J2001">
        <v>9</v>
      </c>
      <c r="K2001" s="1">
        <v>69</v>
      </c>
      <c r="L2001" t="s">
        <v>12</v>
      </c>
      <c r="M2001" t="s">
        <v>10</v>
      </c>
      <c r="N2001">
        <v>26.35</v>
      </c>
      <c r="O2001" t="s">
        <v>10</v>
      </c>
      <c r="P2001" t="s">
        <v>10</v>
      </c>
      <c r="Q2001" t="s">
        <v>49</v>
      </c>
      <c r="R2001">
        <v>53</v>
      </c>
      <c r="S2001" t="s">
        <v>10</v>
      </c>
      <c r="T2001" t="s">
        <v>13</v>
      </c>
      <c r="U2001" t="s">
        <v>10</v>
      </c>
      <c r="V2001" t="s">
        <v>10</v>
      </c>
      <c r="W2001" t="s">
        <v>10</v>
      </c>
      <c r="X2001" t="s">
        <v>10</v>
      </c>
      <c r="Y2001" t="s">
        <v>10</v>
      </c>
      <c r="Z2001" t="s">
        <v>10</v>
      </c>
      <c r="AA2001" t="s">
        <v>43</v>
      </c>
      <c r="AB2001" t="s">
        <v>13</v>
      </c>
      <c r="AC2001" t="s">
        <v>26</v>
      </c>
      <c r="AD2001">
        <v>86.9</v>
      </c>
      <c r="AE2001">
        <v>6194.1</v>
      </c>
      <c r="AF2001">
        <v>0</v>
      </c>
      <c r="AG2001">
        <v>0</v>
      </c>
      <c r="AH2001">
        <v>1818.15</v>
      </c>
      <c r="AI2001">
        <v>8012.25</v>
      </c>
      <c r="AJ2001" t="s">
        <v>17</v>
      </c>
      <c r="AM2001" t="str">
        <f t="shared" si="93"/>
        <v>VIP</v>
      </c>
      <c r="AN2001" t="str">
        <f t="shared" si="94"/>
        <v>Yes</v>
      </c>
      <c r="AO2001" t="str" cm="1">
        <f t="array" ref="AO2001">_xlfn.IFS($C2001&lt;36,"Youth", $C2001&lt;66, "Middle_age", $C2001&gt;65, "Old")</f>
        <v>Middle_age</v>
      </c>
      <c r="AP2001" t="str">
        <f t="shared" si="95"/>
        <v>6 năm</v>
      </c>
    </row>
    <row r="2002" spans="1:42" x14ac:dyDescent="0.35">
      <c r="A2002" t="s">
        <v>2893</v>
      </c>
      <c r="B2002" t="s">
        <v>9</v>
      </c>
      <c r="C2002">
        <v>50</v>
      </c>
      <c r="D2002" t="s">
        <v>10</v>
      </c>
      <c r="E2002">
        <v>0</v>
      </c>
      <c r="F2002" t="s">
        <v>2136</v>
      </c>
      <c r="G2002">
        <v>96011</v>
      </c>
      <c r="H2002">
        <v>41.096569000000002</v>
      </c>
      <c r="I2002">
        <v>-121.879082</v>
      </c>
      <c r="J2002">
        <v>1</v>
      </c>
      <c r="K2002" s="1">
        <v>63</v>
      </c>
      <c r="L2002" t="s">
        <v>12</v>
      </c>
      <c r="M2002" t="s">
        <v>10</v>
      </c>
      <c r="N2002">
        <v>1.93</v>
      </c>
      <c r="O2002" t="s">
        <v>10</v>
      </c>
      <c r="P2002" t="s">
        <v>10</v>
      </c>
      <c r="Q2002" t="s">
        <v>25</v>
      </c>
      <c r="R2002">
        <v>21</v>
      </c>
      <c r="S2002" t="s">
        <v>13</v>
      </c>
      <c r="T2002" t="s">
        <v>10</v>
      </c>
      <c r="U2002" t="s">
        <v>10</v>
      </c>
      <c r="V2002" t="s">
        <v>13</v>
      </c>
      <c r="W2002" t="s">
        <v>10</v>
      </c>
      <c r="X2002" t="s">
        <v>10</v>
      </c>
      <c r="Y2002" t="s">
        <v>10</v>
      </c>
      <c r="Z2002" t="s">
        <v>13</v>
      </c>
      <c r="AA2002" t="s">
        <v>15</v>
      </c>
      <c r="AB2002" t="s">
        <v>10</v>
      </c>
      <c r="AC2002" t="s">
        <v>26</v>
      </c>
      <c r="AD2002">
        <v>107.5</v>
      </c>
      <c r="AE2002">
        <v>6873.75</v>
      </c>
      <c r="AF2002">
        <v>0</v>
      </c>
      <c r="AG2002">
        <v>60</v>
      </c>
      <c r="AH2002">
        <v>121.59</v>
      </c>
      <c r="AI2002">
        <v>7055.34</v>
      </c>
      <c r="AJ2002" t="s">
        <v>27</v>
      </c>
      <c r="AK2002" t="s">
        <v>91</v>
      </c>
      <c r="AL2002" t="s">
        <v>165</v>
      </c>
      <c r="AM2002" t="str">
        <f t="shared" si="93"/>
        <v>Churned</v>
      </c>
      <c r="AN2002" t="str">
        <f t="shared" si="94"/>
        <v>No</v>
      </c>
      <c r="AO2002" t="str" cm="1">
        <f t="array" ref="AO2002">_xlfn.IFS($C2002&lt;36,"Youth", $C2002&lt;66, "Middle_age", $C2002&gt;65, "Old")</f>
        <v>Middle_age</v>
      </c>
      <c r="AP2002" t="str">
        <f t="shared" si="95"/>
        <v>6 năm</v>
      </c>
    </row>
    <row r="2003" spans="1:42" x14ac:dyDescent="0.35">
      <c r="A2003" t="s">
        <v>2894</v>
      </c>
      <c r="B2003" t="s">
        <v>9</v>
      </c>
      <c r="C2003">
        <v>58</v>
      </c>
      <c r="D2003" t="s">
        <v>13</v>
      </c>
      <c r="E2003">
        <v>3</v>
      </c>
      <c r="F2003" t="s">
        <v>2895</v>
      </c>
      <c r="G2003">
        <v>94970</v>
      </c>
      <c r="H2003">
        <v>37.921137000000002</v>
      </c>
      <c r="I2003">
        <v>-122.657562</v>
      </c>
      <c r="J2003">
        <v>0</v>
      </c>
      <c r="K2003" s="1">
        <v>41</v>
      </c>
      <c r="L2003" t="s">
        <v>12</v>
      </c>
      <c r="M2003" t="s">
        <v>10</v>
      </c>
      <c r="N2003">
        <v>38.94</v>
      </c>
      <c r="O2003" t="s">
        <v>13</v>
      </c>
      <c r="P2003" t="s">
        <v>10</v>
      </c>
      <c r="Q2003" t="s">
        <v>49</v>
      </c>
      <c r="R2003">
        <v>28</v>
      </c>
      <c r="S2003" t="s">
        <v>13</v>
      </c>
      <c r="T2003" t="s">
        <v>13</v>
      </c>
      <c r="U2003" t="s">
        <v>13</v>
      </c>
      <c r="V2003" t="s">
        <v>13</v>
      </c>
      <c r="W2003" t="s">
        <v>13</v>
      </c>
      <c r="X2003" t="s">
        <v>13</v>
      </c>
      <c r="Y2003" t="s">
        <v>13</v>
      </c>
      <c r="Z2003" t="s">
        <v>10</v>
      </c>
      <c r="AA2003" t="s">
        <v>21</v>
      </c>
      <c r="AB2003" t="s">
        <v>13</v>
      </c>
      <c r="AC2003" t="s">
        <v>26</v>
      </c>
      <c r="AD2003">
        <v>45.2</v>
      </c>
      <c r="AE2003">
        <v>1841.9</v>
      </c>
      <c r="AF2003">
        <v>0</v>
      </c>
      <c r="AG2003">
        <v>0</v>
      </c>
      <c r="AH2003">
        <v>1596.54</v>
      </c>
      <c r="AI2003">
        <v>3438.44</v>
      </c>
      <c r="AJ2003" t="s">
        <v>17</v>
      </c>
      <c r="AM2003" t="str">
        <f t="shared" si="93"/>
        <v>VIP</v>
      </c>
      <c r="AN2003" t="str">
        <f t="shared" si="94"/>
        <v>Yes</v>
      </c>
      <c r="AO2003" t="str" cm="1">
        <f t="array" ref="AO2003">_xlfn.IFS($C2003&lt;36,"Youth", $C2003&lt;66, "Middle_age", $C2003&gt;65, "Old")</f>
        <v>Middle_age</v>
      </c>
      <c r="AP2003" t="str">
        <f t="shared" si="95"/>
        <v>4 năm</v>
      </c>
    </row>
    <row r="2004" spans="1:42" x14ac:dyDescent="0.35">
      <c r="A2004" t="s">
        <v>2896</v>
      </c>
      <c r="B2004" t="s">
        <v>9</v>
      </c>
      <c r="C2004">
        <v>47</v>
      </c>
      <c r="D2004" t="s">
        <v>10</v>
      </c>
      <c r="E2004">
        <v>3</v>
      </c>
      <c r="F2004" t="s">
        <v>316</v>
      </c>
      <c r="G2004">
        <v>93551</v>
      </c>
      <c r="H2004">
        <v>34.613475999999999</v>
      </c>
      <c r="I2004">
        <v>-118.25635800000001</v>
      </c>
      <c r="J2004">
        <v>5</v>
      </c>
      <c r="K2004" s="1">
        <v>47</v>
      </c>
      <c r="L2004" t="s">
        <v>12</v>
      </c>
      <c r="M2004" t="s">
        <v>10</v>
      </c>
      <c r="N2004">
        <v>3.95</v>
      </c>
      <c r="O2004" t="s">
        <v>13</v>
      </c>
      <c r="P2004" t="s">
        <v>13</v>
      </c>
      <c r="AA2004" t="s">
        <v>43</v>
      </c>
      <c r="AB2004" t="s">
        <v>10</v>
      </c>
      <c r="AC2004" t="s">
        <v>26</v>
      </c>
      <c r="AD2004">
        <v>21.3</v>
      </c>
      <c r="AE2004">
        <v>1041.8</v>
      </c>
      <c r="AF2004">
        <v>0</v>
      </c>
      <c r="AG2004">
        <v>0</v>
      </c>
      <c r="AH2004">
        <v>185.65</v>
      </c>
      <c r="AI2004">
        <v>1227.45</v>
      </c>
      <c r="AJ2004" t="s">
        <v>17</v>
      </c>
      <c r="AM2004" t="str">
        <f t="shared" si="93"/>
        <v>Stayed</v>
      </c>
      <c r="AN2004" t="str">
        <f t="shared" si="94"/>
        <v>Yes</v>
      </c>
      <c r="AO2004" t="str" cm="1">
        <f t="array" ref="AO2004">_xlfn.IFS($C2004&lt;36,"Youth", $C2004&lt;66, "Middle_age", $C2004&gt;65, "Old")</f>
        <v>Middle_age</v>
      </c>
      <c r="AP2004" t="str">
        <f t="shared" si="95"/>
        <v>4 năm</v>
      </c>
    </row>
    <row r="2005" spans="1:42" x14ac:dyDescent="0.35">
      <c r="A2005" t="s">
        <v>2897</v>
      </c>
      <c r="B2005" t="s">
        <v>19</v>
      </c>
      <c r="C2005">
        <v>31</v>
      </c>
      <c r="D2005" t="s">
        <v>10</v>
      </c>
      <c r="E2005">
        <v>0</v>
      </c>
      <c r="F2005" t="s">
        <v>264</v>
      </c>
      <c r="G2005">
        <v>95519</v>
      </c>
      <c r="H2005">
        <v>40.965010999999997</v>
      </c>
      <c r="I2005">
        <v>-124.015255</v>
      </c>
      <c r="J2005">
        <v>1</v>
      </c>
      <c r="K2005" s="1">
        <v>72</v>
      </c>
      <c r="L2005" t="s">
        <v>12</v>
      </c>
      <c r="M2005" t="s">
        <v>10</v>
      </c>
      <c r="N2005">
        <v>34.869999999999997</v>
      </c>
      <c r="O2005" t="s">
        <v>10</v>
      </c>
      <c r="P2005" t="s">
        <v>10</v>
      </c>
      <c r="Q2005" t="s">
        <v>25</v>
      </c>
      <c r="R2005">
        <v>8</v>
      </c>
      <c r="S2005" t="s">
        <v>10</v>
      </c>
      <c r="T2005" t="s">
        <v>10</v>
      </c>
      <c r="U2005" t="s">
        <v>10</v>
      </c>
      <c r="V2005" t="s">
        <v>10</v>
      </c>
      <c r="W2005" t="s">
        <v>10</v>
      </c>
      <c r="X2005" t="s">
        <v>10</v>
      </c>
      <c r="Y2005" t="s">
        <v>10</v>
      </c>
      <c r="Z2005" t="s">
        <v>10</v>
      </c>
      <c r="AA2005" t="s">
        <v>15</v>
      </c>
      <c r="AB2005" t="s">
        <v>10</v>
      </c>
      <c r="AC2005" t="s">
        <v>26</v>
      </c>
      <c r="AD2005">
        <v>117.8</v>
      </c>
      <c r="AE2005">
        <v>8684.7999999999993</v>
      </c>
      <c r="AF2005">
        <v>0</v>
      </c>
      <c r="AG2005">
        <v>0</v>
      </c>
      <c r="AH2005">
        <v>2510.64</v>
      </c>
      <c r="AI2005">
        <v>11195.44</v>
      </c>
      <c r="AJ2005" t="s">
        <v>27</v>
      </c>
      <c r="AK2005" t="s">
        <v>28</v>
      </c>
      <c r="AL2005" t="s">
        <v>173</v>
      </c>
      <c r="AM2005" t="str">
        <f t="shared" si="93"/>
        <v>Churned</v>
      </c>
      <c r="AN2005" t="str">
        <f t="shared" si="94"/>
        <v>No</v>
      </c>
      <c r="AO2005" t="str" cm="1">
        <f t="array" ref="AO2005">_xlfn.IFS($C2005&lt;36,"Youth", $C2005&lt;66, "Middle_age", $C2005&gt;65, "Old")</f>
        <v>Youth</v>
      </c>
      <c r="AP2005" t="str">
        <f t="shared" si="95"/>
        <v>6 năm</v>
      </c>
    </row>
    <row r="2006" spans="1:42" x14ac:dyDescent="0.35">
      <c r="A2006" t="s">
        <v>2898</v>
      </c>
      <c r="B2006" t="s">
        <v>9</v>
      </c>
      <c r="C2006">
        <v>26</v>
      </c>
      <c r="D2006" t="s">
        <v>13</v>
      </c>
      <c r="E2006">
        <v>0</v>
      </c>
      <c r="F2006" t="s">
        <v>2899</v>
      </c>
      <c r="G2006">
        <v>95563</v>
      </c>
      <c r="H2006">
        <v>40.89866</v>
      </c>
      <c r="I2006">
        <v>-123.539754</v>
      </c>
      <c r="J2006">
        <v>0</v>
      </c>
      <c r="K2006" s="1">
        <v>59</v>
      </c>
      <c r="L2006" t="s">
        <v>46</v>
      </c>
      <c r="M2006" t="s">
        <v>10</v>
      </c>
      <c r="N2006">
        <v>1.94</v>
      </c>
      <c r="O2006" t="s">
        <v>10</v>
      </c>
      <c r="P2006" t="s">
        <v>10</v>
      </c>
      <c r="Q2006" t="s">
        <v>49</v>
      </c>
      <c r="R2006">
        <v>73</v>
      </c>
      <c r="S2006" t="s">
        <v>10</v>
      </c>
      <c r="T2006" t="s">
        <v>10</v>
      </c>
      <c r="U2006" t="s">
        <v>10</v>
      </c>
      <c r="V2006" t="s">
        <v>10</v>
      </c>
      <c r="W2006" t="s">
        <v>13</v>
      </c>
      <c r="X2006" t="s">
        <v>10</v>
      </c>
      <c r="Y2006" t="s">
        <v>10</v>
      </c>
      <c r="Z2006" t="s">
        <v>10</v>
      </c>
      <c r="AA2006" t="s">
        <v>15</v>
      </c>
      <c r="AB2006" t="s">
        <v>13</v>
      </c>
      <c r="AC2006" t="s">
        <v>16</v>
      </c>
      <c r="AD2006">
        <v>79.849999999999994</v>
      </c>
      <c r="AE2006">
        <v>4786.1000000000004</v>
      </c>
      <c r="AF2006">
        <v>0</v>
      </c>
      <c r="AG2006">
        <v>0</v>
      </c>
      <c r="AH2006">
        <v>114.46</v>
      </c>
      <c r="AI2006">
        <v>4900.5600000000004</v>
      </c>
      <c r="AJ2006" t="s">
        <v>17</v>
      </c>
      <c r="AM2006" t="str">
        <f t="shared" si="93"/>
        <v>VIP</v>
      </c>
      <c r="AN2006" t="str">
        <f t="shared" si="94"/>
        <v>No</v>
      </c>
      <c r="AO2006" t="str" cm="1">
        <f t="array" ref="AO2006">_xlfn.IFS($C2006&lt;36,"Youth", $C2006&lt;66, "Middle_age", $C2006&gt;65, "Old")</f>
        <v>Youth</v>
      </c>
      <c r="AP2006" t="str">
        <f t="shared" si="95"/>
        <v>5 năm</v>
      </c>
    </row>
    <row r="2007" spans="1:42" x14ac:dyDescent="0.35">
      <c r="A2007" t="s">
        <v>2900</v>
      </c>
      <c r="B2007" t="s">
        <v>9</v>
      </c>
      <c r="C2007">
        <v>20</v>
      </c>
      <c r="D2007" t="s">
        <v>10</v>
      </c>
      <c r="E2007">
        <v>3</v>
      </c>
      <c r="F2007" t="s">
        <v>474</v>
      </c>
      <c r="G2007">
        <v>92675</v>
      </c>
      <c r="H2007">
        <v>33.521447000000002</v>
      </c>
      <c r="I2007">
        <v>-117.602555</v>
      </c>
      <c r="J2007">
        <v>5</v>
      </c>
      <c r="K2007" s="1">
        <v>18</v>
      </c>
      <c r="L2007" t="s">
        <v>12</v>
      </c>
      <c r="M2007" t="s">
        <v>10</v>
      </c>
      <c r="N2007">
        <v>20</v>
      </c>
      <c r="O2007" t="s">
        <v>13</v>
      </c>
      <c r="P2007" t="s">
        <v>13</v>
      </c>
      <c r="AA2007" t="s">
        <v>43</v>
      </c>
      <c r="AB2007" t="s">
        <v>13</v>
      </c>
      <c r="AC2007" t="s">
        <v>16</v>
      </c>
      <c r="AD2007">
        <v>19.350000000000001</v>
      </c>
      <c r="AE2007">
        <v>309.25</v>
      </c>
      <c r="AF2007">
        <v>0</v>
      </c>
      <c r="AG2007">
        <v>0</v>
      </c>
      <c r="AH2007">
        <v>360</v>
      </c>
      <c r="AI2007">
        <v>669.25</v>
      </c>
      <c r="AJ2007" t="s">
        <v>17</v>
      </c>
      <c r="AM2007" t="str">
        <f t="shared" si="93"/>
        <v>Stayed</v>
      </c>
      <c r="AN2007" t="str">
        <f t="shared" si="94"/>
        <v>Yes</v>
      </c>
      <c r="AO2007" t="str" cm="1">
        <f t="array" ref="AO2007">_xlfn.IFS($C2007&lt;36,"Youth", $C2007&lt;66, "Middle_age", $C2007&gt;65, "Old")</f>
        <v>Youth</v>
      </c>
      <c r="AP2007" t="str">
        <f t="shared" si="95"/>
        <v>2 năm</v>
      </c>
    </row>
    <row r="2008" spans="1:42" x14ac:dyDescent="0.35">
      <c r="A2008" t="s">
        <v>2901</v>
      </c>
      <c r="B2008" t="s">
        <v>9</v>
      </c>
      <c r="C2008">
        <v>19</v>
      </c>
      <c r="D2008" t="s">
        <v>10</v>
      </c>
      <c r="E2008">
        <v>0</v>
      </c>
      <c r="F2008" t="s">
        <v>121</v>
      </c>
      <c r="G2008">
        <v>92124</v>
      </c>
      <c r="H2008">
        <v>32.827238000000001</v>
      </c>
      <c r="I2008">
        <v>-117.089287</v>
      </c>
      <c r="J2008">
        <v>1</v>
      </c>
      <c r="K2008" s="1">
        <v>25</v>
      </c>
      <c r="L2008" t="s">
        <v>99</v>
      </c>
      <c r="M2008" t="s">
        <v>13</v>
      </c>
      <c r="P2008" t="s">
        <v>10</v>
      </c>
      <c r="Q2008" t="s">
        <v>14</v>
      </c>
      <c r="R2008">
        <v>82</v>
      </c>
      <c r="S2008" t="s">
        <v>13</v>
      </c>
      <c r="T2008" t="s">
        <v>13</v>
      </c>
      <c r="U2008" t="s">
        <v>13</v>
      </c>
      <c r="V2008" t="s">
        <v>13</v>
      </c>
      <c r="W2008" t="s">
        <v>10</v>
      </c>
      <c r="X2008" t="s">
        <v>13</v>
      </c>
      <c r="Y2008" t="s">
        <v>13</v>
      </c>
      <c r="Z2008" t="s">
        <v>10</v>
      </c>
      <c r="AA2008" t="s">
        <v>21</v>
      </c>
      <c r="AB2008" t="s">
        <v>10</v>
      </c>
      <c r="AC2008" t="s">
        <v>26</v>
      </c>
      <c r="AD2008">
        <v>34</v>
      </c>
      <c r="AE2008">
        <v>853</v>
      </c>
      <c r="AF2008">
        <v>0</v>
      </c>
      <c r="AG2008">
        <v>0</v>
      </c>
      <c r="AH2008">
        <v>0</v>
      </c>
      <c r="AI2008">
        <v>853</v>
      </c>
      <c r="AJ2008" t="s">
        <v>27</v>
      </c>
      <c r="AK2008" t="s">
        <v>28</v>
      </c>
      <c r="AL2008" t="s">
        <v>29</v>
      </c>
      <c r="AM2008" t="str">
        <f t="shared" si="93"/>
        <v>Churned</v>
      </c>
      <c r="AN2008" t="str">
        <f t="shared" si="94"/>
        <v>No</v>
      </c>
      <c r="AO2008" t="str" cm="1">
        <f t="array" ref="AO2008">_xlfn.IFS($C2008&lt;36,"Youth", $C2008&lt;66, "Middle_age", $C2008&gt;65, "Old")</f>
        <v>Youth</v>
      </c>
      <c r="AP2008" t="str">
        <f t="shared" si="95"/>
        <v>3 năm</v>
      </c>
    </row>
    <row r="2009" spans="1:42" x14ac:dyDescent="0.35">
      <c r="A2009" t="s">
        <v>2902</v>
      </c>
      <c r="B2009" t="s">
        <v>19</v>
      </c>
      <c r="C2009">
        <v>46</v>
      </c>
      <c r="D2009" t="s">
        <v>10</v>
      </c>
      <c r="E2009">
        <v>0</v>
      </c>
      <c r="F2009" t="s">
        <v>2903</v>
      </c>
      <c r="G2009">
        <v>93434</v>
      </c>
      <c r="H2009">
        <v>34.936</v>
      </c>
      <c r="I2009">
        <v>-120.594655</v>
      </c>
      <c r="J2009">
        <v>5</v>
      </c>
      <c r="K2009" s="1">
        <v>40</v>
      </c>
      <c r="L2009" t="s">
        <v>46</v>
      </c>
      <c r="M2009" t="s">
        <v>10</v>
      </c>
      <c r="N2009">
        <v>12.97</v>
      </c>
      <c r="O2009" t="s">
        <v>13</v>
      </c>
      <c r="P2009" t="s">
        <v>10</v>
      </c>
      <c r="Q2009" t="s">
        <v>25</v>
      </c>
      <c r="R2009">
        <v>24</v>
      </c>
      <c r="S2009" t="s">
        <v>13</v>
      </c>
      <c r="T2009" t="s">
        <v>10</v>
      </c>
      <c r="U2009" t="s">
        <v>10</v>
      </c>
      <c r="V2009" t="s">
        <v>13</v>
      </c>
      <c r="W2009" t="s">
        <v>13</v>
      </c>
      <c r="X2009" t="s">
        <v>13</v>
      </c>
      <c r="Y2009" t="s">
        <v>13</v>
      </c>
      <c r="Z2009" t="s">
        <v>10</v>
      </c>
      <c r="AA2009" t="s">
        <v>15</v>
      </c>
      <c r="AB2009" t="s">
        <v>13</v>
      </c>
      <c r="AC2009" t="s">
        <v>26</v>
      </c>
      <c r="AD2009">
        <v>80.8</v>
      </c>
      <c r="AE2009">
        <v>3132.75</v>
      </c>
      <c r="AF2009">
        <v>0</v>
      </c>
      <c r="AG2009">
        <v>0</v>
      </c>
      <c r="AH2009">
        <v>518.79999999999995</v>
      </c>
      <c r="AI2009">
        <v>3651.55</v>
      </c>
      <c r="AJ2009" t="s">
        <v>17</v>
      </c>
      <c r="AM2009" t="str">
        <f t="shared" si="93"/>
        <v>VIP</v>
      </c>
      <c r="AN2009" t="str">
        <f t="shared" si="94"/>
        <v>No</v>
      </c>
      <c r="AO2009" t="str" cm="1">
        <f t="array" ref="AO2009">_xlfn.IFS($C2009&lt;36,"Youth", $C2009&lt;66, "Middle_age", $C2009&gt;65, "Old")</f>
        <v>Middle_age</v>
      </c>
      <c r="AP2009" t="str">
        <f t="shared" si="95"/>
        <v>4 năm</v>
      </c>
    </row>
    <row r="2010" spans="1:42" x14ac:dyDescent="0.35">
      <c r="A2010" t="s">
        <v>2904</v>
      </c>
      <c r="B2010" t="s">
        <v>19</v>
      </c>
      <c r="C2010">
        <v>31</v>
      </c>
      <c r="D2010" t="s">
        <v>13</v>
      </c>
      <c r="E2010">
        <v>0</v>
      </c>
      <c r="F2010" t="s">
        <v>2905</v>
      </c>
      <c r="G2010">
        <v>92283</v>
      </c>
      <c r="H2010">
        <v>32.852947</v>
      </c>
      <c r="I2010">
        <v>-114.850784</v>
      </c>
      <c r="J2010">
        <v>0</v>
      </c>
      <c r="K2010" s="1">
        <v>2</v>
      </c>
      <c r="L2010" t="s">
        <v>12</v>
      </c>
      <c r="M2010" t="s">
        <v>10</v>
      </c>
      <c r="N2010">
        <v>11.19</v>
      </c>
      <c r="O2010" t="s">
        <v>13</v>
      </c>
      <c r="P2010" t="s">
        <v>10</v>
      </c>
      <c r="Q2010" t="s">
        <v>25</v>
      </c>
      <c r="R2010">
        <v>14</v>
      </c>
      <c r="S2010" t="s">
        <v>13</v>
      </c>
      <c r="T2010" t="s">
        <v>13</v>
      </c>
      <c r="U2010" t="s">
        <v>13</v>
      </c>
      <c r="V2010" t="s">
        <v>13</v>
      </c>
      <c r="W2010" t="s">
        <v>13</v>
      </c>
      <c r="X2010" t="s">
        <v>13</v>
      </c>
      <c r="Y2010" t="s">
        <v>13</v>
      </c>
      <c r="Z2010" t="s">
        <v>13</v>
      </c>
      <c r="AA2010" t="s">
        <v>21</v>
      </c>
      <c r="AB2010" t="s">
        <v>10</v>
      </c>
      <c r="AC2010" t="s">
        <v>26</v>
      </c>
      <c r="AD2010">
        <v>69.8</v>
      </c>
      <c r="AE2010">
        <v>146.65</v>
      </c>
      <c r="AF2010">
        <v>0</v>
      </c>
      <c r="AG2010">
        <v>10</v>
      </c>
      <c r="AH2010">
        <v>22.38</v>
      </c>
      <c r="AI2010">
        <v>179.03</v>
      </c>
      <c r="AJ2010" t="s">
        <v>68</v>
      </c>
      <c r="AM2010" t="str">
        <f t="shared" si="93"/>
        <v>Joined</v>
      </c>
      <c r="AN2010" t="str">
        <f t="shared" si="94"/>
        <v>No</v>
      </c>
      <c r="AO2010" t="str" cm="1">
        <f t="array" ref="AO2010">_xlfn.IFS($C2010&lt;36,"Youth", $C2010&lt;66, "Middle_age", $C2010&gt;65, "Old")</f>
        <v>Youth</v>
      </c>
      <c r="AP2010" t="str">
        <f t="shared" si="95"/>
        <v>1 năm</v>
      </c>
    </row>
    <row r="2011" spans="1:42" x14ac:dyDescent="0.35">
      <c r="A2011" t="s">
        <v>2906</v>
      </c>
      <c r="B2011" t="s">
        <v>9</v>
      </c>
      <c r="C2011">
        <v>30</v>
      </c>
      <c r="D2011" t="s">
        <v>10</v>
      </c>
      <c r="E2011">
        <v>0</v>
      </c>
      <c r="F2011" t="s">
        <v>400</v>
      </c>
      <c r="G2011">
        <v>92707</v>
      </c>
      <c r="H2011">
        <v>33.714829000000002</v>
      </c>
      <c r="I2011">
        <v>-117.872941</v>
      </c>
      <c r="J2011">
        <v>1</v>
      </c>
      <c r="K2011" s="1">
        <v>21</v>
      </c>
      <c r="L2011" t="s">
        <v>12</v>
      </c>
      <c r="M2011" t="s">
        <v>13</v>
      </c>
      <c r="P2011" t="s">
        <v>10</v>
      </c>
      <c r="Q2011" t="s">
        <v>14</v>
      </c>
      <c r="R2011">
        <v>69</v>
      </c>
      <c r="S2011" t="s">
        <v>10</v>
      </c>
      <c r="T2011" t="s">
        <v>13</v>
      </c>
      <c r="U2011" t="s">
        <v>10</v>
      </c>
      <c r="V2011" t="s">
        <v>13</v>
      </c>
      <c r="W2011" t="s">
        <v>10</v>
      </c>
      <c r="X2011" t="s">
        <v>10</v>
      </c>
      <c r="Y2011" t="s">
        <v>10</v>
      </c>
      <c r="Z2011" t="s">
        <v>13</v>
      </c>
      <c r="AA2011" t="s">
        <v>15</v>
      </c>
      <c r="AB2011" t="s">
        <v>10</v>
      </c>
      <c r="AC2011" t="s">
        <v>26</v>
      </c>
      <c r="AD2011">
        <v>55.95</v>
      </c>
      <c r="AE2011">
        <v>1157.05</v>
      </c>
      <c r="AF2011">
        <v>0</v>
      </c>
      <c r="AG2011">
        <v>10</v>
      </c>
      <c r="AH2011">
        <v>0</v>
      </c>
      <c r="AI2011">
        <v>1167.05</v>
      </c>
      <c r="AJ2011" t="s">
        <v>27</v>
      </c>
      <c r="AK2011" t="s">
        <v>91</v>
      </c>
      <c r="AL2011" t="s">
        <v>92</v>
      </c>
      <c r="AM2011" t="str">
        <f t="shared" si="93"/>
        <v>Churned</v>
      </c>
      <c r="AN2011" t="str">
        <f t="shared" si="94"/>
        <v>No</v>
      </c>
      <c r="AO2011" t="str" cm="1">
        <f t="array" ref="AO2011">_xlfn.IFS($C2011&lt;36,"Youth", $C2011&lt;66, "Middle_age", $C2011&gt;65, "Old")</f>
        <v>Youth</v>
      </c>
      <c r="AP2011" t="str">
        <f t="shared" si="95"/>
        <v>2 năm</v>
      </c>
    </row>
    <row r="2012" spans="1:42" x14ac:dyDescent="0.35">
      <c r="A2012" t="s">
        <v>2907</v>
      </c>
      <c r="B2012" t="s">
        <v>19</v>
      </c>
      <c r="C2012">
        <v>36</v>
      </c>
      <c r="D2012" t="s">
        <v>10</v>
      </c>
      <c r="E2012">
        <v>1</v>
      </c>
      <c r="F2012" t="s">
        <v>758</v>
      </c>
      <c r="G2012">
        <v>92066</v>
      </c>
      <c r="H2012">
        <v>33.215251000000002</v>
      </c>
      <c r="I2012">
        <v>-116.53633000000001</v>
      </c>
      <c r="J2012">
        <v>10</v>
      </c>
      <c r="K2012" s="1">
        <v>68</v>
      </c>
      <c r="L2012" t="s">
        <v>42</v>
      </c>
      <c r="M2012" t="s">
        <v>10</v>
      </c>
      <c r="N2012">
        <v>34.619999999999997</v>
      </c>
      <c r="O2012" t="s">
        <v>10</v>
      </c>
      <c r="P2012" t="s">
        <v>10</v>
      </c>
      <c r="Q2012" t="s">
        <v>25</v>
      </c>
      <c r="R2012">
        <v>18</v>
      </c>
      <c r="S2012" t="s">
        <v>13</v>
      </c>
      <c r="T2012" t="s">
        <v>10</v>
      </c>
      <c r="U2012" t="s">
        <v>13</v>
      </c>
      <c r="V2012" t="s">
        <v>13</v>
      </c>
      <c r="W2012" t="s">
        <v>10</v>
      </c>
      <c r="X2012" t="s">
        <v>10</v>
      </c>
      <c r="Y2012" t="s">
        <v>10</v>
      </c>
      <c r="Z2012" t="s">
        <v>10</v>
      </c>
      <c r="AA2012" t="s">
        <v>15</v>
      </c>
      <c r="AB2012" t="s">
        <v>10</v>
      </c>
      <c r="AC2012" t="s">
        <v>16</v>
      </c>
      <c r="AD2012">
        <v>101.05</v>
      </c>
      <c r="AE2012">
        <v>6770.5</v>
      </c>
      <c r="AF2012">
        <v>0</v>
      </c>
      <c r="AG2012">
        <v>0</v>
      </c>
      <c r="AH2012">
        <v>2354.16</v>
      </c>
      <c r="AI2012">
        <v>9124.66</v>
      </c>
      <c r="AJ2012" t="s">
        <v>17</v>
      </c>
      <c r="AM2012" t="str">
        <f t="shared" si="93"/>
        <v>VIP</v>
      </c>
      <c r="AN2012" t="str">
        <f t="shared" si="94"/>
        <v>Yes</v>
      </c>
      <c r="AO2012" t="str" cm="1">
        <f t="array" ref="AO2012">_xlfn.IFS($C2012&lt;36,"Youth", $C2012&lt;66, "Middle_age", $C2012&gt;65, "Old")</f>
        <v>Middle_age</v>
      </c>
      <c r="AP2012" t="str">
        <f t="shared" si="95"/>
        <v>6 năm</v>
      </c>
    </row>
    <row r="2013" spans="1:42" x14ac:dyDescent="0.35">
      <c r="A2013" t="s">
        <v>2908</v>
      </c>
      <c r="B2013" t="s">
        <v>9</v>
      </c>
      <c r="C2013">
        <v>73</v>
      </c>
      <c r="D2013" t="s">
        <v>10</v>
      </c>
      <c r="E2013">
        <v>0</v>
      </c>
      <c r="F2013" t="s">
        <v>764</v>
      </c>
      <c r="G2013">
        <v>92083</v>
      </c>
      <c r="H2013">
        <v>33.174939999999999</v>
      </c>
      <c r="I2013">
        <v>-117.242761</v>
      </c>
      <c r="J2013">
        <v>2</v>
      </c>
      <c r="K2013" s="1">
        <v>70</v>
      </c>
      <c r="L2013" t="s">
        <v>42</v>
      </c>
      <c r="M2013" t="s">
        <v>10</v>
      </c>
      <c r="N2013">
        <v>15.9</v>
      </c>
      <c r="O2013" t="s">
        <v>13</v>
      </c>
      <c r="P2013" t="s">
        <v>13</v>
      </c>
      <c r="AA2013" t="s">
        <v>43</v>
      </c>
      <c r="AB2013" t="s">
        <v>10</v>
      </c>
      <c r="AC2013" t="s">
        <v>16</v>
      </c>
      <c r="AD2013">
        <v>19.55</v>
      </c>
      <c r="AE2013">
        <v>1462.05</v>
      </c>
      <c r="AF2013">
        <v>0</v>
      </c>
      <c r="AG2013">
        <v>0</v>
      </c>
      <c r="AH2013">
        <v>1113</v>
      </c>
      <c r="AI2013">
        <v>2575.0500000000002</v>
      </c>
      <c r="AJ2013" t="s">
        <v>17</v>
      </c>
      <c r="AM2013" t="str">
        <f t="shared" si="93"/>
        <v>Stayed</v>
      </c>
      <c r="AN2013" t="str">
        <f t="shared" si="94"/>
        <v>No</v>
      </c>
      <c r="AO2013" t="str" cm="1">
        <f t="array" ref="AO2013">_xlfn.IFS($C2013&lt;36,"Youth", $C2013&lt;66, "Middle_age", $C2013&gt;65, "Old")</f>
        <v>Old</v>
      </c>
      <c r="AP2013" t="str">
        <f t="shared" si="95"/>
        <v>6 năm</v>
      </c>
    </row>
    <row r="2014" spans="1:42" x14ac:dyDescent="0.35">
      <c r="A2014" t="s">
        <v>2909</v>
      </c>
      <c r="B2014" t="s">
        <v>19</v>
      </c>
      <c r="C2014">
        <v>48</v>
      </c>
      <c r="D2014" t="s">
        <v>10</v>
      </c>
      <c r="E2014">
        <v>2</v>
      </c>
      <c r="F2014" t="s">
        <v>1404</v>
      </c>
      <c r="G2014">
        <v>92545</v>
      </c>
      <c r="H2014">
        <v>33.734932999999998</v>
      </c>
      <c r="I2014">
        <v>-117.044145</v>
      </c>
      <c r="J2014">
        <v>1</v>
      </c>
      <c r="K2014" s="1">
        <v>1</v>
      </c>
      <c r="L2014" t="s">
        <v>12</v>
      </c>
      <c r="M2014" t="s">
        <v>10</v>
      </c>
      <c r="N2014">
        <v>41.1</v>
      </c>
      <c r="O2014" t="s">
        <v>13</v>
      </c>
      <c r="P2014" t="s">
        <v>10</v>
      </c>
      <c r="Q2014" t="s">
        <v>49</v>
      </c>
      <c r="R2014">
        <v>18</v>
      </c>
      <c r="S2014" t="s">
        <v>13</v>
      </c>
      <c r="T2014" t="s">
        <v>13</v>
      </c>
      <c r="U2014" t="s">
        <v>13</v>
      </c>
      <c r="V2014" t="s">
        <v>13</v>
      </c>
      <c r="W2014" t="s">
        <v>13</v>
      </c>
      <c r="X2014" t="s">
        <v>13</v>
      </c>
      <c r="Y2014" t="s">
        <v>13</v>
      </c>
      <c r="Z2014" t="s">
        <v>10</v>
      </c>
      <c r="AA2014" t="s">
        <v>21</v>
      </c>
      <c r="AB2014" t="s">
        <v>13</v>
      </c>
      <c r="AC2014" t="s">
        <v>26</v>
      </c>
      <c r="AD2014">
        <v>44.55</v>
      </c>
      <c r="AE2014">
        <v>44.55</v>
      </c>
      <c r="AF2014">
        <v>0</v>
      </c>
      <c r="AG2014">
        <v>0</v>
      </c>
      <c r="AH2014">
        <v>41.1</v>
      </c>
      <c r="AI2014">
        <v>85.65</v>
      </c>
      <c r="AJ2014" t="s">
        <v>68</v>
      </c>
      <c r="AM2014" t="str">
        <f t="shared" si="93"/>
        <v>Joined</v>
      </c>
      <c r="AN2014" t="str">
        <f t="shared" si="94"/>
        <v>Yes</v>
      </c>
      <c r="AO2014" t="str" cm="1">
        <f t="array" ref="AO2014">_xlfn.IFS($C2014&lt;36,"Youth", $C2014&lt;66, "Middle_age", $C2014&gt;65, "Old")</f>
        <v>Middle_age</v>
      </c>
      <c r="AP2014" t="str">
        <f t="shared" si="95"/>
        <v>1 năm</v>
      </c>
    </row>
    <row r="2015" spans="1:42" x14ac:dyDescent="0.35">
      <c r="A2015" t="s">
        <v>2910</v>
      </c>
      <c r="B2015" t="s">
        <v>9</v>
      </c>
      <c r="C2015">
        <v>24</v>
      </c>
      <c r="D2015" t="s">
        <v>10</v>
      </c>
      <c r="E2015">
        <v>0</v>
      </c>
      <c r="F2015" t="s">
        <v>2007</v>
      </c>
      <c r="G2015">
        <v>91963</v>
      </c>
      <c r="H2015">
        <v>32.619464999999998</v>
      </c>
      <c r="I2015">
        <v>-116.593605</v>
      </c>
      <c r="J2015">
        <v>8</v>
      </c>
      <c r="K2015" s="1">
        <v>72</v>
      </c>
      <c r="L2015" t="s">
        <v>42</v>
      </c>
      <c r="M2015" t="s">
        <v>10</v>
      </c>
      <c r="N2015">
        <v>16.149999999999999</v>
      </c>
      <c r="O2015" t="s">
        <v>10</v>
      </c>
      <c r="P2015" t="s">
        <v>10</v>
      </c>
      <c r="Q2015" t="s">
        <v>25</v>
      </c>
      <c r="R2015">
        <v>52</v>
      </c>
      <c r="S2015" t="s">
        <v>10</v>
      </c>
      <c r="T2015" t="s">
        <v>10</v>
      </c>
      <c r="U2015" t="s">
        <v>13</v>
      </c>
      <c r="V2015" t="s">
        <v>13</v>
      </c>
      <c r="W2015" t="s">
        <v>13</v>
      </c>
      <c r="X2015" t="s">
        <v>13</v>
      </c>
      <c r="Y2015" t="s">
        <v>10</v>
      </c>
      <c r="Z2015" t="s">
        <v>10</v>
      </c>
      <c r="AA2015" t="s">
        <v>43</v>
      </c>
      <c r="AB2015" t="s">
        <v>10</v>
      </c>
      <c r="AC2015" t="s">
        <v>26</v>
      </c>
      <c r="AD2015">
        <v>84.05</v>
      </c>
      <c r="AE2015">
        <v>6052.25</v>
      </c>
      <c r="AF2015">
        <v>0</v>
      </c>
      <c r="AG2015">
        <v>0</v>
      </c>
      <c r="AH2015">
        <v>1162.8</v>
      </c>
      <c r="AI2015">
        <v>7215.05</v>
      </c>
      <c r="AJ2015" t="s">
        <v>17</v>
      </c>
      <c r="AM2015" t="str">
        <f t="shared" si="93"/>
        <v>VIP</v>
      </c>
      <c r="AN2015" t="str">
        <f t="shared" si="94"/>
        <v>No</v>
      </c>
      <c r="AO2015" t="str" cm="1">
        <f t="array" ref="AO2015">_xlfn.IFS($C2015&lt;36,"Youth", $C2015&lt;66, "Middle_age", $C2015&gt;65, "Old")</f>
        <v>Youth</v>
      </c>
      <c r="AP2015" t="str">
        <f t="shared" si="95"/>
        <v>6 năm</v>
      </c>
    </row>
    <row r="2016" spans="1:42" x14ac:dyDescent="0.35">
      <c r="A2016" t="s">
        <v>2911</v>
      </c>
      <c r="B2016" t="s">
        <v>9</v>
      </c>
      <c r="C2016">
        <v>61</v>
      </c>
      <c r="D2016" t="s">
        <v>10</v>
      </c>
      <c r="E2016">
        <v>0</v>
      </c>
      <c r="F2016" t="s">
        <v>103</v>
      </c>
      <c r="G2016">
        <v>94038</v>
      </c>
      <c r="H2016">
        <v>37.515555999999997</v>
      </c>
      <c r="I2016">
        <v>-122.50231100000001</v>
      </c>
      <c r="J2016">
        <v>9</v>
      </c>
      <c r="K2016" s="1">
        <v>2</v>
      </c>
      <c r="L2016" t="s">
        <v>12</v>
      </c>
      <c r="M2016" t="s">
        <v>10</v>
      </c>
      <c r="N2016">
        <v>7.49</v>
      </c>
      <c r="O2016" t="s">
        <v>13</v>
      </c>
      <c r="P2016" t="s">
        <v>10</v>
      </c>
      <c r="Q2016" t="s">
        <v>25</v>
      </c>
      <c r="R2016">
        <v>14</v>
      </c>
      <c r="S2016" t="s">
        <v>13</v>
      </c>
      <c r="T2016" t="s">
        <v>13</v>
      </c>
      <c r="U2016" t="s">
        <v>13</v>
      </c>
      <c r="V2016" t="s">
        <v>13</v>
      </c>
      <c r="W2016" t="s">
        <v>13</v>
      </c>
      <c r="X2016" t="s">
        <v>13</v>
      </c>
      <c r="Y2016" t="s">
        <v>13</v>
      </c>
      <c r="Z2016" t="s">
        <v>10</v>
      </c>
      <c r="AA2016" t="s">
        <v>21</v>
      </c>
      <c r="AB2016" t="s">
        <v>10</v>
      </c>
      <c r="AC2016" t="s">
        <v>16</v>
      </c>
      <c r="AD2016">
        <v>70.400000000000006</v>
      </c>
      <c r="AE2016">
        <v>154.80000000000001</v>
      </c>
      <c r="AF2016">
        <v>0</v>
      </c>
      <c r="AG2016">
        <v>0</v>
      </c>
      <c r="AH2016">
        <v>14.98</v>
      </c>
      <c r="AI2016">
        <v>169.78</v>
      </c>
      <c r="AJ2016" t="s">
        <v>68</v>
      </c>
      <c r="AM2016" t="str">
        <f t="shared" si="93"/>
        <v>Joined</v>
      </c>
      <c r="AN2016" t="str">
        <f t="shared" si="94"/>
        <v>No</v>
      </c>
      <c r="AO2016" t="str" cm="1">
        <f t="array" ref="AO2016">_xlfn.IFS($C2016&lt;36,"Youth", $C2016&lt;66, "Middle_age", $C2016&gt;65, "Old")</f>
        <v>Middle_age</v>
      </c>
      <c r="AP2016" t="str">
        <f t="shared" si="95"/>
        <v>1 năm</v>
      </c>
    </row>
    <row r="2017" spans="1:42" x14ac:dyDescent="0.35">
      <c r="A2017" t="s">
        <v>2912</v>
      </c>
      <c r="B2017" t="s">
        <v>9</v>
      </c>
      <c r="C2017">
        <v>21</v>
      </c>
      <c r="D2017" t="s">
        <v>10</v>
      </c>
      <c r="E2017">
        <v>0</v>
      </c>
      <c r="F2017" t="s">
        <v>326</v>
      </c>
      <c r="G2017">
        <v>91010</v>
      </c>
      <c r="H2017">
        <v>34.145695000000003</v>
      </c>
      <c r="I2017">
        <v>-117.95981999999999</v>
      </c>
      <c r="J2017">
        <v>7</v>
      </c>
      <c r="K2017" s="1">
        <v>11</v>
      </c>
      <c r="L2017" t="s">
        <v>12</v>
      </c>
      <c r="M2017" t="s">
        <v>10</v>
      </c>
      <c r="N2017">
        <v>1.92</v>
      </c>
      <c r="O2017" t="s">
        <v>13</v>
      </c>
      <c r="P2017" t="s">
        <v>13</v>
      </c>
      <c r="AA2017" t="s">
        <v>15</v>
      </c>
      <c r="AB2017" t="s">
        <v>13</v>
      </c>
      <c r="AC2017" t="s">
        <v>16</v>
      </c>
      <c r="AD2017">
        <v>20.6</v>
      </c>
      <c r="AE2017">
        <v>233.9</v>
      </c>
      <c r="AF2017">
        <v>0</v>
      </c>
      <c r="AG2017">
        <v>0</v>
      </c>
      <c r="AH2017">
        <v>21.12</v>
      </c>
      <c r="AI2017">
        <v>255.02</v>
      </c>
      <c r="AJ2017" t="s">
        <v>17</v>
      </c>
      <c r="AM2017" t="str">
        <f t="shared" si="93"/>
        <v>Stayed</v>
      </c>
      <c r="AN2017" t="str">
        <f t="shared" si="94"/>
        <v>No</v>
      </c>
      <c r="AO2017" t="str" cm="1">
        <f t="array" ref="AO2017">_xlfn.IFS($C2017&lt;36,"Youth", $C2017&lt;66, "Middle_age", $C2017&gt;65, "Old")</f>
        <v>Youth</v>
      </c>
      <c r="AP2017" t="str">
        <f t="shared" si="95"/>
        <v>1 năm</v>
      </c>
    </row>
    <row r="2018" spans="1:42" x14ac:dyDescent="0.35">
      <c r="A2018" t="s">
        <v>2913</v>
      </c>
      <c r="B2018" t="s">
        <v>9</v>
      </c>
      <c r="C2018">
        <v>40</v>
      </c>
      <c r="D2018" t="s">
        <v>10</v>
      </c>
      <c r="E2018">
        <v>2</v>
      </c>
      <c r="F2018" t="s">
        <v>912</v>
      </c>
      <c r="G2018">
        <v>92835</v>
      </c>
      <c r="H2018">
        <v>33.902211000000001</v>
      </c>
      <c r="I2018">
        <v>-117.914922</v>
      </c>
      <c r="J2018">
        <v>9</v>
      </c>
      <c r="K2018" s="1">
        <v>56</v>
      </c>
      <c r="L2018" t="s">
        <v>12</v>
      </c>
      <c r="M2018" t="s">
        <v>10</v>
      </c>
      <c r="N2018">
        <v>29.06</v>
      </c>
      <c r="O2018" t="s">
        <v>10</v>
      </c>
      <c r="P2018" t="s">
        <v>13</v>
      </c>
      <c r="AA2018" t="s">
        <v>43</v>
      </c>
      <c r="AB2018" t="s">
        <v>10</v>
      </c>
      <c r="AC2018" t="s">
        <v>16</v>
      </c>
      <c r="AD2018">
        <v>24.95</v>
      </c>
      <c r="AE2018">
        <v>1468.9</v>
      </c>
      <c r="AF2018">
        <v>0</v>
      </c>
      <c r="AG2018">
        <v>0</v>
      </c>
      <c r="AH2018">
        <v>1627.36</v>
      </c>
      <c r="AI2018">
        <v>3096.26</v>
      </c>
      <c r="AJ2018" t="s">
        <v>17</v>
      </c>
      <c r="AM2018" t="str">
        <f t="shared" si="93"/>
        <v>VIP</v>
      </c>
      <c r="AN2018" t="str">
        <f t="shared" si="94"/>
        <v>Yes</v>
      </c>
      <c r="AO2018" t="str" cm="1">
        <f t="array" ref="AO2018">_xlfn.IFS($C2018&lt;36,"Youth", $C2018&lt;66, "Middle_age", $C2018&gt;65, "Old")</f>
        <v>Middle_age</v>
      </c>
      <c r="AP2018" t="str">
        <f t="shared" si="95"/>
        <v>5 năm</v>
      </c>
    </row>
    <row r="2019" spans="1:42" x14ac:dyDescent="0.35">
      <c r="A2019" t="s">
        <v>2914</v>
      </c>
      <c r="B2019" t="s">
        <v>9</v>
      </c>
      <c r="C2019">
        <v>41</v>
      </c>
      <c r="D2019" t="s">
        <v>13</v>
      </c>
      <c r="E2019">
        <v>0</v>
      </c>
      <c r="F2019" t="s">
        <v>701</v>
      </c>
      <c r="G2019">
        <v>94566</v>
      </c>
      <c r="H2019">
        <v>37.633361000000001</v>
      </c>
      <c r="I2019">
        <v>-121.86239500000001</v>
      </c>
      <c r="J2019">
        <v>0</v>
      </c>
      <c r="K2019" s="1">
        <v>36</v>
      </c>
      <c r="L2019" t="s">
        <v>99</v>
      </c>
      <c r="M2019" t="s">
        <v>13</v>
      </c>
      <c r="P2019" t="s">
        <v>10</v>
      </c>
      <c r="Q2019" t="s">
        <v>14</v>
      </c>
      <c r="R2019">
        <v>2</v>
      </c>
      <c r="S2019" t="s">
        <v>13</v>
      </c>
      <c r="T2019" t="s">
        <v>10</v>
      </c>
      <c r="U2019" t="s">
        <v>13</v>
      </c>
      <c r="V2019" t="s">
        <v>10</v>
      </c>
      <c r="W2019" t="s">
        <v>13</v>
      </c>
      <c r="X2019" t="s">
        <v>13</v>
      </c>
      <c r="Y2019" t="s">
        <v>13</v>
      </c>
      <c r="Z2019" t="s">
        <v>10</v>
      </c>
      <c r="AA2019" t="s">
        <v>21</v>
      </c>
      <c r="AB2019" t="s">
        <v>10</v>
      </c>
      <c r="AC2019" t="s">
        <v>26</v>
      </c>
      <c r="AD2019">
        <v>34.85</v>
      </c>
      <c r="AE2019">
        <v>1267.2</v>
      </c>
      <c r="AF2019">
        <v>0</v>
      </c>
      <c r="AG2019">
        <v>0</v>
      </c>
      <c r="AH2019">
        <v>0</v>
      </c>
      <c r="AI2019">
        <v>1267.2</v>
      </c>
      <c r="AJ2019" t="s">
        <v>17</v>
      </c>
      <c r="AM2019" t="str">
        <f t="shared" si="93"/>
        <v>Stayed</v>
      </c>
      <c r="AN2019" t="str">
        <f t="shared" si="94"/>
        <v>No</v>
      </c>
      <c r="AO2019" t="str" cm="1">
        <f t="array" ref="AO2019">_xlfn.IFS($C2019&lt;36,"Youth", $C2019&lt;66, "Middle_age", $C2019&gt;65, "Old")</f>
        <v>Middle_age</v>
      </c>
      <c r="AP2019" t="str">
        <f t="shared" si="95"/>
        <v>3 năm</v>
      </c>
    </row>
    <row r="2020" spans="1:42" x14ac:dyDescent="0.35">
      <c r="A2020" t="s">
        <v>2915</v>
      </c>
      <c r="B2020" t="s">
        <v>19</v>
      </c>
      <c r="C2020">
        <v>42</v>
      </c>
      <c r="D2020" t="s">
        <v>13</v>
      </c>
      <c r="E2020">
        <v>0</v>
      </c>
      <c r="F2020" t="s">
        <v>2916</v>
      </c>
      <c r="G2020">
        <v>95978</v>
      </c>
      <c r="H2020">
        <v>39.904001999999998</v>
      </c>
      <c r="I2020">
        <v>-121.527823</v>
      </c>
      <c r="J2020">
        <v>0</v>
      </c>
      <c r="K2020" s="1">
        <v>37</v>
      </c>
      <c r="L2020" t="s">
        <v>12</v>
      </c>
      <c r="M2020" t="s">
        <v>10</v>
      </c>
      <c r="N2020">
        <v>44.52</v>
      </c>
      <c r="O2020" t="s">
        <v>10</v>
      </c>
      <c r="P2020" t="s">
        <v>10</v>
      </c>
      <c r="Q2020" t="s">
        <v>49</v>
      </c>
      <c r="R2020">
        <v>6</v>
      </c>
      <c r="S2020" t="s">
        <v>10</v>
      </c>
      <c r="T2020" t="s">
        <v>10</v>
      </c>
      <c r="U2020" t="s">
        <v>10</v>
      </c>
      <c r="V2020" t="s">
        <v>10</v>
      </c>
      <c r="W2020" t="s">
        <v>10</v>
      </c>
      <c r="X2020" t="s">
        <v>10</v>
      </c>
      <c r="Y2020" t="s">
        <v>10</v>
      </c>
      <c r="Z2020" t="s">
        <v>10</v>
      </c>
      <c r="AA2020" t="s">
        <v>15</v>
      </c>
      <c r="AB2020" t="s">
        <v>10</v>
      </c>
      <c r="AC2020" t="s">
        <v>26</v>
      </c>
      <c r="AD2020">
        <v>90.6</v>
      </c>
      <c r="AE2020">
        <v>3358.65</v>
      </c>
      <c r="AF2020">
        <v>8.9600000000000009</v>
      </c>
      <c r="AG2020">
        <v>0</v>
      </c>
      <c r="AH2020">
        <v>1647.24</v>
      </c>
      <c r="AI2020">
        <v>4996.93</v>
      </c>
      <c r="AJ2020" t="s">
        <v>17</v>
      </c>
      <c r="AM2020" t="str">
        <f t="shared" si="93"/>
        <v>VIP</v>
      </c>
      <c r="AN2020" t="str">
        <f t="shared" si="94"/>
        <v>No</v>
      </c>
      <c r="AO2020" t="str" cm="1">
        <f t="array" ref="AO2020">_xlfn.IFS($C2020&lt;36,"Youth", $C2020&lt;66, "Middle_age", $C2020&gt;65, "Old")</f>
        <v>Middle_age</v>
      </c>
      <c r="AP2020" t="str">
        <f t="shared" si="95"/>
        <v>4 năm</v>
      </c>
    </row>
    <row r="2021" spans="1:42" x14ac:dyDescent="0.35">
      <c r="A2021" t="s">
        <v>2917</v>
      </c>
      <c r="B2021" t="s">
        <v>9</v>
      </c>
      <c r="C2021">
        <v>50</v>
      </c>
      <c r="D2021" t="s">
        <v>10</v>
      </c>
      <c r="E2021">
        <v>0</v>
      </c>
      <c r="F2021" t="s">
        <v>205</v>
      </c>
      <c r="G2021">
        <v>90405</v>
      </c>
      <c r="H2021">
        <v>34.005439000000003</v>
      </c>
      <c r="I2021">
        <v>-118.477507</v>
      </c>
      <c r="J2021">
        <v>3</v>
      </c>
      <c r="K2021" s="1">
        <v>39</v>
      </c>
      <c r="L2021" t="s">
        <v>12</v>
      </c>
      <c r="M2021" t="s">
        <v>13</v>
      </c>
      <c r="P2021" t="s">
        <v>10</v>
      </c>
      <c r="Q2021" t="s">
        <v>49</v>
      </c>
      <c r="R2021">
        <v>13</v>
      </c>
      <c r="S2021" t="s">
        <v>10</v>
      </c>
      <c r="T2021" t="s">
        <v>13</v>
      </c>
      <c r="U2021" t="s">
        <v>10</v>
      </c>
      <c r="V2021" t="s">
        <v>13</v>
      </c>
      <c r="W2021" t="s">
        <v>10</v>
      </c>
      <c r="X2021" t="s">
        <v>10</v>
      </c>
      <c r="Y2021" t="s">
        <v>10</v>
      </c>
      <c r="Z2021" t="s">
        <v>10</v>
      </c>
      <c r="AA2021" t="s">
        <v>21</v>
      </c>
      <c r="AB2021" t="s">
        <v>13</v>
      </c>
      <c r="AC2021" t="s">
        <v>26</v>
      </c>
      <c r="AD2021">
        <v>55.9</v>
      </c>
      <c r="AE2021">
        <v>2184.35</v>
      </c>
      <c r="AF2021">
        <v>0</v>
      </c>
      <c r="AG2021">
        <v>0</v>
      </c>
      <c r="AH2021">
        <v>0</v>
      </c>
      <c r="AI2021">
        <v>2184.35</v>
      </c>
      <c r="AJ2021" t="s">
        <v>27</v>
      </c>
      <c r="AK2021" t="s">
        <v>33</v>
      </c>
      <c r="AL2021" t="s">
        <v>529</v>
      </c>
      <c r="AM2021" t="str">
        <f t="shared" si="93"/>
        <v>Churned</v>
      </c>
      <c r="AN2021" t="str">
        <f t="shared" si="94"/>
        <v>No</v>
      </c>
      <c r="AO2021" t="str" cm="1">
        <f t="array" ref="AO2021">_xlfn.IFS($C2021&lt;36,"Youth", $C2021&lt;66, "Middle_age", $C2021&gt;65, "Old")</f>
        <v>Middle_age</v>
      </c>
      <c r="AP2021" t="str">
        <f t="shared" si="95"/>
        <v>4 năm</v>
      </c>
    </row>
    <row r="2022" spans="1:42" x14ac:dyDescent="0.35">
      <c r="A2022" t="s">
        <v>2918</v>
      </c>
      <c r="B2022" t="s">
        <v>19</v>
      </c>
      <c r="C2022">
        <v>29</v>
      </c>
      <c r="D2022" t="s">
        <v>13</v>
      </c>
      <c r="E2022">
        <v>3</v>
      </c>
      <c r="F2022" t="s">
        <v>2919</v>
      </c>
      <c r="G2022">
        <v>92335</v>
      </c>
      <c r="H2022">
        <v>34.087558000000001</v>
      </c>
      <c r="I2022">
        <v>-117.464096</v>
      </c>
      <c r="J2022">
        <v>0</v>
      </c>
      <c r="K2022" s="1">
        <v>18</v>
      </c>
      <c r="L2022" t="s">
        <v>32</v>
      </c>
      <c r="M2022" t="s">
        <v>10</v>
      </c>
      <c r="N2022">
        <v>41.08</v>
      </c>
      <c r="O2022" t="s">
        <v>10</v>
      </c>
      <c r="P2022" t="s">
        <v>10</v>
      </c>
      <c r="Q2022" t="s">
        <v>25</v>
      </c>
      <c r="R2022">
        <v>48</v>
      </c>
      <c r="S2022" t="s">
        <v>13</v>
      </c>
      <c r="T2022" t="s">
        <v>13</v>
      </c>
      <c r="U2022" t="s">
        <v>10</v>
      </c>
      <c r="V2022" t="s">
        <v>13</v>
      </c>
      <c r="W2022" t="s">
        <v>13</v>
      </c>
      <c r="X2022" t="s">
        <v>13</v>
      </c>
      <c r="Y2022" t="s">
        <v>13</v>
      </c>
      <c r="Z2022" t="s">
        <v>10</v>
      </c>
      <c r="AA2022" t="s">
        <v>21</v>
      </c>
      <c r="AB2022" t="s">
        <v>10</v>
      </c>
      <c r="AC2022" t="s">
        <v>16</v>
      </c>
      <c r="AD2022">
        <v>80.55</v>
      </c>
      <c r="AE2022">
        <v>1406.65</v>
      </c>
      <c r="AF2022">
        <v>0</v>
      </c>
      <c r="AG2022">
        <v>0</v>
      </c>
      <c r="AH2022">
        <v>739.44</v>
      </c>
      <c r="AI2022">
        <v>2146.09</v>
      </c>
      <c r="AJ2022" t="s">
        <v>17</v>
      </c>
      <c r="AM2022" t="str">
        <f t="shared" si="93"/>
        <v>Stayed</v>
      </c>
      <c r="AN2022" t="str">
        <f t="shared" si="94"/>
        <v>Yes</v>
      </c>
      <c r="AO2022" t="str" cm="1">
        <f t="array" ref="AO2022">_xlfn.IFS($C2022&lt;36,"Youth", $C2022&lt;66, "Middle_age", $C2022&gt;65, "Old")</f>
        <v>Youth</v>
      </c>
      <c r="AP2022" t="str">
        <f t="shared" si="95"/>
        <v>2 năm</v>
      </c>
    </row>
    <row r="2023" spans="1:42" x14ac:dyDescent="0.35">
      <c r="A2023" t="s">
        <v>2920</v>
      </c>
      <c r="B2023" t="s">
        <v>19</v>
      </c>
      <c r="C2023">
        <v>29</v>
      </c>
      <c r="D2023" t="s">
        <v>13</v>
      </c>
      <c r="E2023">
        <v>0</v>
      </c>
      <c r="F2023" t="s">
        <v>2921</v>
      </c>
      <c r="G2023">
        <v>91335</v>
      </c>
      <c r="H2023">
        <v>34.200175000000002</v>
      </c>
      <c r="I2023">
        <v>-118.540958</v>
      </c>
      <c r="J2023">
        <v>0</v>
      </c>
      <c r="K2023" s="1">
        <v>19</v>
      </c>
      <c r="L2023" t="s">
        <v>12</v>
      </c>
      <c r="M2023" t="s">
        <v>10</v>
      </c>
      <c r="N2023">
        <v>11.42</v>
      </c>
      <c r="O2023" t="s">
        <v>10</v>
      </c>
      <c r="P2023" t="s">
        <v>10</v>
      </c>
      <c r="Q2023" t="s">
        <v>25</v>
      </c>
      <c r="R2023">
        <v>41</v>
      </c>
      <c r="S2023" t="s">
        <v>10</v>
      </c>
      <c r="T2023" t="s">
        <v>13</v>
      </c>
      <c r="U2023" t="s">
        <v>10</v>
      </c>
      <c r="V2023" t="s">
        <v>13</v>
      </c>
      <c r="W2023" t="s">
        <v>13</v>
      </c>
      <c r="X2023" t="s">
        <v>13</v>
      </c>
      <c r="Y2023" t="s">
        <v>13</v>
      </c>
      <c r="Z2023" t="s">
        <v>10</v>
      </c>
      <c r="AA2023" t="s">
        <v>21</v>
      </c>
      <c r="AB2023" t="s">
        <v>10</v>
      </c>
      <c r="AC2023" t="s">
        <v>26</v>
      </c>
      <c r="AD2023">
        <v>84.75</v>
      </c>
      <c r="AE2023">
        <v>1651.95</v>
      </c>
      <c r="AF2023">
        <v>49.38</v>
      </c>
      <c r="AG2023">
        <v>0</v>
      </c>
      <c r="AH2023">
        <v>216.98</v>
      </c>
      <c r="AI2023">
        <v>1819.55</v>
      </c>
      <c r="AJ2023" t="s">
        <v>17</v>
      </c>
      <c r="AM2023" t="str">
        <f t="shared" si="93"/>
        <v>Stayed</v>
      </c>
      <c r="AN2023" t="str">
        <f t="shared" si="94"/>
        <v>No</v>
      </c>
      <c r="AO2023" t="str" cm="1">
        <f t="array" ref="AO2023">_xlfn.IFS($C2023&lt;36,"Youth", $C2023&lt;66, "Middle_age", $C2023&gt;65, "Old")</f>
        <v>Youth</v>
      </c>
      <c r="AP2023" t="str">
        <f t="shared" si="95"/>
        <v>2 năm</v>
      </c>
    </row>
    <row r="2024" spans="1:42" x14ac:dyDescent="0.35">
      <c r="A2024" t="s">
        <v>2922</v>
      </c>
      <c r="B2024" t="s">
        <v>9</v>
      </c>
      <c r="C2024">
        <v>36</v>
      </c>
      <c r="D2024" t="s">
        <v>13</v>
      </c>
      <c r="E2024">
        <v>0</v>
      </c>
      <c r="F2024" t="s">
        <v>2923</v>
      </c>
      <c r="G2024">
        <v>95936</v>
      </c>
      <c r="H2024">
        <v>39.578792</v>
      </c>
      <c r="I2024">
        <v>-120.78078600000001</v>
      </c>
      <c r="J2024">
        <v>0</v>
      </c>
      <c r="K2024" s="1">
        <v>4</v>
      </c>
      <c r="L2024" t="s">
        <v>12</v>
      </c>
      <c r="M2024" t="s">
        <v>10</v>
      </c>
      <c r="N2024">
        <v>24.09</v>
      </c>
      <c r="O2024" t="s">
        <v>13</v>
      </c>
      <c r="P2024" t="s">
        <v>10</v>
      </c>
      <c r="Q2024" t="s">
        <v>25</v>
      </c>
      <c r="R2024">
        <v>17</v>
      </c>
      <c r="S2024" t="s">
        <v>13</v>
      </c>
      <c r="T2024" t="s">
        <v>10</v>
      </c>
      <c r="U2024" t="s">
        <v>13</v>
      </c>
      <c r="V2024" t="s">
        <v>13</v>
      </c>
      <c r="W2024" t="s">
        <v>13</v>
      </c>
      <c r="X2024" t="s">
        <v>13</v>
      </c>
      <c r="Y2024" t="s">
        <v>13</v>
      </c>
      <c r="Z2024" t="s">
        <v>10</v>
      </c>
      <c r="AA2024" t="s">
        <v>21</v>
      </c>
      <c r="AB2024" t="s">
        <v>10</v>
      </c>
      <c r="AC2024" t="s">
        <v>26</v>
      </c>
      <c r="AD2024">
        <v>76.650000000000006</v>
      </c>
      <c r="AE2024">
        <v>333.6</v>
      </c>
      <c r="AF2024">
        <v>0</v>
      </c>
      <c r="AG2024">
        <v>0</v>
      </c>
      <c r="AH2024">
        <v>96.36</v>
      </c>
      <c r="AI2024">
        <v>429.96</v>
      </c>
      <c r="AJ2024" t="s">
        <v>27</v>
      </c>
      <c r="AK2024" t="s">
        <v>79</v>
      </c>
      <c r="AL2024" t="s">
        <v>314</v>
      </c>
      <c r="AM2024" t="str">
        <f t="shared" si="93"/>
        <v>Churned</v>
      </c>
      <c r="AN2024" t="str">
        <f t="shared" si="94"/>
        <v>No</v>
      </c>
      <c r="AO2024" t="str" cm="1">
        <f t="array" ref="AO2024">_xlfn.IFS($C2024&lt;36,"Youth", $C2024&lt;66, "Middle_age", $C2024&gt;65, "Old")</f>
        <v>Middle_age</v>
      </c>
      <c r="AP2024" t="str">
        <f t="shared" si="95"/>
        <v>1 năm</v>
      </c>
    </row>
    <row r="2025" spans="1:42" x14ac:dyDescent="0.35">
      <c r="A2025" t="s">
        <v>2924</v>
      </c>
      <c r="B2025" t="s">
        <v>19</v>
      </c>
      <c r="C2025">
        <v>46</v>
      </c>
      <c r="D2025" t="s">
        <v>10</v>
      </c>
      <c r="E2025">
        <v>1</v>
      </c>
      <c r="F2025" t="s">
        <v>2807</v>
      </c>
      <c r="G2025">
        <v>93243</v>
      </c>
      <c r="H2025">
        <v>34.845860999999999</v>
      </c>
      <c r="I2025">
        <v>-118.88516300000001</v>
      </c>
      <c r="J2025">
        <v>10</v>
      </c>
      <c r="K2025" s="1">
        <v>1</v>
      </c>
      <c r="L2025" t="s">
        <v>12</v>
      </c>
      <c r="M2025" t="s">
        <v>10</v>
      </c>
      <c r="N2025">
        <v>11.45</v>
      </c>
      <c r="O2025" t="s">
        <v>13</v>
      </c>
      <c r="P2025" t="s">
        <v>10</v>
      </c>
      <c r="Q2025" t="s">
        <v>25</v>
      </c>
      <c r="R2025">
        <v>14</v>
      </c>
      <c r="S2025" t="s">
        <v>13</v>
      </c>
      <c r="T2025" t="s">
        <v>13</v>
      </c>
      <c r="U2025" t="s">
        <v>13</v>
      </c>
      <c r="V2025" t="s">
        <v>13</v>
      </c>
      <c r="W2025" t="s">
        <v>13</v>
      </c>
      <c r="X2025" t="s">
        <v>13</v>
      </c>
      <c r="Y2025" t="s">
        <v>13</v>
      </c>
      <c r="Z2025" t="s">
        <v>10</v>
      </c>
      <c r="AA2025" t="s">
        <v>21</v>
      </c>
      <c r="AB2025" t="s">
        <v>10</v>
      </c>
      <c r="AC2025" t="s">
        <v>16</v>
      </c>
      <c r="AD2025">
        <v>69.95</v>
      </c>
      <c r="AE2025">
        <v>69.95</v>
      </c>
      <c r="AF2025">
        <v>0</v>
      </c>
      <c r="AG2025">
        <v>0</v>
      </c>
      <c r="AH2025">
        <v>11.45</v>
      </c>
      <c r="AI2025">
        <v>81.400000000000006</v>
      </c>
      <c r="AJ2025" t="s">
        <v>68</v>
      </c>
      <c r="AM2025" t="str">
        <f t="shared" si="93"/>
        <v>Joined</v>
      </c>
      <c r="AN2025" t="str">
        <f t="shared" si="94"/>
        <v>Yes</v>
      </c>
      <c r="AO2025" t="str" cm="1">
        <f t="array" ref="AO2025">_xlfn.IFS($C2025&lt;36,"Youth", $C2025&lt;66, "Middle_age", $C2025&gt;65, "Old")</f>
        <v>Middle_age</v>
      </c>
      <c r="AP2025" t="str">
        <f t="shared" si="95"/>
        <v>1 năm</v>
      </c>
    </row>
    <row r="2026" spans="1:42" x14ac:dyDescent="0.35">
      <c r="A2026" t="s">
        <v>2925</v>
      </c>
      <c r="B2026" t="s">
        <v>9</v>
      </c>
      <c r="C2026">
        <v>76</v>
      </c>
      <c r="D2026" t="s">
        <v>10</v>
      </c>
      <c r="E2026">
        <v>0</v>
      </c>
      <c r="F2026" t="s">
        <v>20</v>
      </c>
      <c r="G2026">
        <v>91202</v>
      </c>
      <c r="H2026">
        <v>34.167926000000001</v>
      </c>
      <c r="I2026">
        <v>-118.267539</v>
      </c>
      <c r="J2026">
        <v>0</v>
      </c>
      <c r="K2026" s="1">
        <v>38</v>
      </c>
      <c r="L2026" t="s">
        <v>12</v>
      </c>
      <c r="M2026" t="s">
        <v>10</v>
      </c>
      <c r="N2026">
        <v>3.42</v>
      </c>
      <c r="O2026" t="s">
        <v>13</v>
      </c>
      <c r="P2026" t="s">
        <v>10</v>
      </c>
      <c r="Q2026" t="s">
        <v>25</v>
      </c>
      <c r="R2026">
        <v>15</v>
      </c>
      <c r="S2026" t="s">
        <v>10</v>
      </c>
      <c r="T2026" t="s">
        <v>13</v>
      </c>
      <c r="U2026" t="s">
        <v>13</v>
      </c>
      <c r="V2026" t="s">
        <v>13</v>
      </c>
      <c r="W2026" t="s">
        <v>13</v>
      </c>
      <c r="X2026" t="s">
        <v>10</v>
      </c>
      <c r="Y2026" t="s">
        <v>13</v>
      </c>
      <c r="Z2026" t="s">
        <v>10</v>
      </c>
      <c r="AA2026" t="s">
        <v>43</v>
      </c>
      <c r="AB2026" t="s">
        <v>10</v>
      </c>
      <c r="AC2026" t="s">
        <v>26</v>
      </c>
      <c r="AD2026">
        <v>83.45</v>
      </c>
      <c r="AE2026">
        <v>3147.15</v>
      </c>
      <c r="AF2026">
        <v>24.98</v>
      </c>
      <c r="AG2026">
        <v>0</v>
      </c>
      <c r="AH2026">
        <v>129.96</v>
      </c>
      <c r="AI2026">
        <v>3252.13</v>
      </c>
      <c r="AJ2026" t="s">
        <v>17</v>
      </c>
      <c r="AM2026" t="str">
        <f t="shared" si="93"/>
        <v>VIP</v>
      </c>
      <c r="AN2026" t="str">
        <f t="shared" si="94"/>
        <v>No</v>
      </c>
      <c r="AO2026" t="str" cm="1">
        <f t="array" ref="AO2026">_xlfn.IFS($C2026&lt;36,"Youth", $C2026&lt;66, "Middle_age", $C2026&gt;65, "Old")</f>
        <v>Old</v>
      </c>
      <c r="AP2026" t="str">
        <f t="shared" si="95"/>
        <v>4 năm</v>
      </c>
    </row>
    <row r="2027" spans="1:42" x14ac:dyDescent="0.35">
      <c r="A2027" t="s">
        <v>2926</v>
      </c>
      <c r="B2027" t="s">
        <v>19</v>
      </c>
      <c r="C2027">
        <v>38</v>
      </c>
      <c r="D2027" t="s">
        <v>10</v>
      </c>
      <c r="E2027">
        <v>2</v>
      </c>
      <c r="F2027" t="s">
        <v>2927</v>
      </c>
      <c r="G2027">
        <v>91750</v>
      </c>
      <c r="H2027">
        <v>34.144703</v>
      </c>
      <c r="I2027">
        <v>-117.77029899999999</v>
      </c>
      <c r="J2027">
        <v>5</v>
      </c>
      <c r="K2027" s="1">
        <v>10</v>
      </c>
      <c r="L2027" t="s">
        <v>24</v>
      </c>
      <c r="M2027" t="s">
        <v>10</v>
      </c>
      <c r="N2027">
        <v>46.23</v>
      </c>
      <c r="O2027" t="s">
        <v>13</v>
      </c>
      <c r="P2027" t="s">
        <v>13</v>
      </c>
      <c r="AA2027" t="s">
        <v>15</v>
      </c>
      <c r="AB2027" t="s">
        <v>10</v>
      </c>
      <c r="AC2027" t="s">
        <v>16</v>
      </c>
      <c r="AD2027">
        <v>19.7</v>
      </c>
      <c r="AE2027">
        <v>197.54</v>
      </c>
      <c r="AF2027">
        <v>0</v>
      </c>
      <c r="AG2027">
        <v>0</v>
      </c>
      <c r="AH2027">
        <v>462.3</v>
      </c>
      <c r="AI2027">
        <v>659.84</v>
      </c>
      <c r="AJ2027" t="s">
        <v>17</v>
      </c>
      <c r="AM2027" t="str">
        <f t="shared" si="93"/>
        <v>Stayed</v>
      </c>
      <c r="AN2027" t="str">
        <f t="shared" si="94"/>
        <v>Yes</v>
      </c>
      <c r="AO2027" t="str" cm="1">
        <f t="array" ref="AO2027">_xlfn.IFS($C2027&lt;36,"Youth", $C2027&lt;66, "Middle_age", $C2027&gt;65, "Old")</f>
        <v>Middle_age</v>
      </c>
      <c r="AP2027" t="str">
        <f t="shared" si="95"/>
        <v>1 năm</v>
      </c>
    </row>
    <row r="2028" spans="1:42" x14ac:dyDescent="0.35">
      <c r="A2028" t="s">
        <v>2928</v>
      </c>
      <c r="B2028" t="s">
        <v>19</v>
      </c>
      <c r="C2028">
        <v>28</v>
      </c>
      <c r="D2028" t="s">
        <v>10</v>
      </c>
      <c r="E2028">
        <v>0</v>
      </c>
      <c r="F2028" t="s">
        <v>2929</v>
      </c>
      <c r="G2028">
        <v>95963</v>
      </c>
      <c r="H2028">
        <v>39.748036999999997</v>
      </c>
      <c r="I2028">
        <v>-122.30216900000001</v>
      </c>
      <c r="J2028">
        <v>7</v>
      </c>
      <c r="K2028" s="1">
        <v>56</v>
      </c>
      <c r="L2028" t="s">
        <v>12</v>
      </c>
      <c r="M2028" t="s">
        <v>10</v>
      </c>
      <c r="N2028">
        <v>46.9</v>
      </c>
      <c r="O2028" t="s">
        <v>10</v>
      </c>
      <c r="P2028" t="s">
        <v>10</v>
      </c>
      <c r="Q2028" t="s">
        <v>25</v>
      </c>
      <c r="R2028">
        <v>48</v>
      </c>
      <c r="S2028" t="s">
        <v>10</v>
      </c>
      <c r="T2028" t="s">
        <v>13</v>
      </c>
      <c r="U2028" t="s">
        <v>13</v>
      </c>
      <c r="V2028" t="s">
        <v>13</v>
      </c>
      <c r="W2028" t="s">
        <v>10</v>
      </c>
      <c r="X2028" t="s">
        <v>10</v>
      </c>
      <c r="Y2028" t="s">
        <v>10</v>
      </c>
      <c r="Z2028" t="s">
        <v>10</v>
      </c>
      <c r="AA2028" t="s">
        <v>15</v>
      </c>
      <c r="AB2028" t="s">
        <v>10</v>
      </c>
      <c r="AC2028" t="s">
        <v>26</v>
      </c>
      <c r="AD2028">
        <v>100.55</v>
      </c>
      <c r="AE2028">
        <v>5514.95</v>
      </c>
      <c r="AF2028">
        <v>0</v>
      </c>
      <c r="AG2028">
        <v>0</v>
      </c>
      <c r="AH2028">
        <v>2626.4</v>
      </c>
      <c r="AI2028">
        <v>8141.35</v>
      </c>
      <c r="AJ2028" t="s">
        <v>17</v>
      </c>
      <c r="AM2028" t="str">
        <f t="shared" si="93"/>
        <v>VIP</v>
      </c>
      <c r="AN2028" t="str">
        <f t="shared" si="94"/>
        <v>No</v>
      </c>
      <c r="AO2028" t="str" cm="1">
        <f t="array" ref="AO2028">_xlfn.IFS($C2028&lt;36,"Youth", $C2028&lt;66, "Middle_age", $C2028&gt;65, "Old")</f>
        <v>Youth</v>
      </c>
      <c r="AP2028" t="str">
        <f t="shared" si="95"/>
        <v>5 năm</v>
      </c>
    </row>
    <row r="2029" spans="1:42" x14ac:dyDescent="0.35">
      <c r="A2029" t="s">
        <v>2930</v>
      </c>
      <c r="B2029" t="s">
        <v>9</v>
      </c>
      <c r="C2029">
        <v>37</v>
      </c>
      <c r="D2029" t="s">
        <v>13</v>
      </c>
      <c r="E2029">
        <v>0</v>
      </c>
      <c r="F2029" t="s">
        <v>1725</v>
      </c>
      <c r="G2029">
        <v>91911</v>
      </c>
      <c r="H2029">
        <v>32.607964000000003</v>
      </c>
      <c r="I2029">
        <v>-117.059459</v>
      </c>
      <c r="J2029">
        <v>0</v>
      </c>
      <c r="K2029" s="1">
        <v>30</v>
      </c>
      <c r="L2029" t="s">
        <v>99</v>
      </c>
      <c r="M2029" t="s">
        <v>10</v>
      </c>
      <c r="N2029">
        <v>22.64</v>
      </c>
      <c r="O2029" t="s">
        <v>10</v>
      </c>
      <c r="P2029" t="s">
        <v>10</v>
      </c>
      <c r="Q2029" t="s">
        <v>49</v>
      </c>
      <c r="R2029">
        <v>18</v>
      </c>
      <c r="S2029" t="s">
        <v>13</v>
      </c>
      <c r="T2029" t="s">
        <v>10</v>
      </c>
      <c r="U2029" t="s">
        <v>10</v>
      </c>
      <c r="V2029" t="s">
        <v>13</v>
      </c>
      <c r="W2029" t="s">
        <v>10</v>
      </c>
      <c r="X2029" t="s">
        <v>13</v>
      </c>
      <c r="Y2029" t="s">
        <v>13</v>
      </c>
      <c r="Z2029" t="s">
        <v>10</v>
      </c>
      <c r="AA2029" t="s">
        <v>15</v>
      </c>
      <c r="AB2029" t="s">
        <v>10</v>
      </c>
      <c r="AC2029" t="s">
        <v>16</v>
      </c>
      <c r="AD2029">
        <v>68.95</v>
      </c>
      <c r="AE2029">
        <v>2038.7</v>
      </c>
      <c r="AF2029">
        <v>0</v>
      </c>
      <c r="AG2029">
        <v>0</v>
      </c>
      <c r="AH2029">
        <v>679.2</v>
      </c>
      <c r="AI2029">
        <v>2717.9</v>
      </c>
      <c r="AJ2029" t="s">
        <v>17</v>
      </c>
      <c r="AM2029" t="str">
        <f t="shared" si="93"/>
        <v>Stayed</v>
      </c>
      <c r="AN2029" t="str">
        <f t="shared" si="94"/>
        <v>No</v>
      </c>
      <c r="AO2029" t="str" cm="1">
        <f t="array" ref="AO2029">_xlfn.IFS($C2029&lt;36,"Youth", $C2029&lt;66, "Middle_age", $C2029&gt;65, "Old")</f>
        <v>Middle_age</v>
      </c>
      <c r="AP2029" t="str">
        <f t="shared" si="95"/>
        <v>3 năm</v>
      </c>
    </row>
    <row r="2030" spans="1:42" x14ac:dyDescent="0.35">
      <c r="A2030" t="s">
        <v>2931</v>
      </c>
      <c r="B2030" t="s">
        <v>19</v>
      </c>
      <c r="C2030">
        <v>64</v>
      </c>
      <c r="D2030" t="s">
        <v>10</v>
      </c>
      <c r="E2030">
        <v>2</v>
      </c>
      <c r="F2030" t="s">
        <v>557</v>
      </c>
      <c r="G2030">
        <v>95370</v>
      </c>
      <c r="H2030">
        <v>37.982716000000003</v>
      </c>
      <c r="I2030">
        <v>-120.343732</v>
      </c>
      <c r="J2030">
        <v>1</v>
      </c>
      <c r="K2030" s="1">
        <v>72</v>
      </c>
      <c r="L2030" t="s">
        <v>42</v>
      </c>
      <c r="M2030" t="s">
        <v>10</v>
      </c>
      <c r="N2030">
        <v>28.63</v>
      </c>
      <c r="O2030" t="s">
        <v>10</v>
      </c>
      <c r="P2030" t="s">
        <v>10</v>
      </c>
      <c r="Q2030" t="s">
        <v>49</v>
      </c>
      <c r="R2030">
        <v>19</v>
      </c>
      <c r="S2030" t="s">
        <v>10</v>
      </c>
      <c r="T2030" t="s">
        <v>10</v>
      </c>
      <c r="U2030" t="s">
        <v>10</v>
      </c>
      <c r="V2030" t="s">
        <v>10</v>
      </c>
      <c r="W2030" t="s">
        <v>10</v>
      </c>
      <c r="X2030" t="s">
        <v>10</v>
      </c>
      <c r="Y2030" t="s">
        <v>10</v>
      </c>
      <c r="Z2030" t="s">
        <v>10</v>
      </c>
      <c r="AA2030" t="s">
        <v>43</v>
      </c>
      <c r="AB2030" t="s">
        <v>13</v>
      </c>
      <c r="AC2030" t="s">
        <v>16</v>
      </c>
      <c r="AD2030">
        <v>88.7</v>
      </c>
      <c r="AE2030">
        <v>6501.35</v>
      </c>
      <c r="AF2030">
        <v>0</v>
      </c>
      <c r="AG2030">
        <v>0</v>
      </c>
      <c r="AH2030">
        <v>2061.36</v>
      </c>
      <c r="AI2030">
        <v>8562.7099999999991</v>
      </c>
      <c r="AJ2030" t="s">
        <v>17</v>
      </c>
      <c r="AM2030" t="str">
        <f t="shared" si="93"/>
        <v>VIP</v>
      </c>
      <c r="AN2030" t="str">
        <f t="shared" si="94"/>
        <v>Yes</v>
      </c>
      <c r="AO2030" t="str" cm="1">
        <f t="array" ref="AO2030">_xlfn.IFS($C2030&lt;36,"Youth", $C2030&lt;66, "Middle_age", $C2030&gt;65, "Old")</f>
        <v>Middle_age</v>
      </c>
      <c r="AP2030" t="str">
        <f t="shared" si="95"/>
        <v>6 năm</v>
      </c>
    </row>
    <row r="2031" spans="1:42" x14ac:dyDescent="0.35">
      <c r="A2031" t="s">
        <v>2932</v>
      </c>
      <c r="B2031" t="s">
        <v>9</v>
      </c>
      <c r="C2031">
        <v>26</v>
      </c>
      <c r="D2031" t="s">
        <v>13</v>
      </c>
      <c r="E2031">
        <v>0</v>
      </c>
      <c r="F2031" t="s">
        <v>1245</v>
      </c>
      <c r="G2031">
        <v>92305</v>
      </c>
      <c r="H2031">
        <v>34.1678</v>
      </c>
      <c r="I2031">
        <v>-116.86433</v>
      </c>
      <c r="J2031">
        <v>0</v>
      </c>
      <c r="K2031" s="1">
        <v>8</v>
      </c>
      <c r="L2031" t="s">
        <v>12</v>
      </c>
      <c r="M2031" t="s">
        <v>10</v>
      </c>
      <c r="N2031">
        <v>5.27</v>
      </c>
      <c r="O2031" t="s">
        <v>13</v>
      </c>
      <c r="P2031" t="s">
        <v>13</v>
      </c>
      <c r="AA2031" t="s">
        <v>15</v>
      </c>
      <c r="AB2031" t="s">
        <v>10</v>
      </c>
      <c r="AC2031" t="s">
        <v>26</v>
      </c>
      <c r="AD2031">
        <v>20.2</v>
      </c>
      <c r="AE2031">
        <v>140.94999999999999</v>
      </c>
      <c r="AF2031">
        <v>0</v>
      </c>
      <c r="AG2031">
        <v>0</v>
      </c>
      <c r="AH2031">
        <v>42.16</v>
      </c>
      <c r="AI2031">
        <v>183.11</v>
      </c>
      <c r="AJ2031" t="s">
        <v>17</v>
      </c>
      <c r="AM2031" t="str">
        <f t="shared" si="93"/>
        <v>Stayed</v>
      </c>
      <c r="AN2031" t="str">
        <f t="shared" si="94"/>
        <v>No</v>
      </c>
      <c r="AO2031" t="str" cm="1">
        <f t="array" ref="AO2031">_xlfn.IFS($C2031&lt;36,"Youth", $C2031&lt;66, "Middle_age", $C2031&gt;65, "Old")</f>
        <v>Youth</v>
      </c>
      <c r="AP2031" t="str">
        <f t="shared" si="95"/>
        <v>1 năm</v>
      </c>
    </row>
    <row r="2032" spans="1:42" x14ac:dyDescent="0.35">
      <c r="A2032" t="s">
        <v>2933</v>
      </c>
      <c r="B2032" t="s">
        <v>9</v>
      </c>
      <c r="C2032">
        <v>64</v>
      </c>
      <c r="D2032" t="s">
        <v>10</v>
      </c>
      <c r="E2032">
        <v>1</v>
      </c>
      <c r="F2032" t="s">
        <v>2194</v>
      </c>
      <c r="G2032">
        <v>92065</v>
      </c>
      <c r="H2032">
        <v>33.044541000000002</v>
      </c>
      <c r="I2032">
        <v>-116.833922</v>
      </c>
      <c r="J2032">
        <v>1</v>
      </c>
      <c r="K2032" s="1">
        <v>53</v>
      </c>
      <c r="L2032" t="s">
        <v>46</v>
      </c>
      <c r="M2032" t="s">
        <v>10</v>
      </c>
      <c r="N2032">
        <v>28.36</v>
      </c>
      <c r="O2032" t="s">
        <v>10</v>
      </c>
      <c r="P2032" t="s">
        <v>10</v>
      </c>
      <c r="Q2032" t="s">
        <v>25</v>
      </c>
      <c r="R2032">
        <v>17</v>
      </c>
      <c r="S2032" t="s">
        <v>10</v>
      </c>
      <c r="T2032" t="s">
        <v>10</v>
      </c>
      <c r="U2032" t="s">
        <v>10</v>
      </c>
      <c r="V2032" t="s">
        <v>10</v>
      </c>
      <c r="W2032" t="s">
        <v>13</v>
      </c>
      <c r="X2032" t="s">
        <v>10</v>
      </c>
      <c r="Y2032" t="s">
        <v>10</v>
      </c>
      <c r="Z2032" t="s">
        <v>10</v>
      </c>
      <c r="AA2032" t="s">
        <v>43</v>
      </c>
      <c r="AB2032" t="s">
        <v>10</v>
      </c>
      <c r="AC2032" t="s">
        <v>26</v>
      </c>
      <c r="AD2032">
        <v>104.05</v>
      </c>
      <c r="AE2032">
        <v>5566.4</v>
      </c>
      <c r="AF2032">
        <v>0</v>
      </c>
      <c r="AG2032">
        <v>0</v>
      </c>
      <c r="AH2032">
        <v>1503.08</v>
      </c>
      <c r="AI2032">
        <v>7069.48</v>
      </c>
      <c r="AJ2032" t="s">
        <v>17</v>
      </c>
      <c r="AM2032" t="str">
        <f t="shared" si="93"/>
        <v>VIP</v>
      </c>
      <c r="AN2032" t="str">
        <f t="shared" si="94"/>
        <v>Yes</v>
      </c>
      <c r="AO2032" t="str" cm="1">
        <f t="array" ref="AO2032">_xlfn.IFS($C2032&lt;36,"Youth", $C2032&lt;66, "Middle_age", $C2032&gt;65, "Old")</f>
        <v>Middle_age</v>
      </c>
      <c r="AP2032" t="str">
        <f t="shared" si="95"/>
        <v>5 năm</v>
      </c>
    </row>
    <row r="2033" spans="1:42" x14ac:dyDescent="0.35">
      <c r="A2033" t="s">
        <v>2934</v>
      </c>
      <c r="B2033" t="s">
        <v>19</v>
      </c>
      <c r="C2033">
        <v>44</v>
      </c>
      <c r="D2033" t="s">
        <v>10</v>
      </c>
      <c r="E2033">
        <v>0</v>
      </c>
      <c r="F2033" t="s">
        <v>2935</v>
      </c>
      <c r="G2033">
        <v>96085</v>
      </c>
      <c r="H2033">
        <v>41.737962000000003</v>
      </c>
      <c r="I2033">
        <v>-123.07557</v>
      </c>
      <c r="J2033">
        <v>1</v>
      </c>
      <c r="K2033" s="1">
        <v>46</v>
      </c>
      <c r="L2033" t="s">
        <v>46</v>
      </c>
      <c r="M2033" t="s">
        <v>10</v>
      </c>
      <c r="N2033">
        <v>10.130000000000001</v>
      </c>
      <c r="O2033" t="s">
        <v>10</v>
      </c>
      <c r="P2033" t="s">
        <v>10</v>
      </c>
      <c r="Q2033" t="s">
        <v>25</v>
      </c>
      <c r="R2033">
        <v>3</v>
      </c>
      <c r="S2033" t="s">
        <v>13</v>
      </c>
      <c r="T2033" t="s">
        <v>10</v>
      </c>
      <c r="U2033" t="s">
        <v>10</v>
      </c>
      <c r="V2033" t="s">
        <v>13</v>
      </c>
      <c r="W2033" t="s">
        <v>10</v>
      </c>
      <c r="X2033" t="s">
        <v>13</v>
      </c>
      <c r="Y2033" t="s">
        <v>13</v>
      </c>
      <c r="Z2033" t="s">
        <v>10</v>
      </c>
      <c r="AA2033" t="s">
        <v>15</v>
      </c>
      <c r="AB2033" t="s">
        <v>10</v>
      </c>
      <c r="AC2033" t="s">
        <v>26</v>
      </c>
      <c r="AD2033">
        <v>94.65</v>
      </c>
      <c r="AE2033">
        <v>4312.5</v>
      </c>
      <c r="AF2033">
        <v>0</v>
      </c>
      <c r="AG2033">
        <v>0</v>
      </c>
      <c r="AH2033">
        <v>465.98</v>
      </c>
      <c r="AI2033">
        <v>4778.4799999999996</v>
      </c>
      <c r="AJ2033" t="s">
        <v>17</v>
      </c>
      <c r="AM2033" t="str">
        <f t="shared" si="93"/>
        <v>VIP</v>
      </c>
      <c r="AN2033" t="str">
        <f t="shared" si="94"/>
        <v>No</v>
      </c>
      <c r="AO2033" t="str" cm="1">
        <f t="array" ref="AO2033">_xlfn.IFS($C2033&lt;36,"Youth", $C2033&lt;66, "Middle_age", $C2033&gt;65, "Old")</f>
        <v>Middle_age</v>
      </c>
      <c r="AP2033" t="str">
        <f t="shared" si="95"/>
        <v>4 năm</v>
      </c>
    </row>
    <row r="2034" spans="1:42" x14ac:dyDescent="0.35">
      <c r="A2034" t="s">
        <v>2936</v>
      </c>
      <c r="B2034" t="s">
        <v>9</v>
      </c>
      <c r="C2034">
        <v>31</v>
      </c>
      <c r="D2034" t="s">
        <v>13</v>
      </c>
      <c r="E2034">
        <v>0</v>
      </c>
      <c r="F2034" t="s">
        <v>481</v>
      </c>
      <c r="G2034">
        <v>90630</v>
      </c>
      <c r="H2034">
        <v>33.818477000000001</v>
      </c>
      <c r="I2034">
        <v>-118.038307</v>
      </c>
      <c r="J2034">
        <v>0</v>
      </c>
      <c r="K2034" s="1">
        <v>6</v>
      </c>
      <c r="L2034" t="s">
        <v>24</v>
      </c>
      <c r="M2034" t="s">
        <v>10</v>
      </c>
      <c r="N2034">
        <v>7.72</v>
      </c>
      <c r="O2034" t="s">
        <v>13</v>
      </c>
      <c r="P2034" t="s">
        <v>13</v>
      </c>
      <c r="AA2034" t="s">
        <v>21</v>
      </c>
      <c r="AB2034" t="s">
        <v>13</v>
      </c>
      <c r="AC2034" t="s">
        <v>16</v>
      </c>
      <c r="AD2034">
        <v>20.7</v>
      </c>
      <c r="AE2034">
        <v>112.75</v>
      </c>
      <c r="AF2034">
        <v>0</v>
      </c>
      <c r="AG2034">
        <v>0</v>
      </c>
      <c r="AH2034">
        <v>46.32</v>
      </c>
      <c r="AI2034">
        <v>159.07</v>
      </c>
      <c r="AJ2034" t="s">
        <v>17</v>
      </c>
      <c r="AM2034" t="str">
        <f t="shared" si="93"/>
        <v>Stayed</v>
      </c>
      <c r="AN2034" t="str">
        <f t="shared" si="94"/>
        <v>No</v>
      </c>
      <c r="AO2034" t="str" cm="1">
        <f t="array" ref="AO2034">_xlfn.IFS($C2034&lt;36,"Youth", $C2034&lt;66, "Middle_age", $C2034&gt;65, "Old")</f>
        <v>Youth</v>
      </c>
      <c r="AP2034" t="str">
        <f t="shared" si="95"/>
        <v>1 năm</v>
      </c>
    </row>
    <row r="2035" spans="1:42" x14ac:dyDescent="0.35">
      <c r="A2035" t="s">
        <v>2937</v>
      </c>
      <c r="B2035" t="s">
        <v>9</v>
      </c>
      <c r="C2035">
        <v>22</v>
      </c>
      <c r="D2035" t="s">
        <v>10</v>
      </c>
      <c r="E2035">
        <v>0</v>
      </c>
      <c r="F2035" t="s">
        <v>2938</v>
      </c>
      <c r="G2035">
        <v>93526</v>
      </c>
      <c r="H2035">
        <v>36.869584000000003</v>
      </c>
      <c r="I2035">
        <v>-118.189241</v>
      </c>
      <c r="J2035">
        <v>1</v>
      </c>
      <c r="K2035" s="1">
        <v>8</v>
      </c>
      <c r="L2035" t="s">
        <v>24</v>
      </c>
      <c r="M2035" t="s">
        <v>10</v>
      </c>
      <c r="N2035">
        <v>38.83</v>
      </c>
      <c r="O2035" t="s">
        <v>13</v>
      </c>
      <c r="P2035" t="s">
        <v>10</v>
      </c>
      <c r="Q2035" t="s">
        <v>25</v>
      </c>
      <c r="R2035">
        <v>76</v>
      </c>
      <c r="S2035" t="s">
        <v>13</v>
      </c>
      <c r="T2035" t="s">
        <v>13</v>
      </c>
      <c r="U2035" t="s">
        <v>10</v>
      </c>
      <c r="V2035" t="s">
        <v>13</v>
      </c>
      <c r="W2035" t="s">
        <v>10</v>
      </c>
      <c r="X2035" t="s">
        <v>10</v>
      </c>
      <c r="Y2035" t="s">
        <v>10</v>
      </c>
      <c r="Z2035" t="s">
        <v>10</v>
      </c>
      <c r="AA2035" t="s">
        <v>21</v>
      </c>
      <c r="AB2035" t="s">
        <v>10</v>
      </c>
      <c r="AC2035" t="s">
        <v>26</v>
      </c>
      <c r="AD2035">
        <v>94.2</v>
      </c>
      <c r="AE2035">
        <v>777.3</v>
      </c>
      <c r="AF2035">
        <v>0</v>
      </c>
      <c r="AG2035">
        <v>0</v>
      </c>
      <c r="AH2035">
        <v>310.64</v>
      </c>
      <c r="AI2035">
        <v>1087.94</v>
      </c>
      <c r="AJ2035" t="s">
        <v>27</v>
      </c>
      <c r="AK2035" t="s">
        <v>28</v>
      </c>
      <c r="AL2035" t="s">
        <v>29</v>
      </c>
      <c r="AM2035" t="str">
        <f t="shared" si="93"/>
        <v>Churned</v>
      </c>
      <c r="AN2035" t="str">
        <f t="shared" si="94"/>
        <v>No</v>
      </c>
      <c r="AO2035" t="str" cm="1">
        <f t="array" ref="AO2035">_xlfn.IFS($C2035&lt;36,"Youth", $C2035&lt;66, "Middle_age", $C2035&gt;65, "Old")</f>
        <v>Youth</v>
      </c>
      <c r="AP2035" t="str">
        <f t="shared" si="95"/>
        <v>1 năm</v>
      </c>
    </row>
    <row r="2036" spans="1:42" x14ac:dyDescent="0.35">
      <c r="A2036" t="s">
        <v>2939</v>
      </c>
      <c r="B2036" t="s">
        <v>9</v>
      </c>
      <c r="C2036">
        <v>21</v>
      </c>
      <c r="D2036" t="s">
        <v>10</v>
      </c>
      <c r="E2036">
        <v>0</v>
      </c>
      <c r="F2036" t="s">
        <v>121</v>
      </c>
      <c r="G2036">
        <v>92130</v>
      </c>
      <c r="H2036">
        <v>32.957194999999999</v>
      </c>
      <c r="I2036">
        <v>-117.20254199999999</v>
      </c>
      <c r="J2036">
        <v>1</v>
      </c>
      <c r="K2036" s="1">
        <v>56</v>
      </c>
      <c r="L2036" t="s">
        <v>12</v>
      </c>
      <c r="M2036" t="s">
        <v>10</v>
      </c>
      <c r="N2036">
        <v>19.16</v>
      </c>
      <c r="O2036" t="s">
        <v>10</v>
      </c>
      <c r="P2036" t="s">
        <v>10</v>
      </c>
      <c r="Q2036" t="s">
        <v>25</v>
      </c>
      <c r="R2036">
        <v>48</v>
      </c>
      <c r="S2036" t="s">
        <v>13</v>
      </c>
      <c r="T2036" t="s">
        <v>10</v>
      </c>
      <c r="U2036" t="s">
        <v>13</v>
      </c>
      <c r="V2036" t="s">
        <v>13</v>
      </c>
      <c r="W2036" t="s">
        <v>10</v>
      </c>
      <c r="X2036" t="s">
        <v>10</v>
      </c>
      <c r="Y2036" t="s">
        <v>10</v>
      </c>
      <c r="Z2036" t="s">
        <v>13</v>
      </c>
      <c r="AA2036" t="s">
        <v>15</v>
      </c>
      <c r="AB2036" t="s">
        <v>10</v>
      </c>
      <c r="AC2036" t="s">
        <v>26</v>
      </c>
      <c r="AD2036">
        <v>98.25</v>
      </c>
      <c r="AE2036">
        <v>5508.35</v>
      </c>
      <c r="AF2036">
        <v>0</v>
      </c>
      <c r="AG2036">
        <v>150</v>
      </c>
      <c r="AH2036">
        <v>1072.96</v>
      </c>
      <c r="AI2036">
        <v>6731.31</v>
      </c>
      <c r="AJ2036" t="s">
        <v>27</v>
      </c>
      <c r="AK2036" t="s">
        <v>28</v>
      </c>
      <c r="AL2036" t="s">
        <v>74</v>
      </c>
      <c r="AM2036" t="str">
        <f t="shared" si="93"/>
        <v>Churned</v>
      </c>
      <c r="AN2036" t="str">
        <f t="shared" si="94"/>
        <v>No</v>
      </c>
      <c r="AO2036" t="str" cm="1">
        <f t="array" ref="AO2036">_xlfn.IFS($C2036&lt;36,"Youth", $C2036&lt;66, "Middle_age", $C2036&gt;65, "Old")</f>
        <v>Youth</v>
      </c>
      <c r="AP2036" t="str">
        <f t="shared" si="95"/>
        <v>5 năm</v>
      </c>
    </row>
    <row r="2037" spans="1:42" x14ac:dyDescent="0.35">
      <c r="A2037" t="s">
        <v>2940</v>
      </c>
      <c r="B2037" t="s">
        <v>9</v>
      </c>
      <c r="C2037">
        <v>29</v>
      </c>
      <c r="D2037" t="s">
        <v>13</v>
      </c>
      <c r="E2037">
        <v>0</v>
      </c>
      <c r="F2037" t="s">
        <v>513</v>
      </c>
      <c r="G2037">
        <v>92506</v>
      </c>
      <c r="H2037">
        <v>33.930931000000001</v>
      </c>
      <c r="I2037">
        <v>-117.361788</v>
      </c>
      <c r="J2037">
        <v>0</v>
      </c>
      <c r="K2037" s="1">
        <v>31</v>
      </c>
      <c r="L2037" t="s">
        <v>99</v>
      </c>
      <c r="M2037" t="s">
        <v>10</v>
      </c>
      <c r="N2037">
        <v>31.14</v>
      </c>
      <c r="O2037" t="s">
        <v>10</v>
      </c>
      <c r="P2037" t="s">
        <v>10</v>
      </c>
      <c r="Q2037" t="s">
        <v>14</v>
      </c>
      <c r="R2037">
        <v>52</v>
      </c>
      <c r="S2037" t="s">
        <v>10</v>
      </c>
      <c r="T2037" t="s">
        <v>13</v>
      </c>
      <c r="U2037" t="s">
        <v>10</v>
      </c>
      <c r="V2037" t="s">
        <v>10</v>
      </c>
      <c r="W2037" t="s">
        <v>13</v>
      </c>
      <c r="X2037" t="s">
        <v>13</v>
      </c>
      <c r="Y2037" t="s">
        <v>13</v>
      </c>
      <c r="Z2037" t="s">
        <v>13</v>
      </c>
      <c r="AA2037" t="s">
        <v>21</v>
      </c>
      <c r="AB2037" t="s">
        <v>13</v>
      </c>
      <c r="AC2037" t="s">
        <v>16</v>
      </c>
      <c r="AD2037">
        <v>65.25</v>
      </c>
      <c r="AE2037">
        <v>1994.3</v>
      </c>
      <c r="AF2037">
        <v>0</v>
      </c>
      <c r="AG2037">
        <v>120</v>
      </c>
      <c r="AH2037">
        <v>965.34</v>
      </c>
      <c r="AI2037">
        <v>3079.64</v>
      </c>
      <c r="AJ2037" t="s">
        <v>27</v>
      </c>
      <c r="AK2037" t="s">
        <v>28</v>
      </c>
      <c r="AL2037" t="s">
        <v>173</v>
      </c>
      <c r="AM2037" t="str">
        <f t="shared" si="93"/>
        <v>Churned</v>
      </c>
      <c r="AN2037" t="str">
        <f t="shared" si="94"/>
        <v>No</v>
      </c>
      <c r="AO2037" t="str" cm="1">
        <f t="array" ref="AO2037">_xlfn.IFS($C2037&lt;36,"Youth", $C2037&lt;66, "Middle_age", $C2037&gt;65, "Old")</f>
        <v>Youth</v>
      </c>
      <c r="AP2037" t="str">
        <f t="shared" si="95"/>
        <v>3 năm</v>
      </c>
    </row>
    <row r="2038" spans="1:42" x14ac:dyDescent="0.35">
      <c r="A2038" t="s">
        <v>2941</v>
      </c>
      <c r="B2038" t="s">
        <v>19</v>
      </c>
      <c r="C2038">
        <v>76</v>
      </c>
      <c r="D2038" t="s">
        <v>13</v>
      </c>
      <c r="E2038">
        <v>0</v>
      </c>
      <c r="F2038" t="s">
        <v>45</v>
      </c>
      <c r="G2038">
        <v>94559</v>
      </c>
      <c r="H2038">
        <v>38.232388999999998</v>
      </c>
      <c r="I2038">
        <v>-122.324944</v>
      </c>
      <c r="J2038">
        <v>0</v>
      </c>
      <c r="K2038" s="1">
        <v>13</v>
      </c>
      <c r="L2038" t="s">
        <v>12</v>
      </c>
      <c r="M2038" t="s">
        <v>10</v>
      </c>
      <c r="N2038">
        <v>49.9</v>
      </c>
      <c r="O2038" t="s">
        <v>13</v>
      </c>
      <c r="P2038" t="s">
        <v>10</v>
      </c>
      <c r="Q2038" t="s">
        <v>49</v>
      </c>
      <c r="R2038">
        <v>30</v>
      </c>
      <c r="S2038" t="s">
        <v>13</v>
      </c>
      <c r="T2038" t="s">
        <v>10</v>
      </c>
      <c r="U2038" t="s">
        <v>13</v>
      </c>
      <c r="V2038" t="s">
        <v>13</v>
      </c>
      <c r="W2038" t="s">
        <v>10</v>
      </c>
      <c r="X2038" t="s">
        <v>13</v>
      </c>
      <c r="Y2038" t="s">
        <v>13</v>
      </c>
      <c r="Z2038" t="s">
        <v>10</v>
      </c>
      <c r="AA2038" t="s">
        <v>21</v>
      </c>
      <c r="AB2038" t="s">
        <v>10</v>
      </c>
      <c r="AC2038" t="s">
        <v>26</v>
      </c>
      <c r="AD2038">
        <v>59.9</v>
      </c>
      <c r="AE2038">
        <v>788.35</v>
      </c>
      <c r="AF2038">
        <v>0</v>
      </c>
      <c r="AG2038">
        <v>0</v>
      </c>
      <c r="AH2038">
        <v>648.70000000000005</v>
      </c>
      <c r="AI2038">
        <v>1437.05</v>
      </c>
      <c r="AJ2038" t="s">
        <v>17</v>
      </c>
      <c r="AM2038" t="str">
        <f t="shared" si="93"/>
        <v>Stayed</v>
      </c>
      <c r="AN2038" t="str">
        <f t="shared" si="94"/>
        <v>No</v>
      </c>
      <c r="AO2038" t="str" cm="1">
        <f t="array" ref="AO2038">_xlfn.IFS($C2038&lt;36,"Youth", $C2038&lt;66, "Middle_age", $C2038&gt;65, "Old")</f>
        <v>Old</v>
      </c>
      <c r="AP2038" t="str">
        <f t="shared" si="95"/>
        <v>2 năm</v>
      </c>
    </row>
    <row r="2039" spans="1:42" x14ac:dyDescent="0.35">
      <c r="A2039" t="s">
        <v>2942</v>
      </c>
      <c r="B2039" t="s">
        <v>19</v>
      </c>
      <c r="C2039">
        <v>59</v>
      </c>
      <c r="D2039" t="s">
        <v>10</v>
      </c>
      <c r="E2039">
        <v>3</v>
      </c>
      <c r="F2039" t="s">
        <v>2130</v>
      </c>
      <c r="G2039">
        <v>94589</v>
      </c>
      <c r="H2039">
        <v>38.161321000000001</v>
      </c>
      <c r="I2039">
        <v>-122.27158799999999</v>
      </c>
      <c r="J2039">
        <v>6</v>
      </c>
      <c r="K2039" s="1">
        <v>40</v>
      </c>
      <c r="L2039" t="s">
        <v>46</v>
      </c>
      <c r="M2039" t="s">
        <v>10</v>
      </c>
      <c r="N2039">
        <v>11.5</v>
      </c>
      <c r="O2039" t="s">
        <v>10</v>
      </c>
      <c r="P2039" t="s">
        <v>10</v>
      </c>
      <c r="Q2039" t="s">
        <v>25</v>
      </c>
      <c r="R2039">
        <v>22</v>
      </c>
      <c r="S2039" t="s">
        <v>10</v>
      </c>
      <c r="T2039" t="s">
        <v>10</v>
      </c>
      <c r="U2039" t="s">
        <v>13</v>
      </c>
      <c r="V2039" t="s">
        <v>10</v>
      </c>
      <c r="W2039" t="s">
        <v>10</v>
      </c>
      <c r="X2039" t="s">
        <v>10</v>
      </c>
      <c r="Y2039" t="s">
        <v>10</v>
      </c>
      <c r="Z2039" t="s">
        <v>10</v>
      </c>
      <c r="AA2039" t="s">
        <v>21</v>
      </c>
      <c r="AB2039" t="s">
        <v>10</v>
      </c>
      <c r="AC2039" t="s">
        <v>16</v>
      </c>
      <c r="AD2039">
        <v>110.1</v>
      </c>
      <c r="AE2039">
        <v>4469.1000000000004</v>
      </c>
      <c r="AF2039">
        <v>0</v>
      </c>
      <c r="AG2039">
        <v>0</v>
      </c>
      <c r="AH2039">
        <v>460</v>
      </c>
      <c r="AI2039">
        <v>4929.1000000000004</v>
      </c>
      <c r="AJ2039" t="s">
        <v>17</v>
      </c>
      <c r="AM2039" t="str">
        <f t="shared" si="93"/>
        <v>VIP</v>
      </c>
      <c r="AN2039" t="str">
        <f t="shared" si="94"/>
        <v>Yes</v>
      </c>
      <c r="AO2039" t="str" cm="1">
        <f t="array" ref="AO2039">_xlfn.IFS($C2039&lt;36,"Youth", $C2039&lt;66, "Middle_age", $C2039&gt;65, "Old")</f>
        <v>Middle_age</v>
      </c>
      <c r="AP2039" t="str">
        <f t="shared" si="95"/>
        <v>4 năm</v>
      </c>
    </row>
    <row r="2040" spans="1:42" x14ac:dyDescent="0.35">
      <c r="A2040" t="s">
        <v>2943</v>
      </c>
      <c r="B2040" t="s">
        <v>9</v>
      </c>
      <c r="C2040">
        <v>71</v>
      </c>
      <c r="D2040" t="s">
        <v>10</v>
      </c>
      <c r="E2040">
        <v>0</v>
      </c>
      <c r="F2040" t="s">
        <v>2533</v>
      </c>
      <c r="G2040">
        <v>92562</v>
      </c>
      <c r="H2040">
        <v>33.548869000000003</v>
      </c>
      <c r="I2040">
        <v>-117.334165</v>
      </c>
      <c r="J2040">
        <v>0</v>
      </c>
      <c r="K2040" s="1">
        <v>59</v>
      </c>
      <c r="L2040" t="s">
        <v>12</v>
      </c>
      <c r="M2040" t="s">
        <v>10</v>
      </c>
      <c r="N2040">
        <v>19.14</v>
      </c>
      <c r="O2040" t="s">
        <v>10</v>
      </c>
      <c r="P2040" t="s">
        <v>10</v>
      </c>
      <c r="Q2040" t="s">
        <v>25</v>
      </c>
      <c r="R2040">
        <v>13</v>
      </c>
      <c r="S2040" t="s">
        <v>10</v>
      </c>
      <c r="T2040" t="s">
        <v>10</v>
      </c>
      <c r="U2040" t="s">
        <v>10</v>
      </c>
      <c r="V2040" t="s">
        <v>10</v>
      </c>
      <c r="W2040" t="s">
        <v>13</v>
      </c>
      <c r="X2040" t="s">
        <v>13</v>
      </c>
      <c r="Y2040" t="s">
        <v>13</v>
      </c>
      <c r="Z2040" t="s">
        <v>13</v>
      </c>
      <c r="AA2040" t="s">
        <v>15</v>
      </c>
      <c r="AB2040" t="s">
        <v>10</v>
      </c>
      <c r="AC2040" t="s">
        <v>26</v>
      </c>
      <c r="AD2040">
        <v>94.05</v>
      </c>
      <c r="AE2040">
        <v>5483.9</v>
      </c>
      <c r="AF2040">
        <v>0</v>
      </c>
      <c r="AG2040">
        <v>30</v>
      </c>
      <c r="AH2040">
        <v>1129.26</v>
      </c>
      <c r="AI2040">
        <v>6643.16</v>
      </c>
      <c r="AJ2040" t="s">
        <v>17</v>
      </c>
      <c r="AM2040" t="str">
        <f t="shared" si="93"/>
        <v>VIP</v>
      </c>
      <c r="AN2040" t="str">
        <f t="shared" si="94"/>
        <v>No</v>
      </c>
      <c r="AO2040" t="str" cm="1">
        <f t="array" ref="AO2040">_xlfn.IFS($C2040&lt;36,"Youth", $C2040&lt;66, "Middle_age", $C2040&gt;65, "Old")</f>
        <v>Old</v>
      </c>
      <c r="AP2040" t="str">
        <f t="shared" si="95"/>
        <v>5 năm</v>
      </c>
    </row>
    <row r="2041" spans="1:42" x14ac:dyDescent="0.35">
      <c r="A2041" t="s">
        <v>2944</v>
      </c>
      <c r="B2041" t="s">
        <v>9</v>
      </c>
      <c r="C2041">
        <v>41</v>
      </c>
      <c r="D2041" t="s">
        <v>10</v>
      </c>
      <c r="E2041">
        <v>3</v>
      </c>
      <c r="F2041" t="s">
        <v>603</v>
      </c>
      <c r="G2041">
        <v>95451</v>
      </c>
      <c r="H2041">
        <v>38.934959999999997</v>
      </c>
      <c r="I2041">
        <v>-122.792243</v>
      </c>
      <c r="J2041">
        <v>7</v>
      </c>
      <c r="K2041" s="1">
        <v>50</v>
      </c>
      <c r="L2041" t="s">
        <v>12</v>
      </c>
      <c r="M2041" t="s">
        <v>10</v>
      </c>
      <c r="N2041">
        <v>47.48</v>
      </c>
      <c r="O2041" t="s">
        <v>13</v>
      </c>
      <c r="P2041" t="s">
        <v>10</v>
      </c>
      <c r="Q2041" t="s">
        <v>25</v>
      </c>
      <c r="R2041">
        <v>27</v>
      </c>
      <c r="S2041" t="s">
        <v>13</v>
      </c>
      <c r="T2041" t="s">
        <v>13</v>
      </c>
      <c r="U2041" t="s">
        <v>10</v>
      </c>
      <c r="V2041" t="s">
        <v>10</v>
      </c>
      <c r="W2041" t="s">
        <v>10</v>
      </c>
      <c r="X2041" t="s">
        <v>10</v>
      </c>
      <c r="Y2041" t="s">
        <v>10</v>
      </c>
      <c r="Z2041" t="s">
        <v>10</v>
      </c>
      <c r="AA2041" t="s">
        <v>15</v>
      </c>
      <c r="AB2041" t="s">
        <v>13</v>
      </c>
      <c r="AC2041" t="s">
        <v>16</v>
      </c>
      <c r="AD2041">
        <v>103.05</v>
      </c>
      <c r="AE2041">
        <v>5153.5</v>
      </c>
      <c r="AF2041">
        <v>0</v>
      </c>
      <c r="AG2041">
        <v>0</v>
      </c>
      <c r="AH2041">
        <v>2374</v>
      </c>
      <c r="AI2041">
        <v>7527.5</v>
      </c>
      <c r="AJ2041" t="s">
        <v>17</v>
      </c>
      <c r="AM2041" t="str">
        <f t="shared" si="93"/>
        <v>VIP</v>
      </c>
      <c r="AN2041" t="str">
        <f t="shared" si="94"/>
        <v>Yes</v>
      </c>
      <c r="AO2041" t="str" cm="1">
        <f t="array" ref="AO2041">_xlfn.IFS($C2041&lt;36,"Youth", $C2041&lt;66, "Middle_age", $C2041&gt;65, "Old")</f>
        <v>Middle_age</v>
      </c>
      <c r="AP2041" t="str">
        <f t="shared" si="95"/>
        <v>5 năm</v>
      </c>
    </row>
    <row r="2042" spans="1:42" x14ac:dyDescent="0.35">
      <c r="A2042" t="s">
        <v>2945</v>
      </c>
      <c r="B2042" t="s">
        <v>9</v>
      </c>
      <c r="C2042">
        <v>53</v>
      </c>
      <c r="D2042" t="s">
        <v>10</v>
      </c>
      <c r="E2042">
        <v>3</v>
      </c>
      <c r="F2042" t="s">
        <v>2946</v>
      </c>
      <c r="G2042">
        <v>92009</v>
      </c>
      <c r="H2042">
        <v>33.098018000000003</v>
      </c>
      <c r="I2042">
        <v>-117.25820299999999</v>
      </c>
      <c r="J2042">
        <v>0</v>
      </c>
      <c r="K2042" s="1">
        <v>2</v>
      </c>
      <c r="L2042" t="s">
        <v>12</v>
      </c>
      <c r="M2042" t="s">
        <v>13</v>
      </c>
      <c r="P2042" t="s">
        <v>10</v>
      </c>
      <c r="Q2042" t="s">
        <v>49</v>
      </c>
      <c r="R2042">
        <v>52</v>
      </c>
      <c r="S2042" t="s">
        <v>13</v>
      </c>
      <c r="T2042" t="s">
        <v>13</v>
      </c>
      <c r="U2042" t="s">
        <v>13</v>
      </c>
      <c r="V2042" t="s">
        <v>13</v>
      </c>
      <c r="W2042" t="s">
        <v>13</v>
      </c>
      <c r="X2042" t="s">
        <v>13</v>
      </c>
      <c r="Y2042" t="s">
        <v>13</v>
      </c>
      <c r="Z2042" t="s">
        <v>10</v>
      </c>
      <c r="AA2042" t="s">
        <v>21</v>
      </c>
      <c r="AB2042" t="s">
        <v>10</v>
      </c>
      <c r="AC2042" t="s">
        <v>16</v>
      </c>
      <c r="AD2042">
        <v>24.4</v>
      </c>
      <c r="AE2042">
        <v>36.549999999999997</v>
      </c>
      <c r="AF2042">
        <v>0</v>
      </c>
      <c r="AG2042">
        <v>0</v>
      </c>
      <c r="AH2042">
        <v>0</v>
      </c>
      <c r="AI2042">
        <v>36.549999999999997</v>
      </c>
      <c r="AJ2042" t="s">
        <v>27</v>
      </c>
      <c r="AK2042" t="s">
        <v>33</v>
      </c>
      <c r="AL2042" t="s">
        <v>529</v>
      </c>
      <c r="AM2042" t="str">
        <f t="shared" si="93"/>
        <v>Churned</v>
      </c>
      <c r="AN2042" t="str">
        <f t="shared" si="94"/>
        <v>Yes</v>
      </c>
      <c r="AO2042" t="str" cm="1">
        <f t="array" ref="AO2042">_xlfn.IFS($C2042&lt;36,"Youth", $C2042&lt;66, "Middle_age", $C2042&gt;65, "Old")</f>
        <v>Middle_age</v>
      </c>
      <c r="AP2042" t="str">
        <f t="shared" si="95"/>
        <v>1 năm</v>
      </c>
    </row>
    <row r="2043" spans="1:42" x14ac:dyDescent="0.35">
      <c r="A2043" t="s">
        <v>2947</v>
      </c>
      <c r="B2043" t="s">
        <v>9</v>
      </c>
      <c r="C2043">
        <v>56</v>
      </c>
      <c r="D2043" t="s">
        <v>13</v>
      </c>
      <c r="E2043">
        <v>0</v>
      </c>
      <c r="F2043" t="s">
        <v>2948</v>
      </c>
      <c r="G2043">
        <v>95303</v>
      </c>
      <c r="H2043">
        <v>37.469499999999996</v>
      </c>
      <c r="I2043">
        <v>-120.672724</v>
      </c>
      <c r="J2043">
        <v>0</v>
      </c>
      <c r="K2043" s="1">
        <v>46</v>
      </c>
      <c r="L2043" t="s">
        <v>46</v>
      </c>
      <c r="M2043" t="s">
        <v>10</v>
      </c>
      <c r="N2043">
        <v>46.83</v>
      </c>
      <c r="O2043" t="s">
        <v>10</v>
      </c>
      <c r="P2043" t="s">
        <v>10</v>
      </c>
      <c r="Q2043" t="s">
        <v>49</v>
      </c>
      <c r="R2043">
        <v>2</v>
      </c>
      <c r="S2043" t="s">
        <v>10</v>
      </c>
      <c r="T2043" t="s">
        <v>13</v>
      </c>
      <c r="U2043" t="s">
        <v>10</v>
      </c>
      <c r="V2043" t="s">
        <v>13</v>
      </c>
      <c r="W2043" t="s">
        <v>10</v>
      </c>
      <c r="X2043" t="s">
        <v>10</v>
      </c>
      <c r="Y2043" t="s">
        <v>10</v>
      </c>
      <c r="Z2043" t="s">
        <v>10</v>
      </c>
      <c r="AA2043" t="s">
        <v>43</v>
      </c>
      <c r="AB2043" t="s">
        <v>13</v>
      </c>
      <c r="AC2043" t="s">
        <v>153</v>
      </c>
      <c r="AD2043">
        <v>79.2</v>
      </c>
      <c r="AE2043">
        <v>3593.8</v>
      </c>
      <c r="AF2043">
        <v>0</v>
      </c>
      <c r="AG2043">
        <v>0</v>
      </c>
      <c r="AH2043">
        <v>2154.1799999999998</v>
      </c>
      <c r="AI2043">
        <v>5747.98</v>
      </c>
      <c r="AJ2043" t="s">
        <v>17</v>
      </c>
      <c r="AM2043" t="str">
        <f t="shared" si="93"/>
        <v>VIP</v>
      </c>
      <c r="AN2043" t="str">
        <f t="shared" si="94"/>
        <v>No</v>
      </c>
      <c r="AO2043" t="str" cm="1">
        <f t="array" ref="AO2043">_xlfn.IFS($C2043&lt;36,"Youth", $C2043&lt;66, "Middle_age", $C2043&gt;65, "Old")</f>
        <v>Middle_age</v>
      </c>
      <c r="AP2043" t="str">
        <f t="shared" si="95"/>
        <v>4 năm</v>
      </c>
    </row>
    <row r="2044" spans="1:42" x14ac:dyDescent="0.35">
      <c r="A2044" t="s">
        <v>2949</v>
      </c>
      <c r="B2044" t="s">
        <v>9</v>
      </c>
      <c r="C2044">
        <v>45</v>
      </c>
      <c r="D2044" t="s">
        <v>13</v>
      </c>
      <c r="E2044">
        <v>3</v>
      </c>
      <c r="F2044" t="s">
        <v>1708</v>
      </c>
      <c r="G2044">
        <v>92321</v>
      </c>
      <c r="H2044">
        <v>34.255203000000002</v>
      </c>
      <c r="I2044">
        <v>-117.17565399999999</v>
      </c>
      <c r="J2044">
        <v>0</v>
      </c>
      <c r="K2044" s="1">
        <v>18</v>
      </c>
      <c r="L2044" t="s">
        <v>32</v>
      </c>
      <c r="M2044" t="s">
        <v>10</v>
      </c>
      <c r="N2044">
        <v>42.45</v>
      </c>
      <c r="O2044" t="s">
        <v>10</v>
      </c>
      <c r="P2044" t="s">
        <v>10</v>
      </c>
      <c r="Q2044" t="s">
        <v>49</v>
      </c>
      <c r="R2044">
        <v>28</v>
      </c>
      <c r="S2044" t="s">
        <v>10</v>
      </c>
      <c r="T2044" t="s">
        <v>13</v>
      </c>
      <c r="U2044" t="s">
        <v>13</v>
      </c>
      <c r="V2044" t="s">
        <v>13</v>
      </c>
      <c r="W2044" t="s">
        <v>13</v>
      </c>
      <c r="X2044" t="s">
        <v>10</v>
      </c>
      <c r="Y2044" t="s">
        <v>10</v>
      </c>
      <c r="Z2044" t="s">
        <v>10</v>
      </c>
      <c r="AA2044" t="s">
        <v>21</v>
      </c>
      <c r="AB2044" t="s">
        <v>13</v>
      </c>
      <c r="AC2044" t="s">
        <v>26</v>
      </c>
      <c r="AD2044">
        <v>64.8</v>
      </c>
      <c r="AE2044">
        <v>1166.7</v>
      </c>
      <c r="AF2044">
        <v>0</v>
      </c>
      <c r="AG2044">
        <v>0</v>
      </c>
      <c r="AH2044">
        <v>764.1</v>
      </c>
      <c r="AI2044">
        <v>1930.8</v>
      </c>
      <c r="AJ2044" t="s">
        <v>17</v>
      </c>
      <c r="AM2044" t="str">
        <f t="shared" si="93"/>
        <v>Stayed</v>
      </c>
      <c r="AN2044" t="str">
        <f t="shared" si="94"/>
        <v>Yes</v>
      </c>
      <c r="AO2044" t="str" cm="1">
        <f t="array" ref="AO2044">_xlfn.IFS($C2044&lt;36,"Youth", $C2044&lt;66, "Middle_age", $C2044&gt;65, "Old")</f>
        <v>Middle_age</v>
      </c>
      <c r="AP2044" t="str">
        <f t="shared" si="95"/>
        <v>2 năm</v>
      </c>
    </row>
    <row r="2045" spans="1:42" x14ac:dyDescent="0.35">
      <c r="A2045" t="s">
        <v>2950</v>
      </c>
      <c r="B2045" t="s">
        <v>9</v>
      </c>
      <c r="C2045">
        <v>59</v>
      </c>
      <c r="D2045" t="s">
        <v>13</v>
      </c>
      <c r="E2045">
        <v>0</v>
      </c>
      <c r="F2045" t="s">
        <v>215</v>
      </c>
      <c r="G2045">
        <v>92028</v>
      </c>
      <c r="H2045">
        <v>33.362575</v>
      </c>
      <c r="I2045">
        <v>-117.299644</v>
      </c>
      <c r="J2045">
        <v>0</v>
      </c>
      <c r="K2045" s="1">
        <v>35</v>
      </c>
      <c r="L2045" t="s">
        <v>99</v>
      </c>
      <c r="M2045" t="s">
        <v>13</v>
      </c>
      <c r="P2045" t="s">
        <v>10</v>
      </c>
      <c r="Q2045" t="s">
        <v>14</v>
      </c>
      <c r="R2045">
        <v>12</v>
      </c>
      <c r="S2045" t="s">
        <v>13</v>
      </c>
      <c r="T2045" t="s">
        <v>13</v>
      </c>
      <c r="U2045" t="s">
        <v>10</v>
      </c>
      <c r="V2045" t="s">
        <v>10</v>
      </c>
      <c r="W2045" t="s">
        <v>13</v>
      </c>
      <c r="X2045" t="s">
        <v>13</v>
      </c>
      <c r="Y2045" t="s">
        <v>13</v>
      </c>
      <c r="Z2045" t="s">
        <v>13</v>
      </c>
      <c r="AA2045" t="s">
        <v>21</v>
      </c>
      <c r="AB2045" t="s">
        <v>10</v>
      </c>
      <c r="AC2045" t="s">
        <v>16</v>
      </c>
      <c r="AD2045">
        <v>33.450000000000003</v>
      </c>
      <c r="AE2045">
        <v>1175.8499999999999</v>
      </c>
      <c r="AF2045">
        <v>0</v>
      </c>
      <c r="AG2045">
        <v>30</v>
      </c>
      <c r="AH2045">
        <v>0</v>
      </c>
      <c r="AI2045">
        <v>1205.8499999999999</v>
      </c>
      <c r="AJ2045" t="s">
        <v>17</v>
      </c>
      <c r="AM2045" t="str">
        <f t="shared" si="93"/>
        <v>Stayed</v>
      </c>
      <c r="AN2045" t="str">
        <f t="shared" si="94"/>
        <v>No</v>
      </c>
      <c r="AO2045" t="str" cm="1">
        <f t="array" ref="AO2045">_xlfn.IFS($C2045&lt;36,"Youth", $C2045&lt;66, "Middle_age", $C2045&gt;65, "Old")</f>
        <v>Middle_age</v>
      </c>
      <c r="AP2045" t="str">
        <f t="shared" si="95"/>
        <v>3 năm</v>
      </c>
    </row>
    <row r="2046" spans="1:42" x14ac:dyDescent="0.35">
      <c r="A2046" t="s">
        <v>2951</v>
      </c>
      <c r="B2046" t="s">
        <v>19</v>
      </c>
      <c r="C2046">
        <v>47</v>
      </c>
      <c r="D2046" t="s">
        <v>13</v>
      </c>
      <c r="E2046">
        <v>2</v>
      </c>
      <c r="F2046" t="s">
        <v>858</v>
      </c>
      <c r="G2046">
        <v>90621</v>
      </c>
      <c r="H2046">
        <v>33.874223999999998</v>
      </c>
      <c r="I2046">
        <v>-117.993368</v>
      </c>
      <c r="J2046">
        <v>0</v>
      </c>
      <c r="K2046" s="1">
        <v>1</v>
      </c>
      <c r="L2046" t="s">
        <v>12</v>
      </c>
      <c r="M2046" t="s">
        <v>10</v>
      </c>
      <c r="N2046">
        <v>11.86</v>
      </c>
      <c r="O2046" t="s">
        <v>13</v>
      </c>
      <c r="P2046" t="s">
        <v>10</v>
      </c>
      <c r="Q2046" t="s">
        <v>14</v>
      </c>
      <c r="R2046">
        <v>13</v>
      </c>
      <c r="S2046" t="s">
        <v>10</v>
      </c>
      <c r="T2046" t="s">
        <v>13</v>
      </c>
      <c r="U2046" t="s">
        <v>13</v>
      </c>
      <c r="V2046" t="s">
        <v>13</v>
      </c>
      <c r="W2046" t="s">
        <v>13</v>
      </c>
      <c r="X2046" t="s">
        <v>13</v>
      </c>
      <c r="Y2046" t="s">
        <v>13</v>
      </c>
      <c r="Z2046" t="s">
        <v>10</v>
      </c>
      <c r="AA2046" t="s">
        <v>21</v>
      </c>
      <c r="AB2046" t="s">
        <v>13</v>
      </c>
      <c r="AC2046" t="s">
        <v>16</v>
      </c>
      <c r="AD2046">
        <v>50.6</v>
      </c>
      <c r="AE2046">
        <v>50.6</v>
      </c>
      <c r="AF2046">
        <v>0</v>
      </c>
      <c r="AG2046">
        <v>0</v>
      </c>
      <c r="AH2046">
        <v>11.86</v>
      </c>
      <c r="AI2046">
        <v>62.46</v>
      </c>
      <c r="AJ2046" t="s">
        <v>27</v>
      </c>
      <c r="AK2046" t="s">
        <v>33</v>
      </c>
      <c r="AL2046" t="s">
        <v>403</v>
      </c>
      <c r="AM2046" t="str">
        <f t="shared" si="93"/>
        <v>Churned</v>
      </c>
      <c r="AN2046" t="str">
        <f t="shared" si="94"/>
        <v>Yes</v>
      </c>
      <c r="AO2046" t="str" cm="1">
        <f t="array" ref="AO2046">_xlfn.IFS($C2046&lt;36,"Youth", $C2046&lt;66, "Middle_age", $C2046&gt;65, "Old")</f>
        <v>Middle_age</v>
      </c>
      <c r="AP2046" t="str">
        <f t="shared" si="95"/>
        <v>1 năm</v>
      </c>
    </row>
    <row r="2047" spans="1:42" x14ac:dyDescent="0.35">
      <c r="A2047" t="s">
        <v>2952</v>
      </c>
      <c r="B2047" t="s">
        <v>19</v>
      </c>
      <c r="C2047">
        <v>28</v>
      </c>
      <c r="D2047" t="s">
        <v>13</v>
      </c>
      <c r="E2047">
        <v>0</v>
      </c>
      <c r="F2047" t="s">
        <v>292</v>
      </c>
      <c r="G2047">
        <v>95815</v>
      </c>
      <c r="H2047">
        <v>38.608404999999998</v>
      </c>
      <c r="I2047">
        <v>-121.44994199999999</v>
      </c>
      <c r="J2047">
        <v>0</v>
      </c>
      <c r="K2047" s="1">
        <v>4</v>
      </c>
      <c r="L2047" t="s">
        <v>12</v>
      </c>
      <c r="M2047" t="s">
        <v>10</v>
      </c>
      <c r="N2047">
        <v>42.33</v>
      </c>
      <c r="O2047" t="s">
        <v>10</v>
      </c>
      <c r="P2047" t="s">
        <v>10</v>
      </c>
      <c r="Q2047" t="s">
        <v>25</v>
      </c>
      <c r="R2047">
        <v>76</v>
      </c>
      <c r="S2047" t="s">
        <v>13</v>
      </c>
      <c r="T2047" t="s">
        <v>13</v>
      </c>
      <c r="U2047" t="s">
        <v>13</v>
      </c>
      <c r="V2047" t="s">
        <v>10</v>
      </c>
      <c r="W2047" t="s">
        <v>13</v>
      </c>
      <c r="X2047" t="s">
        <v>13</v>
      </c>
      <c r="Y2047" t="s">
        <v>10</v>
      </c>
      <c r="Z2047" t="s">
        <v>10</v>
      </c>
      <c r="AA2047" t="s">
        <v>21</v>
      </c>
      <c r="AB2047" t="s">
        <v>13</v>
      </c>
      <c r="AC2047" t="s">
        <v>16</v>
      </c>
      <c r="AD2047">
        <v>80.8</v>
      </c>
      <c r="AE2047">
        <v>332.45</v>
      </c>
      <c r="AF2047">
        <v>0</v>
      </c>
      <c r="AG2047">
        <v>0</v>
      </c>
      <c r="AH2047">
        <v>169.32</v>
      </c>
      <c r="AI2047">
        <v>501.77</v>
      </c>
      <c r="AJ2047" t="s">
        <v>27</v>
      </c>
      <c r="AK2047" t="s">
        <v>28</v>
      </c>
      <c r="AL2047" t="s">
        <v>173</v>
      </c>
      <c r="AM2047" t="str">
        <f t="shared" si="93"/>
        <v>Churned</v>
      </c>
      <c r="AN2047" t="str">
        <f t="shared" si="94"/>
        <v>No</v>
      </c>
      <c r="AO2047" t="str" cm="1">
        <f t="array" ref="AO2047">_xlfn.IFS($C2047&lt;36,"Youth", $C2047&lt;66, "Middle_age", $C2047&gt;65, "Old")</f>
        <v>Youth</v>
      </c>
      <c r="AP2047" t="str">
        <f t="shared" si="95"/>
        <v>1 năm</v>
      </c>
    </row>
    <row r="2048" spans="1:42" x14ac:dyDescent="0.35">
      <c r="A2048" t="s">
        <v>2953</v>
      </c>
      <c r="B2048" t="s">
        <v>19</v>
      </c>
      <c r="C2048">
        <v>30</v>
      </c>
      <c r="D2048" t="s">
        <v>13</v>
      </c>
      <c r="E2048">
        <v>0</v>
      </c>
      <c r="F2048" t="s">
        <v>292</v>
      </c>
      <c r="G2048">
        <v>95828</v>
      </c>
      <c r="H2048">
        <v>38.486938000000002</v>
      </c>
      <c r="I2048">
        <v>-121.395805</v>
      </c>
      <c r="J2048">
        <v>0</v>
      </c>
      <c r="K2048" s="1">
        <v>5</v>
      </c>
      <c r="L2048" t="s">
        <v>12</v>
      </c>
      <c r="M2048" t="s">
        <v>10</v>
      </c>
      <c r="N2048">
        <v>36.520000000000003</v>
      </c>
      <c r="O2048" t="s">
        <v>10</v>
      </c>
      <c r="P2048" t="s">
        <v>10</v>
      </c>
      <c r="Q2048" t="s">
        <v>25</v>
      </c>
      <c r="R2048">
        <v>27</v>
      </c>
      <c r="S2048" t="s">
        <v>13</v>
      </c>
      <c r="T2048" t="s">
        <v>10</v>
      </c>
      <c r="U2048" t="s">
        <v>10</v>
      </c>
      <c r="V2048" t="s">
        <v>13</v>
      </c>
      <c r="W2048" t="s">
        <v>13</v>
      </c>
      <c r="X2048" t="s">
        <v>13</v>
      </c>
      <c r="Y2048" t="s">
        <v>13</v>
      </c>
      <c r="Z2048" t="s">
        <v>10</v>
      </c>
      <c r="AA2048" t="s">
        <v>21</v>
      </c>
      <c r="AB2048" t="s">
        <v>10</v>
      </c>
      <c r="AC2048" t="s">
        <v>26</v>
      </c>
      <c r="AD2048">
        <v>85.3</v>
      </c>
      <c r="AE2048">
        <v>424.15</v>
      </c>
      <c r="AF2048">
        <v>0</v>
      </c>
      <c r="AG2048">
        <v>0</v>
      </c>
      <c r="AH2048">
        <v>182.6</v>
      </c>
      <c r="AI2048">
        <v>606.75</v>
      </c>
      <c r="AJ2048" t="s">
        <v>27</v>
      </c>
      <c r="AK2048" t="s">
        <v>28</v>
      </c>
      <c r="AL2048" t="s">
        <v>29</v>
      </c>
      <c r="AM2048" t="str">
        <f t="shared" si="93"/>
        <v>Churned</v>
      </c>
      <c r="AN2048" t="str">
        <f t="shared" si="94"/>
        <v>No</v>
      </c>
      <c r="AO2048" t="str" cm="1">
        <f t="array" ref="AO2048">_xlfn.IFS($C2048&lt;36,"Youth", $C2048&lt;66, "Middle_age", $C2048&gt;65, "Old")</f>
        <v>Youth</v>
      </c>
      <c r="AP2048" t="str">
        <f t="shared" si="95"/>
        <v>1 năm</v>
      </c>
    </row>
    <row r="2049" spans="1:42" x14ac:dyDescent="0.35">
      <c r="A2049" t="s">
        <v>2954</v>
      </c>
      <c r="B2049" t="s">
        <v>9</v>
      </c>
      <c r="C2049">
        <v>64</v>
      </c>
      <c r="D2049" t="s">
        <v>10</v>
      </c>
      <c r="E2049">
        <v>0</v>
      </c>
      <c r="F2049" t="s">
        <v>105</v>
      </c>
      <c r="G2049">
        <v>90058</v>
      </c>
      <c r="H2049">
        <v>34.001617000000003</v>
      </c>
      <c r="I2049">
        <v>-118.222274</v>
      </c>
      <c r="J2049">
        <v>7</v>
      </c>
      <c r="K2049" s="1">
        <v>69</v>
      </c>
      <c r="L2049" t="s">
        <v>12</v>
      </c>
      <c r="M2049" t="s">
        <v>10</v>
      </c>
      <c r="N2049">
        <v>39.880000000000003</v>
      </c>
      <c r="O2049" t="s">
        <v>10</v>
      </c>
      <c r="P2049" t="s">
        <v>10</v>
      </c>
      <c r="Q2049" t="s">
        <v>14</v>
      </c>
      <c r="R2049">
        <v>17</v>
      </c>
      <c r="S2049" t="s">
        <v>10</v>
      </c>
      <c r="T2049" t="s">
        <v>13</v>
      </c>
      <c r="U2049" t="s">
        <v>10</v>
      </c>
      <c r="V2049" t="s">
        <v>10</v>
      </c>
      <c r="W2049" t="s">
        <v>13</v>
      </c>
      <c r="X2049" t="s">
        <v>13</v>
      </c>
      <c r="Y2049" t="s">
        <v>13</v>
      </c>
      <c r="Z2049" t="s">
        <v>13</v>
      </c>
      <c r="AA2049" t="s">
        <v>43</v>
      </c>
      <c r="AB2049" t="s">
        <v>10</v>
      </c>
      <c r="AC2049" t="s">
        <v>16</v>
      </c>
      <c r="AD2049">
        <v>64.150000000000006</v>
      </c>
      <c r="AE2049">
        <v>4254.1000000000004</v>
      </c>
      <c r="AF2049">
        <v>0</v>
      </c>
      <c r="AG2049">
        <v>40</v>
      </c>
      <c r="AH2049">
        <v>2751.72</v>
      </c>
      <c r="AI2049">
        <v>7045.82</v>
      </c>
      <c r="AJ2049" t="s">
        <v>17</v>
      </c>
      <c r="AM2049" t="str">
        <f t="shared" si="93"/>
        <v>VIP</v>
      </c>
      <c r="AN2049" t="str">
        <f t="shared" si="94"/>
        <v>No</v>
      </c>
      <c r="AO2049" t="str" cm="1">
        <f t="array" ref="AO2049">_xlfn.IFS($C2049&lt;36,"Youth", $C2049&lt;66, "Middle_age", $C2049&gt;65, "Old")</f>
        <v>Middle_age</v>
      </c>
      <c r="AP2049" t="str">
        <f t="shared" si="95"/>
        <v>6 năm</v>
      </c>
    </row>
    <row r="2050" spans="1:42" x14ac:dyDescent="0.35">
      <c r="A2050" t="s">
        <v>2955</v>
      </c>
      <c r="B2050" t="s">
        <v>19</v>
      </c>
      <c r="C2050">
        <v>41</v>
      </c>
      <c r="D2050" t="s">
        <v>10</v>
      </c>
      <c r="E2050">
        <v>0</v>
      </c>
      <c r="F2050" t="s">
        <v>2956</v>
      </c>
      <c r="G2050">
        <v>92308</v>
      </c>
      <c r="H2050">
        <v>34.424925999999999</v>
      </c>
      <c r="I2050">
        <v>-117.18450300000001</v>
      </c>
      <c r="J2050">
        <v>1</v>
      </c>
      <c r="K2050" s="1">
        <v>17</v>
      </c>
      <c r="L2050" t="s">
        <v>12</v>
      </c>
      <c r="M2050" t="s">
        <v>10</v>
      </c>
      <c r="N2050">
        <v>16.61</v>
      </c>
      <c r="O2050" t="s">
        <v>13</v>
      </c>
      <c r="P2050" t="s">
        <v>10</v>
      </c>
      <c r="Q2050" t="s">
        <v>25</v>
      </c>
      <c r="R2050">
        <v>3</v>
      </c>
      <c r="S2050" t="s">
        <v>13</v>
      </c>
      <c r="T2050" t="s">
        <v>13</v>
      </c>
      <c r="U2050" t="s">
        <v>13</v>
      </c>
      <c r="V2050" t="s">
        <v>13</v>
      </c>
      <c r="W2050" t="s">
        <v>10</v>
      </c>
      <c r="X2050" t="s">
        <v>13</v>
      </c>
      <c r="Y2050" t="s">
        <v>13</v>
      </c>
      <c r="Z2050" t="s">
        <v>10</v>
      </c>
      <c r="AA2050" t="s">
        <v>21</v>
      </c>
      <c r="AB2050" t="s">
        <v>13</v>
      </c>
      <c r="AC2050" t="s">
        <v>26</v>
      </c>
      <c r="AD2050">
        <v>80.849999999999994</v>
      </c>
      <c r="AE2050">
        <v>1400.85</v>
      </c>
      <c r="AF2050">
        <v>0</v>
      </c>
      <c r="AG2050">
        <v>0</v>
      </c>
      <c r="AH2050">
        <v>282.37</v>
      </c>
      <c r="AI2050">
        <v>1683.22</v>
      </c>
      <c r="AJ2050" t="s">
        <v>27</v>
      </c>
      <c r="AK2050" t="s">
        <v>28</v>
      </c>
      <c r="AL2050" t="s">
        <v>29</v>
      </c>
      <c r="AM2050" t="str">
        <f t="shared" si="93"/>
        <v>Churned</v>
      </c>
      <c r="AN2050" t="str">
        <f t="shared" si="94"/>
        <v>No</v>
      </c>
      <c r="AO2050" t="str" cm="1">
        <f t="array" ref="AO2050">_xlfn.IFS($C2050&lt;36,"Youth", $C2050&lt;66, "Middle_age", $C2050&gt;65, "Old")</f>
        <v>Middle_age</v>
      </c>
      <c r="AP2050" t="str">
        <f t="shared" si="95"/>
        <v>2 năm</v>
      </c>
    </row>
    <row r="2051" spans="1:42" x14ac:dyDescent="0.35">
      <c r="A2051" t="s">
        <v>2957</v>
      </c>
      <c r="B2051" t="s">
        <v>9</v>
      </c>
      <c r="C2051">
        <v>48</v>
      </c>
      <c r="D2051" t="s">
        <v>13</v>
      </c>
      <c r="E2051">
        <v>0</v>
      </c>
      <c r="F2051" t="s">
        <v>655</v>
      </c>
      <c r="G2051">
        <v>90290</v>
      </c>
      <c r="H2051">
        <v>34.115192</v>
      </c>
      <c r="I2051">
        <v>-118.61017</v>
      </c>
      <c r="J2051">
        <v>0</v>
      </c>
      <c r="K2051" s="1">
        <v>1</v>
      </c>
      <c r="L2051" t="s">
        <v>12</v>
      </c>
      <c r="M2051" t="s">
        <v>10</v>
      </c>
      <c r="N2051">
        <v>43.52</v>
      </c>
      <c r="O2051" t="s">
        <v>13</v>
      </c>
      <c r="P2051" t="s">
        <v>13</v>
      </c>
      <c r="AA2051" t="s">
        <v>21</v>
      </c>
      <c r="AB2051" t="s">
        <v>10</v>
      </c>
      <c r="AC2051" t="s">
        <v>26</v>
      </c>
      <c r="AD2051">
        <v>20.2</v>
      </c>
      <c r="AE2051">
        <v>20.2</v>
      </c>
      <c r="AF2051">
        <v>0</v>
      </c>
      <c r="AG2051">
        <v>0</v>
      </c>
      <c r="AH2051">
        <v>43.52</v>
      </c>
      <c r="AI2051">
        <v>63.72</v>
      </c>
      <c r="AJ2051" t="s">
        <v>27</v>
      </c>
      <c r="AK2051" t="s">
        <v>87</v>
      </c>
      <c r="AL2051" t="s">
        <v>436</v>
      </c>
      <c r="AM2051" t="str">
        <f t="shared" ref="AM2051:AM2114" si="96">IF($AJ2051="Churned",$AJ2051,IF($AI2051&gt;AVERAGE($AI:$AI),"VIP",$AJ2051))</f>
        <v>Churned</v>
      </c>
      <c r="AN2051" t="str">
        <f t="shared" ref="AN2051:AN2114" si="97">IF($E2051&gt;0,"Yes","No")</f>
        <v>No</v>
      </c>
      <c r="AO2051" t="str" cm="1">
        <f t="array" ref="AO2051">_xlfn.IFS($C2051&lt;36,"Youth", $C2051&lt;66, "Middle_age", $C2051&gt;65, "Old")</f>
        <v>Middle_age</v>
      </c>
      <c r="AP2051" t="str">
        <f t="shared" ref="AP2051:AP2114" si="98">IF($K2051&lt;=12, "1 năm", IF($K2051&lt;=24, "2 năm", IF($K2051&lt;=36, "3 năm", IF($K2051&lt;=48, "4 năm", IF($K2051&lt;=60, "5 năm", IF($K2051&lt;=72, "6 năm"))))))</f>
        <v>1 năm</v>
      </c>
    </row>
    <row r="2052" spans="1:42" x14ac:dyDescent="0.35">
      <c r="A2052" t="s">
        <v>2958</v>
      </c>
      <c r="B2052" t="s">
        <v>19</v>
      </c>
      <c r="C2052">
        <v>71</v>
      </c>
      <c r="D2052" t="s">
        <v>10</v>
      </c>
      <c r="E2052">
        <v>0</v>
      </c>
      <c r="F2052" t="s">
        <v>2026</v>
      </c>
      <c r="G2052">
        <v>95666</v>
      </c>
      <c r="H2052">
        <v>38.546999</v>
      </c>
      <c r="I2052">
        <v>-120.271114</v>
      </c>
      <c r="J2052">
        <v>1</v>
      </c>
      <c r="K2052" s="1">
        <v>24</v>
      </c>
      <c r="L2052" t="s">
        <v>12</v>
      </c>
      <c r="M2052" t="s">
        <v>10</v>
      </c>
      <c r="N2052">
        <v>2.0499999999999998</v>
      </c>
      <c r="O2052" t="s">
        <v>10</v>
      </c>
      <c r="P2052" t="s">
        <v>10</v>
      </c>
      <c r="Q2052" t="s">
        <v>25</v>
      </c>
      <c r="R2052">
        <v>22</v>
      </c>
      <c r="S2052" t="s">
        <v>10</v>
      </c>
      <c r="T2052" t="s">
        <v>13</v>
      </c>
      <c r="U2052" t="s">
        <v>13</v>
      </c>
      <c r="V2052" t="s">
        <v>13</v>
      </c>
      <c r="W2052" t="s">
        <v>13</v>
      </c>
      <c r="X2052" t="s">
        <v>13</v>
      </c>
      <c r="Y2052" t="s">
        <v>13</v>
      </c>
      <c r="Z2052" t="s">
        <v>10</v>
      </c>
      <c r="AA2052" t="s">
        <v>21</v>
      </c>
      <c r="AB2052" t="s">
        <v>10</v>
      </c>
      <c r="AC2052" t="s">
        <v>26</v>
      </c>
      <c r="AD2052">
        <v>78.849999999999994</v>
      </c>
      <c r="AE2052">
        <v>1772.25</v>
      </c>
      <c r="AF2052">
        <v>0</v>
      </c>
      <c r="AG2052">
        <v>0</v>
      </c>
      <c r="AH2052">
        <v>49.2</v>
      </c>
      <c r="AI2052">
        <v>1821.45</v>
      </c>
      <c r="AJ2052" t="s">
        <v>27</v>
      </c>
      <c r="AK2052" t="s">
        <v>91</v>
      </c>
      <c r="AL2052" t="s">
        <v>92</v>
      </c>
      <c r="AM2052" t="str">
        <f t="shared" si="96"/>
        <v>Churned</v>
      </c>
      <c r="AN2052" t="str">
        <f t="shared" si="97"/>
        <v>No</v>
      </c>
      <c r="AO2052" t="str" cm="1">
        <f t="array" ref="AO2052">_xlfn.IFS($C2052&lt;36,"Youth", $C2052&lt;66, "Middle_age", $C2052&gt;65, "Old")</f>
        <v>Old</v>
      </c>
      <c r="AP2052" t="str">
        <f t="shared" si="98"/>
        <v>2 năm</v>
      </c>
    </row>
    <row r="2053" spans="1:42" x14ac:dyDescent="0.35">
      <c r="A2053" t="s">
        <v>2959</v>
      </c>
      <c r="B2053" t="s">
        <v>9</v>
      </c>
      <c r="C2053">
        <v>69</v>
      </c>
      <c r="D2053" t="s">
        <v>13</v>
      </c>
      <c r="E2053">
        <v>0</v>
      </c>
      <c r="F2053" t="s">
        <v>2130</v>
      </c>
      <c r="G2053">
        <v>94591</v>
      </c>
      <c r="H2053">
        <v>38.105733000000001</v>
      </c>
      <c r="I2053">
        <v>-122.18633800000001</v>
      </c>
      <c r="J2053">
        <v>0</v>
      </c>
      <c r="K2053" s="1">
        <v>62</v>
      </c>
      <c r="L2053" t="s">
        <v>12</v>
      </c>
      <c r="M2053" t="s">
        <v>10</v>
      </c>
      <c r="N2053">
        <v>19.52</v>
      </c>
      <c r="O2053" t="s">
        <v>10</v>
      </c>
      <c r="P2053" t="s">
        <v>10</v>
      </c>
      <c r="Q2053" t="s">
        <v>25</v>
      </c>
      <c r="R2053">
        <v>3</v>
      </c>
      <c r="S2053" t="s">
        <v>13</v>
      </c>
      <c r="T2053" t="s">
        <v>13</v>
      </c>
      <c r="U2053" t="s">
        <v>13</v>
      </c>
      <c r="V2053" t="s">
        <v>13</v>
      </c>
      <c r="W2053" t="s">
        <v>10</v>
      </c>
      <c r="X2053" t="s">
        <v>13</v>
      </c>
      <c r="Y2053" t="s">
        <v>13</v>
      </c>
      <c r="Z2053" t="s">
        <v>10</v>
      </c>
      <c r="AA2053" t="s">
        <v>15</v>
      </c>
      <c r="AB2053" t="s">
        <v>13</v>
      </c>
      <c r="AC2053" t="s">
        <v>26</v>
      </c>
      <c r="AD2053">
        <v>84.45</v>
      </c>
      <c r="AE2053">
        <v>4959.1499999999996</v>
      </c>
      <c r="AF2053">
        <v>0</v>
      </c>
      <c r="AG2053">
        <v>0</v>
      </c>
      <c r="AH2053">
        <v>1210.24</v>
      </c>
      <c r="AI2053">
        <v>6169.39</v>
      </c>
      <c r="AJ2053" t="s">
        <v>17</v>
      </c>
      <c r="AM2053" t="str">
        <f t="shared" si="96"/>
        <v>VIP</v>
      </c>
      <c r="AN2053" t="str">
        <f t="shared" si="97"/>
        <v>No</v>
      </c>
      <c r="AO2053" t="str" cm="1">
        <f t="array" ref="AO2053">_xlfn.IFS($C2053&lt;36,"Youth", $C2053&lt;66, "Middle_age", $C2053&gt;65, "Old")</f>
        <v>Old</v>
      </c>
      <c r="AP2053" t="str">
        <f t="shared" si="98"/>
        <v>6 năm</v>
      </c>
    </row>
    <row r="2054" spans="1:42" x14ac:dyDescent="0.35">
      <c r="A2054" t="s">
        <v>2960</v>
      </c>
      <c r="B2054" t="s">
        <v>19</v>
      </c>
      <c r="C2054">
        <v>49</v>
      </c>
      <c r="D2054" t="s">
        <v>13</v>
      </c>
      <c r="E2054">
        <v>0</v>
      </c>
      <c r="F2054" t="s">
        <v>215</v>
      </c>
      <c r="G2054">
        <v>92028</v>
      </c>
      <c r="H2054">
        <v>33.362575</v>
      </c>
      <c r="I2054">
        <v>-117.299644</v>
      </c>
      <c r="J2054">
        <v>0</v>
      </c>
      <c r="K2054" s="1">
        <v>12</v>
      </c>
      <c r="L2054" t="s">
        <v>12</v>
      </c>
      <c r="M2054" t="s">
        <v>10</v>
      </c>
      <c r="N2054">
        <v>11.12</v>
      </c>
      <c r="O2054" t="s">
        <v>13</v>
      </c>
      <c r="P2054" t="s">
        <v>10</v>
      </c>
      <c r="Q2054" t="s">
        <v>49</v>
      </c>
      <c r="R2054">
        <v>14</v>
      </c>
      <c r="S2054" t="s">
        <v>13</v>
      </c>
      <c r="T2054" t="s">
        <v>13</v>
      </c>
      <c r="U2054" t="s">
        <v>13</v>
      </c>
      <c r="V2054" t="s">
        <v>13</v>
      </c>
      <c r="W2054" t="s">
        <v>13</v>
      </c>
      <c r="X2054" t="s">
        <v>13</v>
      </c>
      <c r="Y2054" t="s">
        <v>13</v>
      </c>
      <c r="Z2054" t="s">
        <v>10</v>
      </c>
      <c r="AA2054" t="s">
        <v>21</v>
      </c>
      <c r="AB2054" t="s">
        <v>10</v>
      </c>
      <c r="AC2054" t="s">
        <v>26</v>
      </c>
      <c r="AD2054">
        <v>45.4</v>
      </c>
      <c r="AE2054">
        <v>518.9</v>
      </c>
      <c r="AF2054">
        <v>0</v>
      </c>
      <c r="AG2054">
        <v>0</v>
      </c>
      <c r="AH2054">
        <v>133.44</v>
      </c>
      <c r="AI2054">
        <v>652.34</v>
      </c>
      <c r="AJ2054" t="s">
        <v>27</v>
      </c>
      <c r="AK2054" t="s">
        <v>28</v>
      </c>
      <c r="AL2054" t="s">
        <v>74</v>
      </c>
      <c r="AM2054" t="str">
        <f t="shared" si="96"/>
        <v>Churned</v>
      </c>
      <c r="AN2054" t="str">
        <f t="shared" si="97"/>
        <v>No</v>
      </c>
      <c r="AO2054" t="str" cm="1">
        <f t="array" ref="AO2054">_xlfn.IFS($C2054&lt;36,"Youth", $C2054&lt;66, "Middle_age", $C2054&gt;65, "Old")</f>
        <v>Middle_age</v>
      </c>
      <c r="AP2054" t="str">
        <f t="shared" si="98"/>
        <v>1 năm</v>
      </c>
    </row>
    <row r="2055" spans="1:42" x14ac:dyDescent="0.35">
      <c r="A2055" t="s">
        <v>2961</v>
      </c>
      <c r="B2055" t="s">
        <v>19</v>
      </c>
      <c r="C2055">
        <v>45</v>
      </c>
      <c r="D2055" t="s">
        <v>13</v>
      </c>
      <c r="E2055">
        <v>0</v>
      </c>
      <c r="F2055" t="s">
        <v>292</v>
      </c>
      <c r="G2055">
        <v>95816</v>
      </c>
      <c r="H2055">
        <v>38.574855999999997</v>
      </c>
      <c r="I2055">
        <v>-121.46504</v>
      </c>
      <c r="J2055">
        <v>0</v>
      </c>
      <c r="K2055" s="1">
        <v>23</v>
      </c>
      <c r="L2055" t="s">
        <v>12</v>
      </c>
      <c r="M2055" t="s">
        <v>10</v>
      </c>
      <c r="N2055">
        <v>35.32</v>
      </c>
      <c r="O2055" t="s">
        <v>13</v>
      </c>
      <c r="P2055" t="s">
        <v>13</v>
      </c>
      <c r="AA2055" t="s">
        <v>21</v>
      </c>
      <c r="AB2055" t="s">
        <v>13</v>
      </c>
      <c r="AC2055" t="s">
        <v>26</v>
      </c>
      <c r="AD2055">
        <v>20.85</v>
      </c>
      <c r="AE2055">
        <v>473.9</v>
      </c>
      <c r="AF2055">
        <v>0</v>
      </c>
      <c r="AG2055">
        <v>0</v>
      </c>
      <c r="AH2055">
        <v>812.36</v>
      </c>
      <c r="AI2055">
        <v>1286.26</v>
      </c>
      <c r="AJ2055" t="s">
        <v>17</v>
      </c>
      <c r="AM2055" t="str">
        <f t="shared" si="96"/>
        <v>Stayed</v>
      </c>
      <c r="AN2055" t="str">
        <f t="shared" si="97"/>
        <v>No</v>
      </c>
      <c r="AO2055" t="str" cm="1">
        <f t="array" ref="AO2055">_xlfn.IFS($C2055&lt;36,"Youth", $C2055&lt;66, "Middle_age", $C2055&gt;65, "Old")</f>
        <v>Middle_age</v>
      </c>
      <c r="AP2055" t="str">
        <f t="shared" si="98"/>
        <v>2 năm</v>
      </c>
    </row>
    <row r="2056" spans="1:42" x14ac:dyDescent="0.35">
      <c r="A2056" t="s">
        <v>2962</v>
      </c>
      <c r="B2056" t="s">
        <v>9</v>
      </c>
      <c r="C2056">
        <v>54</v>
      </c>
      <c r="D2056" t="s">
        <v>10</v>
      </c>
      <c r="E2056">
        <v>2</v>
      </c>
      <c r="F2056" t="s">
        <v>777</v>
      </c>
      <c r="G2056">
        <v>91105</v>
      </c>
      <c r="H2056">
        <v>34.13946</v>
      </c>
      <c r="I2056">
        <v>-118.16664900000001</v>
      </c>
      <c r="J2056">
        <v>10</v>
      </c>
      <c r="K2056" s="1">
        <v>45</v>
      </c>
      <c r="L2056" t="s">
        <v>46</v>
      </c>
      <c r="M2056" t="s">
        <v>13</v>
      </c>
      <c r="P2056" t="s">
        <v>10</v>
      </c>
      <c r="Q2056" t="s">
        <v>49</v>
      </c>
      <c r="R2056">
        <v>18</v>
      </c>
      <c r="S2056" t="s">
        <v>10</v>
      </c>
      <c r="T2056" t="s">
        <v>13</v>
      </c>
      <c r="U2056" t="s">
        <v>13</v>
      </c>
      <c r="V2056" t="s">
        <v>13</v>
      </c>
      <c r="W2056" t="s">
        <v>10</v>
      </c>
      <c r="X2056" t="s">
        <v>10</v>
      </c>
      <c r="Y2056" t="s">
        <v>10</v>
      </c>
      <c r="Z2056" t="s">
        <v>10</v>
      </c>
      <c r="AA2056" t="s">
        <v>21</v>
      </c>
      <c r="AB2056" t="s">
        <v>10</v>
      </c>
      <c r="AC2056" t="s">
        <v>26</v>
      </c>
      <c r="AD2056">
        <v>50.9</v>
      </c>
      <c r="AE2056">
        <v>2333.85</v>
      </c>
      <c r="AF2056">
        <v>0</v>
      </c>
      <c r="AG2056">
        <v>0</v>
      </c>
      <c r="AH2056">
        <v>0</v>
      </c>
      <c r="AI2056">
        <v>2333.85</v>
      </c>
      <c r="AJ2056" t="s">
        <v>17</v>
      </c>
      <c r="AM2056" t="str">
        <f t="shared" si="96"/>
        <v>Stayed</v>
      </c>
      <c r="AN2056" t="str">
        <f t="shared" si="97"/>
        <v>Yes</v>
      </c>
      <c r="AO2056" t="str" cm="1">
        <f t="array" ref="AO2056">_xlfn.IFS($C2056&lt;36,"Youth", $C2056&lt;66, "Middle_age", $C2056&gt;65, "Old")</f>
        <v>Middle_age</v>
      </c>
      <c r="AP2056" t="str">
        <f t="shared" si="98"/>
        <v>4 năm</v>
      </c>
    </row>
    <row r="2057" spans="1:42" x14ac:dyDescent="0.35">
      <c r="A2057" t="s">
        <v>2963</v>
      </c>
      <c r="B2057" t="s">
        <v>9</v>
      </c>
      <c r="C2057">
        <v>64</v>
      </c>
      <c r="D2057" t="s">
        <v>13</v>
      </c>
      <c r="E2057">
        <v>0</v>
      </c>
      <c r="F2057" t="s">
        <v>300</v>
      </c>
      <c r="G2057">
        <v>95033</v>
      </c>
      <c r="H2057">
        <v>37.160193999999997</v>
      </c>
      <c r="I2057">
        <v>-121.945611</v>
      </c>
      <c r="J2057">
        <v>0</v>
      </c>
      <c r="K2057" s="1">
        <v>9</v>
      </c>
      <c r="L2057" t="s">
        <v>12</v>
      </c>
      <c r="M2057" t="s">
        <v>10</v>
      </c>
      <c r="N2057">
        <v>48.38</v>
      </c>
      <c r="O2057" t="s">
        <v>13</v>
      </c>
      <c r="P2057" t="s">
        <v>10</v>
      </c>
      <c r="Q2057" t="s">
        <v>25</v>
      </c>
      <c r="R2057">
        <v>8</v>
      </c>
      <c r="S2057" t="s">
        <v>13</v>
      </c>
      <c r="T2057" t="s">
        <v>13</v>
      </c>
      <c r="U2057" t="s">
        <v>10</v>
      </c>
      <c r="V2057" t="s">
        <v>13</v>
      </c>
      <c r="W2057" t="s">
        <v>13</v>
      </c>
      <c r="X2057" t="s">
        <v>10</v>
      </c>
      <c r="Y2057" t="s">
        <v>10</v>
      </c>
      <c r="Z2057" t="s">
        <v>13</v>
      </c>
      <c r="AA2057" t="s">
        <v>21</v>
      </c>
      <c r="AB2057" t="s">
        <v>10</v>
      </c>
      <c r="AC2057" t="s">
        <v>16</v>
      </c>
      <c r="AD2057">
        <v>85.3</v>
      </c>
      <c r="AE2057">
        <v>781.4</v>
      </c>
      <c r="AF2057">
        <v>0</v>
      </c>
      <c r="AG2057">
        <v>10</v>
      </c>
      <c r="AH2057">
        <v>435.42</v>
      </c>
      <c r="AI2057">
        <v>1226.82</v>
      </c>
      <c r="AJ2057" t="s">
        <v>17</v>
      </c>
      <c r="AM2057" t="str">
        <f t="shared" si="96"/>
        <v>Stayed</v>
      </c>
      <c r="AN2057" t="str">
        <f t="shared" si="97"/>
        <v>No</v>
      </c>
      <c r="AO2057" t="str" cm="1">
        <f t="array" ref="AO2057">_xlfn.IFS($C2057&lt;36,"Youth", $C2057&lt;66, "Middle_age", $C2057&gt;65, "Old")</f>
        <v>Middle_age</v>
      </c>
      <c r="AP2057" t="str">
        <f t="shared" si="98"/>
        <v>1 năm</v>
      </c>
    </row>
    <row r="2058" spans="1:42" x14ac:dyDescent="0.35">
      <c r="A2058" t="s">
        <v>2964</v>
      </c>
      <c r="B2058" t="s">
        <v>19</v>
      </c>
      <c r="C2058">
        <v>60</v>
      </c>
      <c r="D2058" t="s">
        <v>10</v>
      </c>
      <c r="E2058">
        <v>0</v>
      </c>
      <c r="F2058" t="s">
        <v>1497</v>
      </c>
      <c r="G2058">
        <v>92347</v>
      </c>
      <c r="H2058">
        <v>34.983808000000003</v>
      </c>
      <c r="I2058">
        <v>-117.239306</v>
      </c>
      <c r="J2058">
        <v>3</v>
      </c>
      <c r="K2058" s="1">
        <v>4</v>
      </c>
      <c r="L2058" t="s">
        <v>12</v>
      </c>
      <c r="M2058" t="s">
        <v>10</v>
      </c>
      <c r="N2058">
        <v>32.43</v>
      </c>
      <c r="O2058" t="s">
        <v>13</v>
      </c>
      <c r="P2058" t="s">
        <v>10</v>
      </c>
      <c r="Q2058" t="s">
        <v>25</v>
      </c>
      <c r="R2058">
        <v>13</v>
      </c>
      <c r="S2058" t="s">
        <v>13</v>
      </c>
      <c r="T2058" t="s">
        <v>13</v>
      </c>
      <c r="U2058" t="s">
        <v>13</v>
      </c>
      <c r="V2058" t="s">
        <v>13</v>
      </c>
      <c r="W2058" t="s">
        <v>10</v>
      </c>
      <c r="X2058" t="s">
        <v>13</v>
      </c>
      <c r="Y2058" t="s">
        <v>13</v>
      </c>
      <c r="Z2058" t="s">
        <v>10</v>
      </c>
      <c r="AA2058" t="s">
        <v>21</v>
      </c>
      <c r="AB2058" t="s">
        <v>10</v>
      </c>
      <c r="AC2058" t="s">
        <v>26</v>
      </c>
      <c r="AD2058">
        <v>80.349999999999994</v>
      </c>
      <c r="AE2058">
        <v>307.39999999999998</v>
      </c>
      <c r="AF2058">
        <v>0</v>
      </c>
      <c r="AG2058">
        <v>0</v>
      </c>
      <c r="AH2058">
        <v>129.72</v>
      </c>
      <c r="AI2058">
        <v>437.12</v>
      </c>
      <c r="AJ2058" t="s">
        <v>27</v>
      </c>
      <c r="AK2058" t="s">
        <v>33</v>
      </c>
      <c r="AL2058" t="s">
        <v>34</v>
      </c>
      <c r="AM2058" t="str">
        <f t="shared" si="96"/>
        <v>Churned</v>
      </c>
      <c r="AN2058" t="str">
        <f t="shared" si="97"/>
        <v>No</v>
      </c>
      <c r="AO2058" t="str" cm="1">
        <f t="array" ref="AO2058">_xlfn.IFS($C2058&lt;36,"Youth", $C2058&lt;66, "Middle_age", $C2058&gt;65, "Old")</f>
        <v>Middle_age</v>
      </c>
      <c r="AP2058" t="str">
        <f t="shared" si="98"/>
        <v>1 năm</v>
      </c>
    </row>
    <row r="2059" spans="1:42" x14ac:dyDescent="0.35">
      <c r="A2059" t="s">
        <v>2965</v>
      </c>
      <c r="B2059" t="s">
        <v>19</v>
      </c>
      <c r="C2059">
        <v>60</v>
      </c>
      <c r="D2059" t="s">
        <v>13</v>
      </c>
      <c r="E2059">
        <v>0</v>
      </c>
      <c r="F2059" t="s">
        <v>1543</v>
      </c>
      <c r="G2059">
        <v>95552</v>
      </c>
      <c r="H2059">
        <v>40.390301000000001</v>
      </c>
      <c r="I2059">
        <v>-123.412327</v>
      </c>
      <c r="J2059">
        <v>0</v>
      </c>
      <c r="K2059" s="1">
        <v>24</v>
      </c>
      <c r="L2059" t="s">
        <v>12</v>
      </c>
      <c r="M2059" t="s">
        <v>10</v>
      </c>
      <c r="N2059">
        <v>9.5299999999999994</v>
      </c>
      <c r="O2059" t="s">
        <v>13</v>
      </c>
      <c r="P2059" t="s">
        <v>10</v>
      </c>
      <c r="Q2059" t="s">
        <v>25</v>
      </c>
      <c r="R2059">
        <v>24</v>
      </c>
      <c r="S2059" t="s">
        <v>13</v>
      </c>
      <c r="T2059" t="s">
        <v>10</v>
      </c>
      <c r="U2059" t="s">
        <v>10</v>
      </c>
      <c r="V2059" t="s">
        <v>10</v>
      </c>
      <c r="W2059" t="s">
        <v>13</v>
      </c>
      <c r="X2059" t="s">
        <v>13</v>
      </c>
      <c r="Y2059" t="s">
        <v>13</v>
      </c>
      <c r="Z2059" t="s">
        <v>10</v>
      </c>
      <c r="AA2059" t="s">
        <v>21</v>
      </c>
      <c r="AB2059" t="s">
        <v>10</v>
      </c>
      <c r="AC2059" t="s">
        <v>26</v>
      </c>
      <c r="AD2059">
        <v>85.95</v>
      </c>
      <c r="AE2059">
        <v>2107.15</v>
      </c>
      <c r="AF2059">
        <v>0</v>
      </c>
      <c r="AG2059">
        <v>0</v>
      </c>
      <c r="AH2059">
        <v>228.72</v>
      </c>
      <c r="AI2059">
        <v>2335.87</v>
      </c>
      <c r="AJ2059" t="s">
        <v>17</v>
      </c>
      <c r="AM2059" t="str">
        <f t="shared" si="96"/>
        <v>Stayed</v>
      </c>
      <c r="AN2059" t="str">
        <f t="shared" si="97"/>
        <v>No</v>
      </c>
      <c r="AO2059" t="str" cm="1">
        <f t="array" ref="AO2059">_xlfn.IFS($C2059&lt;36,"Youth", $C2059&lt;66, "Middle_age", $C2059&gt;65, "Old")</f>
        <v>Middle_age</v>
      </c>
      <c r="AP2059" t="str">
        <f t="shared" si="98"/>
        <v>2 năm</v>
      </c>
    </row>
    <row r="2060" spans="1:42" x14ac:dyDescent="0.35">
      <c r="A2060" t="s">
        <v>2966</v>
      </c>
      <c r="B2060" t="s">
        <v>9</v>
      </c>
      <c r="C2060">
        <v>42</v>
      </c>
      <c r="D2060" t="s">
        <v>10</v>
      </c>
      <c r="E2060">
        <v>0</v>
      </c>
      <c r="F2060" t="s">
        <v>910</v>
      </c>
      <c r="G2060">
        <v>94041</v>
      </c>
      <c r="H2060">
        <v>37.388348999999998</v>
      </c>
      <c r="I2060">
        <v>-122.075299</v>
      </c>
      <c r="J2060">
        <v>2</v>
      </c>
      <c r="K2060" s="1">
        <v>71</v>
      </c>
      <c r="L2060" t="s">
        <v>42</v>
      </c>
      <c r="M2060" t="s">
        <v>10</v>
      </c>
      <c r="N2060">
        <v>24.71</v>
      </c>
      <c r="O2060" t="s">
        <v>10</v>
      </c>
      <c r="P2060" t="s">
        <v>13</v>
      </c>
      <c r="AA2060" t="s">
        <v>43</v>
      </c>
      <c r="AB2060" t="s">
        <v>10</v>
      </c>
      <c r="AC2060" t="s">
        <v>16</v>
      </c>
      <c r="AD2060">
        <v>25.95</v>
      </c>
      <c r="AE2060">
        <v>1801.9</v>
      </c>
      <c r="AF2060">
        <v>0</v>
      </c>
      <c r="AG2060">
        <v>0</v>
      </c>
      <c r="AH2060">
        <v>1754.41</v>
      </c>
      <c r="AI2060">
        <v>3556.31</v>
      </c>
      <c r="AJ2060" t="s">
        <v>17</v>
      </c>
      <c r="AM2060" t="str">
        <f t="shared" si="96"/>
        <v>VIP</v>
      </c>
      <c r="AN2060" t="str">
        <f t="shared" si="97"/>
        <v>No</v>
      </c>
      <c r="AO2060" t="str" cm="1">
        <f t="array" ref="AO2060">_xlfn.IFS($C2060&lt;36,"Youth", $C2060&lt;66, "Middle_age", $C2060&gt;65, "Old")</f>
        <v>Middle_age</v>
      </c>
      <c r="AP2060" t="str">
        <f t="shared" si="98"/>
        <v>6 năm</v>
      </c>
    </row>
    <row r="2061" spans="1:42" x14ac:dyDescent="0.35">
      <c r="A2061" t="s">
        <v>2967</v>
      </c>
      <c r="B2061" t="s">
        <v>19</v>
      </c>
      <c r="C2061">
        <v>56</v>
      </c>
      <c r="D2061" t="s">
        <v>13</v>
      </c>
      <c r="E2061">
        <v>0</v>
      </c>
      <c r="F2061" t="s">
        <v>292</v>
      </c>
      <c r="G2061">
        <v>95828</v>
      </c>
      <c r="H2061">
        <v>38.486938000000002</v>
      </c>
      <c r="I2061">
        <v>-121.395805</v>
      </c>
      <c r="J2061">
        <v>0</v>
      </c>
      <c r="K2061" s="1">
        <v>2</v>
      </c>
      <c r="L2061" t="s">
        <v>24</v>
      </c>
      <c r="M2061" t="s">
        <v>10</v>
      </c>
      <c r="N2061">
        <v>6.47</v>
      </c>
      <c r="O2061" t="s">
        <v>13</v>
      </c>
      <c r="P2061" t="s">
        <v>10</v>
      </c>
      <c r="Q2061" t="s">
        <v>49</v>
      </c>
      <c r="R2061">
        <v>21</v>
      </c>
      <c r="S2061" t="s">
        <v>13</v>
      </c>
      <c r="T2061" t="s">
        <v>13</v>
      </c>
      <c r="U2061" t="s">
        <v>13</v>
      </c>
      <c r="V2061" t="s">
        <v>13</v>
      </c>
      <c r="W2061" t="s">
        <v>13</v>
      </c>
      <c r="X2061" t="s">
        <v>13</v>
      </c>
      <c r="Y2061" t="s">
        <v>13</v>
      </c>
      <c r="Z2061" t="s">
        <v>10</v>
      </c>
      <c r="AA2061" t="s">
        <v>21</v>
      </c>
      <c r="AB2061" t="s">
        <v>10</v>
      </c>
      <c r="AC2061" t="s">
        <v>26</v>
      </c>
      <c r="AD2061">
        <v>45.15</v>
      </c>
      <c r="AE2061">
        <v>98.5</v>
      </c>
      <c r="AF2061">
        <v>0</v>
      </c>
      <c r="AG2061">
        <v>0</v>
      </c>
      <c r="AH2061">
        <v>12.94</v>
      </c>
      <c r="AI2061">
        <v>111.44</v>
      </c>
      <c r="AJ2061" t="s">
        <v>27</v>
      </c>
      <c r="AK2061" t="s">
        <v>28</v>
      </c>
      <c r="AL2061" t="s">
        <v>173</v>
      </c>
      <c r="AM2061" t="str">
        <f t="shared" si="96"/>
        <v>Churned</v>
      </c>
      <c r="AN2061" t="str">
        <f t="shared" si="97"/>
        <v>No</v>
      </c>
      <c r="AO2061" t="str" cm="1">
        <f t="array" ref="AO2061">_xlfn.IFS($C2061&lt;36,"Youth", $C2061&lt;66, "Middle_age", $C2061&gt;65, "Old")</f>
        <v>Middle_age</v>
      </c>
      <c r="AP2061" t="str">
        <f t="shared" si="98"/>
        <v>1 năm</v>
      </c>
    </row>
    <row r="2062" spans="1:42" x14ac:dyDescent="0.35">
      <c r="A2062" t="s">
        <v>2968</v>
      </c>
      <c r="B2062" t="s">
        <v>19</v>
      </c>
      <c r="C2062">
        <v>29</v>
      </c>
      <c r="D2062" t="s">
        <v>10</v>
      </c>
      <c r="E2062">
        <v>0</v>
      </c>
      <c r="F2062" t="s">
        <v>105</v>
      </c>
      <c r="G2062">
        <v>90003</v>
      </c>
      <c r="H2062">
        <v>33.964131000000002</v>
      </c>
      <c r="I2062">
        <v>-118.272783</v>
      </c>
      <c r="J2062">
        <v>9</v>
      </c>
      <c r="K2062" s="1">
        <v>1</v>
      </c>
      <c r="L2062" t="s">
        <v>12</v>
      </c>
      <c r="M2062" t="s">
        <v>10</v>
      </c>
      <c r="N2062">
        <v>43.57</v>
      </c>
      <c r="O2062" t="s">
        <v>13</v>
      </c>
      <c r="P2062" t="s">
        <v>13</v>
      </c>
      <c r="AA2062" t="s">
        <v>15</v>
      </c>
      <c r="AB2062" t="s">
        <v>13</v>
      </c>
      <c r="AC2062" t="s">
        <v>153</v>
      </c>
      <c r="AD2062">
        <v>18.8</v>
      </c>
      <c r="AE2062">
        <v>18.8</v>
      </c>
      <c r="AF2062">
        <v>0</v>
      </c>
      <c r="AG2062">
        <v>0</v>
      </c>
      <c r="AH2062">
        <v>43.57</v>
      </c>
      <c r="AI2062">
        <v>62.37</v>
      </c>
      <c r="AJ2062" t="s">
        <v>68</v>
      </c>
      <c r="AM2062" t="str">
        <f t="shared" si="96"/>
        <v>Joined</v>
      </c>
      <c r="AN2062" t="str">
        <f t="shared" si="97"/>
        <v>No</v>
      </c>
      <c r="AO2062" t="str" cm="1">
        <f t="array" ref="AO2062">_xlfn.IFS($C2062&lt;36,"Youth", $C2062&lt;66, "Middle_age", $C2062&gt;65, "Old")</f>
        <v>Youth</v>
      </c>
      <c r="AP2062" t="str">
        <f t="shared" si="98"/>
        <v>1 năm</v>
      </c>
    </row>
    <row r="2063" spans="1:42" x14ac:dyDescent="0.35">
      <c r="A2063" t="s">
        <v>2969</v>
      </c>
      <c r="B2063" t="s">
        <v>9</v>
      </c>
      <c r="C2063">
        <v>41</v>
      </c>
      <c r="D2063" t="s">
        <v>13</v>
      </c>
      <c r="E2063">
        <v>0</v>
      </c>
      <c r="F2063" t="s">
        <v>361</v>
      </c>
      <c r="G2063">
        <v>94117</v>
      </c>
      <c r="H2063">
        <v>37.770533</v>
      </c>
      <c r="I2063">
        <v>-122.445121</v>
      </c>
      <c r="J2063">
        <v>0</v>
      </c>
      <c r="K2063" s="1">
        <v>10</v>
      </c>
      <c r="L2063" t="s">
        <v>12</v>
      </c>
      <c r="M2063" t="s">
        <v>10</v>
      </c>
      <c r="N2063">
        <v>45.21</v>
      </c>
      <c r="O2063" t="s">
        <v>10</v>
      </c>
      <c r="P2063" t="s">
        <v>10</v>
      </c>
      <c r="Q2063" t="s">
        <v>25</v>
      </c>
      <c r="R2063">
        <v>3</v>
      </c>
      <c r="S2063" t="s">
        <v>13</v>
      </c>
      <c r="T2063" t="s">
        <v>13</v>
      </c>
      <c r="U2063" t="s">
        <v>10</v>
      </c>
      <c r="V2063" t="s">
        <v>13</v>
      </c>
      <c r="W2063" t="s">
        <v>10</v>
      </c>
      <c r="X2063" t="s">
        <v>10</v>
      </c>
      <c r="Y2063" t="s">
        <v>10</v>
      </c>
      <c r="Z2063" t="s">
        <v>10</v>
      </c>
      <c r="AA2063" t="s">
        <v>21</v>
      </c>
      <c r="AB2063" t="s">
        <v>10</v>
      </c>
      <c r="AC2063" t="s">
        <v>26</v>
      </c>
      <c r="AD2063">
        <v>100.6</v>
      </c>
      <c r="AE2063">
        <v>1060.2</v>
      </c>
      <c r="AF2063">
        <v>0</v>
      </c>
      <c r="AG2063">
        <v>0</v>
      </c>
      <c r="AH2063">
        <v>452.1</v>
      </c>
      <c r="AI2063">
        <v>1512.3</v>
      </c>
      <c r="AJ2063" t="s">
        <v>27</v>
      </c>
      <c r="AK2063" t="s">
        <v>28</v>
      </c>
      <c r="AL2063" t="s">
        <v>184</v>
      </c>
      <c r="AM2063" t="str">
        <f t="shared" si="96"/>
        <v>Churned</v>
      </c>
      <c r="AN2063" t="str">
        <f t="shared" si="97"/>
        <v>No</v>
      </c>
      <c r="AO2063" t="str" cm="1">
        <f t="array" ref="AO2063">_xlfn.IFS($C2063&lt;36,"Youth", $C2063&lt;66, "Middle_age", $C2063&gt;65, "Old")</f>
        <v>Middle_age</v>
      </c>
      <c r="AP2063" t="str">
        <f t="shared" si="98"/>
        <v>1 năm</v>
      </c>
    </row>
    <row r="2064" spans="1:42" x14ac:dyDescent="0.35">
      <c r="A2064" t="s">
        <v>2970</v>
      </c>
      <c r="B2064" t="s">
        <v>9</v>
      </c>
      <c r="C2064">
        <v>53</v>
      </c>
      <c r="D2064" t="s">
        <v>13</v>
      </c>
      <c r="E2064">
        <v>0</v>
      </c>
      <c r="F2064" t="s">
        <v>2971</v>
      </c>
      <c r="G2064">
        <v>94022</v>
      </c>
      <c r="H2064">
        <v>37.349545999999997</v>
      </c>
      <c r="I2064">
        <v>-122.134356</v>
      </c>
      <c r="J2064">
        <v>0</v>
      </c>
      <c r="K2064" s="1">
        <v>2</v>
      </c>
      <c r="L2064" t="s">
        <v>12</v>
      </c>
      <c r="M2064" t="s">
        <v>13</v>
      </c>
      <c r="P2064" t="s">
        <v>10</v>
      </c>
      <c r="Q2064" t="s">
        <v>14</v>
      </c>
      <c r="R2064">
        <v>21</v>
      </c>
      <c r="S2064" t="s">
        <v>13</v>
      </c>
      <c r="T2064" t="s">
        <v>10</v>
      </c>
      <c r="U2064" t="s">
        <v>13</v>
      </c>
      <c r="V2064" t="s">
        <v>13</v>
      </c>
      <c r="W2064" t="s">
        <v>10</v>
      </c>
      <c r="X2064" t="s">
        <v>10</v>
      </c>
      <c r="Y2064" t="s">
        <v>10</v>
      </c>
      <c r="Z2064" t="s">
        <v>10</v>
      </c>
      <c r="AA2064" t="s">
        <v>21</v>
      </c>
      <c r="AB2064" t="s">
        <v>13</v>
      </c>
      <c r="AC2064" t="s">
        <v>26</v>
      </c>
      <c r="AD2064">
        <v>51.4</v>
      </c>
      <c r="AE2064">
        <v>96.8</v>
      </c>
      <c r="AF2064">
        <v>0</v>
      </c>
      <c r="AG2064">
        <v>0</v>
      </c>
      <c r="AH2064">
        <v>0</v>
      </c>
      <c r="AI2064">
        <v>96.8</v>
      </c>
      <c r="AJ2064" t="s">
        <v>68</v>
      </c>
      <c r="AM2064" t="str">
        <f t="shared" si="96"/>
        <v>Joined</v>
      </c>
      <c r="AN2064" t="str">
        <f t="shared" si="97"/>
        <v>No</v>
      </c>
      <c r="AO2064" t="str" cm="1">
        <f t="array" ref="AO2064">_xlfn.IFS($C2064&lt;36,"Youth", $C2064&lt;66, "Middle_age", $C2064&gt;65, "Old")</f>
        <v>Middle_age</v>
      </c>
      <c r="AP2064" t="str">
        <f t="shared" si="98"/>
        <v>1 năm</v>
      </c>
    </row>
    <row r="2065" spans="1:42" x14ac:dyDescent="0.35">
      <c r="A2065" t="s">
        <v>2972</v>
      </c>
      <c r="B2065" t="s">
        <v>9</v>
      </c>
      <c r="C2065">
        <v>28</v>
      </c>
      <c r="D2065" t="s">
        <v>13</v>
      </c>
      <c r="E2065">
        <v>0</v>
      </c>
      <c r="F2065" t="s">
        <v>181</v>
      </c>
      <c r="G2065">
        <v>93704</v>
      </c>
      <c r="H2065">
        <v>36.799647999999998</v>
      </c>
      <c r="I2065">
        <v>-119.801247</v>
      </c>
      <c r="J2065">
        <v>0</v>
      </c>
      <c r="K2065" s="1">
        <v>67</v>
      </c>
      <c r="L2065" t="s">
        <v>42</v>
      </c>
      <c r="M2065" t="s">
        <v>10</v>
      </c>
      <c r="N2065">
        <v>35.99</v>
      </c>
      <c r="O2065" t="s">
        <v>13</v>
      </c>
      <c r="P2065" t="s">
        <v>10</v>
      </c>
      <c r="Q2065" t="s">
        <v>49</v>
      </c>
      <c r="R2065">
        <v>73</v>
      </c>
      <c r="S2065" t="s">
        <v>10</v>
      </c>
      <c r="T2065" t="s">
        <v>10</v>
      </c>
      <c r="U2065" t="s">
        <v>13</v>
      </c>
      <c r="V2065" t="s">
        <v>10</v>
      </c>
      <c r="W2065" t="s">
        <v>13</v>
      </c>
      <c r="X2065" t="s">
        <v>13</v>
      </c>
      <c r="Y2065" t="s">
        <v>13</v>
      </c>
      <c r="Z2065" t="s">
        <v>10</v>
      </c>
      <c r="AA2065" t="s">
        <v>15</v>
      </c>
      <c r="AB2065" t="s">
        <v>13</v>
      </c>
      <c r="AC2065" t="s">
        <v>16</v>
      </c>
      <c r="AD2065">
        <v>60.5</v>
      </c>
      <c r="AE2065">
        <v>3870</v>
      </c>
      <c r="AF2065">
        <v>0</v>
      </c>
      <c r="AG2065">
        <v>0</v>
      </c>
      <c r="AH2065">
        <v>2411.33</v>
      </c>
      <c r="AI2065">
        <v>6281.33</v>
      </c>
      <c r="AJ2065" t="s">
        <v>17</v>
      </c>
      <c r="AM2065" t="str">
        <f t="shared" si="96"/>
        <v>VIP</v>
      </c>
      <c r="AN2065" t="str">
        <f t="shared" si="97"/>
        <v>No</v>
      </c>
      <c r="AO2065" t="str" cm="1">
        <f t="array" ref="AO2065">_xlfn.IFS($C2065&lt;36,"Youth", $C2065&lt;66, "Middle_age", $C2065&gt;65, "Old")</f>
        <v>Youth</v>
      </c>
      <c r="AP2065" t="str">
        <f t="shared" si="98"/>
        <v>6 năm</v>
      </c>
    </row>
    <row r="2066" spans="1:42" x14ac:dyDescent="0.35">
      <c r="A2066" t="s">
        <v>2973</v>
      </c>
      <c r="B2066" t="s">
        <v>9</v>
      </c>
      <c r="C2066">
        <v>39</v>
      </c>
      <c r="D2066" t="s">
        <v>10</v>
      </c>
      <c r="E2066">
        <v>3</v>
      </c>
      <c r="F2066" t="s">
        <v>1949</v>
      </c>
      <c r="G2066">
        <v>93426</v>
      </c>
      <c r="H2066">
        <v>35.842889</v>
      </c>
      <c r="I2066">
        <v>-121.004862</v>
      </c>
      <c r="J2066">
        <v>1</v>
      </c>
      <c r="K2066" s="1">
        <v>7</v>
      </c>
      <c r="L2066" t="s">
        <v>12</v>
      </c>
      <c r="M2066" t="s">
        <v>10</v>
      </c>
      <c r="N2066">
        <v>18.91</v>
      </c>
      <c r="O2066" t="s">
        <v>13</v>
      </c>
      <c r="P2066" t="s">
        <v>10</v>
      </c>
      <c r="Q2066" t="s">
        <v>49</v>
      </c>
      <c r="R2066">
        <v>29</v>
      </c>
      <c r="S2066" t="s">
        <v>10</v>
      </c>
      <c r="T2066" t="s">
        <v>10</v>
      </c>
      <c r="U2066" t="s">
        <v>10</v>
      </c>
      <c r="V2066" t="s">
        <v>13</v>
      </c>
      <c r="W2066" t="s">
        <v>10</v>
      </c>
      <c r="X2066" t="s">
        <v>13</v>
      </c>
      <c r="Y2066" t="s">
        <v>13</v>
      </c>
      <c r="Z2066" t="s">
        <v>10</v>
      </c>
      <c r="AA2066" t="s">
        <v>15</v>
      </c>
      <c r="AB2066" t="s">
        <v>13</v>
      </c>
      <c r="AC2066" t="s">
        <v>26</v>
      </c>
      <c r="AD2066">
        <v>69.45</v>
      </c>
      <c r="AE2066">
        <v>477.05</v>
      </c>
      <c r="AF2066">
        <v>0</v>
      </c>
      <c r="AG2066">
        <v>0</v>
      </c>
      <c r="AH2066">
        <v>132.37</v>
      </c>
      <c r="AI2066">
        <v>609.41999999999996</v>
      </c>
      <c r="AJ2066" t="s">
        <v>17</v>
      </c>
      <c r="AM2066" t="str">
        <f t="shared" si="96"/>
        <v>Stayed</v>
      </c>
      <c r="AN2066" t="str">
        <f t="shared" si="97"/>
        <v>Yes</v>
      </c>
      <c r="AO2066" t="str" cm="1">
        <f t="array" ref="AO2066">_xlfn.IFS($C2066&lt;36,"Youth", $C2066&lt;66, "Middle_age", $C2066&gt;65, "Old")</f>
        <v>Middle_age</v>
      </c>
      <c r="AP2066" t="str">
        <f t="shared" si="98"/>
        <v>1 năm</v>
      </c>
    </row>
    <row r="2067" spans="1:42" x14ac:dyDescent="0.35">
      <c r="A2067" t="s">
        <v>2974</v>
      </c>
      <c r="B2067" t="s">
        <v>9</v>
      </c>
      <c r="C2067">
        <v>34</v>
      </c>
      <c r="D2067" t="s">
        <v>13</v>
      </c>
      <c r="E2067">
        <v>0</v>
      </c>
      <c r="F2067" t="s">
        <v>2209</v>
      </c>
      <c r="G2067">
        <v>94030</v>
      </c>
      <c r="H2067">
        <v>37.601247999999998</v>
      </c>
      <c r="I2067">
        <v>-122.403099</v>
      </c>
      <c r="J2067">
        <v>0</v>
      </c>
      <c r="K2067" s="1">
        <v>13</v>
      </c>
      <c r="L2067" t="s">
        <v>32</v>
      </c>
      <c r="M2067" t="s">
        <v>10</v>
      </c>
      <c r="N2067">
        <v>38.4</v>
      </c>
      <c r="O2067" t="s">
        <v>10</v>
      </c>
      <c r="P2067" t="s">
        <v>10</v>
      </c>
      <c r="Q2067" t="s">
        <v>49</v>
      </c>
      <c r="R2067">
        <v>23</v>
      </c>
      <c r="S2067" t="s">
        <v>10</v>
      </c>
      <c r="T2067" t="s">
        <v>13</v>
      </c>
      <c r="U2067" t="s">
        <v>10</v>
      </c>
      <c r="V2067" t="s">
        <v>13</v>
      </c>
      <c r="W2067" t="s">
        <v>10</v>
      </c>
      <c r="X2067" t="s">
        <v>10</v>
      </c>
      <c r="Y2067" t="s">
        <v>10</v>
      </c>
      <c r="Z2067" t="s">
        <v>13</v>
      </c>
      <c r="AA2067" t="s">
        <v>21</v>
      </c>
      <c r="AB2067" t="s">
        <v>10</v>
      </c>
      <c r="AC2067" t="s">
        <v>26</v>
      </c>
      <c r="AD2067">
        <v>78.75</v>
      </c>
      <c r="AE2067">
        <v>995.35</v>
      </c>
      <c r="AF2067">
        <v>0</v>
      </c>
      <c r="AG2067">
        <v>50</v>
      </c>
      <c r="AH2067">
        <v>499.2</v>
      </c>
      <c r="AI2067">
        <v>1544.55</v>
      </c>
      <c r="AJ2067" t="s">
        <v>17</v>
      </c>
      <c r="AM2067" t="str">
        <f t="shared" si="96"/>
        <v>Stayed</v>
      </c>
      <c r="AN2067" t="str">
        <f t="shared" si="97"/>
        <v>No</v>
      </c>
      <c r="AO2067" t="str" cm="1">
        <f t="array" ref="AO2067">_xlfn.IFS($C2067&lt;36,"Youth", $C2067&lt;66, "Middle_age", $C2067&gt;65, "Old")</f>
        <v>Youth</v>
      </c>
      <c r="AP2067" t="str">
        <f t="shared" si="98"/>
        <v>2 năm</v>
      </c>
    </row>
    <row r="2068" spans="1:42" x14ac:dyDescent="0.35">
      <c r="A2068" t="s">
        <v>2975</v>
      </c>
      <c r="B2068" t="s">
        <v>9</v>
      </c>
      <c r="C2068">
        <v>47</v>
      </c>
      <c r="D2068" t="s">
        <v>13</v>
      </c>
      <c r="E2068">
        <v>0</v>
      </c>
      <c r="F2068" t="s">
        <v>989</v>
      </c>
      <c r="G2068">
        <v>93260</v>
      </c>
      <c r="H2068">
        <v>35.861927999999999</v>
      </c>
      <c r="I2068">
        <v>-118.636698</v>
      </c>
      <c r="J2068">
        <v>0</v>
      </c>
      <c r="K2068" s="1">
        <v>57</v>
      </c>
      <c r="L2068" t="s">
        <v>12</v>
      </c>
      <c r="M2068" t="s">
        <v>10</v>
      </c>
      <c r="N2068">
        <v>38.94</v>
      </c>
      <c r="O2068" t="s">
        <v>10</v>
      </c>
      <c r="P2068" t="s">
        <v>10</v>
      </c>
      <c r="Q2068" t="s">
        <v>25</v>
      </c>
      <c r="R2068">
        <v>7</v>
      </c>
      <c r="S2068" t="s">
        <v>13</v>
      </c>
      <c r="T2068" t="s">
        <v>10</v>
      </c>
      <c r="U2068" t="s">
        <v>13</v>
      </c>
      <c r="V2068" t="s">
        <v>10</v>
      </c>
      <c r="W2068" t="s">
        <v>13</v>
      </c>
      <c r="X2068" t="s">
        <v>10</v>
      </c>
      <c r="Y2068" t="s">
        <v>10</v>
      </c>
      <c r="Z2068" t="s">
        <v>10</v>
      </c>
      <c r="AA2068" t="s">
        <v>15</v>
      </c>
      <c r="AB2068" t="s">
        <v>13</v>
      </c>
      <c r="AC2068" t="s">
        <v>26</v>
      </c>
      <c r="AD2068">
        <v>94.7</v>
      </c>
      <c r="AE2068">
        <v>5468.95</v>
      </c>
      <c r="AF2068">
        <v>0</v>
      </c>
      <c r="AG2068">
        <v>0</v>
      </c>
      <c r="AH2068">
        <v>2219.58</v>
      </c>
      <c r="AI2068">
        <v>7688.53</v>
      </c>
      <c r="AJ2068" t="s">
        <v>17</v>
      </c>
      <c r="AM2068" t="str">
        <f t="shared" si="96"/>
        <v>VIP</v>
      </c>
      <c r="AN2068" t="str">
        <f t="shared" si="97"/>
        <v>No</v>
      </c>
      <c r="AO2068" t="str" cm="1">
        <f t="array" ref="AO2068">_xlfn.IFS($C2068&lt;36,"Youth", $C2068&lt;66, "Middle_age", $C2068&gt;65, "Old")</f>
        <v>Middle_age</v>
      </c>
      <c r="AP2068" t="str">
        <f t="shared" si="98"/>
        <v>5 năm</v>
      </c>
    </row>
    <row r="2069" spans="1:42" x14ac:dyDescent="0.35">
      <c r="A2069" t="s">
        <v>2976</v>
      </c>
      <c r="B2069" t="s">
        <v>9</v>
      </c>
      <c r="C2069">
        <v>74</v>
      </c>
      <c r="D2069" t="s">
        <v>10</v>
      </c>
      <c r="E2069">
        <v>0</v>
      </c>
      <c r="F2069" t="s">
        <v>2977</v>
      </c>
      <c r="G2069">
        <v>95746</v>
      </c>
      <c r="H2069">
        <v>38.749465999999998</v>
      </c>
      <c r="I2069">
        <v>-121.184196</v>
      </c>
      <c r="J2069">
        <v>0</v>
      </c>
      <c r="K2069" s="1">
        <v>36</v>
      </c>
      <c r="L2069" t="s">
        <v>99</v>
      </c>
      <c r="M2069" t="s">
        <v>10</v>
      </c>
      <c r="N2069">
        <v>11.32</v>
      </c>
      <c r="O2069" t="s">
        <v>10</v>
      </c>
      <c r="P2069" t="s">
        <v>10</v>
      </c>
      <c r="Q2069" t="s">
        <v>25</v>
      </c>
      <c r="R2069">
        <v>16</v>
      </c>
      <c r="S2069" t="s">
        <v>13</v>
      </c>
      <c r="T2069" t="s">
        <v>10</v>
      </c>
      <c r="U2069" t="s">
        <v>13</v>
      </c>
      <c r="V2069" t="s">
        <v>13</v>
      </c>
      <c r="W2069" t="s">
        <v>10</v>
      </c>
      <c r="X2069" t="s">
        <v>13</v>
      </c>
      <c r="Y2069" t="s">
        <v>13</v>
      </c>
      <c r="Z2069" t="s">
        <v>10</v>
      </c>
      <c r="AA2069" t="s">
        <v>21</v>
      </c>
      <c r="AB2069" t="s">
        <v>10</v>
      </c>
      <c r="AC2069" t="s">
        <v>16</v>
      </c>
      <c r="AD2069">
        <v>91.95</v>
      </c>
      <c r="AE2069">
        <v>3301.05</v>
      </c>
      <c r="AF2069">
        <v>17.760000000000002</v>
      </c>
      <c r="AG2069">
        <v>0</v>
      </c>
      <c r="AH2069">
        <v>407.52</v>
      </c>
      <c r="AI2069">
        <v>3690.81</v>
      </c>
      <c r="AJ2069" t="s">
        <v>17</v>
      </c>
      <c r="AM2069" t="str">
        <f t="shared" si="96"/>
        <v>VIP</v>
      </c>
      <c r="AN2069" t="str">
        <f t="shared" si="97"/>
        <v>No</v>
      </c>
      <c r="AO2069" t="str" cm="1">
        <f t="array" ref="AO2069">_xlfn.IFS($C2069&lt;36,"Youth", $C2069&lt;66, "Middle_age", $C2069&gt;65, "Old")</f>
        <v>Old</v>
      </c>
      <c r="AP2069" t="str">
        <f t="shared" si="98"/>
        <v>3 năm</v>
      </c>
    </row>
    <row r="2070" spans="1:42" x14ac:dyDescent="0.35">
      <c r="A2070" t="s">
        <v>2978</v>
      </c>
      <c r="B2070" t="s">
        <v>9</v>
      </c>
      <c r="C2070">
        <v>61</v>
      </c>
      <c r="D2070" t="s">
        <v>13</v>
      </c>
      <c r="E2070">
        <v>0</v>
      </c>
      <c r="F2070" t="s">
        <v>1321</v>
      </c>
      <c r="G2070">
        <v>92236</v>
      </c>
      <c r="H2070">
        <v>33.680031</v>
      </c>
      <c r="I2070">
        <v>-116.171678</v>
      </c>
      <c r="J2070">
        <v>0</v>
      </c>
      <c r="K2070" s="1">
        <v>66</v>
      </c>
      <c r="L2070" t="s">
        <v>12</v>
      </c>
      <c r="M2070" t="s">
        <v>10</v>
      </c>
      <c r="N2070">
        <v>13.28</v>
      </c>
      <c r="O2070" t="s">
        <v>10</v>
      </c>
      <c r="P2070" t="s">
        <v>10</v>
      </c>
      <c r="Q2070" t="s">
        <v>49</v>
      </c>
      <c r="R2070">
        <v>24</v>
      </c>
      <c r="S2070" t="s">
        <v>10</v>
      </c>
      <c r="T2070" t="s">
        <v>10</v>
      </c>
      <c r="U2070" t="s">
        <v>10</v>
      </c>
      <c r="V2070" t="s">
        <v>10</v>
      </c>
      <c r="W2070" t="s">
        <v>10</v>
      </c>
      <c r="X2070" t="s">
        <v>10</v>
      </c>
      <c r="Y2070" t="s">
        <v>10</v>
      </c>
      <c r="Z2070" t="s">
        <v>10</v>
      </c>
      <c r="AA2070" t="s">
        <v>43</v>
      </c>
      <c r="AB2070" t="s">
        <v>10</v>
      </c>
      <c r="AC2070" t="s">
        <v>16</v>
      </c>
      <c r="AD2070">
        <v>90.05</v>
      </c>
      <c r="AE2070">
        <v>5965.95</v>
      </c>
      <c r="AF2070">
        <v>0</v>
      </c>
      <c r="AG2070">
        <v>0</v>
      </c>
      <c r="AH2070">
        <v>876.48</v>
      </c>
      <c r="AI2070">
        <v>6842.43</v>
      </c>
      <c r="AJ2070" t="s">
        <v>17</v>
      </c>
      <c r="AM2070" t="str">
        <f t="shared" si="96"/>
        <v>VIP</v>
      </c>
      <c r="AN2070" t="str">
        <f t="shared" si="97"/>
        <v>No</v>
      </c>
      <c r="AO2070" t="str" cm="1">
        <f t="array" ref="AO2070">_xlfn.IFS($C2070&lt;36,"Youth", $C2070&lt;66, "Middle_age", $C2070&gt;65, "Old")</f>
        <v>Middle_age</v>
      </c>
      <c r="AP2070" t="str">
        <f t="shared" si="98"/>
        <v>6 năm</v>
      </c>
    </row>
    <row r="2071" spans="1:42" x14ac:dyDescent="0.35">
      <c r="A2071" t="s">
        <v>2979</v>
      </c>
      <c r="B2071" t="s">
        <v>9</v>
      </c>
      <c r="C2071">
        <v>33</v>
      </c>
      <c r="D2071" t="s">
        <v>13</v>
      </c>
      <c r="E2071">
        <v>0</v>
      </c>
      <c r="F2071" t="s">
        <v>2980</v>
      </c>
      <c r="G2071">
        <v>96109</v>
      </c>
      <c r="H2071">
        <v>40.012675000000002</v>
      </c>
      <c r="I2071">
        <v>-120.101857</v>
      </c>
      <c r="J2071">
        <v>0</v>
      </c>
      <c r="K2071" s="1">
        <v>22</v>
      </c>
      <c r="L2071" t="s">
        <v>32</v>
      </c>
      <c r="M2071" t="s">
        <v>10</v>
      </c>
      <c r="N2071">
        <v>32.75</v>
      </c>
      <c r="O2071" t="s">
        <v>10</v>
      </c>
      <c r="P2071" t="s">
        <v>10</v>
      </c>
      <c r="Q2071" t="s">
        <v>49</v>
      </c>
      <c r="R2071">
        <v>24</v>
      </c>
      <c r="S2071" t="s">
        <v>10</v>
      </c>
      <c r="T2071" t="s">
        <v>13</v>
      </c>
      <c r="U2071" t="s">
        <v>13</v>
      </c>
      <c r="V2071" t="s">
        <v>10</v>
      </c>
      <c r="W2071" t="s">
        <v>13</v>
      </c>
      <c r="X2071" t="s">
        <v>13</v>
      </c>
      <c r="Y2071" t="s">
        <v>13</v>
      </c>
      <c r="Z2071" t="s">
        <v>10</v>
      </c>
      <c r="AA2071" t="s">
        <v>21</v>
      </c>
      <c r="AB2071" t="s">
        <v>10</v>
      </c>
      <c r="AC2071" t="s">
        <v>16</v>
      </c>
      <c r="AD2071">
        <v>59.05</v>
      </c>
      <c r="AE2071">
        <v>1253.5</v>
      </c>
      <c r="AF2071">
        <v>0</v>
      </c>
      <c r="AG2071">
        <v>0</v>
      </c>
      <c r="AH2071">
        <v>720.5</v>
      </c>
      <c r="AI2071">
        <v>1974</v>
      </c>
      <c r="AJ2071" t="s">
        <v>17</v>
      </c>
      <c r="AM2071" t="str">
        <f t="shared" si="96"/>
        <v>Stayed</v>
      </c>
      <c r="AN2071" t="str">
        <f t="shared" si="97"/>
        <v>No</v>
      </c>
      <c r="AO2071" t="str" cm="1">
        <f t="array" ref="AO2071">_xlfn.IFS($C2071&lt;36,"Youth", $C2071&lt;66, "Middle_age", $C2071&gt;65, "Old")</f>
        <v>Youth</v>
      </c>
      <c r="AP2071" t="str">
        <f t="shared" si="98"/>
        <v>2 năm</v>
      </c>
    </row>
    <row r="2072" spans="1:42" x14ac:dyDescent="0.35">
      <c r="A2072" t="s">
        <v>2981</v>
      </c>
      <c r="B2072" t="s">
        <v>9</v>
      </c>
      <c r="C2072">
        <v>57</v>
      </c>
      <c r="D2072" t="s">
        <v>10</v>
      </c>
      <c r="E2072">
        <v>0</v>
      </c>
      <c r="F2072" t="s">
        <v>275</v>
      </c>
      <c r="G2072">
        <v>94703</v>
      </c>
      <c r="H2072">
        <v>37.863843000000003</v>
      </c>
      <c r="I2072">
        <v>-122.275684</v>
      </c>
      <c r="J2072">
        <v>1</v>
      </c>
      <c r="K2072" s="1">
        <v>17</v>
      </c>
      <c r="L2072" t="s">
        <v>32</v>
      </c>
      <c r="M2072" t="s">
        <v>10</v>
      </c>
      <c r="N2072">
        <v>25.79</v>
      </c>
      <c r="O2072" t="s">
        <v>10</v>
      </c>
      <c r="P2072" t="s">
        <v>10</v>
      </c>
      <c r="Q2072" t="s">
        <v>14</v>
      </c>
      <c r="R2072">
        <v>12</v>
      </c>
      <c r="S2072" t="s">
        <v>10</v>
      </c>
      <c r="T2072" t="s">
        <v>13</v>
      </c>
      <c r="U2072" t="s">
        <v>10</v>
      </c>
      <c r="V2072" t="s">
        <v>13</v>
      </c>
      <c r="W2072" t="s">
        <v>10</v>
      </c>
      <c r="X2072" t="s">
        <v>13</v>
      </c>
      <c r="Y2072" t="s">
        <v>13</v>
      </c>
      <c r="Z2072" t="s">
        <v>10</v>
      </c>
      <c r="AA2072" t="s">
        <v>21</v>
      </c>
      <c r="AB2072" t="s">
        <v>13</v>
      </c>
      <c r="AC2072" t="s">
        <v>26</v>
      </c>
      <c r="AD2072">
        <v>94.4</v>
      </c>
      <c r="AE2072">
        <v>1607.2</v>
      </c>
      <c r="AF2072">
        <v>0</v>
      </c>
      <c r="AG2072">
        <v>0</v>
      </c>
      <c r="AH2072">
        <v>438.43</v>
      </c>
      <c r="AI2072">
        <v>2045.63</v>
      </c>
      <c r="AJ2072" t="s">
        <v>27</v>
      </c>
      <c r="AK2072" t="s">
        <v>79</v>
      </c>
      <c r="AL2072" t="s">
        <v>314</v>
      </c>
      <c r="AM2072" t="str">
        <f t="shared" si="96"/>
        <v>Churned</v>
      </c>
      <c r="AN2072" t="str">
        <f t="shared" si="97"/>
        <v>No</v>
      </c>
      <c r="AO2072" t="str" cm="1">
        <f t="array" ref="AO2072">_xlfn.IFS($C2072&lt;36,"Youth", $C2072&lt;66, "Middle_age", $C2072&gt;65, "Old")</f>
        <v>Middle_age</v>
      </c>
      <c r="AP2072" t="str">
        <f t="shared" si="98"/>
        <v>2 năm</v>
      </c>
    </row>
    <row r="2073" spans="1:42" x14ac:dyDescent="0.35">
      <c r="A2073" t="s">
        <v>2982</v>
      </c>
      <c r="B2073" t="s">
        <v>9</v>
      </c>
      <c r="C2073">
        <v>75</v>
      </c>
      <c r="D2073" t="s">
        <v>13</v>
      </c>
      <c r="E2073">
        <v>0</v>
      </c>
      <c r="F2073" t="s">
        <v>121</v>
      </c>
      <c r="G2073">
        <v>92126</v>
      </c>
      <c r="H2073">
        <v>32.886924999999998</v>
      </c>
      <c r="I2073">
        <v>-117.152162</v>
      </c>
      <c r="J2073">
        <v>0</v>
      </c>
      <c r="K2073" s="1">
        <v>1</v>
      </c>
      <c r="L2073" t="s">
        <v>12</v>
      </c>
      <c r="M2073" t="s">
        <v>10</v>
      </c>
      <c r="N2073">
        <v>39.61</v>
      </c>
      <c r="O2073" t="s">
        <v>10</v>
      </c>
      <c r="P2073" t="s">
        <v>10</v>
      </c>
      <c r="Q2073" t="s">
        <v>25</v>
      </c>
      <c r="R2073">
        <v>16</v>
      </c>
      <c r="S2073" t="s">
        <v>13</v>
      </c>
      <c r="T2073" t="s">
        <v>13</v>
      </c>
      <c r="U2073" t="s">
        <v>13</v>
      </c>
      <c r="V2073" t="s">
        <v>13</v>
      </c>
      <c r="W2073" t="s">
        <v>13</v>
      </c>
      <c r="X2073" t="s">
        <v>13</v>
      </c>
      <c r="Y2073" t="s">
        <v>13</v>
      </c>
      <c r="Z2073" t="s">
        <v>10</v>
      </c>
      <c r="AA2073" t="s">
        <v>21</v>
      </c>
      <c r="AB2073" t="s">
        <v>10</v>
      </c>
      <c r="AC2073" t="s">
        <v>16</v>
      </c>
      <c r="AD2073">
        <v>74.45</v>
      </c>
      <c r="AE2073">
        <v>74.45</v>
      </c>
      <c r="AF2073">
        <v>0</v>
      </c>
      <c r="AG2073">
        <v>0</v>
      </c>
      <c r="AH2073">
        <v>39.61</v>
      </c>
      <c r="AI2073">
        <v>114.06</v>
      </c>
      <c r="AJ2073" t="s">
        <v>27</v>
      </c>
      <c r="AK2073" t="s">
        <v>28</v>
      </c>
      <c r="AL2073" t="s">
        <v>74</v>
      </c>
      <c r="AM2073" t="str">
        <f t="shared" si="96"/>
        <v>Churned</v>
      </c>
      <c r="AN2073" t="str">
        <f t="shared" si="97"/>
        <v>No</v>
      </c>
      <c r="AO2073" t="str" cm="1">
        <f t="array" ref="AO2073">_xlfn.IFS($C2073&lt;36,"Youth", $C2073&lt;66, "Middle_age", $C2073&gt;65, "Old")</f>
        <v>Old</v>
      </c>
      <c r="AP2073" t="str">
        <f t="shared" si="98"/>
        <v>1 năm</v>
      </c>
    </row>
    <row r="2074" spans="1:42" x14ac:dyDescent="0.35">
      <c r="A2074" t="s">
        <v>2983</v>
      </c>
      <c r="B2074" t="s">
        <v>9</v>
      </c>
      <c r="C2074">
        <v>64</v>
      </c>
      <c r="D2074" t="s">
        <v>10</v>
      </c>
      <c r="E2074">
        <v>0</v>
      </c>
      <c r="F2074" t="s">
        <v>1339</v>
      </c>
      <c r="G2074">
        <v>91030</v>
      </c>
      <c r="H2074">
        <v>34.110444000000001</v>
      </c>
      <c r="I2074">
        <v>-118.15695700000001</v>
      </c>
      <c r="J2074">
        <v>1</v>
      </c>
      <c r="K2074" s="1">
        <v>11</v>
      </c>
      <c r="L2074" t="s">
        <v>32</v>
      </c>
      <c r="M2074" t="s">
        <v>10</v>
      </c>
      <c r="N2074">
        <v>25.67</v>
      </c>
      <c r="O2074" t="s">
        <v>10</v>
      </c>
      <c r="P2074" t="s">
        <v>10</v>
      </c>
      <c r="Q2074" t="s">
        <v>25</v>
      </c>
      <c r="R2074">
        <v>18</v>
      </c>
      <c r="S2074" t="s">
        <v>13</v>
      </c>
      <c r="T2074" t="s">
        <v>13</v>
      </c>
      <c r="U2074" t="s">
        <v>13</v>
      </c>
      <c r="V2074" t="s">
        <v>13</v>
      </c>
      <c r="W2074" t="s">
        <v>10</v>
      </c>
      <c r="X2074" t="s">
        <v>10</v>
      </c>
      <c r="Y2074" t="s">
        <v>10</v>
      </c>
      <c r="Z2074" t="s">
        <v>10</v>
      </c>
      <c r="AA2074" t="s">
        <v>21</v>
      </c>
      <c r="AB2074" t="s">
        <v>10</v>
      </c>
      <c r="AC2074" t="s">
        <v>26</v>
      </c>
      <c r="AD2074">
        <v>94</v>
      </c>
      <c r="AE2074">
        <v>1078.9000000000001</v>
      </c>
      <c r="AF2074">
        <v>0</v>
      </c>
      <c r="AG2074">
        <v>0</v>
      </c>
      <c r="AH2074">
        <v>282.37</v>
      </c>
      <c r="AI2074">
        <v>1361.27</v>
      </c>
      <c r="AJ2074" t="s">
        <v>27</v>
      </c>
      <c r="AK2074" t="s">
        <v>28</v>
      </c>
      <c r="AL2074" t="s">
        <v>74</v>
      </c>
      <c r="AM2074" t="str">
        <f t="shared" si="96"/>
        <v>Churned</v>
      </c>
      <c r="AN2074" t="str">
        <f t="shared" si="97"/>
        <v>No</v>
      </c>
      <c r="AO2074" t="str" cm="1">
        <f t="array" ref="AO2074">_xlfn.IFS($C2074&lt;36,"Youth", $C2074&lt;66, "Middle_age", $C2074&gt;65, "Old")</f>
        <v>Middle_age</v>
      </c>
      <c r="AP2074" t="str">
        <f t="shared" si="98"/>
        <v>1 năm</v>
      </c>
    </row>
    <row r="2075" spans="1:42" x14ac:dyDescent="0.35">
      <c r="A2075" t="s">
        <v>2984</v>
      </c>
      <c r="B2075" t="s">
        <v>9</v>
      </c>
      <c r="C2075">
        <v>27</v>
      </c>
      <c r="D2075" t="s">
        <v>10</v>
      </c>
      <c r="E2075">
        <v>0</v>
      </c>
      <c r="F2075" t="s">
        <v>199</v>
      </c>
      <c r="G2075">
        <v>91744</v>
      </c>
      <c r="H2075">
        <v>34.031441000000001</v>
      </c>
      <c r="I2075">
        <v>-117.936436</v>
      </c>
      <c r="J2075">
        <v>1</v>
      </c>
      <c r="K2075" s="1">
        <v>2</v>
      </c>
      <c r="L2075" t="s">
        <v>12</v>
      </c>
      <c r="M2075" t="s">
        <v>10</v>
      </c>
      <c r="N2075">
        <v>8.5</v>
      </c>
      <c r="O2075" t="s">
        <v>13</v>
      </c>
      <c r="P2075" t="s">
        <v>10</v>
      </c>
      <c r="Q2075" t="s">
        <v>25</v>
      </c>
      <c r="R2075">
        <v>59</v>
      </c>
      <c r="S2075" t="s">
        <v>13</v>
      </c>
      <c r="T2075" t="s">
        <v>10</v>
      </c>
      <c r="U2075" t="s">
        <v>13</v>
      </c>
      <c r="V2075" t="s">
        <v>13</v>
      </c>
      <c r="W2075" t="s">
        <v>13</v>
      </c>
      <c r="X2075" t="s">
        <v>13</v>
      </c>
      <c r="Y2075" t="s">
        <v>10</v>
      </c>
      <c r="Z2075" t="s">
        <v>10</v>
      </c>
      <c r="AA2075" t="s">
        <v>21</v>
      </c>
      <c r="AB2075" t="s">
        <v>10</v>
      </c>
      <c r="AC2075" t="s">
        <v>26</v>
      </c>
      <c r="AD2075">
        <v>73.55</v>
      </c>
      <c r="AE2075">
        <v>145.4</v>
      </c>
      <c r="AF2075">
        <v>0</v>
      </c>
      <c r="AG2075">
        <v>0</v>
      </c>
      <c r="AH2075">
        <v>17</v>
      </c>
      <c r="AI2075">
        <v>162.4</v>
      </c>
      <c r="AJ2075" t="s">
        <v>27</v>
      </c>
      <c r="AK2075" t="s">
        <v>28</v>
      </c>
      <c r="AL2075" t="s">
        <v>29</v>
      </c>
      <c r="AM2075" t="str">
        <f t="shared" si="96"/>
        <v>Churned</v>
      </c>
      <c r="AN2075" t="str">
        <f t="shared" si="97"/>
        <v>No</v>
      </c>
      <c r="AO2075" t="str" cm="1">
        <f t="array" ref="AO2075">_xlfn.IFS($C2075&lt;36,"Youth", $C2075&lt;66, "Middle_age", $C2075&gt;65, "Old")</f>
        <v>Youth</v>
      </c>
      <c r="AP2075" t="str">
        <f t="shared" si="98"/>
        <v>1 năm</v>
      </c>
    </row>
    <row r="2076" spans="1:42" x14ac:dyDescent="0.35">
      <c r="A2076" t="s">
        <v>2985</v>
      </c>
      <c r="B2076" t="s">
        <v>9</v>
      </c>
      <c r="C2076">
        <v>52</v>
      </c>
      <c r="D2076" t="s">
        <v>13</v>
      </c>
      <c r="E2076">
        <v>0</v>
      </c>
      <c r="F2076" t="s">
        <v>687</v>
      </c>
      <c r="G2076">
        <v>95975</v>
      </c>
      <c r="H2076">
        <v>39.225633999999999</v>
      </c>
      <c r="I2076">
        <v>-121.15616300000001</v>
      </c>
      <c r="J2076">
        <v>0</v>
      </c>
      <c r="K2076" s="1">
        <v>3</v>
      </c>
      <c r="L2076" t="s">
        <v>12</v>
      </c>
      <c r="M2076" t="s">
        <v>10</v>
      </c>
      <c r="N2076">
        <v>17.010000000000002</v>
      </c>
      <c r="O2076" t="s">
        <v>13</v>
      </c>
      <c r="P2076" t="s">
        <v>10</v>
      </c>
      <c r="Q2076" t="s">
        <v>25</v>
      </c>
      <c r="R2076">
        <v>28</v>
      </c>
      <c r="S2076" t="s">
        <v>13</v>
      </c>
      <c r="T2076" t="s">
        <v>10</v>
      </c>
      <c r="U2076" t="s">
        <v>13</v>
      </c>
      <c r="V2076" t="s">
        <v>13</v>
      </c>
      <c r="W2076" t="s">
        <v>10</v>
      </c>
      <c r="X2076" t="s">
        <v>10</v>
      </c>
      <c r="Y2076" t="s">
        <v>10</v>
      </c>
      <c r="Z2076" t="s">
        <v>10</v>
      </c>
      <c r="AA2076" t="s">
        <v>21</v>
      </c>
      <c r="AB2076" t="s">
        <v>13</v>
      </c>
      <c r="AC2076" t="s">
        <v>26</v>
      </c>
      <c r="AD2076">
        <v>95.4</v>
      </c>
      <c r="AE2076">
        <v>293.14999999999998</v>
      </c>
      <c r="AF2076">
        <v>0</v>
      </c>
      <c r="AG2076">
        <v>0</v>
      </c>
      <c r="AH2076">
        <v>51.03</v>
      </c>
      <c r="AI2076">
        <v>344.18</v>
      </c>
      <c r="AJ2076" t="s">
        <v>68</v>
      </c>
      <c r="AM2076" t="str">
        <f t="shared" si="96"/>
        <v>Joined</v>
      </c>
      <c r="AN2076" t="str">
        <f t="shared" si="97"/>
        <v>No</v>
      </c>
      <c r="AO2076" t="str" cm="1">
        <f t="array" ref="AO2076">_xlfn.IFS($C2076&lt;36,"Youth", $C2076&lt;66, "Middle_age", $C2076&gt;65, "Old")</f>
        <v>Middle_age</v>
      </c>
      <c r="AP2076" t="str">
        <f t="shared" si="98"/>
        <v>1 năm</v>
      </c>
    </row>
    <row r="2077" spans="1:42" x14ac:dyDescent="0.35">
      <c r="A2077" t="s">
        <v>2986</v>
      </c>
      <c r="B2077" t="s">
        <v>19</v>
      </c>
      <c r="C2077">
        <v>51</v>
      </c>
      <c r="D2077" t="s">
        <v>13</v>
      </c>
      <c r="E2077">
        <v>0</v>
      </c>
      <c r="F2077" t="s">
        <v>2903</v>
      </c>
      <c r="G2077">
        <v>93434</v>
      </c>
      <c r="H2077">
        <v>34.936</v>
      </c>
      <c r="I2077">
        <v>-120.594655</v>
      </c>
      <c r="J2077">
        <v>0</v>
      </c>
      <c r="K2077" s="1">
        <v>4</v>
      </c>
      <c r="L2077" t="s">
        <v>12</v>
      </c>
      <c r="M2077" t="s">
        <v>10</v>
      </c>
      <c r="N2077">
        <v>7.26</v>
      </c>
      <c r="O2077" t="s">
        <v>13</v>
      </c>
      <c r="P2077" t="s">
        <v>10</v>
      </c>
      <c r="Q2077" t="s">
        <v>25</v>
      </c>
      <c r="R2077">
        <v>29</v>
      </c>
      <c r="S2077" t="s">
        <v>13</v>
      </c>
      <c r="T2077" t="s">
        <v>13</v>
      </c>
      <c r="U2077" t="s">
        <v>10</v>
      </c>
      <c r="V2077" t="s">
        <v>13</v>
      </c>
      <c r="W2077" t="s">
        <v>13</v>
      </c>
      <c r="X2077" t="s">
        <v>13</v>
      </c>
      <c r="Y2077" t="s">
        <v>13</v>
      </c>
      <c r="Z2077" t="s">
        <v>10</v>
      </c>
      <c r="AA2077" t="s">
        <v>21</v>
      </c>
      <c r="AB2077" t="s">
        <v>10</v>
      </c>
      <c r="AC2077" t="s">
        <v>26</v>
      </c>
      <c r="AD2077">
        <v>74.8</v>
      </c>
      <c r="AE2077">
        <v>321.89999999999998</v>
      </c>
      <c r="AF2077">
        <v>0</v>
      </c>
      <c r="AG2077">
        <v>0</v>
      </c>
      <c r="AH2077">
        <v>29.04</v>
      </c>
      <c r="AI2077">
        <v>350.94</v>
      </c>
      <c r="AJ2077" t="s">
        <v>27</v>
      </c>
      <c r="AK2077" t="s">
        <v>33</v>
      </c>
      <c r="AL2077" t="s">
        <v>37</v>
      </c>
      <c r="AM2077" t="str">
        <f t="shared" si="96"/>
        <v>Churned</v>
      </c>
      <c r="AN2077" t="str">
        <f t="shared" si="97"/>
        <v>No</v>
      </c>
      <c r="AO2077" t="str" cm="1">
        <f t="array" ref="AO2077">_xlfn.IFS($C2077&lt;36,"Youth", $C2077&lt;66, "Middle_age", $C2077&gt;65, "Old")</f>
        <v>Middle_age</v>
      </c>
      <c r="AP2077" t="str">
        <f t="shared" si="98"/>
        <v>1 năm</v>
      </c>
    </row>
    <row r="2078" spans="1:42" x14ac:dyDescent="0.35">
      <c r="A2078" t="s">
        <v>2987</v>
      </c>
      <c r="B2078" t="s">
        <v>9</v>
      </c>
      <c r="C2078">
        <v>38</v>
      </c>
      <c r="D2078" t="s">
        <v>10</v>
      </c>
      <c r="E2078">
        <v>0</v>
      </c>
      <c r="F2078" t="s">
        <v>1296</v>
      </c>
      <c r="G2078">
        <v>91306</v>
      </c>
      <c r="H2078">
        <v>34.209532000000003</v>
      </c>
      <c r="I2078">
        <v>-118.577563</v>
      </c>
      <c r="J2078">
        <v>9</v>
      </c>
      <c r="K2078" s="1">
        <v>69</v>
      </c>
      <c r="L2078" t="s">
        <v>42</v>
      </c>
      <c r="M2078" t="s">
        <v>10</v>
      </c>
      <c r="N2078">
        <v>5.27</v>
      </c>
      <c r="O2078" t="s">
        <v>13</v>
      </c>
      <c r="P2078" t="s">
        <v>13</v>
      </c>
      <c r="AA2078" t="s">
        <v>43</v>
      </c>
      <c r="AB2078" t="s">
        <v>13</v>
      </c>
      <c r="AC2078" t="s">
        <v>26</v>
      </c>
      <c r="AD2078">
        <v>19.75</v>
      </c>
      <c r="AE2078">
        <v>1375.4</v>
      </c>
      <c r="AF2078">
        <v>0</v>
      </c>
      <c r="AG2078">
        <v>0</v>
      </c>
      <c r="AH2078">
        <v>363.63</v>
      </c>
      <c r="AI2078">
        <v>1739.03</v>
      </c>
      <c r="AJ2078" t="s">
        <v>17</v>
      </c>
      <c r="AM2078" t="str">
        <f t="shared" si="96"/>
        <v>Stayed</v>
      </c>
      <c r="AN2078" t="str">
        <f t="shared" si="97"/>
        <v>No</v>
      </c>
      <c r="AO2078" t="str" cm="1">
        <f t="array" ref="AO2078">_xlfn.IFS($C2078&lt;36,"Youth", $C2078&lt;66, "Middle_age", $C2078&gt;65, "Old")</f>
        <v>Middle_age</v>
      </c>
      <c r="AP2078" t="str">
        <f t="shared" si="98"/>
        <v>6 năm</v>
      </c>
    </row>
    <row r="2079" spans="1:42" x14ac:dyDescent="0.35">
      <c r="A2079" t="s">
        <v>2988</v>
      </c>
      <c r="B2079" t="s">
        <v>19</v>
      </c>
      <c r="C2079">
        <v>38</v>
      </c>
      <c r="D2079" t="s">
        <v>10</v>
      </c>
      <c r="E2079">
        <v>3</v>
      </c>
      <c r="F2079" t="s">
        <v>2989</v>
      </c>
      <c r="G2079">
        <v>92311</v>
      </c>
      <c r="H2079">
        <v>34.965648000000002</v>
      </c>
      <c r="I2079">
        <v>-117.001509</v>
      </c>
      <c r="J2079">
        <v>6</v>
      </c>
      <c r="K2079" s="1">
        <v>72</v>
      </c>
      <c r="L2079" t="s">
        <v>42</v>
      </c>
      <c r="M2079" t="s">
        <v>10</v>
      </c>
      <c r="N2079">
        <v>32.22</v>
      </c>
      <c r="O2079" t="s">
        <v>10</v>
      </c>
      <c r="P2079" t="s">
        <v>10</v>
      </c>
      <c r="Q2079" t="s">
        <v>25</v>
      </c>
      <c r="R2079">
        <v>25</v>
      </c>
      <c r="S2079" t="s">
        <v>10</v>
      </c>
      <c r="T2079" t="s">
        <v>10</v>
      </c>
      <c r="U2079" t="s">
        <v>10</v>
      </c>
      <c r="V2079" t="s">
        <v>10</v>
      </c>
      <c r="W2079" t="s">
        <v>13</v>
      </c>
      <c r="X2079" t="s">
        <v>10</v>
      </c>
      <c r="Y2079" t="s">
        <v>10</v>
      </c>
      <c r="Z2079" t="s">
        <v>10</v>
      </c>
      <c r="AA2079" t="s">
        <v>43</v>
      </c>
      <c r="AB2079" t="s">
        <v>10</v>
      </c>
      <c r="AC2079" t="s">
        <v>16</v>
      </c>
      <c r="AD2079">
        <v>104.9</v>
      </c>
      <c r="AE2079">
        <v>7732.65</v>
      </c>
      <c r="AF2079">
        <v>0</v>
      </c>
      <c r="AG2079">
        <v>0</v>
      </c>
      <c r="AH2079">
        <v>2319.84</v>
      </c>
      <c r="AI2079">
        <v>10052.49</v>
      </c>
      <c r="AJ2079" t="s">
        <v>17</v>
      </c>
      <c r="AM2079" t="str">
        <f t="shared" si="96"/>
        <v>VIP</v>
      </c>
      <c r="AN2079" t="str">
        <f t="shared" si="97"/>
        <v>Yes</v>
      </c>
      <c r="AO2079" t="str" cm="1">
        <f t="array" ref="AO2079">_xlfn.IFS($C2079&lt;36,"Youth", $C2079&lt;66, "Middle_age", $C2079&gt;65, "Old")</f>
        <v>Middle_age</v>
      </c>
      <c r="AP2079" t="str">
        <f t="shared" si="98"/>
        <v>6 năm</v>
      </c>
    </row>
    <row r="2080" spans="1:42" x14ac:dyDescent="0.35">
      <c r="A2080" t="s">
        <v>2990</v>
      </c>
      <c r="B2080" t="s">
        <v>9</v>
      </c>
      <c r="C2080">
        <v>46</v>
      </c>
      <c r="D2080" t="s">
        <v>13</v>
      </c>
      <c r="E2080">
        <v>0</v>
      </c>
      <c r="F2080" t="s">
        <v>2991</v>
      </c>
      <c r="G2080">
        <v>95554</v>
      </c>
      <c r="H2080">
        <v>40.267158000000002</v>
      </c>
      <c r="I2080">
        <v>-123.805913</v>
      </c>
      <c r="J2080">
        <v>0</v>
      </c>
      <c r="K2080" s="1">
        <v>23</v>
      </c>
      <c r="L2080" t="s">
        <v>32</v>
      </c>
      <c r="M2080" t="s">
        <v>10</v>
      </c>
      <c r="N2080">
        <v>18.12</v>
      </c>
      <c r="O2080" t="s">
        <v>10</v>
      </c>
      <c r="P2080" t="s">
        <v>10</v>
      </c>
      <c r="Q2080" t="s">
        <v>25</v>
      </c>
      <c r="R2080">
        <v>23</v>
      </c>
      <c r="S2080" t="s">
        <v>13</v>
      </c>
      <c r="T2080" t="s">
        <v>13</v>
      </c>
      <c r="U2080" t="s">
        <v>13</v>
      </c>
      <c r="V2080" t="s">
        <v>13</v>
      </c>
      <c r="W2080" t="s">
        <v>10</v>
      </c>
      <c r="X2080" t="s">
        <v>10</v>
      </c>
      <c r="Y2080" t="s">
        <v>10</v>
      </c>
      <c r="Z2080" t="s">
        <v>10</v>
      </c>
      <c r="AA2080" t="s">
        <v>21</v>
      </c>
      <c r="AB2080" t="s">
        <v>10</v>
      </c>
      <c r="AC2080" t="s">
        <v>26</v>
      </c>
      <c r="AD2080">
        <v>93.5</v>
      </c>
      <c r="AE2080">
        <v>2341.5500000000002</v>
      </c>
      <c r="AF2080">
        <v>0</v>
      </c>
      <c r="AG2080">
        <v>0</v>
      </c>
      <c r="AH2080">
        <v>416.76</v>
      </c>
      <c r="AI2080">
        <v>2758.31</v>
      </c>
      <c r="AJ2080" t="s">
        <v>17</v>
      </c>
      <c r="AM2080" t="str">
        <f t="shared" si="96"/>
        <v>Stayed</v>
      </c>
      <c r="AN2080" t="str">
        <f t="shared" si="97"/>
        <v>No</v>
      </c>
      <c r="AO2080" t="str" cm="1">
        <f t="array" ref="AO2080">_xlfn.IFS($C2080&lt;36,"Youth", $C2080&lt;66, "Middle_age", $C2080&gt;65, "Old")</f>
        <v>Middle_age</v>
      </c>
      <c r="AP2080" t="str">
        <f t="shared" si="98"/>
        <v>2 năm</v>
      </c>
    </row>
    <row r="2081" spans="1:42" x14ac:dyDescent="0.35">
      <c r="A2081" t="s">
        <v>2992</v>
      </c>
      <c r="B2081" t="s">
        <v>19</v>
      </c>
      <c r="C2081">
        <v>32</v>
      </c>
      <c r="D2081" t="s">
        <v>10</v>
      </c>
      <c r="E2081">
        <v>3</v>
      </c>
      <c r="F2081" t="s">
        <v>2993</v>
      </c>
      <c r="G2081">
        <v>91917</v>
      </c>
      <c r="H2081">
        <v>32.622999</v>
      </c>
      <c r="I2081">
        <v>-116.687855</v>
      </c>
      <c r="J2081">
        <v>5</v>
      </c>
      <c r="K2081" s="1">
        <v>40</v>
      </c>
      <c r="L2081" t="s">
        <v>46</v>
      </c>
      <c r="M2081" t="s">
        <v>10</v>
      </c>
      <c r="N2081">
        <v>13.86</v>
      </c>
      <c r="O2081" t="s">
        <v>10</v>
      </c>
      <c r="P2081" t="s">
        <v>10</v>
      </c>
      <c r="Q2081" t="s">
        <v>49</v>
      </c>
      <c r="R2081">
        <v>75</v>
      </c>
      <c r="S2081" t="s">
        <v>13</v>
      </c>
      <c r="T2081" t="s">
        <v>13</v>
      </c>
      <c r="U2081" t="s">
        <v>10</v>
      </c>
      <c r="V2081" t="s">
        <v>13</v>
      </c>
      <c r="W2081" t="s">
        <v>10</v>
      </c>
      <c r="X2081" t="s">
        <v>10</v>
      </c>
      <c r="Y2081" t="s">
        <v>10</v>
      </c>
      <c r="Z2081" t="s">
        <v>10</v>
      </c>
      <c r="AA2081" t="s">
        <v>21</v>
      </c>
      <c r="AB2081" t="s">
        <v>10</v>
      </c>
      <c r="AC2081" t="s">
        <v>26</v>
      </c>
      <c r="AD2081">
        <v>74.55</v>
      </c>
      <c r="AE2081">
        <v>3015.75</v>
      </c>
      <c r="AF2081">
        <v>0</v>
      </c>
      <c r="AG2081">
        <v>0</v>
      </c>
      <c r="AH2081">
        <v>554.4</v>
      </c>
      <c r="AI2081">
        <v>3570.15</v>
      </c>
      <c r="AJ2081" t="s">
        <v>17</v>
      </c>
      <c r="AM2081" t="str">
        <f t="shared" si="96"/>
        <v>VIP</v>
      </c>
      <c r="AN2081" t="str">
        <f t="shared" si="97"/>
        <v>Yes</v>
      </c>
      <c r="AO2081" t="str" cm="1">
        <f t="array" ref="AO2081">_xlfn.IFS($C2081&lt;36,"Youth", $C2081&lt;66, "Middle_age", $C2081&gt;65, "Old")</f>
        <v>Youth</v>
      </c>
      <c r="AP2081" t="str">
        <f t="shared" si="98"/>
        <v>4 năm</v>
      </c>
    </row>
    <row r="2082" spans="1:42" x14ac:dyDescent="0.35">
      <c r="A2082" t="s">
        <v>2994</v>
      </c>
      <c r="B2082" t="s">
        <v>9</v>
      </c>
      <c r="C2082">
        <v>44</v>
      </c>
      <c r="D2082" t="s">
        <v>13</v>
      </c>
      <c r="E2082">
        <v>0</v>
      </c>
      <c r="F2082" t="s">
        <v>311</v>
      </c>
      <c r="G2082">
        <v>93274</v>
      </c>
      <c r="H2082">
        <v>36.185471</v>
      </c>
      <c r="I2082">
        <v>-119.375243</v>
      </c>
      <c r="J2082">
        <v>0</v>
      </c>
      <c r="K2082" s="1">
        <v>70</v>
      </c>
      <c r="L2082" t="s">
        <v>12</v>
      </c>
      <c r="M2082" t="s">
        <v>10</v>
      </c>
      <c r="N2082">
        <v>16.93</v>
      </c>
      <c r="O2082" t="s">
        <v>10</v>
      </c>
      <c r="P2082" t="s">
        <v>10</v>
      </c>
      <c r="Q2082" t="s">
        <v>49</v>
      </c>
      <c r="R2082">
        <v>10</v>
      </c>
      <c r="S2082" t="s">
        <v>10</v>
      </c>
      <c r="T2082" t="s">
        <v>10</v>
      </c>
      <c r="U2082" t="s">
        <v>10</v>
      </c>
      <c r="V2082" t="s">
        <v>13</v>
      </c>
      <c r="W2082" t="s">
        <v>10</v>
      </c>
      <c r="X2082" t="s">
        <v>10</v>
      </c>
      <c r="Y2082" t="s">
        <v>10</v>
      </c>
      <c r="Z2082" t="s">
        <v>10</v>
      </c>
      <c r="AA2082" t="s">
        <v>43</v>
      </c>
      <c r="AB2082" t="s">
        <v>13</v>
      </c>
      <c r="AC2082" t="s">
        <v>16</v>
      </c>
      <c r="AD2082">
        <v>84.7</v>
      </c>
      <c r="AE2082">
        <v>5991.05</v>
      </c>
      <c r="AF2082">
        <v>0</v>
      </c>
      <c r="AG2082">
        <v>0</v>
      </c>
      <c r="AH2082">
        <v>1185.0999999999999</v>
      </c>
      <c r="AI2082">
        <v>7176.15</v>
      </c>
      <c r="AJ2082" t="s">
        <v>17</v>
      </c>
      <c r="AM2082" t="str">
        <f t="shared" si="96"/>
        <v>VIP</v>
      </c>
      <c r="AN2082" t="str">
        <f t="shared" si="97"/>
        <v>No</v>
      </c>
      <c r="AO2082" t="str" cm="1">
        <f t="array" ref="AO2082">_xlfn.IFS($C2082&lt;36,"Youth", $C2082&lt;66, "Middle_age", $C2082&gt;65, "Old")</f>
        <v>Middle_age</v>
      </c>
      <c r="AP2082" t="str">
        <f t="shared" si="98"/>
        <v>6 năm</v>
      </c>
    </row>
    <row r="2083" spans="1:42" x14ac:dyDescent="0.35">
      <c r="A2083" t="s">
        <v>2995</v>
      </c>
      <c r="B2083" t="s">
        <v>9</v>
      </c>
      <c r="C2083">
        <v>68</v>
      </c>
      <c r="D2083" t="s">
        <v>10</v>
      </c>
      <c r="E2083">
        <v>0</v>
      </c>
      <c r="F2083" t="s">
        <v>2996</v>
      </c>
      <c r="G2083">
        <v>95645</v>
      </c>
      <c r="H2083">
        <v>38.875508000000004</v>
      </c>
      <c r="I2083">
        <v>-121.765866</v>
      </c>
      <c r="J2083">
        <v>10</v>
      </c>
      <c r="K2083" s="1">
        <v>70</v>
      </c>
      <c r="L2083" t="s">
        <v>12</v>
      </c>
      <c r="M2083" t="s">
        <v>10</v>
      </c>
      <c r="N2083">
        <v>38.5</v>
      </c>
      <c r="O2083" t="s">
        <v>10</v>
      </c>
      <c r="P2083" t="s">
        <v>10</v>
      </c>
      <c r="Q2083" t="s">
        <v>25</v>
      </c>
      <c r="R2083">
        <v>25</v>
      </c>
      <c r="S2083" t="s">
        <v>10</v>
      </c>
      <c r="T2083" t="s">
        <v>13</v>
      </c>
      <c r="U2083" t="s">
        <v>13</v>
      </c>
      <c r="V2083" t="s">
        <v>13</v>
      </c>
      <c r="W2083" t="s">
        <v>13</v>
      </c>
      <c r="X2083" t="s">
        <v>10</v>
      </c>
      <c r="Y2083" t="s">
        <v>10</v>
      </c>
      <c r="Z2083" t="s">
        <v>10</v>
      </c>
      <c r="AA2083" t="s">
        <v>43</v>
      </c>
      <c r="AB2083" t="s">
        <v>10</v>
      </c>
      <c r="AC2083" t="s">
        <v>26</v>
      </c>
      <c r="AD2083">
        <v>90.85</v>
      </c>
      <c r="AE2083">
        <v>6470.1</v>
      </c>
      <c r="AF2083">
        <v>0</v>
      </c>
      <c r="AG2083">
        <v>0</v>
      </c>
      <c r="AH2083">
        <v>2695</v>
      </c>
      <c r="AI2083">
        <v>9165.1</v>
      </c>
      <c r="AJ2083" t="s">
        <v>17</v>
      </c>
      <c r="AM2083" t="str">
        <f t="shared" si="96"/>
        <v>VIP</v>
      </c>
      <c r="AN2083" t="str">
        <f t="shared" si="97"/>
        <v>No</v>
      </c>
      <c r="AO2083" t="str" cm="1">
        <f t="array" ref="AO2083">_xlfn.IFS($C2083&lt;36,"Youth", $C2083&lt;66, "Middle_age", $C2083&gt;65, "Old")</f>
        <v>Old</v>
      </c>
      <c r="AP2083" t="str">
        <f t="shared" si="98"/>
        <v>6 năm</v>
      </c>
    </row>
    <row r="2084" spans="1:42" x14ac:dyDescent="0.35">
      <c r="A2084" t="s">
        <v>2997</v>
      </c>
      <c r="B2084" t="s">
        <v>9</v>
      </c>
      <c r="C2084">
        <v>58</v>
      </c>
      <c r="D2084" t="s">
        <v>13</v>
      </c>
      <c r="E2084">
        <v>0</v>
      </c>
      <c r="F2084" t="s">
        <v>2998</v>
      </c>
      <c r="G2084">
        <v>96126</v>
      </c>
      <c r="H2084">
        <v>39.559708999999998</v>
      </c>
      <c r="I2084">
        <v>-120.34563900000001</v>
      </c>
      <c r="J2084">
        <v>0</v>
      </c>
      <c r="K2084" s="1">
        <v>3</v>
      </c>
      <c r="L2084" t="s">
        <v>24</v>
      </c>
      <c r="M2084" t="s">
        <v>10</v>
      </c>
      <c r="N2084">
        <v>29.51</v>
      </c>
      <c r="O2084" t="s">
        <v>13</v>
      </c>
      <c r="P2084" t="s">
        <v>10</v>
      </c>
      <c r="Q2084" t="s">
        <v>14</v>
      </c>
      <c r="R2084">
        <v>17</v>
      </c>
      <c r="S2084" t="s">
        <v>13</v>
      </c>
      <c r="T2084" t="s">
        <v>13</v>
      </c>
      <c r="U2084" t="s">
        <v>10</v>
      </c>
      <c r="V2084" t="s">
        <v>13</v>
      </c>
      <c r="W2084" t="s">
        <v>10</v>
      </c>
      <c r="X2084" t="s">
        <v>10</v>
      </c>
      <c r="Y2084" t="s">
        <v>10</v>
      </c>
      <c r="Z2084" t="s">
        <v>13</v>
      </c>
      <c r="AA2084" t="s">
        <v>15</v>
      </c>
      <c r="AB2084" t="s">
        <v>10</v>
      </c>
      <c r="AC2084" t="s">
        <v>26</v>
      </c>
      <c r="AD2084">
        <v>69.95</v>
      </c>
      <c r="AE2084">
        <v>220.45</v>
      </c>
      <c r="AF2084">
        <v>0</v>
      </c>
      <c r="AG2084">
        <v>30</v>
      </c>
      <c r="AH2084">
        <v>88.53</v>
      </c>
      <c r="AI2084">
        <v>338.98</v>
      </c>
      <c r="AJ2084" t="s">
        <v>68</v>
      </c>
      <c r="AM2084" t="str">
        <f t="shared" si="96"/>
        <v>Joined</v>
      </c>
      <c r="AN2084" t="str">
        <f t="shared" si="97"/>
        <v>No</v>
      </c>
      <c r="AO2084" t="str" cm="1">
        <f t="array" ref="AO2084">_xlfn.IFS($C2084&lt;36,"Youth", $C2084&lt;66, "Middle_age", $C2084&gt;65, "Old")</f>
        <v>Middle_age</v>
      </c>
      <c r="AP2084" t="str">
        <f t="shared" si="98"/>
        <v>1 năm</v>
      </c>
    </row>
    <row r="2085" spans="1:42" x14ac:dyDescent="0.35">
      <c r="A2085" t="s">
        <v>2999</v>
      </c>
      <c r="B2085" t="s">
        <v>19</v>
      </c>
      <c r="C2085">
        <v>27</v>
      </c>
      <c r="D2085" t="s">
        <v>13</v>
      </c>
      <c r="E2085">
        <v>0</v>
      </c>
      <c r="F2085" t="s">
        <v>125</v>
      </c>
      <c r="G2085">
        <v>95403</v>
      </c>
      <c r="H2085">
        <v>38.488430999999999</v>
      </c>
      <c r="I2085">
        <v>-122.75283899999999</v>
      </c>
      <c r="J2085">
        <v>0</v>
      </c>
      <c r="K2085" s="1">
        <v>69</v>
      </c>
      <c r="L2085" t="s">
        <v>42</v>
      </c>
      <c r="M2085" t="s">
        <v>10</v>
      </c>
      <c r="N2085">
        <v>5.71</v>
      </c>
      <c r="O2085" t="s">
        <v>10</v>
      </c>
      <c r="P2085" t="s">
        <v>10</v>
      </c>
      <c r="Q2085" t="s">
        <v>25</v>
      </c>
      <c r="R2085">
        <v>73</v>
      </c>
      <c r="S2085" t="s">
        <v>10</v>
      </c>
      <c r="T2085" t="s">
        <v>10</v>
      </c>
      <c r="U2085" t="s">
        <v>10</v>
      </c>
      <c r="V2085" t="s">
        <v>13</v>
      </c>
      <c r="W2085" t="s">
        <v>10</v>
      </c>
      <c r="X2085" t="s">
        <v>10</v>
      </c>
      <c r="Y2085" t="s">
        <v>10</v>
      </c>
      <c r="Z2085" t="s">
        <v>10</v>
      </c>
      <c r="AA2085" t="s">
        <v>43</v>
      </c>
      <c r="AB2085" t="s">
        <v>10</v>
      </c>
      <c r="AC2085" t="s">
        <v>16</v>
      </c>
      <c r="AD2085">
        <v>110.05</v>
      </c>
      <c r="AE2085">
        <v>7430.75</v>
      </c>
      <c r="AF2085">
        <v>23.16</v>
      </c>
      <c r="AG2085">
        <v>0</v>
      </c>
      <c r="AH2085">
        <v>393.99</v>
      </c>
      <c r="AI2085">
        <v>7801.58</v>
      </c>
      <c r="AJ2085" t="s">
        <v>17</v>
      </c>
      <c r="AM2085" t="str">
        <f t="shared" si="96"/>
        <v>VIP</v>
      </c>
      <c r="AN2085" t="str">
        <f t="shared" si="97"/>
        <v>No</v>
      </c>
      <c r="AO2085" t="str" cm="1">
        <f t="array" ref="AO2085">_xlfn.IFS($C2085&lt;36,"Youth", $C2085&lt;66, "Middle_age", $C2085&gt;65, "Old")</f>
        <v>Youth</v>
      </c>
      <c r="AP2085" t="str">
        <f t="shared" si="98"/>
        <v>6 năm</v>
      </c>
    </row>
    <row r="2086" spans="1:42" x14ac:dyDescent="0.35">
      <c r="A2086" t="s">
        <v>3000</v>
      </c>
      <c r="B2086" t="s">
        <v>9</v>
      </c>
      <c r="C2086">
        <v>58</v>
      </c>
      <c r="D2086" t="s">
        <v>13</v>
      </c>
      <c r="E2086">
        <v>0</v>
      </c>
      <c r="F2086" t="s">
        <v>1427</v>
      </c>
      <c r="G2086">
        <v>91764</v>
      </c>
      <c r="H2086">
        <v>34.074086999999999</v>
      </c>
      <c r="I2086">
        <v>-117.60561800000001</v>
      </c>
      <c r="J2086">
        <v>0</v>
      </c>
      <c r="K2086" s="1">
        <v>6</v>
      </c>
      <c r="L2086" t="s">
        <v>24</v>
      </c>
      <c r="M2086" t="s">
        <v>10</v>
      </c>
      <c r="N2086">
        <v>47.92</v>
      </c>
      <c r="O2086" t="s">
        <v>13</v>
      </c>
      <c r="P2086" t="s">
        <v>10</v>
      </c>
      <c r="Q2086" t="s">
        <v>25</v>
      </c>
      <c r="R2086">
        <v>25</v>
      </c>
      <c r="S2086" t="s">
        <v>13</v>
      </c>
      <c r="T2086" t="s">
        <v>13</v>
      </c>
      <c r="U2086" t="s">
        <v>13</v>
      </c>
      <c r="V2086" t="s">
        <v>13</v>
      </c>
      <c r="W2086" t="s">
        <v>10</v>
      </c>
      <c r="X2086" t="s">
        <v>10</v>
      </c>
      <c r="Y2086" t="s">
        <v>10</v>
      </c>
      <c r="Z2086" t="s">
        <v>10</v>
      </c>
      <c r="AA2086" t="s">
        <v>21</v>
      </c>
      <c r="AB2086" t="s">
        <v>10</v>
      </c>
      <c r="AC2086" t="s">
        <v>26</v>
      </c>
      <c r="AD2086">
        <v>89.5</v>
      </c>
      <c r="AE2086">
        <v>573.29999999999995</v>
      </c>
      <c r="AF2086">
        <v>0</v>
      </c>
      <c r="AG2086">
        <v>0</v>
      </c>
      <c r="AH2086">
        <v>287.52</v>
      </c>
      <c r="AI2086">
        <v>860.82</v>
      </c>
      <c r="AJ2086" t="s">
        <v>27</v>
      </c>
      <c r="AK2086" t="s">
        <v>28</v>
      </c>
      <c r="AL2086" t="s">
        <v>29</v>
      </c>
      <c r="AM2086" t="str">
        <f t="shared" si="96"/>
        <v>Churned</v>
      </c>
      <c r="AN2086" t="str">
        <f t="shared" si="97"/>
        <v>No</v>
      </c>
      <c r="AO2086" t="str" cm="1">
        <f t="array" ref="AO2086">_xlfn.IFS($C2086&lt;36,"Youth", $C2086&lt;66, "Middle_age", $C2086&gt;65, "Old")</f>
        <v>Middle_age</v>
      </c>
      <c r="AP2086" t="str">
        <f t="shared" si="98"/>
        <v>1 năm</v>
      </c>
    </row>
    <row r="2087" spans="1:42" x14ac:dyDescent="0.35">
      <c r="A2087" t="s">
        <v>3001</v>
      </c>
      <c r="B2087" t="s">
        <v>19</v>
      </c>
      <c r="C2087">
        <v>55</v>
      </c>
      <c r="D2087" t="s">
        <v>13</v>
      </c>
      <c r="E2087">
        <v>0</v>
      </c>
      <c r="F2087" t="s">
        <v>361</v>
      </c>
      <c r="G2087">
        <v>94110</v>
      </c>
      <c r="H2087">
        <v>37.750020999999997</v>
      </c>
      <c r="I2087">
        <v>-122.415201</v>
      </c>
      <c r="J2087">
        <v>0</v>
      </c>
      <c r="K2087" s="1">
        <v>72</v>
      </c>
      <c r="L2087" t="s">
        <v>12</v>
      </c>
      <c r="M2087" t="s">
        <v>10</v>
      </c>
      <c r="N2087">
        <v>45.41</v>
      </c>
      <c r="O2087" t="s">
        <v>10</v>
      </c>
      <c r="P2087" t="s">
        <v>10</v>
      </c>
      <c r="Q2087" t="s">
        <v>14</v>
      </c>
      <c r="R2087">
        <v>20</v>
      </c>
      <c r="S2087" t="s">
        <v>10</v>
      </c>
      <c r="T2087" t="s">
        <v>10</v>
      </c>
      <c r="U2087" t="s">
        <v>10</v>
      </c>
      <c r="V2087" t="s">
        <v>10</v>
      </c>
      <c r="W2087" t="s">
        <v>10</v>
      </c>
      <c r="X2087" t="s">
        <v>10</v>
      </c>
      <c r="Y2087" t="s">
        <v>10</v>
      </c>
      <c r="Z2087" t="s">
        <v>10</v>
      </c>
      <c r="AA2087" t="s">
        <v>43</v>
      </c>
      <c r="AB2087" t="s">
        <v>13</v>
      </c>
      <c r="AC2087" t="s">
        <v>26</v>
      </c>
      <c r="AD2087">
        <v>92</v>
      </c>
      <c r="AE2087">
        <v>6632.75</v>
      </c>
      <c r="AF2087">
        <v>0</v>
      </c>
      <c r="AG2087">
        <v>0</v>
      </c>
      <c r="AH2087">
        <v>3269.52</v>
      </c>
      <c r="AI2087">
        <v>9902.27</v>
      </c>
      <c r="AJ2087" t="s">
        <v>17</v>
      </c>
      <c r="AM2087" t="str">
        <f t="shared" si="96"/>
        <v>VIP</v>
      </c>
      <c r="AN2087" t="str">
        <f t="shared" si="97"/>
        <v>No</v>
      </c>
      <c r="AO2087" t="str" cm="1">
        <f t="array" ref="AO2087">_xlfn.IFS($C2087&lt;36,"Youth", $C2087&lt;66, "Middle_age", $C2087&gt;65, "Old")</f>
        <v>Middle_age</v>
      </c>
      <c r="AP2087" t="str">
        <f t="shared" si="98"/>
        <v>6 năm</v>
      </c>
    </row>
    <row r="2088" spans="1:42" x14ac:dyDescent="0.35">
      <c r="A2088" t="s">
        <v>3002</v>
      </c>
      <c r="B2088" t="s">
        <v>9</v>
      </c>
      <c r="C2088">
        <v>41</v>
      </c>
      <c r="D2088" t="s">
        <v>10</v>
      </c>
      <c r="E2088">
        <v>0</v>
      </c>
      <c r="F2088" t="s">
        <v>912</v>
      </c>
      <c r="G2088">
        <v>92831</v>
      </c>
      <c r="H2088">
        <v>33.879983000000003</v>
      </c>
      <c r="I2088">
        <v>-117.895482</v>
      </c>
      <c r="J2088">
        <v>1</v>
      </c>
      <c r="K2088" s="1">
        <v>67</v>
      </c>
      <c r="L2088" t="s">
        <v>42</v>
      </c>
      <c r="M2088" t="s">
        <v>10</v>
      </c>
      <c r="N2088">
        <v>3.2</v>
      </c>
      <c r="O2088" t="s">
        <v>10</v>
      </c>
      <c r="P2088" t="s">
        <v>10</v>
      </c>
      <c r="Q2088" t="s">
        <v>49</v>
      </c>
      <c r="R2088">
        <v>23</v>
      </c>
      <c r="S2088" t="s">
        <v>13</v>
      </c>
      <c r="T2088" t="s">
        <v>10</v>
      </c>
      <c r="U2088" t="s">
        <v>10</v>
      </c>
      <c r="V2088" t="s">
        <v>10</v>
      </c>
      <c r="W2088" t="s">
        <v>10</v>
      </c>
      <c r="X2088" t="s">
        <v>10</v>
      </c>
      <c r="Y2088" t="s">
        <v>10</v>
      </c>
      <c r="Z2088" t="s">
        <v>10</v>
      </c>
      <c r="AA2088" t="s">
        <v>43</v>
      </c>
      <c r="AB2088" t="s">
        <v>13</v>
      </c>
      <c r="AC2088" t="s">
        <v>26</v>
      </c>
      <c r="AD2088">
        <v>86.15</v>
      </c>
      <c r="AE2088">
        <v>5883.85</v>
      </c>
      <c r="AF2088">
        <v>0</v>
      </c>
      <c r="AG2088">
        <v>0</v>
      </c>
      <c r="AH2088">
        <v>214.4</v>
      </c>
      <c r="AI2088">
        <v>6098.25</v>
      </c>
      <c r="AJ2088" t="s">
        <v>17</v>
      </c>
      <c r="AM2088" t="str">
        <f t="shared" si="96"/>
        <v>VIP</v>
      </c>
      <c r="AN2088" t="str">
        <f t="shared" si="97"/>
        <v>No</v>
      </c>
      <c r="AO2088" t="str" cm="1">
        <f t="array" ref="AO2088">_xlfn.IFS($C2088&lt;36,"Youth", $C2088&lt;66, "Middle_age", $C2088&gt;65, "Old")</f>
        <v>Middle_age</v>
      </c>
      <c r="AP2088" t="str">
        <f t="shared" si="98"/>
        <v>6 năm</v>
      </c>
    </row>
    <row r="2089" spans="1:42" x14ac:dyDescent="0.35">
      <c r="A2089" t="s">
        <v>3003</v>
      </c>
      <c r="B2089" t="s">
        <v>9</v>
      </c>
      <c r="C2089">
        <v>74</v>
      </c>
      <c r="D2089" t="s">
        <v>10</v>
      </c>
      <c r="E2089">
        <v>0</v>
      </c>
      <c r="F2089" t="s">
        <v>411</v>
      </c>
      <c r="G2089">
        <v>90802</v>
      </c>
      <c r="H2089">
        <v>33.752524000000001</v>
      </c>
      <c r="I2089">
        <v>-118.21073699999999</v>
      </c>
      <c r="J2089">
        <v>1</v>
      </c>
      <c r="K2089" s="1">
        <v>40</v>
      </c>
      <c r="L2089" t="s">
        <v>12</v>
      </c>
      <c r="M2089" t="s">
        <v>10</v>
      </c>
      <c r="N2089">
        <v>19.760000000000002</v>
      </c>
      <c r="O2089" t="s">
        <v>13</v>
      </c>
      <c r="P2089" t="s">
        <v>10</v>
      </c>
      <c r="Q2089" t="s">
        <v>25</v>
      </c>
      <c r="R2089">
        <v>22</v>
      </c>
      <c r="S2089" t="s">
        <v>13</v>
      </c>
      <c r="T2089" t="s">
        <v>10</v>
      </c>
      <c r="U2089" t="s">
        <v>13</v>
      </c>
      <c r="V2089" t="s">
        <v>10</v>
      </c>
      <c r="W2089" t="s">
        <v>10</v>
      </c>
      <c r="X2089" t="s">
        <v>10</v>
      </c>
      <c r="Y2089" t="s">
        <v>10</v>
      </c>
      <c r="Z2089" t="s">
        <v>10</v>
      </c>
      <c r="AA2089" t="s">
        <v>15</v>
      </c>
      <c r="AB2089" t="s">
        <v>10</v>
      </c>
      <c r="AC2089" t="s">
        <v>16</v>
      </c>
      <c r="AD2089">
        <v>99.2</v>
      </c>
      <c r="AE2089">
        <v>4062.2</v>
      </c>
      <c r="AF2089">
        <v>0</v>
      </c>
      <c r="AG2089">
        <v>0</v>
      </c>
      <c r="AH2089">
        <v>790.4</v>
      </c>
      <c r="AI2089">
        <v>4852.6000000000004</v>
      </c>
      <c r="AJ2089" t="s">
        <v>27</v>
      </c>
      <c r="AK2089" t="s">
        <v>79</v>
      </c>
      <c r="AL2089" t="s">
        <v>314</v>
      </c>
      <c r="AM2089" t="str">
        <f t="shared" si="96"/>
        <v>Churned</v>
      </c>
      <c r="AN2089" t="str">
        <f t="shared" si="97"/>
        <v>No</v>
      </c>
      <c r="AO2089" t="str" cm="1">
        <f t="array" ref="AO2089">_xlfn.IFS($C2089&lt;36,"Youth", $C2089&lt;66, "Middle_age", $C2089&gt;65, "Old")</f>
        <v>Old</v>
      </c>
      <c r="AP2089" t="str">
        <f t="shared" si="98"/>
        <v>4 năm</v>
      </c>
    </row>
    <row r="2090" spans="1:42" x14ac:dyDescent="0.35">
      <c r="A2090" t="s">
        <v>3004</v>
      </c>
      <c r="B2090" t="s">
        <v>9</v>
      </c>
      <c r="C2090">
        <v>20</v>
      </c>
      <c r="D2090" t="s">
        <v>10</v>
      </c>
      <c r="E2090">
        <v>1</v>
      </c>
      <c r="F2090" t="s">
        <v>3005</v>
      </c>
      <c r="G2090">
        <v>95918</v>
      </c>
      <c r="H2090">
        <v>39.292333999999997</v>
      </c>
      <c r="I2090">
        <v>-121.32059700000001</v>
      </c>
      <c r="J2090">
        <v>1</v>
      </c>
      <c r="K2090" s="1">
        <v>19</v>
      </c>
      <c r="L2090" t="s">
        <v>12</v>
      </c>
      <c r="M2090" t="s">
        <v>10</v>
      </c>
      <c r="N2090">
        <v>31.58</v>
      </c>
      <c r="O2090" t="s">
        <v>10</v>
      </c>
      <c r="P2090" t="s">
        <v>13</v>
      </c>
      <c r="AA2090" t="s">
        <v>43</v>
      </c>
      <c r="AB2090" t="s">
        <v>10</v>
      </c>
      <c r="AC2090" t="s">
        <v>26</v>
      </c>
      <c r="AD2090">
        <v>24.9</v>
      </c>
      <c r="AE2090">
        <v>467.7</v>
      </c>
      <c r="AF2090">
        <v>0</v>
      </c>
      <c r="AG2090">
        <v>0</v>
      </c>
      <c r="AH2090">
        <v>600.02</v>
      </c>
      <c r="AI2090">
        <v>1067.72</v>
      </c>
      <c r="AJ2090" t="s">
        <v>17</v>
      </c>
      <c r="AM2090" t="str">
        <f t="shared" si="96"/>
        <v>Stayed</v>
      </c>
      <c r="AN2090" t="str">
        <f t="shared" si="97"/>
        <v>Yes</v>
      </c>
      <c r="AO2090" t="str" cm="1">
        <f t="array" ref="AO2090">_xlfn.IFS($C2090&lt;36,"Youth", $C2090&lt;66, "Middle_age", $C2090&gt;65, "Old")</f>
        <v>Youth</v>
      </c>
      <c r="AP2090" t="str">
        <f t="shared" si="98"/>
        <v>2 năm</v>
      </c>
    </row>
    <row r="2091" spans="1:42" x14ac:dyDescent="0.35">
      <c r="A2091" t="s">
        <v>3006</v>
      </c>
      <c r="B2091" t="s">
        <v>19</v>
      </c>
      <c r="C2091">
        <v>25</v>
      </c>
      <c r="D2091" t="s">
        <v>13</v>
      </c>
      <c r="E2091">
        <v>0</v>
      </c>
      <c r="F2091" t="s">
        <v>2213</v>
      </c>
      <c r="G2091">
        <v>92363</v>
      </c>
      <c r="H2091">
        <v>34.711224000000001</v>
      </c>
      <c r="I2091">
        <v>-114.70225600000001</v>
      </c>
      <c r="J2091">
        <v>0</v>
      </c>
      <c r="K2091" s="1">
        <v>70</v>
      </c>
      <c r="L2091" t="s">
        <v>42</v>
      </c>
      <c r="M2091" t="s">
        <v>13</v>
      </c>
      <c r="P2091" t="s">
        <v>10</v>
      </c>
      <c r="Q2091" t="s">
        <v>49</v>
      </c>
      <c r="R2091">
        <v>59</v>
      </c>
      <c r="S2091" t="s">
        <v>13</v>
      </c>
      <c r="T2091" t="s">
        <v>13</v>
      </c>
      <c r="U2091" t="s">
        <v>13</v>
      </c>
      <c r="V2091" t="s">
        <v>10</v>
      </c>
      <c r="W2091" t="s">
        <v>13</v>
      </c>
      <c r="X2091" t="s">
        <v>10</v>
      </c>
      <c r="Y2091" t="s">
        <v>10</v>
      </c>
      <c r="Z2091" t="s">
        <v>10</v>
      </c>
      <c r="AA2091" t="s">
        <v>43</v>
      </c>
      <c r="AB2091" t="s">
        <v>10</v>
      </c>
      <c r="AC2091" t="s">
        <v>153</v>
      </c>
      <c r="AD2091">
        <v>40.049999999999997</v>
      </c>
      <c r="AE2091">
        <v>2799.75</v>
      </c>
      <c r="AF2091">
        <v>0</v>
      </c>
      <c r="AG2091">
        <v>0</v>
      </c>
      <c r="AH2091">
        <v>0</v>
      </c>
      <c r="AI2091">
        <v>2799.75</v>
      </c>
      <c r="AJ2091" t="s">
        <v>17</v>
      </c>
      <c r="AM2091" t="str">
        <f t="shared" si="96"/>
        <v>Stayed</v>
      </c>
      <c r="AN2091" t="str">
        <f t="shared" si="97"/>
        <v>No</v>
      </c>
      <c r="AO2091" t="str" cm="1">
        <f t="array" ref="AO2091">_xlfn.IFS($C2091&lt;36,"Youth", $C2091&lt;66, "Middle_age", $C2091&gt;65, "Old")</f>
        <v>Youth</v>
      </c>
      <c r="AP2091" t="str">
        <f t="shared" si="98"/>
        <v>6 năm</v>
      </c>
    </row>
    <row r="2092" spans="1:42" x14ac:dyDescent="0.35">
      <c r="A2092" t="s">
        <v>3007</v>
      </c>
      <c r="B2092" t="s">
        <v>9</v>
      </c>
      <c r="C2092">
        <v>23</v>
      </c>
      <c r="D2092" t="s">
        <v>13</v>
      </c>
      <c r="E2092">
        <v>0</v>
      </c>
      <c r="F2092" t="s">
        <v>292</v>
      </c>
      <c r="G2092">
        <v>95833</v>
      </c>
      <c r="H2092">
        <v>38.619048999999997</v>
      </c>
      <c r="I2092">
        <v>-121.51755199999999</v>
      </c>
      <c r="J2092">
        <v>0</v>
      </c>
      <c r="K2092" s="1">
        <v>21</v>
      </c>
      <c r="L2092" t="s">
        <v>12</v>
      </c>
      <c r="M2092" t="s">
        <v>10</v>
      </c>
      <c r="N2092">
        <v>17.350000000000001</v>
      </c>
      <c r="O2092" t="s">
        <v>13</v>
      </c>
      <c r="P2092" t="s">
        <v>10</v>
      </c>
      <c r="Q2092" t="s">
        <v>49</v>
      </c>
      <c r="R2092">
        <v>71</v>
      </c>
      <c r="S2092" t="s">
        <v>10</v>
      </c>
      <c r="T2092" t="s">
        <v>10</v>
      </c>
      <c r="U2092" t="s">
        <v>13</v>
      </c>
      <c r="V2092" t="s">
        <v>10</v>
      </c>
      <c r="W2092" t="s">
        <v>10</v>
      </c>
      <c r="X2092" t="s">
        <v>13</v>
      </c>
      <c r="Y2092" t="s">
        <v>13</v>
      </c>
      <c r="Z2092" t="s">
        <v>13</v>
      </c>
      <c r="AA2092" t="s">
        <v>43</v>
      </c>
      <c r="AB2092" t="s">
        <v>13</v>
      </c>
      <c r="AC2092" t="s">
        <v>16</v>
      </c>
      <c r="AD2092">
        <v>71.05</v>
      </c>
      <c r="AE2092">
        <v>1524.85</v>
      </c>
      <c r="AF2092">
        <v>16.91</v>
      </c>
      <c r="AG2092">
        <v>140</v>
      </c>
      <c r="AH2092">
        <v>364.35</v>
      </c>
      <c r="AI2092">
        <v>2012.29</v>
      </c>
      <c r="AJ2092" t="s">
        <v>17</v>
      </c>
      <c r="AM2092" t="str">
        <f t="shared" si="96"/>
        <v>Stayed</v>
      </c>
      <c r="AN2092" t="str">
        <f t="shared" si="97"/>
        <v>No</v>
      </c>
      <c r="AO2092" t="str" cm="1">
        <f t="array" ref="AO2092">_xlfn.IFS($C2092&lt;36,"Youth", $C2092&lt;66, "Middle_age", $C2092&gt;65, "Old")</f>
        <v>Youth</v>
      </c>
      <c r="AP2092" t="str">
        <f t="shared" si="98"/>
        <v>2 năm</v>
      </c>
    </row>
    <row r="2093" spans="1:42" x14ac:dyDescent="0.35">
      <c r="A2093" t="s">
        <v>3008</v>
      </c>
      <c r="B2093" t="s">
        <v>19</v>
      </c>
      <c r="C2093">
        <v>76</v>
      </c>
      <c r="D2093" t="s">
        <v>10</v>
      </c>
      <c r="E2093">
        <v>0</v>
      </c>
      <c r="F2093" t="s">
        <v>3009</v>
      </c>
      <c r="G2093">
        <v>95222</v>
      </c>
      <c r="H2093">
        <v>38.071326999999997</v>
      </c>
      <c r="I2093">
        <v>-120.632221</v>
      </c>
      <c r="J2093">
        <v>1</v>
      </c>
      <c r="K2093" s="1">
        <v>32</v>
      </c>
      <c r="L2093" t="s">
        <v>99</v>
      </c>
      <c r="M2093" t="s">
        <v>10</v>
      </c>
      <c r="N2093">
        <v>43.51</v>
      </c>
      <c r="O2093" t="s">
        <v>10</v>
      </c>
      <c r="P2093" t="s">
        <v>10</v>
      </c>
      <c r="Q2093" t="s">
        <v>25</v>
      </c>
      <c r="R2093">
        <v>22</v>
      </c>
      <c r="S2093" t="s">
        <v>13</v>
      </c>
      <c r="T2093" t="s">
        <v>13</v>
      </c>
      <c r="U2093" t="s">
        <v>10</v>
      </c>
      <c r="V2093" t="s">
        <v>10</v>
      </c>
      <c r="W2093" t="s">
        <v>10</v>
      </c>
      <c r="X2093" t="s">
        <v>10</v>
      </c>
      <c r="Y2093" t="s">
        <v>13</v>
      </c>
      <c r="Z2093" t="s">
        <v>10</v>
      </c>
      <c r="AA2093" t="s">
        <v>21</v>
      </c>
      <c r="AB2093" t="s">
        <v>10</v>
      </c>
      <c r="AC2093" t="s">
        <v>26</v>
      </c>
      <c r="AD2093">
        <v>104.9</v>
      </c>
      <c r="AE2093">
        <v>3351.55</v>
      </c>
      <c r="AF2093">
        <v>33.729999999999997</v>
      </c>
      <c r="AG2093">
        <v>0</v>
      </c>
      <c r="AH2093">
        <v>1392.32</v>
      </c>
      <c r="AI2093">
        <v>4710.1400000000003</v>
      </c>
      <c r="AJ2093" t="s">
        <v>27</v>
      </c>
      <c r="AK2093" t="s">
        <v>91</v>
      </c>
      <c r="AL2093" t="s">
        <v>165</v>
      </c>
      <c r="AM2093" t="str">
        <f t="shared" si="96"/>
        <v>Churned</v>
      </c>
      <c r="AN2093" t="str">
        <f t="shared" si="97"/>
        <v>No</v>
      </c>
      <c r="AO2093" t="str" cm="1">
        <f t="array" ref="AO2093">_xlfn.IFS($C2093&lt;36,"Youth", $C2093&lt;66, "Middle_age", $C2093&gt;65, "Old")</f>
        <v>Old</v>
      </c>
      <c r="AP2093" t="str">
        <f t="shared" si="98"/>
        <v>3 năm</v>
      </c>
    </row>
    <row r="2094" spans="1:42" x14ac:dyDescent="0.35">
      <c r="A2094" t="s">
        <v>3010</v>
      </c>
      <c r="B2094" t="s">
        <v>19</v>
      </c>
      <c r="C2094">
        <v>69</v>
      </c>
      <c r="D2094" t="s">
        <v>10</v>
      </c>
      <c r="E2094">
        <v>1</v>
      </c>
      <c r="F2094" t="s">
        <v>1196</v>
      </c>
      <c r="G2094">
        <v>91506</v>
      </c>
      <c r="H2094">
        <v>34.169705999999998</v>
      </c>
      <c r="I2094">
        <v>-118.323548</v>
      </c>
      <c r="J2094">
        <v>1</v>
      </c>
      <c r="K2094" s="1">
        <v>29</v>
      </c>
      <c r="L2094" t="s">
        <v>99</v>
      </c>
      <c r="M2094" t="s">
        <v>10</v>
      </c>
      <c r="N2094">
        <v>49.36</v>
      </c>
      <c r="O2094" t="s">
        <v>10</v>
      </c>
      <c r="P2094" t="s">
        <v>10</v>
      </c>
      <c r="Q2094" t="s">
        <v>25</v>
      </c>
      <c r="R2094">
        <v>19</v>
      </c>
      <c r="S2094" t="s">
        <v>13</v>
      </c>
      <c r="T2094" t="s">
        <v>13</v>
      </c>
      <c r="U2094" t="s">
        <v>10</v>
      </c>
      <c r="V2094" t="s">
        <v>13</v>
      </c>
      <c r="W2094" t="s">
        <v>10</v>
      </c>
      <c r="X2094" t="s">
        <v>10</v>
      </c>
      <c r="Y2094" t="s">
        <v>13</v>
      </c>
      <c r="Z2094" t="s">
        <v>10</v>
      </c>
      <c r="AA2094" t="s">
        <v>21</v>
      </c>
      <c r="AB2094" t="s">
        <v>10</v>
      </c>
      <c r="AC2094" t="s">
        <v>26</v>
      </c>
      <c r="AD2094">
        <v>103.95</v>
      </c>
      <c r="AE2094">
        <v>2964.8</v>
      </c>
      <c r="AF2094">
        <v>0</v>
      </c>
      <c r="AG2094">
        <v>0</v>
      </c>
      <c r="AH2094">
        <v>1431.44</v>
      </c>
      <c r="AI2094">
        <v>4396.24</v>
      </c>
      <c r="AJ2094" t="s">
        <v>17</v>
      </c>
      <c r="AM2094" t="str">
        <f t="shared" si="96"/>
        <v>VIP</v>
      </c>
      <c r="AN2094" t="str">
        <f t="shared" si="97"/>
        <v>Yes</v>
      </c>
      <c r="AO2094" t="str" cm="1">
        <f t="array" ref="AO2094">_xlfn.IFS($C2094&lt;36,"Youth", $C2094&lt;66, "Middle_age", $C2094&gt;65, "Old")</f>
        <v>Old</v>
      </c>
      <c r="AP2094" t="str">
        <f t="shared" si="98"/>
        <v>3 năm</v>
      </c>
    </row>
    <row r="2095" spans="1:42" x14ac:dyDescent="0.35">
      <c r="A2095" t="s">
        <v>3011</v>
      </c>
      <c r="B2095" t="s">
        <v>9</v>
      </c>
      <c r="C2095">
        <v>25</v>
      </c>
      <c r="D2095" t="s">
        <v>13</v>
      </c>
      <c r="E2095">
        <v>0</v>
      </c>
      <c r="F2095" t="s">
        <v>2533</v>
      </c>
      <c r="G2095">
        <v>92563</v>
      </c>
      <c r="H2095">
        <v>33.581045000000003</v>
      </c>
      <c r="I2095">
        <v>-117.14718999999999</v>
      </c>
      <c r="J2095">
        <v>0</v>
      </c>
      <c r="K2095" s="1">
        <v>29</v>
      </c>
      <c r="L2095" t="s">
        <v>99</v>
      </c>
      <c r="M2095" t="s">
        <v>10</v>
      </c>
      <c r="N2095">
        <v>16.38</v>
      </c>
      <c r="O2095" t="s">
        <v>10</v>
      </c>
      <c r="P2095" t="s">
        <v>10</v>
      </c>
      <c r="Q2095" t="s">
        <v>25</v>
      </c>
      <c r="R2095">
        <v>82</v>
      </c>
      <c r="S2095" t="s">
        <v>13</v>
      </c>
      <c r="T2095" t="s">
        <v>13</v>
      </c>
      <c r="U2095" t="s">
        <v>13</v>
      </c>
      <c r="V2095" t="s">
        <v>13</v>
      </c>
      <c r="W2095" t="s">
        <v>13</v>
      </c>
      <c r="X2095" t="s">
        <v>13</v>
      </c>
      <c r="Y2095" t="s">
        <v>13</v>
      </c>
      <c r="Z2095" t="s">
        <v>10</v>
      </c>
      <c r="AA2095" t="s">
        <v>21</v>
      </c>
      <c r="AB2095" t="s">
        <v>10</v>
      </c>
      <c r="AC2095" t="s">
        <v>26</v>
      </c>
      <c r="AD2095">
        <v>74.2</v>
      </c>
      <c r="AE2095">
        <v>1993.25</v>
      </c>
      <c r="AF2095">
        <v>0</v>
      </c>
      <c r="AG2095">
        <v>0</v>
      </c>
      <c r="AH2095">
        <v>475.02</v>
      </c>
      <c r="AI2095">
        <v>2468.27</v>
      </c>
      <c r="AJ2095" t="s">
        <v>17</v>
      </c>
      <c r="AM2095" t="str">
        <f t="shared" si="96"/>
        <v>Stayed</v>
      </c>
      <c r="AN2095" t="str">
        <f t="shared" si="97"/>
        <v>No</v>
      </c>
      <c r="AO2095" t="str" cm="1">
        <f t="array" ref="AO2095">_xlfn.IFS($C2095&lt;36,"Youth", $C2095&lt;66, "Middle_age", $C2095&gt;65, "Old")</f>
        <v>Youth</v>
      </c>
      <c r="AP2095" t="str">
        <f t="shared" si="98"/>
        <v>3 năm</v>
      </c>
    </row>
    <row r="2096" spans="1:42" x14ac:dyDescent="0.35">
      <c r="A2096" t="s">
        <v>3012</v>
      </c>
      <c r="B2096" t="s">
        <v>9</v>
      </c>
      <c r="C2096">
        <v>22</v>
      </c>
      <c r="D2096" t="s">
        <v>10</v>
      </c>
      <c r="E2096">
        <v>0</v>
      </c>
      <c r="F2096" t="s">
        <v>3013</v>
      </c>
      <c r="G2096">
        <v>93060</v>
      </c>
      <c r="H2096">
        <v>34.402343000000002</v>
      </c>
      <c r="I2096">
        <v>-119.094824</v>
      </c>
      <c r="J2096">
        <v>0</v>
      </c>
      <c r="K2096" s="1">
        <v>25</v>
      </c>
      <c r="L2096" t="s">
        <v>12</v>
      </c>
      <c r="M2096" t="s">
        <v>10</v>
      </c>
      <c r="N2096">
        <v>29.81</v>
      </c>
      <c r="O2096" t="s">
        <v>13</v>
      </c>
      <c r="P2096" t="s">
        <v>10</v>
      </c>
      <c r="Q2096" t="s">
        <v>25</v>
      </c>
      <c r="R2096">
        <v>52</v>
      </c>
      <c r="S2096" t="s">
        <v>13</v>
      </c>
      <c r="T2096" t="s">
        <v>13</v>
      </c>
      <c r="U2096" t="s">
        <v>13</v>
      </c>
      <c r="V2096" t="s">
        <v>10</v>
      </c>
      <c r="W2096" t="s">
        <v>10</v>
      </c>
      <c r="X2096" t="s">
        <v>10</v>
      </c>
      <c r="Y2096" t="s">
        <v>10</v>
      </c>
      <c r="Z2096" t="s">
        <v>13</v>
      </c>
      <c r="AA2096" t="s">
        <v>21</v>
      </c>
      <c r="AB2096" t="s">
        <v>10</v>
      </c>
      <c r="AC2096" t="s">
        <v>26</v>
      </c>
      <c r="AD2096">
        <v>95.15</v>
      </c>
      <c r="AE2096">
        <v>2395.6999999999998</v>
      </c>
      <c r="AF2096">
        <v>0</v>
      </c>
      <c r="AG2096">
        <v>80</v>
      </c>
      <c r="AH2096">
        <v>745.25</v>
      </c>
      <c r="AI2096">
        <v>3220.95</v>
      </c>
      <c r="AJ2096" t="s">
        <v>17</v>
      </c>
      <c r="AM2096" t="str">
        <f t="shared" si="96"/>
        <v>VIP</v>
      </c>
      <c r="AN2096" t="str">
        <f t="shared" si="97"/>
        <v>No</v>
      </c>
      <c r="AO2096" t="str" cm="1">
        <f t="array" ref="AO2096">_xlfn.IFS($C2096&lt;36,"Youth", $C2096&lt;66, "Middle_age", $C2096&gt;65, "Old")</f>
        <v>Youth</v>
      </c>
      <c r="AP2096" t="str">
        <f t="shared" si="98"/>
        <v>3 năm</v>
      </c>
    </row>
    <row r="2097" spans="1:42" x14ac:dyDescent="0.35">
      <c r="A2097" t="s">
        <v>3014</v>
      </c>
      <c r="B2097" t="s">
        <v>19</v>
      </c>
      <c r="C2097">
        <v>73</v>
      </c>
      <c r="D2097" t="s">
        <v>13</v>
      </c>
      <c r="E2097">
        <v>0</v>
      </c>
      <c r="F2097" t="s">
        <v>3015</v>
      </c>
      <c r="G2097">
        <v>91354</v>
      </c>
      <c r="H2097">
        <v>34.457005000000002</v>
      </c>
      <c r="I2097">
        <v>-118.57372599999999</v>
      </c>
      <c r="J2097">
        <v>0</v>
      </c>
      <c r="K2097" s="1">
        <v>55</v>
      </c>
      <c r="L2097" t="s">
        <v>46</v>
      </c>
      <c r="M2097" t="s">
        <v>10</v>
      </c>
      <c r="N2097">
        <v>8.93</v>
      </c>
      <c r="O2097" t="s">
        <v>10</v>
      </c>
      <c r="P2097" t="s">
        <v>10</v>
      </c>
      <c r="Q2097" t="s">
        <v>25</v>
      </c>
      <c r="R2097">
        <v>21</v>
      </c>
      <c r="S2097" t="s">
        <v>10</v>
      </c>
      <c r="T2097" t="s">
        <v>13</v>
      </c>
      <c r="U2097" t="s">
        <v>13</v>
      </c>
      <c r="V2097" t="s">
        <v>13</v>
      </c>
      <c r="W2097" t="s">
        <v>10</v>
      </c>
      <c r="X2097" t="s">
        <v>10</v>
      </c>
      <c r="Y2097" t="s">
        <v>10</v>
      </c>
      <c r="Z2097" t="s">
        <v>10</v>
      </c>
      <c r="AA2097" t="s">
        <v>21</v>
      </c>
      <c r="AB2097" t="s">
        <v>10</v>
      </c>
      <c r="AC2097" t="s">
        <v>26</v>
      </c>
      <c r="AD2097">
        <v>98.8</v>
      </c>
      <c r="AE2097">
        <v>5617.75</v>
      </c>
      <c r="AF2097">
        <v>0</v>
      </c>
      <c r="AG2097">
        <v>0</v>
      </c>
      <c r="AH2097">
        <v>491.15</v>
      </c>
      <c r="AI2097">
        <v>6108.9</v>
      </c>
      <c r="AJ2097" t="s">
        <v>27</v>
      </c>
      <c r="AK2097" t="s">
        <v>87</v>
      </c>
      <c r="AL2097" t="s">
        <v>436</v>
      </c>
      <c r="AM2097" t="str">
        <f t="shared" si="96"/>
        <v>Churned</v>
      </c>
      <c r="AN2097" t="str">
        <f t="shared" si="97"/>
        <v>No</v>
      </c>
      <c r="AO2097" t="str" cm="1">
        <f t="array" ref="AO2097">_xlfn.IFS($C2097&lt;36,"Youth", $C2097&lt;66, "Middle_age", $C2097&gt;65, "Old")</f>
        <v>Old</v>
      </c>
      <c r="AP2097" t="str">
        <f t="shared" si="98"/>
        <v>5 năm</v>
      </c>
    </row>
    <row r="2098" spans="1:42" x14ac:dyDescent="0.35">
      <c r="A2098" t="s">
        <v>3016</v>
      </c>
      <c r="B2098" t="s">
        <v>9</v>
      </c>
      <c r="C2098">
        <v>54</v>
      </c>
      <c r="D2098" t="s">
        <v>10</v>
      </c>
      <c r="E2098">
        <v>0</v>
      </c>
      <c r="F2098" t="s">
        <v>3017</v>
      </c>
      <c r="G2098">
        <v>93667</v>
      </c>
      <c r="H2098">
        <v>36.993665999999997</v>
      </c>
      <c r="I2098">
        <v>-119.34826700000001</v>
      </c>
      <c r="J2098">
        <v>4</v>
      </c>
      <c r="K2098" s="1">
        <v>55</v>
      </c>
      <c r="L2098" t="s">
        <v>46</v>
      </c>
      <c r="M2098" t="s">
        <v>10</v>
      </c>
      <c r="N2098">
        <v>33.659999999999997</v>
      </c>
      <c r="O2098" t="s">
        <v>10</v>
      </c>
      <c r="P2098" t="s">
        <v>10</v>
      </c>
      <c r="Q2098" t="s">
        <v>25</v>
      </c>
      <c r="R2098">
        <v>25</v>
      </c>
      <c r="S2098" t="s">
        <v>13</v>
      </c>
      <c r="T2098" t="s">
        <v>10</v>
      </c>
      <c r="U2098" t="s">
        <v>10</v>
      </c>
      <c r="V2098" t="s">
        <v>13</v>
      </c>
      <c r="W2098" t="s">
        <v>10</v>
      </c>
      <c r="X2098" t="s">
        <v>10</v>
      </c>
      <c r="Y2098" t="s">
        <v>10</v>
      </c>
      <c r="Z2098" t="s">
        <v>10</v>
      </c>
      <c r="AA2098" t="s">
        <v>21</v>
      </c>
      <c r="AB2098" t="s">
        <v>10</v>
      </c>
      <c r="AC2098" t="s">
        <v>16</v>
      </c>
      <c r="AD2098">
        <v>103.65</v>
      </c>
      <c r="AE2098">
        <v>5676.65</v>
      </c>
      <c r="AF2098">
        <v>0</v>
      </c>
      <c r="AG2098">
        <v>0</v>
      </c>
      <c r="AH2098">
        <v>1851.3</v>
      </c>
      <c r="AI2098">
        <v>7527.95</v>
      </c>
      <c r="AJ2098" t="s">
        <v>17</v>
      </c>
      <c r="AM2098" t="str">
        <f t="shared" si="96"/>
        <v>VIP</v>
      </c>
      <c r="AN2098" t="str">
        <f t="shared" si="97"/>
        <v>No</v>
      </c>
      <c r="AO2098" t="str" cm="1">
        <f t="array" ref="AO2098">_xlfn.IFS($C2098&lt;36,"Youth", $C2098&lt;66, "Middle_age", $C2098&gt;65, "Old")</f>
        <v>Middle_age</v>
      </c>
      <c r="AP2098" t="str">
        <f t="shared" si="98"/>
        <v>5 năm</v>
      </c>
    </row>
    <row r="2099" spans="1:42" x14ac:dyDescent="0.35">
      <c r="A2099" t="s">
        <v>3018</v>
      </c>
      <c r="B2099" t="s">
        <v>9</v>
      </c>
      <c r="C2099">
        <v>34</v>
      </c>
      <c r="D2099" t="s">
        <v>13</v>
      </c>
      <c r="E2099">
        <v>0</v>
      </c>
      <c r="F2099" t="s">
        <v>3019</v>
      </c>
      <c r="G2099">
        <v>95633</v>
      </c>
      <c r="H2099">
        <v>38.852544000000002</v>
      </c>
      <c r="I2099">
        <v>-120.83766900000001</v>
      </c>
      <c r="J2099">
        <v>0</v>
      </c>
      <c r="K2099" s="1">
        <v>2</v>
      </c>
      <c r="L2099" t="s">
        <v>12</v>
      </c>
      <c r="M2099" t="s">
        <v>10</v>
      </c>
      <c r="N2099">
        <v>42.89</v>
      </c>
      <c r="O2099" t="s">
        <v>10</v>
      </c>
      <c r="P2099" t="s">
        <v>10</v>
      </c>
      <c r="Q2099" t="s">
        <v>25</v>
      </c>
      <c r="R2099">
        <v>13</v>
      </c>
      <c r="S2099" t="s">
        <v>13</v>
      </c>
      <c r="T2099" t="s">
        <v>13</v>
      </c>
      <c r="U2099" t="s">
        <v>13</v>
      </c>
      <c r="V2099" t="s">
        <v>13</v>
      </c>
      <c r="W2099" t="s">
        <v>10</v>
      </c>
      <c r="X2099" t="s">
        <v>10</v>
      </c>
      <c r="Y2099" t="s">
        <v>10</v>
      </c>
      <c r="Z2099" t="s">
        <v>10</v>
      </c>
      <c r="AA2099" t="s">
        <v>21</v>
      </c>
      <c r="AB2099" t="s">
        <v>10</v>
      </c>
      <c r="AC2099" t="s">
        <v>26</v>
      </c>
      <c r="AD2099">
        <v>94.2</v>
      </c>
      <c r="AE2099">
        <v>193.8</v>
      </c>
      <c r="AF2099">
        <v>0</v>
      </c>
      <c r="AG2099">
        <v>0</v>
      </c>
      <c r="AH2099">
        <v>85.78</v>
      </c>
      <c r="AI2099">
        <v>279.58</v>
      </c>
      <c r="AJ2099" t="s">
        <v>27</v>
      </c>
      <c r="AK2099" t="s">
        <v>33</v>
      </c>
      <c r="AL2099" t="s">
        <v>529</v>
      </c>
      <c r="AM2099" t="str">
        <f t="shared" si="96"/>
        <v>Churned</v>
      </c>
      <c r="AN2099" t="str">
        <f t="shared" si="97"/>
        <v>No</v>
      </c>
      <c r="AO2099" t="str" cm="1">
        <f t="array" ref="AO2099">_xlfn.IFS($C2099&lt;36,"Youth", $C2099&lt;66, "Middle_age", $C2099&gt;65, "Old")</f>
        <v>Youth</v>
      </c>
      <c r="AP2099" t="str">
        <f t="shared" si="98"/>
        <v>1 năm</v>
      </c>
    </row>
    <row r="2100" spans="1:42" x14ac:dyDescent="0.35">
      <c r="A2100" t="s">
        <v>3020</v>
      </c>
      <c r="B2100" t="s">
        <v>9</v>
      </c>
      <c r="C2100">
        <v>28</v>
      </c>
      <c r="D2100" t="s">
        <v>13</v>
      </c>
      <c r="E2100">
        <v>0</v>
      </c>
      <c r="F2100" t="s">
        <v>215</v>
      </c>
      <c r="G2100">
        <v>92028</v>
      </c>
      <c r="H2100">
        <v>33.362575</v>
      </c>
      <c r="I2100">
        <v>-117.299644</v>
      </c>
      <c r="J2100">
        <v>0</v>
      </c>
      <c r="K2100" s="1">
        <v>2</v>
      </c>
      <c r="L2100" t="s">
        <v>12</v>
      </c>
      <c r="M2100" t="s">
        <v>10</v>
      </c>
      <c r="N2100">
        <v>13.89</v>
      </c>
      <c r="O2100" t="s">
        <v>13</v>
      </c>
      <c r="P2100" t="s">
        <v>13</v>
      </c>
      <c r="AA2100" t="s">
        <v>21</v>
      </c>
      <c r="AB2100" t="s">
        <v>10</v>
      </c>
      <c r="AC2100" t="s">
        <v>26</v>
      </c>
      <c r="AD2100">
        <v>20.7</v>
      </c>
      <c r="AE2100">
        <v>39.85</v>
      </c>
      <c r="AF2100">
        <v>0</v>
      </c>
      <c r="AG2100">
        <v>0</v>
      </c>
      <c r="AH2100">
        <v>27.78</v>
      </c>
      <c r="AI2100">
        <v>67.63</v>
      </c>
      <c r="AJ2100" t="s">
        <v>68</v>
      </c>
      <c r="AM2100" t="str">
        <f t="shared" si="96"/>
        <v>Joined</v>
      </c>
      <c r="AN2100" t="str">
        <f t="shared" si="97"/>
        <v>No</v>
      </c>
      <c r="AO2100" t="str" cm="1">
        <f t="array" ref="AO2100">_xlfn.IFS($C2100&lt;36,"Youth", $C2100&lt;66, "Middle_age", $C2100&gt;65, "Old")</f>
        <v>Youth</v>
      </c>
      <c r="AP2100" t="str">
        <f t="shared" si="98"/>
        <v>1 năm</v>
      </c>
    </row>
    <row r="2101" spans="1:42" x14ac:dyDescent="0.35">
      <c r="A2101" t="s">
        <v>3021</v>
      </c>
      <c r="B2101" t="s">
        <v>19</v>
      </c>
      <c r="C2101">
        <v>58</v>
      </c>
      <c r="D2101" t="s">
        <v>13</v>
      </c>
      <c r="E2101">
        <v>0</v>
      </c>
      <c r="F2101" t="s">
        <v>3022</v>
      </c>
      <c r="G2101">
        <v>93624</v>
      </c>
      <c r="H2101">
        <v>36.397745</v>
      </c>
      <c r="I2101">
        <v>-120.119911</v>
      </c>
      <c r="J2101">
        <v>0</v>
      </c>
      <c r="K2101" s="1">
        <v>62</v>
      </c>
      <c r="L2101" t="s">
        <v>46</v>
      </c>
      <c r="M2101" t="s">
        <v>10</v>
      </c>
      <c r="N2101">
        <v>22.64</v>
      </c>
      <c r="O2101" t="s">
        <v>10</v>
      </c>
      <c r="P2101" t="s">
        <v>10</v>
      </c>
      <c r="Q2101" t="s">
        <v>25</v>
      </c>
      <c r="R2101">
        <v>9</v>
      </c>
      <c r="S2101" t="s">
        <v>13</v>
      </c>
      <c r="T2101" t="s">
        <v>13</v>
      </c>
      <c r="U2101" t="s">
        <v>10</v>
      </c>
      <c r="V2101" t="s">
        <v>13</v>
      </c>
      <c r="W2101" t="s">
        <v>10</v>
      </c>
      <c r="X2101" t="s">
        <v>10</v>
      </c>
      <c r="Y2101" t="s">
        <v>10</v>
      </c>
      <c r="Z2101" t="s">
        <v>10</v>
      </c>
      <c r="AA2101" t="s">
        <v>15</v>
      </c>
      <c r="AB2101" t="s">
        <v>10</v>
      </c>
      <c r="AC2101" t="s">
        <v>26</v>
      </c>
      <c r="AD2101">
        <v>96.75</v>
      </c>
      <c r="AE2101">
        <v>6125.4</v>
      </c>
      <c r="AF2101">
        <v>0</v>
      </c>
      <c r="AG2101">
        <v>0</v>
      </c>
      <c r="AH2101">
        <v>1403.68</v>
      </c>
      <c r="AI2101">
        <v>7529.08</v>
      </c>
      <c r="AJ2101" t="s">
        <v>27</v>
      </c>
      <c r="AK2101" t="s">
        <v>91</v>
      </c>
      <c r="AL2101" t="s">
        <v>92</v>
      </c>
      <c r="AM2101" t="str">
        <f t="shared" si="96"/>
        <v>Churned</v>
      </c>
      <c r="AN2101" t="str">
        <f t="shared" si="97"/>
        <v>No</v>
      </c>
      <c r="AO2101" t="str" cm="1">
        <f t="array" ref="AO2101">_xlfn.IFS($C2101&lt;36,"Youth", $C2101&lt;66, "Middle_age", $C2101&gt;65, "Old")</f>
        <v>Middle_age</v>
      </c>
      <c r="AP2101" t="str">
        <f t="shared" si="98"/>
        <v>6 năm</v>
      </c>
    </row>
    <row r="2102" spans="1:42" x14ac:dyDescent="0.35">
      <c r="A2102" t="s">
        <v>3023</v>
      </c>
      <c r="B2102" t="s">
        <v>19</v>
      </c>
      <c r="C2102">
        <v>41</v>
      </c>
      <c r="D2102" t="s">
        <v>13</v>
      </c>
      <c r="E2102">
        <v>3</v>
      </c>
      <c r="F2102" t="s">
        <v>3024</v>
      </c>
      <c r="G2102">
        <v>95631</v>
      </c>
      <c r="H2102">
        <v>39.031875999999997</v>
      </c>
      <c r="I2102">
        <v>-120.81114100000001</v>
      </c>
      <c r="J2102">
        <v>0</v>
      </c>
      <c r="K2102" s="1">
        <v>19</v>
      </c>
      <c r="L2102" t="s">
        <v>32</v>
      </c>
      <c r="M2102" t="s">
        <v>10</v>
      </c>
      <c r="N2102">
        <v>24.1</v>
      </c>
      <c r="O2102" t="s">
        <v>13</v>
      </c>
      <c r="P2102" t="s">
        <v>13</v>
      </c>
      <c r="AA2102" t="s">
        <v>21</v>
      </c>
      <c r="AB2102" t="s">
        <v>10</v>
      </c>
      <c r="AC2102" t="s">
        <v>26</v>
      </c>
      <c r="AD2102">
        <v>20</v>
      </c>
      <c r="AE2102">
        <v>377.55</v>
      </c>
      <c r="AF2102">
        <v>0</v>
      </c>
      <c r="AG2102">
        <v>0</v>
      </c>
      <c r="AH2102">
        <v>457.9</v>
      </c>
      <c r="AI2102">
        <v>835.45</v>
      </c>
      <c r="AJ2102" t="s">
        <v>17</v>
      </c>
      <c r="AM2102" t="str">
        <f t="shared" si="96"/>
        <v>Stayed</v>
      </c>
      <c r="AN2102" t="str">
        <f t="shared" si="97"/>
        <v>Yes</v>
      </c>
      <c r="AO2102" t="str" cm="1">
        <f t="array" ref="AO2102">_xlfn.IFS($C2102&lt;36,"Youth", $C2102&lt;66, "Middle_age", $C2102&gt;65, "Old")</f>
        <v>Middle_age</v>
      </c>
      <c r="AP2102" t="str">
        <f t="shared" si="98"/>
        <v>2 năm</v>
      </c>
    </row>
    <row r="2103" spans="1:42" x14ac:dyDescent="0.35">
      <c r="A2103" t="s">
        <v>3025</v>
      </c>
      <c r="B2103" t="s">
        <v>9</v>
      </c>
      <c r="C2103">
        <v>61</v>
      </c>
      <c r="D2103" t="s">
        <v>10</v>
      </c>
      <c r="E2103">
        <v>1</v>
      </c>
      <c r="F2103" t="s">
        <v>1763</v>
      </c>
      <c r="G2103">
        <v>95974</v>
      </c>
      <c r="H2103">
        <v>39.495767999999998</v>
      </c>
      <c r="I2103">
        <v>-121.747472</v>
      </c>
      <c r="J2103">
        <v>7</v>
      </c>
      <c r="K2103" s="1">
        <v>7</v>
      </c>
      <c r="L2103" t="s">
        <v>12</v>
      </c>
      <c r="M2103" t="s">
        <v>10</v>
      </c>
      <c r="N2103">
        <v>5.01</v>
      </c>
      <c r="O2103" t="s">
        <v>13</v>
      </c>
      <c r="P2103" t="s">
        <v>13</v>
      </c>
      <c r="AA2103" t="s">
        <v>21</v>
      </c>
      <c r="AB2103" t="s">
        <v>13</v>
      </c>
      <c r="AC2103" t="s">
        <v>16</v>
      </c>
      <c r="AD2103">
        <v>20.65</v>
      </c>
      <c r="AE2103">
        <v>158.94999999999999</v>
      </c>
      <c r="AF2103">
        <v>0</v>
      </c>
      <c r="AG2103">
        <v>0</v>
      </c>
      <c r="AH2103">
        <v>35.07</v>
      </c>
      <c r="AI2103">
        <v>194.02</v>
      </c>
      <c r="AJ2103" t="s">
        <v>17</v>
      </c>
      <c r="AM2103" t="str">
        <f t="shared" si="96"/>
        <v>Stayed</v>
      </c>
      <c r="AN2103" t="str">
        <f t="shared" si="97"/>
        <v>Yes</v>
      </c>
      <c r="AO2103" t="str" cm="1">
        <f t="array" ref="AO2103">_xlfn.IFS($C2103&lt;36,"Youth", $C2103&lt;66, "Middle_age", $C2103&gt;65, "Old")</f>
        <v>Middle_age</v>
      </c>
      <c r="AP2103" t="str">
        <f t="shared" si="98"/>
        <v>1 năm</v>
      </c>
    </row>
    <row r="2104" spans="1:42" x14ac:dyDescent="0.35">
      <c r="A2104" t="s">
        <v>3026</v>
      </c>
      <c r="B2104" t="s">
        <v>19</v>
      </c>
      <c r="C2104">
        <v>26</v>
      </c>
      <c r="D2104" t="s">
        <v>10</v>
      </c>
      <c r="E2104">
        <v>0</v>
      </c>
      <c r="F2104" t="s">
        <v>1048</v>
      </c>
      <c r="G2104">
        <v>93401</v>
      </c>
      <c r="H2104">
        <v>35.233744999999999</v>
      </c>
      <c r="I2104">
        <v>-120.626442</v>
      </c>
      <c r="J2104">
        <v>10</v>
      </c>
      <c r="K2104" s="1">
        <v>29</v>
      </c>
      <c r="L2104" t="s">
        <v>12</v>
      </c>
      <c r="M2104" t="s">
        <v>10</v>
      </c>
      <c r="N2104">
        <v>3.35</v>
      </c>
      <c r="O2104" t="s">
        <v>13</v>
      </c>
      <c r="P2104" t="s">
        <v>10</v>
      </c>
      <c r="Q2104" t="s">
        <v>25</v>
      </c>
      <c r="R2104">
        <v>59</v>
      </c>
      <c r="S2104" t="s">
        <v>13</v>
      </c>
      <c r="T2104" t="s">
        <v>13</v>
      </c>
      <c r="U2104" t="s">
        <v>10</v>
      </c>
      <c r="V2104" t="s">
        <v>13</v>
      </c>
      <c r="W2104" t="s">
        <v>13</v>
      </c>
      <c r="X2104" t="s">
        <v>13</v>
      </c>
      <c r="Y2104" t="s">
        <v>13</v>
      </c>
      <c r="Z2104" t="s">
        <v>10</v>
      </c>
      <c r="AA2104" t="s">
        <v>21</v>
      </c>
      <c r="AB2104" t="s">
        <v>10</v>
      </c>
      <c r="AC2104" t="s">
        <v>16</v>
      </c>
      <c r="AD2104">
        <v>75.3</v>
      </c>
      <c r="AE2104">
        <v>2263.4</v>
      </c>
      <c r="AF2104">
        <v>0</v>
      </c>
      <c r="AG2104">
        <v>0</v>
      </c>
      <c r="AH2104">
        <v>97.15</v>
      </c>
      <c r="AI2104">
        <v>2360.5500000000002</v>
      </c>
      <c r="AJ2104" t="s">
        <v>17</v>
      </c>
      <c r="AM2104" t="str">
        <f t="shared" si="96"/>
        <v>Stayed</v>
      </c>
      <c r="AN2104" t="str">
        <f t="shared" si="97"/>
        <v>No</v>
      </c>
      <c r="AO2104" t="str" cm="1">
        <f t="array" ref="AO2104">_xlfn.IFS($C2104&lt;36,"Youth", $C2104&lt;66, "Middle_age", $C2104&gt;65, "Old")</f>
        <v>Youth</v>
      </c>
      <c r="AP2104" t="str">
        <f t="shared" si="98"/>
        <v>3 năm</v>
      </c>
    </row>
    <row r="2105" spans="1:42" x14ac:dyDescent="0.35">
      <c r="A2105" t="s">
        <v>3027</v>
      </c>
      <c r="B2105" t="s">
        <v>19</v>
      </c>
      <c r="C2105">
        <v>47</v>
      </c>
      <c r="D2105" t="s">
        <v>10</v>
      </c>
      <c r="E2105">
        <v>0</v>
      </c>
      <c r="F2105" t="s">
        <v>160</v>
      </c>
      <c r="G2105">
        <v>90275</v>
      </c>
      <c r="H2105">
        <v>33.753146000000001</v>
      </c>
      <c r="I2105">
        <v>-118.367459</v>
      </c>
      <c r="J2105">
        <v>4</v>
      </c>
      <c r="K2105" s="1">
        <v>29</v>
      </c>
      <c r="L2105" t="s">
        <v>99</v>
      </c>
      <c r="M2105" t="s">
        <v>13</v>
      </c>
      <c r="P2105" t="s">
        <v>10</v>
      </c>
      <c r="Q2105" t="s">
        <v>49</v>
      </c>
      <c r="R2105">
        <v>22</v>
      </c>
      <c r="S2105" t="s">
        <v>13</v>
      </c>
      <c r="T2105" t="s">
        <v>13</v>
      </c>
      <c r="U2105" t="s">
        <v>13</v>
      </c>
      <c r="V2105" t="s">
        <v>13</v>
      </c>
      <c r="W2105" t="s">
        <v>10</v>
      </c>
      <c r="X2105" t="s">
        <v>13</v>
      </c>
      <c r="Y2105" t="s">
        <v>13</v>
      </c>
      <c r="Z2105" t="s">
        <v>10</v>
      </c>
      <c r="AA2105" t="s">
        <v>21</v>
      </c>
      <c r="AB2105" t="s">
        <v>13</v>
      </c>
      <c r="AC2105" t="s">
        <v>16</v>
      </c>
      <c r="AD2105">
        <v>33.75</v>
      </c>
      <c r="AE2105">
        <v>1009.25</v>
      </c>
      <c r="AF2105">
        <v>0</v>
      </c>
      <c r="AG2105">
        <v>0</v>
      </c>
      <c r="AH2105">
        <v>0</v>
      </c>
      <c r="AI2105">
        <v>1009.25</v>
      </c>
      <c r="AJ2105" t="s">
        <v>17</v>
      </c>
      <c r="AM2105" t="str">
        <f t="shared" si="96"/>
        <v>Stayed</v>
      </c>
      <c r="AN2105" t="str">
        <f t="shared" si="97"/>
        <v>No</v>
      </c>
      <c r="AO2105" t="str" cm="1">
        <f t="array" ref="AO2105">_xlfn.IFS($C2105&lt;36,"Youth", $C2105&lt;66, "Middle_age", $C2105&gt;65, "Old")</f>
        <v>Middle_age</v>
      </c>
      <c r="AP2105" t="str">
        <f t="shared" si="98"/>
        <v>3 năm</v>
      </c>
    </row>
    <row r="2106" spans="1:42" x14ac:dyDescent="0.35">
      <c r="A2106" t="s">
        <v>3028</v>
      </c>
      <c r="B2106" t="s">
        <v>19</v>
      </c>
      <c r="C2106">
        <v>44</v>
      </c>
      <c r="D2106" t="s">
        <v>13</v>
      </c>
      <c r="E2106">
        <v>0</v>
      </c>
      <c r="F2106" t="s">
        <v>3029</v>
      </c>
      <c r="G2106">
        <v>95233</v>
      </c>
      <c r="H2106">
        <v>38.184913999999999</v>
      </c>
      <c r="I2106">
        <v>-120.364085</v>
      </c>
      <c r="J2106">
        <v>0</v>
      </c>
      <c r="K2106" s="1">
        <v>12</v>
      </c>
      <c r="L2106" t="s">
        <v>32</v>
      </c>
      <c r="M2106" t="s">
        <v>10</v>
      </c>
      <c r="N2106">
        <v>18.38</v>
      </c>
      <c r="O2106" t="s">
        <v>13</v>
      </c>
      <c r="P2106" t="s">
        <v>10</v>
      </c>
      <c r="Q2106" t="s">
        <v>25</v>
      </c>
      <c r="R2106">
        <v>3</v>
      </c>
      <c r="S2106" t="s">
        <v>10</v>
      </c>
      <c r="T2106" t="s">
        <v>13</v>
      </c>
      <c r="U2106" t="s">
        <v>10</v>
      </c>
      <c r="V2106" t="s">
        <v>13</v>
      </c>
      <c r="W2106" t="s">
        <v>13</v>
      </c>
      <c r="X2106" t="s">
        <v>13</v>
      </c>
      <c r="Y2106" t="s">
        <v>13</v>
      </c>
      <c r="Z2106" t="s">
        <v>10</v>
      </c>
      <c r="AA2106" t="s">
        <v>21</v>
      </c>
      <c r="AB2106" t="s">
        <v>13</v>
      </c>
      <c r="AC2106" t="s">
        <v>26</v>
      </c>
      <c r="AD2106">
        <v>81.7</v>
      </c>
      <c r="AE2106">
        <v>858.6</v>
      </c>
      <c r="AF2106">
        <v>0</v>
      </c>
      <c r="AG2106">
        <v>0</v>
      </c>
      <c r="AH2106">
        <v>220.56</v>
      </c>
      <c r="AI2106">
        <v>1079.1600000000001</v>
      </c>
      <c r="AJ2106" t="s">
        <v>27</v>
      </c>
      <c r="AK2106" t="s">
        <v>33</v>
      </c>
      <c r="AL2106" t="s">
        <v>1857</v>
      </c>
      <c r="AM2106" t="str">
        <f t="shared" si="96"/>
        <v>Churned</v>
      </c>
      <c r="AN2106" t="str">
        <f t="shared" si="97"/>
        <v>No</v>
      </c>
      <c r="AO2106" t="str" cm="1">
        <f t="array" ref="AO2106">_xlfn.IFS($C2106&lt;36,"Youth", $C2106&lt;66, "Middle_age", $C2106&gt;65, "Old")</f>
        <v>Middle_age</v>
      </c>
      <c r="AP2106" t="str">
        <f t="shared" si="98"/>
        <v>1 năm</v>
      </c>
    </row>
    <row r="2107" spans="1:42" x14ac:dyDescent="0.35">
      <c r="A2107" t="s">
        <v>3030</v>
      </c>
      <c r="B2107" t="s">
        <v>9</v>
      </c>
      <c r="C2107">
        <v>25</v>
      </c>
      <c r="D2107" t="s">
        <v>13</v>
      </c>
      <c r="E2107">
        <v>2</v>
      </c>
      <c r="F2107" t="s">
        <v>553</v>
      </c>
      <c r="G2107">
        <v>91436</v>
      </c>
      <c r="H2107">
        <v>34.152875000000002</v>
      </c>
      <c r="I2107">
        <v>-118.486056</v>
      </c>
      <c r="J2107">
        <v>0</v>
      </c>
      <c r="K2107" s="1">
        <v>50</v>
      </c>
      <c r="L2107" t="s">
        <v>46</v>
      </c>
      <c r="M2107" t="s">
        <v>10</v>
      </c>
      <c r="N2107">
        <v>37.520000000000003</v>
      </c>
      <c r="O2107" t="s">
        <v>13</v>
      </c>
      <c r="P2107" t="s">
        <v>10</v>
      </c>
      <c r="Q2107" t="s">
        <v>49</v>
      </c>
      <c r="R2107">
        <v>71</v>
      </c>
      <c r="S2107" t="s">
        <v>10</v>
      </c>
      <c r="T2107" t="s">
        <v>13</v>
      </c>
      <c r="U2107" t="s">
        <v>10</v>
      </c>
      <c r="V2107" t="s">
        <v>10</v>
      </c>
      <c r="W2107" t="s">
        <v>10</v>
      </c>
      <c r="X2107" t="s">
        <v>13</v>
      </c>
      <c r="Y2107" t="s">
        <v>13</v>
      </c>
      <c r="Z2107" t="s">
        <v>10</v>
      </c>
      <c r="AA2107" t="s">
        <v>15</v>
      </c>
      <c r="AB2107" t="s">
        <v>10</v>
      </c>
      <c r="AC2107" t="s">
        <v>16</v>
      </c>
      <c r="AD2107">
        <v>70.8</v>
      </c>
      <c r="AE2107">
        <v>3478.15</v>
      </c>
      <c r="AF2107">
        <v>0</v>
      </c>
      <c r="AG2107">
        <v>0</v>
      </c>
      <c r="AH2107">
        <v>1876</v>
      </c>
      <c r="AI2107">
        <v>5354.15</v>
      </c>
      <c r="AJ2107" t="s">
        <v>17</v>
      </c>
      <c r="AM2107" t="str">
        <f t="shared" si="96"/>
        <v>VIP</v>
      </c>
      <c r="AN2107" t="str">
        <f t="shared" si="97"/>
        <v>Yes</v>
      </c>
      <c r="AO2107" t="str" cm="1">
        <f t="array" ref="AO2107">_xlfn.IFS($C2107&lt;36,"Youth", $C2107&lt;66, "Middle_age", $C2107&gt;65, "Old")</f>
        <v>Youth</v>
      </c>
      <c r="AP2107" t="str">
        <f t="shared" si="98"/>
        <v>5 năm</v>
      </c>
    </row>
    <row r="2108" spans="1:42" x14ac:dyDescent="0.35">
      <c r="A2108" t="s">
        <v>3031</v>
      </c>
      <c r="B2108" t="s">
        <v>19</v>
      </c>
      <c r="C2108">
        <v>19</v>
      </c>
      <c r="D2108" t="s">
        <v>10</v>
      </c>
      <c r="E2108">
        <v>1</v>
      </c>
      <c r="F2108" t="s">
        <v>3032</v>
      </c>
      <c r="G2108">
        <v>95476</v>
      </c>
      <c r="H2108">
        <v>38.254849999999998</v>
      </c>
      <c r="I2108">
        <v>-122.461799</v>
      </c>
      <c r="J2108">
        <v>6</v>
      </c>
      <c r="K2108" s="1">
        <v>67</v>
      </c>
      <c r="L2108" t="s">
        <v>12</v>
      </c>
      <c r="M2108" t="s">
        <v>10</v>
      </c>
      <c r="N2108">
        <v>40.96</v>
      </c>
      <c r="O2108" t="s">
        <v>10</v>
      </c>
      <c r="P2108" t="s">
        <v>10</v>
      </c>
      <c r="Q2108" t="s">
        <v>25</v>
      </c>
      <c r="R2108">
        <v>47</v>
      </c>
      <c r="S2108" t="s">
        <v>13</v>
      </c>
      <c r="T2108" t="s">
        <v>10</v>
      </c>
      <c r="U2108" t="s">
        <v>10</v>
      </c>
      <c r="V2108" t="s">
        <v>10</v>
      </c>
      <c r="W2108" t="s">
        <v>10</v>
      </c>
      <c r="X2108" t="s">
        <v>10</v>
      </c>
      <c r="Y2108" t="s">
        <v>10</v>
      </c>
      <c r="Z2108" t="s">
        <v>10</v>
      </c>
      <c r="AA2108" t="s">
        <v>43</v>
      </c>
      <c r="AB2108" t="s">
        <v>10</v>
      </c>
      <c r="AC2108" t="s">
        <v>26</v>
      </c>
      <c r="AD2108">
        <v>111.2</v>
      </c>
      <c r="AE2108">
        <v>7530.8</v>
      </c>
      <c r="AF2108">
        <v>0</v>
      </c>
      <c r="AG2108">
        <v>0</v>
      </c>
      <c r="AH2108">
        <v>2744.32</v>
      </c>
      <c r="AI2108">
        <v>10275.120000000001</v>
      </c>
      <c r="AJ2108" t="s">
        <v>17</v>
      </c>
      <c r="AM2108" t="str">
        <f t="shared" si="96"/>
        <v>VIP</v>
      </c>
      <c r="AN2108" t="str">
        <f t="shared" si="97"/>
        <v>Yes</v>
      </c>
      <c r="AO2108" t="str" cm="1">
        <f t="array" ref="AO2108">_xlfn.IFS($C2108&lt;36,"Youth", $C2108&lt;66, "Middle_age", $C2108&gt;65, "Old")</f>
        <v>Youth</v>
      </c>
      <c r="AP2108" t="str">
        <f t="shared" si="98"/>
        <v>6 năm</v>
      </c>
    </row>
    <row r="2109" spans="1:42" x14ac:dyDescent="0.35">
      <c r="A2109" t="s">
        <v>3033</v>
      </c>
      <c r="B2109" t="s">
        <v>9</v>
      </c>
      <c r="C2109">
        <v>63</v>
      </c>
      <c r="D2109" t="s">
        <v>10</v>
      </c>
      <c r="E2109">
        <v>0</v>
      </c>
      <c r="F2109" t="s">
        <v>407</v>
      </c>
      <c r="G2109">
        <v>92408</v>
      </c>
      <c r="H2109">
        <v>34.084909000000003</v>
      </c>
      <c r="I2109">
        <v>-117.258107</v>
      </c>
      <c r="J2109">
        <v>1</v>
      </c>
      <c r="K2109" s="1">
        <v>33</v>
      </c>
      <c r="L2109" t="s">
        <v>12</v>
      </c>
      <c r="M2109" t="s">
        <v>10</v>
      </c>
      <c r="N2109">
        <v>14.34</v>
      </c>
      <c r="O2109" t="s">
        <v>10</v>
      </c>
      <c r="P2109" t="s">
        <v>10</v>
      </c>
      <c r="Q2109" t="s">
        <v>25</v>
      </c>
      <c r="R2109">
        <v>28</v>
      </c>
      <c r="S2109" t="s">
        <v>13</v>
      </c>
      <c r="T2109" t="s">
        <v>13</v>
      </c>
      <c r="U2109" t="s">
        <v>13</v>
      </c>
      <c r="V2109" t="s">
        <v>13</v>
      </c>
      <c r="W2109" t="s">
        <v>13</v>
      </c>
      <c r="X2109" t="s">
        <v>10</v>
      </c>
      <c r="Y2109" t="s">
        <v>10</v>
      </c>
      <c r="Z2109" t="s">
        <v>10</v>
      </c>
      <c r="AA2109" t="s">
        <v>21</v>
      </c>
      <c r="AB2109" t="s">
        <v>13</v>
      </c>
      <c r="AC2109" t="s">
        <v>16</v>
      </c>
      <c r="AD2109">
        <v>86.15</v>
      </c>
      <c r="AE2109">
        <v>2745.7</v>
      </c>
      <c r="AF2109">
        <v>0</v>
      </c>
      <c r="AG2109">
        <v>0</v>
      </c>
      <c r="AH2109">
        <v>473.22</v>
      </c>
      <c r="AI2109">
        <v>3218.92</v>
      </c>
      <c r="AJ2109" t="s">
        <v>27</v>
      </c>
      <c r="AK2109" t="s">
        <v>91</v>
      </c>
      <c r="AL2109" t="s">
        <v>92</v>
      </c>
      <c r="AM2109" t="str">
        <f t="shared" si="96"/>
        <v>Churned</v>
      </c>
      <c r="AN2109" t="str">
        <f t="shared" si="97"/>
        <v>No</v>
      </c>
      <c r="AO2109" t="str" cm="1">
        <f t="array" ref="AO2109">_xlfn.IFS($C2109&lt;36,"Youth", $C2109&lt;66, "Middle_age", $C2109&gt;65, "Old")</f>
        <v>Middle_age</v>
      </c>
      <c r="AP2109" t="str">
        <f t="shared" si="98"/>
        <v>3 năm</v>
      </c>
    </row>
    <row r="2110" spans="1:42" x14ac:dyDescent="0.35">
      <c r="A2110" t="s">
        <v>3034</v>
      </c>
      <c r="B2110" t="s">
        <v>9</v>
      </c>
      <c r="C2110">
        <v>32</v>
      </c>
      <c r="D2110" t="s">
        <v>10</v>
      </c>
      <c r="E2110">
        <v>2</v>
      </c>
      <c r="F2110" t="s">
        <v>513</v>
      </c>
      <c r="G2110">
        <v>92507</v>
      </c>
      <c r="H2110">
        <v>33.976328000000002</v>
      </c>
      <c r="I2110">
        <v>-117.31978599999999</v>
      </c>
      <c r="J2110">
        <v>3</v>
      </c>
      <c r="K2110" s="1">
        <v>37</v>
      </c>
      <c r="L2110" t="s">
        <v>99</v>
      </c>
      <c r="M2110" t="s">
        <v>10</v>
      </c>
      <c r="N2110">
        <v>1.1200000000000001</v>
      </c>
      <c r="O2110" t="s">
        <v>13</v>
      </c>
      <c r="P2110" t="s">
        <v>10</v>
      </c>
      <c r="Q2110" t="s">
        <v>14</v>
      </c>
      <c r="R2110">
        <v>23</v>
      </c>
      <c r="S2110" t="s">
        <v>10</v>
      </c>
      <c r="T2110" t="s">
        <v>10</v>
      </c>
      <c r="U2110" t="s">
        <v>13</v>
      </c>
      <c r="V2110" t="s">
        <v>13</v>
      </c>
      <c r="W2110" t="s">
        <v>10</v>
      </c>
      <c r="X2110" t="s">
        <v>10</v>
      </c>
      <c r="Y2110" t="s">
        <v>10</v>
      </c>
      <c r="Z2110" t="s">
        <v>10</v>
      </c>
      <c r="AA2110" t="s">
        <v>15</v>
      </c>
      <c r="AB2110" t="s">
        <v>13</v>
      </c>
      <c r="AC2110" t="s">
        <v>26</v>
      </c>
      <c r="AD2110">
        <v>75.099999999999994</v>
      </c>
      <c r="AE2110">
        <v>2658.8</v>
      </c>
      <c r="AF2110">
        <v>0</v>
      </c>
      <c r="AG2110">
        <v>0</v>
      </c>
      <c r="AH2110">
        <v>41.44</v>
      </c>
      <c r="AI2110">
        <v>2700.24</v>
      </c>
      <c r="AJ2110" t="s">
        <v>17</v>
      </c>
      <c r="AM2110" t="str">
        <f t="shared" si="96"/>
        <v>Stayed</v>
      </c>
      <c r="AN2110" t="str">
        <f t="shared" si="97"/>
        <v>Yes</v>
      </c>
      <c r="AO2110" t="str" cm="1">
        <f t="array" ref="AO2110">_xlfn.IFS($C2110&lt;36,"Youth", $C2110&lt;66, "Middle_age", $C2110&gt;65, "Old")</f>
        <v>Youth</v>
      </c>
      <c r="AP2110" t="str">
        <f t="shared" si="98"/>
        <v>4 năm</v>
      </c>
    </row>
    <row r="2111" spans="1:42" x14ac:dyDescent="0.35">
      <c r="A2111" t="s">
        <v>3035</v>
      </c>
      <c r="B2111" t="s">
        <v>9</v>
      </c>
      <c r="C2111">
        <v>44</v>
      </c>
      <c r="D2111" t="s">
        <v>10</v>
      </c>
      <c r="E2111">
        <v>0</v>
      </c>
      <c r="F2111" t="s">
        <v>1563</v>
      </c>
      <c r="G2111">
        <v>94583</v>
      </c>
      <c r="H2111">
        <v>37.766556000000001</v>
      </c>
      <c r="I2111">
        <v>-121.97678399999999</v>
      </c>
      <c r="J2111">
        <v>5</v>
      </c>
      <c r="K2111" s="1">
        <v>64</v>
      </c>
      <c r="L2111" t="s">
        <v>46</v>
      </c>
      <c r="M2111" t="s">
        <v>10</v>
      </c>
      <c r="N2111">
        <v>6.81</v>
      </c>
      <c r="O2111" t="s">
        <v>10</v>
      </c>
      <c r="P2111" t="s">
        <v>13</v>
      </c>
      <c r="AA2111" t="s">
        <v>43</v>
      </c>
      <c r="AB2111" t="s">
        <v>13</v>
      </c>
      <c r="AC2111" t="s">
        <v>16</v>
      </c>
      <c r="AD2111">
        <v>25</v>
      </c>
      <c r="AE2111">
        <v>1584.8</v>
      </c>
      <c r="AF2111">
        <v>0</v>
      </c>
      <c r="AG2111">
        <v>0</v>
      </c>
      <c r="AH2111">
        <v>435.84</v>
      </c>
      <c r="AI2111">
        <v>2020.64</v>
      </c>
      <c r="AJ2111" t="s">
        <v>17</v>
      </c>
      <c r="AM2111" t="str">
        <f t="shared" si="96"/>
        <v>Stayed</v>
      </c>
      <c r="AN2111" t="str">
        <f t="shared" si="97"/>
        <v>No</v>
      </c>
      <c r="AO2111" t="str" cm="1">
        <f t="array" ref="AO2111">_xlfn.IFS($C2111&lt;36,"Youth", $C2111&lt;66, "Middle_age", $C2111&gt;65, "Old")</f>
        <v>Middle_age</v>
      </c>
      <c r="AP2111" t="str">
        <f t="shared" si="98"/>
        <v>6 năm</v>
      </c>
    </row>
    <row r="2112" spans="1:42" x14ac:dyDescent="0.35">
      <c r="A2112" t="s">
        <v>3036</v>
      </c>
      <c r="B2112" t="s">
        <v>19</v>
      </c>
      <c r="C2112">
        <v>21</v>
      </c>
      <c r="D2112" t="s">
        <v>13</v>
      </c>
      <c r="E2112">
        <v>0</v>
      </c>
      <c r="F2112" t="s">
        <v>181</v>
      </c>
      <c r="G2112">
        <v>93721</v>
      </c>
      <c r="H2112">
        <v>36.732694000000002</v>
      </c>
      <c r="I2112">
        <v>-119.78378600000001</v>
      </c>
      <c r="J2112">
        <v>0</v>
      </c>
      <c r="K2112" s="1">
        <v>1</v>
      </c>
      <c r="L2112" t="s">
        <v>24</v>
      </c>
      <c r="M2112" t="s">
        <v>10</v>
      </c>
      <c r="N2112">
        <v>32.85</v>
      </c>
      <c r="O2112" t="s">
        <v>13</v>
      </c>
      <c r="P2112" t="s">
        <v>10</v>
      </c>
      <c r="Q2112" t="s">
        <v>25</v>
      </c>
      <c r="R2112">
        <v>53</v>
      </c>
      <c r="S2112" t="s">
        <v>13</v>
      </c>
      <c r="T2112" t="s">
        <v>13</v>
      </c>
      <c r="U2112" t="s">
        <v>13</v>
      </c>
      <c r="V2112" t="s">
        <v>13</v>
      </c>
      <c r="W2112" t="s">
        <v>10</v>
      </c>
      <c r="X2112" t="s">
        <v>10</v>
      </c>
      <c r="Y2112" t="s">
        <v>10</v>
      </c>
      <c r="Z2112" t="s">
        <v>10</v>
      </c>
      <c r="AA2112" t="s">
        <v>21</v>
      </c>
      <c r="AB2112" t="s">
        <v>10</v>
      </c>
      <c r="AC2112" t="s">
        <v>26</v>
      </c>
      <c r="AD2112">
        <v>89.9</v>
      </c>
      <c r="AE2112">
        <v>89.9</v>
      </c>
      <c r="AF2112">
        <v>0</v>
      </c>
      <c r="AG2112">
        <v>0</v>
      </c>
      <c r="AH2112">
        <v>32.85</v>
      </c>
      <c r="AI2112">
        <v>122.75</v>
      </c>
      <c r="AJ2112" t="s">
        <v>27</v>
      </c>
      <c r="AK2112" t="s">
        <v>79</v>
      </c>
      <c r="AL2112" t="s">
        <v>80</v>
      </c>
      <c r="AM2112" t="str">
        <f t="shared" si="96"/>
        <v>Churned</v>
      </c>
      <c r="AN2112" t="str">
        <f t="shared" si="97"/>
        <v>No</v>
      </c>
      <c r="AO2112" t="str" cm="1">
        <f t="array" ref="AO2112">_xlfn.IFS($C2112&lt;36,"Youth", $C2112&lt;66, "Middle_age", $C2112&gt;65, "Old")</f>
        <v>Youth</v>
      </c>
      <c r="AP2112" t="str">
        <f t="shared" si="98"/>
        <v>1 năm</v>
      </c>
    </row>
    <row r="2113" spans="1:42" x14ac:dyDescent="0.35">
      <c r="A2113" t="s">
        <v>3037</v>
      </c>
      <c r="B2113" t="s">
        <v>19</v>
      </c>
      <c r="C2113">
        <v>64</v>
      </c>
      <c r="D2113" t="s">
        <v>13</v>
      </c>
      <c r="E2113">
        <v>0</v>
      </c>
      <c r="F2113" t="s">
        <v>777</v>
      </c>
      <c r="G2113">
        <v>91107</v>
      </c>
      <c r="H2113">
        <v>34.159007000000003</v>
      </c>
      <c r="I2113">
        <v>-118.08735299999999</v>
      </c>
      <c r="J2113">
        <v>0</v>
      </c>
      <c r="K2113" s="1">
        <v>8</v>
      </c>
      <c r="L2113" t="s">
        <v>24</v>
      </c>
      <c r="M2113" t="s">
        <v>10</v>
      </c>
      <c r="N2113">
        <v>11.58</v>
      </c>
      <c r="O2113" t="s">
        <v>10</v>
      </c>
      <c r="P2113" t="s">
        <v>10</v>
      </c>
      <c r="Q2113" t="s">
        <v>25</v>
      </c>
      <c r="R2113">
        <v>7</v>
      </c>
      <c r="S2113" t="s">
        <v>13</v>
      </c>
      <c r="T2113" t="s">
        <v>13</v>
      </c>
      <c r="U2113" t="s">
        <v>13</v>
      </c>
      <c r="V2113" t="s">
        <v>13</v>
      </c>
      <c r="W2113" t="s">
        <v>13</v>
      </c>
      <c r="X2113" t="s">
        <v>13</v>
      </c>
      <c r="Y2113" t="s">
        <v>13</v>
      </c>
      <c r="Z2113" t="s">
        <v>10</v>
      </c>
      <c r="AA2113" t="s">
        <v>21</v>
      </c>
      <c r="AB2113" t="s">
        <v>10</v>
      </c>
      <c r="AC2113" t="s">
        <v>26</v>
      </c>
      <c r="AD2113">
        <v>74.849999999999994</v>
      </c>
      <c r="AE2113">
        <v>572.45000000000005</v>
      </c>
      <c r="AF2113">
        <v>0</v>
      </c>
      <c r="AG2113">
        <v>0</v>
      </c>
      <c r="AH2113">
        <v>92.64</v>
      </c>
      <c r="AI2113">
        <v>665.09</v>
      </c>
      <c r="AJ2113" t="s">
        <v>17</v>
      </c>
      <c r="AM2113" t="str">
        <f t="shared" si="96"/>
        <v>Stayed</v>
      </c>
      <c r="AN2113" t="str">
        <f t="shared" si="97"/>
        <v>No</v>
      </c>
      <c r="AO2113" t="str" cm="1">
        <f t="array" ref="AO2113">_xlfn.IFS($C2113&lt;36,"Youth", $C2113&lt;66, "Middle_age", $C2113&gt;65, "Old")</f>
        <v>Middle_age</v>
      </c>
      <c r="AP2113" t="str">
        <f t="shared" si="98"/>
        <v>1 năm</v>
      </c>
    </row>
    <row r="2114" spans="1:42" x14ac:dyDescent="0.35">
      <c r="A2114" t="s">
        <v>3038</v>
      </c>
      <c r="B2114" t="s">
        <v>19</v>
      </c>
      <c r="C2114">
        <v>57</v>
      </c>
      <c r="D2114" t="s">
        <v>13</v>
      </c>
      <c r="E2114">
        <v>0</v>
      </c>
      <c r="F2114" t="s">
        <v>545</v>
      </c>
      <c r="G2114">
        <v>95949</v>
      </c>
      <c r="H2114">
        <v>39.099204</v>
      </c>
      <c r="I2114">
        <v>-121.137962</v>
      </c>
      <c r="J2114">
        <v>0</v>
      </c>
      <c r="K2114" s="1">
        <v>9</v>
      </c>
      <c r="L2114" t="s">
        <v>24</v>
      </c>
      <c r="M2114" t="s">
        <v>10</v>
      </c>
      <c r="N2114">
        <v>2.88</v>
      </c>
      <c r="O2114" t="s">
        <v>13</v>
      </c>
      <c r="P2114" t="s">
        <v>10</v>
      </c>
      <c r="Q2114" t="s">
        <v>49</v>
      </c>
      <c r="R2114">
        <v>26</v>
      </c>
      <c r="S2114" t="s">
        <v>13</v>
      </c>
      <c r="T2114" t="s">
        <v>13</v>
      </c>
      <c r="U2114" t="s">
        <v>13</v>
      </c>
      <c r="V2114" t="s">
        <v>13</v>
      </c>
      <c r="W2114" t="s">
        <v>13</v>
      </c>
      <c r="X2114" t="s">
        <v>13</v>
      </c>
      <c r="Y2114" t="s">
        <v>13</v>
      </c>
      <c r="Z2114" t="s">
        <v>13</v>
      </c>
      <c r="AA2114" t="s">
        <v>21</v>
      </c>
      <c r="AB2114" t="s">
        <v>13</v>
      </c>
      <c r="AC2114" t="s">
        <v>153</v>
      </c>
      <c r="AD2114">
        <v>44.95</v>
      </c>
      <c r="AE2114">
        <v>431</v>
      </c>
      <c r="AF2114">
        <v>0</v>
      </c>
      <c r="AG2114">
        <v>10</v>
      </c>
      <c r="AH2114">
        <v>25.92</v>
      </c>
      <c r="AI2114">
        <v>466.92</v>
      </c>
      <c r="AJ2114" t="s">
        <v>27</v>
      </c>
      <c r="AK2114" t="s">
        <v>28</v>
      </c>
      <c r="AL2114" t="s">
        <v>29</v>
      </c>
      <c r="AM2114" t="str">
        <f t="shared" si="96"/>
        <v>Churned</v>
      </c>
      <c r="AN2114" t="str">
        <f t="shared" si="97"/>
        <v>No</v>
      </c>
      <c r="AO2114" t="str" cm="1">
        <f t="array" ref="AO2114">_xlfn.IFS($C2114&lt;36,"Youth", $C2114&lt;66, "Middle_age", $C2114&gt;65, "Old")</f>
        <v>Middle_age</v>
      </c>
      <c r="AP2114" t="str">
        <f t="shared" si="98"/>
        <v>1 năm</v>
      </c>
    </row>
    <row r="2115" spans="1:42" x14ac:dyDescent="0.35">
      <c r="A2115" t="s">
        <v>3039</v>
      </c>
      <c r="B2115" t="s">
        <v>19</v>
      </c>
      <c r="C2115">
        <v>23</v>
      </c>
      <c r="D2115" t="s">
        <v>13</v>
      </c>
      <c r="E2115">
        <v>0</v>
      </c>
      <c r="F2115" t="s">
        <v>3040</v>
      </c>
      <c r="G2115">
        <v>93240</v>
      </c>
      <c r="H2115">
        <v>35.607875</v>
      </c>
      <c r="I2115">
        <v>-118.466318</v>
      </c>
      <c r="J2115">
        <v>0</v>
      </c>
      <c r="K2115" s="1">
        <v>1</v>
      </c>
      <c r="L2115" t="s">
        <v>12</v>
      </c>
      <c r="M2115" t="s">
        <v>10</v>
      </c>
      <c r="N2115">
        <v>18.149999999999999</v>
      </c>
      <c r="O2115" t="s">
        <v>13</v>
      </c>
      <c r="P2115" t="s">
        <v>13</v>
      </c>
      <c r="AA2115" t="s">
        <v>21</v>
      </c>
      <c r="AB2115" t="s">
        <v>13</v>
      </c>
      <c r="AC2115" t="s">
        <v>16</v>
      </c>
      <c r="AD2115">
        <v>20.05</v>
      </c>
      <c r="AE2115">
        <v>20.05</v>
      </c>
      <c r="AF2115">
        <v>0</v>
      </c>
      <c r="AG2115">
        <v>0</v>
      </c>
      <c r="AH2115">
        <v>18.149999999999999</v>
      </c>
      <c r="AI2115">
        <v>38.200000000000003</v>
      </c>
      <c r="AJ2115" t="s">
        <v>68</v>
      </c>
      <c r="AM2115" t="str">
        <f t="shared" ref="AM2115:AM2178" si="99">IF($AJ2115="Churned",$AJ2115,IF($AI2115&gt;AVERAGE($AI:$AI),"VIP",$AJ2115))</f>
        <v>Joined</v>
      </c>
      <c r="AN2115" t="str">
        <f t="shared" ref="AN2115:AN2178" si="100">IF($E2115&gt;0,"Yes","No")</f>
        <v>No</v>
      </c>
      <c r="AO2115" t="str" cm="1">
        <f t="array" ref="AO2115">_xlfn.IFS($C2115&lt;36,"Youth", $C2115&lt;66, "Middle_age", $C2115&gt;65, "Old")</f>
        <v>Youth</v>
      </c>
      <c r="AP2115" t="str">
        <f t="shared" ref="AP2115:AP2178" si="101">IF($K2115&lt;=12, "1 năm", IF($K2115&lt;=24, "2 năm", IF($K2115&lt;=36, "3 năm", IF($K2115&lt;=48, "4 năm", IF($K2115&lt;=60, "5 năm", IF($K2115&lt;=72, "6 năm"))))))</f>
        <v>1 năm</v>
      </c>
    </row>
    <row r="2116" spans="1:42" x14ac:dyDescent="0.35">
      <c r="A2116" t="s">
        <v>3041</v>
      </c>
      <c r="B2116" t="s">
        <v>9</v>
      </c>
      <c r="C2116">
        <v>31</v>
      </c>
      <c r="D2116" t="s">
        <v>10</v>
      </c>
      <c r="E2116">
        <v>0</v>
      </c>
      <c r="F2116" t="s">
        <v>199</v>
      </c>
      <c r="G2116">
        <v>91746</v>
      </c>
      <c r="H2116">
        <v>34.038983000000002</v>
      </c>
      <c r="I2116">
        <v>-117.991372</v>
      </c>
      <c r="J2116">
        <v>1</v>
      </c>
      <c r="K2116" s="1">
        <v>48</v>
      </c>
      <c r="L2116" t="s">
        <v>12</v>
      </c>
      <c r="M2116" t="s">
        <v>13</v>
      </c>
      <c r="P2116" t="s">
        <v>10</v>
      </c>
      <c r="Q2116" t="s">
        <v>49</v>
      </c>
      <c r="R2116">
        <v>22</v>
      </c>
      <c r="S2116" t="s">
        <v>13</v>
      </c>
      <c r="T2116" t="s">
        <v>10</v>
      </c>
      <c r="U2116" t="s">
        <v>10</v>
      </c>
      <c r="V2116" t="s">
        <v>13</v>
      </c>
      <c r="W2116" t="s">
        <v>13</v>
      </c>
      <c r="X2116" t="s">
        <v>13</v>
      </c>
      <c r="Y2116" t="s">
        <v>13</v>
      </c>
      <c r="Z2116" t="s">
        <v>10</v>
      </c>
      <c r="AA2116" t="s">
        <v>15</v>
      </c>
      <c r="AB2116" t="s">
        <v>13</v>
      </c>
      <c r="AC2116" t="s">
        <v>153</v>
      </c>
      <c r="AD2116">
        <v>34.700000000000003</v>
      </c>
      <c r="AE2116">
        <v>1604.5</v>
      </c>
      <c r="AF2116">
        <v>0</v>
      </c>
      <c r="AG2116">
        <v>0</v>
      </c>
      <c r="AH2116">
        <v>0</v>
      </c>
      <c r="AI2116">
        <v>1604.5</v>
      </c>
      <c r="AJ2116" t="s">
        <v>27</v>
      </c>
      <c r="AK2116" t="s">
        <v>33</v>
      </c>
      <c r="AL2116" t="s">
        <v>34</v>
      </c>
      <c r="AM2116" t="str">
        <f t="shared" si="99"/>
        <v>Churned</v>
      </c>
      <c r="AN2116" t="str">
        <f t="shared" si="100"/>
        <v>No</v>
      </c>
      <c r="AO2116" t="str" cm="1">
        <f t="array" ref="AO2116">_xlfn.IFS($C2116&lt;36,"Youth", $C2116&lt;66, "Middle_age", $C2116&gt;65, "Old")</f>
        <v>Youth</v>
      </c>
      <c r="AP2116" t="str">
        <f t="shared" si="101"/>
        <v>4 năm</v>
      </c>
    </row>
    <row r="2117" spans="1:42" x14ac:dyDescent="0.35">
      <c r="A2117" t="s">
        <v>3042</v>
      </c>
      <c r="B2117" t="s">
        <v>9</v>
      </c>
      <c r="C2117">
        <v>39</v>
      </c>
      <c r="D2117" t="s">
        <v>13</v>
      </c>
      <c r="E2117">
        <v>0</v>
      </c>
      <c r="F2117" t="s">
        <v>2993</v>
      </c>
      <c r="G2117">
        <v>91917</v>
      </c>
      <c r="H2117">
        <v>32.622999</v>
      </c>
      <c r="I2117">
        <v>-116.687855</v>
      </c>
      <c r="J2117">
        <v>0</v>
      </c>
      <c r="K2117" s="1">
        <v>38</v>
      </c>
      <c r="L2117" t="s">
        <v>12</v>
      </c>
      <c r="M2117" t="s">
        <v>10</v>
      </c>
      <c r="N2117">
        <v>20.14</v>
      </c>
      <c r="O2117" t="s">
        <v>10</v>
      </c>
      <c r="P2117" t="s">
        <v>10</v>
      </c>
      <c r="Q2117" t="s">
        <v>49</v>
      </c>
      <c r="R2117">
        <v>13</v>
      </c>
      <c r="S2117" t="s">
        <v>10</v>
      </c>
      <c r="T2117" t="s">
        <v>10</v>
      </c>
      <c r="U2117" t="s">
        <v>10</v>
      </c>
      <c r="V2117" t="s">
        <v>13</v>
      </c>
      <c r="W2117" t="s">
        <v>13</v>
      </c>
      <c r="X2117" t="s">
        <v>13</v>
      </c>
      <c r="Y2117" t="s">
        <v>13</v>
      </c>
      <c r="Z2117" t="s">
        <v>10</v>
      </c>
      <c r="AA2117" t="s">
        <v>21</v>
      </c>
      <c r="AB2117" t="s">
        <v>10</v>
      </c>
      <c r="AC2117" t="s">
        <v>26</v>
      </c>
      <c r="AD2117">
        <v>66.150000000000006</v>
      </c>
      <c r="AE2117">
        <v>2522.4</v>
      </c>
      <c r="AF2117">
        <v>0</v>
      </c>
      <c r="AG2117">
        <v>0</v>
      </c>
      <c r="AH2117">
        <v>765.32</v>
      </c>
      <c r="AI2117">
        <v>3287.72</v>
      </c>
      <c r="AJ2117" t="s">
        <v>17</v>
      </c>
      <c r="AM2117" t="str">
        <f t="shared" si="99"/>
        <v>VIP</v>
      </c>
      <c r="AN2117" t="str">
        <f t="shared" si="100"/>
        <v>No</v>
      </c>
      <c r="AO2117" t="str" cm="1">
        <f t="array" ref="AO2117">_xlfn.IFS($C2117&lt;36,"Youth", $C2117&lt;66, "Middle_age", $C2117&gt;65, "Old")</f>
        <v>Middle_age</v>
      </c>
      <c r="AP2117" t="str">
        <f t="shared" si="101"/>
        <v>4 năm</v>
      </c>
    </row>
    <row r="2118" spans="1:42" x14ac:dyDescent="0.35">
      <c r="A2118" t="s">
        <v>3043</v>
      </c>
      <c r="B2118" t="s">
        <v>19</v>
      </c>
      <c r="C2118">
        <v>36</v>
      </c>
      <c r="D2118" t="s">
        <v>13</v>
      </c>
      <c r="E2118">
        <v>3</v>
      </c>
      <c r="F2118" t="s">
        <v>1063</v>
      </c>
      <c r="G2118">
        <v>95312</v>
      </c>
      <c r="H2118">
        <v>37.420273000000002</v>
      </c>
      <c r="I2118">
        <v>-120.66527000000001</v>
      </c>
      <c r="J2118">
        <v>0</v>
      </c>
      <c r="K2118" s="1">
        <v>3</v>
      </c>
      <c r="L2118" t="s">
        <v>12</v>
      </c>
      <c r="M2118" t="s">
        <v>10</v>
      </c>
      <c r="N2118">
        <v>18.43</v>
      </c>
      <c r="O2118" t="s">
        <v>13</v>
      </c>
      <c r="P2118" t="s">
        <v>13</v>
      </c>
      <c r="AA2118" t="s">
        <v>21</v>
      </c>
      <c r="AB2118" t="s">
        <v>13</v>
      </c>
      <c r="AC2118" t="s">
        <v>26</v>
      </c>
      <c r="AD2118">
        <v>20.2</v>
      </c>
      <c r="AE2118">
        <v>50.6</v>
      </c>
      <c r="AF2118">
        <v>0</v>
      </c>
      <c r="AG2118">
        <v>0</v>
      </c>
      <c r="AH2118">
        <v>55.29</v>
      </c>
      <c r="AI2118">
        <v>105.89</v>
      </c>
      <c r="AJ2118" t="s">
        <v>68</v>
      </c>
      <c r="AM2118" t="str">
        <f t="shared" si="99"/>
        <v>Joined</v>
      </c>
      <c r="AN2118" t="str">
        <f t="shared" si="100"/>
        <v>Yes</v>
      </c>
      <c r="AO2118" t="str" cm="1">
        <f t="array" ref="AO2118">_xlfn.IFS($C2118&lt;36,"Youth", $C2118&lt;66, "Middle_age", $C2118&gt;65, "Old")</f>
        <v>Middle_age</v>
      </c>
      <c r="AP2118" t="str">
        <f t="shared" si="101"/>
        <v>1 năm</v>
      </c>
    </row>
    <row r="2119" spans="1:42" x14ac:dyDescent="0.35">
      <c r="A2119" t="s">
        <v>3044</v>
      </c>
      <c r="B2119" t="s">
        <v>9</v>
      </c>
      <c r="C2119">
        <v>35</v>
      </c>
      <c r="D2119" t="s">
        <v>13</v>
      </c>
      <c r="E2119">
        <v>0</v>
      </c>
      <c r="F2119" t="s">
        <v>1477</v>
      </c>
      <c r="G2119">
        <v>95605</v>
      </c>
      <c r="H2119">
        <v>38.592745000000001</v>
      </c>
      <c r="I2119">
        <v>-121.540036</v>
      </c>
      <c r="J2119">
        <v>0</v>
      </c>
      <c r="K2119" s="1">
        <v>32</v>
      </c>
      <c r="L2119" t="s">
        <v>99</v>
      </c>
      <c r="M2119" t="s">
        <v>10</v>
      </c>
      <c r="N2119">
        <v>15.53</v>
      </c>
      <c r="O2119" t="s">
        <v>13</v>
      </c>
      <c r="P2119" t="s">
        <v>13</v>
      </c>
      <c r="AA2119" t="s">
        <v>21</v>
      </c>
      <c r="AB2119" t="s">
        <v>13</v>
      </c>
      <c r="AC2119" t="s">
        <v>26</v>
      </c>
      <c r="AD2119">
        <v>19.899999999999999</v>
      </c>
      <c r="AE2119">
        <v>601.54999999999995</v>
      </c>
      <c r="AF2119">
        <v>0</v>
      </c>
      <c r="AG2119">
        <v>0</v>
      </c>
      <c r="AH2119">
        <v>496.96</v>
      </c>
      <c r="AI2119">
        <v>1098.51</v>
      </c>
      <c r="AJ2119" t="s">
        <v>17</v>
      </c>
      <c r="AM2119" t="str">
        <f t="shared" si="99"/>
        <v>Stayed</v>
      </c>
      <c r="AN2119" t="str">
        <f t="shared" si="100"/>
        <v>No</v>
      </c>
      <c r="AO2119" t="str" cm="1">
        <f t="array" ref="AO2119">_xlfn.IFS($C2119&lt;36,"Youth", $C2119&lt;66, "Middle_age", $C2119&gt;65, "Old")</f>
        <v>Youth</v>
      </c>
      <c r="AP2119" t="str">
        <f t="shared" si="101"/>
        <v>3 năm</v>
      </c>
    </row>
    <row r="2120" spans="1:42" x14ac:dyDescent="0.35">
      <c r="A2120" t="s">
        <v>3045</v>
      </c>
      <c r="B2120" t="s">
        <v>19</v>
      </c>
      <c r="C2120">
        <v>43</v>
      </c>
      <c r="D2120" t="s">
        <v>13</v>
      </c>
      <c r="E2120">
        <v>0</v>
      </c>
      <c r="F2120" t="s">
        <v>3046</v>
      </c>
      <c r="G2120">
        <v>95549</v>
      </c>
      <c r="H2120">
        <v>40.664482999999997</v>
      </c>
      <c r="I2120">
        <v>-123.865325</v>
      </c>
      <c r="J2120">
        <v>0</v>
      </c>
      <c r="K2120" s="1">
        <v>3</v>
      </c>
      <c r="L2120" t="s">
        <v>12</v>
      </c>
      <c r="M2120" t="s">
        <v>10</v>
      </c>
      <c r="N2120">
        <v>22.49</v>
      </c>
      <c r="O2120" t="s">
        <v>13</v>
      </c>
      <c r="P2120" t="s">
        <v>10</v>
      </c>
      <c r="Q2120" t="s">
        <v>49</v>
      </c>
      <c r="R2120">
        <v>11</v>
      </c>
      <c r="S2120" t="s">
        <v>13</v>
      </c>
      <c r="T2120" t="s">
        <v>13</v>
      </c>
      <c r="U2120" t="s">
        <v>13</v>
      </c>
      <c r="V2120" t="s">
        <v>10</v>
      </c>
      <c r="W2120" t="s">
        <v>13</v>
      </c>
      <c r="X2120" t="s">
        <v>10</v>
      </c>
      <c r="Y2120" t="s">
        <v>10</v>
      </c>
      <c r="Z2120" t="s">
        <v>10</v>
      </c>
      <c r="AA2120" t="s">
        <v>21</v>
      </c>
      <c r="AB2120" t="s">
        <v>13</v>
      </c>
      <c r="AC2120" t="s">
        <v>16</v>
      </c>
      <c r="AD2120">
        <v>60.65</v>
      </c>
      <c r="AE2120">
        <v>196.9</v>
      </c>
      <c r="AF2120">
        <v>0</v>
      </c>
      <c r="AG2120">
        <v>0</v>
      </c>
      <c r="AH2120">
        <v>67.47</v>
      </c>
      <c r="AI2120">
        <v>264.37</v>
      </c>
      <c r="AJ2120" t="s">
        <v>68</v>
      </c>
      <c r="AM2120" t="str">
        <f t="shared" si="99"/>
        <v>Joined</v>
      </c>
      <c r="AN2120" t="str">
        <f t="shared" si="100"/>
        <v>No</v>
      </c>
      <c r="AO2120" t="str" cm="1">
        <f t="array" ref="AO2120">_xlfn.IFS($C2120&lt;36,"Youth", $C2120&lt;66, "Middle_age", $C2120&gt;65, "Old")</f>
        <v>Middle_age</v>
      </c>
      <c r="AP2120" t="str">
        <f t="shared" si="101"/>
        <v>1 năm</v>
      </c>
    </row>
    <row r="2121" spans="1:42" x14ac:dyDescent="0.35">
      <c r="A2121" t="s">
        <v>3047</v>
      </c>
      <c r="B2121" t="s">
        <v>9</v>
      </c>
      <c r="C2121">
        <v>34</v>
      </c>
      <c r="D2121" t="s">
        <v>13</v>
      </c>
      <c r="E2121">
        <v>0</v>
      </c>
      <c r="F2121" t="s">
        <v>470</v>
      </c>
      <c r="G2121">
        <v>93532</v>
      </c>
      <c r="H2121">
        <v>34.659579000000001</v>
      </c>
      <c r="I2121">
        <v>-118.58421199999999</v>
      </c>
      <c r="J2121">
        <v>0</v>
      </c>
      <c r="K2121" s="1">
        <v>10</v>
      </c>
      <c r="L2121" t="s">
        <v>12</v>
      </c>
      <c r="M2121" t="s">
        <v>10</v>
      </c>
      <c r="N2121">
        <v>43.26</v>
      </c>
      <c r="O2121" t="s">
        <v>10</v>
      </c>
      <c r="P2121" t="s">
        <v>10</v>
      </c>
      <c r="Q2121" t="s">
        <v>25</v>
      </c>
      <c r="R2121">
        <v>21</v>
      </c>
      <c r="S2121" t="s">
        <v>13</v>
      </c>
      <c r="T2121" t="s">
        <v>10</v>
      </c>
      <c r="U2121" t="s">
        <v>10</v>
      </c>
      <c r="V2121" t="s">
        <v>13</v>
      </c>
      <c r="W2121" t="s">
        <v>13</v>
      </c>
      <c r="X2121" t="s">
        <v>10</v>
      </c>
      <c r="Y2121" t="s">
        <v>10</v>
      </c>
      <c r="Z2121" t="s">
        <v>10</v>
      </c>
      <c r="AA2121" t="s">
        <v>21</v>
      </c>
      <c r="AB2121" t="s">
        <v>10</v>
      </c>
      <c r="AC2121" t="s">
        <v>26</v>
      </c>
      <c r="AD2121">
        <v>94.85</v>
      </c>
      <c r="AE2121">
        <v>953.45</v>
      </c>
      <c r="AF2121">
        <v>0</v>
      </c>
      <c r="AG2121">
        <v>0</v>
      </c>
      <c r="AH2121">
        <v>432.6</v>
      </c>
      <c r="AI2121">
        <v>1386.05</v>
      </c>
      <c r="AJ2121" t="s">
        <v>27</v>
      </c>
      <c r="AK2121" t="s">
        <v>28</v>
      </c>
      <c r="AL2121" t="s">
        <v>184</v>
      </c>
      <c r="AM2121" t="str">
        <f t="shared" si="99"/>
        <v>Churned</v>
      </c>
      <c r="AN2121" t="str">
        <f t="shared" si="100"/>
        <v>No</v>
      </c>
      <c r="AO2121" t="str" cm="1">
        <f t="array" ref="AO2121">_xlfn.IFS($C2121&lt;36,"Youth", $C2121&lt;66, "Middle_age", $C2121&gt;65, "Old")</f>
        <v>Youth</v>
      </c>
      <c r="AP2121" t="str">
        <f t="shared" si="101"/>
        <v>1 năm</v>
      </c>
    </row>
    <row r="2122" spans="1:42" x14ac:dyDescent="0.35">
      <c r="A2122" t="s">
        <v>3048</v>
      </c>
      <c r="B2122" t="s">
        <v>9</v>
      </c>
      <c r="C2122">
        <v>30</v>
      </c>
      <c r="D2122" t="s">
        <v>13</v>
      </c>
      <c r="E2122">
        <v>0</v>
      </c>
      <c r="F2122" t="s">
        <v>121</v>
      </c>
      <c r="G2122">
        <v>92130</v>
      </c>
      <c r="H2122">
        <v>32.957194999999999</v>
      </c>
      <c r="I2122">
        <v>-117.20254199999999</v>
      </c>
      <c r="J2122">
        <v>0</v>
      </c>
      <c r="K2122" s="1">
        <v>1</v>
      </c>
      <c r="L2122" t="s">
        <v>24</v>
      </c>
      <c r="M2122" t="s">
        <v>10</v>
      </c>
      <c r="N2122">
        <v>34.47</v>
      </c>
      <c r="O2122" t="s">
        <v>10</v>
      </c>
      <c r="P2122" t="s">
        <v>10</v>
      </c>
      <c r="Q2122" t="s">
        <v>25</v>
      </c>
      <c r="R2122">
        <v>59</v>
      </c>
      <c r="S2122" t="s">
        <v>13</v>
      </c>
      <c r="T2122" t="s">
        <v>13</v>
      </c>
      <c r="U2122" t="s">
        <v>13</v>
      </c>
      <c r="V2122" t="s">
        <v>13</v>
      </c>
      <c r="W2122" t="s">
        <v>13</v>
      </c>
      <c r="X2122" t="s">
        <v>10</v>
      </c>
      <c r="Y2122" t="s">
        <v>10</v>
      </c>
      <c r="Z2122" t="s">
        <v>10</v>
      </c>
      <c r="AA2122" t="s">
        <v>21</v>
      </c>
      <c r="AB2122" t="s">
        <v>13</v>
      </c>
      <c r="AC2122" t="s">
        <v>16</v>
      </c>
      <c r="AD2122">
        <v>85.8</v>
      </c>
      <c r="AE2122">
        <v>85.8</v>
      </c>
      <c r="AF2122">
        <v>0</v>
      </c>
      <c r="AG2122">
        <v>0</v>
      </c>
      <c r="AH2122">
        <v>34.47</v>
      </c>
      <c r="AI2122">
        <v>120.27</v>
      </c>
      <c r="AJ2122" t="s">
        <v>27</v>
      </c>
      <c r="AK2122" t="s">
        <v>28</v>
      </c>
      <c r="AL2122" t="s">
        <v>74</v>
      </c>
      <c r="AM2122" t="str">
        <f t="shared" si="99"/>
        <v>Churned</v>
      </c>
      <c r="AN2122" t="str">
        <f t="shared" si="100"/>
        <v>No</v>
      </c>
      <c r="AO2122" t="str" cm="1">
        <f t="array" ref="AO2122">_xlfn.IFS($C2122&lt;36,"Youth", $C2122&lt;66, "Middle_age", $C2122&gt;65, "Old")</f>
        <v>Youth</v>
      </c>
      <c r="AP2122" t="str">
        <f t="shared" si="101"/>
        <v>1 năm</v>
      </c>
    </row>
    <row r="2123" spans="1:42" x14ac:dyDescent="0.35">
      <c r="A2123" t="s">
        <v>3049</v>
      </c>
      <c r="B2123" t="s">
        <v>9</v>
      </c>
      <c r="C2123">
        <v>21</v>
      </c>
      <c r="D2123" t="s">
        <v>10</v>
      </c>
      <c r="E2123">
        <v>0</v>
      </c>
      <c r="F2123" t="s">
        <v>121</v>
      </c>
      <c r="G2123">
        <v>92109</v>
      </c>
      <c r="H2123">
        <v>32.787835999999999</v>
      </c>
      <c r="I2123">
        <v>-117.232376</v>
      </c>
      <c r="J2123">
        <v>5</v>
      </c>
      <c r="K2123" s="1">
        <v>3</v>
      </c>
      <c r="L2123" t="s">
        <v>12</v>
      </c>
      <c r="M2123" t="s">
        <v>10</v>
      </c>
      <c r="N2123">
        <v>23.26</v>
      </c>
      <c r="O2123" t="s">
        <v>10</v>
      </c>
      <c r="P2123" t="s">
        <v>10</v>
      </c>
      <c r="Q2123" t="s">
        <v>25</v>
      </c>
      <c r="R2123">
        <v>42</v>
      </c>
      <c r="S2123" t="s">
        <v>13</v>
      </c>
      <c r="T2123" t="s">
        <v>13</v>
      </c>
      <c r="U2123" t="s">
        <v>13</v>
      </c>
      <c r="V2123" t="s">
        <v>13</v>
      </c>
      <c r="W2123" t="s">
        <v>10</v>
      </c>
      <c r="X2123" t="s">
        <v>10</v>
      </c>
      <c r="Y2123" t="s">
        <v>10</v>
      </c>
      <c r="Z2123" t="s">
        <v>13</v>
      </c>
      <c r="AA2123" t="s">
        <v>21</v>
      </c>
      <c r="AB2123" t="s">
        <v>10</v>
      </c>
      <c r="AC2123" t="s">
        <v>26</v>
      </c>
      <c r="AD2123">
        <v>95.2</v>
      </c>
      <c r="AE2123">
        <v>292.85000000000002</v>
      </c>
      <c r="AF2123">
        <v>0</v>
      </c>
      <c r="AG2123">
        <v>20</v>
      </c>
      <c r="AH2123">
        <v>69.78</v>
      </c>
      <c r="AI2123">
        <v>382.63</v>
      </c>
      <c r="AJ2123" t="s">
        <v>27</v>
      </c>
      <c r="AK2123" t="s">
        <v>28</v>
      </c>
      <c r="AL2123" t="s">
        <v>74</v>
      </c>
      <c r="AM2123" t="str">
        <f t="shared" si="99"/>
        <v>Churned</v>
      </c>
      <c r="AN2123" t="str">
        <f t="shared" si="100"/>
        <v>No</v>
      </c>
      <c r="AO2123" t="str" cm="1">
        <f t="array" ref="AO2123">_xlfn.IFS($C2123&lt;36,"Youth", $C2123&lt;66, "Middle_age", $C2123&gt;65, "Old")</f>
        <v>Youth</v>
      </c>
      <c r="AP2123" t="str">
        <f t="shared" si="101"/>
        <v>1 năm</v>
      </c>
    </row>
    <row r="2124" spans="1:42" x14ac:dyDescent="0.35">
      <c r="A2124" t="s">
        <v>3050</v>
      </c>
      <c r="B2124" t="s">
        <v>9</v>
      </c>
      <c r="C2124">
        <v>25</v>
      </c>
      <c r="D2124" t="s">
        <v>13</v>
      </c>
      <c r="E2124">
        <v>0</v>
      </c>
      <c r="F2124" t="s">
        <v>3051</v>
      </c>
      <c r="G2124">
        <v>94010</v>
      </c>
      <c r="H2124">
        <v>37.570279999999997</v>
      </c>
      <c r="I2124">
        <v>-122.36577800000001</v>
      </c>
      <c r="J2124">
        <v>0</v>
      </c>
      <c r="K2124" s="1">
        <v>3</v>
      </c>
      <c r="L2124" t="s">
        <v>12</v>
      </c>
      <c r="M2124" t="s">
        <v>13</v>
      </c>
      <c r="P2124" t="s">
        <v>10</v>
      </c>
      <c r="Q2124" t="s">
        <v>49</v>
      </c>
      <c r="R2124">
        <v>46</v>
      </c>
      <c r="S2124" t="s">
        <v>13</v>
      </c>
      <c r="T2124" t="s">
        <v>13</v>
      </c>
      <c r="U2124" t="s">
        <v>13</v>
      </c>
      <c r="V2124" t="s">
        <v>13</v>
      </c>
      <c r="W2124" t="s">
        <v>10</v>
      </c>
      <c r="X2124" t="s">
        <v>13</v>
      </c>
      <c r="Y2124" t="s">
        <v>13</v>
      </c>
      <c r="Z2124" t="s">
        <v>10</v>
      </c>
      <c r="AA2124" t="s">
        <v>21</v>
      </c>
      <c r="AB2124" t="s">
        <v>10</v>
      </c>
      <c r="AC2124" t="s">
        <v>16</v>
      </c>
      <c r="AD2124">
        <v>34.799999999999997</v>
      </c>
      <c r="AE2124">
        <v>113.95</v>
      </c>
      <c r="AF2124">
        <v>0</v>
      </c>
      <c r="AG2124">
        <v>0</v>
      </c>
      <c r="AH2124">
        <v>0</v>
      </c>
      <c r="AI2124">
        <v>113.95</v>
      </c>
      <c r="AJ2124" t="s">
        <v>68</v>
      </c>
      <c r="AM2124" t="str">
        <f t="shared" si="99"/>
        <v>Joined</v>
      </c>
      <c r="AN2124" t="str">
        <f t="shared" si="100"/>
        <v>No</v>
      </c>
      <c r="AO2124" t="str" cm="1">
        <f t="array" ref="AO2124">_xlfn.IFS($C2124&lt;36,"Youth", $C2124&lt;66, "Middle_age", $C2124&gt;65, "Old")</f>
        <v>Youth</v>
      </c>
      <c r="AP2124" t="str">
        <f t="shared" si="101"/>
        <v>1 năm</v>
      </c>
    </row>
    <row r="2125" spans="1:42" x14ac:dyDescent="0.35">
      <c r="A2125" t="s">
        <v>3052</v>
      </c>
      <c r="B2125" t="s">
        <v>9</v>
      </c>
      <c r="C2125">
        <v>51</v>
      </c>
      <c r="D2125" t="s">
        <v>10</v>
      </c>
      <c r="E2125">
        <v>2</v>
      </c>
      <c r="F2125" t="s">
        <v>2044</v>
      </c>
      <c r="G2125">
        <v>95720</v>
      </c>
      <c r="H2125">
        <v>38.766036</v>
      </c>
      <c r="I2125">
        <v>-120.209673</v>
      </c>
      <c r="J2125">
        <v>10</v>
      </c>
      <c r="K2125" s="1">
        <v>56</v>
      </c>
      <c r="L2125" t="s">
        <v>46</v>
      </c>
      <c r="M2125" t="s">
        <v>10</v>
      </c>
      <c r="N2125">
        <v>25.9</v>
      </c>
      <c r="O2125" t="s">
        <v>10</v>
      </c>
      <c r="P2125" t="s">
        <v>10</v>
      </c>
      <c r="Q2125" t="s">
        <v>14</v>
      </c>
      <c r="R2125">
        <v>30</v>
      </c>
      <c r="S2125" t="s">
        <v>10</v>
      </c>
      <c r="T2125" t="s">
        <v>10</v>
      </c>
      <c r="U2125" t="s">
        <v>10</v>
      </c>
      <c r="V2125" t="s">
        <v>10</v>
      </c>
      <c r="W2125" t="s">
        <v>10</v>
      </c>
      <c r="X2125" t="s">
        <v>13</v>
      </c>
      <c r="Y2125" t="s">
        <v>13</v>
      </c>
      <c r="Z2125" t="s">
        <v>10</v>
      </c>
      <c r="AA2125" t="s">
        <v>43</v>
      </c>
      <c r="AB2125" t="s">
        <v>13</v>
      </c>
      <c r="AC2125" t="s">
        <v>16</v>
      </c>
      <c r="AD2125">
        <v>81.25</v>
      </c>
      <c r="AE2125">
        <v>4620.3999999999996</v>
      </c>
      <c r="AF2125">
        <v>0</v>
      </c>
      <c r="AG2125">
        <v>0</v>
      </c>
      <c r="AH2125">
        <v>1450.4</v>
      </c>
      <c r="AI2125">
        <v>6070.8</v>
      </c>
      <c r="AJ2125" t="s">
        <v>17</v>
      </c>
      <c r="AM2125" t="str">
        <f t="shared" si="99"/>
        <v>VIP</v>
      </c>
      <c r="AN2125" t="str">
        <f t="shared" si="100"/>
        <v>Yes</v>
      </c>
      <c r="AO2125" t="str" cm="1">
        <f t="array" ref="AO2125">_xlfn.IFS($C2125&lt;36,"Youth", $C2125&lt;66, "Middle_age", $C2125&gt;65, "Old")</f>
        <v>Middle_age</v>
      </c>
      <c r="AP2125" t="str">
        <f t="shared" si="101"/>
        <v>5 năm</v>
      </c>
    </row>
    <row r="2126" spans="1:42" x14ac:dyDescent="0.35">
      <c r="A2126" t="s">
        <v>3053</v>
      </c>
      <c r="B2126" t="s">
        <v>19</v>
      </c>
      <c r="C2126">
        <v>24</v>
      </c>
      <c r="D2126" t="s">
        <v>13</v>
      </c>
      <c r="E2126">
        <v>0</v>
      </c>
      <c r="F2126" t="s">
        <v>221</v>
      </c>
      <c r="G2126">
        <v>95365</v>
      </c>
      <c r="H2126">
        <v>37.329725000000003</v>
      </c>
      <c r="I2126">
        <v>-120.306399</v>
      </c>
      <c r="J2126">
        <v>0</v>
      </c>
      <c r="K2126" s="1">
        <v>9</v>
      </c>
      <c r="L2126" t="s">
        <v>24</v>
      </c>
      <c r="M2126" t="s">
        <v>13</v>
      </c>
      <c r="P2126" t="s">
        <v>10</v>
      </c>
      <c r="Q2126" t="s">
        <v>49</v>
      </c>
      <c r="R2126">
        <v>52</v>
      </c>
      <c r="S2126" t="s">
        <v>13</v>
      </c>
      <c r="T2126" t="s">
        <v>13</v>
      </c>
      <c r="U2126" t="s">
        <v>13</v>
      </c>
      <c r="V2126" t="s">
        <v>13</v>
      </c>
      <c r="W2126" t="s">
        <v>13</v>
      </c>
      <c r="X2126" t="s">
        <v>13</v>
      </c>
      <c r="Y2126" t="s">
        <v>13</v>
      </c>
      <c r="Z2126" t="s">
        <v>10</v>
      </c>
      <c r="AA2126" t="s">
        <v>21</v>
      </c>
      <c r="AB2126" t="s">
        <v>10</v>
      </c>
      <c r="AC2126" t="s">
        <v>153</v>
      </c>
      <c r="AD2126">
        <v>24.6</v>
      </c>
      <c r="AE2126">
        <v>190.1</v>
      </c>
      <c r="AF2126">
        <v>0</v>
      </c>
      <c r="AG2126">
        <v>0</v>
      </c>
      <c r="AH2126">
        <v>0</v>
      </c>
      <c r="AI2126">
        <v>190.1</v>
      </c>
      <c r="AJ2126" t="s">
        <v>17</v>
      </c>
      <c r="AM2126" t="str">
        <f t="shared" si="99"/>
        <v>Stayed</v>
      </c>
      <c r="AN2126" t="str">
        <f t="shared" si="100"/>
        <v>No</v>
      </c>
      <c r="AO2126" t="str" cm="1">
        <f t="array" ref="AO2126">_xlfn.IFS($C2126&lt;36,"Youth", $C2126&lt;66, "Middle_age", $C2126&gt;65, "Old")</f>
        <v>Youth</v>
      </c>
      <c r="AP2126" t="str">
        <f t="shared" si="101"/>
        <v>1 năm</v>
      </c>
    </row>
    <row r="2127" spans="1:42" x14ac:dyDescent="0.35">
      <c r="A2127" t="s">
        <v>3054</v>
      </c>
      <c r="B2127" t="s">
        <v>9</v>
      </c>
      <c r="C2127">
        <v>75</v>
      </c>
      <c r="D2127" t="s">
        <v>13</v>
      </c>
      <c r="E2127">
        <v>0</v>
      </c>
      <c r="F2127" t="s">
        <v>1018</v>
      </c>
      <c r="G2127">
        <v>95070</v>
      </c>
      <c r="H2127">
        <v>37.257772000000003</v>
      </c>
      <c r="I2127">
        <v>-122.051824</v>
      </c>
      <c r="J2127">
        <v>0</v>
      </c>
      <c r="K2127" s="1">
        <v>53</v>
      </c>
      <c r="L2127" t="s">
        <v>12</v>
      </c>
      <c r="M2127" t="s">
        <v>10</v>
      </c>
      <c r="N2127">
        <v>16.739999999999998</v>
      </c>
      <c r="O2127" t="s">
        <v>13</v>
      </c>
      <c r="P2127" t="s">
        <v>10</v>
      </c>
      <c r="Q2127" t="s">
        <v>25</v>
      </c>
      <c r="R2127">
        <v>15</v>
      </c>
      <c r="S2127" t="s">
        <v>13</v>
      </c>
      <c r="T2127" t="s">
        <v>10</v>
      </c>
      <c r="U2127" t="s">
        <v>13</v>
      </c>
      <c r="V2127" t="s">
        <v>13</v>
      </c>
      <c r="W2127" t="s">
        <v>13</v>
      </c>
      <c r="X2127" t="s">
        <v>13</v>
      </c>
      <c r="Y2127" t="s">
        <v>13</v>
      </c>
      <c r="Z2127" t="s">
        <v>10</v>
      </c>
      <c r="AA2127" t="s">
        <v>21</v>
      </c>
      <c r="AB2127" t="s">
        <v>10</v>
      </c>
      <c r="AC2127" t="s">
        <v>16</v>
      </c>
      <c r="AD2127">
        <v>73.8</v>
      </c>
      <c r="AE2127">
        <v>4003.85</v>
      </c>
      <c r="AF2127">
        <v>0</v>
      </c>
      <c r="AG2127">
        <v>0</v>
      </c>
      <c r="AH2127">
        <v>887.22</v>
      </c>
      <c r="AI2127">
        <v>4891.07</v>
      </c>
      <c r="AJ2127" t="s">
        <v>17</v>
      </c>
      <c r="AM2127" t="str">
        <f t="shared" si="99"/>
        <v>VIP</v>
      </c>
      <c r="AN2127" t="str">
        <f t="shared" si="100"/>
        <v>No</v>
      </c>
      <c r="AO2127" t="str" cm="1">
        <f t="array" ref="AO2127">_xlfn.IFS($C2127&lt;36,"Youth", $C2127&lt;66, "Middle_age", $C2127&gt;65, "Old")</f>
        <v>Old</v>
      </c>
      <c r="AP2127" t="str">
        <f t="shared" si="101"/>
        <v>5 năm</v>
      </c>
    </row>
    <row r="2128" spans="1:42" x14ac:dyDescent="0.35">
      <c r="A2128" t="s">
        <v>3055</v>
      </c>
      <c r="B2128" t="s">
        <v>9</v>
      </c>
      <c r="C2128">
        <v>35</v>
      </c>
      <c r="D2128" t="s">
        <v>13</v>
      </c>
      <c r="E2128">
        <v>0</v>
      </c>
      <c r="F2128" t="s">
        <v>538</v>
      </c>
      <c r="G2128">
        <v>90605</v>
      </c>
      <c r="H2128">
        <v>33.960890999999997</v>
      </c>
      <c r="I2128">
        <v>-118.032222</v>
      </c>
      <c r="J2128">
        <v>0</v>
      </c>
      <c r="K2128" s="1">
        <v>63</v>
      </c>
      <c r="L2128" t="s">
        <v>46</v>
      </c>
      <c r="M2128" t="s">
        <v>10</v>
      </c>
      <c r="N2128">
        <v>27.38</v>
      </c>
      <c r="O2128" t="s">
        <v>13</v>
      </c>
      <c r="P2128" t="s">
        <v>10</v>
      </c>
      <c r="Q2128" t="s">
        <v>49</v>
      </c>
      <c r="R2128">
        <v>9</v>
      </c>
      <c r="S2128" t="s">
        <v>13</v>
      </c>
      <c r="T2128" t="s">
        <v>13</v>
      </c>
      <c r="U2128" t="s">
        <v>10</v>
      </c>
      <c r="V2128" t="s">
        <v>13</v>
      </c>
      <c r="W2128" t="s">
        <v>13</v>
      </c>
      <c r="X2128" t="s">
        <v>10</v>
      </c>
      <c r="Y2128" t="s">
        <v>10</v>
      </c>
      <c r="Z2128" t="s">
        <v>10</v>
      </c>
      <c r="AA2128" t="s">
        <v>15</v>
      </c>
      <c r="AB2128" t="s">
        <v>13</v>
      </c>
      <c r="AC2128" t="s">
        <v>16</v>
      </c>
      <c r="AD2128">
        <v>58.55</v>
      </c>
      <c r="AE2128">
        <v>3503.5</v>
      </c>
      <c r="AF2128">
        <v>0</v>
      </c>
      <c r="AG2128">
        <v>0</v>
      </c>
      <c r="AH2128">
        <v>1724.94</v>
      </c>
      <c r="AI2128">
        <v>5228.4399999999996</v>
      </c>
      <c r="AJ2128" t="s">
        <v>17</v>
      </c>
      <c r="AM2128" t="str">
        <f t="shared" si="99"/>
        <v>VIP</v>
      </c>
      <c r="AN2128" t="str">
        <f t="shared" si="100"/>
        <v>No</v>
      </c>
      <c r="AO2128" t="str" cm="1">
        <f t="array" ref="AO2128">_xlfn.IFS($C2128&lt;36,"Youth", $C2128&lt;66, "Middle_age", $C2128&gt;65, "Old")</f>
        <v>Youth</v>
      </c>
      <c r="AP2128" t="str">
        <f t="shared" si="101"/>
        <v>6 năm</v>
      </c>
    </row>
    <row r="2129" spans="1:42" x14ac:dyDescent="0.35">
      <c r="A2129" t="s">
        <v>3056</v>
      </c>
      <c r="B2129" t="s">
        <v>19</v>
      </c>
      <c r="C2129">
        <v>64</v>
      </c>
      <c r="D2129" t="s">
        <v>13</v>
      </c>
      <c r="E2129">
        <v>0</v>
      </c>
      <c r="F2129" t="s">
        <v>3057</v>
      </c>
      <c r="G2129">
        <v>92886</v>
      </c>
      <c r="H2129">
        <v>33.897252999999999</v>
      </c>
      <c r="I2129">
        <v>-117.792202</v>
      </c>
      <c r="J2129">
        <v>0</v>
      </c>
      <c r="K2129" s="1">
        <v>35</v>
      </c>
      <c r="L2129" t="s">
        <v>12</v>
      </c>
      <c r="M2129" t="s">
        <v>10</v>
      </c>
      <c r="N2129">
        <v>20.39</v>
      </c>
      <c r="O2129" t="s">
        <v>10</v>
      </c>
      <c r="P2129" t="s">
        <v>10</v>
      </c>
      <c r="Q2129" t="s">
        <v>49</v>
      </c>
      <c r="R2129">
        <v>21</v>
      </c>
      <c r="S2129" t="s">
        <v>10</v>
      </c>
      <c r="T2129" t="s">
        <v>13</v>
      </c>
      <c r="U2129" t="s">
        <v>13</v>
      </c>
      <c r="V2129" t="s">
        <v>13</v>
      </c>
      <c r="W2129" t="s">
        <v>13</v>
      </c>
      <c r="X2129" t="s">
        <v>13</v>
      </c>
      <c r="Y2129" t="s">
        <v>13</v>
      </c>
      <c r="Z2129" t="s">
        <v>10</v>
      </c>
      <c r="AA2129" t="s">
        <v>43</v>
      </c>
      <c r="AB2129" t="s">
        <v>13</v>
      </c>
      <c r="AC2129" t="s">
        <v>16</v>
      </c>
      <c r="AD2129">
        <v>55.25</v>
      </c>
      <c r="AE2129">
        <v>1924.1</v>
      </c>
      <c r="AF2129">
        <v>0</v>
      </c>
      <c r="AG2129">
        <v>0</v>
      </c>
      <c r="AH2129">
        <v>713.65</v>
      </c>
      <c r="AI2129">
        <v>2637.75</v>
      </c>
      <c r="AJ2129" t="s">
        <v>17</v>
      </c>
      <c r="AM2129" t="str">
        <f t="shared" si="99"/>
        <v>Stayed</v>
      </c>
      <c r="AN2129" t="str">
        <f t="shared" si="100"/>
        <v>No</v>
      </c>
      <c r="AO2129" t="str" cm="1">
        <f t="array" ref="AO2129">_xlfn.IFS($C2129&lt;36,"Youth", $C2129&lt;66, "Middle_age", $C2129&gt;65, "Old")</f>
        <v>Middle_age</v>
      </c>
      <c r="AP2129" t="str">
        <f t="shared" si="101"/>
        <v>3 năm</v>
      </c>
    </row>
    <row r="2130" spans="1:42" x14ac:dyDescent="0.35">
      <c r="A2130" t="s">
        <v>3058</v>
      </c>
      <c r="B2130" t="s">
        <v>19</v>
      </c>
      <c r="C2130">
        <v>36</v>
      </c>
      <c r="D2130" t="s">
        <v>10</v>
      </c>
      <c r="E2130">
        <v>0</v>
      </c>
      <c r="F2130" t="s">
        <v>643</v>
      </c>
      <c r="G2130">
        <v>95742</v>
      </c>
      <c r="H2130">
        <v>38.591133999999997</v>
      </c>
      <c r="I2130">
        <v>-121.161585</v>
      </c>
      <c r="J2130">
        <v>1</v>
      </c>
      <c r="K2130" s="1">
        <v>41</v>
      </c>
      <c r="L2130" t="s">
        <v>46</v>
      </c>
      <c r="M2130" t="s">
        <v>10</v>
      </c>
      <c r="N2130">
        <v>45.03</v>
      </c>
      <c r="O2130" t="s">
        <v>10</v>
      </c>
      <c r="P2130" t="s">
        <v>10</v>
      </c>
      <c r="Q2130" t="s">
        <v>25</v>
      </c>
      <c r="R2130">
        <v>10</v>
      </c>
      <c r="S2130" t="s">
        <v>13</v>
      </c>
      <c r="T2130" t="s">
        <v>13</v>
      </c>
      <c r="U2130" t="s">
        <v>10</v>
      </c>
      <c r="V2130" t="s">
        <v>10</v>
      </c>
      <c r="W2130" t="s">
        <v>10</v>
      </c>
      <c r="X2130" t="s">
        <v>10</v>
      </c>
      <c r="Y2130" t="s">
        <v>10</v>
      </c>
      <c r="Z2130" t="s">
        <v>10</v>
      </c>
      <c r="AA2130" t="s">
        <v>15</v>
      </c>
      <c r="AB2130" t="s">
        <v>10</v>
      </c>
      <c r="AC2130" t="s">
        <v>26</v>
      </c>
      <c r="AD2130">
        <v>102.6</v>
      </c>
      <c r="AE2130">
        <v>4213.3500000000004</v>
      </c>
      <c r="AF2130">
        <v>2.93</v>
      </c>
      <c r="AG2130">
        <v>0</v>
      </c>
      <c r="AH2130">
        <v>1846.23</v>
      </c>
      <c r="AI2130">
        <v>6056.65</v>
      </c>
      <c r="AJ2130" t="s">
        <v>27</v>
      </c>
      <c r="AK2130" t="s">
        <v>28</v>
      </c>
      <c r="AL2130" t="s">
        <v>29</v>
      </c>
      <c r="AM2130" t="str">
        <f t="shared" si="99"/>
        <v>Churned</v>
      </c>
      <c r="AN2130" t="str">
        <f t="shared" si="100"/>
        <v>No</v>
      </c>
      <c r="AO2130" t="str" cm="1">
        <f t="array" ref="AO2130">_xlfn.IFS($C2130&lt;36,"Youth", $C2130&lt;66, "Middle_age", $C2130&gt;65, "Old")</f>
        <v>Middle_age</v>
      </c>
      <c r="AP2130" t="str">
        <f t="shared" si="101"/>
        <v>4 năm</v>
      </c>
    </row>
    <row r="2131" spans="1:42" x14ac:dyDescent="0.35">
      <c r="A2131" t="s">
        <v>3059</v>
      </c>
      <c r="B2131" t="s">
        <v>19</v>
      </c>
      <c r="C2131">
        <v>37</v>
      </c>
      <c r="D2131" t="s">
        <v>13</v>
      </c>
      <c r="E2131">
        <v>0</v>
      </c>
      <c r="F2131" t="s">
        <v>849</v>
      </c>
      <c r="G2131">
        <v>95417</v>
      </c>
      <c r="H2131">
        <v>39.710591000000001</v>
      </c>
      <c r="I2131">
        <v>-123.682799</v>
      </c>
      <c r="J2131">
        <v>0</v>
      </c>
      <c r="K2131" s="1">
        <v>13</v>
      </c>
      <c r="L2131" t="s">
        <v>32</v>
      </c>
      <c r="M2131" t="s">
        <v>13</v>
      </c>
      <c r="P2131" t="s">
        <v>10</v>
      </c>
      <c r="Q2131" t="s">
        <v>14</v>
      </c>
      <c r="R2131">
        <v>16</v>
      </c>
      <c r="S2131" t="s">
        <v>13</v>
      </c>
      <c r="T2131" t="s">
        <v>13</v>
      </c>
      <c r="U2131" t="s">
        <v>13</v>
      </c>
      <c r="V2131" t="s">
        <v>13</v>
      </c>
      <c r="W2131" t="s">
        <v>13</v>
      </c>
      <c r="X2131" t="s">
        <v>13</v>
      </c>
      <c r="Y2131" t="s">
        <v>13</v>
      </c>
      <c r="Z2131" t="s">
        <v>10</v>
      </c>
      <c r="AA2131" t="s">
        <v>21</v>
      </c>
      <c r="AB2131" t="s">
        <v>10</v>
      </c>
      <c r="AC2131" t="s">
        <v>26</v>
      </c>
      <c r="AD2131">
        <v>25.15</v>
      </c>
      <c r="AE2131">
        <v>331.85</v>
      </c>
      <c r="AF2131">
        <v>48.59</v>
      </c>
      <c r="AG2131">
        <v>0</v>
      </c>
      <c r="AH2131">
        <v>0</v>
      </c>
      <c r="AI2131">
        <v>283.26</v>
      </c>
      <c r="AJ2131" t="s">
        <v>17</v>
      </c>
      <c r="AM2131" t="str">
        <f t="shared" si="99"/>
        <v>Stayed</v>
      </c>
      <c r="AN2131" t="str">
        <f t="shared" si="100"/>
        <v>No</v>
      </c>
      <c r="AO2131" t="str" cm="1">
        <f t="array" ref="AO2131">_xlfn.IFS($C2131&lt;36,"Youth", $C2131&lt;66, "Middle_age", $C2131&gt;65, "Old")</f>
        <v>Middle_age</v>
      </c>
      <c r="AP2131" t="str">
        <f t="shared" si="101"/>
        <v>2 năm</v>
      </c>
    </row>
    <row r="2132" spans="1:42" x14ac:dyDescent="0.35">
      <c r="A2132" t="s">
        <v>3060</v>
      </c>
      <c r="B2132" t="s">
        <v>19</v>
      </c>
      <c r="C2132">
        <v>52</v>
      </c>
      <c r="D2132" t="s">
        <v>10</v>
      </c>
      <c r="E2132">
        <v>3</v>
      </c>
      <c r="F2132" t="s">
        <v>127</v>
      </c>
      <c r="G2132">
        <v>95124</v>
      </c>
      <c r="H2132">
        <v>37.257063000000002</v>
      </c>
      <c r="I2132">
        <v>-121.92303699999999</v>
      </c>
      <c r="J2132">
        <v>8</v>
      </c>
      <c r="K2132" s="1">
        <v>14</v>
      </c>
      <c r="L2132" t="s">
        <v>32</v>
      </c>
      <c r="M2132" t="s">
        <v>10</v>
      </c>
      <c r="N2132">
        <v>2.96</v>
      </c>
      <c r="O2132" t="s">
        <v>10</v>
      </c>
      <c r="P2132" t="s">
        <v>10</v>
      </c>
      <c r="Q2132" t="s">
        <v>49</v>
      </c>
      <c r="R2132">
        <v>76</v>
      </c>
      <c r="S2132" t="s">
        <v>10</v>
      </c>
      <c r="T2132" t="s">
        <v>10</v>
      </c>
      <c r="U2132" t="s">
        <v>13</v>
      </c>
      <c r="V2132" t="s">
        <v>13</v>
      </c>
      <c r="W2132" t="s">
        <v>13</v>
      </c>
      <c r="X2132" t="s">
        <v>10</v>
      </c>
      <c r="Y2132" t="s">
        <v>10</v>
      </c>
      <c r="Z2132" t="s">
        <v>10</v>
      </c>
      <c r="AA2132" t="s">
        <v>21</v>
      </c>
      <c r="AB2132" t="s">
        <v>13</v>
      </c>
      <c r="AC2132" t="s">
        <v>16</v>
      </c>
      <c r="AD2132">
        <v>69.2</v>
      </c>
      <c r="AE2132">
        <v>944.65</v>
      </c>
      <c r="AF2132">
        <v>0</v>
      </c>
      <c r="AG2132">
        <v>0</v>
      </c>
      <c r="AH2132">
        <v>41.44</v>
      </c>
      <c r="AI2132">
        <v>986.09</v>
      </c>
      <c r="AJ2132" t="s">
        <v>17</v>
      </c>
      <c r="AM2132" t="str">
        <f t="shared" si="99"/>
        <v>Stayed</v>
      </c>
      <c r="AN2132" t="str">
        <f t="shared" si="100"/>
        <v>Yes</v>
      </c>
      <c r="AO2132" t="str" cm="1">
        <f t="array" ref="AO2132">_xlfn.IFS($C2132&lt;36,"Youth", $C2132&lt;66, "Middle_age", $C2132&gt;65, "Old")</f>
        <v>Middle_age</v>
      </c>
      <c r="AP2132" t="str">
        <f t="shared" si="101"/>
        <v>2 năm</v>
      </c>
    </row>
    <row r="2133" spans="1:42" x14ac:dyDescent="0.35">
      <c r="A2133" t="s">
        <v>3061</v>
      </c>
      <c r="B2133" t="s">
        <v>19</v>
      </c>
      <c r="C2133">
        <v>27</v>
      </c>
      <c r="D2133" t="s">
        <v>13</v>
      </c>
      <c r="E2133">
        <v>0</v>
      </c>
      <c r="F2133" t="s">
        <v>1141</v>
      </c>
      <c r="G2133">
        <v>92276</v>
      </c>
      <c r="H2133">
        <v>33.849263000000001</v>
      </c>
      <c r="I2133">
        <v>-116.382778</v>
      </c>
      <c r="J2133">
        <v>0</v>
      </c>
      <c r="K2133" s="1">
        <v>14</v>
      </c>
      <c r="L2133" t="s">
        <v>32</v>
      </c>
      <c r="M2133" t="s">
        <v>10</v>
      </c>
      <c r="N2133">
        <v>43.5</v>
      </c>
      <c r="O2133" t="s">
        <v>13</v>
      </c>
      <c r="P2133" t="s">
        <v>13</v>
      </c>
      <c r="AA2133" t="s">
        <v>21</v>
      </c>
      <c r="AB2133" t="s">
        <v>13</v>
      </c>
      <c r="AC2133" t="s">
        <v>16</v>
      </c>
      <c r="AD2133">
        <v>19.899999999999999</v>
      </c>
      <c r="AE2133">
        <v>283.75</v>
      </c>
      <c r="AF2133">
        <v>0</v>
      </c>
      <c r="AG2133">
        <v>0</v>
      </c>
      <c r="AH2133">
        <v>609</v>
      </c>
      <c r="AI2133">
        <v>892.75</v>
      </c>
      <c r="AJ2133" t="s">
        <v>17</v>
      </c>
      <c r="AM2133" t="str">
        <f t="shared" si="99"/>
        <v>Stayed</v>
      </c>
      <c r="AN2133" t="str">
        <f t="shared" si="100"/>
        <v>No</v>
      </c>
      <c r="AO2133" t="str" cm="1">
        <f t="array" ref="AO2133">_xlfn.IFS($C2133&lt;36,"Youth", $C2133&lt;66, "Middle_age", $C2133&gt;65, "Old")</f>
        <v>Youth</v>
      </c>
      <c r="AP2133" t="str">
        <f t="shared" si="101"/>
        <v>2 năm</v>
      </c>
    </row>
    <row r="2134" spans="1:42" x14ac:dyDescent="0.35">
      <c r="A2134" t="s">
        <v>3062</v>
      </c>
      <c r="B2134" t="s">
        <v>9</v>
      </c>
      <c r="C2134">
        <v>41</v>
      </c>
      <c r="D2134" t="s">
        <v>10</v>
      </c>
      <c r="E2134">
        <v>3</v>
      </c>
      <c r="F2134" t="s">
        <v>496</v>
      </c>
      <c r="G2134">
        <v>91377</v>
      </c>
      <c r="H2134">
        <v>34.192250000000001</v>
      </c>
      <c r="I2134">
        <v>-118.77687400000001</v>
      </c>
      <c r="J2134">
        <v>9</v>
      </c>
      <c r="K2134" s="1">
        <v>51</v>
      </c>
      <c r="L2134" t="s">
        <v>12</v>
      </c>
      <c r="M2134" t="s">
        <v>10</v>
      </c>
      <c r="N2134">
        <v>27.23</v>
      </c>
      <c r="O2134" t="s">
        <v>10</v>
      </c>
      <c r="P2134" t="s">
        <v>10</v>
      </c>
      <c r="Q2134" t="s">
        <v>25</v>
      </c>
      <c r="R2134">
        <v>75</v>
      </c>
      <c r="S2134" t="s">
        <v>10</v>
      </c>
      <c r="T2134" t="s">
        <v>10</v>
      </c>
      <c r="U2134" t="s">
        <v>13</v>
      </c>
      <c r="V2134" t="s">
        <v>13</v>
      </c>
      <c r="W2134" t="s">
        <v>13</v>
      </c>
      <c r="X2134" t="s">
        <v>10</v>
      </c>
      <c r="Y2134" t="s">
        <v>10</v>
      </c>
      <c r="Z2134" t="s">
        <v>10</v>
      </c>
      <c r="AA2134" t="s">
        <v>21</v>
      </c>
      <c r="AB2134" t="s">
        <v>10</v>
      </c>
      <c r="AC2134" t="s">
        <v>26</v>
      </c>
      <c r="AD2134">
        <v>93.8</v>
      </c>
      <c r="AE2134">
        <v>4539.3500000000004</v>
      </c>
      <c r="AF2134">
        <v>0</v>
      </c>
      <c r="AG2134">
        <v>0</v>
      </c>
      <c r="AH2134">
        <v>1388.73</v>
      </c>
      <c r="AI2134">
        <v>5928.08</v>
      </c>
      <c r="AJ2134" t="s">
        <v>17</v>
      </c>
      <c r="AM2134" t="str">
        <f t="shared" si="99"/>
        <v>VIP</v>
      </c>
      <c r="AN2134" t="str">
        <f t="shared" si="100"/>
        <v>Yes</v>
      </c>
      <c r="AO2134" t="str" cm="1">
        <f t="array" ref="AO2134">_xlfn.IFS($C2134&lt;36,"Youth", $C2134&lt;66, "Middle_age", $C2134&gt;65, "Old")</f>
        <v>Middle_age</v>
      </c>
      <c r="AP2134" t="str">
        <f t="shared" si="101"/>
        <v>5 năm</v>
      </c>
    </row>
    <row r="2135" spans="1:42" x14ac:dyDescent="0.35">
      <c r="A2135" t="s">
        <v>3063</v>
      </c>
      <c r="B2135" t="s">
        <v>9</v>
      </c>
      <c r="C2135">
        <v>37</v>
      </c>
      <c r="D2135" t="s">
        <v>13</v>
      </c>
      <c r="E2135">
        <v>0</v>
      </c>
      <c r="F2135" t="s">
        <v>127</v>
      </c>
      <c r="G2135">
        <v>95135</v>
      </c>
      <c r="H2135">
        <v>37.286819999999999</v>
      </c>
      <c r="I2135">
        <v>-121.723877</v>
      </c>
      <c r="J2135">
        <v>0</v>
      </c>
      <c r="K2135" s="1">
        <v>1</v>
      </c>
      <c r="L2135" t="s">
        <v>24</v>
      </c>
      <c r="M2135" t="s">
        <v>10</v>
      </c>
      <c r="N2135">
        <v>13.01</v>
      </c>
      <c r="O2135" t="s">
        <v>13</v>
      </c>
      <c r="P2135" t="s">
        <v>10</v>
      </c>
      <c r="Q2135" t="s">
        <v>14</v>
      </c>
      <c r="R2135">
        <v>4</v>
      </c>
      <c r="S2135" t="s">
        <v>13</v>
      </c>
      <c r="T2135" t="s">
        <v>13</v>
      </c>
      <c r="U2135" t="s">
        <v>13</v>
      </c>
      <c r="V2135" t="s">
        <v>13</v>
      </c>
      <c r="W2135" t="s">
        <v>13</v>
      </c>
      <c r="X2135" t="s">
        <v>10</v>
      </c>
      <c r="Y2135" t="s">
        <v>10</v>
      </c>
      <c r="Z2135" t="s">
        <v>10</v>
      </c>
      <c r="AA2135" t="s">
        <v>21</v>
      </c>
      <c r="AB2135" t="s">
        <v>10</v>
      </c>
      <c r="AC2135" t="s">
        <v>26</v>
      </c>
      <c r="AD2135">
        <v>55.4</v>
      </c>
      <c r="AE2135">
        <v>55.4</v>
      </c>
      <c r="AF2135">
        <v>0</v>
      </c>
      <c r="AG2135">
        <v>0</v>
      </c>
      <c r="AH2135">
        <v>13.01</v>
      </c>
      <c r="AI2135">
        <v>68.41</v>
      </c>
      <c r="AJ2135" t="s">
        <v>27</v>
      </c>
      <c r="AK2135" t="s">
        <v>28</v>
      </c>
      <c r="AL2135" t="s">
        <v>29</v>
      </c>
      <c r="AM2135" t="str">
        <f t="shared" si="99"/>
        <v>Churned</v>
      </c>
      <c r="AN2135" t="str">
        <f t="shared" si="100"/>
        <v>No</v>
      </c>
      <c r="AO2135" t="str" cm="1">
        <f t="array" ref="AO2135">_xlfn.IFS($C2135&lt;36,"Youth", $C2135&lt;66, "Middle_age", $C2135&gt;65, "Old")</f>
        <v>Middle_age</v>
      </c>
      <c r="AP2135" t="str">
        <f t="shared" si="101"/>
        <v>1 năm</v>
      </c>
    </row>
    <row r="2136" spans="1:42" x14ac:dyDescent="0.35">
      <c r="A2136" t="s">
        <v>3064</v>
      </c>
      <c r="B2136" t="s">
        <v>9</v>
      </c>
      <c r="C2136">
        <v>29</v>
      </c>
      <c r="D2136" t="s">
        <v>13</v>
      </c>
      <c r="E2136">
        <v>0</v>
      </c>
      <c r="F2136" t="s">
        <v>361</v>
      </c>
      <c r="G2136">
        <v>94132</v>
      </c>
      <c r="H2136">
        <v>37.722301999999999</v>
      </c>
      <c r="I2136">
        <v>-122.491129</v>
      </c>
      <c r="J2136">
        <v>0</v>
      </c>
      <c r="K2136" s="1">
        <v>1</v>
      </c>
      <c r="L2136" t="s">
        <v>24</v>
      </c>
      <c r="M2136" t="s">
        <v>10</v>
      </c>
      <c r="N2136">
        <v>13.04</v>
      </c>
      <c r="O2136" t="s">
        <v>13</v>
      </c>
      <c r="P2136" t="s">
        <v>10</v>
      </c>
      <c r="Q2136" t="s">
        <v>25</v>
      </c>
      <c r="R2136">
        <v>46</v>
      </c>
      <c r="S2136" t="s">
        <v>13</v>
      </c>
      <c r="T2136" t="s">
        <v>13</v>
      </c>
      <c r="U2136" t="s">
        <v>13</v>
      </c>
      <c r="V2136" t="s">
        <v>13</v>
      </c>
      <c r="W2136" t="s">
        <v>13</v>
      </c>
      <c r="X2136" t="s">
        <v>13</v>
      </c>
      <c r="Y2136" t="s">
        <v>13</v>
      </c>
      <c r="Z2136" t="s">
        <v>10</v>
      </c>
      <c r="AA2136" t="s">
        <v>21</v>
      </c>
      <c r="AB2136" t="s">
        <v>10</v>
      </c>
      <c r="AC2136" t="s">
        <v>16</v>
      </c>
      <c r="AD2136">
        <v>69.95</v>
      </c>
      <c r="AE2136">
        <v>69.95</v>
      </c>
      <c r="AF2136">
        <v>0</v>
      </c>
      <c r="AG2136">
        <v>0</v>
      </c>
      <c r="AH2136">
        <v>13.04</v>
      </c>
      <c r="AI2136">
        <v>82.99</v>
      </c>
      <c r="AJ2136" t="s">
        <v>27</v>
      </c>
      <c r="AK2136" t="s">
        <v>28</v>
      </c>
      <c r="AL2136" t="s">
        <v>74</v>
      </c>
      <c r="AM2136" t="str">
        <f t="shared" si="99"/>
        <v>Churned</v>
      </c>
      <c r="AN2136" t="str">
        <f t="shared" si="100"/>
        <v>No</v>
      </c>
      <c r="AO2136" t="str" cm="1">
        <f t="array" ref="AO2136">_xlfn.IFS($C2136&lt;36,"Youth", $C2136&lt;66, "Middle_age", $C2136&gt;65, "Old")</f>
        <v>Youth</v>
      </c>
      <c r="AP2136" t="str">
        <f t="shared" si="101"/>
        <v>1 năm</v>
      </c>
    </row>
    <row r="2137" spans="1:42" x14ac:dyDescent="0.35">
      <c r="A2137" t="s">
        <v>3065</v>
      </c>
      <c r="B2137" t="s">
        <v>9</v>
      </c>
      <c r="C2137">
        <v>49</v>
      </c>
      <c r="D2137" t="s">
        <v>10</v>
      </c>
      <c r="E2137">
        <v>0</v>
      </c>
      <c r="F2137" t="s">
        <v>1396</v>
      </c>
      <c r="G2137">
        <v>92251</v>
      </c>
      <c r="H2137">
        <v>32.858595000000001</v>
      </c>
      <c r="I2137">
        <v>-115.66270900000001</v>
      </c>
      <c r="J2137">
        <v>9</v>
      </c>
      <c r="K2137" s="1">
        <v>68</v>
      </c>
      <c r="L2137" t="s">
        <v>12</v>
      </c>
      <c r="M2137" t="s">
        <v>10</v>
      </c>
      <c r="N2137">
        <v>44.79</v>
      </c>
      <c r="O2137" t="s">
        <v>13</v>
      </c>
      <c r="P2137" t="s">
        <v>10</v>
      </c>
      <c r="Q2137" t="s">
        <v>14</v>
      </c>
      <c r="R2137">
        <v>14</v>
      </c>
      <c r="S2137" t="s">
        <v>10</v>
      </c>
      <c r="T2137" t="s">
        <v>13</v>
      </c>
      <c r="U2137" t="s">
        <v>13</v>
      </c>
      <c r="V2137" t="s">
        <v>10</v>
      </c>
      <c r="W2137" t="s">
        <v>13</v>
      </c>
      <c r="X2137" t="s">
        <v>13</v>
      </c>
      <c r="Y2137" t="s">
        <v>13</v>
      </c>
      <c r="Z2137" t="s">
        <v>13</v>
      </c>
      <c r="AA2137" t="s">
        <v>15</v>
      </c>
      <c r="AB2137" t="s">
        <v>13</v>
      </c>
      <c r="AC2137" t="s">
        <v>26</v>
      </c>
      <c r="AD2137">
        <v>55.9</v>
      </c>
      <c r="AE2137">
        <v>3848.8</v>
      </c>
      <c r="AF2137">
        <v>0</v>
      </c>
      <c r="AG2137">
        <v>20</v>
      </c>
      <c r="AH2137">
        <v>3045.72</v>
      </c>
      <c r="AI2137">
        <v>6914.52</v>
      </c>
      <c r="AJ2137" t="s">
        <v>17</v>
      </c>
      <c r="AM2137" t="str">
        <f t="shared" si="99"/>
        <v>VIP</v>
      </c>
      <c r="AN2137" t="str">
        <f t="shared" si="100"/>
        <v>No</v>
      </c>
      <c r="AO2137" t="str" cm="1">
        <f t="array" ref="AO2137">_xlfn.IFS($C2137&lt;36,"Youth", $C2137&lt;66, "Middle_age", $C2137&gt;65, "Old")</f>
        <v>Middle_age</v>
      </c>
      <c r="AP2137" t="str">
        <f t="shared" si="101"/>
        <v>6 năm</v>
      </c>
    </row>
    <row r="2138" spans="1:42" x14ac:dyDescent="0.35">
      <c r="A2138" t="s">
        <v>3066</v>
      </c>
      <c r="B2138" t="s">
        <v>19</v>
      </c>
      <c r="C2138">
        <v>77</v>
      </c>
      <c r="D2138" t="s">
        <v>13</v>
      </c>
      <c r="E2138">
        <v>0</v>
      </c>
      <c r="F2138" t="s">
        <v>177</v>
      </c>
      <c r="G2138">
        <v>96084</v>
      </c>
      <c r="H2138">
        <v>40.923558</v>
      </c>
      <c r="I2138">
        <v>-122.059933</v>
      </c>
      <c r="J2138">
        <v>0</v>
      </c>
      <c r="K2138" s="1">
        <v>1</v>
      </c>
      <c r="L2138" t="s">
        <v>12</v>
      </c>
      <c r="M2138" t="s">
        <v>10</v>
      </c>
      <c r="N2138">
        <v>49.6</v>
      </c>
      <c r="O2138" t="s">
        <v>10</v>
      </c>
      <c r="P2138" t="s">
        <v>10</v>
      </c>
      <c r="Q2138" t="s">
        <v>25</v>
      </c>
      <c r="R2138">
        <v>20</v>
      </c>
      <c r="S2138" t="s">
        <v>13</v>
      </c>
      <c r="T2138" t="s">
        <v>13</v>
      </c>
      <c r="U2138" t="s">
        <v>10</v>
      </c>
      <c r="V2138" t="s">
        <v>13</v>
      </c>
      <c r="W2138" t="s">
        <v>10</v>
      </c>
      <c r="X2138" t="s">
        <v>13</v>
      </c>
      <c r="Y2138" t="s">
        <v>13</v>
      </c>
      <c r="Z2138" t="s">
        <v>13</v>
      </c>
      <c r="AA2138" t="s">
        <v>21</v>
      </c>
      <c r="AB2138" t="s">
        <v>10</v>
      </c>
      <c r="AC2138" t="s">
        <v>26</v>
      </c>
      <c r="AD2138">
        <v>88.8</v>
      </c>
      <c r="AE2138">
        <v>88.8</v>
      </c>
      <c r="AF2138">
        <v>0</v>
      </c>
      <c r="AG2138">
        <v>10</v>
      </c>
      <c r="AH2138">
        <v>49.6</v>
      </c>
      <c r="AI2138">
        <v>148.4</v>
      </c>
      <c r="AJ2138" t="s">
        <v>27</v>
      </c>
      <c r="AK2138" t="s">
        <v>28</v>
      </c>
      <c r="AL2138" t="s">
        <v>74</v>
      </c>
      <c r="AM2138" t="str">
        <f t="shared" si="99"/>
        <v>Churned</v>
      </c>
      <c r="AN2138" t="str">
        <f t="shared" si="100"/>
        <v>No</v>
      </c>
      <c r="AO2138" t="str" cm="1">
        <f t="array" ref="AO2138">_xlfn.IFS($C2138&lt;36,"Youth", $C2138&lt;66, "Middle_age", $C2138&gt;65, "Old")</f>
        <v>Old</v>
      </c>
      <c r="AP2138" t="str">
        <f t="shared" si="101"/>
        <v>1 năm</v>
      </c>
    </row>
    <row r="2139" spans="1:42" x14ac:dyDescent="0.35">
      <c r="A2139" t="s">
        <v>3067</v>
      </c>
      <c r="B2139" t="s">
        <v>9</v>
      </c>
      <c r="C2139">
        <v>50</v>
      </c>
      <c r="D2139" t="s">
        <v>13</v>
      </c>
      <c r="E2139">
        <v>0</v>
      </c>
      <c r="F2139" t="s">
        <v>723</v>
      </c>
      <c r="G2139">
        <v>95324</v>
      </c>
      <c r="H2139">
        <v>37.394536000000002</v>
      </c>
      <c r="I2139">
        <v>-120.890747</v>
      </c>
      <c r="J2139">
        <v>0</v>
      </c>
      <c r="K2139" s="1">
        <v>1</v>
      </c>
      <c r="L2139" t="s">
        <v>12</v>
      </c>
      <c r="M2139" t="s">
        <v>13</v>
      </c>
      <c r="P2139" t="s">
        <v>10</v>
      </c>
      <c r="Q2139" t="s">
        <v>49</v>
      </c>
      <c r="R2139">
        <v>18</v>
      </c>
      <c r="S2139" t="s">
        <v>13</v>
      </c>
      <c r="T2139" t="s">
        <v>13</v>
      </c>
      <c r="U2139" t="s">
        <v>13</v>
      </c>
      <c r="V2139" t="s">
        <v>13</v>
      </c>
      <c r="W2139" t="s">
        <v>13</v>
      </c>
      <c r="X2139" t="s">
        <v>13</v>
      </c>
      <c r="Y2139" t="s">
        <v>13</v>
      </c>
      <c r="Z2139" t="s">
        <v>10</v>
      </c>
      <c r="AA2139" t="s">
        <v>15</v>
      </c>
      <c r="AB2139" t="s">
        <v>13</v>
      </c>
      <c r="AC2139" t="s">
        <v>16</v>
      </c>
      <c r="AD2139">
        <v>25.85</v>
      </c>
      <c r="AE2139">
        <v>25.85</v>
      </c>
      <c r="AF2139">
        <v>0</v>
      </c>
      <c r="AG2139">
        <v>0</v>
      </c>
      <c r="AH2139">
        <v>0</v>
      </c>
      <c r="AI2139">
        <v>25.85</v>
      </c>
      <c r="AJ2139" t="s">
        <v>68</v>
      </c>
      <c r="AM2139" t="str">
        <f t="shared" si="99"/>
        <v>Joined</v>
      </c>
      <c r="AN2139" t="str">
        <f t="shared" si="100"/>
        <v>No</v>
      </c>
      <c r="AO2139" t="str" cm="1">
        <f t="array" ref="AO2139">_xlfn.IFS($C2139&lt;36,"Youth", $C2139&lt;66, "Middle_age", $C2139&gt;65, "Old")</f>
        <v>Middle_age</v>
      </c>
      <c r="AP2139" t="str">
        <f t="shared" si="101"/>
        <v>1 năm</v>
      </c>
    </row>
    <row r="2140" spans="1:42" x14ac:dyDescent="0.35">
      <c r="A2140" t="s">
        <v>3068</v>
      </c>
      <c r="B2140" t="s">
        <v>9</v>
      </c>
      <c r="C2140">
        <v>38</v>
      </c>
      <c r="D2140" t="s">
        <v>13</v>
      </c>
      <c r="E2140">
        <v>0</v>
      </c>
      <c r="F2140" t="s">
        <v>292</v>
      </c>
      <c r="G2140">
        <v>95827</v>
      </c>
      <c r="H2140">
        <v>38.549185000000001</v>
      </c>
      <c r="I2140">
        <v>-121.32838599999999</v>
      </c>
      <c r="J2140">
        <v>0</v>
      </c>
      <c r="K2140" s="1">
        <v>60</v>
      </c>
      <c r="L2140" t="s">
        <v>12</v>
      </c>
      <c r="M2140" t="s">
        <v>10</v>
      </c>
      <c r="N2140">
        <v>16.809999999999999</v>
      </c>
      <c r="O2140" t="s">
        <v>13</v>
      </c>
      <c r="P2140" t="s">
        <v>10</v>
      </c>
      <c r="Q2140" t="s">
        <v>25</v>
      </c>
      <c r="R2140">
        <v>21</v>
      </c>
      <c r="S2140" t="s">
        <v>13</v>
      </c>
      <c r="T2140" t="s">
        <v>10</v>
      </c>
      <c r="U2140" t="s">
        <v>10</v>
      </c>
      <c r="V2140" t="s">
        <v>13</v>
      </c>
      <c r="W2140" t="s">
        <v>10</v>
      </c>
      <c r="X2140" t="s">
        <v>10</v>
      </c>
      <c r="Y2140" t="s">
        <v>10</v>
      </c>
      <c r="Z2140" t="s">
        <v>10</v>
      </c>
      <c r="AA2140" t="s">
        <v>43</v>
      </c>
      <c r="AB2140" t="s">
        <v>10</v>
      </c>
      <c r="AC2140" t="s">
        <v>26</v>
      </c>
      <c r="AD2140">
        <v>99.65</v>
      </c>
      <c r="AE2140">
        <v>5941.05</v>
      </c>
      <c r="AF2140">
        <v>0</v>
      </c>
      <c r="AG2140">
        <v>0</v>
      </c>
      <c r="AH2140">
        <v>1008.6</v>
      </c>
      <c r="AI2140">
        <v>6949.65</v>
      </c>
      <c r="AJ2140" t="s">
        <v>17</v>
      </c>
      <c r="AM2140" t="str">
        <f t="shared" si="99"/>
        <v>VIP</v>
      </c>
      <c r="AN2140" t="str">
        <f t="shared" si="100"/>
        <v>No</v>
      </c>
      <c r="AO2140" t="str" cm="1">
        <f t="array" ref="AO2140">_xlfn.IFS($C2140&lt;36,"Youth", $C2140&lt;66, "Middle_age", $C2140&gt;65, "Old")</f>
        <v>Middle_age</v>
      </c>
      <c r="AP2140" t="str">
        <f t="shared" si="101"/>
        <v>5 năm</v>
      </c>
    </row>
    <row r="2141" spans="1:42" x14ac:dyDescent="0.35">
      <c r="A2141" t="s">
        <v>3069</v>
      </c>
      <c r="B2141" t="s">
        <v>19</v>
      </c>
      <c r="C2141">
        <v>78</v>
      </c>
      <c r="D2141" t="s">
        <v>13</v>
      </c>
      <c r="E2141">
        <v>0</v>
      </c>
      <c r="F2141" t="s">
        <v>3070</v>
      </c>
      <c r="G2141">
        <v>95987</v>
      </c>
      <c r="H2141">
        <v>39.117536999999999</v>
      </c>
      <c r="I2141">
        <v>-122.284654</v>
      </c>
      <c r="J2141">
        <v>0</v>
      </c>
      <c r="K2141" s="1">
        <v>7</v>
      </c>
      <c r="L2141" t="s">
        <v>12</v>
      </c>
      <c r="M2141" t="s">
        <v>10</v>
      </c>
      <c r="N2141">
        <v>32.4</v>
      </c>
      <c r="O2141" t="s">
        <v>10</v>
      </c>
      <c r="P2141" t="s">
        <v>10</v>
      </c>
      <c r="Q2141" t="s">
        <v>25</v>
      </c>
      <c r="R2141">
        <v>7</v>
      </c>
      <c r="S2141" t="s">
        <v>13</v>
      </c>
      <c r="T2141" t="s">
        <v>13</v>
      </c>
      <c r="U2141" t="s">
        <v>13</v>
      </c>
      <c r="V2141" t="s">
        <v>13</v>
      </c>
      <c r="W2141" t="s">
        <v>13</v>
      </c>
      <c r="X2141" t="s">
        <v>13</v>
      </c>
      <c r="Y2141" t="s">
        <v>13</v>
      </c>
      <c r="Z2141" t="s">
        <v>10</v>
      </c>
      <c r="AA2141" t="s">
        <v>21</v>
      </c>
      <c r="AB2141" t="s">
        <v>13</v>
      </c>
      <c r="AC2141" t="s">
        <v>16</v>
      </c>
      <c r="AD2141">
        <v>73.75</v>
      </c>
      <c r="AE2141">
        <v>545.15</v>
      </c>
      <c r="AF2141">
        <v>0</v>
      </c>
      <c r="AG2141">
        <v>0</v>
      </c>
      <c r="AH2141">
        <v>226.8</v>
      </c>
      <c r="AI2141">
        <v>771.95</v>
      </c>
      <c r="AJ2141" t="s">
        <v>27</v>
      </c>
      <c r="AK2141" t="s">
        <v>91</v>
      </c>
      <c r="AL2141" t="s">
        <v>165</v>
      </c>
      <c r="AM2141" t="str">
        <f t="shared" si="99"/>
        <v>Churned</v>
      </c>
      <c r="AN2141" t="str">
        <f t="shared" si="100"/>
        <v>No</v>
      </c>
      <c r="AO2141" t="str" cm="1">
        <f t="array" ref="AO2141">_xlfn.IFS($C2141&lt;36,"Youth", $C2141&lt;66, "Middle_age", $C2141&gt;65, "Old")</f>
        <v>Old</v>
      </c>
      <c r="AP2141" t="str">
        <f t="shared" si="101"/>
        <v>1 năm</v>
      </c>
    </row>
    <row r="2142" spans="1:42" x14ac:dyDescent="0.35">
      <c r="A2142" t="s">
        <v>3071</v>
      </c>
      <c r="B2142" t="s">
        <v>9</v>
      </c>
      <c r="C2142">
        <v>48</v>
      </c>
      <c r="D2142" t="s">
        <v>10</v>
      </c>
      <c r="E2142">
        <v>1</v>
      </c>
      <c r="F2142" t="s">
        <v>1366</v>
      </c>
      <c r="G2142">
        <v>96039</v>
      </c>
      <c r="H2142">
        <v>41.831901000000002</v>
      </c>
      <c r="I2142">
        <v>-123.487478</v>
      </c>
      <c r="J2142">
        <v>1</v>
      </c>
      <c r="K2142" s="1">
        <v>23</v>
      </c>
      <c r="L2142" t="s">
        <v>32</v>
      </c>
      <c r="M2142" t="s">
        <v>10</v>
      </c>
      <c r="N2142">
        <v>39.590000000000003</v>
      </c>
      <c r="O2142" t="s">
        <v>13</v>
      </c>
      <c r="P2142" t="s">
        <v>13</v>
      </c>
      <c r="AA2142" t="s">
        <v>43</v>
      </c>
      <c r="AB2142" t="s">
        <v>13</v>
      </c>
      <c r="AC2142" t="s">
        <v>26</v>
      </c>
      <c r="AD2142">
        <v>20.399999999999999</v>
      </c>
      <c r="AE2142">
        <v>478.75</v>
      </c>
      <c r="AF2142">
        <v>0</v>
      </c>
      <c r="AG2142">
        <v>0</v>
      </c>
      <c r="AH2142">
        <v>910.57</v>
      </c>
      <c r="AI2142">
        <v>1389.32</v>
      </c>
      <c r="AJ2142" t="s">
        <v>17</v>
      </c>
      <c r="AM2142" t="str">
        <f t="shared" si="99"/>
        <v>Stayed</v>
      </c>
      <c r="AN2142" t="str">
        <f t="shared" si="100"/>
        <v>Yes</v>
      </c>
      <c r="AO2142" t="str" cm="1">
        <f t="array" ref="AO2142">_xlfn.IFS($C2142&lt;36,"Youth", $C2142&lt;66, "Middle_age", $C2142&gt;65, "Old")</f>
        <v>Middle_age</v>
      </c>
      <c r="AP2142" t="str">
        <f t="shared" si="101"/>
        <v>2 năm</v>
      </c>
    </row>
    <row r="2143" spans="1:42" x14ac:dyDescent="0.35">
      <c r="A2143" t="s">
        <v>3072</v>
      </c>
      <c r="B2143" t="s">
        <v>19</v>
      </c>
      <c r="C2143">
        <v>40</v>
      </c>
      <c r="D2143" t="s">
        <v>10</v>
      </c>
      <c r="E2143">
        <v>0</v>
      </c>
      <c r="F2143" t="s">
        <v>1385</v>
      </c>
      <c r="G2143">
        <v>95636</v>
      </c>
      <c r="H2143">
        <v>38.636102000000001</v>
      </c>
      <c r="I2143">
        <v>-120.522149</v>
      </c>
      <c r="J2143">
        <v>10</v>
      </c>
      <c r="K2143" s="1">
        <v>72</v>
      </c>
      <c r="L2143" t="s">
        <v>42</v>
      </c>
      <c r="M2143" t="s">
        <v>10</v>
      </c>
      <c r="N2143">
        <v>48.44</v>
      </c>
      <c r="O2143" t="s">
        <v>10</v>
      </c>
      <c r="P2143" t="s">
        <v>10</v>
      </c>
      <c r="Q2143" t="s">
        <v>14</v>
      </c>
      <c r="R2143">
        <v>15</v>
      </c>
      <c r="S2143" t="s">
        <v>10</v>
      </c>
      <c r="T2143" t="s">
        <v>10</v>
      </c>
      <c r="U2143" t="s">
        <v>10</v>
      </c>
      <c r="V2143" t="s">
        <v>10</v>
      </c>
      <c r="W2143" t="s">
        <v>10</v>
      </c>
      <c r="X2143" t="s">
        <v>13</v>
      </c>
      <c r="Y2143" t="s">
        <v>13</v>
      </c>
      <c r="Z2143" t="s">
        <v>10</v>
      </c>
      <c r="AA2143" t="s">
        <v>43</v>
      </c>
      <c r="AB2143" t="s">
        <v>13</v>
      </c>
      <c r="AC2143" t="s">
        <v>26</v>
      </c>
      <c r="AD2143">
        <v>82.3</v>
      </c>
      <c r="AE2143">
        <v>5815.15</v>
      </c>
      <c r="AF2143">
        <v>0</v>
      </c>
      <c r="AG2143">
        <v>0</v>
      </c>
      <c r="AH2143">
        <v>3487.68</v>
      </c>
      <c r="AI2143">
        <v>9302.83</v>
      </c>
      <c r="AJ2143" t="s">
        <v>17</v>
      </c>
      <c r="AM2143" t="str">
        <f t="shared" si="99"/>
        <v>VIP</v>
      </c>
      <c r="AN2143" t="str">
        <f t="shared" si="100"/>
        <v>No</v>
      </c>
      <c r="AO2143" t="str" cm="1">
        <f t="array" ref="AO2143">_xlfn.IFS($C2143&lt;36,"Youth", $C2143&lt;66, "Middle_age", $C2143&gt;65, "Old")</f>
        <v>Middle_age</v>
      </c>
      <c r="AP2143" t="str">
        <f t="shared" si="101"/>
        <v>6 năm</v>
      </c>
    </row>
    <row r="2144" spans="1:42" x14ac:dyDescent="0.35">
      <c r="A2144" t="s">
        <v>3073</v>
      </c>
      <c r="B2144" t="s">
        <v>19</v>
      </c>
      <c r="C2144">
        <v>38</v>
      </c>
      <c r="D2144" t="s">
        <v>10</v>
      </c>
      <c r="E2144">
        <v>2</v>
      </c>
      <c r="F2144" t="s">
        <v>538</v>
      </c>
      <c r="G2144">
        <v>90604</v>
      </c>
      <c r="H2144">
        <v>33.929704000000001</v>
      </c>
      <c r="I2144">
        <v>-118.01208</v>
      </c>
      <c r="J2144">
        <v>1</v>
      </c>
      <c r="K2144" s="1">
        <v>3</v>
      </c>
      <c r="L2144" t="s">
        <v>24</v>
      </c>
      <c r="M2144" t="s">
        <v>10</v>
      </c>
      <c r="N2144">
        <v>33.299999999999997</v>
      </c>
      <c r="O2144" t="s">
        <v>13</v>
      </c>
      <c r="P2144" t="s">
        <v>10</v>
      </c>
      <c r="Q2144" t="s">
        <v>25</v>
      </c>
      <c r="R2144">
        <v>12</v>
      </c>
      <c r="S2144" t="s">
        <v>10</v>
      </c>
      <c r="T2144" t="s">
        <v>10</v>
      </c>
      <c r="U2144" t="s">
        <v>13</v>
      </c>
      <c r="V2144" t="s">
        <v>13</v>
      </c>
      <c r="W2144" t="s">
        <v>10</v>
      </c>
      <c r="X2144" t="s">
        <v>13</v>
      </c>
      <c r="Y2144" t="s">
        <v>13</v>
      </c>
      <c r="Z2144" t="s">
        <v>10</v>
      </c>
      <c r="AA2144" t="s">
        <v>21</v>
      </c>
      <c r="AB2144" t="s">
        <v>13</v>
      </c>
      <c r="AC2144" t="s">
        <v>26</v>
      </c>
      <c r="AD2144">
        <v>89.85</v>
      </c>
      <c r="AE2144">
        <v>248.4</v>
      </c>
      <c r="AF2144">
        <v>0</v>
      </c>
      <c r="AG2144">
        <v>0</v>
      </c>
      <c r="AH2144">
        <v>99.9</v>
      </c>
      <c r="AI2144">
        <v>348.3</v>
      </c>
      <c r="AJ2144" t="s">
        <v>68</v>
      </c>
      <c r="AM2144" t="str">
        <f t="shared" si="99"/>
        <v>Joined</v>
      </c>
      <c r="AN2144" t="str">
        <f t="shared" si="100"/>
        <v>Yes</v>
      </c>
      <c r="AO2144" t="str" cm="1">
        <f t="array" ref="AO2144">_xlfn.IFS($C2144&lt;36,"Youth", $C2144&lt;66, "Middle_age", $C2144&gt;65, "Old")</f>
        <v>Middle_age</v>
      </c>
      <c r="AP2144" t="str">
        <f t="shared" si="101"/>
        <v>1 năm</v>
      </c>
    </row>
    <row r="2145" spans="1:42" x14ac:dyDescent="0.35">
      <c r="A2145" t="s">
        <v>3074</v>
      </c>
      <c r="B2145" t="s">
        <v>19</v>
      </c>
      <c r="C2145">
        <v>30</v>
      </c>
      <c r="D2145" t="s">
        <v>13</v>
      </c>
      <c r="E2145">
        <v>0</v>
      </c>
      <c r="F2145" t="s">
        <v>121</v>
      </c>
      <c r="G2145">
        <v>92117</v>
      </c>
      <c r="H2145">
        <v>32.825085999999999</v>
      </c>
      <c r="I2145">
        <v>-117.19942399999999</v>
      </c>
      <c r="J2145">
        <v>0</v>
      </c>
      <c r="K2145" s="1">
        <v>5</v>
      </c>
      <c r="L2145" t="s">
        <v>12</v>
      </c>
      <c r="M2145" t="s">
        <v>10</v>
      </c>
      <c r="N2145">
        <v>46.88</v>
      </c>
      <c r="O2145" t="s">
        <v>10</v>
      </c>
      <c r="P2145" t="s">
        <v>10</v>
      </c>
      <c r="Q2145" t="s">
        <v>25</v>
      </c>
      <c r="R2145">
        <v>59</v>
      </c>
      <c r="S2145" t="s">
        <v>13</v>
      </c>
      <c r="T2145" t="s">
        <v>13</v>
      </c>
      <c r="U2145" t="s">
        <v>13</v>
      </c>
      <c r="V2145" t="s">
        <v>13</v>
      </c>
      <c r="W2145" t="s">
        <v>13</v>
      </c>
      <c r="X2145" t="s">
        <v>13</v>
      </c>
      <c r="Y2145" t="s">
        <v>13</v>
      </c>
      <c r="Z2145" t="s">
        <v>10</v>
      </c>
      <c r="AA2145" t="s">
        <v>21</v>
      </c>
      <c r="AB2145" t="s">
        <v>10</v>
      </c>
      <c r="AC2145" t="s">
        <v>26</v>
      </c>
      <c r="AD2145">
        <v>75.900000000000006</v>
      </c>
      <c r="AE2145">
        <v>357.75</v>
      </c>
      <c r="AF2145">
        <v>0</v>
      </c>
      <c r="AG2145">
        <v>0</v>
      </c>
      <c r="AH2145">
        <v>234.4</v>
      </c>
      <c r="AI2145">
        <v>592.15</v>
      </c>
      <c r="AJ2145" t="s">
        <v>27</v>
      </c>
      <c r="AK2145" t="s">
        <v>28</v>
      </c>
      <c r="AL2145" t="s">
        <v>74</v>
      </c>
      <c r="AM2145" t="str">
        <f t="shared" si="99"/>
        <v>Churned</v>
      </c>
      <c r="AN2145" t="str">
        <f t="shared" si="100"/>
        <v>No</v>
      </c>
      <c r="AO2145" t="str" cm="1">
        <f t="array" ref="AO2145">_xlfn.IFS($C2145&lt;36,"Youth", $C2145&lt;66, "Middle_age", $C2145&gt;65, "Old")</f>
        <v>Youth</v>
      </c>
      <c r="AP2145" t="str">
        <f t="shared" si="101"/>
        <v>1 năm</v>
      </c>
    </row>
    <row r="2146" spans="1:42" x14ac:dyDescent="0.35">
      <c r="A2146" t="s">
        <v>3075</v>
      </c>
      <c r="B2146" t="s">
        <v>9</v>
      </c>
      <c r="C2146">
        <v>29</v>
      </c>
      <c r="D2146" t="s">
        <v>10</v>
      </c>
      <c r="E2146">
        <v>3</v>
      </c>
      <c r="F2146" t="s">
        <v>411</v>
      </c>
      <c r="G2146">
        <v>90807</v>
      </c>
      <c r="H2146">
        <v>33.830098999999997</v>
      </c>
      <c r="I2146">
        <v>-118.182239</v>
      </c>
      <c r="J2146">
        <v>9</v>
      </c>
      <c r="K2146" s="1">
        <v>6</v>
      </c>
      <c r="L2146" t="s">
        <v>12</v>
      </c>
      <c r="M2146" t="s">
        <v>10</v>
      </c>
      <c r="N2146">
        <v>5.52</v>
      </c>
      <c r="O2146" t="s">
        <v>13</v>
      </c>
      <c r="P2146" t="s">
        <v>13</v>
      </c>
      <c r="AA2146" t="s">
        <v>21</v>
      </c>
      <c r="AB2146" t="s">
        <v>13</v>
      </c>
      <c r="AC2146" t="s">
        <v>16</v>
      </c>
      <c r="AD2146">
        <v>19.7</v>
      </c>
      <c r="AE2146">
        <v>113.5</v>
      </c>
      <c r="AF2146">
        <v>0</v>
      </c>
      <c r="AG2146">
        <v>0</v>
      </c>
      <c r="AH2146">
        <v>33.119999999999997</v>
      </c>
      <c r="AI2146">
        <v>146.62</v>
      </c>
      <c r="AJ2146" t="s">
        <v>17</v>
      </c>
      <c r="AM2146" t="str">
        <f t="shared" si="99"/>
        <v>Stayed</v>
      </c>
      <c r="AN2146" t="str">
        <f t="shared" si="100"/>
        <v>Yes</v>
      </c>
      <c r="AO2146" t="str" cm="1">
        <f t="array" ref="AO2146">_xlfn.IFS($C2146&lt;36,"Youth", $C2146&lt;66, "Middle_age", $C2146&gt;65, "Old")</f>
        <v>Youth</v>
      </c>
      <c r="AP2146" t="str">
        <f t="shared" si="101"/>
        <v>1 năm</v>
      </c>
    </row>
    <row r="2147" spans="1:42" x14ac:dyDescent="0.35">
      <c r="A2147" t="s">
        <v>3076</v>
      </c>
      <c r="B2147" t="s">
        <v>9</v>
      </c>
      <c r="C2147">
        <v>45</v>
      </c>
      <c r="D2147" t="s">
        <v>10</v>
      </c>
      <c r="E2147">
        <v>1</v>
      </c>
      <c r="F2147" t="s">
        <v>53</v>
      </c>
      <c r="G2147">
        <v>92091</v>
      </c>
      <c r="H2147">
        <v>32.993560000000002</v>
      </c>
      <c r="I2147">
        <v>-117.207121</v>
      </c>
      <c r="J2147">
        <v>7</v>
      </c>
      <c r="K2147" s="1">
        <v>13</v>
      </c>
      <c r="L2147" t="s">
        <v>12</v>
      </c>
      <c r="M2147" t="s">
        <v>10</v>
      </c>
      <c r="N2147">
        <v>5.58</v>
      </c>
      <c r="O2147" t="s">
        <v>13</v>
      </c>
      <c r="P2147" t="s">
        <v>13</v>
      </c>
      <c r="AA2147" t="s">
        <v>43</v>
      </c>
      <c r="AB2147" t="s">
        <v>10</v>
      </c>
      <c r="AC2147" t="s">
        <v>26</v>
      </c>
      <c r="AD2147">
        <v>19.75</v>
      </c>
      <c r="AE2147">
        <v>246.7</v>
      </c>
      <c r="AF2147">
        <v>0</v>
      </c>
      <c r="AG2147">
        <v>0</v>
      </c>
      <c r="AH2147">
        <v>72.540000000000006</v>
      </c>
      <c r="AI2147">
        <v>319.24</v>
      </c>
      <c r="AJ2147" t="s">
        <v>17</v>
      </c>
      <c r="AM2147" t="str">
        <f t="shared" si="99"/>
        <v>Stayed</v>
      </c>
      <c r="AN2147" t="str">
        <f t="shared" si="100"/>
        <v>Yes</v>
      </c>
      <c r="AO2147" t="str" cm="1">
        <f t="array" ref="AO2147">_xlfn.IFS($C2147&lt;36,"Youth", $C2147&lt;66, "Middle_age", $C2147&gt;65, "Old")</f>
        <v>Middle_age</v>
      </c>
      <c r="AP2147" t="str">
        <f t="shared" si="101"/>
        <v>2 năm</v>
      </c>
    </row>
    <row r="2148" spans="1:42" x14ac:dyDescent="0.35">
      <c r="A2148" t="s">
        <v>3077</v>
      </c>
      <c r="B2148" t="s">
        <v>19</v>
      </c>
      <c r="C2148">
        <v>26</v>
      </c>
      <c r="D2148" t="s">
        <v>10</v>
      </c>
      <c r="E2148">
        <v>0</v>
      </c>
      <c r="F2148" t="s">
        <v>3078</v>
      </c>
      <c r="G2148">
        <v>93669</v>
      </c>
      <c r="H2148">
        <v>37.287757999999997</v>
      </c>
      <c r="I2148">
        <v>-119.54815600000001</v>
      </c>
      <c r="J2148">
        <v>0</v>
      </c>
      <c r="K2148" s="1">
        <v>47</v>
      </c>
      <c r="L2148" t="s">
        <v>46</v>
      </c>
      <c r="M2148" t="s">
        <v>10</v>
      </c>
      <c r="N2148">
        <v>43.2</v>
      </c>
      <c r="O2148" t="s">
        <v>13</v>
      </c>
      <c r="P2148" t="s">
        <v>13</v>
      </c>
      <c r="AA2148" t="s">
        <v>15</v>
      </c>
      <c r="AB2148" t="s">
        <v>13</v>
      </c>
      <c r="AC2148" t="s">
        <v>26</v>
      </c>
      <c r="AD2148">
        <v>19.899999999999999</v>
      </c>
      <c r="AE2148">
        <v>942.95</v>
      </c>
      <c r="AF2148">
        <v>0</v>
      </c>
      <c r="AG2148">
        <v>0</v>
      </c>
      <c r="AH2148">
        <v>2030.4</v>
      </c>
      <c r="AI2148">
        <v>2973.35</v>
      </c>
      <c r="AJ2148" t="s">
        <v>17</v>
      </c>
      <c r="AM2148" t="str">
        <f t="shared" si="99"/>
        <v>Stayed</v>
      </c>
      <c r="AN2148" t="str">
        <f t="shared" si="100"/>
        <v>No</v>
      </c>
      <c r="AO2148" t="str" cm="1">
        <f t="array" ref="AO2148">_xlfn.IFS($C2148&lt;36,"Youth", $C2148&lt;66, "Middle_age", $C2148&gt;65, "Old")</f>
        <v>Youth</v>
      </c>
      <c r="AP2148" t="str">
        <f t="shared" si="101"/>
        <v>4 năm</v>
      </c>
    </row>
    <row r="2149" spans="1:42" x14ac:dyDescent="0.35">
      <c r="A2149" t="s">
        <v>3079</v>
      </c>
      <c r="B2149" t="s">
        <v>19</v>
      </c>
      <c r="C2149">
        <v>62</v>
      </c>
      <c r="D2149" t="s">
        <v>10</v>
      </c>
      <c r="E2149">
        <v>0</v>
      </c>
      <c r="F2149" t="s">
        <v>2383</v>
      </c>
      <c r="G2149">
        <v>96040</v>
      </c>
      <c r="H2149">
        <v>40.789799000000002</v>
      </c>
      <c r="I2149">
        <v>-121.474529</v>
      </c>
      <c r="J2149">
        <v>1</v>
      </c>
      <c r="K2149" s="1">
        <v>3</v>
      </c>
      <c r="L2149" t="s">
        <v>24</v>
      </c>
      <c r="M2149" t="s">
        <v>13</v>
      </c>
      <c r="P2149" t="s">
        <v>10</v>
      </c>
      <c r="Q2149" t="s">
        <v>49</v>
      </c>
      <c r="R2149">
        <v>4</v>
      </c>
      <c r="S2149" t="s">
        <v>13</v>
      </c>
      <c r="T2149" t="s">
        <v>10</v>
      </c>
      <c r="U2149" t="s">
        <v>13</v>
      </c>
      <c r="V2149" t="s">
        <v>13</v>
      </c>
      <c r="W2149" t="s">
        <v>13</v>
      </c>
      <c r="X2149" t="s">
        <v>13</v>
      </c>
      <c r="Y2149" t="s">
        <v>13</v>
      </c>
      <c r="Z2149" t="s">
        <v>10</v>
      </c>
      <c r="AA2149" t="s">
        <v>21</v>
      </c>
      <c r="AB2149" t="s">
        <v>13</v>
      </c>
      <c r="AC2149" t="s">
        <v>16</v>
      </c>
      <c r="AD2149">
        <v>29.8</v>
      </c>
      <c r="AE2149">
        <v>94.4</v>
      </c>
      <c r="AF2149">
        <v>0</v>
      </c>
      <c r="AG2149">
        <v>0</v>
      </c>
      <c r="AH2149">
        <v>0</v>
      </c>
      <c r="AI2149">
        <v>94.4</v>
      </c>
      <c r="AJ2149" t="s">
        <v>68</v>
      </c>
      <c r="AM2149" t="str">
        <f t="shared" si="99"/>
        <v>Joined</v>
      </c>
      <c r="AN2149" t="str">
        <f t="shared" si="100"/>
        <v>No</v>
      </c>
      <c r="AO2149" t="str" cm="1">
        <f t="array" ref="AO2149">_xlfn.IFS($C2149&lt;36,"Youth", $C2149&lt;66, "Middle_age", $C2149&gt;65, "Old")</f>
        <v>Middle_age</v>
      </c>
      <c r="AP2149" t="str">
        <f t="shared" si="101"/>
        <v>1 năm</v>
      </c>
    </row>
    <row r="2150" spans="1:42" x14ac:dyDescent="0.35">
      <c r="A2150" t="s">
        <v>3080</v>
      </c>
      <c r="B2150" t="s">
        <v>19</v>
      </c>
      <c r="C2150">
        <v>73</v>
      </c>
      <c r="D2150" t="s">
        <v>10</v>
      </c>
      <c r="E2150">
        <v>0</v>
      </c>
      <c r="F2150" t="s">
        <v>114</v>
      </c>
      <c r="G2150">
        <v>95203</v>
      </c>
      <c r="H2150">
        <v>37.954089000000003</v>
      </c>
      <c r="I2150">
        <v>-121.329761</v>
      </c>
      <c r="J2150">
        <v>8</v>
      </c>
      <c r="K2150" s="1">
        <v>14</v>
      </c>
      <c r="L2150" t="s">
        <v>12</v>
      </c>
      <c r="M2150" t="s">
        <v>10</v>
      </c>
      <c r="N2150">
        <v>45.76</v>
      </c>
      <c r="O2150" t="s">
        <v>13</v>
      </c>
      <c r="P2150" t="s">
        <v>13</v>
      </c>
      <c r="AA2150" t="s">
        <v>15</v>
      </c>
      <c r="AB2150" t="s">
        <v>13</v>
      </c>
      <c r="AC2150" t="s">
        <v>16</v>
      </c>
      <c r="AD2150">
        <v>19.649999999999999</v>
      </c>
      <c r="AE2150">
        <v>228.65</v>
      </c>
      <c r="AF2150">
        <v>0</v>
      </c>
      <c r="AG2150">
        <v>0</v>
      </c>
      <c r="AH2150">
        <v>640.64</v>
      </c>
      <c r="AI2150">
        <v>869.29</v>
      </c>
      <c r="AJ2150" t="s">
        <v>17</v>
      </c>
      <c r="AM2150" t="str">
        <f t="shared" si="99"/>
        <v>Stayed</v>
      </c>
      <c r="AN2150" t="str">
        <f t="shared" si="100"/>
        <v>No</v>
      </c>
      <c r="AO2150" t="str" cm="1">
        <f t="array" ref="AO2150">_xlfn.IFS($C2150&lt;36,"Youth", $C2150&lt;66, "Middle_age", $C2150&gt;65, "Old")</f>
        <v>Old</v>
      </c>
      <c r="AP2150" t="str">
        <f t="shared" si="101"/>
        <v>2 năm</v>
      </c>
    </row>
    <row r="2151" spans="1:42" x14ac:dyDescent="0.35">
      <c r="A2151" t="s">
        <v>3081</v>
      </c>
      <c r="B2151" t="s">
        <v>9</v>
      </c>
      <c r="C2151">
        <v>62</v>
      </c>
      <c r="D2151" t="s">
        <v>10</v>
      </c>
      <c r="E2151">
        <v>2</v>
      </c>
      <c r="F2151" t="s">
        <v>3082</v>
      </c>
      <c r="G2151">
        <v>92284</v>
      </c>
      <c r="H2151">
        <v>34.159534000000001</v>
      </c>
      <c r="I2151">
        <v>-116.425984</v>
      </c>
      <c r="J2151">
        <v>10</v>
      </c>
      <c r="K2151" s="1">
        <v>23</v>
      </c>
      <c r="L2151" t="s">
        <v>12</v>
      </c>
      <c r="M2151" t="s">
        <v>10</v>
      </c>
      <c r="N2151">
        <v>33.020000000000003</v>
      </c>
      <c r="O2151" t="s">
        <v>10</v>
      </c>
      <c r="P2151" t="s">
        <v>10</v>
      </c>
      <c r="Q2151" t="s">
        <v>49</v>
      </c>
      <c r="R2151">
        <v>12</v>
      </c>
      <c r="S2151" t="s">
        <v>10</v>
      </c>
      <c r="T2151" t="s">
        <v>13</v>
      </c>
      <c r="U2151" t="s">
        <v>10</v>
      </c>
      <c r="V2151" t="s">
        <v>10</v>
      </c>
      <c r="W2151" t="s">
        <v>10</v>
      </c>
      <c r="X2151" t="s">
        <v>13</v>
      </c>
      <c r="Y2151" t="s">
        <v>13</v>
      </c>
      <c r="Z2151" t="s">
        <v>10</v>
      </c>
      <c r="AA2151" t="s">
        <v>43</v>
      </c>
      <c r="AB2151" t="s">
        <v>10</v>
      </c>
      <c r="AC2151" t="s">
        <v>26</v>
      </c>
      <c r="AD2151">
        <v>77.150000000000006</v>
      </c>
      <c r="AE2151">
        <v>1759.4</v>
      </c>
      <c r="AF2151">
        <v>0</v>
      </c>
      <c r="AG2151">
        <v>0</v>
      </c>
      <c r="AH2151">
        <v>759.46</v>
      </c>
      <c r="AI2151">
        <v>2518.86</v>
      </c>
      <c r="AJ2151" t="s">
        <v>17</v>
      </c>
      <c r="AM2151" t="str">
        <f t="shared" si="99"/>
        <v>Stayed</v>
      </c>
      <c r="AN2151" t="str">
        <f t="shared" si="100"/>
        <v>Yes</v>
      </c>
      <c r="AO2151" t="str" cm="1">
        <f t="array" ref="AO2151">_xlfn.IFS($C2151&lt;36,"Youth", $C2151&lt;66, "Middle_age", $C2151&gt;65, "Old")</f>
        <v>Middle_age</v>
      </c>
      <c r="AP2151" t="str">
        <f t="shared" si="101"/>
        <v>2 năm</v>
      </c>
    </row>
    <row r="2152" spans="1:42" x14ac:dyDescent="0.35">
      <c r="A2152" t="s">
        <v>3083</v>
      </c>
      <c r="B2152" t="s">
        <v>9</v>
      </c>
      <c r="C2152">
        <v>47</v>
      </c>
      <c r="D2152" t="s">
        <v>10</v>
      </c>
      <c r="E2152">
        <v>0</v>
      </c>
      <c r="F2152" t="s">
        <v>1680</v>
      </c>
      <c r="G2152">
        <v>95621</v>
      </c>
      <c r="H2152">
        <v>38.695489999999999</v>
      </c>
      <c r="I2152">
        <v>-121.307864</v>
      </c>
      <c r="J2152">
        <v>8</v>
      </c>
      <c r="K2152" s="1">
        <v>72</v>
      </c>
      <c r="L2152" t="s">
        <v>42</v>
      </c>
      <c r="M2152" t="s">
        <v>10</v>
      </c>
      <c r="N2152">
        <v>43.29</v>
      </c>
      <c r="O2152" t="s">
        <v>10</v>
      </c>
      <c r="P2152" t="s">
        <v>10</v>
      </c>
      <c r="Q2152" t="s">
        <v>49</v>
      </c>
      <c r="R2152">
        <v>16</v>
      </c>
      <c r="S2152" t="s">
        <v>10</v>
      </c>
      <c r="T2152" t="s">
        <v>10</v>
      </c>
      <c r="U2152" t="s">
        <v>10</v>
      </c>
      <c r="V2152" t="s">
        <v>10</v>
      </c>
      <c r="W2152" t="s">
        <v>10</v>
      </c>
      <c r="X2152" t="s">
        <v>10</v>
      </c>
      <c r="Y2152" t="s">
        <v>10</v>
      </c>
      <c r="Z2152" t="s">
        <v>13</v>
      </c>
      <c r="AA2152" t="s">
        <v>43</v>
      </c>
      <c r="AB2152" t="s">
        <v>13</v>
      </c>
      <c r="AC2152" t="s">
        <v>26</v>
      </c>
      <c r="AD2152">
        <v>92</v>
      </c>
      <c r="AE2152">
        <v>6474.4</v>
      </c>
      <c r="AF2152">
        <v>0</v>
      </c>
      <c r="AG2152">
        <v>110</v>
      </c>
      <c r="AH2152">
        <v>3116.88</v>
      </c>
      <c r="AI2152">
        <v>9701.2800000000007</v>
      </c>
      <c r="AJ2152" t="s">
        <v>17</v>
      </c>
      <c r="AM2152" t="str">
        <f t="shared" si="99"/>
        <v>VIP</v>
      </c>
      <c r="AN2152" t="str">
        <f t="shared" si="100"/>
        <v>No</v>
      </c>
      <c r="AO2152" t="str" cm="1">
        <f t="array" ref="AO2152">_xlfn.IFS($C2152&lt;36,"Youth", $C2152&lt;66, "Middle_age", $C2152&gt;65, "Old")</f>
        <v>Middle_age</v>
      </c>
      <c r="AP2152" t="str">
        <f t="shared" si="101"/>
        <v>6 năm</v>
      </c>
    </row>
    <row r="2153" spans="1:42" x14ac:dyDescent="0.35">
      <c r="A2153" t="s">
        <v>3084</v>
      </c>
      <c r="B2153" t="s">
        <v>9</v>
      </c>
      <c r="C2153">
        <v>55</v>
      </c>
      <c r="D2153" t="s">
        <v>13</v>
      </c>
      <c r="E2153">
        <v>0</v>
      </c>
      <c r="F2153" t="s">
        <v>3085</v>
      </c>
      <c r="G2153">
        <v>91901</v>
      </c>
      <c r="H2153">
        <v>32.827184000000003</v>
      </c>
      <c r="I2153">
        <v>-116.703729</v>
      </c>
      <c r="J2153">
        <v>0</v>
      </c>
      <c r="K2153" s="1">
        <v>1</v>
      </c>
      <c r="L2153" t="s">
        <v>24</v>
      </c>
      <c r="M2153" t="s">
        <v>10</v>
      </c>
      <c r="N2153">
        <v>34.479999999999997</v>
      </c>
      <c r="O2153" t="s">
        <v>13</v>
      </c>
      <c r="P2153" t="s">
        <v>10</v>
      </c>
      <c r="Q2153" t="s">
        <v>14</v>
      </c>
      <c r="R2153">
        <v>9</v>
      </c>
      <c r="S2153" t="s">
        <v>13</v>
      </c>
      <c r="T2153" t="s">
        <v>13</v>
      </c>
      <c r="U2153" t="s">
        <v>13</v>
      </c>
      <c r="V2153" t="s">
        <v>13</v>
      </c>
      <c r="W2153" t="s">
        <v>13</v>
      </c>
      <c r="X2153" t="s">
        <v>13</v>
      </c>
      <c r="Y2153" t="s">
        <v>13</v>
      </c>
      <c r="Z2153" t="s">
        <v>10</v>
      </c>
      <c r="AA2153" t="s">
        <v>21</v>
      </c>
      <c r="AB2153" t="s">
        <v>13</v>
      </c>
      <c r="AC2153" t="s">
        <v>16</v>
      </c>
      <c r="AD2153">
        <v>43.95</v>
      </c>
      <c r="AE2153">
        <v>43.95</v>
      </c>
      <c r="AF2153">
        <v>0</v>
      </c>
      <c r="AG2153">
        <v>0</v>
      </c>
      <c r="AH2153">
        <v>34.479999999999997</v>
      </c>
      <c r="AI2153">
        <v>78.430000000000007</v>
      </c>
      <c r="AJ2153" t="s">
        <v>27</v>
      </c>
      <c r="AK2153" t="s">
        <v>91</v>
      </c>
      <c r="AL2153" t="s">
        <v>92</v>
      </c>
      <c r="AM2153" t="str">
        <f t="shared" si="99"/>
        <v>Churned</v>
      </c>
      <c r="AN2153" t="str">
        <f t="shared" si="100"/>
        <v>No</v>
      </c>
      <c r="AO2153" t="str" cm="1">
        <f t="array" ref="AO2153">_xlfn.IFS($C2153&lt;36,"Youth", $C2153&lt;66, "Middle_age", $C2153&gt;65, "Old")</f>
        <v>Middle_age</v>
      </c>
      <c r="AP2153" t="str">
        <f t="shared" si="101"/>
        <v>1 năm</v>
      </c>
    </row>
    <row r="2154" spans="1:42" x14ac:dyDescent="0.35">
      <c r="A2154" t="s">
        <v>3086</v>
      </c>
      <c r="B2154" t="s">
        <v>9</v>
      </c>
      <c r="C2154">
        <v>33</v>
      </c>
      <c r="D2154" t="s">
        <v>13</v>
      </c>
      <c r="E2154">
        <v>0</v>
      </c>
      <c r="F2154" t="s">
        <v>3087</v>
      </c>
      <c r="G2154">
        <v>95043</v>
      </c>
      <c r="H2154">
        <v>36.525703</v>
      </c>
      <c r="I2154">
        <v>-120.952122</v>
      </c>
      <c r="J2154">
        <v>0</v>
      </c>
      <c r="K2154" s="1">
        <v>66</v>
      </c>
      <c r="L2154" t="s">
        <v>42</v>
      </c>
      <c r="M2154" t="s">
        <v>10</v>
      </c>
      <c r="N2154">
        <v>43.14</v>
      </c>
      <c r="O2154" t="s">
        <v>10</v>
      </c>
      <c r="P2154" t="s">
        <v>10</v>
      </c>
      <c r="Q2154" t="s">
        <v>25</v>
      </c>
      <c r="R2154">
        <v>20</v>
      </c>
      <c r="S2154" t="s">
        <v>10</v>
      </c>
      <c r="T2154" t="s">
        <v>10</v>
      </c>
      <c r="U2154" t="s">
        <v>10</v>
      </c>
      <c r="V2154" t="s">
        <v>10</v>
      </c>
      <c r="W2154" t="s">
        <v>13</v>
      </c>
      <c r="X2154" t="s">
        <v>10</v>
      </c>
      <c r="Y2154" t="s">
        <v>10</v>
      </c>
      <c r="Z2154" t="s">
        <v>10</v>
      </c>
      <c r="AA2154" t="s">
        <v>21</v>
      </c>
      <c r="AB2154" t="s">
        <v>10</v>
      </c>
      <c r="AC2154" t="s">
        <v>26</v>
      </c>
      <c r="AD2154">
        <v>103.1</v>
      </c>
      <c r="AE2154">
        <v>6595</v>
      </c>
      <c r="AF2154">
        <v>0</v>
      </c>
      <c r="AG2154">
        <v>0</v>
      </c>
      <c r="AH2154">
        <v>2847.24</v>
      </c>
      <c r="AI2154">
        <v>9442.24</v>
      </c>
      <c r="AJ2154" t="s">
        <v>17</v>
      </c>
      <c r="AM2154" t="str">
        <f t="shared" si="99"/>
        <v>VIP</v>
      </c>
      <c r="AN2154" t="str">
        <f t="shared" si="100"/>
        <v>No</v>
      </c>
      <c r="AO2154" t="str" cm="1">
        <f t="array" ref="AO2154">_xlfn.IFS($C2154&lt;36,"Youth", $C2154&lt;66, "Middle_age", $C2154&gt;65, "Old")</f>
        <v>Youth</v>
      </c>
      <c r="AP2154" t="str">
        <f t="shared" si="101"/>
        <v>6 năm</v>
      </c>
    </row>
    <row r="2155" spans="1:42" x14ac:dyDescent="0.35">
      <c r="A2155" t="s">
        <v>3088</v>
      </c>
      <c r="B2155" t="s">
        <v>19</v>
      </c>
      <c r="C2155">
        <v>37</v>
      </c>
      <c r="D2155" t="s">
        <v>10</v>
      </c>
      <c r="E2155">
        <v>3</v>
      </c>
      <c r="F2155" t="s">
        <v>2867</v>
      </c>
      <c r="G2155">
        <v>93251</v>
      </c>
      <c r="H2155">
        <v>35.383809999999997</v>
      </c>
      <c r="I2155">
        <v>-119.730885</v>
      </c>
      <c r="J2155">
        <v>3</v>
      </c>
      <c r="K2155" s="1">
        <v>53</v>
      </c>
      <c r="L2155" t="s">
        <v>46</v>
      </c>
      <c r="M2155" t="s">
        <v>10</v>
      </c>
      <c r="N2155">
        <v>33.31</v>
      </c>
      <c r="O2155" t="s">
        <v>10</v>
      </c>
      <c r="P2155" t="s">
        <v>13</v>
      </c>
      <c r="AA2155" t="s">
        <v>43</v>
      </c>
      <c r="AB2155" t="s">
        <v>13</v>
      </c>
      <c r="AC2155" t="s">
        <v>16</v>
      </c>
      <c r="AD2155">
        <v>25.55</v>
      </c>
      <c r="AE2155">
        <v>1336.1</v>
      </c>
      <c r="AF2155">
        <v>37.369999999999997</v>
      </c>
      <c r="AG2155">
        <v>0</v>
      </c>
      <c r="AH2155">
        <v>1765.43</v>
      </c>
      <c r="AI2155">
        <v>3064.16</v>
      </c>
      <c r="AJ2155" t="s">
        <v>17</v>
      </c>
      <c r="AM2155" t="str">
        <f t="shared" si="99"/>
        <v>VIP</v>
      </c>
      <c r="AN2155" t="str">
        <f t="shared" si="100"/>
        <v>Yes</v>
      </c>
      <c r="AO2155" t="str" cm="1">
        <f t="array" ref="AO2155">_xlfn.IFS($C2155&lt;36,"Youth", $C2155&lt;66, "Middle_age", $C2155&gt;65, "Old")</f>
        <v>Middle_age</v>
      </c>
      <c r="AP2155" t="str">
        <f t="shared" si="101"/>
        <v>5 năm</v>
      </c>
    </row>
    <row r="2156" spans="1:42" x14ac:dyDescent="0.35">
      <c r="A2156" t="s">
        <v>3089</v>
      </c>
      <c r="B2156" t="s">
        <v>9</v>
      </c>
      <c r="C2156">
        <v>28</v>
      </c>
      <c r="D2156" t="s">
        <v>13</v>
      </c>
      <c r="E2156">
        <v>0</v>
      </c>
      <c r="F2156" t="s">
        <v>3090</v>
      </c>
      <c r="G2156">
        <v>95726</v>
      </c>
      <c r="H2156">
        <v>38.733908</v>
      </c>
      <c r="I2156">
        <v>-120.453416</v>
      </c>
      <c r="J2156">
        <v>0</v>
      </c>
      <c r="K2156" s="1">
        <v>11</v>
      </c>
      <c r="L2156" t="s">
        <v>32</v>
      </c>
      <c r="M2156" t="s">
        <v>10</v>
      </c>
      <c r="N2156">
        <v>10.06</v>
      </c>
      <c r="O2156" t="s">
        <v>10</v>
      </c>
      <c r="P2156" t="s">
        <v>10</v>
      </c>
      <c r="Q2156" t="s">
        <v>25</v>
      </c>
      <c r="R2156">
        <v>48</v>
      </c>
      <c r="S2156" t="s">
        <v>10</v>
      </c>
      <c r="T2156" t="s">
        <v>13</v>
      </c>
      <c r="U2156" t="s">
        <v>13</v>
      </c>
      <c r="V2156" t="s">
        <v>13</v>
      </c>
      <c r="W2156" t="s">
        <v>13</v>
      </c>
      <c r="X2156" t="s">
        <v>13</v>
      </c>
      <c r="Y2156" t="s">
        <v>13</v>
      </c>
      <c r="Z2156" t="s">
        <v>10</v>
      </c>
      <c r="AA2156" t="s">
        <v>21</v>
      </c>
      <c r="AB2156" t="s">
        <v>10</v>
      </c>
      <c r="AC2156" t="s">
        <v>26</v>
      </c>
      <c r="AD2156">
        <v>79</v>
      </c>
      <c r="AE2156">
        <v>929.3</v>
      </c>
      <c r="AF2156">
        <v>0</v>
      </c>
      <c r="AG2156">
        <v>0</v>
      </c>
      <c r="AH2156">
        <v>110.66</v>
      </c>
      <c r="AI2156">
        <v>1039.96</v>
      </c>
      <c r="AJ2156" t="s">
        <v>17</v>
      </c>
      <c r="AM2156" t="str">
        <f t="shared" si="99"/>
        <v>Stayed</v>
      </c>
      <c r="AN2156" t="str">
        <f t="shared" si="100"/>
        <v>No</v>
      </c>
      <c r="AO2156" t="str" cm="1">
        <f t="array" ref="AO2156">_xlfn.IFS($C2156&lt;36,"Youth", $C2156&lt;66, "Middle_age", $C2156&gt;65, "Old")</f>
        <v>Youth</v>
      </c>
      <c r="AP2156" t="str">
        <f t="shared" si="101"/>
        <v>1 năm</v>
      </c>
    </row>
    <row r="2157" spans="1:42" x14ac:dyDescent="0.35">
      <c r="A2157" t="s">
        <v>3091</v>
      </c>
      <c r="B2157" t="s">
        <v>19</v>
      </c>
      <c r="C2157">
        <v>44</v>
      </c>
      <c r="D2157" t="s">
        <v>13</v>
      </c>
      <c r="E2157">
        <v>0</v>
      </c>
      <c r="F2157" t="s">
        <v>777</v>
      </c>
      <c r="G2157">
        <v>91107</v>
      </c>
      <c r="H2157">
        <v>34.159007000000003</v>
      </c>
      <c r="I2157">
        <v>-118.08735299999999</v>
      </c>
      <c r="J2157">
        <v>0</v>
      </c>
      <c r="K2157" s="1">
        <v>61</v>
      </c>
      <c r="L2157" t="s">
        <v>12</v>
      </c>
      <c r="M2157" t="s">
        <v>10</v>
      </c>
      <c r="N2157">
        <v>7.82</v>
      </c>
      <c r="O2157" t="s">
        <v>10</v>
      </c>
      <c r="P2157" t="s">
        <v>10</v>
      </c>
      <c r="Q2157" t="s">
        <v>25</v>
      </c>
      <c r="R2157">
        <v>11</v>
      </c>
      <c r="S2157" t="s">
        <v>10</v>
      </c>
      <c r="T2157" t="s">
        <v>13</v>
      </c>
      <c r="U2157" t="s">
        <v>10</v>
      </c>
      <c r="V2157" t="s">
        <v>10</v>
      </c>
      <c r="W2157" t="s">
        <v>10</v>
      </c>
      <c r="X2157" t="s">
        <v>10</v>
      </c>
      <c r="Y2157" t="s">
        <v>10</v>
      </c>
      <c r="Z2157" t="s">
        <v>10</v>
      </c>
      <c r="AA2157" t="s">
        <v>43</v>
      </c>
      <c r="AB2157" t="s">
        <v>10</v>
      </c>
      <c r="AC2157" t="s">
        <v>16</v>
      </c>
      <c r="AD2157">
        <v>111.6</v>
      </c>
      <c r="AE2157">
        <v>6876.05</v>
      </c>
      <c r="AF2157">
        <v>0</v>
      </c>
      <c r="AG2157">
        <v>0</v>
      </c>
      <c r="AH2157">
        <v>477.02</v>
      </c>
      <c r="AI2157">
        <v>7353.07</v>
      </c>
      <c r="AJ2157" t="s">
        <v>27</v>
      </c>
      <c r="AK2157" t="s">
        <v>28</v>
      </c>
      <c r="AL2157" t="s">
        <v>184</v>
      </c>
      <c r="AM2157" t="str">
        <f t="shared" si="99"/>
        <v>Churned</v>
      </c>
      <c r="AN2157" t="str">
        <f t="shared" si="100"/>
        <v>No</v>
      </c>
      <c r="AO2157" t="str" cm="1">
        <f t="array" ref="AO2157">_xlfn.IFS($C2157&lt;36,"Youth", $C2157&lt;66, "Middle_age", $C2157&gt;65, "Old")</f>
        <v>Middle_age</v>
      </c>
      <c r="AP2157" t="str">
        <f t="shared" si="101"/>
        <v>6 năm</v>
      </c>
    </row>
    <row r="2158" spans="1:42" x14ac:dyDescent="0.35">
      <c r="A2158" t="s">
        <v>3092</v>
      </c>
      <c r="B2158" t="s">
        <v>19</v>
      </c>
      <c r="C2158">
        <v>54</v>
      </c>
      <c r="D2158" t="s">
        <v>13</v>
      </c>
      <c r="E2158">
        <v>2</v>
      </c>
      <c r="F2158" t="s">
        <v>121</v>
      </c>
      <c r="G2158">
        <v>92130</v>
      </c>
      <c r="H2158">
        <v>32.957194999999999</v>
      </c>
      <c r="I2158">
        <v>-117.20254199999999</v>
      </c>
      <c r="J2158">
        <v>0</v>
      </c>
      <c r="K2158" s="1">
        <v>2</v>
      </c>
      <c r="L2158" t="s">
        <v>12</v>
      </c>
      <c r="M2158" t="s">
        <v>10</v>
      </c>
      <c r="N2158">
        <v>14.88</v>
      </c>
      <c r="O2158" t="s">
        <v>10</v>
      </c>
      <c r="P2158" t="s">
        <v>10</v>
      </c>
      <c r="Q2158" t="s">
        <v>49</v>
      </c>
      <c r="R2158">
        <v>12</v>
      </c>
      <c r="S2158" t="s">
        <v>10</v>
      </c>
      <c r="T2158" t="s">
        <v>10</v>
      </c>
      <c r="U2158" t="s">
        <v>13</v>
      </c>
      <c r="V2158" t="s">
        <v>13</v>
      </c>
      <c r="W2158" t="s">
        <v>13</v>
      </c>
      <c r="X2158" t="s">
        <v>13</v>
      </c>
      <c r="Y2158" t="s">
        <v>13</v>
      </c>
      <c r="Z2158" t="s">
        <v>10</v>
      </c>
      <c r="AA2158" t="s">
        <v>21</v>
      </c>
      <c r="AB2158" t="s">
        <v>13</v>
      </c>
      <c r="AC2158" t="s">
        <v>26</v>
      </c>
      <c r="AD2158">
        <v>60.95</v>
      </c>
      <c r="AE2158">
        <v>134.6</v>
      </c>
      <c r="AF2158">
        <v>0</v>
      </c>
      <c r="AG2158">
        <v>0</v>
      </c>
      <c r="AH2158">
        <v>29.76</v>
      </c>
      <c r="AI2158">
        <v>164.36</v>
      </c>
      <c r="AJ2158" t="s">
        <v>68</v>
      </c>
      <c r="AM2158" t="str">
        <f t="shared" si="99"/>
        <v>Joined</v>
      </c>
      <c r="AN2158" t="str">
        <f t="shared" si="100"/>
        <v>Yes</v>
      </c>
      <c r="AO2158" t="str" cm="1">
        <f t="array" ref="AO2158">_xlfn.IFS($C2158&lt;36,"Youth", $C2158&lt;66, "Middle_age", $C2158&gt;65, "Old")</f>
        <v>Middle_age</v>
      </c>
      <c r="AP2158" t="str">
        <f t="shared" si="101"/>
        <v>1 năm</v>
      </c>
    </row>
    <row r="2159" spans="1:42" x14ac:dyDescent="0.35">
      <c r="A2159" t="s">
        <v>3093</v>
      </c>
      <c r="B2159" t="s">
        <v>9</v>
      </c>
      <c r="C2159">
        <v>48</v>
      </c>
      <c r="D2159" t="s">
        <v>13</v>
      </c>
      <c r="E2159">
        <v>0</v>
      </c>
      <c r="F2159" t="s">
        <v>3094</v>
      </c>
      <c r="G2159">
        <v>93654</v>
      </c>
      <c r="H2159">
        <v>36.636637999999998</v>
      </c>
      <c r="I2159">
        <v>-119.421842</v>
      </c>
      <c r="J2159">
        <v>0</v>
      </c>
      <c r="K2159" s="1">
        <v>1</v>
      </c>
      <c r="L2159" t="s">
        <v>12</v>
      </c>
      <c r="M2159" t="s">
        <v>10</v>
      </c>
      <c r="N2159">
        <v>4.09</v>
      </c>
      <c r="O2159" t="s">
        <v>13</v>
      </c>
      <c r="P2159" t="s">
        <v>13</v>
      </c>
      <c r="AA2159" t="s">
        <v>21</v>
      </c>
      <c r="AB2159" t="s">
        <v>13</v>
      </c>
      <c r="AC2159" t="s">
        <v>16</v>
      </c>
      <c r="AD2159">
        <v>20.3</v>
      </c>
      <c r="AE2159">
        <v>20.3</v>
      </c>
      <c r="AF2159">
        <v>0</v>
      </c>
      <c r="AG2159">
        <v>0</v>
      </c>
      <c r="AH2159">
        <v>4.09</v>
      </c>
      <c r="AI2159">
        <v>24.39</v>
      </c>
      <c r="AJ2159" t="s">
        <v>68</v>
      </c>
      <c r="AM2159" t="str">
        <f t="shared" si="99"/>
        <v>Joined</v>
      </c>
      <c r="AN2159" t="str">
        <f t="shared" si="100"/>
        <v>No</v>
      </c>
      <c r="AO2159" t="str" cm="1">
        <f t="array" ref="AO2159">_xlfn.IFS($C2159&lt;36,"Youth", $C2159&lt;66, "Middle_age", $C2159&gt;65, "Old")</f>
        <v>Middle_age</v>
      </c>
      <c r="AP2159" t="str">
        <f t="shared" si="101"/>
        <v>1 năm</v>
      </c>
    </row>
    <row r="2160" spans="1:42" x14ac:dyDescent="0.35">
      <c r="A2160" t="s">
        <v>3095</v>
      </c>
      <c r="B2160" t="s">
        <v>19</v>
      </c>
      <c r="C2160">
        <v>64</v>
      </c>
      <c r="D2160" t="s">
        <v>13</v>
      </c>
      <c r="E2160">
        <v>0</v>
      </c>
      <c r="F2160" t="s">
        <v>366</v>
      </c>
      <c r="G2160">
        <v>90710</v>
      </c>
      <c r="H2160">
        <v>33.798265999999998</v>
      </c>
      <c r="I2160">
        <v>-118.300237</v>
      </c>
      <c r="J2160">
        <v>0</v>
      </c>
      <c r="K2160" s="1">
        <v>1</v>
      </c>
      <c r="L2160" t="s">
        <v>24</v>
      </c>
      <c r="M2160" t="s">
        <v>13</v>
      </c>
      <c r="P2160" t="s">
        <v>10</v>
      </c>
      <c r="Q2160" t="s">
        <v>49</v>
      </c>
      <c r="R2160">
        <v>22</v>
      </c>
      <c r="S2160" t="s">
        <v>13</v>
      </c>
      <c r="T2160" t="s">
        <v>13</v>
      </c>
      <c r="U2160" t="s">
        <v>13</v>
      </c>
      <c r="V2160" t="s">
        <v>13</v>
      </c>
      <c r="W2160" t="s">
        <v>13</v>
      </c>
      <c r="X2160" t="s">
        <v>10</v>
      </c>
      <c r="Y2160" t="s">
        <v>10</v>
      </c>
      <c r="Z2160" t="s">
        <v>10</v>
      </c>
      <c r="AA2160" t="s">
        <v>21</v>
      </c>
      <c r="AB2160" t="s">
        <v>10</v>
      </c>
      <c r="AC2160" t="s">
        <v>26</v>
      </c>
      <c r="AD2160">
        <v>35.450000000000003</v>
      </c>
      <c r="AE2160">
        <v>35.450000000000003</v>
      </c>
      <c r="AF2160">
        <v>0</v>
      </c>
      <c r="AG2160">
        <v>0</v>
      </c>
      <c r="AH2160">
        <v>0</v>
      </c>
      <c r="AI2160">
        <v>35.450000000000003</v>
      </c>
      <c r="AJ2160" t="s">
        <v>27</v>
      </c>
      <c r="AK2160" t="s">
        <v>33</v>
      </c>
      <c r="AL2160" t="s">
        <v>37</v>
      </c>
      <c r="AM2160" t="str">
        <f t="shared" si="99"/>
        <v>Churned</v>
      </c>
      <c r="AN2160" t="str">
        <f t="shared" si="100"/>
        <v>No</v>
      </c>
      <c r="AO2160" t="str" cm="1">
        <f t="array" ref="AO2160">_xlfn.IFS($C2160&lt;36,"Youth", $C2160&lt;66, "Middle_age", $C2160&gt;65, "Old")</f>
        <v>Middle_age</v>
      </c>
      <c r="AP2160" t="str">
        <f t="shared" si="101"/>
        <v>1 năm</v>
      </c>
    </row>
    <row r="2161" spans="1:42" x14ac:dyDescent="0.35">
      <c r="A2161" t="s">
        <v>3096</v>
      </c>
      <c r="B2161" t="s">
        <v>19</v>
      </c>
      <c r="C2161">
        <v>34</v>
      </c>
      <c r="D2161" t="s">
        <v>10</v>
      </c>
      <c r="E2161">
        <v>0</v>
      </c>
      <c r="F2161" t="s">
        <v>121</v>
      </c>
      <c r="G2161">
        <v>92130</v>
      </c>
      <c r="H2161">
        <v>32.957194999999999</v>
      </c>
      <c r="I2161">
        <v>-117.20254199999999</v>
      </c>
      <c r="J2161">
        <v>1</v>
      </c>
      <c r="K2161" s="1">
        <v>67</v>
      </c>
      <c r="L2161" t="s">
        <v>42</v>
      </c>
      <c r="M2161" t="s">
        <v>10</v>
      </c>
      <c r="N2161">
        <v>28.4</v>
      </c>
      <c r="O2161" t="s">
        <v>10</v>
      </c>
      <c r="P2161" t="s">
        <v>10</v>
      </c>
      <c r="Q2161" t="s">
        <v>14</v>
      </c>
      <c r="R2161">
        <v>10</v>
      </c>
      <c r="S2161" t="s">
        <v>13</v>
      </c>
      <c r="T2161" t="s">
        <v>10</v>
      </c>
      <c r="U2161" t="s">
        <v>10</v>
      </c>
      <c r="V2161" t="s">
        <v>13</v>
      </c>
      <c r="W2161" t="s">
        <v>13</v>
      </c>
      <c r="X2161" t="s">
        <v>13</v>
      </c>
      <c r="Y2161" t="s">
        <v>13</v>
      </c>
      <c r="Z2161" t="s">
        <v>10</v>
      </c>
      <c r="AA2161" t="s">
        <v>15</v>
      </c>
      <c r="AB2161" t="s">
        <v>13</v>
      </c>
      <c r="AC2161" t="s">
        <v>26</v>
      </c>
      <c r="AD2161">
        <v>87.4</v>
      </c>
      <c r="AE2161">
        <v>5918.8</v>
      </c>
      <c r="AF2161">
        <v>0</v>
      </c>
      <c r="AG2161">
        <v>0</v>
      </c>
      <c r="AH2161">
        <v>1902.8</v>
      </c>
      <c r="AI2161">
        <v>7821.6</v>
      </c>
      <c r="AJ2161" t="s">
        <v>27</v>
      </c>
      <c r="AK2161" t="s">
        <v>28</v>
      </c>
      <c r="AL2161" t="s">
        <v>74</v>
      </c>
      <c r="AM2161" t="str">
        <f t="shared" si="99"/>
        <v>Churned</v>
      </c>
      <c r="AN2161" t="str">
        <f t="shared" si="100"/>
        <v>No</v>
      </c>
      <c r="AO2161" t="str" cm="1">
        <f t="array" ref="AO2161">_xlfn.IFS($C2161&lt;36,"Youth", $C2161&lt;66, "Middle_age", $C2161&gt;65, "Old")</f>
        <v>Youth</v>
      </c>
      <c r="AP2161" t="str">
        <f t="shared" si="101"/>
        <v>6 năm</v>
      </c>
    </row>
    <row r="2162" spans="1:42" x14ac:dyDescent="0.35">
      <c r="A2162" t="s">
        <v>3097</v>
      </c>
      <c r="B2162" t="s">
        <v>19</v>
      </c>
      <c r="C2162">
        <v>63</v>
      </c>
      <c r="D2162" t="s">
        <v>13</v>
      </c>
      <c r="E2162">
        <v>0</v>
      </c>
      <c r="F2162" t="s">
        <v>3098</v>
      </c>
      <c r="G2162">
        <v>95955</v>
      </c>
      <c r="H2162">
        <v>39.281193999999999</v>
      </c>
      <c r="I2162">
        <v>-122.226568</v>
      </c>
      <c r="J2162">
        <v>0</v>
      </c>
      <c r="K2162" s="1">
        <v>18</v>
      </c>
      <c r="L2162" t="s">
        <v>12</v>
      </c>
      <c r="M2162" t="s">
        <v>10</v>
      </c>
      <c r="N2162">
        <v>4.38</v>
      </c>
      <c r="O2162" t="s">
        <v>10</v>
      </c>
      <c r="P2162" t="s">
        <v>10</v>
      </c>
      <c r="Q2162" t="s">
        <v>25</v>
      </c>
      <c r="R2162">
        <v>20</v>
      </c>
      <c r="S2162" t="s">
        <v>13</v>
      </c>
      <c r="T2162" t="s">
        <v>13</v>
      </c>
      <c r="U2162" t="s">
        <v>13</v>
      </c>
      <c r="V2162" t="s">
        <v>13</v>
      </c>
      <c r="W2162" t="s">
        <v>13</v>
      </c>
      <c r="X2162" t="s">
        <v>13</v>
      </c>
      <c r="Y2162" t="s">
        <v>13</v>
      </c>
      <c r="Z2162" t="s">
        <v>10</v>
      </c>
      <c r="AA2162" t="s">
        <v>21</v>
      </c>
      <c r="AB2162" t="s">
        <v>13</v>
      </c>
      <c r="AC2162" t="s">
        <v>16</v>
      </c>
      <c r="AD2162">
        <v>74.150000000000006</v>
      </c>
      <c r="AE2162">
        <v>1387</v>
      </c>
      <c r="AF2162">
        <v>0</v>
      </c>
      <c r="AG2162">
        <v>0</v>
      </c>
      <c r="AH2162">
        <v>78.84</v>
      </c>
      <c r="AI2162">
        <v>1465.84</v>
      </c>
      <c r="AJ2162" t="s">
        <v>17</v>
      </c>
      <c r="AM2162" t="str">
        <f t="shared" si="99"/>
        <v>Stayed</v>
      </c>
      <c r="AN2162" t="str">
        <f t="shared" si="100"/>
        <v>No</v>
      </c>
      <c r="AO2162" t="str" cm="1">
        <f t="array" ref="AO2162">_xlfn.IFS($C2162&lt;36,"Youth", $C2162&lt;66, "Middle_age", $C2162&gt;65, "Old")</f>
        <v>Middle_age</v>
      </c>
      <c r="AP2162" t="str">
        <f t="shared" si="101"/>
        <v>2 năm</v>
      </c>
    </row>
    <row r="2163" spans="1:42" x14ac:dyDescent="0.35">
      <c r="A2163" t="s">
        <v>3099</v>
      </c>
      <c r="B2163" t="s">
        <v>19</v>
      </c>
      <c r="C2163">
        <v>42</v>
      </c>
      <c r="D2163" t="s">
        <v>10</v>
      </c>
      <c r="E2163">
        <v>0</v>
      </c>
      <c r="F2163" t="s">
        <v>733</v>
      </c>
      <c r="G2163">
        <v>93306</v>
      </c>
      <c r="H2163">
        <v>35.449880999999998</v>
      </c>
      <c r="I2163">
        <v>-118.841442</v>
      </c>
      <c r="J2163">
        <v>1</v>
      </c>
      <c r="K2163" s="1">
        <v>18</v>
      </c>
      <c r="L2163" t="s">
        <v>12</v>
      </c>
      <c r="M2163" t="s">
        <v>10</v>
      </c>
      <c r="N2163">
        <v>34.17</v>
      </c>
      <c r="O2163" t="s">
        <v>10</v>
      </c>
      <c r="P2163" t="s">
        <v>10</v>
      </c>
      <c r="Q2163" t="s">
        <v>25</v>
      </c>
      <c r="R2163">
        <v>16</v>
      </c>
      <c r="S2163" t="s">
        <v>13</v>
      </c>
      <c r="T2163" t="s">
        <v>13</v>
      </c>
      <c r="U2163" t="s">
        <v>13</v>
      </c>
      <c r="V2163" t="s">
        <v>13</v>
      </c>
      <c r="W2163" t="s">
        <v>10</v>
      </c>
      <c r="X2163" t="s">
        <v>10</v>
      </c>
      <c r="Y2163" t="s">
        <v>10</v>
      </c>
      <c r="Z2163" t="s">
        <v>10</v>
      </c>
      <c r="AA2163" t="s">
        <v>21</v>
      </c>
      <c r="AB2163" t="s">
        <v>10</v>
      </c>
      <c r="AC2163" t="s">
        <v>26</v>
      </c>
      <c r="AD2163">
        <v>94.75</v>
      </c>
      <c r="AE2163">
        <v>1691.9</v>
      </c>
      <c r="AF2163">
        <v>0</v>
      </c>
      <c r="AG2163">
        <v>0</v>
      </c>
      <c r="AH2163">
        <v>615.05999999999995</v>
      </c>
      <c r="AI2163">
        <v>2306.96</v>
      </c>
      <c r="AJ2163" t="s">
        <v>17</v>
      </c>
      <c r="AM2163" t="str">
        <f t="shared" si="99"/>
        <v>Stayed</v>
      </c>
      <c r="AN2163" t="str">
        <f t="shared" si="100"/>
        <v>No</v>
      </c>
      <c r="AO2163" t="str" cm="1">
        <f t="array" ref="AO2163">_xlfn.IFS($C2163&lt;36,"Youth", $C2163&lt;66, "Middle_age", $C2163&gt;65, "Old")</f>
        <v>Middle_age</v>
      </c>
      <c r="AP2163" t="str">
        <f t="shared" si="101"/>
        <v>2 năm</v>
      </c>
    </row>
    <row r="2164" spans="1:42" x14ac:dyDescent="0.35">
      <c r="A2164" t="s">
        <v>3100</v>
      </c>
      <c r="B2164" t="s">
        <v>9</v>
      </c>
      <c r="C2164">
        <v>32</v>
      </c>
      <c r="D2164" t="s">
        <v>13</v>
      </c>
      <c r="E2164">
        <v>0</v>
      </c>
      <c r="F2164" t="s">
        <v>601</v>
      </c>
      <c r="G2164">
        <v>90717</v>
      </c>
      <c r="H2164">
        <v>33.794209000000002</v>
      </c>
      <c r="I2164">
        <v>-118.31735399999999</v>
      </c>
      <c r="J2164">
        <v>0</v>
      </c>
      <c r="K2164" s="1">
        <v>12</v>
      </c>
      <c r="L2164" t="s">
        <v>32</v>
      </c>
      <c r="M2164" t="s">
        <v>10</v>
      </c>
      <c r="N2164">
        <v>42.55</v>
      </c>
      <c r="O2164" t="s">
        <v>13</v>
      </c>
      <c r="P2164" t="s">
        <v>10</v>
      </c>
      <c r="Q2164" t="s">
        <v>25</v>
      </c>
      <c r="R2164">
        <v>18</v>
      </c>
      <c r="S2164" t="s">
        <v>13</v>
      </c>
      <c r="T2164" t="s">
        <v>13</v>
      </c>
      <c r="U2164" t="s">
        <v>13</v>
      </c>
      <c r="V2164" t="s">
        <v>13</v>
      </c>
      <c r="W2164" t="s">
        <v>13</v>
      </c>
      <c r="X2164" t="s">
        <v>10</v>
      </c>
      <c r="Y2164" t="s">
        <v>10</v>
      </c>
      <c r="Z2164" t="s">
        <v>10</v>
      </c>
      <c r="AA2164" t="s">
        <v>21</v>
      </c>
      <c r="AB2164" t="s">
        <v>13</v>
      </c>
      <c r="AC2164" t="s">
        <v>26</v>
      </c>
      <c r="AD2164">
        <v>78.099999999999994</v>
      </c>
      <c r="AE2164">
        <v>947.3</v>
      </c>
      <c r="AF2164">
        <v>0</v>
      </c>
      <c r="AG2164">
        <v>0</v>
      </c>
      <c r="AH2164">
        <v>510.6</v>
      </c>
      <c r="AI2164">
        <v>1457.9</v>
      </c>
      <c r="AJ2164" t="s">
        <v>27</v>
      </c>
      <c r="AK2164" t="s">
        <v>91</v>
      </c>
      <c r="AL2164" t="s">
        <v>165</v>
      </c>
      <c r="AM2164" t="str">
        <f t="shared" si="99"/>
        <v>Churned</v>
      </c>
      <c r="AN2164" t="str">
        <f t="shared" si="100"/>
        <v>No</v>
      </c>
      <c r="AO2164" t="str" cm="1">
        <f t="array" ref="AO2164">_xlfn.IFS($C2164&lt;36,"Youth", $C2164&lt;66, "Middle_age", $C2164&gt;65, "Old")</f>
        <v>Youth</v>
      </c>
      <c r="AP2164" t="str">
        <f t="shared" si="101"/>
        <v>1 năm</v>
      </c>
    </row>
    <row r="2165" spans="1:42" x14ac:dyDescent="0.35">
      <c r="A2165" t="s">
        <v>3101</v>
      </c>
      <c r="B2165" t="s">
        <v>9</v>
      </c>
      <c r="C2165">
        <v>73</v>
      </c>
      <c r="D2165" t="s">
        <v>10</v>
      </c>
      <c r="E2165">
        <v>0</v>
      </c>
      <c r="F2165" t="s">
        <v>215</v>
      </c>
      <c r="G2165">
        <v>92028</v>
      </c>
      <c r="H2165">
        <v>33.362575</v>
      </c>
      <c r="I2165">
        <v>-117.299644</v>
      </c>
      <c r="J2165">
        <v>5</v>
      </c>
      <c r="K2165" s="1">
        <v>27</v>
      </c>
      <c r="L2165" t="s">
        <v>99</v>
      </c>
      <c r="M2165" t="s">
        <v>10</v>
      </c>
      <c r="N2165">
        <v>10.19</v>
      </c>
      <c r="O2165" t="s">
        <v>10</v>
      </c>
      <c r="P2165" t="s">
        <v>10</v>
      </c>
      <c r="Q2165" t="s">
        <v>25</v>
      </c>
      <c r="R2165">
        <v>27</v>
      </c>
      <c r="S2165" t="s">
        <v>10</v>
      </c>
      <c r="T2165" t="s">
        <v>13</v>
      </c>
      <c r="U2165" t="s">
        <v>13</v>
      </c>
      <c r="V2165" t="s">
        <v>10</v>
      </c>
      <c r="W2165" t="s">
        <v>10</v>
      </c>
      <c r="X2165" t="s">
        <v>10</v>
      </c>
      <c r="Y2165" t="s">
        <v>13</v>
      </c>
      <c r="Z2165" t="s">
        <v>10</v>
      </c>
      <c r="AA2165" t="s">
        <v>21</v>
      </c>
      <c r="AB2165" t="s">
        <v>10</v>
      </c>
      <c r="AC2165" t="s">
        <v>26</v>
      </c>
      <c r="AD2165">
        <v>104.3</v>
      </c>
      <c r="AE2165">
        <v>2867.75</v>
      </c>
      <c r="AF2165">
        <v>0</v>
      </c>
      <c r="AG2165">
        <v>0</v>
      </c>
      <c r="AH2165">
        <v>275.13</v>
      </c>
      <c r="AI2165">
        <v>3142.88</v>
      </c>
      <c r="AJ2165" t="s">
        <v>27</v>
      </c>
      <c r="AK2165" t="s">
        <v>28</v>
      </c>
      <c r="AL2165" t="s">
        <v>74</v>
      </c>
      <c r="AM2165" t="str">
        <f t="shared" si="99"/>
        <v>Churned</v>
      </c>
      <c r="AN2165" t="str">
        <f t="shared" si="100"/>
        <v>No</v>
      </c>
      <c r="AO2165" t="str" cm="1">
        <f t="array" ref="AO2165">_xlfn.IFS($C2165&lt;36,"Youth", $C2165&lt;66, "Middle_age", $C2165&gt;65, "Old")</f>
        <v>Old</v>
      </c>
      <c r="AP2165" t="str">
        <f t="shared" si="101"/>
        <v>3 năm</v>
      </c>
    </row>
    <row r="2166" spans="1:42" x14ac:dyDescent="0.35">
      <c r="A2166" t="s">
        <v>3102</v>
      </c>
      <c r="B2166" t="s">
        <v>9</v>
      </c>
      <c r="C2166">
        <v>60</v>
      </c>
      <c r="D2166" t="s">
        <v>10</v>
      </c>
      <c r="E2166">
        <v>1</v>
      </c>
      <c r="F2166" t="s">
        <v>2102</v>
      </c>
      <c r="G2166">
        <v>90291</v>
      </c>
      <c r="H2166">
        <v>33.991782000000001</v>
      </c>
      <c r="I2166">
        <v>-118.479229</v>
      </c>
      <c r="J2166">
        <v>5</v>
      </c>
      <c r="K2166" s="1">
        <v>61</v>
      </c>
      <c r="L2166" t="s">
        <v>46</v>
      </c>
      <c r="M2166" t="s">
        <v>10</v>
      </c>
      <c r="N2166">
        <v>18.260000000000002</v>
      </c>
      <c r="O2166" t="s">
        <v>10</v>
      </c>
      <c r="P2166" t="s">
        <v>10</v>
      </c>
      <c r="Q2166" t="s">
        <v>25</v>
      </c>
      <c r="R2166">
        <v>19</v>
      </c>
      <c r="S2166" t="s">
        <v>10</v>
      </c>
      <c r="T2166" t="s">
        <v>10</v>
      </c>
      <c r="U2166" t="s">
        <v>10</v>
      </c>
      <c r="V2166" t="s">
        <v>13</v>
      </c>
      <c r="W2166" t="s">
        <v>13</v>
      </c>
      <c r="X2166" t="s">
        <v>10</v>
      </c>
      <c r="Y2166" t="s">
        <v>10</v>
      </c>
      <c r="Z2166" t="s">
        <v>13</v>
      </c>
      <c r="AA2166" t="s">
        <v>15</v>
      </c>
      <c r="AB2166" t="s">
        <v>10</v>
      </c>
      <c r="AC2166" t="s">
        <v>16</v>
      </c>
      <c r="AD2166">
        <v>100.7</v>
      </c>
      <c r="AE2166">
        <v>6018.65</v>
      </c>
      <c r="AF2166">
        <v>0</v>
      </c>
      <c r="AG2166">
        <v>90</v>
      </c>
      <c r="AH2166">
        <v>1113.8599999999999</v>
      </c>
      <c r="AI2166">
        <v>7222.51</v>
      </c>
      <c r="AJ2166" t="s">
        <v>17</v>
      </c>
      <c r="AM2166" t="str">
        <f t="shared" si="99"/>
        <v>VIP</v>
      </c>
      <c r="AN2166" t="str">
        <f t="shared" si="100"/>
        <v>Yes</v>
      </c>
      <c r="AO2166" t="str" cm="1">
        <f t="array" ref="AO2166">_xlfn.IFS($C2166&lt;36,"Youth", $C2166&lt;66, "Middle_age", $C2166&gt;65, "Old")</f>
        <v>Middle_age</v>
      </c>
      <c r="AP2166" t="str">
        <f t="shared" si="101"/>
        <v>6 năm</v>
      </c>
    </row>
    <row r="2167" spans="1:42" x14ac:dyDescent="0.35">
      <c r="A2167" t="s">
        <v>3103</v>
      </c>
      <c r="B2167" t="s">
        <v>9</v>
      </c>
      <c r="C2167">
        <v>25</v>
      </c>
      <c r="D2167" t="s">
        <v>10</v>
      </c>
      <c r="E2167">
        <v>0</v>
      </c>
      <c r="F2167" t="s">
        <v>2205</v>
      </c>
      <c r="G2167">
        <v>94506</v>
      </c>
      <c r="H2167">
        <v>37.791480999999997</v>
      </c>
      <c r="I2167">
        <v>-121.90325300000001</v>
      </c>
      <c r="J2167">
        <v>1</v>
      </c>
      <c r="K2167" s="1">
        <v>65</v>
      </c>
      <c r="L2167" t="s">
        <v>12</v>
      </c>
      <c r="M2167" t="s">
        <v>10</v>
      </c>
      <c r="N2167">
        <v>27.69</v>
      </c>
      <c r="O2167" t="s">
        <v>10</v>
      </c>
      <c r="P2167" t="s">
        <v>10</v>
      </c>
      <c r="Q2167" t="s">
        <v>25</v>
      </c>
      <c r="R2167">
        <v>52</v>
      </c>
      <c r="S2167" t="s">
        <v>13</v>
      </c>
      <c r="T2167" t="s">
        <v>10</v>
      </c>
      <c r="U2167" t="s">
        <v>10</v>
      </c>
      <c r="V2167" t="s">
        <v>10</v>
      </c>
      <c r="W2167" t="s">
        <v>10</v>
      </c>
      <c r="X2167" t="s">
        <v>10</v>
      </c>
      <c r="Y2167" t="s">
        <v>10</v>
      </c>
      <c r="Z2167" t="s">
        <v>10</v>
      </c>
      <c r="AA2167" t="s">
        <v>43</v>
      </c>
      <c r="AB2167" t="s">
        <v>10</v>
      </c>
      <c r="AC2167" t="s">
        <v>26</v>
      </c>
      <c r="AD2167">
        <v>107.65</v>
      </c>
      <c r="AE2167">
        <v>7082.85</v>
      </c>
      <c r="AF2167">
        <v>0</v>
      </c>
      <c r="AG2167">
        <v>0</v>
      </c>
      <c r="AH2167">
        <v>1799.85</v>
      </c>
      <c r="AI2167">
        <v>8882.7000000000007</v>
      </c>
      <c r="AJ2167" t="s">
        <v>17</v>
      </c>
      <c r="AM2167" t="str">
        <f t="shared" si="99"/>
        <v>VIP</v>
      </c>
      <c r="AN2167" t="str">
        <f t="shared" si="100"/>
        <v>No</v>
      </c>
      <c r="AO2167" t="str" cm="1">
        <f t="array" ref="AO2167">_xlfn.IFS($C2167&lt;36,"Youth", $C2167&lt;66, "Middle_age", $C2167&gt;65, "Old")</f>
        <v>Youth</v>
      </c>
      <c r="AP2167" t="str">
        <f t="shared" si="101"/>
        <v>6 năm</v>
      </c>
    </row>
    <row r="2168" spans="1:42" x14ac:dyDescent="0.35">
      <c r="A2168" t="s">
        <v>3104</v>
      </c>
      <c r="B2168" t="s">
        <v>9</v>
      </c>
      <c r="C2168">
        <v>23</v>
      </c>
      <c r="D2168" t="s">
        <v>13</v>
      </c>
      <c r="E2168">
        <v>0</v>
      </c>
      <c r="F2168" t="s">
        <v>577</v>
      </c>
      <c r="G2168">
        <v>95316</v>
      </c>
      <c r="H2168">
        <v>37.524721</v>
      </c>
      <c r="I2168">
        <v>-120.757977</v>
      </c>
      <c r="J2168">
        <v>0</v>
      </c>
      <c r="K2168" s="1">
        <v>41</v>
      </c>
      <c r="L2168" t="s">
        <v>46</v>
      </c>
      <c r="M2168" t="s">
        <v>10</v>
      </c>
      <c r="N2168">
        <v>10.09</v>
      </c>
      <c r="O2168" t="s">
        <v>13</v>
      </c>
      <c r="P2168" t="s">
        <v>13</v>
      </c>
      <c r="AA2168" t="s">
        <v>43</v>
      </c>
      <c r="AB2168" t="s">
        <v>13</v>
      </c>
      <c r="AC2168" t="s">
        <v>153</v>
      </c>
      <c r="AD2168">
        <v>20</v>
      </c>
      <c r="AE2168">
        <v>810.3</v>
      </c>
      <c r="AF2168">
        <v>0</v>
      </c>
      <c r="AG2168">
        <v>0</v>
      </c>
      <c r="AH2168">
        <v>413.69</v>
      </c>
      <c r="AI2168">
        <v>1223.99</v>
      </c>
      <c r="AJ2168" t="s">
        <v>17</v>
      </c>
      <c r="AM2168" t="str">
        <f t="shared" si="99"/>
        <v>Stayed</v>
      </c>
      <c r="AN2168" t="str">
        <f t="shared" si="100"/>
        <v>No</v>
      </c>
      <c r="AO2168" t="str" cm="1">
        <f t="array" ref="AO2168">_xlfn.IFS($C2168&lt;36,"Youth", $C2168&lt;66, "Middle_age", $C2168&gt;65, "Old")</f>
        <v>Youth</v>
      </c>
      <c r="AP2168" t="str">
        <f t="shared" si="101"/>
        <v>4 năm</v>
      </c>
    </row>
    <row r="2169" spans="1:42" x14ac:dyDescent="0.35">
      <c r="A2169" t="s">
        <v>3105</v>
      </c>
      <c r="B2169" t="s">
        <v>19</v>
      </c>
      <c r="C2169">
        <v>51</v>
      </c>
      <c r="D2169" t="s">
        <v>10</v>
      </c>
      <c r="E2169">
        <v>2</v>
      </c>
      <c r="F2169" t="s">
        <v>105</v>
      </c>
      <c r="G2169">
        <v>90012</v>
      </c>
      <c r="H2169">
        <v>34.065874999999998</v>
      </c>
      <c r="I2169">
        <v>-118.23872799999999</v>
      </c>
      <c r="J2169">
        <v>10</v>
      </c>
      <c r="K2169" s="1">
        <v>19</v>
      </c>
      <c r="L2169" t="s">
        <v>32</v>
      </c>
      <c r="M2169" t="s">
        <v>10</v>
      </c>
      <c r="N2169">
        <v>9.4700000000000006</v>
      </c>
      <c r="O2169" t="s">
        <v>10</v>
      </c>
      <c r="P2169" t="s">
        <v>10</v>
      </c>
      <c r="Q2169" t="s">
        <v>49</v>
      </c>
      <c r="R2169">
        <v>13</v>
      </c>
      <c r="S2169" t="s">
        <v>13</v>
      </c>
      <c r="T2169" t="s">
        <v>13</v>
      </c>
      <c r="U2169" t="s">
        <v>13</v>
      </c>
      <c r="V2169" t="s">
        <v>13</v>
      </c>
      <c r="W2169" t="s">
        <v>13</v>
      </c>
      <c r="X2169" t="s">
        <v>13</v>
      </c>
      <c r="Y2169" t="s">
        <v>13</v>
      </c>
      <c r="Z2169" t="s">
        <v>13</v>
      </c>
      <c r="AA2169" t="s">
        <v>21</v>
      </c>
      <c r="AB2169" t="s">
        <v>13</v>
      </c>
      <c r="AC2169" t="s">
        <v>16</v>
      </c>
      <c r="AD2169">
        <v>50.1</v>
      </c>
      <c r="AE2169">
        <v>910.45</v>
      </c>
      <c r="AF2169">
        <v>0</v>
      </c>
      <c r="AG2169">
        <v>120</v>
      </c>
      <c r="AH2169">
        <v>179.93</v>
      </c>
      <c r="AI2169">
        <v>1210.3800000000001</v>
      </c>
      <c r="AJ2169" t="s">
        <v>17</v>
      </c>
      <c r="AM2169" t="str">
        <f t="shared" si="99"/>
        <v>Stayed</v>
      </c>
      <c r="AN2169" t="str">
        <f t="shared" si="100"/>
        <v>Yes</v>
      </c>
      <c r="AO2169" t="str" cm="1">
        <f t="array" ref="AO2169">_xlfn.IFS($C2169&lt;36,"Youth", $C2169&lt;66, "Middle_age", $C2169&gt;65, "Old")</f>
        <v>Middle_age</v>
      </c>
      <c r="AP2169" t="str">
        <f t="shared" si="101"/>
        <v>2 năm</v>
      </c>
    </row>
    <row r="2170" spans="1:42" x14ac:dyDescent="0.35">
      <c r="A2170" t="s">
        <v>3106</v>
      </c>
      <c r="B2170" t="s">
        <v>9</v>
      </c>
      <c r="C2170">
        <v>42</v>
      </c>
      <c r="D2170" t="s">
        <v>13</v>
      </c>
      <c r="E2170">
        <v>0</v>
      </c>
      <c r="F2170" t="s">
        <v>1968</v>
      </c>
      <c r="G2170">
        <v>94972</v>
      </c>
      <c r="H2170">
        <v>38.339995999999999</v>
      </c>
      <c r="I2170">
        <v>-122.935056</v>
      </c>
      <c r="J2170">
        <v>0</v>
      </c>
      <c r="K2170" s="1">
        <v>2</v>
      </c>
      <c r="L2170" t="s">
        <v>24</v>
      </c>
      <c r="M2170" t="s">
        <v>10</v>
      </c>
      <c r="N2170">
        <v>14.7</v>
      </c>
      <c r="O2170" t="s">
        <v>13</v>
      </c>
      <c r="P2170" t="s">
        <v>10</v>
      </c>
      <c r="Q2170" t="s">
        <v>49</v>
      </c>
      <c r="R2170">
        <v>13</v>
      </c>
      <c r="S2170" t="s">
        <v>13</v>
      </c>
      <c r="T2170" t="s">
        <v>10</v>
      </c>
      <c r="U2170" t="s">
        <v>13</v>
      </c>
      <c r="V2170" t="s">
        <v>13</v>
      </c>
      <c r="W2170" t="s">
        <v>13</v>
      </c>
      <c r="X2170" t="s">
        <v>13</v>
      </c>
      <c r="Y2170" t="s">
        <v>13</v>
      </c>
      <c r="Z2170" t="s">
        <v>13</v>
      </c>
      <c r="AA2170" t="s">
        <v>21</v>
      </c>
      <c r="AB2170" t="s">
        <v>10</v>
      </c>
      <c r="AC2170" t="s">
        <v>16</v>
      </c>
      <c r="AD2170">
        <v>49.05</v>
      </c>
      <c r="AE2170">
        <v>91.1</v>
      </c>
      <c r="AF2170">
        <v>0</v>
      </c>
      <c r="AG2170">
        <v>40</v>
      </c>
      <c r="AH2170">
        <v>29.4</v>
      </c>
      <c r="AI2170">
        <v>160.5</v>
      </c>
      <c r="AJ2170" t="s">
        <v>27</v>
      </c>
      <c r="AK2170" t="s">
        <v>28</v>
      </c>
      <c r="AL2170" t="s">
        <v>29</v>
      </c>
      <c r="AM2170" t="str">
        <f t="shared" si="99"/>
        <v>Churned</v>
      </c>
      <c r="AN2170" t="str">
        <f t="shared" si="100"/>
        <v>No</v>
      </c>
      <c r="AO2170" t="str" cm="1">
        <f t="array" ref="AO2170">_xlfn.IFS($C2170&lt;36,"Youth", $C2170&lt;66, "Middle_age", $C2170&gt;65, "Old")</f>
        <v>Middle_age</v>
      </c>
      <c r="AP2170" t="str">
        <f t="shared" si="101"/>
        <v>1 năm</v>
      </c>
    </row>
    <row r="2171" spans="1:42" x14ac:dyDescent="0.35">
      <c r="A2171" t="s">
        <v>3107</v>
      </c>
      <c r="B2171" t="s">
        <v>19</v>
      </c>
      <c r="C2171">
        <v>73</v>
      </c>
      <c r="D2171" t="s">
        <v>10</v>
      </c>
      <c r="E2171">
        <v>0</v>
      </c>
      <c r="F2171" t="s">
        <v>127</v>
      </c>
      <c r="G2171">
        <v>95139</v>
      </c>
      <c r="H2171">
        <v>37.218705</v>
      </c>
      <c r="I2171">
        <v>-121.762429</v>
      </c>
      <c r="J2171">
        <v>3</v>
      </c>
      <c r="K2171" s="1">
        <v>2</v>
      </c>
      <c r="L2171" t="s">
        <v>12</v>
      </c>
      <c r="M2171" t="s">
        <v>10</v>
      </c>
      <c r="N2171">
        <v>4.1900000000000004</v>
      </c>
      <c r="O2171" t="s">
        <v>10</v>
      </c>
      <c r="P2171" t="s">
        <v>10</v>
      </c>
      <c r="Q2171" t="s">
        <v>25</v>
      </c>
      <c r="R2171">
        <v>11</v>
      </c>
      <c r="S2171" t="s">
        <v>13</v>
      </c>
      <c r="T2171" t="s">
        <v>13</v>
      </c>
      <c r="U2171" t="s">
        <v>13</v>
      </c>
      <c r="V2171" t="s">
        <v>13</v>
      </c>
      <c r="W2171" t="s">
        <v>10</v>
      </c>
      <c r="X2171" t="s">
        <v>13</v>
      </c>
      <c r="Y2171" t="s">
        <v>13</v>
      </c>
      <c r="Z2171" t="s">
        <v>13</v>
      </c>
      <c r="AA2171" t="s">
        <v>21</v>
      </c>
      <c r="AB2171" t="s">
        <v>10</v>
      </c>
      <c r="AC2171" t="s">
        <v>16</v>
      </c>
      <c r="AD2171">
        <v>86.85</v>
      </c>
      <c r="AE2171">
        <v>156.35</v>
      </c>
      <c r="AF2171">
        <v>0</v>
      </c>
      <c r="AG2171">
        <v>40</v>
      </c>
      <c r="AH2171">
        <v>8.3800000000000008</v>
      </c>
      <c r="AI2171">
        <v>204.73</v>
      </c>
      <c r="AJ2171" t="s">
        <v>27</v>
      </c>
      <c r="AK2171" t="s">
        <v>28</v>
      </c>
      <c r="AL2171" t="s">
        <v>29</v>
      </c>
      <c r="AM2171" t="str">
        <f t="shared" si="99"/>
        <v>Churned</v>
      </c>
      <c r="AN2171" t="str">
        <f t="shared" si="100"/>
        <v>No</v>
      </c>
      <c r="AO2171" t="str" cm="1">
        <f t="array" ref="AO2171">_xlfn.IFS($C2171&lt;36,"Youth", $C2171&lt;66, "Middle_age", $C2171&gt;65, "Old")</f>
        <v>Old</v>
      </c>
      <c r="AP2171" t="str">
        <f t="shared" si="101"/>
        <v>1 năm</v>
      </c>
    </row>
    <row r="2172" spans="1:42" x14ac:dyDescent="0.35">
      <c r="A2172" t="s">
        <v>3108</v>
      </c>
      <c r="B2172" t="s">
        <v>9</v>
      </c>
      <c r="C2172">
        <v>30</v>
      </c>
      <c r="D2172" t="s">
        <v>10</v>
      </c>
      <c r="E2172">
        <v>2</v>
      </c>
      <c r="F2172" t="s">
        <v>3109</v>
      </c>
      <c r="G2172">
        <v>93254</v>
      </c>
      <c r="H2172">
        <v>34.956577000000003</v>
      </c>
      <c r="I2172">
        <v>-119.750142</v>
      </c>
      <c r="J2172">
        <v>1</v>
      </c>
      <c r="K2172" s="1">
        <v>4</v>
      </c>
      <c r="L2172" t="s">
        <v>12</v>
      </c>
      <c r="M2172" t="s">
        <v>10</v>
      </c>
      <c r="N2172">
        <v>28.55</v>
      </c>
      <c r="O2172" t="s">
        <v>13</v>
      </c>
      <c r="P2172" t="s">
        <v>13</v>
      </c>
      <c r="AA2172" t="s">
        <v>21</v>
      </c>
      <c r="AB2172" t="s">
        <v>10</v>
      </c>
      <c r="AC2172" t="s">
        <v>26</v>
      </c>
      <c r="AD2172">
        <v>19.95</v>
      </c>
      <c r="AE2172">
        <v>82.9</v>
      </c>
      <c r="AF2172">
        <v>0</v>
      </c>
      <c r="AG2172">
        <v>0</v>
      </c>
      <c r="AH2172">
        <v>114.2</v>
      </c>
      <c r="AI2172">
        <v>197.1</v>
      </c>
      <c r="AJ2172" t="s">
        <v>17</v>
      </c>
      <c r="AM2172" t="str">
        <f t="shared" si="99"/>
        <v>Stayed</v>
      </c>
      <c r="AN2172" t="str">
        <f t="shared" si="100"/>
        <v>Yes</v>
      </c>
      <c r="AO2172" t="str" cm="1">
        <f t="array" ref="AO2172">_xlfn.IFS($C2172&lt;36,"Youth", $C2172&lt;66, "Middle_age", $C2172&gt;65, "Old")</f>
        <v>Youth</v>
      </c>
      <c r="AP2172" t="str">
        <f t="shared" si="101"/>
        <v>1 năm</v>
      </c>
    </row>
    <row r="2173" spans="1:42" x14ac:dyDescent="0.35">
      <c r="A2173" t="s">
        <v>3110</v>
      </c>
      <c r="B2173" t="s">
        <v>19</v>
      </c>
      <c r="C2173">
        <v>34</v>
      </c>
      <c r="D2173" t="s">
        <v>10</v>
      </c>
      <c r="E2173">
        <v>1</v>
      </c>
      <c r="F2173" t="s">
        <v>3111</v>
      </c>
      <c r="G2173">
        <v>94525</v>
      </c>
      <c r="H2173">
        <v>38.049292000000001</v>
      </c>
      <c r="I2173">
        <v>-122.228415</v>
      </c>
      <c r="J2173">
        <v>6</v>
      </c>
      <c r="K2173" s="1">
        <v>25</v>
      </c>
      <c r="L2173" t="s">
        <v>99</v>
      </c>
      <c r="M2173" t="s">
        <v>10</v>
      </c>
      <c r="N2173">
        <v>37.97</v>
      </c>
      <c r="O2173" t="s">
        <v>13</v>
      </c>
      <c r="P2173" t="s">
        <v>10</v>
      </c>
      <c r="Q2173" t="s">
        <v>49</v>
      </c>
      <c r="R2173">
        <v>22</v>
      </c>
      <c r="S2173" t="s">
        <v>10</v>
      </c>
      <c r="T2173" t="s">
        <v>13</v>
      </c>
      <c r="U2173" t="s">
        <v>13</v>
      </c>
      <c r="V2173" t="s">
        <v>10</v>
      </c>
      <c r="W2173" t="s">
        <v>13</v>
      </c>
      <c r="X2173" t="s">
        <v>13</v>
      </c>
      <c r="Y2173" t="s">
        <v>13</v>
      </c>
      <c r="Z2173" t="s">
        <v>10</v>
      </c>
      <c r="AA2173" t="s">
        <v>21</v>
      </c>
      <c r="AB2173" t="s">
        <v>13</v>
      </c>
      <c r="AC2173" t="s">
        <v>26</v>
      </c>
      <c r="AD2173">
        <v>54.3</v>
      </c>
      <c r="AE2173">
        <v>1296.8</v>
      </c>
      <c r="AF2173">
        <v>0</v>
      </c>
      <c r="AG2173">
        <v>0</v>
      </c>
      <c r="AH2173">
        <v>949.25</v>
      </c>
      <c r="AI2173">
        <v>2246.0500000000002</v>
      </c>
      <c r="AJ2173" t="s">
        <v>17</v>
      </c>
      <c r="AM2173" t="str">
        <f t="shared" si="99"/>
        <v>Stayed</v>
      </c>
      <c r="AN2173" t="str">
        <f t="shared" si="100"/>
        <v>Yes</v>
      </c>
      <c r="AO2173" t="str" cm="1">
        <f t="array" ref="AO2173">_xlfn.IFS($C2173&lt;36,"Youth", $C2173&lt;66, "Middle_age", $C2173&gt;65, "Old")</f>
        <v>Youth</v>
      </c>
      <c r="AP2173" t="str">
        <f t="shared" si="101"/>
        <v>3 năm</v>
      </c>
    </row>
    <row r="2174" spans="1:42" x14ac:dyDescent="0.35">
      <c r="A2174" t="s">
        <v>3112</v>
      </c>
      <c r="B2174" t="s">
        <v>19</v>
      </c>
      <c r="C2174">
        <v>21</v>
      </c>
      <c r="D2174" t="s">
        <v>10</v>
      </c>
      <c r="E2174">
        <v>0</v>
      </c>
      <c r="F2174" t="s">
        <v>523</v>
      </c>
      <c r="G2174">
        <v>93665</v>
      </c>
      <c r="H2174">
        <v>36.959730999999998</v>
      </c>
      <c r="I2174">
        <v>-120.653519</v>
      </c>
      <c r="J2174">
        <v>1</v>
      </c>
      <c r="K2174" s="1">
        <v>60</v>
      </c>
      <c r="L2174" t="s">
        <v>46</v>
      </c>
      <c r="M2174" t="s">
        <v>10</v>
      </c>
      <c r="N2174">
        <v>33.25</v>
      </c>
      <c r="O2174" t="s">
        <v>13</v>
      </c>
      <c r="P2174" t="s">
        <v>10</v>
      </c>
      <c r="Q2174" t="s">
        <v>25</v>
      </c>
      <c r="R2174">
        <v>52</v>
      </c>
      <c r="S2174" t="s">
        <v>13</v>
      </c>
      <c r="T2174" t="s">
        <v>10</v>
      </c>
      <c r="U2174" t="s">
        <v>10</v>
      </c>
      <c r="V2174" t="s">
        <v>13</v>
      </c>
      <c r="W2174" t="s">
        <v>10</v>
      </c>
      <c r="X2174" t="s">
        <v>13</v>
      </c>
      <c r="Y2174" t="s">
        <v>10</v>
      </c>
      <c r="Z2174" t="s">
        <v>10</v>
      </c>
      <c r="AA2174" t="s">
        <v>15</v>
      </c>
      <c r="AB2174" t="s">
        <v>13</v>
      </c>
      <c r="AC2174" t="s">
        <v>26</v>
      </c>
      <c r="AD2174">
        <v>90.95</v>
      </c>
      <c r="AE2174">
        <v>5453.4</v>
      </c>
      <c r="AF2174">
        <v>0</v>
      </c>
      <c r="AG2174">
        <v>0</v>
      </c>
      <c r="AH2174">
        <v>1995</v>
      </c>
      <c r="AI2174">
        <v>7448.4</v>
      </c>
      <c r="AJ2174" t="s">
        <v>27</v>
      </c>
      <c r="AK2174" t="s">
        <v>79</v>
      </c>
      <c r="AL2174" t="s">
        <v>314</v>
      </c>
      <c r="AM2174" t="str">
        <f t="shared" si="99"/>
        <v>Churned</v>
      </c>
      <c r="AN2174" t="str">
        <f t="shared" si="100"/>
        <v>No</v>
      </c>
      <c r="AO2174" t="str" cm="1">
        <f t="array" ref="AO2174">_xlfn.IFS($C2174&lt;36,"Youth", $C2174&lt;66, "Middle_age", $C2174&gt;65, "Old")</f>
        <v>Youth</v>
      </c>
      <c r="AP2174" t="str">
        <f t="shared" si="101"/>
        <v>5 năm</v>
      </c>
    </row>
    <row r="2175" spans="1:42" x14ac:dyDescent="0.35">
      <c r="A2175" t="s">
        <v>3113</v>
      </c>
      <c r="B2175" t="s">
        <v>9</v>
      </c>
      <c r="C2175">
        <v>32</v>
      </c>
      <c r="D2175" t="s">
        <v>10</v>
      </c>
      <c r="E2175">
        <v>0</v>
      </c>
      <c r="F2175" t="s">
        <v>2919</v>
      </c>
      <c r="G2175">
        <v>92337</v>
      </c>
      <c r="H2175">
        <v>34.049670999999996</v>
      </c>
      <c r="I2175">
        <v>-117.468896</v>
      </c>
      <c r="J2175">
        <v>0</v>
      </c>
      <c r="K2175" s="1">
        <v>8</v>
      </c>
      <c r="L2175" t="s">
        <v>24</v>
      </c>
      <c r="M2175" t="s">
        <v>10</v>
      </c>
      <c r="N2175">
        <v>26.41</v>
      </c>
      <c r="O2175" t="s">
        <v>10</v>
      </c>
      <c r="P2175" t="s">
        <v>10</v>
      </c>
      <c r="Q2175" t="s">
        <v>25</v>
      </c>
      <c r="R2175">
        <v>16</v>
      </c>
      <c r="S2175" t="s">
        <v>13</v>
      </c>
      <c r="T2175" t="s">
        <v>13</v>
      </c>
      <c r="U2175" t="s">
        <v>13</v>
      </c>
      <c r="V2175" t="s">
        <v>13</v>
      </c>
      <c r="W2175" t="s">
        <v>13</v>
      </c>
      <c r="X2175" t="s">
        <v>10</v>
      </c>
      <c r="Y2175" t="s">
        <v>10</v>
      </c>
      <c r="Z2175" t="s">
        <v>10</v>
      </c>
      <c r="AA2175" t="s">
        <v>21</v>
      </c>
      <c r="AB2175" t="s">
        <v>10</v>
      </c>
      <c r="AC2175" t="s">
        <v>16</v>
      </c>
      <c r="AD2175">
        <v>85.2</v>
      </c>
      <c r="AE2175">
        <v>627.4</v>
      </c>
      <c r="AF2175">
        <v>0</v>
      </c>
      <c r="AG2175">
        <v>0</v>
      </c>
      <c r="AH2175">
        <v>211.28</v>
      </c>
      <c r="AI2175">
        <v>838.68</v>
      </c>
      <c r="AJ2175" t="s">
        <v>27</v>
      </c>
      <c r="AK2175" t="s">
        <v>28</v>
      </c>
      <c r="AL2175" t="s">
        <v>29</v>
      </c>
      <c r="AM2175" t="str">
        <f t="shared" si="99"/>
        <v>Churned</v>
      </c>
      <c r="AN2175" t="str">
        <f t="shared" si="100"/>
        <v>No</v>
      </c>
      <c r="AO2175" t="str" cm="1">
        <f t="array" ref="AO2175">_xlfn.IFS($C2175&lt;36,"Youth", $C2175&lt;66, "Middle_age", $C2175&gt;65, "Old")</f>
        <v>Youth</v>
      </c>
      <c r="AP2175" t="str">
        <f t="shared" si="101"/>
        <v>1 năm</v>
      </c>
    </row>
    <row r="2176" spans="1:42" x14ac:dyDescent="0.35">
      <c r="A2176" t="s">
        <v>3114</v>
      </c>
      <c r="B2176" t="s">
        <v>19</v>
      </c>
      <c r="C2176">
        <v>75</v>
      </c>
      <c r="D2176" t="s">
        <v>10</v>
      </c>
      <c r="E2176">
        <v>0</v>
      </c>
      <c r="F2176" t="s">
        <v>3115</v>
      </c>
      <c r="G2176">
        <v>95470</v>
      </c>
      <c r="H2176">
        <v>39.298065000000001</v>
      </c>
      <c r="I2176">
        <v>-123.25211</v>
      </c>
      <c r="J2176">
        <v>3</v>
      </c>
      <c r="K2176" s="1">
        <v>72</v>
      </c>
      <c r="L2176" t="s">
        <v>42</v>
      </c>
      <c r="M2176" t="s">
        <v>10</v>
      </c>
      <c r="N2176">
        <v>16.72</v>
      </c>
      <c r="O2176" t="s">
        <v>10</v>
      </c>
      <c r="P2176" t="s">
        <v>10</v>
      </c>
      <c r="Q2176" t="s">
        <v>14</v>
      </c>
      <c r="R2176">
        <v>9</v>
      </c>
      <c r="S2176" t="s">
        <v>10</v>
      </c>
      <c r="T2176" t="s">
        <v>10</v>
      </c>
      <c r="U2176" t="s">
        <v>10</v>
      </c>
      <c r="V2176" t="s">
        <v>13</v>
      </c>
      <c r="W2176" t="s">
        <v>10</v>
      </c>
      <c r="X2176" t="s">
        <v>10</v>
      </c>
      <c r="Y2176" t="s">
        <v>13</v>
      </c>
      <c r="Z2176" t="s">
        <v>10</v>
      </c>
      <c r="AA2176" t="s">
        <v>43</v>
      </c>
      <c r="AB2176" t="s">
        <v>13</v>
      </c>
      <c r="AC2176" t="s">
        <v>16</v>
      </c>
      <c r="AD2176">
        <v>84.45</v>
      </c>
      <c r="AE2176">
        <v>5899.85</v>
      </c>
      <c r="AF2176">
        <v>0</v>
      </c>
      <c r="AG2176">
        <v>0</v>
      </c>
      <c r="AH2176">
        <v>1203.8399999999999</v>
      </c>
      <c r="AI2176">
        <v>7103.69</v>
      </c>
      <c r="AJ2176" t="s">
        <v>17</v>
      </c>
      <c r="AM2176" t="str">
        <f t="shared" si="99"/>
        <v>VIP</v>
      </c>
      <c r="AN2176" t="str">
        <f t="shared" si="100"/>
        <v>No</v>
      </c>
      <c r="AO2176" t="str" cm="1">
        <f t="array" ref="AO2176">_xlfn.IFS($C2176&lt;36,"Youth", $C2176&lt;66, "Middle_age", $C2176&gt;65, "Old")</f>
        <v>Old</v>
      </c>
      <c r="AP2176" t="str">
        <f t="shared" si="101"/>
        <v>6 năm</v>
      </c>
    </row>
    <row r="2177" spans="1:42" x14ac:dyDescent="0.35">
      <c r="A2177" t="s">
        <v>3116</v>
      </c>
      <c r="B2177" t="s">
        <v>19</v>
      </c>
      <c r="C2177">
        <v>24</v>
      </c>
      <c r="D2177" t="s">
        <v>13</v>
      </c>
      <c r="E2177">
        <v>0</v>
      </c>
      <c r="F2177" t="s">
        <v>3117</v>
      </c>
      <c r="G2177">
        <v>93267</v>
      </c>
      <c r="H2177">
        <v>36.141319000000003</v>
      </c>
      <c r="I2177">
        <v>-119.129075</v>
      </c>
      <c r="J2177">
        <v>0</v>
      </c>
      <c r="K2177" s="1">
        <v>5</v>
      </c>
      <c r="L2177" t="s">
        <v>12</v>
      </c>
      <c r="M2177" t="s">
        <v>10</v>
      </c>
      <c r="N2177">
        <v>41.29</v>
      </c>
      <c r="O2177" t="s">
        <v>13</v>
      </c>
      <c r="P2177" t="s">
        <v>10</v>
      </c>
      <c r="Q2177" t="s">
        <v>49</v>
      </c>
      <c r="R2177">
        <v>51</v>
      </c>
      <c r="S2177" t="s">
        <v>10</v>
      </c>
      <c r="T2177" t="s">
        <v>13</v>
      </c>
      <c r="U2177" t="s">
        <v>10</v>
      </c>
      <c r="V2177" t="s">
        <v>13</v>
      </c>
      <c r="W2177" t="s">
        <v>13</v>
      </c>
      <c r="X2177" t="s">
        <v>13</v>
      </c>
      <c r="Y2177" t="s">
        <v>13</v>
      </c>
      <c r="Z2177" t="s">
        <v>10</v>
      </c>
      <c r="AA2177" t="s">
        <v>21</v>
      </c>
      <c r="AB2177" t="s">
        <v>10</v>
      </c>
      <c r="AC2177" t="s">
        <v>16</v>
      </c>
      <c r="AD2177">
        <v>55.8</v>
      </c>
      <c r="AE2177">
        <v>274.35000000000002</v>
      </c>
      <c r="AF2177">
        <v>0</v>
      </c>
      <c r="AG2177">
        <v>0</v>
      </c>
      <c r="AH2177">
        <v>206.45</v>
      </c>
      <c r="AI2177">
        <v>480.8</v>
      </c>
      <c r="AJ2177" t="s">
        <v>17</v>
      </c>
      <c r="AM2177" t="str">
        <f t="shared" si="99"/>
        <v>Stayed</v>
      </c>
      <c r="AN2177" t="str">
        <f t="shared" si="100"/>
        <v>No</v>
      </c>
      <c r="AO2177" t="str" cm="1">
        <f t="array" ref="AO2177">_xlfn.IFS($C2177&lt;36,"Youth", $C2177&lt;66, "Middle_age", $C2177&gt;65, "Old")</f>
        <v>Youth</v>
      </c>
      <c r="AP2177" t="str">
        <f t="shared" si="101"/>
        <v>1 năm</v>
      </c>
    </row>
    <row r="2178" spans="1:42" x14ac:dyDescent="0.35">
      <c r="A2178" t="s">
        <v>3118</v>
      </c>
      <c r="B2178" t="s">
        <v>19</v>
      </c>
      <c r="C2178">
        <v>24</v>
      </c>
      <c r="D2178" t="s">
        <v>13</v>
      </c>
      <c r="E2178">
        <v>0</v>
      </c>
      <c r="F2178" t="s">
        <v>2938</v>
      </c>
      <c r="G2178">
        <v>93526</v>
      </c>
      <c r="H2178">
        <v>36.869584000000003</v>
      </c>
      <c r="I2178">
        <v>-118.189241</v>
      </c>
      <c r="J2178">
        <v>0</v>
      </c>
      <c r="K2178" s="1">
        <v>10</v>
      </c>
      <c r="L2178" t="s">
        <v>12</v>
      </c>
      <c r="M2178" t="s">
        <v>10</v>
      </c>
      <c r="N2178">
        <v>13.16</v>
      </c>
      <c r="O2178" t="s">
        <v>13</v>
      </c>
      <c r="P2178" t="s">
        <v>13</v>
      </c>
      <c r="AA2178" t="s">
        <v>43</v>
      </c>
      <c r="AB2178" t="s">
        <v>13</v>
      </c>
      <c r="AC2178" t="s">
        <v>16</v>
      </c>
      <c r="AD2178">
        <v>20.25</v>
      </c>
      <c r="AE2178">
        <v>202.5</v>
      </c>
      <c r="AF2178">
        <v>0</v>
      </c>
      <c r="AG2178">
        <v>0</v>
      </c>
      <c r="AH2178">
        <v>131.6</v>
      </c>
      <c r="AI2178">
        <v>334.1</v>
      </c>
      <c r="AJ2178" t="s">
        <v>17</v>
      </c>
      <c r="AM2178" t="str">
        <f t="shared" si="99"/>
        <v>Stayed</v>
      </c>
      <c r="AN2178" t="str">
        <f t="shared" si="100"/>
        <v>No</v>
      </c>
      <c r="AO2178" t="str" cm="1">
        <f t="array" ref="AO2178">_xlfn.IFS($C2178&lt;36,"Youth", $C2178&lt;66, "Middle_age", $C2178&gt;65, "Old")</f>
        <v>Youth</v>
      </c>
      <c r="AP2178" t="str">
        <f t="shared" si="101"/>
        <v>1 năm</v>
      </c>
    </row>
    <row r="2179" spans="1:42" x14ac:dyDescent="0.35">
      <c r="A2179" t="s">
        <v>3119</v>
      </c>
      <c r="B2179" t="s">
        <v>9</v>
      </c>
      <c r="C2179">
        <v>43</v>
      </c>
      <c r="D2179" t="s">
        <v>10</v>
      </c>
      <c r="E2179">
        <v>0</v>
      </c>
      <c r="F2179" t="s">
        <v>1882</v>
      </c>
      <c r="G2179">
        <v>93003</v>
      </c>
      <c r="H2179">
        <v>34.279221</v>
      </c>
      <c r="I2179">
        <v>-119.22143699999999</v>
      </c>
      <c r="J2179">
        <v>1</v>
      </c>
      <c r="K2179" s="1">
        <v>59</v>
      </c>
      <c r="L2179" t="s">
        <v>12</v>
      </c>
      <c r="M2179" t="s">
        <v>10</v>
      </c>
      <c r="N2179">
        <v>29.6</v>
      </c>
      <c r="O2179" t="s">
        <v>13</v>
      </c>
      <c r="P2179" t="s">
        <v>10</v>
      </c>
      <c r="Q2179" t="s">
        <v>25</v>
      </c>
      <c r="R2179">
        <v>12</v>
      </c>
      <c r="S2179" t="s">
        <v>10</v>
      </c>
      <c r="T2179" t="s">
        <v>13</v>
      </c>
      <c r="U2179" t="s">
        <v>10</v>
      </c>
      <c r="V2179" t="s">
        <v>13</v>
      </c>
      <c r="W2179" t="s">
        <v>13</v>
      </c>
      <c r="X2179" t="s">
        <v>13</v>
      </c>
      <c r="Y2179" t="s">
        <v>13</v>
      </c>
      <c r="Z2179" t="s">
        <v>10</v>
      </c>
      <c r="AA2179" t="s">
        <v>15</v>
      </c>
      <c r="AB2179" t="s">
        <v>10</v>
      </c>
      <c r="AC2179" t="s">
        <v>16</v>
      </c>
      <c r="AD2179">
        <v>81.25</v>
      </c>
      <c r="AE2179">
        <v>4639.45</v>
      </c>
      <c r="AF2179">
        <v>0</v>
      </c>
      <c r="AG2179">
        <v>0</v>
      </c>
      <c r="AH2179">
        <v>1746.4</v>
      </c>
      <c r="AI2179">
        <v>6385.85</v>
      </c>
      <c r="AJ2179" t="s">
        <v>17</v>
      </c>
      <c r="AM2179" t="str">
        <f t="shared" ref="AM2179:AM2242" si="102">IF($AJ2179="Churned",$AJ2179,IF($AI2179&gt;AVERAGE($AI:$AI),"VIP",$AJ2179))</f>
        <v>VIP</v>
      </c>
      <c r="AN2179" t="str">
        <f t="shared" ref="AN2179:AN2242" si="103">IF($E2179&gt;0,"Yes","No")</f>
        <v>No</v>
      </c>
      <c r="AO2179" t="str" cm="1">
        <f t="array" ref="AO2179">_xlfn.IFS($C2179&lt;36,"Youth", $C2179&lt;66, "Middle_age", $C2179&gt;65, "Old")</f>
        <v>Middle_age</v>
      </c>
      <c r="AP2179" t="str">
        <f t="shared" ref="AP2179:AP2242" si="104">IF($K2179&lt;=12, "1 năm", IF($K2179&lt;=24, "2 năm", IF($K2179&lt;=36, "3 năm", IF($K2179&lt;=48, "4 năm", IF($K2179&lt;=60, "5 năm", IF($K2179&lt;=72, "6 năm"))))))</f>
        <v>5 năm</v>
      </c>
    </row>
    <row r="2180" spans="1:42" x14ac:dyDescent="0.35">
      <c r="A2180" t="s">
        <v>3120</v>
      </c>
      <c r="B2180" t="s">
        <v>9</v>
      </c>
      <c r="C2180">
        <v>41</v>
      </c>
      <c r="D2180" t="s">
        <v>10</v>
      </c>
      <c r="E2180">
        <v>0</v>
      </c>
      <c r="F2180" t="s">
        <v>1105</v>
      </c>
      <c r="G2180">
        <v>96124</v>
      </c>
      <c r="H2180">
        <v>39.672812999999998</v>
      </c>
      <c r="I2180">
        <v>-120.456699</v>
      </c>
      <c r="J2180">
        <v>8</v>
      </c>
      <c r="K2180" s="1">
        <v>68</v>
      </c>
      <c r="L2180" t="s">
        <v>42</v>
      </c>
      <c r="M2180" t="s">
        <v>10</v>
      </c>
      <c r="N2180">
        <v>17.12</v>
      </c>
      <c r="O2180" t="s">
        <v>10</v>
      </c>
      <c r="P2180" t="s">
        <v>13</v>
      </c>
      <c r="AA2180" t="s">
        <v>43</v>
      </c>
      <c r="AB2180" t="s">
        <v>13</v>
      </c>
      <c r="AC2180" t="s">
        <v>16</v>
      </c>
      <c r="AD2180">
        <v>25.8</v>
      </c>
      <c r="AE2180">
        <v>1911.5</v>
      </c>
      <c r="AF2180">
        <v>0</v>
      </c>
      <c r="AG2180">
        <v>0</v>
      </c>
      <c r="AH2180">
        <v>1164.1600000000001</v>
      </c>
      <c r="AI2180">
        <v>3075.66</v>
      </c>
      <c r="AJ2180" t="s">
        <v>17</v>
      </c>
      <c r="AM2180" t="str">
        <f t="shared" si="102"/>
        <v>VIP</v>
      </c>
      <c r="AN2180" t="str">
        <f t="shared" si="103"/>
        <v>No</v>
      </c>
      <c r="AO2180" t="str" cm="1">
        <f t="array" ref="AO2180">_xlfn.IFS($C2180&lt;36,"Youth", $C2180&lt;66, "Middle_age", $C2180&gt;65, "Old")</f>
        <v>Middle_age</v>
      </c>
      <c r="AP2180" t="str">
        <f t="shared" si="104"/>
        <v>6 năm</v>
      </c>
    </row>
    <row r="2181" spans="1:42" x14ac:dyDescent="0.35">
      <c r="A2181" t="s">
        <v>3121</v>
      </c>
      <c r="B2181" t="s">
        <v>19</v>
      </c>
      <c r="C2181">
        <v>19</v>
      </c>
      <c r="D2181" t="s">
        <v>10</v>
      </c>
      <c r="E2181">
        <v>2</v>
      </c>
      <c r="F2181" t="s">
        <v>135</v>
      </c>
      <c r="G2181">
        <v>95318</v>
      </c>
      <c r="H2181">
        <v>37.654550999999998</v>
      </c>
      <c r="I2181">
        <v>-119.82298400000001</v>
      </c>
      <c r="J2181">
        <v>7</v>
      </c>
      <c r="K2181" s="1">
        <v>54</v>
      </c>
      <c r="L2181" t="s">
        <v>46</v>
      </c>
      <c r="M2181" t="s">
        <v>10</v>
      </c>
      <c r="N2181">
        <v>41.58</v>
      </c>
      <c r="O2181" t="s">
        <v>10</v>
      </c>
      <c r="P2181" t="s">
        <v>13</v>
      </c>
      <c r="AA2181" t="s">
        <v>43</v>
      </c>
      <c r="AB2181" t="s">
        <v>10</v>
      </c>
      <c r="AC2181" t="s">
        <v>26</v>
      </c>
      <c r="AD2181">
        <v>24.05</v>
      </c>
      <c r="AE2181">
        <v>1230.9000000000001</v>
      </c>
      <c r="AF2181">
        <v>0</v>
      </c>
      <c r="AG2181">
        <v>0</v>
      </c>
      <c r="AH2181">
        <v>2245.3200000000002</v>
      </c>
      <c r="AI2181">
        <v>3476.22</v>
      </c>
      <c r="AJ2181" t="s">
        <v>17</v>
      </c>
      <c r="AM2181" t="str">
        <f t="shared" si="102"/>
        <v>VIP</v>
      </c>
      <c r="AN2181" t="str">
        <f t="shared" si="103"/>
        <v>Yes</v>
      </c>
      <c r="AO2181" t="str" cm="1">
        <f t="array" ref="AO2181">_xlfn.IFS($C2181&lt;36,"Youth", $C2181&lt;66, "Middle_age", $C2181&gt;65, "Old")</f>
        <v>Youth</v>
      </c>
      <c r="AP2181" t="str">
        <f t="shared" si="104"/>
        <v>5 năm</v>
      </c>
    </row>
    <row r="2182" spans="1:42" x14ac:dyDescent="0.35">
      <c r="A2182" t="s">
        <v>3122</v>
      </c>
      <c r="B2182" t="s">
        <v>19</v>
      </c>
      <c r="C2182">
        <v>24</v>
      </c>
      <c r="D2182" t="s">
        <v>13</v>
      </c>
      <c r="E2182">
        <v>0</v>
      </c>
      <c r="F2182" t="s">
        <v>3123</v>
      </c>
      <c r="G2182">
        <v>95765</v>
      </c>
      <c r="H2182">
        <v>38.823278000000002</v>
      </c>
      <c r="I2182">
        <v>-121.281856</v>
      </c>
      <c r="J2182">
        <v>0</v>
      </c>
      <c r="K2182" s="1">
        <v>22</v>
      </c>
      <c r="L2182" t="s">
        <v>32</v>
      </c>
      <c r="M2182" t="s">
        <v>10</v>
      </c>
      <c r="N2182">
        <v>23.03</v>
      </c>
      <c r="O2182" t="s">
        <v>13</v>
      </c>
      <c r="P2182" t="s">
        <v>13</v>
      </c>
      <c r="AA2182" t="s">
        <v>15</v>
      </c>
      <c r="AB2182" t="s">
        <v>13</v>
      </c>
      <c r="AC2182" t="s">
        <v>16</v>
      </c>
      <c r="AD2182">
        <v>20.3</v>
      </c>
      <c r="AE2182">
        <v>467.15</v>
      </c>
      <c r="AF2182">
        <v>0</v>
      </c>
      <c r="AG2182">
        <v>0</v>
      </c>
      <c r="AH2182">
        <v>506.66</v>
      </c>
      <c r="AI2182">
        <v>973.81</v>
      </c>
      <c r="AJ2182" t="s">
        <v>17</v>
      </c>
      <c r="AM2182" t="str">
        <f t="shared" si="102"/>
        <v>Stayed</v>
      </c>
      <c r="AN2182" t="str">
        <f t="shared" si="103"/>
        <v>No</v>
      </c>
      <c r="AO2182" t="str" cm="1">
        <f t="array" ref="AO2182">_xlfn.IFS($C2182&lt;36,"Youth", $C2182&lt;66, "Middle_age", $C2182&gt;65, "Old")</f>
        <v>Youth</v>
      </c>
      <c r="AP2182" t="str">
        <f t="shared" si="104"/>
        <v>2 năm</v>
      </c>
    </row>
    <row r="2183" spans="1:42" x14ac:dyDescent="0.35">
      <c r="A2183" t="s">
        <v>3124</v>
      </c>
      <c r="B2183" t="s">
        <v>9</v>
      </c>
      <c r="C2183">
        <v>19</v>
      </c>
      <c r="D2183" t="s">
        <v>10</v>
      </c>
      <c r="E2183">
        <v>0</v>
      </c>
      <c r="F2183" t="s">
        <v>3057</v>
      </c>
      <c r="G2183">
        <v>92887</v>
      </c>
      <c r="H2183">
        <v>33.884073000000001</v>
      </c>
      <c r="I2183">
        <v>-117.732197</v>
      </c>
      <c r="J2183">
        <v>6</v>
      </c>
      <c r="K2183" s="1">
        <v>49</v>
      </c>
      <c r="L2183" t="s">
        <v>12</v>
      </c>
      <c r="M2183" t="s">
        <v>10</v>
      </c>
      <c r="N2183">
        <v>28.42</v>
      </c>
      <c r="O2183" t="s">
        <v>10</v>
      </c>
      <c r="P2183" t="s">
        <v>10</v>
      </c>
      <c r="Q2183" t="s">
        <v>49</v>
      </c>
      <c r="R2183">
        <v>41</v>
      </c>
      <c r="S2183" t="s">
        <v>13</v>
      </c>
      <c r="T2183" t="s">
        <v>13</v>
      </c>
      <c r="U2183" t="s">
        <v>13</v>
      </c>
      <c r="V2183" t="s">
        <v>13</v>
      </c>
      <c r="W2183" t="s">
        <v>13</v>
      </c>
      <c r="X2183" t="s">
        <v>13</v>
      </c>
      <c r="Y2183" t="s">
        <v>10</v>
      </c>
      <c r="Z2183" t="s">
        <v>13</v>
      </c>
      <c r="AA2183" t="s">
        <v>21</v>
      </c>
      <c r="AB2183" t="s">
        <v>10</v>
      </c>
      <c r="AC2183" t="s">
        <v>16</v>
      </c>
      <c r="AD2183">
        <v>52.15</v>
      </c>
      <c r="AE2183">
        <v>2583.75</v>
      </c>
      <c r="AF2183">
        <v>0</v>
      </c>
      <c r="AG2183">
        <v>50</v>
      </c>
      <c r="AH2183">
        <v>1392.58</v>
      </c>
      <c r="AI2183">
        <v>4026.33</v>
      </c>
      <c r="AJ2183" t="s">
        <v>17</v>
      </c>
      <c r="AM2183" t="str">
        <f t="shared" si="102"/>
        <v>VIP</v>
      </c>
      <c r="AN2183" t="str">
        <f t="shared" si="103"/>
        <v>No</v>
      </c>
      <c r="AO2183" t="str" cm="1">
        <f t="array" ref="AO2183">_xlfn.IFS($C2183&lt;36,"Youth", $C2183&lt;66, "Middle_age", $C2183&gt;65, "Old")</f>
        <v>Youth</v>
      </c>
      <c r="AP2183" t="str">
        <f t="shared" si="104"/>
        <v>5 năm</v>
      </c>
    </row>
    <row r="2184" spans="1:42" x14ac:dyDescent="0.35">
      <c r="A2184" t="s">
        <v>3125</v>
      </c>
      <c r="B2184" t="s">
        <v>9</v>
      </c>
      <c r="C2184">
        <v>29</v>
      </c>
      <c r="D2184" t="s">
        <v>10</v>
      </c>
      <c r="E2184">
        <v>2</v>
      </c>
      <c r="F2184" t="s">
        <v>1161</v>
      </c>
      <c r="G2184">
        <v>95941</v>
      </c>
      <c r="H2184">
        <v>39.531027999999999</v>
      </c>
      <c r="I2184">
        <v>-121.24807</v>
      </c>
      <c r="J2184">
        <v>6</v>
      </c>
      <c r="K2184" s="1">
        <v>51</v>
      </c>
      <c r="L2184" t="s">
        <v>12</v>
      </c>
      <c r="M2184" t="s">
        <v>10</v>
      </c>
      <c r="N2184">
        <v>2.5299999999999998</v>
      </c>
      <c r="O2184" t="s">
        <v>13</v>
      </c>
      <c r="P2184" t="s">
        <v>10</v>
      </c>
      <c r="Q2184" t="s">
        <v>25</v>
      </c>
      <c r="R2184">
        <v>71</v>
      </c>
      <c r="S2184" t="s">
        <v>10</v>
      </c>
      <c r="T2184" t="s">
        <v>10</v>
      </c>
      <c r="U2184" t="s">
        <v>13</v>
      </c>
      <c r="V2184" t="s">
        <v>13</v>
      </c>
      <c r="W2184" t="s">
        <v>13</v>
      </c>
      <c r="X2184" t="s">
        <v>13</v>
      </c>
      <c r="Y2184" t="s">
        <v>13</v>
      </c>
      <c r="Z2184" t="s">
        <v>10</v>
      </c>
      <c r="AA2184" t="s">
        <v>21</v>
      </c>
      <c r="AB2184" t="s">
        <v>10</v>
      </c>
      <c r="AC2184" t="s">
        <v>26</v>
      </c>
      <c r="AD2184">
        <v>79.150000000000006</v>
      </c>
      <c r="AE2184">
        <v>4018.55</v>
      </c>
      <c r="AF2184">
        <v>0</v>
      </c>
      <c r="AG2184">
        <v>0</v>
      </c>
      <c r="AH2184">
        <v>129.03</v>
      </c>
      <c r="AI2184">
        <v>4147.58</v>
      </c>
      <c r="AJ2184" t="s">
        <v>17</v>
      </c>
      <c r="AM2184" t="str">
        <f t="shared" si="102"/>
        <v>VIP</v>
      </c>
      <c r="AN2184" t="str">
        <f t="shared" si="103"/>
        <v>Yes</v>
      </c>
      <c r="AO2184" t="str" cm="1">
        <f t="array" ref="AO2184">_xlfn.IFS($C2184&lt;36,"Youth", $C2184&lt;66, "Middle_age", $C2184&gt;65, "Old")</f>
        <v>Youth</v>
      </c>
      <c r="AP2184" t="str">
        <f t="shared" si="104"/>
        <v>5 năm</v>
      </c>
    </row>
    <row r="2185" spans="1:42" x14ac:dyDescent="0.35">
      <c r="A2185" t="s">
        <v>3126</v>
      </c>
      <c r="B2185" t="s">
        <v>9</v>
      </c>
      <c r="C2185">
        <v>50</v>
      </c>
      <c r="D2185" t="s">
        <v>10</v>
      </c>
      <c r="E2185">
        <v>2</v>
      </c>
      <c r="F2185" t="s">
        <v>3127</v>
      </c>
      <c r="G2185">
        <v>92679</v>
      </c>
      <c r="H2185">
        <v>33.631118999999998</v>
      </c>
      <c r="I2185">
        <v>-117.567346</v>
      </c>
      <c r="J2185">
        <v>4</v>
      </c>
      <c r="K2185" s="1">
        <v>19</v>
      </c>
      <c r="L2185" t="s">
        <v>32</v>
      </c>
      <c r="M2185" t="s">
        <v>10</v>
      </c>
      <c r="N2185">
        <v>38.43</v>
      </c>
      <c r="O2185" t="s">
        <v>10</v>
      </c>
      <c r="P2185" t="s">
        <v>13</v>
      </c>
      <c r="AA2185" t="s">
        <v>43</v>
      </c>
      <c r="AB2185" t="s">
        <v>13</v>
      </c>
      <c r="AC2185" t="s">
        <v>16</v>
      </c>
      <c r="AD2185">
        <v>25.6</v>
      </c>
      <c r="AE2185">
        <v>485.9</v>
      </c>
      <c r="AF2185">
        <v>0</v>
      </c>
      <c r="AG2185">
        <v>0</v>
      </c>
      <c r="AH2185">
        <v>730.17</v>
      </c>
      <c r="AI2185">
        <v>1216.07</v>
      </c>
      <c r="AJ2185" t="s">
        <v>17</v>
      </c>
      <c r="AM2185" t="str">
        <f t="shared" si="102"/>
        <v>Stayed</v>
      </c>
      <c r="AN2185" t="str">
        <f t="shared" si="103"/>
        <v>Yes</v>
      </c>
      <c r="AO2185" t="str" cm="1">
        <f t="array" ref="AO2185">_xlfn.IFS($C2185&lt;36,"Youth", $C2185&lt;66, "Middle_age", $C2185&gt;65, "Old")</f>
        <v>Middle_age</v>
      </c>
      <c r="AP2185" t="str">
        <f t="shared" si="104"/>
        <v>2 năm</v>
      </c>
    </row>
    <row r="2186" spans="1:42" x14ac:dyDescent="0.35">
      <c r="A2186" t="s">
        <v>3128</v>
      </c>
      <c r="B2186" t="s">
        <v>9</v>
      </c>
      <c r="C2186">
        <v>56</v>
      </c>
      <c r="D2186" t="s">
        <v>13</v>
      </c>
      <c r="E2186">
        <v>1</v>
      </c>
      <c r="F2186" t="s">
        <v>2723</v>
      </c>
      <c r="G2186">
        <v>94547</v>
      </c>
      <c r="H2186">
        <v>37.991258999999999</v>
      </c>
      <c r="I2186">
        <v>-122.214945</v>
      </c>
      <c r="J2186">
        <v>0</v>
      </c>
      <c r="K2186" s="1">
        <v>2</v>
      </c>
      <c r="L2186" t="s">
        <v>12</v>
      </c>
      <c r="M2186" t="s">
        <v>10</v>
      </c>
      <c r="N2186">
        <v>5.3</v>
      </c>
      <c r="O2186" t="s">
        <v>10</v>
      </c>
      <c r="P2186" t="s">
        <v>10</v>
      </c>
      <c r="Q2186" t="s">
        <v>25</v>
      </c>
      <c r="R2186">
        <v>11</v>
      </c>
      <c r="S2186" t="s">
        <v>10</v>
      </c>
      <c r="T2186" t="s">
        <v>13</v>
      </c>
      <c r="U2186" t="s">
        <v>13</v>
      </c>
      <c r="V2186" t="s">
        <v>13</v>
      </c>
      <c r="W2186" t="s">
        <v>13</v>
      </c>
      <c r="X2186" t="s">
        <v>13</v>
      </c>
      <c r="Y2186" t="s">
        <v>13</v>
      </c>
      <c r="Z2186" t="s">
        <v>10</v>
      </c>
      <c r="AA2186" t="s">
        <v>21</v>
      </c>
      <c r="AB2186" t="s">
        <v>13</v>
      </c>
      <c r="AC2186" t="s">
        <v>16</v>
      </c>
      <c r="AD2186">
        <v>80.55</v>
      </c>
      <c r="AE2186">
        <v>188.1</v>
      </c>
      <c r="AF2186">
        <v>0</v>
      </c>
      <c r="AG2186">
        <v>0</v>
      </c>
      <c r="AH2186">
        <v>10.6</v>
      </c>
      <c r="AI2186">
        <v>198.7</v>
      </c>
      <c r="AJ2186" t="s">
        <v>68</v>
      </c>
      <c r="AM2186" t="str">
        <f t="shared" si="102"/>
        <v>Joined</v>
      </c>
      <c r="AN2186" t="str">
        <f t="shared" si="103"/>
        <v>Yes</v>
      </c>
      <c r="AO2186" t="str" cm="1">
        <f t="array" ref="AO2186">_xlfn.IFS($C2186&lt;36,"Youth", $C2186&lt;66, "Middle_age", $C2186&gt;65, "Old")</f>
        <v>Middle_age</v>
      </c>
      <c r="AP2186" t="str">
        <f t="shared" si="104"/>
        <v>1 năm</v>
      </c>
    </row>
    <row r="2187" spans="1:42" x14ac:dyDescent="0.35">
      <c r="A2187" t="s">
        <v>3129</v>
      </c>
      <c r="B2187" t="s">
        <v>9</v>
      </c>
      <c r="C2187">
        <v>56</v>
      </c>
      <c r="D2187" t="s">
        <v>10</v>
      </c>
      <c r="E2187">
        <v>0</v>
      </c>
      <c r="F2187" t="s">
        <v>2026</v>
      </c>
      <c r="G2187">
        <v>95666</v>
      </c>
      <c r="H2187">
        <v>38.546999</v>
      </c>
      <c r="I2187">
        <v>-120.271114</v>
      </c>
      <c r="J2187">
        <v>9</v>
      </c>
      <c r="K2187" s="1">
        <v>14</v>
      </c>
      <c r="L2187" t="s">
        <v>12</v>
      </c>
      <c r="M2187" t="s">
        <v>10</v>
      </c>
      <c r="N2187">
        <v>19.03</v>
      </c>
      <c r="O2187" t="s">
        <v>13</v>
      </c>
      <c r="P2187" t="s">
        <v>13</v>
      </c>
      <c r="AA2187" t="s">
        <v>15</v>
      </c>
      <c r="AB2187" t="s">
        <v>13</v>
      </c>
      <c r="AC2187" t="s">
        <v>153</v>
      </c>
      <c r="AD2187">
        <v>19.55</v>
      </c>
      <c r="AE2187">
        <v>294.5</v>
      </c>
      <c r="AF2187">
        <v>0</v>
      </c>
      <c r="AG2187">
        <v>0</v>
      </c>
      <c r="AH2187">
        <v>266.42</v>
      </c>
      <c r="AI2187">
        <v>560.91999999999996</v>
      </c>
      <c r="AJ2187" t="s">
        <v>17</v>
      </c>
      <c r="AM2187" t="str">
        <f t="shared" si="102"/>
        <v>Stayed</v>
      </c>
      <c r="AN2187" t="str">
        <f t="shared" si="103"/>
        <v>No</v>
      </c>
      <c r="AO2187" t="str" cm="1">
        <f t="array" ref="AO2187">_xlfn.IFS($C2187&lt;36,"Youth", $C2187&lt;66, "Middle_age", $C2187&gt;65, "Old")</f>
        <v>Middle_age</v>
      </c>
      <c r="AP2187" t="str">
        <f t="shared" si="104"/>
        <v>2 năm</v>
      </c>
    </row>
    <row r="2188" spans="1:42" x14ac:dyDescent="0.35">
      <c r="A2188" t="s">
        <v>3130</v>
      </c>
      <c r="B2188" t="s">
        <v>19</v>
      </c>
      <c r="C2188">
        <v>70</v>
      </c>
      <c r="D2188" t="s">
        <v>10</v>
      </c>
      <c r="E2188">
        <v>0</v>
      </c>
      <c r="F2188" t="s">
        <v>20</v>
      </c>
      <c r="G2188">
        <v>91202</v>
      </c>
      <c r="H2188">
        <v>34.167926000000001</v>
      </c>
      <c r="I2188">
        <v>-118.267539</v>
      </c>
      <c r="J2188">
        <v>1</v>
      </c>
      <c r="K2188" s="1">
        <v>57</v>
      </c>
      <c r="L2188" t="s">
        <v>12</v>
      </c>
      <c r="M2188" t="s">
        <v>13</v>
      </c>
      <c r="P2188" t="s">
        <v>10</v>
      </c>
      <c r="Q2188" t="s">
        <v>14</v>
      </c>
      <c r="R2188">
        <v>3</v>
      </c>
      <c r="S2188" t="s">
        <v>13</v>
      </c>
      <c r="T2188" t="s">
        <v>13</v>
      </c>
      <c r="U2188" t="s">
        <v>13</v>
      </c>
      <c r="V2188" t="s">
        <v>13</v>
      </c>
      <c r="W2188" t="s">
        <v>10</v>
      </c>
      <c r="X2188" t="s">
        <v>10</v>
      </c>
      <c r="Y2188" t="s">
        <v>10</v>
      </c>
      <c r="Z2188" t="s">
        <v>10</v>
      </c>
      <c r="AA2188" t="s">
        <v>21</v>
      </c>
      <c r="AB2188" t="s">
        <v>10</v>
      </c>
      <c r="AC2188" t="s">
        <v>26</v>
      </c>
      <c r="AD2188">
        <v>44.85</v>
      </c>
      <c r="AE2188">
        <v>2572.9499999999998</v>
      </c>
      <c r="AF2188">
        <v>12.07</v>
      </c>
      <c r="AG2188">
        <v>0</v>
      </c>
      <c r="AH2188">
        <v>0</v>
      </c>
      <c r="AI2188">
        <v>2560.88</v>
      </c>
      <c r="AJ2188" t="s">
        <v>27</v>
      </c>
      <c r="AK2188" t="s">
        <v>91</v>
      </c>
      <c r="AL2188" t="s">
        <v>165</v>
      </c>
      <c r="AM2188" t="str">
        <f t="shared" si="102"/>
        <v>Churned</v>
      </c>
      <c r="AN2188" t="str">
        <f t="shared" si="103"/>
        <v>No</v>
      </c>
      <c r="AO2188" t="str" cm="1">
        <f t="array" ref="AO2188">_xlfn.IFS($C2188&lt;36,"Youth", $C2188&lt;66, "Middle_age", $C2188&gt;65, "Old")</f>
        <v>Old</v>
      </c>
      <c r="AP2188" t="str">
        <f t="shared" si="104"/>
        <v>5 năm</v>
      </c>
    </row>
    <row r="2189" spans="1:42" x14ac:dyDescent="0.35">
      <c r="A2189" t="s">
        <v>3131</v>
      </c>
      <c r="B2189" t="s">
        <v>19</v>
      </c>
      <c r="C2189">
        <v>25</v>
      </c>
      <c r="D2189" t="s">
        <v>10</v>
      </c>
      <c r="E2189">
        <v>3</v>
      </c>
      <c r="F2189" t="s">
        <v>3132</v>
      </c>
      <c r="G2189">
        <v>94002</v>
      </c>
      <c r="H2189">
        <v>37.509366</v>
      </c>
      <c r="I2189">
        <v>-122.30613200000001</v>
      </c>
      <c r="J2189">
        <v>1</v>
      </c>
      <c r="K2189" s="1">
        <v>72</v>
      </c>
      <c r="L2189" t="s">
        <v>12</v>
      </c>
      <c r="M2189" t="s">
        <v>10</v>
      </c>
      <c r="N2189">
        <v>20.79</v>
      </c>
      <c r="O2189" t="s">
        <v>10</v>
      </c>
      <c r="P2189" t="s">
        <v>10</v>
      </c>
      <c r="Q2189" t="s">
        <v>25</v>
      </c>
      <c r="R2189">
        <v>59</v>
      </c>
      <c r="S2189" t="s">
        <v>10</v>
      </c>
      <c r="T2189" t="s">
        <v>10</v>
      </c>
      <c r="U2189" t="s">
        <v>13</v>
      </c>
      <c r="V2189" t="s">
        <v>10</v>
      </c>
      <c r="W2189" t="s">
        <v>13</v>
      </c>
      <c r="X2189" t="s">
        <v>10</v>
      </c>
      <c r="Y2189" t="s">
        <v>10</v>
      </c>
      <c r="Z2189" t="s">
        <v>10</v>
      </c>
      <c r="AA2189" t="s">
        <v>43</v>
      </c>
      <c r="AB2189" t="s">
        <v>10</v>
      </c>
      <c r="AC2189" t="s">
        <v>16</v>
      </c>
      <c r="AD2189">
        <v>97.75</v>
      </c>
      <c r="AE2189">
        <v>6991.6</v>
      </c>
      <c r="AF2189">
        <v>0</v>
      </c>
      <c r="AG2189">
        <v>0</v>
      </c>
      <c r="AH2189">
        <v>1496.88</v>
      </c>
      <c r="AI2189">
        <v>8488.48</v>
      </c>
      <c r="AJ2189" t="s">
        <v>17</v>
      </c>
      <c r="AM2189" t="str">
        <f t="shared" si="102"/>
        <v>VIP</v>
      </c>
      <c r="AN2189" t="str">
        <f t="shared" si="103"/>
        <v>Yes</v>
      </c>
      <c r="AO2189" t="str" cm="1">
        <f t="array" ref="AO2189">_xlfn.IFS($C2189&lt;36,"Youth", $C2189&lt;66, "Middle_age", $C2189&gt;65, "Old")</f>
        <v>Youth</v>
      </c>
      <c r="AP2189" t="str">
        <f t="shared" si="104"/>
        <v>6 năm</v>
      </c>
    </row>
    <row r="2190" spans="1:42" x14ac:dyDescent="0.35">
      <c r="A2190" t="s">
        <v>3133</v>
      </c>
      <c r="B2190" t="s">
        <v>9</v>
      </c>
      <c r="C2190">
        <v>49</v>
      </c>
      <c r="D2190" t="s">
        <v>13</v>
      </c>
      <c r="E2190">
        <v>0</v>
      </c>
      <c r="F2190" t="s">
        <v>114</v>
      </c>
      <c r="G2190">
        <v>95205</v>
      </c>
      <c r="H2190">
        <v>37.965694999999997</v>
      </c>
      <c r="I2190">
        <v>-121.260051</v>
      </c>
      <c r="J2190">
        <v>0</v>
      </c>
      <c r="K2190" s="1">
        <v>63</v>
      </c>
      <c r="L2190" t="s">
        <v>12</v>
      </c>
      <c r="M2190" t="s">
        <v>10</v>
      </c>
      <c r="N2190">
        <v>23.62</v>
      </c>
      <c r="O2190" t="s">
        <v>10</v>
      </c>
      <c r="P2190" t="s">
        <v>10</v>
      </c>
      <c r="Q2190" t="s">
        <v>25</v>
      </c>
      <c r="R2190">
        <v>21</v>
      </c>
      <c r="S2190" t="s">
        <v>10</v>
      </c>
      <c r="T2190" t="s">
        <v>10</v>
      </c>
      <c r="U2190" t="s">
        <v>10</v>
      </c>
      <c r="V2190" t="s">
        <v>13</v>
      </c>
      <c r="W2190" t="s">
        <v>10</v>
      </c>
      <c r="X2190" t="s">
        <v>13</v>
      </c>
      <c r="Y2190" t="s">
        <v>13</v>
      </c>
      <c r="Z2190" t="s">
        <v>10</v>
      </c>
      <c r="AA2190" t="s">
        <v>43</v>
      </c>
      <c r="AB2190" t="s">
        <v>13</v>
      </c>
      <c r="AC2190" t="s">
        <v>16</v>
      </c>
      <c r="AD2190">
        <v>98</v>
      </c>
      <c r="AE2190">
        <v>6218.45</v>
      </c>
      <c r="AF2190">
        <v>0</v>
      </c>
      <c r="AG2190">
        <v>0</v>
      </c>
      <c r="AH2190">
        <v>1488.06</v>
      </c>
      <c r="AI2190">
        <v>7706.51</v>
      </c>
      <c r="AJ2190" t="s">
        <v>17</v>
      </c>
      <c r="AM2190" t="str">
        <f t="shared" si="102"/>
        <v>VIP</v>
      </c>
      <c r="AN2190" t="str">
        <f t="shared" si="103"/>
        <v>No</v>
      </c>
      <c r="AO2190" t="str" cm="1">
        <f t="array" ref="AO2190">_xlfn.IFS($C2190&lt;36,"Youth", $C2190&lt;66, "Middle_age", $C2190&gt;65, "Old")</f>
        <v>Middle_age</v>
      </c>
      <c r="AP2190" t="str">
        <f t="shared" si="104"/>
        <v>6 năm</v>
      </c>
    </row>
    <row r="2191" spans="1:42" x14ac:dyDescent="0.35">
      <c r="A2191" t="s">
        <v>3134</v>
      </c>
      <c r="B2191" t="s">
        <v>9</v>
      </c>
      <c r="C2191">
        <v>58</v>
      </c>
      <c r="D2191" t="s">
        <v>13</v>
      </c>
      <c r="E2191">
        <v>0</v>
      </c>
      <c r="F2191" t="s">
        <v>3082</v>
      </c>
      <c r="G2191">
        <v>92284</v>
      </c>
      <c r="H2191">
        <v>34.159534000000001</v>
      </c>
      <c r="I2191">
        <v>-116.425984</v>
      </c>
      <c r="J2191">
        <v>0</v>
      </c>
      <c r="K2191" s="1">
        <v>4</v>
      </c>
      <c r="L2191" t="s">
        <v>12</v>
      </c>
      <c r="M2191" t="s">
        <v>10</v>
      </c>
      <c r="N2191">
        <v>1.1000000000000001</v>
      </c>
      <c r="O2191" t="s">
        <v>10</v>
      </c>
      <c r="P2191" t="s">
        <v>10</v>
      </c>
      <c r="Q2191" t="s">
        <v>14</v>
      </c>
      <c r="R2191">
        <v>19</v>
      </c>
      <c r="S2191" t="s">
        <v>13</v>
      </c>
      <c r="T2191" t="s">
        <v>13</v>
      </c>
      <c r="U2191" t="s">
        <v>13</v>
      </c>
      <c r="V2191" t="s">
        <v>10</v>
      </c>
      <c r="W2191" t="s">
        <v>10</v>
      </c>
      <c r="X2191" t="s">
        <v>13</v>
      </c>
      <c r="Y2191" t="s">
        <v>13</v>
      </c>
      <c r="Z2191" t="s">
        <v>10</v>
      </c>
      <c r="AA2191" t="s">
        <v>21</v>
      </c>
      <c r="AB2191" t="s">
        <v>10</v>
      </c>
      <c r="AC2191" t="s">
        <v>16</v>
      </c>
      <c r="AD2191">
        <v>64.400000000000006</v>
      </c>
      <c r="AE2191">
        <v>253</v>
      </c>
      <c r="AF2191">
        <v>0</v>
      </c>
      <c r="AG2191">
        <v>0</v>
      </c>
      <c r="AH2191">
        <v>4.4000000000000004</v>
      </c>
      <c r="AI2191">
        <v>257.39999999999998</v>
      </c>
      <c r="AJ2191" t="s">
        <v>17</v>
      </c>
      <c r="AM2191" t="str">
        <f t="shared" si="102"/>
        <v>Stayed</v>
      </c>
      <c r="AN2191" t="str">
        <f t="shared" si="103"/>
        <v>No</v>
      </c>
      <c r="AO2191" t="str" cm="1">
        <f t="array" ref="AO2191">_xlfn.IFS($C2191&lt;36,"Youth", $C2191&lt;66, "Middle_age", $C2191&gt;65, "Old")</f>
        <v>Middle_age</v>
      </c>
      <c r="AP2191" t="str">
        <f t="shared" si="104"/>
        <v>1 năm</v>
      </c>
    </row>
    <row r="2192" spans="1:42" x14ac:dyDescent="0.35">
      <c r="A2192" t="s">
        <v>3135</v>
      </c>
      <c r="B2192" t="s">
        <v>19</v>
      </c>
      <c r="C2192">
        <v>32</v>
      </c>
      <c r="D2192" t="s">
        <v>10</v>
      </c>
      <c r="E2192">
        <v>0</v>
      </c>
      <c r="F2192" t="s">
        <v>316</v>
      </c>
      <c r="G2192">
        <v>93550</v>
      </c>
      <c r="H2192">
        <v>34.536231999999998</v>
      </c>
      <c r="I2192">
        <v>-118.08293500000001</v>
      </c>
      <c r="J2192">
        <v>2</v>
      </c>
      <c r="K2192" s="1">
        <v>17</v>
      </c>
      <c r="L2192" t="s">
        <v>32</v>
      </c>
      <c r="M2192" t="s">
        <v>10</v>
      </c>
      <c r="N2192">
        <v>45.35</v>
      </c>
      <c r="O2192" t="s">
        <v>13</v>
      </c>
      <c r="P2192" t="s">
        <v>10</v>
      </c>
      <c r="Q2192" t="s">
        <v>49</v>
      </c>
      <c r="R2192">
        <v>11</v>
      </c>
      <c r="S2192" t="s">
        <v>10</v>
      </c>
      <c r="T2192" t="s">
        <v>10</v>
      </c>
      <c r="U2192" t="s">
        <v>13</v>
      </c>
      <c r="V2192" t="s">
        <v>13</v>
      </c>
      <c r="W2192" t="s">
        <v>13</v>
      </c>
      <c r="X2192" t="s">
        <v>10</v>
      </c>
      <c r="Y2192" t="s">
        <v>10</v>
      </c>
      <c r="Z2192" t="s">
        <v>10</v>
      </c>
      <c r="AA2192" t="s">
        <v>15</v>
      </c>
      <c r="AB2192" t="s">
        <v>13</v>
      </c>
      <c r="AC2192" t="s">
        <v>16</v>
      </c>
      <c r="AD2192">
        <v>64.8</v>
      </c>
      <c r="AE2192">
        <v>1175.5999999999999</v>
      </c>
      <c r="AF2192">
        <v>0</v>
      </c>
      <c r="AG2192">
        <v>0</v>
      </c>
      <c r="AH2192">
        <v>770.95</v>
      </c>
      <c r="AI2192">
        <v>1946.55</v>
      </c>
      <c r="AJ2192" t="s">
        <v>17</v>
      </c>
      <c r="AM2192" t="str">
        <f t="shared" si="102"/>
        <v>Stayed</v>
      </c>
      <c r="AN2192" t="str">
        <f t="shared" si="103"/>
        <v>No</v>
      </c>
      <c r="AO2192" t="str" cm="1">
        <f t="array" ref="AO2192">_xlfn.IFS($C2192&lt;36,"Youth", $C2192&lt;66, "Middle_age", $C2192&gt;65, "Old")</f>
        <v>Youth</v>
      </c>
      <c r="AP2192" t="str">
        <f t="shared" si="104"/>
        <v>2 năm</v>
      </c>
    </row>
    <row r="2193" spans="1:42" x14ac:dyDescent="0.35">
      <c r="A2193" t="s">
        <v>3136</v>
      </c>
      <c r="B2193" t="s">
        <v>19</v>
      </c>
      <c r="C2193">
        <v>61</v>
      </c>
      <c r="D2193" t="s">
        <v>13</v>
      </c>
      <c r="E2193">
        <v>0</v>
      </c>
      <c r="F2193" t="s">
        <v>2675</v>
      </c>
      <c r="G2193">
        <v>93630</v>
      </c>
      <c r="H2193">
        <v>36.727418</v>
      </c>
      <c r="I2193">
        <v>-120.123526</v>
      </c>
      <c r="J2193">
        <v>0</v>
      </c>
      <c r="K2193" s="1">
        <v>6</v>
      </c>
      <c r="L2193" t="s">
        <v>12</v>
      </c>
      <c r="M2193" t="s">
        <v>10</v>
      </c>
      <c r="N2193">
        <v>11.97</v>
      </c>
      <c r="O2193" t="s">
        <v>13</v>
      </c>
      <c r="P2193" t="s">
        <v>10</v>
      </c>
      <c r="Q2193" t="s">
        <v>25</v>
      </c>
      <c r="R2193">
        <v>27</v>
      </c>
      <c r="S2193" t="s">
        <v>13</v>
      </c>
      <c r="T2193" t="s">
        <v>10</v>
      </c>
      <c r="U2193" t="s">
        <v>13</v>
      </c>
      <c r="V2193" t="s">
        <v>13</v>
      </c>
      <c r="W2193" t="s">
        <v>10</v>
      </c>
      <c r="X2193" t="s">
        <v>13</v>
      </c>
      <c r="Y2193" t="s">
        <v>13</v>
      </c>
      <c r="Z2193" t="s">
        <v>10</v>
      </c>
      <c r="AA2193" t="s">
        <v>21</v>
      </c>
      <c r="AB2193" t="s">
        <v>10</v>
      </c>
      <c r="AC2193" t="s">
        <v>26</v>
      </c>
      <c r="AD2193">
        <v>85.35</v>
      </c>
      <c r="AE2193">
        <v>489.45</v>
      </c>
      <c r="AF2193">
        <v>0</v>
      </c>
      <c r="AG2193">
        <v>0</v>
      </c>
      <c r="AH2193">
        <v>71.819999999999993</v>
      </c>
      <c r="AI2193">
        <v>561.27</v>
      </c>
      <c r="AJ2193" t="s">
        <v>27</v>
      </c>
      <c r="AK2193" t="s">
        <v>91</v>
      </c>
      <c r="AL2193" t="s">
        <v>92</v>
      </c>
      <c r="AM2193" t="str">
        <f t="shared" si="102"/>
        <v>Churned</v>
      </c>
      <c r="AN2193" t="str">
        <f t="shared" si="103"/>
        <v>No</v>
      </c>
      <c r="AO2193" t="str" cm="1">
        <f t="array" ref="AO2193">_xlfn.IFS($C2193&lt;36,"Youth", $C2193&lt;66, "Middle_age", $C2193&gt;65, "Old")</f>
        <v>Middle_age</v>
      </c>
      <c r="AP2193" t="str">
        <f t="shared" si="104"/>
        <v>1 năm</v>
      </c>
    </row>
    <row r="2194" spans="1:42" x14ac:dyDescent="0.35">
      <c r="A2194" t="s">
        <v>3137</v>
      </c>
      <c r="B2194" t="s">
        <v>19</v>
      </c>
      <c r="C2194">
        <v>21</v>
      </c>
      <c r="D2194" t="s">
        <v>13</v>
      </c>
      <c r="E2194">
        <v>0</v>
      </c>
      <c r="F2194" t="s">
        <v>528</v>
      </c>
      <c r="G2194">
        <v>91732</v>
      </c>
      <c r="H2194">
        <v>34.074491999999999</v>
      </c>
      <c r="I2194">
        <v>-118.01461999999999</v>
      </c>
      <c r="J2194">
        <v>0</v>
      </c>
      <c r="K2194" s="1">
        <v>56</v>
      </c>
      <c r="L2194" t="s">
        <v>12</v>
      </c>
      <c r="M2194" t="s">
        <v>10</v>
      </c>
      <c r="N2194">
        <v>25.41</v>
      </c>
      <c r="O2194" t="s">
        <v>10</v>
      </c>
      <c r="P2194" t="s">
        <v>10</v>
      </c>
      <c r="Q2194" t="s">
        <v>25</v>
      </c>
      <c r="R2194">
        <v>51</v>
      </c>
      <c r="S2194" t="s">
        <v>13</v>
      </c>
      <c r="T2194" t="s">
        <v>10</v>
      </c>
      <c r="U2194" t="s">
        <v>13</v>
      </c>
      <c r="V2194" t="s">
        <v>10</v>
      </c>
      <c r="W2194" t="s">
        <v>13</v>
      </c>
      <c r="X2194" t="s">
        <v>10</v>
      </c>
      <c r="Y2194" t="s">
        <v>10</v>
      </c>
      <c r="Z2194" t="s">
        <v>10</v>
      </c>
      <c r="AA2194" t="s">
        <v>21</v>
      </c>
      <c r="AB2194" t="s">
        <v>10</v>
      </c>
      <c r="AC2194" t="s">
        <v>26</v>
      </c>
      <c r="AD2194">
        <v>94.45</v>
      </c>
      <c r="AE2194">
        <v>5124.6000000000004</v>
      </c>
      <c r="AF2194">
        <v>0</v>
      </c>
      <c r="AG2194">
        <v>0</v>
      </c>
      <c r="AH2194">
        <v>1422.96</v>
      </c>
      <c r="AI2194">
        <v>6547.56</v>
      </c>
      <c r="AJ2194" t="s">
        <v>27</v>
      </c>
      <c r="AK2194" t="s">
        <v>91</v>
      </c>
      <c r="AL2194" t="s">
        <v>165</v>
      </c>
      <c r="AM2194" t="str">
        <f t="shared" si="102"/>
        <v>Churned</v>
      </c>
      <c r="AN2194" t="str">
        <f t="shared" si="103"/>
        <v>No</v>
      </c>
      <c r="AO2194" t="str" cm="1">
        <f t="array" ref="AO2194">_xlfn.IFS($C2194&lt;36,"Youth", $C2194&lt;66, "Middle_age", $C2194&gt;65, "Old")</f>
        <v>Youth</v>
      </c>
      <c r="AP2194" t="str">
        <f t="shared" si="104"/>
        <v>5 năm</v>
      </c>
    </row>
    <row r="2195" spans="1:42" x14ac:dyDescent="0.35">
      <c r="A2195" t="s">
        <v>3138</v>
      </c>
      <c r="B2195" t="s">
        <v>9</v>
      </c>
      <c r="C2195">
        <v>52</v>
      </c>
      <c r="D2195" t="s">
        <v>10</v>
      </c>
      <c r="E2195">
        <v>0</v>
      </c>
      <c r="F2195" t="s">
        <v>121</v>
      </c>
      <c r="G2195">
        <v>92126</v>
      </c>
      <c r="H2195">
        <v>32.886924999999998</v>
      </c>
      <c r="I2195">
        <v>-117.152162</v>
      </c>
      <c r="J2195">
        <v>1</v>
      </c>
      <c r="K2195" s="1">
        <v>13</v>
      </c>
      <c r="L2195" t="s">
        <v>12</v>
      </c>
      <c r="M2195" t="s">
        <v>10</v>
      </c>
      <c r="N2195">
        <v>17.829999999999998</v>
      </c>
      <c r="O2195" t="s">
        <v>13</v>
      </c>
      <c r="P2195" t="s">
        <v>10</v>
      </c>
      <c r="Q2195" t="s">
        <v>25</v>
      </c>
      <c r="R2195">
        <v>10</v>
      </c>
      <c r="S2195" t="s">
        <v>13</v>
      </c>
      <c r="T2195" t="s">
        <v>13</v>
      </c>
      <c r="U2195" t="s">
        <v>13</v>
      </c>
      <c r="V2195" t="s">
        <v>13</v>
      </c>
      <c r="W2195" t="s">
        <v>10</v>
      </c>
      <c r="X2195" t="s">
        <v>10</v>
      </c>
      <c r="Y2195" t="s">
        <v>10</v>
      </c>
      <c r="Z2195" t="s">
        <v>10</v>
      </c>
      <c r="AA2195" t="s">
        <v>21</v>
      </c>
      <c r="AB2195" t="s">
        <v>13</v>
      </c>
      <c r="AC2195" t="s">
        <v>26</v>
      </c>
      <c r="AD2195">
        <v>88.35</v>
      </c>
      <c r="AE2195">
        <v>1222.8</v>
      </c>
      <c r="AF2195">
        <v>0</v>
      </c>
      <c r="AG2195">
        <v>0</v>
      </c>
      <c r="AH2195">
        <v>231.79</v>
      </c>
      <c r="AI2195">
        <v>1454.59</v>
      </c>
      <c r="AJ2195" t="s">
        <v>27</v>
      </c>
      <c r="AK2195" t="s">
        <v>28</v>
      </c>
      <c r="AL2195" t="s">
        <v>74</v>
      </c>
      <c r="AM2195" t="str">
        <f t="shared" si="102"/>
        <v>Churned</v>
      </c>
      <c r="AN2195" t="str">
        <f t="shared" si="103"/>
        <v>No</v>
      </c>
      <c r="AO2195" t="str" cm="1">
        <f t="array" ref="AO2195">_xlfn.IFS($C2195&lt;36,"Youth", $C2195&lt;66, "Middle_age", $C2195&gt;65, "Old")</f>
        <v>Middle_age</v>
      </c>
      <c r="AP2195" t="str">
        <f t="shared" si="104"/>
        <v>2 năm</v>
      </c>
    </row>
    <row r="2196" spans="1:42" x14ac:dyDescent="0.35">
      <c r="A2196" t="s">
        <v>3139</v>
      </c>
      <c r="B2196" t="s">
        <v>9</v>
      </c>
      <c r="C2196">
        <v>59</v>
      </c>
      <c r="D2196" t="s">
        <v>10</v>
      </c>
      <c r="E2196">
        <v>0</v>
      </c>
      <c r="F2196" t="s">
        <v>108</v>
      </c>
      <c r="G2196">
        <v>92231</v>
      </c>
      <c r="H2196">
        <v>32.690654000000002</v>
      </c>
      <c r="I2196">
        <v>-115.431225</v>
      </c>
      <c r="J2196">
        <v>1</v>
      </c>
      <c r="K2196" s="1">
        <v>6</v>
      </c>
      <c r="L2196" t="s">
        <v>24</v>
      </c>
      <c r="M2196" t="s">
        <v>10</v>
      </c>
      <c r="N2196">
        <v>6.94</v>
      </c>
      <c r="O2196" t="s">
        <v>13</v>
      </c>
      <c r="P2196" t="s">
        <v>10</v>
      </c>
      <c r="Q2196" t="s">
        <v>49</v>
      </c>
      <c r="R2196">
        <v>28</v>
      </c>
      <c r="S2196" t="s">
        <v>13</v>
      </c>
      <c r="T2196" t="s">
        <v>13</v>
      </c>
      <c r="U2196" t="s">
        <v>13</v>
      </c>
      <c r="V2196" t="s">
        <v>10</v>
      </c>
      <c r="W2196" t="s">
        <v>13</v>
      </c>
      <c r="X2196" t="s">
        <v>13</v>
      </c>
      <c r="Y2196" t="s">
        <v>13</v>
      </c>
      <c r="Z2196" t="s">
        <v>10</v>
      </c>
      <c r="AA2196" t="s">
        <v>21</v>
      </c>
      <c r="AB2196" t="s">
        <v>10</v>
      </c>
      <c r="AC2196" t="s">
        <v>26</v>
      </c>
      <c r="AD2196">
        <v>49.15</v>
      </c>
      <c r="AE2196">
        <v>270.8</v>
      </c>
      <c r="AF2196">
        <v>0</v>
      </c>
      <c r="AG2196">
        <v>0</v>
      </c>
      <c r="AH2196">
        <v>41.64</v>
      </c>
      <c r="AI2196">
        <v>312.44</v>
      </c>
      <c r="AJ2196" t="s">
        <v>27</v>
      </c>
      <c r="AK2196" t="s">
        <v>28</v>
      </c>
      <c r="AL2196" t="s">
        <v>29</v>
      </c>
      <c r="AM2196" t="str">
        <f t="shared" si="102"/>
        <v>Churned</v>
      </c>
      <c r="AN2196" t="str">
        <f t="shared" si="103"/>
        <v>No</v>
      </c>
      <c r="AO2196" t="str" cm="1">
        <f t="array" ref="AO2196">_xlfn.IFS($C2196&lt;36,"Youth", $C2196&lt;66, "Middle_age", $C2196&gt;65, "Old")</f>
        <v>Middle_age</v>
      </c>
      <c r="AP2196" t="str">
        <f t="shared" si="104"/>
        <v>1 năm</v>
      </c>
    </row>
    <row r="2197" spans="1:42" x14ac:dyDescent="0.35">
      <c r="A2197" t="s">
        <v>3140</v>
      </c>
      <c r="B2197" t="s">
        <v>19</v>
      </c>
      <c r="C2197">
        <v>40</v>
      </c>
      <c r="D2197" t="s">
        <v>10</v>
      </c>
      <c r="E2197">
        <v>0</v>
      </c>
      <c r="F2197" t="s">
        <v>538</v>
      </c>
      <c r="G2197">
        <v>90606</v>
      </c>
      <c r="H2197">
        <v>33.976678</v>
      </c>
      <c r="I2197">
        <v>-118.06587500000001</v>
      </c>
      <c r="J2197">
        <v>8</v>
      </c>
      <c r="K2197" s="1">
        <v>71</v>
      </c>
      <c r="L2197" t="s">
        <v>42</v>
      </c>
      <c r="M2197" t="s">
        <v>10</v>
      </c>
      <c r="N2197">
        <v>26.56</v>
      </c>
      <c r="O2197" t="s">
        <v>10</v>
      </c>
      <c r="P2197" t="s">
        <v>10</v>
      </c>
      <c r="Q2197" t="s">
        <v>25</v>
      </c>
      <c r="R2197">
        <v>7</v>
      </c>
      <c r="S2197" t="s">
        <v>13</v>
      </c>
      <c r="T2197" t="s">
        <v>10</v>
      </c>
      <c r="U2197" t="s">
        <v>10</v>
      </c>
      <c r="V2197" t="s">
        <v>13</v>
      </c>
      <c r="W2197" t="s">
        <v>13</v>
      </c>
      <c r="X2197" t="s">
        <v>10</v>
      </c>
      <c r="Y2197" t="s">
        <v>10</v>
      </c>
      <c r="Z2197" t="s">
        <v>13</v>
      </c>
      <c r="AA2197" t="s">
        <v>21</v>
      </c>
      <c r="AB2197" t="s">
        <v>10</v>
      </c>
      <c r="AC2197" t="s">
        <v>26</v>
      </c>
      <c r="AD2197">
        <v>93.25</v>
      </c>
      <c r="AE2197">
        <v>6669.45</v>
      </c>
      <c r="AF2197">
        <v>0</v>
      </c>
      <c r="AG2197">
        <v>90</v>
      </c>
      <c r="AH2197">
        <v>1885.76</v>
      </c>
      <c r="AI2197">
        <v>8645.2099999999991</v>
      </c>
      <c r="AJ2197" t="s">
        <v>17</v>
      </c>
      <c r="AM2197" t="str">
        <f t="shared" si="102"/>
        <v>VIP</v>
      </c>
      <c r="AN2197" t="str">
        <f t="shared" si="103"/>
        <v>No</v>
      </c>
      <c r="AO2197" t="str" cm="1">
        <f t="array" ref="AO2197">_xlfn.IFS($C2197&lt;36,"Youth", $C2197&lt;66, "Middle_age", $C2197&gt;65, "Old")</f>
        <v>Middle_age</v>
      </c>
      <c r="AP2197" t="str">
        <f t="shared" si="104"/>
        <v>6 năm</v>
      </c>
    </row>
    <row r="2198" spans="1:42" x14ac:dyDescent="0.35">
      <c r="A2198" t="s">
        <v>3141</v>
      </c>
      <c r="B2198" t="s">
        <v>19</v>
      </c>
      <c r="C2198">
        <v>23</v>
      </c>
      <c r="D2198" t="s">
        <v>10</v>
      </c>
      <c r="E2198">
        <v>0</v>
      </c>
      <c r="F2198" t="s">
        <v>3142</v>
      </c>
      <c r="G2198">
        <v>94066</v>
      </c>
      <c r="H2198">
        <v>37.624436000000003</v>
      </c>
      <c r="I2198">
        <v>-122.430661</v>
      </c>
      <c r="J2198">
        <v>3</v>
      </c>
      <c r="K2198" s="1">
        <v>10</v>
      </c>
      <c r="L2198" t="s">
        <v>32</v>
      </c>
      <c r="M2198" t="s">
        <v>10</v>
      </c>
      <c r="N2198">
        <v>39.35</v>
      </c>
      <c r="O2198" t="s">
        <v>13</v>
      </c>
      <c r="P2198" t="s">
        <v>13</v>
      </c>
      <c r="AA2198" t="s">
        <v>15</v>
      </c>
      <c r="AB2198" t="s">
        <v>13</v>
      </c>
      <c r="AC2198" t="s">
        <v>26</v>
      </c>
      <c r="AD2198">
        <v>19.600000000000001</v>
      </c>
      <c r="AE2198">
        <v>189.45</v>
      </c>
      <c r="AF2198">
        <v>0</v>
      </c>
      <c r="AG2198">
        <v>0</v>
      </c>
      <c r="AH2198">
        <v>393.5</v>
      </c>
      <c r="AI2198">
        <v>582.95000000000005</v>
      </c>
      <c r="AJ2198" t="s">
        <v>17</v>
      </c>
      <c r="AM2198" t="str">
        <f t="shared" si="102"/>
        <v>Stayed</v>
      </c>
      <c r="AN2198" t="str">
        <f t="shared" si="103"/>
        <v>No</v>
      </c>
      <c r="AO2198" t="str" cm="1">
        <f t="array" ref="AO2198">_xlfn.IFS($C2198&lt;36,"Youth", $C2198&lt;66, "Middle_age", $C2198&gt;65, "Old")</f>
        <v>Youth</v>
      </c>
      <c r="AP2198" t="str">
        <f t="shared" si="104"/>
        <v>1 năm</v>
      </c>
    </row>
    <row r="2199" spans="1:42" x14ac:dyDescent="0.35">
      <c r="A2199" t="s">
        <v>3143</v>
      </c>
      <c r="B2199" t="s">
        <v>9</v>
      </c>
      <c r="C2199">
        <v>71</v>
      </c>
      <c r="D2199" t="s">
        <v>10</v>
      </c>
      <c r="E2199">
        <v>0</v>
      </c>
      <c r="F2199" t="s">
        <v>472</v>
      </c>
      <c r="G2199">
        <v>90723</v>
      </c>
      <c r="H2199">
        <v>33.897122000000003</v>
      </c>
      <c r="I2199">
        <v>-118.16443200000001</v>
      </c>
      <c r="J2199">
        <v>1</v>
      </c>
      <c r="K2199" s="1">
        <v>72</v>
      </c>
      <c r="L2199" t="s">
        <v>42</v>
      </c>
      <c r="M2199" t="s">
        <v>10</v>
      </c>
      <c r="N2199">
        <v>20.48</v>
      </c>
      <c r="O2199" t="s">
        <v>10</v>
      </c>
      <c r="P2199" t="s">
        <v>10</v>
      </c>
      <c r="Q2199" t="s">
        <v>49</v>
      </c>
      <c r="R2199">
        <v>6</v>
      </c>
      <c r="S2199" t="s">
        <v>10</v>
      </c>
      <c r="T2199" t="s">
        <v>10</v>
      </c>
      <c r="U2199" t="s">
        <v>10</v>
      </c>
      <c r="V2199" t="s">
        <v>10</v>
      </c>
      <c r="W2199" t="s">
        <v>10</v>
      </c>
      <c r="X2199" t="s">
        <v>10</v>
      </c>
      <c r="Y2199" t="s">
        <v>10</v>
      </c>
      <c r="Z2199" t="s">
        <v>10</v>
      </c>
      <c r="AA2199" t="s">
        <v>43</v>
      </c>
      <c r="AB2199" t="s">
        <v>10</v>
      </c>
      <c r="AC2199" t="s">
        <v>16</v>
      </c>
      <c r="AD2199">
        <v>88.05</v>
      </c>
      <c r="AE2199">
        <v>6425.65</v>
      </c>
      <c r="AF2199">
        <v>0</v>
      </c>
      <c r="AG2199">
        <v>0</v>
      </c>
      <c r="AH2199">
        <v>1474.56</v>
      </c>
      <c r="AI2199">
        <v>7900.21</v>
      </c>
      <c r="AJ2199" t="s">
        <v>17</v>
      </c>
      <c r="AM2199" t="str">
        <f t="shared" si="102"/>
        <v>VIP</v>
      </c>
      <c r="AN2199" t="str">
        <f t="shared" si="103"/>
        <v>No</v>
      </c>
      <c r="AO2199" t="str" cm="1">
        <f t="array" ref="AO2199">_xlfn.IFS($C2199&lt;36,"Youth", $C2199&lt;66, "Middle_age", $C2199&gt;65, "Old")</f>
        <v>Old</v>
      </c>
      <c r="AP2199" t="str">
        <f t="shared" si="104"/>
        <v>6 năm</v>
      </c>
    </row>
    <row r="2200" spans="1:42" x14ac:dyDescent="0.35">
      <c r="A2200" t="s">
        <v>3144</v>
      </c>
      <c r="B2200" t="s">
        <v>9</v>
      </c>
      <c r="C2200">
        <v>23</v>
      </c>
      <c r="D2200" t="s">
        <v>10</v>
      </c>
      <c r="E2200">
        <v>0</v>
      </c>
      <c r="F2200" t="s">
        <v>292</v>
      </c>
      <c r="G2200">
        <v>95837</v>
      </c>
      <c r="H2200">
        <v>38.691606999999998</v>
      </c>
      <c r="I2200">
        <v>-121.602284</v>
      </c>
      <c r="J2200">
        <v>10</v>
      </c>
      <c r="K2200" s="1">
        <v>69</v>
      </c>
      <c r="L2200" t="s">
        <v>12</v>
      </c>
      <c r="M2200" t="s">
        <v>10</v>
      </c>
      <c r="N2200">
        <v>45.12</v>
      </c>
      <c r="O2200" t="s">
        <v>10</v>
      </c>
      <c r="P2200" t="s">
        <v>13</v>
      </c>
      <c r="AA2200" t="s">
        <v>43</v>
      </c>
      <c r="AB2200" t="s">
        <v>10</v>
      </c>
      <c r="AC2200" t="s">
        <v>16</v>
      </c>
      <c r="AD2200">
        <v>24.95</v>
      </c>
      <c r="AE2200">
        <v>1718.35</v>
      </c>
      <c r="AF2200">
        <v>0</v>
      </c>
      <c r="AG2200">
        <v>0</v>
      </c>
      <c r="AH2200">
        <v>3113.28</v>
      </c>
      <c r="AI2200">
        <v>4831.63</v>
      </c>
      <c r="AJ2200" t="s">
        <v>17</v>
      </c>
      <c r="AM2200" t="str">
        <f t="shared" si="102"/>
        <v>VIP</v>
      </c>
      <c r="AN2200" t="str">
        <f t="shared" si="103"/>
        <v>No</v>
      </c>
      <c r="AO2200" t="str" cm="1">
        <f t="array" ref="AO2200">_xlfn.IFS($C2200&lt;36,"Youth", $C2200&lt;66, "Middle_age", $C2200&gt;65, "Old")</f>
        <v>Youth</v>
      </c>
      <c r="AP2200" t="str">
        <f t="shared" si="104"/>
        <v>6 năm</v>
      </c>
    </row>
    <row r="2201" spans="1:42" x14ac:dyDescent="0.35">
      <c r="A2201" t="s">
        <v>3145</v>
      </c>
      <c r="B2201" t="s">
        <v>19</v>
      </c>
      <c r="C2201">
        <v>33</v>
      </c>
      <c r="D2201" t="s">
        <v>13</v>
      </c>
      <c r="E2201">
        <v>0</v>
      </c>
      <c r="F2201" t="s">
        <v>215</v>
      </c>
      <c r="G2201">
        <v>92028</v>
      </c>
      <c r="H2201">
        <v>33.362575</v>
      </c>
      <c r="I2201">
        <v>-117.299644</v>
      </c>
      <c r="J2201">
        <v>0</v>
      </c>
      <c r="K2201" s="1">
        <v>1</v>
      </c>
      <c r="L2201" t="s">
        <v>24</v>
      </c>
      <c r="M2201" t="s">
        <v>10</v>
      </c>
      <c r="N2201">
        <v>16.809999999999999</v>
      </c>
      <c r="O2201" t="s">
        <v>13</v>
      </c>
      <c r="P2201" t="s">
        <v>13</v>
      </c>
      <c r="AA2201" t="s">
        <v>21</v>
      </c>
      <c r="AB2201" t="s">
        <v>13</v>
      </c>
      <c r="AC2201" t="s">
        <v>16</v>
      </c>
      <c r="AD2201">
        <v>20.100000000000001</v>
      </c>
      <c r="AE2201">
        <v>20.100000000000001</v>
      </c>
      <c r="AF2201">
        <v>0</v>
      </c>
      <c r="AG2201">
        <v>0</v>
      </c>
      <c r="AH2201">
        <v>16.809999999999999</v>
      </c>
      <c r="AI2201">
        <v>36.909999999999997</v>
      </c>
      <c r="AJ2201" t="s">
        <v>27</v>
      </c>
      <c r="AK2201" t="s">
        <v>28</v>
      </c>
      <c r="AL2201" t="s">
        <v>74</v>
      </c>
      <c r="AM2201" t="str">
        <f t="shared" si="102"/>
        <v>Churned</v>
      </c>
      <c r="AN2201" t="str">
        <f t="shared" si="103"/>
        <v>No</v>
      </c>
      <c r="AO2201" t="str" cm="1">
        <f t="array" ref="AO2201">_xlfn.IFS($C2201&lt;36,"Youth", $C2201&lt;66, "Middle_age", $C2201&gt;65, "Old")</f>
        <v>Youth</v>
      </c>
      <c r="AP2201" t="str">
        <f t="shared" si="104"/>
        <v>1 năm</v>
      </c>
    </row>
    <row r="2202" spans="1:42" x14ac:dyDescent="0.35">
      <c r="A2202" t="s">
        <v>3146</v>
      </c>
      <c r="B2202" t="s">
        <v>19</v>
      </c>
      <c r="C2202">
        <v>57</v>
      </c>
      <c r="D2202" t="s">
        <v>10</v>
      </c>
      <c r="E2202">
        <v>1</v>
      </c>
      <c r="F2202" t="s">
        <v>96</v>
      </c>
      <c r="G2202">
        <v>95351</v>
      </c>
      <c r="H2202">
        <v>37.621457999999997</v>
      </c>
      <c r="I2202">
        <v>-121.01229499999999</v>
      </c>
      <c r="J2202">
        <v>3</v>
      </c>
      <c r="K2202" s="1">
        <v>47</v>
      </c>
      <c r="L2202" t="s">
        <v>12</v>
      </c>
      <c r="M2202" t="s">
        <v>10</v>
      </c>
      <c r="N2202">
        <v>38.25</v>
      </c>
      <c r="O2202" t="s">
        <v>13</v>
      </c>
      <c r="P2202" t="s">
        <v>10</v>
      </c>
      <c r="Q2202" t="s">
        <v>25</v>
      </c>
      <c r="R2202">
        <v>20</v>
      </c>
      <c r="S2202" t="s">
        <v>10</v>
      </c>
      <c r="T2202" t="s">
        <v>13</v>
      </c>
      <c r="U2202" t="s">
        <v>10</v>
      </c>
      <c r="V2202" t="s">
        <v>13</v>
      </c>
      <c r="W2202" t="s">
        <v>13</v>
      </c>
      <c r="X2202" t="s">
        <v>10</v>
      </c>
      <c r="Y2202" t="s">
        <v>10</v>
      </c>
      <c r="Z2202" t="s">
        <v>10</v>
      </c>
      <c r="AA2202" t="s">
        <v>21</v>
      </c>
      <c r="AB2202" t="s">
        <v>13</v>
      </c>
      <c r="AC2202" t="s">
        <v>26</v>
      </c>
      <c r="AD2202">
        <v>90.05</v>
      </c>
      <c r="AE2202">
        <v>4137.2</v>
      </c>
      <c r="AF2202">
        <v>0</v>
      </c>
      <c r="AG2202">
        <v>0</v>
      </c>
      <c r="AH2202">
        <v>1797.75</v>
      </c>
      <c r="AI2202">
        <v>5934.95</v>
      </c>
      <c r="AJ2202" t="s">
        <v>17</v>
      </c>
      <c r="AM2202" t="str">
        <f t="shared" si="102"/>
        <v>VIP</v>
      </c>
      <c r="AN2202" t="str">
        <f t="shared" si="103"/>
        <v>Yes</v>
      </c>
      <c r="AO2202" t="str" cm="1">
        <f t="array" ref="AO2202">_xlfn.IFS($C2202&lt;36,"Youth", $C2202&lt;66, "Middle_age", $C2202&gt;65, "Old")</f>
        <v>Middle_age</v>
      </c>
      <c r="AP2202" t="str">
        <f t="shared" si="104"/>
        <v>4 năm</v>
      </c>
    </row>
    <row r="2203" spans="1:42" x14ac:dyDescent="0.35">
      <c r="A2203" t="s">
        <v>3147</v>
      </c>
      <c r="B2203" t="s">
        <v>19</v>
      </c>
      <c r="C2203">
        <v>28</v>
      </c>
      <c r="D2203" t="s">
        <v>10</v>
      </c>
      <c r="E2203">
        <v>0</v>
      </c>
      <c r="F2203" t="s">
        <v>852</v>
      </c>
      <c r="G2203">
        <v>95694</v>
      </c>
      <c r="H2203">
        <v>38.578603999999999</v>
      </c>
      <c r="I2203">
        <v>-122.024579</v>
      </c>
      <c r="J2203">
        <v>9</v>
      </c>
      <c r="K2203" s="1">
        <v>60</v>
      </c>
      <c r="L2203" t="s">
        <v>46</v>
      </c>
      <c r="M2203" t="s">
        <v>10</v>
      </c>
      <c r="N2203">
        <v>31.29</v>
      </c>
      <c r="O2203" t="s">
        <v>13</v>
      </c>
      <c r="P2203" t="s">
        <v>13</v>
      </c>
      <c r="AA2203" t="s">
        <v>43</v>
      </c>
      <c r="AB2203" t="s">
        <v>10</v>
      </c>
      <c r="AC2203" t="s">
        <v>26</v>
      </c>
      <c r="AD2203">
        <v>20.5</v>
      </c>
      <c r="AE2203">
        <v>1198.8</v>
      </c>
      <c r="AF2203">
        <v>0</v>
      </c>
      <c r="AG2203">
        <v>0</v>
      </c>
      <c r="AH2203">
        <v>1877.4</v>
      </c>
      <c r="AI2203">
        <v>3076.2</v>
      </c>
      <c r="AJ2203" t="s">
        <v>17</v>
      </c>
      <c r="AM2203" t="str">
        <f t="shared" si="102"/>
        <v>VIP</v>
      </c>
      <c r="AN2203" t="str">
        <f t="shared" si="103"/>
        <v>No</v>
      </c>
      <c r="AO2203" t="str" cm="1">
        <f t="array" ref="AO2203">_xlfn.IFS($C2203&lt;36,"Youth", $C2203&lt;66, "Middle_age", $C2203&gt;65, "Old")</f>
        <v>Youth</v>
      </c>
      <c r="AP2203" t="str">
        <f t="shared" si="104"/>
        <v>5 năm</v>
      </c>
    </row>
    <row r="2204" spans="1:42" x14ac:dyDescent="0.35">
      <c r="A2204" t="s">
        <v>3148</v>
      </c>
      <c r="B2204" t="s">
        <v>19</v>
      </c>
      <c r="C2204">
        <v>58</v>
      </c>
      <c r="D2204" t="s">
        <v>13</v>
      </c>
      <c r="E2204">
        <v>1</v>
      </c>
      <c r="F2204" t="s">
        <v>127</v>
      </c>
      <c r="G2204">
        <v>95136</v>
      </c>
      <c r="H2204">
        <v>37.270938000000001</v>
      </c>
      <c r="I2204">
        <v>-121.851046</v>
      </c>
      <c r="J2204">
        <v>0</v>
      </c>
      <c r="K2204" s="1">
        <v>2</v>
      </c>
      <c r="L2204" t="s">
        <v>12</v>
      </c>
      <c r="M2204" t="s">
        <v>10</v>
      </c>
      <c r="N2204">
        <v>21.18</v>
      </c>
      <c r="O2204" t="s">
        <v>13</v>
      </c>
      <c r="P2204" t="s">
        <v>13</v>
      </c>
      <c r="AA2204" t="s">
        <v>21</v>
      </c>
      <c r="AB2204" t="s">
        <v>13</v>
      </c>
      <c r="AC2204" t="s">
        <v>16</v>
      </c>
      <c r="AD2204">
        <v>19.25</v>
      </c>
      <c r="AE2204">
        <v>48.35</v>
      </c>
      <c r="AF2204">
        <v>0</v>
      </c>
      <c r="AG2204">
        <v>0</v>
      </c>
      <c r="AH2204">
        <v>42.36</v>
      </c>
      <c r="AI2204">
        <v>90.71</v>
      </c>
      <c r="AJ2204" t="s">
        <v>68</v>
      </c>
      <c r="AM2204" t="str">
        <f t="shared" si="102"/>
        <v>Joined</v>
      </c>
      <c r="AN2204" t="str">
        <f t="shared" si="103"/>
        <v>Yes</v>
      </c>
      <c r="AO2204" t="str" cm="1">
        <f t="array" ref="AO2204">_xlfn.IFS($C2204&lt;36,"Youth", $C2204&lt;66, "Middle_age", $C2204&gt;65, "Old")</f>
        <v>Middle_age</v>
      </c>
      <c r="AP2204" t="str">
        <f t="shared" si="104"/>
        <v>1 năm</v>
      </c>
    </row>
    <row r="2205" spans="1:42" x14ac:dyDescent="0.35">
      <c r="A2205" t="s">
        <v>3149</v>
      </c>
      <c r="B2205" t="s">
        <v>9</v>
      </c>
      <c r="C2205">
        <v>57</v>
      </c>
      <c r="D2205" t="s">
        <v>13</v>
      </c>
      <c r="E2205">
        <v>0</v>
      </c>
      <c r="F2205" t="s">
        <v>1213</v>
      </c>
      <c r="G2205">
        <v>94545</v>
      </c>
      <c r="H2205">
        <v>37.629840000000002</v>
      </c>
      <c r="I2205">
        <v>-122.12084299999999</v>
      </c>
      <c r="J2205">
        <v>0</v>
      </c>
      <c r="K2205" s="1">
        <v>2</v>
      </c>
      <c r="L2205" t="s">
        <v>12</v>
      </c>
      <c r="M2205" t="s">
        <v>10</v>
      </c>
      <c r="N2205">
        <v>48.34</v>
      </c>
      <c r="O2205" t="s">
        <v>10</v>
      </c>
      <c r="P2205" t="s">
        <v>10</v>
      </c>
      <c r="Q2205" t="s">
        <v>25</v>
      </c>
      <c r="R2205">
        <v>28</v>
      </c>
      <c r="S2205" t="s">
        <v>13</v>
      </c>
      <c r="T2205" t="s">
        <v>13</v>
      </c>
      <c r="U2205" t="s">
        <v>13</v>
      </c>
      <c r="V2205" t="s">
        <v>13</v>
      </c>
      <c r="W2205" t="s">
        <v>10</v>
      </c>
      <c r="X2205" t="s">
        <v>10</v>
      </c>
      <c r="Y2205" t="s">
        <v>10</v>
      </c>
      <c r="Z2205" t="s">
        <v>10</v>
      </c>
      <c r="AA2205" t="s">
        <v>21</v>
      </c>
      <c r="AB2205" t="s">
        <v>10</v>
      </c>
      <c r="AC2205" t="s">
        <v>26</v>
      </c>
      <c r="AD2205">
        <v>96</v>
      </c>
      <c r="AE2205">
        <v>174.8</v>
      </c>
      <c r="AF2205">
        <v>0</v>
      </c>
      <c r="AG2205">
        <v>0</v>
      </c>
      <c r="AH2205">
        <v>96.68</v>
      </c>
      <c r="AI2205">
        <v>271.48</v>
      </c>
      <c r="AJ2205" t="s">
        <v>27</v>
      </c>
      <c r="AK2205" t="s">
        <v>28</v>
      </c>
      <c r="AL2205" t="s">
        <v>184</v>
      </c>
      <c r="AM2205" t="str">
        <f t="shared" si="102"/>
        <v>Churned</v>
      </c>
      <c r="AN2205" t="str">
        <f t="shared" si="103"/>
        <v>No</v>
      </c>
      <c r="AO2205" t="str" cm="1">
        <f t="array" ref="AO2205">_xlfn.IFS($C2205&lt;36,"Youth", $C2205&lt;66, "Middle_age", $C2205&gt;65, "Old")</f>
        <v>Middle_age</v>
      </c>
      <c r="AP2205" t="str">
        <f t="shared" si="104"/>
        <v>1 năm</v>
      </c>
    </row>
    <row r="2206" spans="1:42" x14ac:dyDescent="0.35">
      <c r="A2206" t="s">
        <v>3150</v>
      </c>
      <c r="B2206" t="s">
        <v>19</v>
      </c>
      <c r="C2206">
        <v>37</v>
      </c>
      <c r="D2206" t="s">
        <v>13</v>
      </c>
      <c r="E2206">
        <v>0</v>
      </c>
      <c r="F2206" t="s">
        <v>316</v>
      </c>
      <c r="G2206">
        <v>93552</v>
      </c>
      <c r="H2206">
        <v>34.557710999999998</v>
      </c>
      <c r="I2206">
        <v>-118.02944100000001</v>
      </c>
      <c r="J2206">
        <v>0</v>
      </c>
      <c r="K2206" s="1">
        <v>53</v>
      </c>
      <c r="L2206" t="s">
        <v>46</v>
      </c>
      <c r="M2206" t="s">
        <v>13</v>
      </c>
      <c r="P2206" t="s">
        <v>10</v>
      </c>
      <c r="Q2206" t="s">
        <v>49</v>
      </c>
      <c r="R2206">
        <v>24</v>
      </c>
      <c r="S2206" t="s">
        <v>10</v>
      </c>
      <c r="T2206" t="s">
        <v>10</v>
      </c>
      <c r="U2206" t="s">
        <v>13</v>
      </c>
      <c r="V2206" t="s">
        <v>13</v>
      </c>
      <c r="W2206" t="s">
        <v>13</v>
      </c>
      <c r="X2206" t="s">
        <v>10</v>
      </c>
      <c r="Y2206" t="s">
        <v>10</v>
      </c>
      <c r="Z2206" t="s">
        <v>10</v>
      </c>
      <c r="AA2206" t="s">
        <v>21</v>
      </c>
      <c r="AB2206" t="s">
        <v>10</v>
      </c>
      <c r="AC2206" t="s">
        <v>26</v>
      </c>
      <c r="AD2206">
        <v>46.3</v>
      </c>
      <c r="AE2206">
        <v>2546.85</v>
      </c>
      <c r="AF2206">
        <v>0</v>
      </c>
      <c r="AG2206">
        <v>0</v>
      </c>
      <c r="AH2206">
        <v>0</v>
      </c>
      <c r="AI2206">
        <v>2546.85</v>
      </c>
      <c r="AJ2206" t="s">
        <v>17</v>
      </c>
      <c r="AM2206" t="str">
        <f t="shared" si="102"/>
        <v>Stayed</v>
      </c>
      <c r="AN2206" t="str">
        <f t="shared" si="103"/>
        <v>No</v>
      </c>
      <c r="AO2206" t="str" cm="1">
        <f t="array" ref="AO2206">_xlfn.IFS($C2206&lt;36,"Youth", $C2206&lt;66, "Middle_age", $C2206&gt;65, "Old")</f>
        <v>Middle_age</v>
      </c>
      <c r="AP2206" t="str">
        <f t="shared" si="104"/>
        <v>5 năm</v>
      </c>
    </row>
    <row r="2207" spans="1:42" x14ac:dyDescent="0.35">
      <c r="A2207" t="s">
        <v>3151</v>
      </c>
      <c r="B2207" t="s">
        <v>19</v>
      </c>
      <c r="C2207">
        <v>61</v>
      </c>
      <c r="D2207" t="s">
        <v>10</v>
      </c>
      <c r="E2207">
        <v>3</v>
      </c>
      <c r="F2207" t="s">
        <v>1738</v>
      </c>
      <c r="G2207">
        <v>93960</v>
      </c>
      <c r="H2207">
        <v>36.414216000000003</v>
      </c>
      <c r="I2207">
        <v>-121.360597</v>
      </c>
      <c r="J2207">
        <v>10</v>
      </c>
      <c r="K2207" s="1">
        <v>34</v>
      </c>
      <c r="L2207" t="s">
        <v>99</v>
      </c>
      <c r="M2207" t="s">
        <v>10</v>
      </c>
      <c r="N2207">
        <v>20.05</v>
      </c>
      <c r="O2207" t="s">
        <v>10</v>
      </c>
      <c r="P2207" t="s">
        <v>10</v>
      </c>
      <c r="Q2207" t="s">
        <v>25</v>
      </c>
      <c r="R2207">
        <v>57</v>
      </c>
      <c r="S2207" t="s">
        <v>13</v>
      </c>
      <c r="T2207" t="s">
        <v>13</v>
      </c>
      <c r="U2207" t="s">
        <v>10</v>
      </c>
      <c r="V2207" t="s">
        <v>13</v>
      </c>
      <c r="W2207" t="s">
        <v>13</v>
      </c>
      <c r="X2207" t="s">
        <v>10</v>
      </c>
      <c r="Y2207" t="s">
        <v>10</v>
      </c>
      <c r="Z2207" t="s">
        <v>10</v>
      </c>
      <c r="AA2207" t="s">
        <v>21</v>
      </c>
      <c r="AB2207" t="s">
        <v>10</v>
      </c>
      <c r="AC2207" t="s">
        <v>16</v>
      </c>
      <c r="AD2207">
        <v>90.05</v>
      </c>
      <c r="AE2207">
        <v>3097</v>
      </c>
      <c r="AF2207">
        <v>0</v>
      </c>
      <c r="AG2207">
        <v>0</v>
      </c>
      <c r="AH2207">
        <v>681.7</v>
      </c>
      <c r="AI2207">
        <v>3778.7</v>
      </c>
      <c r="AJ2207" t="s">
        <v>17</v>
      </c>
      <c r="AM2207" t="str">
        <f t="shared" si="102"/>
        <v>VIP</v>
      </c>
      <c r="AN2207" t="str">
        <f t="shared" si="103"/>
        <v>Yes</v>
      </c>
      <c r="AO2207" t="str" cm="1">
        <f t="array" ref="AO2207">_xlfn.IFS($C2207&lt;36,"Youth", $C2207&lt;66, "Middle_age", $C2207&gt;65, "Old")</f>
        <v>Middle_age</v>
      </c>
      <c r="AP2207" t="str">
        <f t="shared" si="104"/>
        <v>3 năm</v>
      </c>
    </row>
    <row r="2208" spans="1:42" x14ac:dyDescent="0.35">
      <c r="A2208" t="s">
        <v>3152</v>
      </c>
      <c r="B2208" t="s">
        <v>19</v>
      </c>
      <c r="C2208">
        <v>35</v>
      </c>
      <c r="D2208" t="s">
        <v>10</v>
      </c>
      <c r="E2208">
        <v>0</v>
      </c>
      <c r="F2208" t="s">
        <v>744</v>
      </c>
      <c r="G2208">
        <v>95547</v>
      </c>
      <c r="H2208">
        <v>40.557313999999998</v>
      </c>
      <c r="I2208">
        <v>-124.08166199999999</v>
      </c>
      <c r="J2208">
        <v>4</v>
      </c>
      <c r="K2208" s="1">
        <v>60</v>
      </c>
      <c r="L2208" t="s">
        <v>46</v>
      </c>
      <c r="M2208" t="s">
        <v>10</v>
      </c>
      <c r="N2208">
        <v>43.57</v>
      </c>
      <c r="O2208" t="s">
        <v>13</v>
      </c>
      <c r="P2208" t="s">
        <v>10</v>
      </c>
      <c r="Q2208" t="s">
        <v>49</v>
      </c>
      <c r="R2208">
        <v>30</v>
      </c>
      <c r="S2208" t="s">
        <v>10</v>
      </c>
      <c r="T2208" t="s">
        <v>10</v>
      </c>
      <c r="U2208" t="s">
        <v>10</v>
      </c>
      <c r="V2208" t="s">
        <v>10</v>
      </c>
      <c r="W2208" t="s">
        <v>13</v>
      </c>
      <c r="X2208" t="s">
        <v>13</v>
      </c>
      <c r="Y2208" t="s">
        <v>13</v>
      </c>
      <c r="Z2208" t="s">
        <v>10</v>
      </c>
      <c r="AA2208" t="s">
        <v>15</v>
      </c>
      <c r="AB2208" t="s">
        <v>10</v>
      </c>
      <c r="AC2208" t="s">
        <v>26</v>
      </c>
      <c r="AD2208">
        <v>65.849999999999994</v>
      </c>
      <c r="AE2208">
        <v>3928.3</v>
      </c>
      <c r="AF2208">
        <v>0</v>
      </c>
      <c r="AG2208">
        <v>0</v>
      </c>
      <c r="AH2208">
        <v>2614.1999999999998</v>
      </c>
      <c r="AI2208">
        <v>6542.5</v>
      </c>
      <c r="AJ2208" t="s">
        <v>17</v>
      </c>
      <c r="AM2208" t="str">
        <f t="shared" si="102"/>
        <v>VIP</v>
      </c>
      <c r="AN2208" t="str">
        <f t="shared" si="103"/>
        <v>No</v>
      </c>
      <c r="AO2208" t="str" cm="1">
        <f t="array" ref="AO2208">_xlfn.IFS($C2208&lt;36,"Youth", $C2208&lt;66, "Middle_age", $C2208&gt;65, "Old")</f>
        <v>Youth</v>
      </c>
      <c r="AP2208" t="str">
        <f t="shared" si="104"/>
        <v>5 năm</v>
      </c>
    </row>
    <row r="2209" spans="1:42" x14ac:dyDescent="0.35">
      <c r="A2209" t="s">
        <v>3153</v>
      </c>
      <c r="B2209" t="s">
        <v>9</v>
      </c>
      <c r="C2209">
        <v>75</v>
      </c>
      <c r="D2209" t="s">
        <v>13</v>
      </c>
      <c r="E2209">
        <v>0</v>
      </c>
      <c r="F2209" t="s">
        <v>1680</v>
      </c>
      <c r="G2209">
        <v>95610</v>
      </c>
      <c r="H2209">
        <v>38.695079999999997</v>
      </c>
      <c r="I2209">
        <v>-121.27161599999999</v>
      </c>
      <c r="J2209">
        <v>0</v>
      </c>
      <c r="K2209" s="1">
        <v>55</v>
      </c>
      <c r="L2209" t="s">
        <v>12</v>
      </c>
      <c r="M2209" t="s">
        <v>10</v>
      </c>
      <c r="N2209">
        <v>29.6</v>
      </c>
      <c r="O2209" t="s">
        <v>10</v>
      </c>
      <c r="P2209" t="s">
        <v>10</v>
      </c>
      <c r="Q2209" t="s">
        <v>25</v>
      </c>
      <c r="R2209">
        <v>3</v>
      </c>
      <c r="S2209" t="s">
        <v>13</v>
      </c>
      <c r="T2209" t="s">
        <v>13</v>
      </c>
      <c r="U2209" t="s">
        <v>10</v>
      </c>
      <c r="V2209" t="s">
        <v>13</v>
      </c>
      <c r="W2209" t="s">
        <v>10</v>
      </c>
      <c r="X2209" t="s">
        <v>10</v>
      </c>
      <c r="Y2209" t="s">
        <v>13</v>
      </c>
      <c r="Z2209" t="s">
        <v>10</v>
      </c>
      <c r="AA2209" t="s">
        <v>15</v>
      </c>
      <c r="AB2209" t="s">
        <v>10</v>
      </c>
      <c r="AC2209" t="s">
        <v>26</v>
      </c>
      <c r="AD2209">
        <v>-2</v>
      </c>
      <c r="AE2209">
        <v>5409.75</v>
      </c>
      <c r="AF2209">
        <v>0</v>
      </c>
      <c r="AG2209">
        <v>0</v>
      </c>
      <c r="AH2209">
        <v>1628</v>
      </c>
      <c r="AI2209">
        <v>7037.75</v>
      </c>
      <c r="AJ2209" t="s">
        <v>17</v>
      </c>
      <c r="AM2209" t="str">
        <f t="shared" si="102"/>
        <v>VIP</v>
      </c>
      <c r="AN2209" t="str">
        <f t="shared" si="103"/>
        <v>No</v>
      </c>
      <c r="AO2209" t="str" cm="1">
        <f t="array" ref="AO2209">_xlfn.IFS($C2209&lt;36,"Youth", $C2209&lt;66, "Middle_age", $C2209&gt;65, "Old")</f>
        <v>Old</v>
      </c>
      <c r="AP2209" t="str">
        <f t="shared" si="104"/>
        <v>5 năm</v>
      </c>
    </row>
    <row r="2210" spans="1:42" x14ac:dyDescent="0.35">
      <c r="A2210" t="s">
        <v>3154</v>
      </c>
      <c r="B2210" t="s">
        <v>19</v>
      </c>
      <c r="C2210">
        <v>25</v>
      </c>
      <c r="D2210" t="s">
        <v>10</v>
      </c>
      <c r="E2210">
        <v>2</v>
      </c>
      <c r="F2210" t="s">
        <v>3155</v>
      </c>
      <c r="G2210">
        <v>96061</v>
      </c>
      <c r="H2210">
        <v>40.331975</v>
      </c>
      <c r="I2210">
        <v>-121.460674</v>
      </c>
      <c r="J2210">
        <v>5</v>
      </c>
      <c r="K2210" s="1">
        <v>53</v>
      </c>
      <c r="L2210" t="s">
        <v>12</v>
      </c>
      <c r="M2210" t="s">
        <v>10</v>
      </c>
      <c r="N2210">
        <v>24.33</v>
      </c>
      <c r="O2210" t="s">
        <v>13</v>
      </c>
      <c r="P2210" t="s">
        <v>10</v>
      </c>
      <c r="Q2210" t="s">
        <v>25</v>
      </c>
      <c r="R2210">
        <v>52</v>
      </c>
      <c r="S2210" t="s">
        <v>13</v>
      </c>
      <c r="T2210" t="s">
        <v>10</v>
      </c>
      <c r="U2210" t="s">
        <v>13</v>
      </c>
      <c r="V2210" t="s">
        <v>10</v>
      </c>
      <c r="W2210" t="s">
        <v>10</v>
      </c>
      <c r="X2210" t="s">
        <v>13</v>
      </c>
      <c r="Y2210" t="s">
        <v>13</v>
      </c>
      <c r="Z2210" t="s">
        <v>10</v>
      </c>
      <c r="AA2210" t="s">
        <v>21</v>
      </c>
      <c r="AB2210" t="s">
        <v>10</v>
      </c>
      <c r="AC2210" t="s">
        <v>26</v>
      </c>
      <c r="AD2210">
        <v>92.55</v>
      </c>
      <c r="AE2210">
        <v>4779.45</v>
      </c>
      <c r="AF2210">
        <v>0</v>
      </c>
      <c r="AG2210">
        <v>0</v>
      </c>
      <c r="AH2210">
        <v>1289.49</v>
      </c>
      <c r="AI2210">
        <v>6068.94</v>
      </c>
      <c r="AJ2210" t="s">
        <v>17</v>
      </c>
      <c r="AM2210" t="str">
        <f t="shared" si="102"/>
        <v>VIP</v>
      </c>
      <c r="AN2210" t="str">
        <f t="shared" si="103"/>
        <v>Yes</v>
      </c>
      <c r="AO2210" t="str" cm="1">
        <f t="array" ref="AO2210">_xlfn.IFS($C2210&lt;36,"Youth", $C2210&lt;66, "Middle_age", $C2210&gt;65, "Old")</f>
        <v>Youth</v>
      </c>
      <c r="AP2210" t="str">
        <f t="shared" si="104"/>
        <v>5 năm</v>
      </c>
    </row>
    <row r="2211" spans="1:42" x14ac:dyDescent="0.35">
      <c r="A2211" t="s">
        <v>3156</v>
      </c>
      <c r="B2211" t="s">
        <v>19</v>
      </c>
      <c r="C2211">
        <v>39</v>
      </c>
      <c r="D2211" t="s">
        <v>13</v>
      </c>
      <c r="E2211">
        <v>0</v>
      </c>
      <c r="F2211" t="s">
        <v>2066</v>
      </c>
      <c r="G2211">
        <v>95635</v>
      </c>
      <c r="H2211">
        <v>38.921332999999997</v>
      </c>
      <c r="I2211">
        <v>-120.897718</v>
      </c>
      <c r="J2211">
        <v>0</v>
      </c>
      <c r="K2211" s="1">
        <v>5</v>
      </c>
      <c r="L2211" t="s">
        <v>12</v>
      </c>
      <c r="M2211" t="s">
        <v>10</v>
      </c>
      <c r="N2211">
        <v>45.25</v>
      </c>
      <c r="O2211" t="s">
        <v>13</v>
      </c>
      <c r="P2211" t="s">
        <v>10</v>
      </c>
      <c r="Q2211" t="s">
        <v>49</v>
      </c>
      <c r="R2211">
        <v>22</v>
      </c>
      <c r="S2211" t="s">
        <v>13</v>
      </c>
      <c r="T2211" t="s">
        <v>13</v>
      </c>
      <c r="U2211" t="s">
        <v>10</v>
      </c>
      <c r="V2211" t="s">
        <v>13</v>
      </c>
      <c r="W2211" t="s">
        <v>10</v>
      </c>
      <c r="X2211" t="s">
        <v>10</v>
      </c>
      <c r="Y2211" t="s">
        <v>10</v>
      </c>
      <c r="Z2211" t="s">
        <v>13</v>
      </c>
      <c r="AA2211" t="s">
        <v>15</v>
      </c>
      <c r="AB2211" t="s">
        <v>10</v>
      </c>
      <c r="AC2211" t="s">
        <v>16</v>
      </c>
      <c r="AD2211">
        <v>70</v>
      </c>
      <c r="AE2211">
        <v>347.4</v>
      </c>
      <c r="AF2211">
        <v>0</v>
      </c>
      <c r="AG2211">
        <v>10</v>
      </c>
      <c r="AH2211">
        <v>226.25</v>
      </c>
      <c r="AI2211">
        <v>583.65</v>
      </c>
      <c r="AJ2211" t="s">
        <v>27</v>
      </c>
      <c r="AK2211" t="s">
        <v>28</v>
      </c>
      <c r="AL2211" t="s">
        <v>29</v>
      </c>
      <c r="AM2211" t="str">
        <f t="shared" si="102"/>
        <v>Churned</v>
      </c>
      <c r="AN2211" t="str">
        <f t="shared" si="103"/>
        <v>No</v>
      </c>
      <c r="AO2211" t="str" cm="1">
        <f t="array" ref="AO2211">_xlfn.IFS($C2211&lt;36,"Youth", $C2211&lt;66, "Middle_age", $C2211&gt;65, "Old")</f>
        <v>Middle_age</v>
      </c>
      <c r="AP2211" t="str">
        <f t="shared" si="104"/>
        <v>1 năm</v>
      </c>
    </row>
    <row r="2212" spans="1:42" x14ac:dyDescent="0.35">
      <c r="A2212" t="s">
        <v>3157</v>
      </c>
      <c r="B2212" t="s">
        <v>19</v>
      </c>
      <c r="C2212">
        <v>56</v>
      </c>
      <c r="D2212" t="s">
        <v>13</v>
      </c>
      <c r="E2212">
        <v>0</v>
      </c>
      <c r="F2212" t="s">
        <v>3158</v>
      </c>
      <c r="G2212">
        <v>95311</v>
      </c>
      <c r="H2212">
        <v>37.722127</v>
      </c>
      <c r="I2212">
        <v>-120.110174</v>
      </c>
      <c r="J2212">
        <v>0</v>
      </c>
      <c r="K2212" s="1">
        <v>57</v>
      </c>
      <c r="L2212" t="s">
        <v>46</v>
      </c>
      <c r="M2212" t="s">
        <v>13</v>
      </c>
      <c r="P2212" t="s">
        <v>10</v>
      </c>
      <c r="Q2212" t="s">
        <v>49</v>
      </c>
      <c r="R2212">
        <v>30</v>
      </c>
      <c r="S2212" t="s">
        <v>10</v>
      </c>
      <c r="T2212" t="s">
        <v>13</v>
      </c>
      <c r="U2212" t="s">
        <v>10</v>
      </c>
      <c r="V2212" t="s">
        <v>13</v>
      </c>
      <c r="W2212" t="s">
        <v>10</v>
      </c>
      <c r="X2212" t="s">
        <v>10</v>
      </c>
      <c r="Y2212" t="s">
        <v>10</v>
      </c>
      <c r="Z2212" t="s">
        <v>10</v>
      </c>
      <c r="AA2212" t="s">
        <v>21</v>
      </c>
      <c r="AB2212" t="s">
        <v>10</v>
      </c>
      <c r="AC2212" t="s">
        <v>26</v>
      </c>
      <c r="AD2212">
        <v>53.75</v>
      </c>
      <c r="AE2212">
        <v>3196</v>
      </c>
      <c r="AF2212">
        <v>0</v>
      </c>
      <c r="AG2212">
        <v>0</v>
      </c>
      <c r="AH2212">
        <v>0</v>
      </c>
      <c r="AI2212">
        <v>3196</v>
      </c>
      <c r="AJ2212" t="s">
        <v>17</v>
      </c>
      <c r="AM2212" t="str">
        <f t="shared" si="102"/>
        <v>VIP</v>
      </c>
      <c r="AN2212" t="str">
        <f t="shared" si="103"/>
        <v>No</v>
      </c>
      <c r="AO2212" t="str" cm="1">
        <f t="array" ref="AO2212">_xlfn.IFS($C2212&lt;36,"Youth", $C2212&lt;66, "Middle_age", $C2212&gt;65, "Old")</f>
        <v>Middle_age</v>
      </c>
      <c r="AP2212" t="str">
        <f t="shared" si="104"/>
        <v>5 năm</v>
      </c>
    </row>
    <row r="2213" spans="1:42" x14ac:dyDescent="0.35">
      <c r="A2213" t="s">
        <v>3159</v>
      </c>
      <c r="B2213" t="s">
        <v>19</v>
      </c>
      <c r="C2213">
        <v>47</v>
      </c>
      <c r="D2213" t="s">
        <v>10</v>
      </c>
      <c r="E2213">
        <v>0</v>
      </c>
      <c r="F2213" t="s">
        <v>262</v>
      </c>
      <c r="G2213">
        <v>95368</v>
      </c>
      <c r="H2213">
        <v>37.713152000000001</v>
      </c>
      <c r="I2213">
        <v>-121.08739</v>
      </c>
      <c r="J2213">
        <v>1</v>
      </c>
      <c r="K2213" s="1">
        <v>1</v>
      </c>
      <c r="L2213" t="s">
        <v>12</v>
      </c>
      <c r="M2213" t="s">
        <v>10</v>
      </c>
      <c r="N2213">
        <v>14.9</v>
      </c>
      <c r="O2213" t="s">
        <v>13</v>
      </c>
      <c r="P2213" t="s">
        <v>10</v>
      </c>
      <c r="Q2213" t="s">
        <v>49</v>
      </c>
      <c r="R2213">
        <v>6</v>
      </c>
      <c r="S2213" t="s">
        <v>13</v>
      </c>
      <c r="T2213" t="s">
        <v>13</v>
      </c>
      <c r="U2213" t="s">
        <v>13</v>
      </c>
      <c r="V2213" t="s">
        <v>13</v>
      </c>
      <c r="W2213" t="s">
        <v>13</v>
      </c>
      <c r="X2213" t="s">
        <v>13</v>
      </c>
      <c r="Y2213" t="s">
        <v>13</v>
      </c>
      <c r="Z2213" t="s">
        <v>10</v>
      </c>
      <c r="AA2213" t="s">
        <v>21</v>
      </c>
      <c r="AB2213" t="s">
        <v>10</v>
      </c>
      <c r="AC2213" t="s">
        <v>16</v>
      </c>
      <c r="AD2213">
        <v>45.85</v>
      </c>
      <c r="AE2213">
        <v>45.85</v>
      </c>
      <c r="AF2213">
        <v>0</v>
      </c>
      <c r="AG2213">
        <v>0</v>
      </c>
      <c r="AH2213">
        <v>14.9</v>
      </c>
      <c r="AI2213">
        <v>60.75</v>
      </c>
      <c r="AJ2213" t="s">
        <v>27</v>
      </c>
      <c r="AK2213" t="s">
        <v>79</v>
      </c>
      <c r="AL2213" t="s">
        <v>80</v>
      </c>
      <c r="AM2213" t="str">
        <f t="shared" si="102"/>
        <v>Churned</v>
      </c>
      <c r="AN2213" t="str">
        <f t="shared" si="103"/>
        <v>No</v>
      </c>
      <c r="AO2213" t="str" cm="1">
        <f t="array" ref="AO2213">_xlfn.IFS($C2213&lt;36,"Youth", $C2213&lt;66, "Middle_age", $C2213&gt;65, "Old")</f>
        <v>Middle_age</v>
      </c>
      <c r="AP2213" t="str">
        <f t="shared" si="104"/>
        <v>1 năm</v>
      </c>
    </row>
    <row r="2214" spans="1:42" x14ac:dyDescent="0.35">
      <c r="A2214" t="s">
        <v>3160</v>
      </c>
      <c r="B2214" t="s">
        <v>9</v>
      </c>
      <c r="C2214">
        <v>57</v>
      </c>
      <c r="D2214" t="s">
        <v>13</v>
      </c>
      <c r="E2214">
        <v>0</v>
      </c>
      <c r="F2214" t="s">
        <v>1612</v>
      </c>
      <c r="G2214">
        <v>94596</v>
      </c>
      <c r="H2214">
        <v>37.900661999999997</v>
      </c>
      <c r="I2214">
        <v>-122.05278199999999</v>
      </c>
      <c r="J2214">
        <v>0</v>
      </c>
      <c r="K2214" s="1">
        <v>61</v>
      </c>
      <c r="L2214" t="s">
        <v>46</v>
      </c>
      <c r="M2214" t="s">
        <v>10</v>
      </c>
      <c r="N2214">
        <v>4.51</v>
      </c>
      <c r="O2214" t="s">
        <v>10</v>
      </c>
      <c r="P2214" t="s">
        <v>10</v>
      </c>
      <c r="Q2214" t="s">
        <v>14</v>
      </c>
      <c r="R2214">
        <v>24</v>
      </c>
      <c r="S2214" t="s">
        <v>10</v>
      </c>
      <c r="T2214" t="s">
        <v>13</v>
      </c>
      <c r="U2214" t="s">
        <v>10</v>
      </c>
      <c r="V2214" t="s">
        <v>10</v>
      </c>
      <c r="W2214" t="s">
        <v>10</v>
      </c>
      <c r="X2214" t="s">
        <v>10</v>
      </c>
      <c r="Y2214" t="s">
        <v>10</v>
      </c>
      <c r="Z2214" t="s">
        <v>10</v>
      </c>
      <c r="AA2214" t="s">
        <v>43</v>
      </c>
      <c r="AB2214" t="s">
        <v>13</v>
      </c>
      <c r="AC2214" t="s">
        <v>16</v>
      </c>
      <c r="AD2214">
        <v>86.45</v>
      </c>
      <c r="AE2214">
        <v>5175.3</v>
      </c>
      <c r="AF2214">
        <v>0</v>
      </c>
      <c r="AG2214">
        <v>0</v>
      </c>
      <c r="AH2214">
        <v>275.11</v>
      </c>
      <c r="AI2214">
        <v>5450.41</v>
      </c>
      <c r="AJ2214" t="s">
        <v>17</v>
      </c>
      <c r="AM2214" t="str">
        <f t="shared" si="102"/>
        <v>VIP</v>
      </c>
      <c r="AN2214" t="str">
        <f t="shared" si="103"/>
        <v>No</v>
      </c>
      <c r="AO2214" t="str" cm="1">
        <f t="array" ref="AO2214">_xlfn.IFS($C2214&lt;36,"Youth", $C2214&lt;66, "Middle_age", $C2214&gt;65, "Old")</f>
        <v>Middle_age</v>
      </c>
      <c r="AP2214" t="str">
        <f t="shared" si="104"/>
        <v>6 năm</v>
      </c>
    </row>
    <row r="2215" spans="1:42" x14ac:dyDescent="0.35">
      <c r="A2215" t="s">
        <v>3161</v>
      </c>
      <c r="B2215" t="s">
        <v>19</v>
      </c>
      <c r="C2215">
        <v>71</v>
      </c>
      <c r="D2215" t="s">
        <v>10</v>
      </c>
      <c r="E2215">
        <v>1</v>
      </c>
      <c r="F2215" t="s">
        <v>633</v>
      </c>
      <c r="G2215">
        <v>91962</v>
      </c>
      <c r="H2215">
        <v>32.800671000000001</v>
      </c>
      <c r="I2215">
        <v>-116.483363</v>
      </c>
      <c r="J2215">
        <v>9</v>
      </c>
      <c r="K2215" s="1">
        <v>38</v>
      </c>
      <c r="L2215" t="s">
        <v>12</v>
      </c>
      <c r="M2215" t="s">
        <v>10</v>
      </c>
      <c r="N2215">
        <v>28.3</v>
      </c>
      <c r="O2215" t="s">
        <v>10</v>
      </c>
      <c r="P2215" t="s">
        <v>10</v>
      </c>
      <c r="Q2215" t="s">
        <v>25</v>
      </c>
      <c r="R2215">
        <v>27</v>
      </c>
      <c r="S2215" t="s">
        <v>13</v>
      </c>
      <c r="T2215" t="s">
        <v>10</v>
      </c>
      <c r="U2215" t="s">
        <v>13</v>
      </c>
      <c r="V2215" t="s">
        <v>13</v>
      </c>
      <c r="W2215" t="s">
        <v>10</v>
      </c>
      <c r="X2215" t="s">
        <v>10</v>
      </c>
      <c r="Y2215" t="s">
        <v>13</v>
      </c>
      <c r="Z2215" t="s">
        <v>10</v>
      </c>
      <c r="AA2215" t="s">
        <v>15</v>
      </c>
      <c r="AB2215" t="s">
        <v>13</v>
      </c>
      <c r="AC2215" t="s">
        <v>26</v>
      </c>
      <c r="AD2215">
        <v>101.15</v>
      </c>
      <c r="AE2215">
        <v>3741.85</v>
      </c>
      <c r="AF2215">
        <v>0</v>
      </c>
      <c r="AG2215">
        <v>0</v>
      </c>
      <c r="AH2215">
        <v>1075.4000000000001</v>
      </c>
      <c r="AI2215">
        <v>4817.25</v>
      </c>
      <c r="AJ2215" t="s">
        <v>17</v>
      </c>
      <c r="AM2215" t="str">
        <f t="shared" si="102"/>
        <v>VIP</v>
      </c>
      <c r="AN2215" t="str">
        <f t="shared" si="103"/>
        <v>Yes</v>
      </c>
      <c r="AO2215" t="str" cm="1">
        <f t="array" ref="AO2215">_xlfn.IFS($C2215&lt;36,"Youth", $C2215&lt;66, "Middle_age", $C2215&gt;65, "Old")</f>
        <v>Old</v>
      </c>
      <c r="AP2215" t="str">
        <f t="shared" si="104"/>
        <v>4 năm</v>
      </c>
    </row>
    <row r="2216" spans="1:42" x14ac:dyDescent="0.35">
      <c r="A2216" t="s">
        <v>3162</v>
      </c>
      <c r="B2216" t="s">
        <v>9</v>
      </c>
      <c r="C2216">
        <v>30</v>
      </c>
      <c r="D2216" t="s">
        <v>13</v>
      </c>
      <c r="E2216">
        <v>0</v>
      </c>
      <c r="F2216" t="s">
        <v>500</v>
      </c>
      <c r="G2216">
        <v>95385</v>
      </c>
      <c r="H2216">
        <v>37.609095000000003</v>
      </c>
      <c r="I2216">
        <v>-121.263381</v>
      </c>
      <c r="J2216">
        <v>0</v>
      </c>
      <c r="K2216" s="1">
        <v>60</v>
      </c>
      <c r="L2216" t="s">
        <v>12</v>
      </c>
      <c r="M2216" t="s">
        <v>10</v>
      </c>
      <c r="N2216">
        <v>22.88</v>
      </c>
      <c r="O2216" t="s">
        <v>13</v>
      </c>
      <c r="P2216" t="s">
        <v>10</v>
      </c>
      <c r="Q2216" t="s">
        <v>25</v>
      </c>
      <c r="R2216">
        <v>48</v>
      </c>
      <c r="S2216" t="s">
        <v>10</v>
      </c>
      <c r="T2216" t="s">
        <v>13</v>
      </c>
      <c r="U2216" t="s">
        <v>10</v>
      </c>
      <c r="V2216" t="s">
        <v>10</v>
      </c>
      <c r="W2216" t="s">
        <v>10</v>
      </c>
      <c r="X2216" t="s">
        <v>10</v>
      </c>
      <c r="Y2216" t="s">
        <v>10</v>
      </c>
      <c r="Z2216" t="s">
        <v>10</v>
      </c>
      <c r="AA2216" t="s">
        <v>21</v>
      </c>
      <c r="AB2216" t="s">
        <v>10</v>
      </c>
      <c r="AC2216" t="s">
        <v>26</v>
      </c>
      <c r="AD2216">
        <v>104.95</v>
      </c>
      <c r="AE2216">
        <v>6236.75</v>
      </c>
      <c r="AF2216">
        <v>0</v>
      </c>
      <c r="AG2216">
        <v>0</v>
      </c>
      <c r="AH2216">
        <v>1372.8</v>
      </c>
      <c r="AI2216">
        <v>7609.55</v>
      </c>
      <c r="AJ2216" t="s">
        <v>17</v>
      </c>
      <c r="AM2216" t="str">
        <f t="shared" si="102"/>
        <v>VIP</v>
      </c>
      <c r="AN2216" t="str">
        <f t="shared" si="103"/>
        <v>No</v>
      </c>
      <c r="AO2216" t="str" cm="1">
        <f t="array" ref="AO2216">_xlfn.IFS($C2216&lt;36,"Youth", $C2216&lt;66, "Middle_age", $C2216&gt;65, "Old")</f>
        <v>Youth</v>
      </c>
      <c r="AP2216" t="str">
        <f t="shared" si="104"/>
        <v>5 năm</v>
      </c>
    </row>
    <row r="2217" spans="1:42" x14ac:dyDescent="0.35">
      <c r="A2217" t="s">
        <v>3163</v>
      </c>
      <c r="B2217" t="s">
        <v>9</v>
      </c>
      <c r="C2217">
        <v>37</v>
      </c>
      <c r="D2217" t="s">
        <v>10</v>
      </c>
      <c r="E2217">
        <v>0</v>
      </c>
      <c r="F2217" t="s">
        <v>2171</v>
      </c>
      <c r="G2217">
        <v>90222</v>
      </c>
      <c r="H2217">
        <v>33.912246000000003</v>
      </c>
      <c r="I2217">
        <v>-118.236773</v>
      </c>
      <c r="J2217">
        <v>5</v>
      </c>
      <c r="K2217" s="1">
        <v>50</v>
      </c>
      <c r="L2217" t="s">
        <v>46</v>
      </c>
      <c r="M2217" t="s">
        <v>10</v>
      </c>
      <c r="N2217">
        <v>26.95</v>
      </c>
      <c r="O2217" t="s">
        <v>13</v>
      </c>
      <c r="P2217" t="s">
        <v>13</v>
      </c>
      <c r="AA2217" t="s">
        <v>43</v>
      </c>
      <c r="AB2217" t="s">
        <v>13</v>
      </c>
      <c r="AC2217" t="s">
        <v>26</v>
      </c>
      <c r="AD2217">
        <v>20.149999999999999</v>
      </c>
      <c r="AE2217">
        <v>930.9</v>
      </c>
      <c r="AF2217">
        <v>0</v>
      </c>
      <c r="AG2217">
        <v>0</v>
      </c>
      <c r="AH2217">
        <v>1347.5</v>
      </c>
      <c r="AI2217">
        <v>2278.4</v>
      </c>
      <c r="AJ2217" t="s">
        <v>17</v>
      </c>
      <c r="AM2217" t="str">
        <f t="shared" si="102"/>
        <v>Stayed</v>
      </c>
      <c r="AN2217" t="str">
        <f t="shared" si="103"/>
        <v>No</v>
      </c>
      <c r="AO2217" t="str" cm="1">
        <f t="array" ref="AO2217">_xlfn.IFS($C2217&lt;36,"Youth", $C2217&lt;66, "Middle_age", $C2217&gt;65, "Old")</f>
        <v>Middle_age</v>
      </c>
      <c r="AP2217" t="str">
        <f t="shared" si="104"/>
        <v>5 năm</v>
      </c>
    </row>
    <row r="2218" spans="1:42" x14ac:dyDescent="0.35">
      <c r="A2218" t="s">
        <v>3164</v>
      </c>
      <c r="B2218" t="s">
        <v>9</v>
      </c>
      <c r="C2218">
        <v>51</v>
      </c>
      <c r="D2218" t="s">
        <v>10</v>
      </c>
      <c r="E2218">
        <v>3</v>
      </c>
      <c r="F2218" t="s">
        <v>504</v>
      </c>
      <c r="G2218">
        <v>92663</v>
      </c>
      <c r="H2218">
        <v>33.622509999999998</v>
      </c>
      <c r="I2218">
        <v>-117.927024</v>
      </c>
      <c r="J2218">
        <v>1</v>
      </c>
      <c r="K2218" s="1">
        <v>9</v>
      </c>
      <c r="L2218" t="s">
        <v>12</v>
      </c>
      <c r="M2218" t="s">
        <v>10</v>
      </c>
      <c r="N2218">
        <v>23.36</v>
      </c>
      <c r="O2218" t="s">
        <v>10</v>
      </c>
      <c r="P2218" t="s">
        <v>10</v>
      </c>
      <c r="Q2218" t="s">
        <v>49</v>
      </c>
      <c r="R2218">
        <v>22</v>
      </c>
      <c r="S2218" t="s">
        <v>13</v>
      </c>
      <c r="T2218" t="s">
        <v>10</v>
      </c>
      <c r="U2218" t="s">
        <v>13</v>
      </c>
      <c r="V2218" t="s">
        <v>13</v>
      </c>
      <c r="W2218" t="s">
        <v>13</v>
      </c>
      <c r="X2218" t="s">
        <v>13</v>
      </c>
      <c r="Y2218" t="s">
        <v>13</v>
      </c>
      <c r="Z2218" t="s">
        <v>10</v>
      </c>
      <c r="AA2218" t="s">
        <v>21</v>
      </c>
      <c r="AB2218" t="s">
        <v>10</v>
      </c>
      <c r="AC2218" t="s">
        <v>16</v>
      </c>
      <c r="AD2218">
        <v>55.3</v>
      </c>
      <c r="AE2218">
        <v>501.2</v>
      </c>
      <c r="AF2218">
        <v>0</v>
      </c>
      <c r="AG2218">
        <v>0</v>
      </c>
      <c r="AH2218">
        <v>210.24</v>
      </c>
      <c r="AI2218">
        <v>711.44</v>
      </c>
      <c r="AJ2218" t="s">
        <v>17</v>
      </c>
      <c r="AM2218" t="str">
        <f t="shared" si="102"/>
        <v>Stayed</v>
      </c>
      <c r="AN2218" t="str">
        <f t="shared" si="103"/>
        <v>Yes</v>
      </c>
      <c r="AO2218" t="str" cm="1">
        <f t="array" ref="AO2218">_xlfn.IFS($C2218&lt;36,"Youth", $C2218&lt;66, "Middle_age", $C2218&gt;65, "Old")</f>
        <v>Middle_age</v>
      </c>
      <c r="AP2218" t="str">
        <f t="shared" si="104"/>
        <v>1 năm</v>
      </c>
    </row>
    <row r="2219" spans="1:42" x14ac:dyDescent="0.35">
      <c r="A2219" t="s">
        <v>3165</v>
      </c>
      <c r="B2219" t="s">
        <v>9</v>
      </c>
      <c r="C2219">
        <v>22</v>
      </c>
      <c r="D2219" t="s">
        <v>10</v>
      </c>
      <c r="E2219">
        <v>2</v>
      </c>
      <c r="F2219" t="s">
        <v>2529</v>
      </c>
      <c r="G2219">
        <v>91304</v>
      </c>
      <c r="H2219">
        <v>34.224376999999997</v>
      </c>
      <c r="I2219">
        <v>-118.632656</v>
      </c>
      <c r="J2219">
        <v>5</v>
      </c>
      <c r="K2219" s="1">
        <v>71</v>
      </c>
      <c r="L2219" t="s">
        <v>12</v>
      </c>
      <c r="M2219" t="s">
        <v>10</v>
      </c>
      <c r="N2219">
        <v>22.36</v>
      </c>
      <c r="O2219" t="s">
        <v>13</v>
      </c>
      <c r="P2219" t="s">
        <v>13</v>
      </c>
      <c r="AA2219" t="s">
        <v>43</v>
      </c>
      <c r="AB2219" t="s">
        <v>13</v>
      </c>
      <c r="AC2219" t="s">
        <v>16</v>
      </c>
      <c r="AD2219">
        <v>19.7</v>
      </c>
      <c r="AE2219">
        <v>1415.85</v>
      </c>
      <c r="AF2219">
        <v>0</v>
      </c>
      <c r="AG2219">
        <v>0</v>
      </c>
      <c r="AH2219">
        <v>1587.56</v>
      </c>
      <c r="AI2219">
        <v>3003.41</v>
      </c>
      <c r="AJ2219" t="s">
        <v>17</v>
      </c>
      <c r="AM2219" t="str">
        <f t="shared" si="102"/>
        <v>Stayed</v>
      </c>
      <c r="AN2219" t="str">
        <f t="shared" si="103"/>
        <v>Yes</v>
      </c>
      <c r="AO2219" t="str" cm="1">
        <f t="array" ref="AO2219">_xlfn.IFS($C2219&lt;36,"Youth", $C2219&lt;66, "Middle_age", $C2219&gt;65, "Old")</f>
        <v>Youth</v>
      </c>
      <c r="AP2219" t="str">
        <f t="shared" si="104"/>
        <v>6 năm</v>
      </c>
    </row>
    <row r="2220" spans="1:42" x14ac:dyDescent="0.35">
      <c r="A2220" t="s">
        <v>3166</v>
      </c>
      <c r="B2220" t="s">
        <v>9</v>
      </c>
      <c r="C2220">
        <v>61</v>
      </c>
      <c r="D2220" t="s">
        <v>10</v>
      </c>
      <c r="E2220">
        <v>0</v>
      </c>
      <c r="F2220" t="s">
        <v>2261</v>
      </c>
      <c r="G2220">
        <v>93628</v>
      </c>
      <c r="H2220">
        <v>36.807594999999999</v>
      </c>
      <c r="I2220">
        <v>-118.901544</v>
      </c>
      <c r="J2220">
        <v>1</v>
      </c>
      <c r="K2220" s="1">
        <v>46</v>
      </c>
      <c r="L2220" t="s">
        <v>12</v>
      </c>
      <c r="M2220" t="s">
        <v>10</v>
      </c>
      <c r="N2220">
        <v>37.020000000000003</v>
      </c>
      <c r="O2220" t="s">
        <v>13</v>
      </c>
      <c r="P2220" t="s">
        <v>10</v>
      </c>
      <c r="Q2220" t="s">
        <v>49</v>
      </c>
      <c r="R2220">
        <v>6</v>
      </c>
      <c r="S2220" t="s">
        <v>13</v>
      </c>
      <c r="T2220" t="s">
        <v>10</v>
      </c>
      <c r="U2220" t="s">
        <v>13</v>
      </c>
      <c r="V2220" t="s">
        <v>10</v>
      </c>
      <c r="W2220" t="s">
        <v>10</v>
      </c>
      <c r="X2220" t="s">
        <v>13</v>
      </c>
      <c r="Y2220" t="s">
        <v>13</v>
      </c>
      <c r="Z2220" t="s">
        <v>10</v>
      </c>
      <c r="AA2220" t="s">
        <v>43</v>
      </c>
      <c r="AB2220" t="s">
        <v>10</v>
      </c>
      <c r="AC2220" t="s">
        <v>16</v>
      </c>
      <c r="AD2220">
        <v>64.2</v>
      </c>
      <c r="AE2220">
        <v>3009.5</v>
      </c>
      <c r="AF2220">
        <v>0</v>
      </c>
      <c r="AG2220">
        <v>0</v>
      </c>
      <c r="AH2220">
        <v>1702.92</v>
      </c>
      <c r="AI2220">
        <v>4712.42</v>
      </c>
      <c r="AJ2220" t="s">
        <v>17</v>
      </c>
      <c r="AM2220" t="str">
        <f t="shared" si="102"/>
        <v>VIP</v>
      </c>
      <c r="AN2220" t="str">
        <f t="shared" si="103"/>
        <v>No</v>
      </c>
      <c r="AO2220" t="str" cm="1">
        <f t="array" ref="AO2220">_xlfn.IFS($C2220&lt;36,"Youth", $C2220&lt;66, "Middle_age", $C2220&gt;65, "Old")</f>
        <v>Middle_age</v>
      </c>
      <c r="AP2220" t="str">
        <f t="shared" si="104"/>
        <v>4 năm</v>
      </c>
    </row>
    <row r="2221" spans="1:42" x14ac:dyDescent="0.35">
      <c r="A2221" t="s">
        <v>3167</v>
      </c>
      <c r="B2221" t="s">
        <v>19</v>
      </c>
      <c r="C2221">
        <v>24</v>
      </c>
      <c r="D2221" t="s">
        <v>10</v>
      </c>
      <c r="E2221">
        <v>3</v>
      </c>
      <c r="F2221" t="s">
        <v>20</v>
      </c>
      <c r="G2221">
        <v>91201</v>
      </c>
      <c r="H2221">
        <v>34.17051</v>
      </c>
      <c r="I2221">
        <v>-118.289463</v>
      </c>
      <c r="J2221">
        <v>8</v>
      </c>
      <c r="K2221" s="1">
        <v>35</v>
      </c>
      <c r="L2221" t="s">
        <v>12</v>
      </c>
      <c r="M2221" t="s">
        <v>10</v>
      </c>
      <c r="N2221">
        <v>48.3</v>
      </c>
      <c r="O2221" t="s">
        <v>10</v>
      </c>
      <c r="P2221" t="s">
        <v>10</v>
      </c>
      <c r="Q2221" t="s">
        <v>25</v>
      </c>
      <c r="R2221">
        <v>73</v>
      </c>
      <c r="S2221" t="s">
        <v>13</v>
      </c>
      <c r="T2221" t="s">
        <v>10</v>
      </c>
      <c r="U2221" t="s">
        <v>10</v>
      </c>
      <c r="V2221" t="s">
        <v>10</v>
      </c>
      <c r="W2221" t="s">
        <v>10</v>
      </c>
      <c r="X2221" t="s">
        <v>10</v>
      </c>
      <c r="Y2221" t="s">
        <v>10</v>
      </c>
      <c r="Z2221" t="s">
        <v>10</v>
      </c>
      <c r="AA2221" t="s">
        <v>21</v>
      </c>
      <c r="AB2221" t="s">
        <v>10</v>
      </c>
      <c r="AC2221" t="s">
        <v>26</v>
      </c>
      <c r="AD2221">
        <v>109.95</v>
      </c>
      <c r="AE2221">
        <v>3782.4</v>
      </c>
      <c r="AF2221">
        <v>31.9</v>
      </c>
      <c r="AG2221">
        <v>0</v>
      </c>
      <c r="AH2221">
        <v>1690.5</v>
      </c>
      <c r="AI2221">
        <v>5441</v>
      </c>
      <c r="AJ2221" t="s">
        <v>17</v>
      </c>
      <c r="AM2221" t="str">
        <f t="shared" si="102"/>
        <v>VIP</v>
      </c>
      <c r="AN2221" t="str">
        <f t="shared" si="103"/>
        <v>Yes</v>
      </c>
      <c r="AO2221" t="str" cm="1">
        <f t="array" ref="AO2221">_xlfn.IFS($C2221&lt;36,"Youth", $C2221&lt;66, "Middle_age", $C2221&gt;65, "Old")</f>
        <v>Youth</v>
      </c>
      <c r="AP2221" t="str">
        <f t="shared" si="104"/>
        <v>3 năm</v>
      </c>
    </row>
    <row r="2222" spans="1:42" x14ac:dyDescent="0.35">
      <c r="A2222" t="s">
        <v>3168</v>
      </c>
      <c r="B2222" t="s">
        <v>9</v>
      </c>
      <c r="C2222">
        <v>43</v>
      </c>
      <c r="D2222" t="s">
        <v>13</v>
      </c>
      <c r="E2222">
        <v>0</v>
      </c>
      <c r="F2222" t="s">
        <v>2138</v>
      </c>
      <c r="G2222">
        <v>92281</v>
      </c>
      <c r="H2222">
        <v>33.036790000000003</v>
      </c>
      <c r="I2222">
        <v>-115.60503</v>
      </c>
      <c r="J2222">
        <v>0</v>
      </c>
      <c r="K2222" s="1">
        <v>1</v>
      </c>
      <c r="L2222" t="s">
        <v>12</v>
      </c>
      <c r="M2222" t="s">
        <v>10</v>
      </c>
      <c r="N2222">
        <v>40.4</v>
      </c>
      <c r="O2222" t="s">
        <v>13</v>
      </c>
      <c r="P2222" t="s">
        <v>10</v>
      </c>
      <c r="Q2222" t="s">
        <v>14</v>
      </c>
      <c r="R2222">
        <v>13</v>
      </c>
      <c r="S2222" t="s">
        <v>13</v>
      </c>
      <c r="T2222" t="s">
        <v>13</v>
      </c>
      <c r="U2222" t="s">
        <v>13</v>
      </c>
      <c r="V2222" t="s">
        <v>13</v>
      </c>
      <c r="W2222" t="s">
        <v>13</v>
      </c>
      <c r="X2222" t="s">
        <v>13</v>
      </c>
      <c r="Y2222" t="s">
        <v>13</v>
      </c>
      <c r="Z2222" t="s">
        <v>13</v>
      </c>
      <c r="AA2222" t="s">
        <v>21</v>
      </c>
      <c r="AB2222" t="s">
        <v>13</v>
      </c>
      <c r="AC2222" t="s">
        <v>26</v>
      </c>
      <c r="AD2222">
        <v>71.349999999999994</v>
      </c>
      <c r="AE2222">
        <v>71.349999999999994</v>
      </c>
      <c r="AF2222">
        <v>0</v>
      </c>
      <c r="AG2222">
        <v>0</v>
      </c>
      <c r="AH2222">
        <v>40.4</v>
      </c>
      <c r="AI2222">
        <v>111.75</v>
      </c>
      <c r="AJ2222" t="s">
        <v>27</v>
      </c>
      <c r="AK2222" t="s">
        <v>33</v>
      </c>
      <c r="AL2222" t="s">
        <v>1857</v>
      </c>
      <c r="AM2222" t="str">
        <f t="shared" si="102"/>
        <v>Churned</v>
      </c>
      <c r="AN2222" t="str">
        <f t="shared" si="103"/>
        <v>No</v>
      </c>
      <c r="AO2222" t="str" cm="1">
        <f t="array" ref="AO2222">_xlfn.IFS($C2222&lt;36,"Youth", $C2222&lt;66, "Middle_age", $C2222&gt;65, "Old")</f>
        <v>Middle_age</v>
      </c>
      <c r="AP2222" t="str">
        <f t="shared" si="104"/>
        <v>1 năm</v>
      </c>
    </row>
    <row r="2223" spans="1:42" x14ac:dyDescent="0.35">
      <c r="A2223" t="s">
        <v>3169</v>
      </c>
      <c r="B2223" t="s">
        <v>9</v>
      </c>
      <c r="C2223">
        <v>34</v>
      </c>
      <c r="D2223" t="s">
        <v>13</v>
      </c>
      <c r="E2223">
        <v>0</v>
      </c>
      <c r="F2223" t="s">
        <v>1362</v>
      </c>
      <c r="G2223">
        <v>95601</v>
      </c>
      <c r="H2223">
        <v>38.431407</v>
      </c>
      <c r="I2223">
        <v>-120.8421</v>
      </c>
      <c r="J2223">
        <v>0</v>
      </c>
      <c r="K2223" s="1">
        <v>23</v>
      </c>
      <c r="L2223" t="s">
        <v>32</v>
      </c>
      <c r="M2223" t="s">
        <v>10</v>
      </c>
      <c r="N2223">
        <v>10.41</v>
      </c>
      <c r="O2223" t="s">
        <v>13</v>
      </c>
      <c r="P2223" t="s">
        <v>13</v>
      </c>
      <c r="AA2223" t="s">
        <v>15</v>
      </c>
      <c r="AB2223" t="s">
        <v>10</v>
      </c>
      <c r="AC2223" t="s">
        <v>16</v>
      </c>
      <c r="AD2223">
        <v>19.649999999999999</v>
      </c>
      <c r="AE2223">
        <v>478.1</v>
      </c>
      <c r="AF2223">
        <v>0</v>
      </c>
      <c r="AG2223">
        <v>0</v>
      </c>
      <c r="AH2223">
        <v>239.43</v>
      </c>
      <c r="AI2223">
        <v>717.53</v>
      </c>
      <c r="AJ2223" t="s">
        <v>17</v>
      </c>
      <c r="AM2223" t="str">
        <f t="shared" si="102"/>
        <v>Stayed</v>
      </c>
      <c r="AN2223" t="str">
        <f t="shared" si="103"/>
        <v>No</v>
      </c>
      <c r="AO2223" t="str" cm="1">
        <f t="array" ref="AO2223">_xlfn.IFS($C2223&lt;36,"Youth", $C2223&lt;66, "Middle_age", $C2223&gt;65, "Old")</f>
        <v>Youth</v>
      </c>
      <c r="AP2223" t="str">
        <f t="shared" si="104"/>
        <v>2 năm</v>
      </c>
    </row>
    <row r="2224" spans="1:42" x14ac:dyDescent="0.35">
      <c r="A2224" t="s">
        <v>3170</v>
      </c>
      <c r="B2224" t="s">
        <v>9</v>
      </c>
      <c r="C2224">
        <v>45</v>
      </c>
      <c r="D2224" t="s">
        <v>13</v>
      </c>
      <c r="E2224">
        <v>0</v>
      </c>
      <c r="F2224" t="s">
        <v>1177</v>
      </c>
      <c r="G2224">
        <v>95227</v>
      </c>
      <c r="H2224">
        <v>38.227285000000002</v>
      </c>
      <c r="I2224">
        <v>-121.02789</v>
      </c>
      <c r="J2224">
        <v>0</v>
      </c>
      <c r="K2224" s="1">
        <v>1</v>
      </c>
      <c r="L2224" t="s">
        <v>24</v>
      </c>
      <c r="M2224" t="s">
        <v>10</v>
      </c>
      <c r="N2224">
        <v>20.23</v>
      </c>
      <c r="O2224" t="s">
        <v>10</v>
      </c>
      <c r="P2224" t="s">
        <v>10</v>
      </c>
      <c r="Q2224" t="s">
        <v>25</v>
      </c>
      <c r="R2224">
        <v>17</v>
      </c>
      <c r="S2224" t="s">
        <v>13</v>
      </c>
      <c r="T2224" t="s">
        <v>10</v>
      </c>
      <c r="U2224" t="s">
        <v>13</v>
      </c>
      <c r="V2224" t="s">
        <v>13</v>
      </c>
      <c r="W2224" t="s">
        <v>10</v>
      </c>
      <c r="X2224" t="s">
        <v>10</v>
      </c>
      <c r="Y2224" t="s">
        <v>10</v>
      </c>
      <c r="Z2224" t="s">
        <v>10</v>
      </c>
      <c r="AA2224" t="s">
        <v>21</v>
      </c>
      <c r="AB2224" t="s">
        <v>10</v>
      </c>
      <c r="AC2224" t="s">
        <v>16</v>
      </c>
      <c r="AD2224">
        <v>100.25</v>
      </c>
      <c r="AE2224">
        <v>100.25</v>
      </c>
      <c r="AF2224">
        <v>0</v>
      </c>
      <c r="AG2224">
        <v>0</v>
      </c>
      <c r="AH2224">
        <v>20.23</v>
      </c>
      <c r="AI2224">
        <v>120.48</v>
      </c>
      <c r="AJ2224" t="s">
        <v>27</v>
      </c>
      <c r="AK2224" t="s">
        <v>79</v>
      </c>
      <c r="AL2224" t="s">
        <v>80</v>
      </c>
      <c r="AM2224" t="str">
        <f t="shared" si="102"/>
        <v>Churned</v>
      </c>
      <c r="AN2224" t="str">
        <f t="shared" si="103"/>
        <v>No</v>
      </c>
      <c r="AO2224" t="str" cm="1">
        <f t="array" ref="AO2224">_xlfn.IFS($C2224&lt;36,"Youth", $C2224&lt;66, "Middle_age", $C2224&gt;65, "Old")</f>
        <v>Middle_age</v>
      </c>
      <c r="AP2224" t="str">
        <f t="shared" si="104"/>
        <v>1 năm</v>
      </c>
    </row>
    <row r="2225" spans="1:42" x14ac:dyDescent="0.35">
      <c r="A2225" t="s">
        <v>3171</v>
      </c>
      <c r="B2225" t="s">
        <v>19</v>
      </c>
      <c r="C2225">
        <v>79</v>
      </c>
      <c r="D2225" t="s">
        <v>10</v>
      </c>
      <c r="E2225">
        <v>0</v>
      </c>
      <c r="F2225" t="s">
        <v>2093</v>
      </c>
      <c r="G2225">
        <v>91775</v>
      </c>
      <c r="H2225">
        <v>34.114772000000002</v>
      </c>
      <c r="I2225">
        <v>-118.089431</v>
      </c>
      <c r="J2225">
        <v>5</v>
      </c>
      <c r="K2225" s="1">
        <v>21</v>
      </c>
      <c r="L2225" t="s">
        <v>12</v>
      </c>
      <c r="M2225" t="s">
        <v>10</v>
      </c>
      <c r="N2225">
        <v>42.95</v>
      </c>
      <c r="O2225" t="s">
        <v>13</v>
      </c>
      <c r="P2225" t="s">
        <v>10</v>
      </c>
      <c r="Q2225" t="s">
        <v>49</v>
      </c>
      <c r="R2225">
        <v>30</v>
      </c>
      <c r="S2225" t="s">
        <v>10</v>
      </c>
      <c r="T2225" t="s">
        <v>10</v>
      </c>
      <c r="U2225" t="s">
        <v>13</v>
      </c>
      <c r="V2225" t="s">
        <v>13</v>
      </c>
      <c r="W2225" t="s">
        <v>13</v>
      </c>
      <c r="X2225" t="s">
        <v>10</v>
      </c>
      <c r="Y2225" t="s">
        <v>13</v>
      </c>
      <c r="Z2225" t="s">
        <v>10</v>
      </c>
      <c r="AA2225" t="s">
        <v>15</v>
      </c>
      <c r="AB2225" t="s">
        <v>10</v>
      </c>
      <c r="AC2225" t="s">
        <v>26</v>
      </c>
      <c r="AD2225">
        <v>-3</v>
      </c>
      <c r="AE2225">
        <v>1339.8</v>
      </c>
      <c r="AF2225">
        <v>0</v>
      </c>
      <c r="AG2225">
        <v>0</v>
      </c>
      <c r="AH2225">
        <v>901.95</v>
      </c>
      <c r="AI2225">
        <v>2241.75</v>
      </c>
      <c r="AJ2225" t="s">
        <v>17</v>
      </c>
      <c r="AM2225" t="str">
        <f t="shared" si="102"/>
        <v>Stayed</v>
      </c>
      <c r="AN2225" t="str">
        <f t="shared" si="103"/>
        <v>No</v>
      </c>
      <c r="AO2225" t="str" cm="1">
        <f t="array" ref="AO2225">_xlfn.IFS($C2225&lt;36,"Youth", $C2225&lt;66, "Middle_age", $C2225&gt;65, "Old")</f>
        <v>Old</v>
      </c>
      <c r="AP2225" t="str">
        <f t="shared" si="104"/>
        <v>2 năm</v>
      </c>
    </row>
    <row r="2226" spans="1:42" x14ac:dyDescent="0.35">
      <c r="A2226" t="s">
        <v>3172</v>
      </c>
      <c r="B2226" t="s">
        <v>19</v>
      </c>
      <c r="C2226">
        <v>40</v>
      </c>
      <c r="D2226" t="s">
        <v>10</v>
      </c>
      <c r="E2226">
        <v>1</v>
      </c>
      <c r="F2226" t="s">
        <v>1439</v>
      </c>
      <c r="G2226">
        <v>95450</v>
      </c>
      <c r="H2226">
        <v>38.505994999999999</v>
      </c>
      <c r="I2226">
        <v>-123.18701900000001</v>
      </c>
      <c r="J2226">
        <v>2</v>
      </c>
      <c r="K2226" s="1">
        <v>16</v>
      </c>
      <c r="L2226" t="s">
        <v>12</v>
      </c>
      <c r="M2226" t="s">
        <v>10</v>
      </c>
      <c r="N2226">
        <v>31.99</v>
      </c>
      <c r="O2226" t="s">
        <v>13</v>
      </c>
      <c r="P2226" t="s">
        <v>13</v>
      </c>
      <c r="AA2226" t="s">
        <v>21</v>
      </c>
      <c r="AB2226" t="s">
        <v>13</v>
      </c>
      <c r="AC2226" t="s">
        <v>26</v>
      </c>
      <c r="AD2226">
        <v>19.75</v>
      </c>
      <c r="AE2226">
        <v>313.39999999999998</v>
      </c>
      <c r="AF2226">
        <v>0</v>
      </c>
      <c r="AG2226">
        <v>0</v>
      </c>
      <c r="AH2226">
        <v>511.84</v>
      </c>
      <c r="AI2226">
        <v>825.24</v>
      </c>
      <c r="AJ2226" t="s">
        <v>17</v>
      </c>
      <c r="AM2226" t="str">
        <f t="shared" si="102"/>
        <v>Stayed</v>
      </c>
      <c r="AN2226" t="str">
        <f t="shared" si="103"/>
        <v>Yes</v>
      </c>
      <c r="AO2226" t="str" cm="1">
        <f t="array" ref="AO2226">_xlfn.IFS($C2226&lt;36,"Youth", $C2226&lt;66, "Middle_age", $C2226&gt;65, "Old")</f>
        <v>Middle_age</v>
      </c>
      <c r="AP2226" t="str">
        <f t="shared" si="104"/>
        <v>2 năm</v>
      </c>
    </row>
    <row r="2227" spans="1:42" x14ac:dyDescent="0.35">
      <c r="A2227" t="s">
        <v>3173</v>
      </c>
      <c r="B2227" t="s">
        <v>19</v>
      </c>
      <c r="C2227">
        <v>19</v>
      </c>
      <c r="D2227" t="s">
        <v>10</v>
      </c>
      <c r="E2227">
        <v>0</v>
      </c>
      <c r="F2227" t="s">
        <v>3005</v>
      </c>
      <c r="G2227">
        <v>95918</v>
      </c>
      <c r="H2227">
        <v>39.292333999999997</v>
      </c>
      <c r="I2227">
        <v>-121.32059700000001</v>
      </c>
      <c r="J2227">
        <v>10</v>
      </c>
      <c r="K2227" s="1">
        <v>70</v>
      </c>
      <c r="L2227" t="s">
        <v>12</v>
      </c>
      <c r="M2227" t="s">
        <v>13</v>
      </c>
      <c r="P2227" t="s">
        <v>10</v>
      </c>
      <c r="Q2227" t="s">
        <v>49</v>
      </c>
      <c r="R2227">
        <v>41</v>
      </c>
      <c r="S2227" t="s">
        <v>13</v>
      </c>
      <c r="T2227" t="s">
        <v>10</v>
      </c>
      <c r="U2227" t="s">
        <v>10</v>
      </c>
      <c r="V2227" t="s">
        <v>10</v>
      </c>
      <c r="W2227" t="s">
        <v>13</v>
      </c>
      <c r="X2227" t="s">
        <v>10</v>
      </c>
      <c r="Y2227" t="s">
        <v>10</v>
      </c>
      <c r="Z2227" t="s">
        <v>13</v>
      </c>
      <c r="AA2227" t="s">
        <v>15</v>
      </c>
      <c r="AB2227" t="s">
        <v>10</v>
      </c>
      <c r="AC2227" t="s">
        <v>26</v>
      </c>
      <c r="AD2227">
        <v>51.05</v>
      </c>
      <c r="AE2227">
        <v>3635.15</v>
      </c>
      <c r="AF2227">
        <v>0</v>
      </c>
      <c r="AG2227">
        <v>120</v>
      </c>
      <c r="AH2227">
        <v>0</v>
      </c>
      <c r="AI2227">
        <v>3755.15</v>
      </c>
      <c r="AJ2227" t="s">
        <v>17</v>
      </c>
      <c r="AM2227" t="str">
        <f t="shared" si="102"/>
        <v>VIP</v>
      </c>
      <c r="AN2227" t="str">
        <f t="shared" si="103"/>
        <v>No</v>
      </c>
      <c r="AO2227" t="str" cm="1">
        <f t="array" ref="AO2227">_xlfn.IFS($C2227&lt;36,"Youth", $C2227&lt;66, "Middle_age", $C2227&gt;65, "Old")</f>
        <v>Youth</v>
      </c>
      <c r="AP2227" t="str">
        <f t="shared" si="104"/>
        <v>6 năm</v>
      </c>
    </row>
    <row r="2228" spans="1:42" x14ac:dyDescent="0.35">
      <c r="A2228" t="s">
        <v>3174</v>
      </c>
      <c r="B2228" t="s">
        <v>19</v>
      </c>
      <c r="C2228">
        <v>44</v>
      </c>
      <c r="D2228" t="s">
        <v>13</v>
      </c>
      <c r="E2228">
        <v>0</v>
      </c>
      <c r="F2228" t="s">
        <v>2956</v>
      </c>
      <c r="G2228">
        <v>92308</v>
      </c>
      <c r="H2228">
        <v>34.424925999999999</v>
      </c>
      <c r="I2228">
        <v>-117.18450300000001</v>
      </c>
      <c r="J2228">
        <v>0</v>
      </c>
      <c r="K2228" s="1">
        <v>66</v>
      </c>
      <c r="L2228" t="s">
        <v>12</v>
      </c>
      <c r="M2228" t="s">
        <v>10</v>
      </c>
      <c r="N2228">
        <v>30.96</v>
      </c>
      <c r="O2228" t="s">
        <v>13</v>
      </c>
      <c r="P2228" t="s">
        <v>10</v>
      </c>
      <c r="Q2228" t="s">
        <v>25</v>
      </c>
      <c r="R2228">
        <v>11</v>
      </c>
      <c r="S2228" t="s">
        <v>10</v>
      </c>
      <c r="T2228" t="s">
        <v>13</v>
      </c>
      <c r="U2228" t="s">
        <v>10</v>
      </c>
      <c r="V2228" t="s">
        <v>10</v>
      </c>
      <c r="W2228" t="s">
        <v>10</v>
      </c>
      <c r="X2228" t="s">
        <v>10</v>
      </c>
      <c r="Y2228" t="s">
        <v>10</v>
      </c>
      <c r="Z2228" t="s">
        <v>10</v>
      </c>
      <c r="AA2228" t="s">
        <v>43</v>
      </c>
      <c r="AB2228" t="s">
        <v>10</v>
      </c>
      <c r="AC2228" t="s">
        <v>26</v>
      </c>
      <c r="AD2228">
        <v>105.65</v>
      </c>
      <c r="AE2228">
        <v>6844.5</v>
      </c>
      <c r="AF2228">
        <v>0</v>
      </c>
      <c r="AG2228">
        <v>0</v>
      </c>
      <c r="AH2228">
        <v>2043.36</v>
      </c>
      <c r="AI2228">
        <v>8887.86</v>
      </c>
      <c r="AJ2228" t="s">
        <v>17</v>
      </c>
      <c r="AM2228" t="str">
        <f t="shared" si="102"/>
        <v>VIP</v>
      </c>
      <c r="AN2228" t="str">
        <f t="shared" si="103"/>
        <v>No</v>
      </c>
      <c r="AO2228" t="str" cm="1">
        <f t="array" ref="AO2228">_xlfn.IFS($C2228&lt;36,"Youth", $C2228&lt;66, "Middle_age", $C2228&gt;65, "Old")</f>
        <v>Middle_age</v>
      </c>
      <c r="AP2228" t="str">
        <f t="shared" si="104"/>
        <v>6 năm</v>
      </c>
    </row>
    <row r="2229" spans="1:42" x14ac:dyDescent="0.35">
      <c r="A2229" t="s">
        <v>3175</v>
      </c>
      <c r="B2229" t="s">
        <v>9</v>
      </c>
      <c r="C2229">
        <v>20</v>
      </c>
      <c r="D2229" t="s">
        <v>13</v>
      </c>
      <c r="E2229">
        <v>0</v>
      </c>
      <c r="F2229" t="s">
        <v>1541</v>
      </c>
      <c r="G2229">
        <v>96022</v>
      </c>
      <c r="H2229">
        <v>40.336391999999996</v>
      </c>
      <c r="I2229">
        <v>-122.448533</v>
      </c>
      <c r="J2229">
        <v>0</v>
      </c>
      <c r="K2229" s="1">
        <v>1</v>
      </c>
      <c r="L2229" t="s">
        <v>24</v>
      </c>
      <c r="M2229" t="s">
        <v>10</v>
      </c>
      <c r="N2229">
        <v>17.23</v>
      </c>
      <c r="O2229" t="s">
        <v>13</v>
      </c>
      <c r="P2229" t="s">
        <v>10</v>
      </c>
      <c r="Q2229" t="s">
        <v>25</v>
      </c>
      <c r="R2229">
        <v>52</v>
      </c>
      <c r="S2229" t="s">
        <v>13</v>
      </c>
      <c r="T2229" t="s">
        <v>10</v>
      </c>
      <c r="U2229" t="s">
        <v>13</v>
      </c>
      <c r="V2229" t="s">
        <v>10</v>
      </c>
      <c r="W2229" t="s">
        <v>10</v>
      </c>
      <c r="X2229" t="s">
        <v>13</v>
      </c>
      <c r="Y2229" t="s">
        <v>10</v>
      </c>
      <c r="Z2229" t="s">
        <v>10</v>
      </c>
      <c r="AA2229" t="s">
        <v>21</v>
      </c>
      <c r="AB2229" t="s">
        <v>13</v>
      </c>
      <c r="AC2229" t="s">
        <v>26</v>
      </c>
      <c r="AD2229">
        <v>91.7</v>
      </c>
      <c r="AE2229">
        <v>91.7</v>
      </c>
      <c r="AF2229">
        <v>0</v>
      </c>
      <c r="AG2229">
        <v>0</v>
      </c>
      <c r="AH2229">
        <v>17.23</v>
      </c>
      <c r="AI2229">
        <v>108.93</v>
      </c>
      <c r="AJ2229" t="s">
        <v>27</v>
      </c>
      <c r="AK2229" t="s">
        <v>91</v>
      </c>
      <c r="AL2229" t="s">
        <v>92</v>
      </c>
      <c r="AM2229" t="str">
        <f t="shared" si="102"/>
        <v>Churned</v>
      </c>
      <c r="AN2229" t="str">
        <f t="shared" si="103"/>
        <v>No</v>
      </c>
      <c r="AO2229" t="str" cm="1">
        <f t="array" ref="AO2229">_xlfn.IFS($C2229&lt;36,"Youth", $C2229&lt;66, "Middle_age", $C2229&gt;65, "Old")</f>
        <v>Youth</v>
      </c>
      <c r="AP2229" t="str">
        <f t="shared" si="104"/>
        <v>1 năm</v>
      </c>
    </row>
    <row r="2230" spans="1:42" x14ac:dyDescent="0.35">
      <c r="A2230" t="s">
        <v>3176</v>
      </c>
      <c r="B2230" t="s">
        <v>19</v>
      </c>
      <c r="C2230">
        <v>49</v>
      </c>
      <c r="D2230" t="s">
        <v>13</v>
      </c>
      <c r="E2230">
        <v>5</v>
      </c>
      <c r="F2230" t="s">
        <v>3177</v>
      </c>
      <c r="G2230">
        <v>92040</v>
      </c>
      <c r="H2230">
        <v>32.909872999999997</v>
      </c>
      <c r="I2230">
        <v>-116.906774</v>
      </c>
      <c r="J2230">
        <v>0</v>
      </c>
      <c r="K2230" s="1">
        <v>14</v>
      </c>
      <c r="L2230" t="s">
        <v>12</v>
      </c>
      <c r="M2230" t="s">
        <v>10</v>
      </c>
      <c r="N2230">
        <v>40.659999999999997</v>
      </c>
      <c r="O2230" t="s">
        <v>13</v>
      </c>
      <c r="P2230" t="s">
        <v>13</v>
      </c>
      <c r="AA2230" t="s">
        <v>21</v>
      </c>
      <c r="AB2230" t="s">
        <v>13</v>
      </c>
      <c r="AC2230" t="s">
        <v>16</v>
      </c>
      <c r="AD2230">
        <v>19.95</v>
      </c>
      <c r="AE2230">
        <v>268.39999999999998</v>
      </c>
      <c r="AF2230">
        <v>0</v>
      </c>
      <c r="AG2230">
        <v>0</v>
      </c>
      <c r="AH2230">
        <v>569.24</v>
      </c>
      <c r="AI2230">
        <v>837.64</v>
      </c>
      <c r="AJ2230" t="s">
        <v>17</v>
      </c>
      <c r="AM2230" t="str">
        <f t="shared" si="102"/>
        <v>Stayed</v>
      </c>
      <c r="AN2230" t="str">
        <f t="shared" si="103"/>
        <v>Yes</v>
      </c>
      <c r="AO2230" t="str" cm="1">
        <f t="array" ref="AO2230">_xlfn.IFS($C2230&lt;36,"Youth", $C2230&lt;66, "Middle_age", $C2230&gt;65, "Old")</f>
        <v>Middle_age</v>
      </c>
      <c r="AP2230" t="str">
        <f t="shared" si="104"/>
        <v>2 năm</v>
      </c>
    </row>
    <row r="2231" spans="1:42" x14ac:dyDescent="0.35">
      <c r="A2231" t="s">
        <v>3178</v>
      </c>
      <c r="B2231" t="s">
        <v>9</v>
      </c>
      <c r="C2231">
        <v>42</v>
      </c>
      <c r="D2231" t="s">
        <v>10</v>
      </c>
      <c r="E2231">
        <v>1</v>
      </c>
      <c r="F2231" t="s">
        <v>797</v>
      </c>
      <c r="G2231">
        <v>95307</v>
      </c>
      <c r="H2231">
        <v>37.553469</v>
      </c>
      <c r="I2231">
        <v>-120.952825</v>
      </c>
      <c r="J2231">
        <v>7</v>
      </c>
      <c r="K2231" s="1">
        <v>46</v>
      </c>
      <c r="L2231" t="s">
        <v>12</v>
      </c>
      <c r="M2231" t="s">
        <v>10</v>
      </c>
      <c r="N2231">
        <v>27.65</v>
      </c>
      <c r="O2231" t="s">
        <v>13</v>
      </c>
      <c r="P2231" t="s">
        <v>13</v>
      </c>
      <c r="AA2231" t="s">
        <v>43</v>
      </c>
      <c r="AB2231" t="s">
        <v>13</v>
      </c>
      <c r="AC2231" t="s">
        <v>26</v>
      </c>
      <c r="AD2231">
        <v>20.25</v>
      </c>
      <c r="AE2231">
        <v>890.35</v>
      </c>
      <c r="AF2231">
        <v>0</v>
      </c>
      <c r="AG2231">
        <v>0</v>
      </c>
      <c r="AH2231">
        <v>1271.9000000000001</v>
      </c>
      <c r="AI2231">
        <v>2162.25</v>
      </c>
      <c r="AJ2231" t="s">
        <v>17</v>
      </c>
      <c r="AM2231" t="str">
        <f t="shared" si="102"/>
        <v>Stayed</v>
      </c>
      <c r="AN2231" t="str">
        <f t="shared" si="103"/>
        <v>Yes</v>
      </c>
      <c r="AO2231" t="str" cm="1">
        <f t="array" ref="AO2231">_xlfn.IFS($C2231&lt;36,"Youth", $C2231&lt;66, "Middle_age", $C2231&gt;65, "Old")</f>
        <v>Middle_age</v>
      </c>
      <c r="AP2231" t="str">
        <f t="shared" si="104"/>
        <v>4 năm</v>
      </c>
    </row>
    <row r="2232" spans="1:42" x14ac:dyDescent="0.35">
      <c r="A2232" t="s">
        <v>3179</v>
      </c>
      <c r="B2232" t="s">
        <v>19</v>
      </c>
      <c r="C2232">
        <v>42</v>
      </c>
      <c r="D2232" t="s">
        <v>13</v>
      </c>
      <c r="E2232">
        <v>0</v>
      </c>
      <c r="F2232" t="s">
        <v>1366</v>
      </c>
      <c r="G2232">
        <v>96039</v>
      </c>
      <c r="H2232">
        <v>41.831901000000002</v>
      </c>
      <c r="I2232">
        <v>-123.487478</v>
      </c>
      <c r="J2232">
        <v>0</v>
      </c>
      <c r="K2232" s="1">
        <v>49</v>
      </c>
      <c r="L2232" t="s">
        <v>12</v>
      </c>
      <c r="M2232" t="s">
        <v>10</v>
      </c>
      <c r="N2232">
        <v>18.97</v>
      </c>
      <c r="O2232" t="s">
        <v>10</v>
      </c>
      <c r="P2232" t="s">
        <v>10</v>
      </c>
      <c r="Q2232" t="s">
        <v>25</v>
      </c>
      <c r="R2232">
        <v>3</v>
      </c>
      <c r="S2232" t="s">
        <v>13</v>
      </c>
      <c r="T2232" t="s">
        <v>13</v>
      </c>
      <c r="U2232" t="s">
        <v>13</v>
      </c>
      <c r="V2232" t="s">
        <v>10</v>
      </c>
      <c r="W2232" t="s">
        <v>10</v>
      </c>
      <c r="X2232" t="s">
        <v>10</v>
      </c>
      <c r="Y2232" t="s">
        <v>10</v>
      </c>
      <c r="Z2232" t="s">
        <v>10</v>
      </c>
      <c r="AA2232" t="s">
        <v>15</v>
      </c>
      <c r="AB2232" t="s">
        <v>10</v>
      </c>
      <c r="AC2232" t="s">
        <v>26</v>
      </c>
      <c r="AD2232">
        <v>100.6</v>
      </c>
      <c r="AE2232">
        <v>5069.6499999999996</v>
      </c>
      <c r="AF2232">
        <v>0</v>
      </c>
      <c r="AG2232">
        <v>0</v>
      </c>
      <c r="AH2232">
        <v>929.53</v>
      </c>
      <c r="AI2232">
        <v>5999.18</v>
      </c>
      <c r="AJ2232" t="s">
        <v>27</v>
      </c>
      <c r="AK2232" t="s">
        <v>28</v>
      </c>
      <c r="AL2232" t="s">
        <v>184</v>
      </c>
      <c r="AM2232" t="str">
        <f t="shared" si="102"/>
        <v>Churned</v>
      </c>
      <c r="AN2232" t="str">
        <f t="shared" si="103"/>
        <v>No</v>
      </c>
      <c r="AO2232" t="str" cm="1">
        <f t="array" ref="AO2232">_xlfn.IFS($C2232&lt;36,"Youth", $C2232&lt;66, "Middle_age", $C2232&gt;65, "Old")</f>
        <v>Middle_age</v>
      </c>
      <c r="AP2232" t="str">
        <f t="shared" si="104"/>
        <v>5 năm</v>
      </c>
    </row>
    <row r="2233" spans="1:42" x14ac:dyDescent="0.35">
      <c r="A2233" t="s">
        <v>3180</v>
      </c>
      <c r="B2233" t="s">
        <v>9</v>
      </c>
      <c r="C2233">
        <v>57</v>
      </c>
      <c r="D2233" t="s">
        <v>10</v>
      </c>
      <c r="E2233">
        <v>1</v>
      </c>
      <c r="F2233" t="s">
        <v>413</v>
      </c>
      <c r="G2233">
        <v>91784</v>
      </c>
      <c r="H2233">
        <v>34.141145999999999</v>
      </c>
      <c r="I2233">
        <v>-117.65558299999999</v>
      </c>
      <c r="J2233">
        <v>5</v>
      </c>
      <c r="K2233" s="1">
        <v>3</v>
      </c>
      <c r="L2233" t="s">
        <v>24</v>
      </c>
      <c r="M2233" t="s">
        <v>10</v>
      </c>
      <c r="N2233">
        <v>23.72</v>
      </c>
      <c r="O2233" t="s">
        <v>13</v>
      </c>
      <c r="P2233" t="s">
        <v>10</v>
      </c>
      <c r="Q2233" t="s">
        <v>25</v>
      </c>
      <c r="R2233">
        <v>17</v>
      </c>
      <c r="S2233" t="s">
        <v>13</v>
      </c>
      <c r="T2233" t="s">
        <v>13</v>
      </c>
      <c r="U2233" t="s">
        <v>13</v>
      </c>
      <c r="V2233" t="s">
        <v>13</v>
      </c>
      <c r="W2233" t="s">
        <v>10</v>
      </c>
      <c r="X2233" t="s">
        <v>13</v>
      </c>
      <c r="Y2233" t="s">
        <v>13</v>
      </c>
      <c r="Z2233" t="s">
        <v>10</v>
      </c>
      <c r="AA2233" t="s">
        <v>21</v>
      </c>
      <c r="AB2233" t="s">
        <v>10</v>
      </c>
      <c r="AC2233" t="s">
        <v>26</v>
      </c>
      <c r="AD2233">
        <v>80.7</v>
      </c>
      <c r="AE2233">
        <v>239.45</v>
      </c>
      <c r="AF2233">
        <v>0</v>
      </c>
      <c r="AG2233">
        <v>0</v>
      </c>
      <c r="AH2233">
        <v>71.16</v>
      </c>
      <c r="AI2233">
        <v>310.61</v>
      </c>
      <c r="AJ2233" t="s">
        <v>68</v>
      </c>
      <c r="AM2233" t="str">
        <f t="shared" si="102"/>
        <v>Joined</v>
      </c>
      <c r="AN2233" t="str">
        <f t="shared" si="103"/>
        <v>Yes</v>
      </c>
      <c r="AO2233" t="str" cm="1">
        <f t="array" ref="AO2233">_xlfn.IFS($C2233&lt;36,"Youth", $C2233&lt;66, "Middle_age", $C2233&gt;65, "Old")</f>
        <v>Middle_age</v>
      </c>
      <c r="AP2233" t="str">
        <f t="shared" si="104"/>
        <v>1 năm</v>
      </c>
    </row>
    <row r="2234" spans="1:42" x14ac:dyDescent="0.35">
      <c r="A2234" t="s">
        <v>3181</v>
      </c>
      <c r="B2234" t="s">
        <v>19</v>
      </c>
      <c r="C2234">
        <v>63</v>
      </c>
      <c r="D2234" t="s">
        <v>10</v>
      </c>
      <c r="E2234">
        <v>1</v>
      </c>
      <c r="F2234" t="s">
        <v>1390</v>
      </c>
      <c r="G2234">
        <v>93660</v>
      </c>
      <c r="H2234">
        <v>36.600192999999997</v>
      </c>
      <c r="I2234">
        <v>-120.15339299999999</v>
      </c>
      <c r="J2234">
        <v>10</v>
      </c>
      <c r="K2234" s="1">
        <v>34</v>
      </c>
      <c r="L2234" t="s">
        <v>12</v>
      </c>
      <c r="M2234" t="s">
        <v>10</v>
      </c>
      <c r="N2234">
        <v>5.65</v>
      </c>
      <c r="O2234" t="s">
        <v>13</v>
      </c>
      <c r="P2234" t="s">
        <v>10</v>
      </c>
      <c r="Q2234" t="s">
        <v>25</v>
      </c>
      <c r="R2234">
        <v>26</v>
      </c>
      <c r="S2234" t="s">
        <v>13</v>
      </c>
      <c r="T2234" t="s">
        <v>13</v>
      </c>
      <c r="U2234" t="s">
        <v>10</v>
      </c>
      <c r="V2234" t="s">
        <v>13</v>
      </c>
      <c r="W2234" t="s">
        <v>10</v>
      </c>
      <c r="X2234" t="s">
        <v>13</v>
      </c>
      <c r="Y2234" t="s">
        <v>13</v>
      </c>
      <c r="Z2234" t="s">
        <v>10</v>
      </c>
      <c r="AA2234" t="s">
        <v>21</v>
      </c>
      <c r="AB2234" t="s">
        <v>10</v>
      </c>
      <c r="AC2234" t="s">
        <v>16</v>
      </c>
      <c r="AD2234">
        <v>84.05</v>
      </c>
      <c r="AE2234">
        <v>2909.95</v>
      </c>
      <c r="AF2234">
        <v>0</v>
      </c>
      <c r="AG2234">
        <v>0</v>
      </c>
      <c r="AH2234">
        <v>192.1</v>
      </c>
      <c r="AI2234">
        <v>3102.05</v>
      </c>
      <c r="AJ2234" t="s">
        <v>17</v>
      </c>
      <c r="AM2234" t="str">
        <f t="shared" si="102"/>
        <v>VIP</v>
      </c>
      <c r="AN2234" t="str">
        <f t="shared" si="103"/>
        <v>Yes</v>
      </c>
      <c r="AO2234" t="str" cm="1">
        <f t="array" ref="AO2234">_xlfn.IFS($C2234&lt;36,"Youth", $C2234&lt;66, "Middle_age", $C2234&gt;65, "Old")</f>
        <v>Middle_age</v>
      </c>
      <c r="AP2234" t="str">
        <f t="shared" si="104"/>
        <v>3 năm</v>
      </c>
    </row>
    <row r="2235" spans="1:42" x14ac:dyDescent="0.35">
      <c r="A2235" t="s">
        <v>3182</v>
      </c>
      <c r="B2235" t="s">
        <v>19</v>
      </c>
      <c r="C2235">
        <v>26</v>
      </c>
      <c r="D2235" t="s">
        <v>10</v>
      </c>
      <c r="E2235">
        <v>0</v>
      </c>
      <c r="F2235" t="s">
        <v>205</v>
      </c>
      <c r="G2235">
        <v>90403</v>
      </c>
      <c r="H2235">
        <v>34.031528999999999</v>
      </c>
      <c r="I2235">
        <v>-118.491156</v>
      </c>
      <c r="J2235">
        <v>4</v>
      </c>
      <c r="K2235" s="1">
        <v>68</v>
      </c>
      <c r="L2235" t="s">
        <v>42</v>
      </c>
      <c r="M2235" t="s">
        <v>10</v>
      </c>
      <c r="N2235">
        <v>14.79</v>
      </c>
      <c r="O2235" t="s">
        <v>10</v>
      </c>
      <c r="P2235" t="s">
        <v>10</v>
      </c>
      <c r="Q2235" t="s">
        <v>25</v>
      </c>
      <c r="R2235">
        <v>47</v>
      </c>
      <c r="S2235" t="s">
        <v>13</v>
      </c>
      <c r="T2235" t="s">
        <v>10</v>
      </c>
      <c r="U2235" t="s">
        <v>10</v>
      </c>
      <c r="V2235" t="s">
        <v>10</v>
      </c>
      <c r="W2235" t="s">
        <v>10</v>
      </c>
      <c r="X2235" t="s">
        <v>10</v>
      </c>
      <c r="Y2235" t="s">
        <v>10</v>
      </c>
      <c r="Z2235" t="s">
        <v>10</v>
      </c>
      <c r="AA2235" t="s">
        <v>43</v>
      </c>
      <c r="AB2235" t="s">
        <v>10</v>
      </c>
      <c r="AC2235" t="s">
        <v>26</v>
      </c>
      <c r="AD2235">
        <v>110</v>
      </c>
      <c r="AE2235">
        <v>7611.85</v>
      </c>
      <c r="AF2235">
        <v>0</v>
      </c>
      <c r="AG2235">
        <v>0</v>
      </c>
      <c r="AH2235">
        <v>1005.72</v>
      </c>
      <c r="AI2235">
        <v>8617.57</v>
      </c>
      <c r="AJ2235" t="s">
        <v>27</v>
      </c>
      <c r="AK2235" t="s">
        <v>28</v>
      </c>
      <c r="AL2235" t="s">
        <v>29</v>
      </c>
      <c r="AM2235" t="str">
        <f t="shared" si="102"/>
        <v>Churned</v>
      </c>
      <c r="AN2235" t="str">
        <f t="shared" si="103"/>
        <v>No</v>
      </c>
      <c r="AO2235" t="str" cm="1">
        <f t="array" ref="AO2235">_xlfn.IFS($C2235&lt;36,"Youth", $C2235&lt;66, "Middle_age", $C2235&gt;65, "Old")</f>
        <v>Youth</v>
      </c>
      <c r="AP2235" t="str">
        <f t="shared" si="104"/>
        <v>6 năm</v>
      </c>
    </row>
    <row r="2236" spans="1:42" x14ac:dyDescent="0.35">
      <c r="A2236" t="s">
        <v>3183</v>
      </c>
      <c r="B2236" t="s">
        <v>9</v>
      </c>
      <c r="C2236">
        <v>59</v>
      </c>
      <c r="D2236" t="s">
        <v>10</v>
      </c>
      <c r="E2236">
        <v>0</v>
      </c>
      <c r="F2236" t="s">
        <v>121</v>
      </c>
      <c r="G2236">
        <v>92113</v>
      </c>
      <c r="H2236">
        <v>32.697097999999997</v>
      </c>
      <c r="I2236">
        <v>-117.116587</v>
      </c>
      <c r="J2236">
        <v>1</v>
      </c>
      <c r="K2236" s="1">
        <v>50</v>
      </c>
      <c r="L2236" t="s">
        <v>12</v>
      </c>
      <c r="M2236" t="s">
        <v>10</v>
      </c>
      <c r="N2236">
        <v>35.33</v>
      </c>
      <c r="O2236" t="s">
        <v>10</v>
      </c>
      <c r="P2236" t="s">
        <v>10</v>
      </c>
      <c r="Q2236" t="s">
        <v>25</v>
      </c>
      <c r="R2236">
        <v>17</v>
      </c>
      <c r="S2236" t="s">
        <v>13</v>
      </c>
      <c r="T2236" t="s">
        <v>13</v>
      </c>
      <c r="U2236" t="s">
        <v>13</v>
      </c>
      <c r="V2236" t="s">
        <v>13</v>
      </c>
      <c r="W2236" t="s">
        <v>10</v>
      </c>
      <c r="X2236" t="s">
        <v>13</v>
      </c>
      <c r="Y2236" t="s">
        <v>13</v>
      </c>
      <c r="Z2236" t="s">
        <v>10</v>
      </c>
      <c r="AA2236" t="s">
        <v>21</v>
      </c>
      <c r="AB2236" t="s">
        <v>10</v>
      </c>
      <c r="AC2236" t="s">
        <v>26</v>
      </c>
      <c r="AD2236">
        <v>84.4</v>
      </c>
      <c r="AE2236">
        <v>4116.1499999999996</v>
      </c>
      <c r="AF2236">
        <v>0</v>
      </c>
      <c r="AG2236">
        <v>0</v>
      </c>
      <c r="AH2236">
        <v>1766.5</v>
      </c>
      <c r="AI2236">
        <v>5882.65</v>
      </c>
      <c r="AJ2236" t="s">
        <v>27</v>
      </c>
      <c r="AK2236" t="s">
        <v>28</v>
      </c>
      <c r="AL2236" t="s">
        <v>29</v>
      </c>
      <c r="AM2236" t="str">
        <f t="shared" si="102"/>
        <v>Churned</v>
      </c>
      <c r="AN2236" t="str">
        <f t="shared" si="103"/>
        <v>No</v>
      </c>
      <c r="AO2236" t="str" cm="1">
        <f t="array" ref="AO2236">_xlfn.IFS($C2236&lt;36,"Youth", $C2236&lt;66, "Middle_age", $C2236&gt;65, "Old")</f>
        <v>Middle_age</v>
      </c>
      <c r="AP2236" t="str">
        <f t="shared" si="104"/>
        <v>5 năm</v>
      </c>
    </row>
    <row r="2237" spans="1:42" x14ac:dyDescent="0.35">
      <c r="A2237" t="s">
        <v>3184</v>
      </c>
      <c r="B2237" t="s">
        <v>19</v>
      </c>
      <c r="C2237">
        <v>19</v>
      </c>
      <c r="D2237" t="s">
        <v>13</v>
      </c>
      <c r="E2237">
        <v>0</v>
      </c>
      <c r="F2237" t="s">
        <v>2512</v>
      </c>
      <c r="G2237">
        <v>95939</v>
      </c>
      <c r="H2237">
        <v>39.532220000000002</v>
      </c>
      <c r="I2237">
        <v>-122.59487900000001</v>
      </c>
      <c r="J2237">
        <v>0</v>
      </c>
      <c r="K2237" s="1">
        <v>3</v>
      </c>
      <c r="L2237" t="s">
        <v>12</v>
      </c>
      <c r="M2237" t="s">
        <v>10</v>
      </c>
      <c r="N2237">
        <v>1.57</v>
      </c>
      <c r="O2237" t="s">
        <v>13</v>
      </c>
      <c r="P2237" t="s">
        <v>13</v>
      </c>
      <c r="AA2237" t="s">
        <v>21</v>
      </c>
      <c r="AB2237" t="s">
        <v>10</v>
      </c>
      <c r="AC2237" t="s">
        <v>26</v>
      </c>
      <c r="AD2237">
        <v>20.25</v>
      </c>
      <c r="AE2237">
        <v>61.45</v>
      </c>
      <c r="AF2237">
        <v>0</v>
      </c>
      <c r="AG2237">
        <v>0</v>
      </c>
      <c r="AH2237">
        <v>4.71</v>
      </c>
      <c r="AI2237">
        <v>66.16</v>
      </c>
      <c r="AJ2237" t="s">
        <v>68</v>
      </c>
      <c r="AM2237" t="str">
        <f t="shared" si="102"/>
        <v>Joined</v>
      </c>
      <c r="AN2237" t="str">
        <f t="shared" si="103"/>
        <v>No</v>
      </c>
      <c r="AO2237" t="str" cm="1">
        <f t="array" ref="AO2237">_xlfn.IFS($C2237&lt;36,"Youth", $C2237&lt;66, "Middle_age", $C2237&gt;65, "Old")</f>
        <v>Youth</v>
      </c>
      <c r="AP2237" t="str">
        <f t="shared" si="104"/>
        <v>1 năm</v>
      </c>
    </row>
    <row r="2238" spans="1:42" x14ac:dyDescent="0.35">
      <c r="A2238" t="s">
        <v>3185</v>
      </c>
      <c r="B2238" t="s">
        <v>9</v>
      </c>
      <c r="C2238">
        <v>23</v>
      </c>
      <c r="D2238" t="s">
        <v>13</v>
      </c>
      <c r="E2238">
        <v>0</v>
      </c>
      <c r="F2238" t="s">
        <v>1699</v>
      </c>
      <c r="G2238">
        <v>93646</v>
      </c>
      <c r="H2238">
        <v>36.633498000000003</v>
      </c>
      <c r="I2238">
        <v>-119.298895</v>
      </c>
      <c r="J2238">
        <v>0</v>
      </c>
      <c r="K2238" s="1">
        <v>25</v>
      </c>
      <c r="L2238" t="s">
        <v>99</v>
      </c>
      <c r="M2238" t="s">
        <v>10</v>
      </c>
      <c r="N2238">
        <v>9.57</v>
      </c>
      <c r="O2238" t="s">
        <v>10</v>
      </c>
      <c r="P2238" t="s">
        <v>10</v>
      </c>
      <c r="Q2238" t="s">
        <v>25</v>
      </c>
      <c r="R2238">
        <v>59</v>
      </c>
      <c r="S2238" t="s">
        <v>13</v>
      </c>
      <c r="T2238" t="s">
        <v>13</v>
      </c>
      <c r="U2238" t="s">
        <v>13</v>
      </c>
      <c r="V2238" t="s">
        <v>13</v>
      </c>
      <c r="W2238" t="s">
        <v>10</v>
      </c>
      <c r="X2238" t="s">
        <v>13</v>
      </c>
      <c r="Y2238" t="s">
        <v>13</v>
      </c>
      <c r="Z2238" t="s">
        <v>10</v>
      </c>
      <c r="AA2238" t="s">
        <v>21</v>
      </c>
      <c r="AB2238" t="s">
        <v>10</v>
      </c>
      <c r="AC2238" t="s">
        <v>16</v>
      </c>
      <c r="AD2238">
        <v>84.6</v>
      </c>
      <c r="AE2238">
        <v>2088.0500000000002</v>
      </c>
      <c r="AF2238">
        <v>0</v>
      </c>
      <c r="AG2238">
        <v>0</v>
      </c>
      <c r="AH2238">
        <v>239.25</v>
      </c>
      <c r="AI2238">
        <v>2327.3000000000002</v>
      </c>
      <c r="AJ2238" t="s">
        <v>17</v>
      </c>
      <c r="AM2238" t="str">
        <f t="shared" si="102"/>
        <v>Stayed</v>
      </c>
      <c r="AN2238" t="str">
        <f t="shared" si="103"/>
        <v>No</v>
      </c>
      <c r="AO2238" t="str" cm="1">
        <f t="array" ref="AO2238">_xlfn.IFS($C2238&lt;36,"Youth", $C2238&lt;66, "Middle_age", $C2238&gt;65, "Old")</f>
        <v>Youth</v>
      </c>
      <c r="AP2238" t="str">
        <f t="shared" si="104"/>
        <v>3 năm</v>
      </c>
    </row>
    <row r="2239" spans="1:42" x14ac:dyDescent="0.35">
      <c r="A2239" t="s">
        <v>3186</v>
      </c>
      <c r="B2239" t="s">
        <v>9</v>
      </c>
      <c r="C2239">
        <v>67</v>
      </c>
      <c r="D2239" t="s">
        <v>13</v>
      </c>
      <c r="E2239">
        <v>0</v>
      </c>
      <c r="F2239" t="s">
        <v>1427</v>
      </c>
      <c r="G2239">
        <v>91761</v>
      </c>
      <c r="H2239">
        <v>34.035601999999997</v>
      </c>
      <c r="I2239">
        <v>-117.591528</v>
      </c>
      <c r="J2239">
        <v>0</v>
      </c>
      <c r="K2239" s="1">
        <v>19</v>
      </c>
      <c r="L2239" t="s">
        <v>12</v>
      </c>
      <c r="M2239" t="s">
        <v>10</v>
      </c>
      <c r="N2239">
        <v>7.95</v>
      </c>
      <c r="O2239" t="s">
        <v>13</v>
      </c>
      <c r="P2239" t="s">
        <v>10</v>
      </c>
      <c r="Q2239" t="s">
        <v>25</v>
      </c>
      <c r="R2239">
        <v>12</v>
      </c>
      <c r="S2239" t="s">
        <v>10</v>
      </c>
      <c r="T2239" t="s">
        <v>10</v>
      </c>
      <c r="U2239" t="s">
        <v>13</v>
      </c>
      <c r="V2239" t="s">
        <v>10</v>
      </c>
      <c r="W2239" t="s">
        <v>10</v>
      </c>
      <c r="X2239" t="s">
        <v>10</v>
      </c>
      <c r="Y2239" t="s">
        <v>13</v>
      </c>
      <c r="Z2239" t="s">
        <v>13</v>
      </c>
      <c r="AA2239" t="s">
        <v>15</v>
      </c>
      <c r="AB2239" t="s">
        <v>10</v>
      </c>
      <c r="AC2239" t="s">
        <v>153</v>
      </c>
      <c r="AD2239">
        <v>105</v>
      </c>
      <c r="AE2239">
        <v>2007.25</v>
      </c>
      <c r="AF2239">
        <v>0</v>
      </c>
      <c r="AG2239">
        <v>20</v>
      </c>
      <c r="AH2239">
        <v>151.05000000000001</v>
      </c>
      <c r="AI2239">
        <v>2178.3000000000002</v>
      </c>
      <c r="AJ2239" t="s">
        <v>17</v>
      </c>
      <c r="AM2239" t="str">
        <f t="shared" si="102"/>
        <v>Stayed</v>
      </c>
      <c r="AN2239" t="str">
        <f t="shared" si="103"/>
        <v>No</v>
      </c>
      <c r="AO2239" t="str" cm="1">
        <f t="array" ref="AO2239">_xlfn.IFS($C2239&lt;36,"Youth", $C2239&lt;66, "Middle_age", $C2239&gt;65, "Old")</f>
        <v>Old</v>
      </c>
      <c r="AP2239" t="str">
        <f t="shared" si="104"/>
        <v>2 năm</v>
      </c>
    </row>
    <row r="2240" spans="1:42" x14ac:dyDescent="0.35">
      <c r="A2240" t="s">
        <v>3187</v>
      </c>
      <c r="B2240" t="s">
        <v>19</v>
      </c>
      <c r="C2240">
        <v>47</v>
      </c>
      <c r="D2240" t="s">
        <v>13</v>
      </c>
      <c r="E2240">
        <v>0</v>
      </c>
      <c r="F2240" t="s">
        <v>1125</v>
      </c>
      <c r="G2240">
        <v>93928</v>
      </c>
      <c r="H2240">
        <v>35.930782000000001</v>
      </c>
      <c r="I2240">
        <v>-121.189757</v>
      </c>
      <c r="J2240">
        <v>0</v>
      </c>
      <c r="K2240" s="1">
        <v>65</v>
      </c>
      <c r="L2240" t="s">
        <v>46</v>
      </c>
      <c r="M2240" t="s">
        <v>10</v>
      </c>
      <c r="N2240">
        <v>27.75</v>
      </c>
      <c r="O2240" t="s">
        <v>10</v>
      </c>
      <c r="P2240" t="s">
        <v>10</v>
      </c>
      <c r="Q2240" t="s">
        <v>25</v>
      </c>
      <c r="R2240">
        <v>30</v>
      </c>
      <c r="S2240" t="s">
        <v>13</v>
      </c>
      <c r="T2240" t="s">
        <v>10</v>
      </c>
      <c r="U2240" t="s">
        <v>10</v>
      </c>
      <c r="V2240" t="s">
        <v>13</v>
      </c>
      <c r="W2240" t="s">
        <v>10</v>
      </c>
      <c r="X2240" t="s">
        <v>10</v>
      </c>
      <c r="Y2240" t="s">
        <v>10</v>
      </c>
      <c r="Z2240" t="s">
        <v>10</v>
      </c>
      <c r="AA2240" t="s">
        <v>43</v>
      </c>
      <c r="AB2240" t="s">
        <v>13</v>
      </c>
      <c r="AC2240" t="s">
        <v>16</v>
      </c>
      <c r="AD2240">
        <v>-3</v>
      </c>
      <c r="AE2240">
        <v>6631.85</v>
      </c>
      <c r="AF2240">
        <v>0</v>
      </c>
      <c r="AG2240">
        <v>0</v>
      </c>
      <c r="AH2240">
        <v>1803.75</v>
      </c>
      <c r="AI2240">
        <v>8435.6</v>
      </c>
      <c r="AJ2240" t="s">
        <v>17</v>
      </c>
      <c r="AM2240" t="str">
        <f t="shared" si="102"/>
        <v>VIP</v>
      </c>
      <c r="AN2240" t="str">
        <f t="shared" si="103"/>
        <v>No</v>
      </c>
      <c r="AO2240" t="str" cm="1">
        <f t="array" ref="AO2240">_xlfn.IFS($C2240&lt;36,"Youth", $C2240&lt;66, "Middle_age", $C2240&gt;65, "Old")</f>
        <v>Middle_age</v>
      </c>
      <c r="AP2240" t="str">
        <f t="shared" si="104"/>
        <v>6 năm</v>
      </c>
    </row>
    <row r="2241" spans="1:42" x14ac:dyDescent="0.35">
      <c r="A2241" t="s">
        <v>3188</v>
      </c>
      <c r="B2241" t="s">
        <v>9</v>
      </c>
      <c r="C2241">
        <v>47</v>
      </c>
      <c r="D2241" t="s">
        <v>10</v>
      </c>
      <c r="E2241">
        <v>0</v>
      </c>
      <c r="F2241" t="s">
        <v>1075</v>
      </c>
      <c r="G2241">
        <v>90292</v>
      </c>
      <c r="H2241">
        <v>33.977468000000002</v>
      </c>
      <c r="I2241">
        <v>-118.445475</v>
      </c>
      <c r="J2241">
        <v>1</v>
      </c>
      <c r="K2241" s="1">
        <v>3</v>
      </c>
      <c r="L2241" t="s">
        <v>12</v>
      </c>
      <c r="M2241" t="s">
        <v>10</v>
      </c>
      <c r="N2241">
        <v>38.090000000000003</v>
      </c>
      <c r="O2241" t="s">
        <v>10</v>
      </c>
      <c r="P2241" t="s">
        <v>10</v>
      </c>
      <c r="Q2241" t="s">
        <v>25</v>
      </c>
      <c r="R2241">
        <v>30</v>
      </c>
      <c r="S2241" t="s">
        <v>13</v>
      </c>
      <c r="T2241" t="s">
        <v>13</v>
      </c>
      <c r="U2241" t="s">
        <v>13</v>
      </c>
      <c r="V2241" t="s">
        <v>13</v>
      </c>
      <c r="W2241" t="s">
        <v>13</v>
      </c>
      <c r="X2241" t="s">
        <v>10</v>
      </c>
      <c r="Y2241" t="s">
        <v>10</v>
      </c>
      <c r="Z2241" t="s">
        <v>10</v>
      </c>
      <c r="AA2241" t="s">
        <v>21</v>
      </c>
      <c r="AB2241" t="s">
        <v>10</v>
      </c>
      <c r="AC2241" t="s">
        <v>26</v>
      </c>
      <c r="AD2241">
        <v>84.75</v>
      </c>
      <c r="AE2241">
        <v>264.85000000000002</v>
      </c>
      <c r="AF2241">
        <v>0</v>
      </c>
      <c r="AG2241">
        <v>0</v>
      </c>
      <c r="AH2241">
        <v>114.27</v>
      </c>
      <c r="AI2241">
        <v>379.12</v>
      </c>
      <c r="AJ2241" t="s">
        <v>27</v>
      </c>
      <c r="AK2241" t="s">
        <v>28</v>
      </c>
      <c r="AL2241" t="s">
        <v>29</v>
      </c>
      <c r="AM2241" t="str">
        <f t="shared" si="102"/>
        <v>Churned</v>
      </c>
      <c r="AN2241" t="str">
        <f t="shared" si="103"/>
        <v>No</v>
      </c>
      <c r="AO2241" t="str" cm="1">
        <f t="array" ref="AO2241">_xlfn.IFS($C2241&lt;36,"Youth", $C2241&lt;66, "Middle_age", $C2241&gt;65, "Old")</f>
        <v>Middle_age</v>
      </c>
      <c r="AP2241" t="str">
        <f t="shared" si="104"/>
        <v>1 năm</v>
      </c>
    </row>
    <row r="2242" spans="1:42" x14ac:dyDescent="0.35">
      <c r="A2242" t="s">
        <v>3189</v>
      </c>
      <c r="B2242" t="s">
        <v>9</v>
      </c>
      <c r="C2242">
        <v>39</v>
      </c>
      <c r="D2242" t="s">
        <v>10</v>
      </c>
      <c r="E2242">
        <v>0</v>
      </c>
      <c r="F2242" t="s">
        <v>2073</v>
      </c>
      <c r="G2242">
        <v>94025</v>
      </c>
      <c r="H2242">
        <v>37.449551</v>
      </c>
      <c r="I2242">
        <v>-122.183762</v>
      </c>
      <c r="J2242">
        <v>1</v>
      </c>
      <c r="K2242" s="1">
        <v>67</v>
      </c>
      <c r="L2242" t="s">
        <v>12</v>
      </c>
      <c r="M2242" t="s">
        <v>10</v>
      </c>
      <c r="N2242">
        <v>35.03</v>
      </c>
      <c r="O2242" t="s">
        <v>10</v>
      </c>
      <c r="P2242" t="s">
        <v>10</v>
      </c>
      <c r="Q2242" t="s">
        <v>25</v>
      </c>
      <c r="R2242">
        <v>23</v>
      </c>
      <c r="S2242" t="s">
        <v>10</v>
      </c>
      <c r="T2242" t="s">
        <v>13</v>
      </c>
      <c r="U2242" t="s">
        <v>10</v>
      </c>
      <c r="V2242" t="s">
        <v>10</v>
      </c>
      <c r="W2242" t="s">
        <v>10</v>
      </c>
      <c r="X2242" t="s">
        <v>10</v>
      </c>
      <c r="Y2242" t="s">
        <v>10</v>
      </c>
      <c r="Z2242" t="s">
        <v>10</v>
      </c>
      <c r="AA2242" t="s">
        <v>15</v>
      </c>
      <c r="AB2242" t="s">
        <v>10</v>
      </c>
      <c r="AC2242" t="s">
        <v>26</v>
      </c>
      <c r="AD2242">
        <v>111.25</v>
      </c>
      <c r="AE2242">
        <v>7511.65</v>
      </c>
      <c r="AF2242">
        <v>0</v>
      </c>
      <c r="AG2242">
        <v>0</v>
      </c>
      <c r="AH2242">
        <v>2347.0100000000002</v>
      </c>
      <c r="AI2242">
        <v>9858.66</v>
      </c>
      <c r="AJ2242" t="s">
        <v>17</v>
      </c>
      <c r="AM2242" t="str">
        <f t="shared" si="102"/>
        <v>VIP</v>
      </c>
      <c r="AN2242" t="str">
        <f t="shared" si="103"/>
        <v>No</v>
      </c>
      <c r="AO2242" t="str" cm="1">
        <f t="array" ref="AO2242">_xlfn.IFS($C2242&lt;36,"Youth", $C2242&lt;66, "Middle_age", $C2242&gt;65, "Old")</f>
        <v>Middle_age</v>
      </c>
      <c r="AP2242" t="str">
        <f t="shared" si="104"/>
        <v>6 năm</v>
      </c>
    </row>
    <row r="2243" spans="1:42" x14ac:dyDescent="0.35">
      <c r="A2243" t="s">
        <v>3190</v>
      </c>
      <c r="B2243" t="s">
        <v>9</v>
      </c>
      <c r="C2243">
        <v>51</v>
      </c>
      <c r="D2243" t="s">
        <v>13</v>
      </c>
      <c r="E2243">
        <v>0</v>
      </c>
      <c r="F2243" t="s">
        <v>2353</v>
      </c>
      <c r="G2243">
        <v>91344</v>
      </c>
      <c r="H2243">
        <v>34.291272999999997</v>
      </c>
      <c r="I2243">
        <v>-118.505104</v>
      </c>
      <c r="J2243">
        <v>0</v>
      </c>
      <c r="K2243" s="1">
        <v>8</v>
      </c>
      <c r="L2243" t="s">
        <v>12</v>
      </c>
      <c r="M2243" t="s">
        <v>10</v>
      </c>
      <c r="N2243">
        <v>18.82</v>
      </c>
      <c r="O2243" t="s">
        <v>10</v>
      </c>
      <c r="P2243" t="s">
        <v>10</v>
      </c>
      <c r="Q2243" t="s">
        <v>25</v>
      </c>
      <c r="R2243">
        <v>3</v>
      </c>
      <c r="S2243" t="s">
        <v>13</v>
      </c>
      <c r="T2243" t="s">
        <v>13</v>
      </c>
      <c r="U2243" t="s">
        <v>13</v>
      </c>
      <c r="V2243" t="s">
        <v>13</v>
      </c>
      <c r="W2243" t="s">
        <v>13</v>
      </c>
      <c r="X2243" t="s">
        <v>13</v>
      </c>
      <c r="Y2243" t="s">
        <v>13</v>
      </c>
      <c r="Z2243" t="s">
        <v>10</v>
      </c>
      <c r="AA2243" t="s">
        <v>21</v>
      </c>
      <c r="AB2243" t="s">
        <v>10</v>
      </c>
      <c r="AC2243" t="s">
        <v>26</v>
      </c>
      <c r="AD2243">
        <v>75.25</v>
      </c>
      <c r="AE2243">
        <v>576.70000000000005</v>
      </c>
      <c r="AF2243">
        <v>0</v>
      </c>
      <c r="AG2243">
        <v>0</v>
      </c>
      <c r="AH2243">
        <v>150.56</v>
      </c>
      <c r="AI2243">
        <v>727.26</v>
      </c>
      <c r="AJ2243" t="s">
        <v>17</v>
      </c>
      <c r="AM2243" t="str">
        <f t="shared" ref="AM2243:AM2306" si="105">IF($AJ2243="Churned",$AJ2243,IF($AI2243&gt;AVERAGE($AI:$AI),"VIP",$AJ2243))</f>
        <v>Stayed</v>
      </c>
      <c r="AN2243" t="str">
        <f t="shared" ref="AN2243:AN2306" si="106">IF($E2243&gt;0,"Yes","No")</f>
        <v>No</v>
      </c>
      <c r="AO2243" t="str" cm="1">
        <f t="array" ref="AO2243">_xlfn.IFS($C2243&lt;36,"Youth", $C2243&lt;66, "Middle_age", $C2243&gt;65, "Old")</f>
        <v>Middle_age</v>
      </c>
      <c r="AP2243" t="str">
        <f t="shared" ref="AP2243:AP2306" si="107">IF($K2243&lt;=12, "1 năm", IF($K2243&lt;=24, "2 năm", IF($K2243&lt;=36, "3 năm", IF($K2243&lt;=48, "4 năm", IF($K2243&lt;=60, "5 năm", IF($K2243&lt;=72, "6 năm"))))))</f>
        <v>1 năm</v>
      </c>
    </row>
    <row r="2244" spans="1:42" x14ac:dyDescent="0.35">
      <c r="A2244" t="s">
        <v>3191</v>
      </c>
      <c r="B2244" t="s">
        <v>19</v>
      </c>
      <c r="C2244">
        <v>38</v>
      </c>
      <c r="D2244" t="s">
        <v>10</v>
      </c>
      <c r="E2244">
        <v>0</v>
      </c>
      <c r="F2244" t="s">
        <v>3192</v>
      </c>
      <c r="G2244">
        <v>93652</v>
      </c>
      <c r="H2244">
        <v>36.594541999999997</v>
      </c>
      <c r="I2244">
        <v>-119.90524499999999</v>
      </c>
      <c r="J2244">
        <v>8</v>
      </c>
      <c r="K2244" s="1">
        <v>67</v>
      </c>
      <c r="L2244" t="s">
        <v>12</v>
      </c>
      <c r="M2244" t="s">
        <v>10</v>
      </c>
      <c r="N2244">
        <v>28.06</v>
      </c>
      <c r="O2244" t="s">
        <v>10</v>
      </c>
      <c r="P2244" t="s">
        <v>10</v>
      </c>
      <c r="Q2244" t="s">
        <v>49</v>
      </c>
      <c r="R2244">
        <v>15</v>
      </c>
      <c r="S2244" t="s">
        <v>10</v>
      </c>
      <c r="T2244" t="s">
        <v>10</v>
      </c>
      <c r="U2244" t="s">
        <v>10</v>
      </c>
      <c r="V2244" t="s">
        <v>10</v>
      </c>
      <c r="W2244" t="s">
        <v>13</v>
      </c>
      <c r="X2244" t="s">
        <v>13</v>
      </c>
      <c r="Y2244" t="s">
        <v>13</v>
      </c>
      <c r="Z2244" t="s">
        <v>10</v>
      </c>
      <c r="AA2244" t="s">
        <v>43</v>
      </c>
      <c r="AB2244" t="s">
        <v>13</v>
      </c>
      <c r="AC2244" t="s">
        <v>16</v>
      </c>
      <c r="AD2244">
        <v>70.900000000000006</v>
      </c>
      <c r="AE2244">
        <v>4677.1000000000004</v>
      </c>
      <c r="AF2244">
        <v>0</v>
      </c>
      <c r="AG2244">
        <v>0</v>
      </c>
      <c r="AH2244">
        <v>1880.02</v>
      </c>
      <c r="AI2244">
        <v>6557.12</v>
      </c>
      <c r="AJ2244" t="s">
        <v>17</v>
      </c>
      <c r="AM2244" t="str">
        <f t="shared" si="105"/>
        <v>VIP</v>
      </c>
      <c r="AN2244" t="str">
        <f t="shared" si="106"/>
        <v>No</v>
      </c>
      <c r="AO2244" t="str" cm="1">
        <f t="array" ref="AO2244">_xlfn.IFS($C2244&lt;36,"Youth", $C2244&lt;66, "Middle_age", $C2244&gt;65, "Old")</f>
        <v>Middle_age</v>
      </c>
      <c r="AP2244" t="str">
        <f t="shared" si="107"/>
        <v>6 năm</v>
      </c>
    </row>
    <row r="2245" spans="1:42" x14ac:dyDescent="0.35">
      <c r="A2245" t="s">
        <v>3193</v>
      </c>
      <c r="B2245" t="s">
        <v>19</v>
      </c>
      <c r="C2245">
        <v>47</v>
      </c>
      <c r="D2245" t="s">
        <v>13</v>
      </c>
      <c r="E2245">
        <v>0</v>
      </c>
      <c r="F2245" t="s">
        <v>1559</v>
      </c>
      <c r="G2245">
        <v>96128</v>
      </c>
      <c r="H2245">
        <v>40.346634000000002</v>
      </c>
      <c r="I2245">
        <v>-120.386422</v>
      </c>
      <c r="J2245">
        <v>0</v>
      </c>
      <c r="K2245" s="1">
        <v>26</v>
      </c>
      <c r="L2245" t="s">
        <v>99</v>
      </c>
      <c r="M2245" t="s">
        <v>10</v>
      </c>
      <c r="N2245">
        <v>3.26</v>
      </c>
      <c r="O2245" t="s">
        <v>13</v>
      </c>
      <c r="P2245" t="s">
        <v>10</v>
      </c>
      <c r="Q2245" t="s">
        <v>49</v>
      </c>
      <c r="R2245">
        <v>6</v>
      </c>
      <c r="S2245" t="s">
        <v>13</v>
      </c>
      <c r="T2245" t="s">
        <v>13</v>
      </c>
      <c r="U2245" t="s">
        <v>13</v>
      </c>
      <c r="V2245" t="s">
        <v>10</v>
      </c>
      <c r="W2245" t="s">
        <v>10</v>
      </c>
      <c r="X2245" t="s">
        <v>13</v>
      </c>
      <c r="Y2245" t="s">
        <v>13</v>
      </c>
      <c r="Z2245" t="s">
        <v>10</v>
      </c>
      <c r="AA2245" t="s">
        <v>15</v>
      </c>
      <c r="AB2245" t="s">
        <v>13</v>
      </c>
      <c r="AC2245" t="s">
        <v>16</v>
      </c>
      <c r="AD2245">
        <v>59.45</v>
      </c>
      <c r="AE2245">
        <v>1507</v>
      </c>
      <c r="AF2245">
        <v>0</v>
      </c>
      <c r="AG2245">
        <v>0</v>
      </c>
      <c r="AH2245">
        <v>84.76</v>
      </c>
      <c r="AI2245">
        <v>1591.76</v>
      </c>
      <c r="AJ2245" t="s">
        <v>17</v>
      </c>
      <c r="AM2245" t="str">
        <f t="shared" si="105"/>
        <v>Stayed</v>
      </c>
      <c r="AN2245" t="str">
        <f t="shared" si="106"/>
        <v>No</v>
      </c>
      <c r="AO2245" t="str" cm="1">
        <f t="array" ref="AO2245">_xlfn.IFS($C2245&lt;36,"Youth", $C2245&lt;66, "Middle_age", $C2245&gt;65, "Old")</f>
        <v>Middle_age</v>
      </c>
      <c r="AP2245" t="str">
        <f t="shared" si="107"/>
        <v>3 năm</v>
      </c>
    </row>
    <row r="2246" spans="1:42" x14ac:dyDescent="0.35">
      <c r="A2246" t="s">
        <v>3194</v>
      </c>
      <c r="B2246" t="s">
        <v>19</v>
      </c>
      <c r="C2246">
        <v>74</v>
      </c>
      <c r="D2246" t="s">
        <v>10</v>
      </c>
      <c r="E2246">
        <v>0</v>
      </c>
      <c r="F2246" t="s">
        <v>504</v>
      </c>
      <c r="G2246">
        <v>92661</v>
      </c>
      <c r="H2246">
        <v>33.601309000000001</v>
      </c>
      <c r="I2246">
        <v>-117.902304</v>
      </c>
      <c r="J2246">
        <v>1</v>
      </c>
      <c r="K2246" s="1">
        <v>57</v>
      </c>
      <c r="L2246" t="s">
        <v>12</v>
      </c>
      <c r="M2246" t="s">
        <v>10</v>
      </c>
      <c r="N2246">
        <v>49.91</v>
      </c>
      <c r="O2246" t="s">
        <v>10</v>
      </c>
      <c r="P2246" t="s">
        <v>10</v>
      </c>
      <c r="Q2246" t="s">
        <v>25</v>
      </c>
      <c r="R2246">
        <v>21</v>
      </c>
      <c r="S2246" t="s">
        <v>13</v>
      </c>
      <c r="T2246" t="s">
        <v>10</v>
      </c>
      <c r="U2246" t="s">
        <v>10</v>
      </c>
      <c r="V2246" t="s">
        <v>13</v>
      </c>
      <c r="W2246" t="s">
        <v>13</v>
      </c>
      <c r="X2246" t="s">
        <v>10</v>
      </c>
      <c r="Y2246" t="s">
        <v>13</v>
      </c>
      <c r="Z2246" t="s">
        <v>10</v>
      </c>
      <c r="AA2246" t="s">
        <v>21</v>
      </c>
      <c r="AB2246" t="s">
        <v>10</v>
      </c>
      <c r="AC2246" t="s">
        <v>26</v>
      </c>
      <c r="AD2246">
        <v>95.25</v>
      </c>
      <c r="AE2246">
        <v>5427.05</v>
      </c>
      <c r="AF2246">
        <v>12.59</v>
      </c>
      <c r="AG2246">
        <v>0</v>
      </c>
      <c r="AH2246">
        <v>2844.87</v>
      </c>
      <c r="AI2246">
        <v>8259.33</v>
      </c>
      <c r="AJ2246" t="s">
        <v>27</v>
      </c>
      <c r="AK2246" t="s">
        <v>91</v>
      </c>
      <c r="AL2246" t="s">
        <v>165</v>
      </c>
      <c r="AM2246" t="str">
        <f t="shared" si="105"/>
        <v>Churned</v>
      </c>
      <c r="AN2246" t="str">
        <f t="shared" si="106"/>
        <v>No</v>
      </c>
      <c r="AO2246" t="str" cm="1">
        <f t="array" ref="AO2246">_xlfn.IFS($C2246&lt;36,"Youth", $C2246&lt;66, "Middle_age", $C2246&gt;65, "Old")</f>
        <v>Old</v>
      </c>
      <c r="AP2246" t="str">
        <f t="shared" si="107"/>
        <v>5 năm</v>
      </c>
    </row>
    <row r="2247" spans="1:42" x14ac:dyDescent="0.35">
      <c r="A2247" t="s">
        <v>3195</v>
      </c>
      <c r="B2247" t="s">
        <v>19</v>
      </c>
      <c r="C2247">
        <v>64</v>
      </c>
      <c r="D2247" t="s">
        <v>13</v>
      </c>
      <c r="E2247">
        <v>0</v>
      </c>
      <c r="F2247" t="s">
        <v>59</v>
      </c>
      <c r="G2247">
        <v>91942</v>
      </c>
      <c r="H2247">
        <v>32.782501000000003</v>
      </c>
      <c r="I2247">
        <v>-117.01611</v>
      </c>
      <c r="J2247">
        <v>0</v>
      </c>
      <c r="K2247" s="1">
        <v>39</v>
      </c>
      <c r="L2247" t="s">
        <v>99</v>
      </c>
      <c r="M2247" t="s">
        <v>10</v>
      </c>
      <c r="N2247">
        <v>36.17</v>
      </c>
      <c r="O2247" t="s">
        <v>10</v>
      </c>
      <c r="P2247" t="s">
        <v>10</v>
      </c>
      <c r="Q2247" t="s">
        <v>25</v>
      </c>
      <c r="R2247">
        <v>5</v>
      </c>
      <c r="S2247" t="s">
        <v>13</v>
      </c>
      <c r="T2247" t="s">
        <v>13</v>
      </c>
      <c r="U2247" t="s">
        <v>13</v>
      </c>
      <c r="V2247" t="s">
        <v>13</v>
      </c>
      <c r="W2247" t="s">
        <v>13</v>
      </c>
      <c r="X2247" t="s">
        <v>13</v>
      </c>
      <c r="Y2247" t="s">
        <v>13</v>
      </c>
      <c r="Z2247" t="s">
        <v>10</v>
      </c>
      <c r="AA2247" t="s">
        <v>21</v>
      </c>
      <c r="AB2247" t="s">
        <v>13</v>
      </c>
      <c r="AC2247" t="s">
        <v>26</v>
      </c>
      <c r="AD2247">
        <v>75.25</v>
      </c>
      <c r="AE2247">
        <v>3017.65</v>
      </c>
      <c r="AF2247">
        <v>0</v>
      </c>
      <c r="AG2247">
        <v>0</v>
      </c>
      <c r="AH2247">
        <v>1410.63</v>
      </c>
      <c r="AI2247">
        <v>4428.28</v>
      </c>
      <c r="AJ2247" t="s">
        <v>27</v>
      </c>
      <c r="AK2247" t="s">
        <v>28</v>
      </c>
      <c r="AL2247" t="s">
        <v>74</v>
      </c>
      <c r="AM2247" t="str">
        <f t="shared" si="105"/>
        <v>Churned</v>
      </c>
      <c r="AN2247" t="str">
        <f t="shared" si="106"/>
        <v>No</v>
      </c>
      <c r="AO2247" t="str" cm="1">
        <f t="array" ref="AO2247">_xlfn.IFS($C2247&lt;36,"Youth", $C2247&lt;66, "Middle_age", $C2247&gt;65, "Old")</f>
        <v>Middle_age</v>
      </c>
      <c r="AP2247" t="str">
        <f t="shared" si="107"/>
        <v>4 năm</v>
      </c>
    </row>
    <row r="2248" spans="1:42" x14ac:dyDescent="0.35">
      <c r="A2248" t="s">
        <v>3196</v>
      </c>
      <c r="B2248" t="s">
        <v>19</v>
      </c>
      <c r="C2248">
        <v>28</v>
      </c>
      <c r="D2248" t="s">
        <v>10</v>
      </c>
      <c r="E2248">
        <v>1</v>
      </c>
      <c r="F2248" t="s">
        <v>3197</v>
      </c>
      <c r="G2248">
        <v>92004</v>
      </c>
      <c r="H2248">
        <v>33.200369000000002</v>
      </c>
      <c r="I2248">
        <v>-116.192313</v>
      </c>
      <c r="J2248">
        <v>1</v>
      </c>
      <c r="K2248" s="1">
        <v>47</v>
      </c>
      <c r="L2248" t="s">
        <v>46</v>
      </c>
      <c r="M2248" t="s">
        <v>10</v>
      </c>
      <c r="N2248">
        <v>39.25</v>
      </c>
      <c r="O2248" t="s">
        <v>10</v>
      </c>
      <c r="P2248" t="s">
        <v>10</v>
      </c>
      <c r="Q2248" t="s">
        <v>49</v>
      </c>
      <c r="R2248">
        <v>26</v>
      </c>
      <c r="S2248" t="s">
        <v>13</v>
      </c>
      <c r="T2248" t="s">
        <v>10</v>
      </c>
      <c r="U2248" t="s">
        <v>13</v>
      </c>
      <c r="V2248" t="s">
        <v>13</v>
      </c>
      <c r="W2248" t="s">
        <v>13</v>
      </c>
      <c r="X2248" t="s">
        <v>13</v>
      </c>
      <c r="Y2248" t="s">
        <v>10</v>
      </c>
      <c r="Z2248" t="s">
        <v>10</v>
      </c>
      <c r="AA2248" t="s">
        <v>21</v>
      </c>
      <c r="AB2248" t="s">
        <v>13</v>
      </c>
      <c r="AC2248" t="s">
        <v>26</v>
      </c>
      <c r="AD2248">
        <v>54.25</v>
      </c>
      <c r="AE2248">
        <v>2538.1999999999998</v>
      </c>
      <c r="AF2248">
        <v>0</v>
      </c>
      <c r="AG2248">
        <v>0</v>
      </c>
      <c r="AH2248">
        <v>1844.75</v>
      </c>
      <c r="AI2248">
        <v>4382.95</v>
      </c>
      <c r="AJ2248" t="s">
        <v>17</v>
      </c>
      <c r="AM2248" t="str">
        <f t="shared" si="105"/>
        <v>VIP</v>
      </c>
      <c r="AN2248" t="str">
        <f t="shared" si="106"/>
        <v>Yes</v>
      </c>
      <c r="AO2248" t="str" cm="1">
        <f t="array" ref="AO2248">_xlfn.IFS($C2248&lt;36,"Youth", $C2248&lt;66, "Middle_age", $C2248&gt;65, "Old")</f>
        <v>Youth</v>
      </c>
      <c r="AP2248" t="str">
        <f t="shared" si="107"/>
        <v>4 năm</v>
      </c>
    </row>
    <row r="2249" spans="1:42" x14ac:dyDescent="0.35">
      <c r="A2249" t="s">
        <v>3198</v>
      </c>
      <c r="B2249" t="s">
        <v>19</v>
      </c>
      <c r="C2249">
        <v>26</v>
      </c>
      <c r="D2249" t="s">
        <v>13</v>
      </c>
      <c r="E2249">
        <v>0</v>
      </c>
      <c r="F2249" t="s">
        <v>973</v>
      </c>
      <c r="G2249">
        <v>95776</v>
      </c>
      <c r="H2249">
        <v>38.694080999999997</v>
      </c>
      <c r="I2249">
        <v>-121.69443099999999</v>
      </c>
      <c r="J2249">
        <v>0</v>
      </c>
      <c r="K2249" s="1">
        <v>20</v>
      </c>
      <c r="L2249" t="s">
        <v>12</v>
      </c>
      <c r="M2249" t="s">
        <v>10</v>
      </c>
      <c r="N2249">
        <v>23.22</v>
      </c>
      <c r="O2249" t="s">
        <v>10</v>
      </c>
      <c r="P2249" t="s">
        <v>10</v>
      </c>
      <c r="Q2249" t="s">
        <v>25</v>
      </c>
      <c r="R2249">
        <v>59</v>
      </c>
      <c r="S2249" t="s">
        <v>13</v>
      </c>
      <c r="T2249" t="s">
        <v>13</v>
      </c>
      <c r="U2249" t="s">
        <v>13</v>
      </c>
      <c r="V2249" t="s">
        <v>10</v>
      </c>
      <c r="W2249" t="s">
        <v>10</v>
      </c>
      <c r="X2249" t="s">
        <v>10</v>
      </c>
      <c r="Y2249" t="s">
        <v>10</v>
      </c>
      <c r="Z2249" t="s">
        <v>10</v>
      </c>
      <c r="AA2249" t="s">
        <v>21</v>
      </c>
      <c r="AB2249" t="s">
        <v>10</v>
      </c>
      <c r="AC2249" t="s">
        <v>153</v>
      </c>
      <c r="AD2249">
        <v>98.55</v>
      </c>
      <c r="AE2249">
        <v>2031.95</v>
      </c>
      <c r="AF2249">
        <v>0</v>
      </c>
      <c r="AG2249">
        <v>0</v>
      </c>
      <c r="AH2249">
        <v>464.4</v>
      </c>
      <c r="AI2249">
        <v>2496.35</v>
      </c>
      <c r="AJ2249" t="s">
        <v>17</v>
      </c>
      <c r="AM2249" t="str">
        <f t="shared" si="105"/>
        <v>Stayed</v>
      </c>
      <c r="AN2249" t="str">
        <f t="shared" si="106"/>
        <v>No</v>
      </c>
      <c r="AO2249" t="str" cm="1">
        <f t="array" ref="AO2249">_xlfn.IFS($C2249&lt;36,"Youth", $C2249&lt;66, "Middle_age", $C2249&gt;65, "Old")</f>
        <v>Youth</v>
      </c>
      <c r="AP2249" t="str">
        <f t="shared" si="107"/>
        <v>2 năm</v>
      </c>
    </row>
    <row r="2250" spans="1:42" x14ac:dyDescent="0.35">
      <c r="A2250" t="s">
        <v>3199</v>
      </c>
      <c r="B2250" t="s">
        <v>19</v>
      </c>
      <c r="C2250">
        <v>35</v>
      </c>
      <c r="D2250" t="s">
        <v>10</v>
      </c>
      <c r="E2250">
        <v>0</v>
      </c>
      <c r="F2250" t="s">
        <v>3200</v>
      </c>
      <c r="G2250">
        <v>93268</v>
      </c>
      <c r="H2250">
        <v>35.184837000000002</v>
      </c>
      <c r="I2250">
        <v>-119.402525</v>
      </c>
      <c r="J2250">
        <v>1</v>
      </c>
      <c r="K2250" s="1">
        <v>17</v>
      </c>
      <c r="L2250" t="s">
        <v>12</v>
      </c>
      <c r="M2250" t="s">
        <v>10</v>
      </c>
      <c r="N2250">
        <v>13.68</v>
      </c>
      <c r="O2250" t="s">
        <v>13</v>
      </c>
      <c r="P2250" t="s">
        <v>10</v>
      </c>
      <c r="Q2250" t="s">
        <v>25</v>
      </c>
      <c r="R2250">
        <v>11</v>
      </c>
      <c r="S2250" t="s">
        <v>13</v>
      </c>
      <c r="T2250" t="s">
        <v>13</v>
      </c>
      <c r="U2250" t="s">
        <v>13</v>
      </c>
      <c r="V2250" t="s">
        <v>13</v>
      </c>
      <c r="W2250" t="s">
        <v>13</v>
      </c>
      <c r="X2250" t="s">
        <v>13</v>
      </c>
      <c r="Y2250" t="s">
        <v>13</v>
      </c>
      <c r="Z2250" t="s">
        <v>10</v>
      </c>
      <c r="AA2250" t="s">
        <v>21</v>
      </c>
      <c r="AB2250" t="s">
        <v>10</v>
      </c>
      <c r="AC2250" t="s">
        <v>26</v>
      </c>
      <c r="AD2250">
        <v>70.400000000000006</v>
      </c>
      <c r="AE2250">
        <v>1214.05</v>
      </c>
      <c r="AF2250">
        <v>0</v>
      </c>
      <c r="AG2250">
        <v>0</v>
      </c>
      <c r="AH2250">
        <v>232.56</v>
      </c>
      <c r="AI2250">
        <v>1446.61</v>
      </c>
      <c r="AJ2250" t="s">
        <v>27</v>
      </c>
      <c r="AK2250" t="s">
        <v>28</v>
      </c>
      <c r="AL2250" t="s">
        <v>29</v>
      </c>
      <c r="AM2250" t="str">
        <f t="shared" si="105"/>
        <v>Churned</v>
      </c>
      <c r="AN2250" t="str">
        <f t="shared" si="106"/>
        <v>No</v>
      </c>
      <c r="AO2250" t="str" cm="1">
        <f t="array" ref="AO2250">_xlfn.IFS($C2250&lt;36,"Youth", $C2250&lt;66, "Middle_age", $C2250&gt;65, "Old")</f>
        <v>Youth</v>
      </c>
      <c r="AP2250" t="str">
        <f t="shared" si="107"/>
        <v>2 năm</v>
      </c>
    </row>
    <row r="2251" spans="1:42" x14ac:dyDescent="0.35">
      <c r="A2251" t="s">
        <v>3201</v>
      </c>
      <c r="B2251" t="s">
        <v>19</v>
      </c>
      <c r="C2251">
        <v>62</v>
      </c>
      <c r="D2251" t="s">
        <v>13</v>
      </c>
      <c r="E2251">
        <v>0</v>
      </c>
      <c r="F2251" t="s">
        <v>369</v>
      </c>
      <c r="G2251">
        <v>90302</v>
      </c>
      <c r="H2251">
        <v>33.975332000000002</v>
      </c>
      <c r="I2251">
        <v>-118.35525199999999</v>
      </c>
      <c r="J2251">
        <v>0</v>
      </c>
      <c r="K2251" s="1">
        <v>52</v>
      </c>
      <c r="L2251" t="s">
        <v>12</v>
      </c>
      <c r="M2251" t="s">
        <v>10</v>
      </c>
      <c r="N2251">
        <v>28.3</v>
      </c>
      <c r="O2251" t="s">
        <v>13</v>
      </c>
      <c r="P2251" t="s">
        <v>13</v>
      </c>
      <c r="AA2251" t="s">
        <v>43</v>
      </c>
      <c r="AB2251" t="s">
        <v>13</v>
      </c>
      <c r="AC2251" t="s">
        <v>26</v>
      </c>
      <c r="AD2251">
        <v>21</v>
      </c>
      <c r="AE2251">
        <v>1107.2</v>
      </c>
      <c r="AF2251">
        <v>0</v>
      </c>
      <c r="AG2251">
        <v>0</v>
      </c>
      <c r="AH2251">
        <v>1471.6</v>
      </c>
      <c r="AI2251">
        <v>2578.8000000000002</v>
      </c>
      <c r="AJ2251" t="s">
        <v>17</v>
      </c>
      <c r="AM2251" t="str">
        <f t="shared" si="105"/>
        <v>Stayed</v>
      </c>
      <c r="AN2251" t="str">
        <f t="shared" si="106"/>
        <v>No</v>
      </c>
      <c r="AO2251" t="str" cm="1">
        <f t="array" ref="AO2251">_xlfn.IFS($C2251&lt;36,"Youth", $C2251&lt;66, "Middle_age", $C2251&gt;65, "Old")</f>
        <v>Middle_age</v>
      </c>
      <c r="AP2251" t="str">
        <f t="shared" si="107"/>
        <v>5 năm</v>
      </c>
    </row>
    <row r="2252" spans="1:42" x14ac:dyDescent="0.35">
      <c r="A2252" t="s">
        <v>3202</v>
      </c>
      <c r="B2252" t="s">
        <v>19</v>
      </c>
      <c r="C2252">
        <v>22</v>
      </c>
      <c r="D2252" t="s">
        <v>10</v>
      </c>
      <c r="E2252">
        <v>2</v>
      </c>
      <c r="F2252" t="s">
        <v>1086</v>
      </c>
      <c r="G2252">
        <v>92585</v>
      </c>
      <c r="H2252">
        <v>33.739412000000002</v>
      </c>
      <c r="I2252">
        <v>-117.173334</v>
      </c>
      <c r="J2252">
        <v>3</v>
      </c>
      <c r="K2252" s="1">
        <v>10</v>
      </c>
      <c r="L2252" t="s">
        <v>12</v>
      </c>
      <c r="M2252" t="s">
        <v>10</v>
      </c>
      <c r="N2252">
        <v>36.369999999999997</v>
      </c>
      <c r="O2252" t="s">
        <v>10</v>
      </c>
      <c r="P2252" t="s">
        <v>13</v>
      </c>
      <c r="AA2252" t="s">
        <v>43</v>
      </c>
      <c r="AB2252" t="s">
        <v>13</v>
      </c>
      <c r="AC2252" t="s">
        <v>16</v>
      </c>
      <c r="AD2252">
        <v>25.35</v>
      </c>
      <c r="AE2252">
        <v>253.5</v>
      </c>
      <c r="AF2252">
        <v>0</v>
      </c>
      <c r="AG2252">
        <v>0</v>
      </c>
      <c r="AH2252">
        <v>363.7</v>
      </c>
      <c r="AI2252">
        <v>617.20000000000005</v>
      </c>
      <c r="AJ2252" t="s">
        <v>17</v>
      </c>
      <c r="AM2252" t="str">
        <f t="shared" si="105"/>
        <v>Stayed</v>
      </c>
      <c r="AN2252" t="str">
        <f t="shared" si="106"/>
        <v>Yes</v>
      </c>
      <c r="AO2252" t="str" cm="1">
        <f t="array" ref="AO2252">_xlfn.IFS($C2252&lt;36,"Youth", $C2252&lt;66, "Middle_age", $C2252&gt;65, "Old")</f>
        <v>Youth</v>
      </c>
      <c r="AP2252" t="str">
        <f t="shared" si="107"/>
        <v>1 năm</v>
      </c>
    </row>
    <row r="2253" spans="1:42" x14ac:dyDescent="0.35">
      <c r="A2253" t="s">
        <v>3203</v>
      </c>
      <c r="B2253" t="s">
        <v>9</v>
      </c>
      <c r="C2253">
        <v>19</v>
      </c>
      <c r="D2253" t="s">
        <v>10</v>
      </c>
      <c r="E2253">
        <v>0</v>
      </c>
      <c r="F2253" t="s">
        <v>1050</v>
      </c>
      <c r="G2253">
        <v>95665</v>
      </c>
      <c r="H2253">
        <v>38.400264</v>
      </c>
      <c r="I2253">
        <v>-120.641274</v>
      </c>
      <c r="J2253">
        <v>0</v>
      </c>
      <c r="K2253" s="1">
        <v>61</v>
      </c>
      <c r="L2253" t="s">
        <v>12</v>
      </c>
      <c r="M2253" t="s">
        <v>10</v>
      </c>
      <c r="N2253">
        <v>10.210000000000001</v>
      </c>
      <c r="O2253" t="s">
        <v>13</v>
      </c>
      <c r="P2253" t="s">
        <v>10</v>
      </c>
      <c r="Q2253" t="s">
        <v>25</v>
      </c>
      <c r="R2253">
        <v>69</v>
      </c>
      <c r="S2253" t="s">
        <v>10</v>
      </c>
      <c r="T2253" t="s">
        <v>10</v>
      </c>
      <c r="U2253" t="s">
        <v>13</v>
      </c>
      <c r="V2253" t="s">
        <v>10</v>
      </c>
      <c r="W2253" t="s">
        <v>13</v>
      </c>
      <c r="X2253" t="s">
        <v>10</v>
      </c>
      <c r="Y2253" t="s">
        <v>10</v>
      </c>
      <c r="Z2253" t="s">
        <v>10</v>
      </c>
      <c r="AA2253" t="s">
        <v>15</v>
      </c>
      <c r="AB2253" t="s">
        <v>13</v>
      </c>
      <c r="AC2253" t="s">
        <v>26</v>
      </c>
      <c r="AD2253">
        <v>93.7</v>
      </c>
      <c r="AE2253">
        <v>5860.7</v>
      </c>
      <c r="AF2253">
        <v>0</v>
      </c>
      <c r="AG2253">
        <v>0</v>
      </c>
      <c r="AH2253">
        <v>622.80999999999995</v>
      </c>
      <c r="AI2253">
        <v>6483.51</v>
      </c>
      <c r="AJ2253" t="s">
        <v>17</v>
      </c>
      <c r="AM2253" t="str">
        <f t="shared" si="105"/>
        <v>VIP</v>
      </c>
      <c r="AN2253" t="str">
        <f t="shared" si="106"/>
        <v>No</v>
      </c>
      <c r="AO2253" t="str" cm="1">
        <f t="array" ref="AO2253">_xlfn.IFS($C2253&lt;36,"Youth", $C2253&lt;66, "Middle_age", $C2253&gt;65, "Old")</f>
        <v>Youth</v>
      </c>
      <c r="AP2253" t="str">
        <f t="shared" si="107"/>
        <v>6 năm</v>
      </c>
    </row>
    <row r="2254" spans="1:42" x14ac:dyDescent="0.35">
      <c r="A2254" t="s">
        <v>3204</v>
      </c>
      <c r="B2254" t="s">
        <v>9</v>
      </c>
      <c r="C2254">
        <v>66</v>
      </c>
      <c r="D2254" t="s">
        <v>13</v>
      </c>
      <c r="E2254">
        <v>0</v>
      </c>
      <c r="F2254" t="s">
        <v>105</v>
      </c>
      <c r="G2254">
        <v>90001</v>
      </c>
      <c r="H2254">
        <v>33.973616</v>
      </c>
      <c r="I2254">
        <v>-118.24902</v>
      </c>
      <c r="J2254">
        <v>0</v>
      </c>
      <c r="K2254" s="1">
        <v>8</v>
      </c>
      <c r="L2254" t="s">
        <v>24</v>
      </c>
      <c r="M2254" t="s">
        <v>10</v>
      </c>
      <c r="N2254">
        <v>5.21</v>
      </c>
      <c r="O2254" t="s">
        <v>13</v>
      </c>
      <c r="P2254" t="s">
        <v>10</v>
      </c>
      <c r="Q2254" t="s">
        <v>25</v>
      </c>
      <c r="R2254">
        <v>8</v>
      </c>
      <c r="S2254" t="s">
        <v>13</v>
      </c>
      <c r="T2254" t="s">
        <v>13</v>
      </c>
      <c r="U2254" t="s">
        <v>10</v>
      </c>
      <c r="V2254" t="s">
        <v>13</v>
      </c>
      <c r="W2254" t="s">
        <v>10</v>
      </c>
      <c r="X2254" t="s">
        <v>10</v>
      </c>
      <c r="Y2254" t="s">
        <v>13</v>
      </c>
      <c r="Z2254" t="s">
        <v>10</v>
      </c>
      <c r="AA2254" t="s">
        <v>21</v>
      </c>
      <c r="AB2254" t="s">
        <v>10</v>
      </c>
      <c r="AC2254" t="s">
        <v>16</v>
      </c>
      <c r="AD2254">
        <v>94.45</v>
      </c>
      <c r="AE2254">
        <v>742.95</v>
      </c>
      <c r="AF2254">
        <v>0</v>
      </c>
      <c r="AG2254">
        <v>0</v>
      </c>
      <c r="AH2254">
        <v>41.68</v>
      </c>
      <c r="AI2254">
        <v>784.63</v>
      </c>
      <c r="AJ2254" t="s">
        <v>27</v>
      </c>
      <c r="AK2254" t="s">
        <v>28</v>
      </c>
      <c r="AL2254" t="s">
        <v>29</v>
      </c>
      <c r="AM2254" t="str">
        <f t="shared" si="105"/>
        <v>Churned</v>
      </c>
      <c r="AN2254" t="str">
        <f t="shared" si="106"/>
        <v>No</v>
      </c>
      <c r="AO2254" t="str" cm="1">
        <f t="array" ref="AO2254">_xlfn.IFS($C2254&lt;36,"Youth", $C2254&lt;66, "Middle_age", $C2254&gt;65, "Old")</f>
        <v>Old</v>
      </c>
      <c r="AP2254" t="str">
        <f t="shared" si="107"/>
        <v>1 năm</v>
      </c>
    </row>
    <row r="2255" spans="1:42" x14ac:dyDescent="0.35">
      <c r="A2255" t="s">
        <v>3205</v>
      </c>
      <c r="B2255" t="s">
        <v>9</v>
      </c>
      <c r="C2255">
        <v>70</v>
      </c>
      <c r="D2255" t="s">
        <v>10</v>
      </c>
      <c r="E2255">
        <v>0</v>
      </c>
      <c r="F2255" t="s">
        <v>191</v>
      </c>
      <c r="G2255">
        <v>91755</v>
      </c>
      <c r="H2255">
        <v>34.049171999999999</v>
      </c>
      <c r="I2255">
        <v>-118.115022</v>
      </c>
      <c r="J2255">
        <v>1</v>
      </c>
      <c r="K2255" s="1">
        <v>72</v>
      </c>
      <c r="L2255" t="s">
        <v>12</v>
      </c>
      <c r="M2255" t="s">
        <v>10</v>
      </c>
      <c r="N2255">
        <v>24.44</v>
      </c>
      <c r="O2255" t="s">
        <v>10</v>
      </c>
      <c r="P2255" t="s">
        <v>10</v>
      </c>
      <c r="Q2255" t="s">
        <v>49</v>
      </c>
      <c r="R2255">
        <v>13</v>
      </c>
      <c r="S2255" t="s">
        <v>10</v>
      </c>
      <c r="T2255" t="s">
        <v>10</v>
      </c>
      <c r="U2255" t="s">
        <v>10</v>
      </c>
      <c r="V2255" t="s">
        <v>10</v>
      </c>
      <c r="W2255" t="s">
        <v>10</v>
      </c>
      <c r="X2255" t="s">
        <v>10</v>
      </c>
      <c r="Y2255" t="s">
        <v>13</v>
      </c>
      <c r="Z2255" t="s">
        <v>10</v>
      </c>
      <c r="AA2255" t="s">
        <v>43</v>
      </c>
      <c r="AB2255" t="s">
        <v>13</v>
      </c>
      <c r="AC2255" t="s">
        <v>16</v>
      </c>
      <c r="AD2255">
        <v>89.1</v>
      </c>
      <c r="AE2255">
        <v>6352.4</v>
      </c>
      <c r="AF2255">
        <v>0</v>
      </c>
      <c r="AG2255">
        <v>0</v>
      </c>
      <c r="AH2255">
        <v>1759.68</v>
      </c>
      <c r="AI2255">
        <v>8112.08</v>
      </c>
      <c r="AJ2255" t="s">
        <v>17</v>
      </c>
      <c r="AM2255" t="str">
        <f t="shared" si="105"/>
        <v>VIP</v>
      </c>
      <c r="AN2255" t="str">
        <f t="shared" si="106"/>
        <v>No</v>
      </c>
      <c r="AO2255" t="str" cm="1">
        <f t="array" ref="AO2255">_xlfn.IFS($C2255&lt;36,"Youth", $C2255&lt;66, "Middle_age", $C2255&gt;65, "Old")</f>
        <v>Old</v>
      </c>
      <c r="AP2255" t="str">
        <f t="shared" si="107"/>
        <v>6 năm</v>
      </c>
    </row>
    <row r="2256" spans="1:42" x14ac:dyDescent="0.35">
      <c r="A2256" t="s">
        <v>3206</v>
      </c>
      <c r="B2256" t="s">
        <v>19</v>
      </c>
      <c r="C2256">
        <v>45</v>
      </c>
      <c r="D2256" t="s">
        <v>13</v>
      </c>
      <c r="E2256">
        <v>0</v>
      </c>
      <c r="F2256" t="s">
        <v>1814</v>
      </c>
      <c r="G2256">
        <v>91752</v>
      </c>
      <c r="H2256">
        <v>33.999991999999999</v>
      </c>
      <c r="I2256">
        <v>-117.53539499999999</v>
      </c>
      <c r="J2256">
        <v>0</v>
      </c>
      <c r="K2256" s="1">
        <v>24</v>
      </c>
      <c r="L2256" t="s">
        <v>12</v>
      </c>
      <c r="M2256" t="s">
        <v>10</v>
      </c>
      <c r="N2256">
        <v>2.33</v>
      </c>
      <c r="O2256" t="s">
        <v>13</v>
      </c>
      <c r="P2256" t="s">
        <v>10</v>
      </c>
      <c r="Q2256" t="s">
        <v>49</v>
      </c>
      <c r="R2256">
        <v>2</v>
      </c>
      <c r="S2256" t="s">
        <v>13</v>
      </c>
      <c r="T2256" t="s">
        <v>13</v>
      </c>
      <c r="U2256" t="s">
        <v>13</v>
      </c>
      <c r="V2256" t="s">
        <v>10</v>
      </c>
      <c r="W2256" t="s">
        <v>13</v>
      </c>
      <c r="X2256" t="s">
        <v>13</v>
      </c>
      <c r="Y2256" t="s">
        <v>13</v>
      </c>
      <c r="Z2256" t="s">
        <v>10</v>
      </c>
      <c r="AA2256" t="s">
        <v>21</v>
      </c>
      <c r="AB2256" t="s">
        <v>10</v>
      </c>
      <c r="AC2256" t="s">
        <v>16</v>
      </c>
      <c r="AD2256">
        <v>51.1</v>
      </c>
      <c r="AE2256">
        <v>1269.5999999999999</v>
      </c>
      <c r="AF2256">
        <v>0</v>
      </c>
      <c r="AG2256">
        <v>0</v>
      </c>
      <c r="AH2256">
        <v>55.92</v>
      </c>
      <c r="AI2256">
        <v>1325.52</v>
      </c>
      <c r="AJ2256" t="s">
        <v>17</v>
      </c>
      <c r="AM2256" t="str">
        <f t="shared" si="105"/>
        <v>Stayed</v>
      </c>
      <c r="AN2256" t="str">
        <f t="shared" si="106"/>
        <v>No</v>
      </c>
      <c r="AO2256" t="str" cm="1">
        <f t="array" ref="AO2256">_xlfn.IFS($C2256&lt;36,"Youth", $C2256&lt;66, "Middle_age", $C2256&gt;65, "Old")</f>
        <v>Middle_age</v>
      </c>
      <c r="AP2256" t="str">
        <f t="shared" si="107"/>
        <v>2 năm</v>
      </c>
    </row>
    <row r="2257" spans="1:42" x14ac:dyDescent="0.35">
      <c r="A2257" t="s">
        <v>3207</v>
      </c>
      <c r="B2257" t="s">
        <v>19</v>
      </c>
      <c r="C2257">
        <v>77</v>
      </c>
      <c r="D2257" t="s">
        <v>13</v>
      </c>
      <c r="E2257">
        <v>0</v>
      </c>
      <c r="F2257" t="s">
        <v>1073</v>
      </c>
      <c r="G2257">
        <v>96031</v>
      </c>
      <c r="H2257">
        <v>41.232128000000003</v>
      </c>
      <c r="I2257">
        <v>-123.194748</v>
      </c>
      <c r="J2257">
        <v>0</v>
      </c>
      <c r="K2257" s="1">
        <v>4</v>
      </c>
      <c r="L2257" t="s">
        <v>12</v>
      </c>
      <c r="M2257" t="s">
        <v>10</v>
      </c>
      <c r="N2257">
        <v>30.11</v>
      </c>
      <c r="O2257" t="s">
        <v>13</v>
      </c>
      <c r="P2257" t="s">
        <v>10</v>
      </c>
      <c r="Q2257" t="s">
        <v>25</v>
      </c>
      <c r="R2257">
        <v>25</v>
      </c>
      <c r="S2257" t="s">
        <v>13</v>
      </c>
      <c r="T2257" t="s">
        <v>13</v>
      </c>
      <c r="U2257" t="s">
        <v>13</v>
      </c>
      <c r="V2257" t="s">
        <v>13</v>
      </c>
      <c r="W2257" t="s">
        <v>13</v>
      </c>
      <c r="X2257" t="s">
        <v>13</v>
      </c>
      <c r="Y2257" t="s">
        <v>13</v>
      </c>
      <c r="Z2257" t="s">
        <v>10</v>
      </c>
      <c r="AA2257" t="s">
        <v>43</v>
      </c>
      <c r="AB2257" t="s">
        <v>13</v>
      </c>
      <c r="AC2257" t="s">
        <v>26</v>
      </c>
      <c r="AD2257">
        <v>69.349999999999994</v>
      </c>
      <c r="AE2257">
        <v>261.64999999999998</v>
      </c>
      <c r="AF2257">
        <v>0</v>
      </c>
      <c r="AG2257">
        <v>0</v>
      </c>
      <c r="AH2257">
        <v>120.44</v>
      </c>
      <c r="AI2257">
        <v>382.09</v>
      </c>
      <c r="AJ2257" t="s">
        <v>17</v>
      </c>
      <c r="AM2257" t="str">
        <f t="shared" si="105"/>
        <v>Stayed</v>
      </c>
      <c r="AN2257" t="str">
        <f t="shared" si="106"/>
        <v>No</v>
      </c>
      <c r="AO2257" t="str" cm="1">
        <f t="array" ref="AO2257">_xlfn.IFS($C2257&lt;36,"Youth", $C2257&lt;66, "Middle_age", $C2257&gt;65, "Old")</f>
        <v>Old</v>
      </c>
      <c r="AP2257" t="str">
        <f t="shared" si="107"/>
        <v>1 năm</v>
      </c>
    </row>
    <row r="2258" spans="1:42" x14ac:dyDescent="0.35">
      <c r="A2258" t="s">
        <v>3208</v>
      </c>
      <c r="B2258" t="s">
        <v>19</v>
      </c>
      <c r="C2258">
        <v>36</v>
      </c>
      <c r="D2258" t="s">
        <v>13</v>
      </c>
      <c r="E2258">
        <v>0</v>
      </c>
      <c r="F2258" t="s">
        <v>3209</v>
      </c>
      <c r="G2258">
        <v>95558</v>
      </c>
      <c r="H2258">
        <v>40.274301999999999</v>
      </c>
      <c r="I2258">
        <v>-124.210902</v>
      </c>
      <c r="J2258">
        <v>0</v>
      </c>
      <c r="K2258" s="1">
        <v>26</v>
      </c>
      <c r="L2258" t="s">
        <v>12</v>
      </c>
      <c r="M2258" t="s">
        <v>10</v>
      </c>
      <c r="N2258">
        <v>14.3</v>
      </c>
      <c r="O2258" t="s">
        <v>10</v>
      </c>
      <c r="P2258" t="s">
        <v>10</v>
      </c>
      <c r="Q2258" t="s">
        <v>25</v>
      </c>
      <c r="R2258">
        <v>20</v>
      </c>
      <c r="S2258" t="s">
        <v>13</v>
      </c>
      <c r="T2258" t="s">
        <v>13</v>
      </c>
      <c r="U2258" t="s">
        <v>13</v>
      </c>
      <c r="V2258" t="s">
        <v>13</v>
      </c>
      <c r="W2258" t="s">
        <v>13</v>
      </c>
      <c r="X2258" t="s">
        <v>10</v>
      </c>
      <c r="Y2258" t="s">
        <v>10</v>
      </c>
      <c r="Z2258" t="s">
        <v>10</v>
      </c>
      <c r="AA2258" t="s">
        <v>21</v>
      </c>
      <c r="AB2258" t="s">
        <v>10</v>
      </c>
      <c r="AC2258" t="s">
        <v>26</v>
      </c>
      <c r="AD2258">
        <v>83.95</v>
      </c>
      <c r="AE2258">
        <v>2254.1999999999998</v>
      </c>
      <c r="AF2258">
        <v>0</v>
      </c>
      <c r="AG2258">
        <v>0</v>
      </c>
      <c r="AH2258">
        <v>371.8</v>
      </c>
      <c r="AI2258">
        <v>2626</v>
      </c>
      <c r="AJ2258" t="s">
        <v>27</v>
      </c>
      <c r="AK2258" t="s">
        <v>28</v>
      </c>
      <c r="AL2258" t="s">
        <v>173</v>
      </c>
      <c r="AM2258" t="str">
        <f t="shared" si="105"/>
        <v>Churned</v>
      </c>
      <c r="AN2258" t="str">
        <f t="shared" si="106"/>
        <v>No</v>
      </c>
      <c r="AO2258" t="str" cm="1">
        <f t="array" ref="AO2258">_xlfn.IFS($C2258&lt;36,"Youth", $C2258&lt;66, "Middle_age", $C2258&gt;65, "Old")</f>
        <v>Middle_age</v>
      </c>
      <c r="AP2258" t="str">
        <f t="shared" si="107"/>
        <v>3 năm</v>
      </c>
    </row>
    <row r="2259" spans="1:42" x14ac:dyDescent="0.35">
      <c r="A2259" t="s">
        <v>3210</v>
      </c>
      <c r="B2259" t="s">
        <v>9</v>
      </c>
      <c r="C2259">
        <v>59</v>
      </c>
      <c r="D2259" t="s">
        <v>10</v>
      </c>
      <c r="E2259">
        <v>0</v>
      </c>
      <c r="F2259" t="s">
        <v>938</v>
      </c>
      <c r="G2259">
        <v>93924</v>
      </c>
      <c r="H2259">
        <v>36.414611000000001</v>
      </c>
      <c r="I2259">
        <v>-121.6386</v>
      </c>
      <c r="J2259">
        <v>10</v>
      </c>
      <c r="K2259" s="1">
        <v>66</v>
      </c>
      <c r="L2259" t="s">
        <v>12</v>
      </c>
      <c r="M2259" t="s">
        <v>10</v>
      </c>
      <c r="N2259">
        <v>37.380000000000003</v>
      </c>
      <c r="O2259" t="s">
        <v>10</v>
      </c>
      <c r="P2259" t="s">
        <v>10</v>
      </c>
      <c r="Q2259" t="s">
        <v>25</v>
      </c>
      <c r="R2259">
        <v>8</v>
      </c>
      <c r="S2259" t="s">
        <v>10</v>
      </c>
      <c r="T2259" t="s">
        <v>10</v>
      </c>
      <c r="U2259" t="s">
        <v>13</v>
      </c>
      <c r="V2259" t="s">
        <v>10</v>
      </c>
      <c r="W2259" t="s">
        <v>13</v>
      </c>
      <c r="X2259" t="s">
        <v>13</v>
      </c>
      <c r="Y2259" t="s">
        <v>13</v>
      </c>
      <c r="Z2259" t="s">
        <v>10</v>
      </c>
      <c r="AA2259" t="s">
        <v>15</v>
      </c>
      <c r="AB2259" t="s">
        <v>13</v>
      </c>
      <c r="AC2259" t="s">
        <v>26</v>
      </c>
      <c r="AD2259">
        <v>89</v>
      </c>
      <c r="AE2259">
        <v>5898.6</v>
      </c>
      <c r="AF2259">
        <v>0</v>
      </c>
      <c r="AG2259">
        <v>0</v>
      </c>
      <c r="AH2259">
        <v>2467.08</v>
      </c>
      <c r="AI2259">
        <v>8365.68</v>
      </c>
      <c r="AJ2259" t="s">
        <v>17</v>
      </c>
      <c r="AM2259" t="str">
        <f t="shared" si="105"/>
        <v>VIP</v>
      </c>
      <c r="AN2259" t="str">
        <f t="shared" si="106"/>
        <v>No</v>
      </c>
      <c r="AO2259" t="str" cm="1">
        <f t="array" ref="AO2259">_xlfn.IFS($C2259&lt;36,"Youth", $C2259&lt;66, "Middle_age", $C2259&gt;65, "Old")</f>
        <v>Middle_age</v>
      </c>
      <c r="AP2259" t="str">
        <f t="shared" si="107"/>
        <v>6 năm</v>
      </c>
    </row>
    <row r="2260" spans="1:42" x14ac:dyDescent="0.35">
      <c r="A2260" t="s">
        <v>3211</v>
      </c>
      <c r="B2260" t="s">
        <v>9</v>
      </c>
      <c r="C2260">
        <v>52</v>
      </c>
      <c r="D2260" t="s">
        <v>10</v>
      </c>
      <c r="E2260">
        <v>3</v>
      </c>
      <c r="F2260" t="s">
        <v>361</v>
      </c>
      <c r="G2260">
        <v>94112</v>
      </c>
      <c r="H2260">
        <v>37.720497999999999</v>
      </c>
      <c r="I2260">
        <v>-122.443119</v>
      </c>
      <c r="J2260">
        <v>1</v>
      </c>
      <c r="K2260" s="1">
        <v>65</v>
      </c>
      <c r="L2260" t="s">
        <v>12</v>
      </c>
      <c r="M2260" t="s">
        <v>10</v>
      </c>
      <c r="N2260">
        <v>10.11</v>
      </c>
      <c r="O2260" t="s">
        <v>10</v>
      </c>
      <c r="P2260" t="s">
        <v>10</v>
      </c>
      <c r="Q2260" t="s">
        <v>14</v>
      </c>
      <c r="R2260">
        <v>26</v>
      </c>
      <c r="S2260" t="s">
        <v>10</v>
      </c>
      <c r="T2260" t="s">
        <v>10</v>
      </c>
      <c r="U2260" t="s">
        <v>10</v>
      </c>
      <c r="V2260" t="s">
        <v>10</v>
      </c>
      <c r="W2260" t="s">
        <v>10</v>
      </c>
      <c r="X2260" t="s">
        <v>10</v>
      </c>
      <c r="Y2260" t="s">
        <v>10</v>
      </c>
      <c r="Z2260" t="s">
        <v>10</v>
      </c>
      <c r="AA2260" t="s">
        <v>43</v>
      </c>
      <c r="AB2260" t="s">
        <v>13</v>
      </c>
      <c r="AC2260" t="s">
        <v>26</v>
      </c>
      <c r="AD2260">
        <v>91.55</v>
      </c>
      <c r="AE2260">
        <v>5963.95</v>
      </c>
      <c r="AF2260">
        <v>0</v>
      </c>
      <c r="AG2260">
        <v>0</v>
      </c>
      <c r="AH2260">
        <v>657.15</v>
      </c>
      <c r="AI2260">
        <v>6621.1</v>
      </c>
      <c r="AJ2260" t="s">
        <v>17</v>
      </c>
      <c r="AM2260" t="str">
        <f t="shared" si="105"/>
        <v>VIP</v>
      </c>
      <c r="AN2260" t="str">
        <f t="shared" si="106"/>
        <v>Yes</v>
      </c>
      <c r="AO2260" t="str" cm="1">
        <f t="array" ref="AO2260">_xlfn.IFS($C2260&lt;36,"Youth", $C2260&lt;66, "Middle_age", $C2260&gt;65, "Old")</f>
        <v>Middle_age</v>
      </c>
      <c r="AP2260" t="str">
        <f t="shared" si="107"/>
        <v>6 năm</v>
      </c>
    </row>
    <row r="2261" spans="1:42" x14ac:dyDescent="0.35">
      <c r="A2261" t="s">
        <v>3212</v>
      </c>
      <c r="B2261" t="s">
        <v>9</v>
      </c>
      <c r="C2261">
        <v>40</v>
      </c>
      <c r="D2261" t="s">
        <v>13</v>
      </c>
      <c r="E2261">
        <v>0</v>
      </c>
      <c r="F2261" t="s">
        <v>361</v>
      </c>
      <c r="G2261">
        <v>94129</v>
      </c>
      <c r="H2261">
        <v>37.797525999999998</v>
      </c>
      <c r="I2261">
        <v>-122.46453099999999</v>
      </c>
      <c r="J2261">
        <v>0</v>
      </c>
      <c r="K2261" s="1">
        <v>34</v>
      </c>
      <c r="L2261" t="s">
        <v>99</v>
      </c>
      <c r="M2261" t="s">
        <v>10</v>
      </c>
      <c r="N2261">
        <v>5.32</v>
      </c>
      <c r="O2261" t="s">
        <v>13</v>
      </c>
      <c r="P2261" t="s">
        <v>10</v>
      </c>
      <c r="Q2261" t="s">
        <v>49</v>
      </c>
      <c r="R2261">
        <v>23</v>
      </c>
      <c r="S2261" t="s">
        <v>10</v>
      </c>
      <c r="T2261" t="s">
        <v>13</v>
      </c>
      <c r="U2261" t="s">
        <v>10</v>
      </c>
      <c r="V2261" t="s">
        <v>10</v>
      </c>
      <c r="W2261" t="s">
        <v>10</v>
      </c>
      <c r="X2261" t="s">
        <v>10</v>
      </c>
      <c r="Y2261" t="s">
        <v>10</v>
      </c>
      <c r="Z2261" t="s">
        <v>10</v>
      </c>
      <c r="AA2261" t="s">
        <v>15</v>
      </c>
      <c r="AB2261" t="s">
        <v>10</v>
      </c>
      <c r="AC2261" t="s">
        <v>26</v>
      </c>
      <c r="AD2261">
        <v>79.95</v>
      </c>
      <c r="AE2261">
        <v>2727.3</v>
      </c>
      <c r="AF2261">
        <v>0</v>
      </c>
      <c r="AG2261">
        <v>0</v>
      </c>
      <c r="AH2261">
        <v>180.88</v>
      </c>
      <c r="AI2261">
        <v>2908.18</v>
      </c>
      <c r="AJ2261" t="s">
        <v>17</v>
      </c>
      <c r="AM2261" t="str">
        <f t="shared" si="105"/>
        <v>Stayed</v>
      </c>
      <c r="AN2261" t="str">
        <f t="shared" si="106"/>
        <v>No</v>
      </c>
      <c r="AO2261" t="str" cm="1">
        <f t="array" ref="AO2261">_xlfn.IFS($C2261&lt;36,"Youth", $C2261&lt;66, "Middle_age", $C2261&gt;65, "Old")</f>
        <v>Middle_age</v>
      </c>
      <c r="AP2261" t="str">
        <f t="shared" si="107"/>
        <v>3 năm</v>
      </c>
    </row>
    <row r="2262" spans="1:42" x14ac:dyDescent="0.35">
      <c r="A2262" t="s">
        <v>3213</v>
      </c>
      <c r="B2262" t="s">
        <v>9</v>
      </c>
      <c r="C2262">
        <v>41</v>
      </c>
      <c r="D2262" t="s">
        <v>10</v>
      </c>
      <c r="E2262">
        <v>0</v>
      </c>
      <c r="F2262" t="s">
        <v>101</v>
      </c>
      <c r="G2262">
        <v>95501</v>
      </c>
      <c r="H2262">
        <v>40.796621000000002</v>
      </c>
      <c r="I2262">
        <v>-124.15428</v>
      </c>
      <c r="J2262">
        <v>10</v>
      </c>
      <c r="K2262" s="1">
        <v>45</v>
      </c>
      <c r="L2262" t="s">
        <v>12</v>
      </c>
      <c r="M2262" t="s">
        <v>10</v>
      </c>
      <c r="N2262">
        <v>26.01</v>
      </c>
      <c r="O2262" t="s">
        <v>13</v>
      </c>
      <c r="P2262" t="s">
        <v>10</v>
      </c>
      <c r="Q2262" t="s">
        <v>14</v>
      </c>
      <c r="R2262">
        <v>29</v>
      </c>
      <c r="S2262" t="s">
        <v>10</v>
      </c>
      <c r="T2262" t="s">
        <v>13</v>
      </c>
      <c r="U2262" t="s">
        <v>10</v>
      </c>
      <c r="V2262" t="s">
        <v>10</v>
      </c>
      <c r="W2262" t="s">
        <v>10</v>
      </c>
      <c r="X2262" t="s">
        <v>10</v>
      </c>
      <c r="Y2262" t="s">
        <v>10</v>
      </c>
      <c r="Z2262" t="s">
        <v>10</v>
      </c>
      <c r="AA2262" t="s">
        <v>43</v>
      </c>
      <c r="AB2262" t="s">
        <v>10</v>
      </c>
      <c r="AC2262" t="s">
        <v>16</v>
      </c>
      <c r="AD2262">
        <v>81</v>
      </c>
      <c r="AE2262">
        <v>3533.6</v>
      </c>
      <c r="AF2262">
        <v>0</v>
      </c>
      <c r="AG2262">
        <v>0</v>
      </c>
      <c r="AH2262">
        <v>1170.45</v>
      </c>
      <c r="AI2262">
        <v>4704.05</v>
      </c>
      <c r="AJ2262" t="s">
        <v>17</v>
      </c>
      <c r="AM2262" t="str">
        <f t="shared" si="105"/>
        <v>VIP</v>
      </c>
      <c r="AN2262" t="str">
        <f t="shared" si="106"/>
        <v>No</v>
      </c>
      <c r="AO2262" t="str" cm="1">
        <f t="array" ref="AO2262">_xlfn.IFS($C2262&lt;36,"Youth", $C2262&lt;66, "Middle_age", $C2262&gt;65, "Old")</f>
        <v>Middle_age</v>
      </c>
      <c r="AP2262" t="str">
        <f t="shared" si="107"/>
        <v>4 năm</v>
      </c>
    </row>
    <row r="2263" spans="1:42" x14ac:dyDescent="0.35">
      <c r="A2263" t="s">
        <v>3214</v>
      </c>
      <c r="B2263" t="s">
        <v>9</v>
      </c>
      <c r="C2263">
        <v>43</v>
      </c>
      <c r="D2263" t="s">
        <v>10</v>
      </c>
      <c r="E2263">
        <v>2</v>
      </c>
      <c r="F2263" t="s">
        <v>361</v>
      </c>
      <c r="G2263">
        <v>94107</v>
      </c>
      <c r="H2263">
        <v>37.768881</v>
      </c>
      <c r="I2263">
        <v>-122.395521</v>
      </c>
      <c r="J2263">
        <v>4</v>
      </c>
      <c r="K2263" s="1">
        <v>71</v>
      </c>
      <c r="L2263" t="s">
        <v>42</v>
      </c>
      <c r="M2263" t="s">
        <v>10</v>
      </c>
      <c r="N2263">
        <v>15.73</v>
      </c>
      <c r="O2263" t="s">
        <v>10</v>
      </c>
      <c r="P2263" t="s">
        <v>10</v>
      </c>
      <c r="Q2263" t="s">
        <v>25</v>
      </c>
      <c r="R2263">
        <v>17</v>
      </c>
      <c r="S2263" t="s">
        <v>10</v>
      </c>
      <c r="T2263" t="s">
        <v>10</v>
      </c>
      <c r="U2263" t="s">
        <v>10</v>
      </c>
      <c r="V2263" t="s">
        <v>13</v>
      </c>
      <c r="W2263" t="s">
        <v>10</v>
      </c>
      <c r="X2263" t="s">
        <v>13</v>
      </c>
      <c r="Y2263" t="s">
        <v>13</v>
      </c>
      <c r="Z2263" t="s">
        <v>10</v>
      </c>
      <c r="AA2263" t="s">
        <v>43</v>
      </c>
      <c r="AB2263" t="s">
        <v>10</v>
      </c>
      <c r="AC2263" t="s">
        <v>16</v>
      </c>
      <c r="AD2263">
        <v>99</v>
      </c>
      <c r="AE2263">
        <v>7061.65</v>
      </c>
      <c r="AF2263">
        <v>0</v>
      </c>
      <c r="AG2263">
        <v>0</v>
      </c>
      <c r="AH2263">
        <v>1116.83</v>
      </c>
      <c r="AI2263">
        <v>8178.48</v>
      </c>
      <c r="AJ2263" t="s">
        <v>17</v>
      </c>
      <c r="AM2263" t="str">
        <f t="shared" si="105"/>
        <v>VIP</v>
      </c>
      <c r="AN2263" t="str">
        <f t="shared" si="106"/>
        <v>Yes</v>
      </c>
      <c r="AO2263" t="str" cm="1">
        <f t="array" ref="AO2263">_xlfn.IFS($C2263&lt;36,"Youth", $C2263&lt;66, "Middle_age", $C2263&gt;65, "Old")</f>
        <v>Middle_age</v>
      </c>
      <c r="AP2263" t="str">
        <f t="shared" si="107"/>
        <v>6 năm</v>
      </c>
    </row>
    <row r="2264" spans="1:42" x14ac:dyDescent="0.35">
      <c r="A2264" t="s">
        <v>3215</v>
      </c>
      <c r="B2264" t="s">
        <v>19</v>
      </c>
      <c r="C2264">
        <v>36</v>
      </c>
      <c r="D2264" t="s">
        <v>13</v>
      </c>
      <c r="E2264">
        <v>0</v>
      </c>
      <c r="F2264" t="s">
        <v>361</v>
      </c>
      <c r="G2264">
        <v>94110</v>
      </c>
      <c r="H2264">
        <v>37.750020999999997</v>
      </c>
      <c r="I2264">
        <v>-122.415201</v>
      </c>
      <c r="J2264">
        <v>0</v>
      </c>
      <c r="K2264" s="1">
        <v>18</v>
      </c>
      <c r="L2264" t="s">
        <v>12</v>
      </c>
      <c r="M2264" t="s">
        <v>10</v>
      </c>
      <c r="N2264">
        <v>12.5</v>
      </c>
      <c r="O2264" t="s">
        <v>10</v>
      </c>
      <c r="P2264" t="s">
        <v>10</v>
      </c>
      <c r="Q2264" t="s">
        <v>49</v>
      </c>
      <c r="R2264">
        <v>5</v>
      </c>
      <c r="S2264" t="s">
        <v>13</v>
      </c>
      <c r="T2264" t="s">
        <v>13</v>
      </c>
      <c r="U2264" t="s">
        <v>10</v>
      </c>
      <c r="V2264" t="s">
        <v>10</v>
      </c>
      <c r="W2264" t="s">
        <v>10</v>
      </c>
      <c r="X2264" t="s">
        <v>10</v>
      </c>
      <c r="Y2264" t="s">
        <v>10</v>
      </c>
      <c r="Z2264" t="s">
        <v>10</v>
      </c>
      <c r="AA2264" t="s">
        <v>15</v>
      </c>
      <c r="AB2264" t="s">
        <v>10</v>
      </c>
      <c r="AC2264" t="s">
        <v>16</v>
      </c>
      <c r="AD2264">
        <v>82</v>
      </c>
      <c r="AE2264">
        <v>1425.45</v>
      </c>
      <c r="AF2264">
        <v>0</v>
      </c>
      <c r="AG2264">
        <v>0</v>
      </c>
      <c r="AH2264">
        <v>225</v>
      </c>
      <c r="AI2264">
        <v>1650.45</v>
      </c>
      <c r="AJ2264" t="s">
        <v>27</v>
      </c>
      <c r="AK2264" t="s">
        <v>33</v>
      </c>
      <c r="AL2264" t="s">
        <v>34</v>
      </c>
      <c r="AM2264" t="str">
        <f t="shared" si="105"/>
        <v>Churned</v>
      </c>
      <c r="AN2264" t="str">
        <f t="shared" si="106"/>
        <v>No</v>
      </c>
      <c r="AO2264" t="str" cm="1">
        <f t="array" ref="AO2264">_xlfn.IFS($C2264&lt;36,"Youth", $C2264&lt;66, "Middle_age", $C2264&gt;65, "Old")</f>
        <v>Middle_age</v>
      </c>
      <c r="AP2264" t="str">
        <f t="shared" si="107"/>
        <v>2 năm</v>
      </c>
    </row>
    <row r="2265" spans="1:42" x14ac:dyDescent="0.35">
      <c r="A2265" t="s">
        <v>3216</v>
      </c>
      <c r="B2265" t="s">
        <v>19</v>
      </c>
      <c r="C2265">
        <v>21</v>
      </c>
      <c r="D2265" t="s">
        <v>13</v>
      </c>
      <c r="E2265">
        <v>0</v>
      </c>
      <c r="F2265" t="s">
        <v>3217</v>
      </c>
      <c r="G2265">
        <v>94586</v>
      </c>
      <c r="H2265">
        <v>37.587494</v>
      </c>
      <c r="I2265">
        <v>-121.86285599999999</v>
      </c>
      <c r="J2265">
        <v>0</v>
      </c>
      <c r="K2265" s="1">
        <v>2</v>
      </c>
      <c r="L2265" t="s">
        <v>12</v>
      </c>
      <c r="M2265" t="s">
        <v>10</v>
      </c>
      <c r="N2265">
        <v>23.52</v>
      </c>
      <c r="O2265" t="s">
        <v>13</v>
      </c>
      <c r="P2265" t="s">
        <v>10</v>
      </c>
      <c r="Q2265" t="s">
        <v>49</v>
      </c>
      <c r="R2265">
        <v>48</v>
      </c>
      <c r="S2265" t="s">
        <v>13</v>
      </c>
      <c r="T2265" t="s">
        <v>13</v>
      </c>
      <c r="U2265" t="s">
        <v>13</v>
      </c>
      <c r="V2265" t="s">
        <v>10</v>
      </c>
      <c r="W2265" t="s">
        <v>10</v>
      </c>
      <c r="X2265" t="s">
        <v>10</v>
      </c>
      <c r="Y2265" t="s">
        <v>10</v>
      </c>
      <c r="Z2265" t="s">
        <v>10</v>
      </c>
      <c r="AA2265" t="s">
        <v>21</v>
      </c>
      <c r="AB2265" t="s">
        <v>13</v>
      </c>
      <c r="AC2265" t="s">
        <v>26</v>
      </c>
      <c r="AD2265">
        <v>-8</v>
      </c>
      <c r="AE2265">
        <v>132.4</v>
      </c>
      <c r="AF2265">
        <v>0</v>
      </c>
      <c r="AG2265">
        <v>0</v>
      </c>
      <c r="AH2265">
        <v>47.04</v>
      </c>
      <c r="AI2265">
        <v>179.44</v>
      </c>
      <c r="AJ2265" t="s">
        <v>68</v>
      </c>
      <c r="AM2265" t="str">
        <f t="shared" si="105"/>
        <v>Joined</v>
      </c>
      <c r="AN2265" t="str">
        <f t="shared" si="106"/>
        <v>No</v>
      </c>
      <c r="AO2265" t="str" cm="1">
        <f t="array" ref="AO2265">_xlfn.IFS($C2265&lt;36,"Youth", $C2265&lt;66, "Middle_age", $C2265&gt;65, "Old")</f>
        <v>Youth</v>
      </c>
      <c r="AP2265" t="str">
        <f t="shared" si="107"/>
        <v>1 năm</v>
      </c>
    </row>
    <row r="2266" spans="1:42" x14ac:dyDescent="0.35">
      <c r="A2266" t="s">
        <v>3218</v>
      </c>
      <c r="B2266" t="s">
        <v>19</v>
      </c>
      <c r="C2266">
        <v>51</v>
      </c>
      <c r="D2266" t="s">
        <v>10</v>
      </c>
      <c r="E2266">
        <v>0</v>
      </c>
      <c r="F2266" t="s">
        <v>121</v>
      </c>
      <c r="G2266">
        <v>92109</v>
      </c>
      <c r="H2266">
        <v>32.787835999999999</v>
      </c>
      <c r="I2266">
        <v>-117.232376</v>
      </c>
      <c r="J2266">
        <v>1</v>
      </c>
      <c r="K2266" s="1">
        <v>8</v>
      </c>
      <c r="L2266" t="s">
        <v>12</v>
      </c>
      <c r="M2266" t="s">
        <v>10</v>
      </c>
      <c r="N2266">
        <v>47.91</v>
      </c>
      <c r="O2266" t="s">
        <v>13</v>
      </c>
      <c r="P2266" t="s">
        <v>10</v>
      </c>
      <c r="Q2266" t="s">
        <v>25</v>
      </c>
      <c r="R2266">
        <v>23</v>
      </c>
      <c r="S2266" t="s">
        <v>10</v>
      </c>
      <c r="T2266" t="s">
        <v>13</v>
      </c>
      <c r="U2266" t="s">
        <v>13</v>
      </c>
      <c r="V2266" t="s">
        <v>13</v>
      </c>
      <c r="W2266" t="s">
        <v>13</v>
      </c>
      <c r="X2266" t="s">
        <v>13</v>
      </c>
      <c r="Y2266" t="s">
        <v>13</v>
      </c>
      <c r="Z2266" t="s">
        <v>10</v>
      </c>
      <c r="AA2266" t="s">
        <v>21</v>
      </c>
      <c r="AB2266" t="s">
        <v>10</v>
      </c>
      <c r="AC2266" t="s">
        <v>26</v>
      </c>
      <c r="AD2266">
        <v>74.5</v>
      </c>
      <c r="AE2266">
        <v>609.9</v>
      </c>
      <c r="AF2266">
        <v>0</v>
      </c>
      <c r="AG2266">
        <v>0</v>
      </c>
      <c r="AH2266">
        <v>383.28</v>
      </c>
      <c r="AI2266">
        <v>993.18</v>
      </c>
      <c r="AJ2266" t="s">
        <v>27</v>
      </c>
      <c r="AK2266" t="s">
        <v>28</v>
      </c>
      <c r="AL2266" t="s">
        <v>74</v>
      </c>
      <c r="AM2266" t="str">
        <f t="shared" si="105"/>
        <v>Churned</v>
      </c>
      <c r="AN2266" t="str">
        <f t="shared" si="106"/>
        <v>No</v>
      </c>
      <c r="AO2266" t="str" cm="1">
        <f t="array" ref="AO2266">_xlfn.IFS($C2266&lt;36,"Youth", $C2266&lt;66, "Middle_age", $C2266&gt;65, "Old")</f>
        <v>Middle_age</v>
      </c>
      <c r="AP2266" t="str">
        <f t="shared" si="107"/>
        <v>1 năm</v>
      </c>
    </row>
    <row r="2267" spans="1:42" x14ac:dyDescent="0.35">
      <c r="A2267" t="s">
        <v>3219</v>
      </c>
      <c r="B2267" t="s">
        <v>9</v>
      </c>
      <c r="C2267">
        <v>43</v>
      </c>
      <c r="D2267" t="s">
        <v>10</v>
      </c>
      <c r="E2267">
        <v>1</v>
      </c>
      <c r="F2267" t="s">
        <v>3220</v>
      </c>
      <c r="G2267">
        <v>95526</v>
      </c>
      <c r="H2267">
        <v>40.372532</v>
      </c>
      <c r="I2267">
        <v>-123.525626</v>
      </c>
      <c r="J2267">
        <v>1</v>
      </c>
      <c r="K2267" s="1">
        <v>3</v>
      </c>
      <c r="L2267" t="s">
        <v>12</v>
      </c>
      <c r="M2267" t="s">
        <v>13</v>
      </c>
      <c r="P2267" t="s">
        <v>10</v>
      </c>
      <c r="Q2267" t="s">
        <v>49</v>
      </c>
      <c r="R2267">
        <v>19</v>
      </c>
      <c r="S2267" t="s">
        <v>13</v>
      </c>
      <c r="T2267" t="s">
        <v>13</v>
      </c>
      <c r="U2267" t="s">
        <v>13</v>
      </c>
      <c r="V2267" t="s">
        <v>10</v>
      </c>
      <c r="W2267" t="s">
        <v>13</v>
      </c>
      <c r="X2267" t="s">
        <v>13</v>
      </c>
      <c r="Y2267" t="s">
        <v>13</v>
      </c>
      <c r="Z2267" t="s">
        <v>13</v>
      </c>
      <c r="AA2267" t="s">
        <v>21</v>
      </c>
      <c r="AB2267" t="s">
        <v>10</v>
      </c>
      <c r="AC2267" t="s">
        <v>16</v>
      </c>
      <c r="AD2267">
        <v>31</v>
      </c>
      <c r="AE2267">
        <v>95.05</v>
      </c>
      <c r="AF2267">
        <v>0</v>
      </c>
      <c r="AG2267">
        <v>20</v>
      </c>
      <c r="AH2267">
        <v>0</v>
      </c>
      <c r="AI2267">
        <v>115.05</v>
      </c>
      <c r="AJ2267" t="s">
        <v>27</v>
      </c>
      <c r="AK2267" t="s">
        <v>33</v>
      </c>
      <c r="AL2267" t="s">
        <v>561</v>
      </c>
      <c r="AM2267" t="str">
        <f t="shared" si="105"/>
        <v>Churned</v>
      </c>
      <c r="AN2267" t="str">
        <f t="shared" si="106"/>
        <v>Yes</v>
      </c>
      <c r="AO2267" t="str" cm="1">
        <f t="array" ref="AO2267">_xlfn.IFS($C2267&lt;36,"Youth", $C2267&lt;66, "Middle_age", $C2267&gt;65, "Old")</f>
        <v>Middle_age</v>
      </c>
      <c r="AP2267" t="str">
        <f t="shared" si="107"/>
        <v>1 năm</v>
      </c>
    </row>
    <row r="2268" spans="1:42" x14ac:dyDescent="0.35">
      <c r="A2268" t="s">
        <v>3221</v>
      </c>
      <c r="B2268" t="s">
        <v>9</v>
      </c>
      <c r="C2268">
        <v>60</v>
      </c>
      <c r="D2268" t="s">
        <v>10</v>
      </c>
      <c r="E2268">
        <v>0</v>
      </c>
      <c r="F2268" t="s">
        <v>1725</v>
      </c>
      <c r="G2268">
        <v>91910</v>
      </c>
      <c r="H2268">
        <v>32.636792</v>
      </c>
      <c r="I2268">
        <v>-117.05498900000001</v>
      </c>
      <c r="J2268">
        <v>10</v>
      </c>
      <c r="K2268" s="1">
        <v>12</v>
      </c>
      <c r="L2268" t="s">
        <v>32</v>
      </c>
      <c r="M2268" t="s">
        <v>10</v>
      </c>
      <c r="N2268">
        <v>40.340000000000003</v>
      </c>
      <c r="O2268" t="s">
        <v>13</v>
      </c>
      <c r="P2268" t="s">
        <v>13</v>
      </c>
      <c r="AA2268" t="s">
        <v>43</v>
      </c>
      <c r="AB2268" t="s">
        <v>10</v>
      </c>
      <c r="AC2268" t="s">
        <v>26</v>
      </c>
      <c r="AD2268">
        <v>20.05</v>
      </c>
      <c r="AE2268">
        <v>264.55</v>
      </c>
      <c r="AF2268">
        <v>0</v>
      </c>
      <c r="AG2268">
        <v>0</v>
      </c>
      <c r="AH2268">
        <v>484.08</v>
      </c>
      <c r="AI2268">
        <v>748.63</v>
      </c>
      <c r="AJ2268" t="s">
        <v>17</v>
      </c>
      <c r="AM2268" t="str">
        <f t="shared" si="105"/>
        <v>Stayed</v>
      </c>
      <c r="AN2268" t="str">
        <f t="shared" si="106"/>
        <v>No</v>
      </c>
      <c r="AO2268" t="str" cm="1">
        <f t="array" ref="AO2268">_xlfn.IFS($C2268&lt;36,"Youth", $C2268&lt;66, "Middle_age", $C2268&gt;65, "Old")</f>
        <v>Middle_age</v>
      </c>
      <c r="AP2268" t="str">
        <f t="shared" si="107"/>
        <v>1 năm</v>
      </c>
    </row>
    <row r="2269" spans="1:42" x14ac:dyDescent="0.35">
      <c r="A2269" t="s">
        <v>3222</v>
      </c>
      <c r="B2269" t="s">
        <v>9</v>
      </c>
      <c r="C2269">
        <v>35</v>
      </c>
      <c r="D2269" t="s">
        <v>13</v>
      </c>
      <c r="E2269">
        <v>0</v>
      </c>
      <c r="F2269" t="s">
        <v>286</v>
      </c>
      <c r="G2269">
        <v>92025</v>
      </c>
      <c r="H2269">
        <v>33.081477999999997</v>
      </c>
      <c r="I2269">
        <v>-117.03381400000001</v>
      </c>
      <c r="J2269">
        <v>0</v>
      </c>
      <c r="K2269" s="1">
        <v>16</v>
      </c>
      <c r="L2269" t="s">
        <v>32</v>
      </c>
      <c r="M2269" t="s">
        <v>10</v>
      </c>
      <c r="N2269">
        <v>20.65</v>
      </c>
      <c r="O2269" t="s">
        <v>13</v>
      </c>
      <c r="P2269" t="s">
        <v>13</v>
      </c>
      <c r="AA2269" t="s">
        <v>15</v>
      </c>
      <c r="AB2269" t="s">
        <v>13</v>
      </c>
      <c r="AC2269" t="s">
        <v>16</v>
      </c>
      <c r="AD2269">
        <v>20.100000000000001</v>
      </c>
      <c r="AE2269">
        <v>296.14999999999998</v>
      </c>
      <c r="AF2269">
        <v>0</v>
      </c>
      <c r="AG2269">
        <v>0</v>
      </c>
      <c r="AH2269">
        <v>330.4</v>
      </c>
      <c r="AI2269">
        <v>626.54999999999995</v>
      </c>
      <c r="AJ2269" t="s">
        <v>17</v>
      </c>
      <c r="AM2269" t="str">
        <f t="shared" si="105"/>
        <v>Stayed</v>
      </c>
      <c r="AN2269" t="str">
        <f t="shared" si="106"/>
        <v>No</v>
      </c>
      <c r="AO2269" t="str" cm="1">
        <f t="array" ref="AO2269">_xlfn.IFS($C2269&lt;36,"Youth", $C2269&lt;66, "Middle_age", $C2269&gt;65, "Old")</f>
        <v>Youth</v>
      </c>
      <c r="AP2269" t="str">
        <f t="shared" si="107"/>
        <v>2 năm</v>
      </c>
    </row>
    <row r="2270" spans="1:42" x14ac:dyDescent="0.35">
      <c r="A2270" t="s">
        <v>3223</v>
      </c>
      <c r="B2270" t="s">
        <v>9</v>
      </c>
      <c r="C2270">
        <v>77</v>
      </c>
      <c r="D2270" t="s">
        <v>13</v>
      </c>
      <c r="E2270">
        <v>0</v>
      </c>
      <c r="F2270" t="s">
        <v>275</v>
      </c>
      <c r="G2270">
        <v>94710</v>
      </c>
      <c r="H2270">
        <v>37.872902000000003</v>
      </c>
      <c r="I2270">
        <v>-122.303708</v>
      </c>
      <c r="J2270">
        <v>0</v>
      </c>
      <c r="K2270" s="1">
        <v>72</v>
      </c>
      <c r="L2270" t="s">
        <v>42</v>
      </c>
      <c r="M2270" t="s">
        <v>10</v>
      </c>
      <c r="N2270">
        <v>14.12</v>
      </c>
      <c r="O2270" t="s">
        <v>10</v>
      </c>
      <c r="P2270" t="s">
        <v>10</v>
      </c>
      <c r="Q2270" t="s">
        <v>25</v>
      </c>
      <c r="R2270">
        <v>23</v>
      </c>
      <c r="S2270" t="s">
        <v>10</v>
      </c>
      <c r="T2270" t="s">
        <v>10</v>
      </c>
      <c r="U2270" t="s">
        <v>13</v>
      </c>
      <c r="V2270" t="s">
        <v>10</v>
      </c>
      <c r="W2270" t="s">
        <v>10</v>
      </c>
      <c r="X2270" t="s">
        <v>10</v>
      </c>
      <c r="Y2270" t="s">
        <v>13</v>
      </c>
      <c r="Z2270" t="s">
        <v>10</v>
      </c>
      <c r="AA2270" t="s">
        <v>43</v>
      </c>
      <c r="AB2270" t="s">
        <v>10</v>
      </c>
      <c r="AC2270" t="s">
        <v>26</v>
      </c>
      <c r="AD2270">
        <v>110.1</v>
      </c>
      <c r="AE2270">
        <v>7746.7</v>
      </c>
      <c r="AF2270">
        <v>44.81</v>
      </c>
      <c r="AG2270">
        <v>0</v>
      </c>
      <c r="AH2270">
        <v>1016.64</v>
      </c>
      <c r="AI2270">
        <v>8718.5300000000007</v>
      </c>
      <c r="AJ2270" t="s">
        <v>17</v>
      </c>
      <c r="AM2270" t="str">
        <f t="shared" si="105"/>
        <v>VIP</v>
      </c>
      <c r="AN2270" t="str">
        <f t="shared" si="106"/>
        <v>No</v>
      </c>
      <c r="AO2270" t="str" cm="1">
        <f t="array" ref="AO2270">_xlfn.IFS($C2270&lt;36,"Youth", $C2270&lt;66, "Middle_age", $C2270&gt;65, "Old")</f>
        <v>Old</v>
      </c>
      <c r="AP2270" t="str">
        <f t="shared" si="107"/>
        <v>6 năm</v>
      </c>
    </row>
    <row r="2271" spans="1:42" x14ac:dyDescent="0.35">
      <c r="A2271" t="s">
        <v>3224</v>
      </c>
      <c r="B2271" t="s">
        <v>9</v>
      </c>
      <c r="C2271">
        <v>27</v>
      </c>
      <c r="D2271" t="s">
        <v>13</v>
      </c>
      <c r="E2271">
        <v>0</v>
      </c>
      <c r="F2271" t="s">
        <v>733</v>
      </c>
      <c r="G2271">
        <v>93312</v>
      </c>
      <c r="H2271">
        <v>35.392598999999997</v>
      </c>
      <c r="I2271">
        <v>-119.245341</v>
      </c>
      <c r="J2271">
        <v>0</v>
      </c>
      <c r="K2271" s="1">
        <v>1</v>
      </c>
      <c r="L2271" t="s">
        <v>24</v>
      </c>
      <c r="M2271" t="s">
        <v>10</v>
      </c>
      <c r="N2271">
        <v>23</v>
      </c>
      <c r="O2271" t="s">
        <v>13</v>
      </c>
      <c r="P2271" t="s">
        <v>10</v>
      </c>
      <c r="Q2271" t="s">
        <v>25</v>
      </c>
      <c r="R2271">
        <v>59</v>
      </c>
      <c r="S2271" t="s">
        <v>13</v>
      </c>
      <c r="T2271" t="s">
        <v>13</v>
      </c>
      <c r="U2271" t="s">
        <v>13</v>
      </c>
      <c r="V2271" t="s">
        <v>13</v>
      </c>
      <c r="W2271" t="s">
        <v>13</v>
      </c>
      <c r="X2271" t="s">
        <v>13</v>
      </c>
      <c r="Y2271" t="s">
        <v>13</v>
      </c>
      <c r="Z2271" t="s">
        <v>10</v>
      </c>
      <c r="AA2271" t="s">
        <v>21</v>
      </c>
      <c r="AB2271" t="s">
        <v>10</v>
      </c>
      <c r="AC2271" t="s">
        <v>26</v>
      </c>
      <c r="AD2271">
        <v>70.25</v>
      </c>
      <c r="AE2271">
        <v>70.25</v>
      </c>
      <c r="AF2271">
        <v>0</v>
      </c>
      <c r="AG2271">
        <v>0</v>
      </c>
      <c r="AH2271">
        <v>23</v>
      </c>
      <c r="AI2271">
        <v>93.25</v>
      </c>
      <c r="AJ2271" t="s">
        <v>27</v>
      </c>
      <c r="AK2271" t="s">
        <v>28</v>
      </c>
      <c r="AL2271" t="s">
        <v>29</v>
      </c>
      <c r="AM2271" t="str">
        <f t="shared" si="105"/>
        <v>Churned</v>
      </c>
      <c r="AN2271" t="str">
        <f t="shared" si="106"/>
        <v>No</v>
      </c>
      <c r="AO2271" t="str" cm="1">
        <f t="array" ref="AO2271">_xlfn.IFS($C2271&lt;36,"Youth", $C2271&lt;66, "Middle_age", $C2271&gt;65, "Old")</f>
        <v>Youth</v>
      </c>
      <c r="AP2271" t="str">
        <f t="shared" si="107"/>
        <v>1 năm</v>
      </c>
    </row>
    <row r="2272" spans="1:42" x14ac:dyDescent="0.35">
      <c r="A2272" t="s">
        <v>3225</v>
      </c>
      <c r="B2272" t="s">
        <v>19</v>
      </c>
      <c r="C2272">
        <v>27</v>
      </c>
      <c r="D2272" t="s">
        <v>13</v>
      </c>
      <c r="E2272">
        <v>0</v>
      </c>
      <c r="F2272" t="s">
        <v>413</v>
      </c>
      <c r="G2272">
        <v>91784</v>
      </c>
      <c r="H2272">
        <v>34.141145999999999</v>
      </c>
      <c r="I2272">
        <v>-117.65558299999999</v>
      </c>
      <c r="J2272">
        <v>0</v>
      </c>
      <c r="K2272" s="1">
        <v>1</v>
      </c>
      <c r="L2272" t="s">
        <v>12</v>
      </c>
      <c r="M2272" t="s">
        <v>10</v>
      </c>
      <c r="N2272">
        <v>42.15</v>
      </c>
      <c r="O2272" t="s">
        <v>13</v>
      </c>
      <c r="P2272" t="s">
        <v>13</v>
      </c>
      <c r="AA2272" t="s">
        <v>21</v>
      </c>
      <c r="AB2272" t="s">
        <v>13</v>
      </c>
      <c r="AC2272" t="s">
        <v>153</v>
      </c>
      <c r="AD2272">
        <v>20.2</v>
      </c>
      <c r="AE2272">
        <v>20.2</v>
      </c>
      <c r="AF2272">
        <v>0</v>
      </c>
      <c r="AG2272">
        <v>0</v>
      </c>
      <c r="AH2272">
        <v>42.15</v>
      </c>
      <c r="AI2272">
        <v>62.35</v>
      </c>
      <c r="AJ2272" t="s">
        <v>68</v>
      </c>
      <c r="AM2272" t="str">
        <f t="shared" si="105"/>
        <v>Joined</v>
      </c>
      <c r="AN2272" t="str">
        <f t="shared" si="106"/>
        <v>No</v>
      </c>
      <c r="AO2272" t="str" cm="1">
        <f t="array" ref="AO2272">_xlfn.IFS($C2272&lt;36,"Youth", $C2272&lt;66, "Middle_age", $C2272&gt;65, "Old")</f>
        <v>Youth</v>
      </c>
      <c r="AP2272" t="str">
        <f t="shared" si="107"/>
        <v>1 năm</v>
      </c>
    </row>
    <row r="2273" spans="1:42" x14ac:dyDescent="0.35">
      <c r="A2273" t="s">
        <v>3226</v>
      </c>
      <c r="B2273" t="s">
        <v>19</v>
      </c>
      <c r="C2273">
        <v>77</v>
      </c>
      <c r="D2273" t="s">
        <v>10</v>
      </c>
      <c r="E2273">
        <v>0</v>
      </c>
      <c r="F2273" t="s">
        <v>333</v>
      </c>
      <c r="G2273">
        <v>90240</v>
      </c>
      <c r="H2273">
        <v>33.956228000000003</v>
      </c>
      <c r="I2273">
        <v>-118.120993</v>
      </c>
      <c r="J2273">
        <v>0</v>
      </c>
      <c r="K2273" s="1">
        <v>10</v>
      </c>
      <c r="L2273" t="s">
        <v>32</v>
      </c>
      <c r="M2273" t="s">
        <v>10</v>
      </c>
      <c r="N2273">
        <v>6.01</v>
      </c>
      <c r="O2273" t="s">
        <v>10</v>
      </c>
      <c r="P2273" t="s">
        <v>10</v>
      </c>
      <c r="Q2273" t="s">
        <v>25</v>
      </c>
      <c r="R2273">
        <v>27</v>
      </c>
      <c r="S2273" t="s">
        <v>13</v>
      </c>
      <c r="T2273" t="s">
        <v>13</v>
      </c>
      <c r="U2273" t="s">
        <v>13</v>
      </c>
      <c r="V2273" t="s">
        <v>13</v>
      </c>
      <c r="W2273" t="s">
        <v>13</v>
      </c>
      <c r="X2273" t="s">
        <v>10</v>
      </c>
      <c r="Y2273" t="s">
        <v>13</v>
      </c>
      <c r="Z2273" t="s">
        <v>10</v>
      </c>
      <c r="AA2273" t="s">
        <v>21</v>
      </c>
      <c r="AB2273" t="s">
        <v>13</v>
      </c>
      <c r="AC2273" t="s">
        <v>26</v>
      </c>
      <c r="AD2273">
        <v>85.55</v>
      </c>
      <c r="AE2273">
        <v>851.75</v>
      </c>
      <c r="AF2273">
        <v>0</v>
      </c>
      <c r="AG2273">
        <v>0</v>
      </c>
      <c r="AH2273">
        <v>60.1</v>
      </c>
      <c r="AI2273">
        <v>911.85</v>
      </c>
      <c r="AJ2273" t="s">
        <v>27</v>
      </c>
      <c r="AK2273" t="s">
        <v>91</v>
      </c>
      <c r="AL2273" t="s">
        <v>165</v>
      </c>
      <c r="AM2273" t="str">
        <f t="shared" si="105"/>
        <v>Churned</v>
      </c>
      <c r="AN2273" t="str">
        <f t="shared" si="106"/>
        <v>No</v>
      </c>
      <c r="AO2273" t="str" cm="1">
        <f t="array" ref="AO2273">_xlfn.IFS($C2273&lt;36,"Youth", $C2273&lt;66, "Middle_age", $C2273&gt;65, "Old")</f>
        <v>Old</v>
      </c>
      <c r="AP2273" t="str">
        <f t="shared" si="107"/>
        <v>1 năm</v>
      </c>
    </row>
    <row r="2274" spans="1:42" x14ac:dyDescent="0.35">
      <c r="A2274" t="s">
        <v>3227</v>
      </c>
      <c r="B2274" t="s">
        <v>9</v>
      </c>
      <c r="C2274">
        <v>38</v>
      </c>
      <c r="D2274" t="s">
        <v>13</v>
      </c>
      <c r="E2274">
        <v>0</v>
      </c>
      <c r="F2274" t="s">
        <v>1155</v>
      </c>
      <c r="G2274">
        <v>95629</v>
      </c>
      <c r="H2274">
        <v>38.513483999999998</v>
      </c>
      <c r="I2274">
        <v>-120.70461299999999</v>
      </c>
      <c r="J2274">
        <v>0</v>
      </c>
      <c r="K2274" s="1">
        <v>62</v>
      </c>
      <c r="L2274" t="s">
        <v>46</v>
      </c>
      <c r="M2274" t="s">
        <v>13</v>
      </c>
      <c r="P2274" t="s">
        <v>10</v>
      </c>
      <c r="Q2274" t="s">
        <v>14</v>
      </c>
      <c r="R2274">
        <v>30</v>
      </c>
      <c r="S2274" t="s">
        <v>13</v>
      </c>
      <c r="T2274" t="s">
        <v>10</v>
      </c>
      <c r="U2274" t="s">
        <v>10</v>
      </c>
      <c r="V2274" t="s">
        <v>13</v>
      </c>
      <c r="W2274" t="s">
        <v>13</v>
      </c>
      <c r="X2274" t="s">
        <v>10</v>
      </c>
      <c r="Y2274" t="s">
        <v>10</v>
      </c>
      <c r="Z2274" t="s">
        <v>10</v>
      </c>
      <c r="AA2274" t="s">
        <v>43</v>
      </c>
      <c r="AB2274" t="s">
        <v>10</v>
      </c>
      <c r="AC2274" t="s">
        <v>16</v>
      </c>
      <c r="AD2274">
        <v>43.6</v>
      </c>
      <c r="AE2274">
        <v>2748.7</v>
      </c>
      <c r="AF2274">
        <v>0</v>
      </c>
      <c r="AG2274">
        <v>0</v>
      </c>
      <c r="AH2274">
        <v>0</v>
      </c>
      <c r="AI2274">
        <v>2748.7</v>
      </c>
      <c r="AJ2274" t="s">
        <v>17</v>
      </c>
      <c r="AM2274" t="str">
        <f t="shared" si="105"/>
        <v>Stayed</v>
      </c>
      <c r="AN2274" t="str">
        <f t="shared" si="106"/>
        <v>No</v>
      </c>
      <c r="AO2274" t="str" cm="1">
        <f t="array" ref="AO2274">_xlfn.IFS($C2274&lt;36,"Youth", $C2274&lt;66, "Middle_age", $C2274&gt;65, "Old")</f>
        <v>Middle_age</v>
      </c>
      <c r="AP2274" t="str">
        <f t="shared" si="107"/>
        <v>6 năm</v>
      </c>
    </row>
    <row r="2275" spans="1:42" x14ac:dyDescent="0.35">
      <c r="A2275" t="s">
        <v>3228</v>
      </c>
      <c r="B2275" t="s">
        <v>19</v>
      </c>
      <c r="C2275">
        <v>28</v>
      </c>
      <c r="D2275" t="s">
        <v>13</v>
      </c>
      <c r="E2275">
        <v>0</v>
      </c>
      <c r="F2275" t="s">
        <v>2145</v>
      </c>
      <c r="G2275">
        <v>95619</v>
      </c>
      <c r="H2275">
        <v>38.683605</v>
      </c>
      <c r="I2275">
        <v>-120.811852</v>
      </c>
      <c r="J2275">
        <v>0</v>
      </c>
      <c r="K2275" s="1">
        <v>4</v>
      </c>
      <c r="L2275" t="s">
        <v>24</v>
      </c>
      <c r="M2275" t="s">
        <v>10</v>
      </c>
      <c r="N2275">
        <v>42.06</v>
      </c>
      <c r="O2275" t="s">
        <v>10</v>
      </c>
      <c r="P2275" t="s">
        <v>10</v>
      </c>
      <c r="Q2275" t="s">
        <v>25</v>
      </c>
      <c r="R2275">
        <v>58</v>
      </c>
      <c r="S2275" t="s">
        <v>13</v>
      </c>
      <c r="T2275" t="s">
        <v>10</v>
      </c>
      <c r="U2275" t="s">
        <v>13</v>
      </c>
      <c r="V2275" t="s">
        <v>13</v>
      </c>
      <c r="W2275" t="s">
        <v>13</v>
      </c>
      <c r="X2275" t="s">
        <v>13</v>
      </c>
      <c r="Y2275" t="s">
        <v>10</v>
      </c>
      <c r="Z2275" t="s">
        <v>10</v>
      </c>
      <c r="AA2275" t="s">
        <v>21</v>
      </c>
      <c r="AB2275" t="s">
        <v>13</v>
      </c>
      <c r="AC2275" t="s">
        <v>26</v>
      </c>
      <c r="AD2275">
        <v>78.45</v>
      </c>
      <c r="AE2275">
        <v>330.05</v>
      </c>
      <c r="AF2275">
        <v>0</v>
      </c>
      <c r="AG2275">
        <v>0</v>
      </c>
      <c r="AH2275">
        <v>168.24</v>
      </c>
      <c r="AI2275">
        <v>498.29</v>
      </c>
      <c r="AJ2275" t="s">
        <v>27</v>
      </c>
      <c r="AK2275" t="s">
        <v>28</v>
      </c>
      <c r="AL2275" t="s">
        <v>74</v>
      </c>
      <c r="AM2275" t="str">
        <f t="shared" si="105"/>
        <v>Churned</v>
      </c>
      <c r="AN2275" t="str">
        <f t="shared" si="106"/>
        <v>No</v>
      </c>
      <c r="AO2275" t="str" cm="1">
        <f t="array" ref="AO2275">_xlfn.IFS($C2275&lt;36,"Youth", $C2275&lt;66, "Middle_age", $C2275&gt;65, "Old")</f>
        <v>Youth</v>
      </c>
      <c r="AP2275" t="str">
        <f t="shared" si="107"/>
        <v>1 năm</v>
      </c>
    </row>
    <row r="2276" spans="1:42" x14ac:dyDescent="0.35">
      <c r="A2276" t="s">
        <v>3229</v>
      </c>
      <c r="B2276" t="s">
        <v>19</v>
      </c>
      <c r="C2276">
        <v>34</v>
      </c>
      <c r="D2276" t="s">
        <v>13</v>
      </c>
      <c r="E2276">
        <v>0</v>
      </c>
      <c r="F2276" t="s">
        <v>3230</v>
      </c>
      <c r="G2276">
        <v>95249</v>
      </c>
      <c r="H2276">
        <v>38.196497000000001</v>
      </c>
      <c r="I2276">
        <v>-120.61689</v>
      </c>
      <c r="J2276">
        <v>0</v>
      </c>
      <c r="K2276" s="1">
        <v>53</v>
      </c>
      <c r="L2276" t="s">
        <v>46</v>
      </c>
      <c r="M2276" t="s">
        <v>10</v>
      </c>
      <c r="N2276">
        <v>39.369999999999997</v>
      </c>
      <c r="O2276" t="s">
        <v>10</v>
      </c>
      <c r="P2276" t="s">
        <v>13</v>
      </c>
      <c r="AA2276" t="s">
        <v>15</v>
      </c>
      <c r="AB2276" t="s">
        <v>13</v>
      </c>
      <c r="AC2276" t="s">
        <v>26</v>
      </c>
      <c r="AD2276">
        <v>24.05</v>
      </c>
      <c r="AE2276">
        <v>1301.9000000000001</v>
      </c>
      <c r="AF2276">
        <v>0</v>
      </c>
      <c r="AG2276">
        <v>0</v>
      </c>
      <c r="AH2276">
        <v>2086.61</v>
      </c>
      <c r="AI2276">
        <v>3388.51</v>
      </c>
      <c r="AJ2276" t="s">
        <v>17</v>
      </c>
      <c r="AM2276" t="str">
        <f t="shared" si="105"/>
        <v>VIP</v>
      </c>
      <c r="AN2276" t="str">
        <f t="shared" si="106"/>
        <v>No</v>
      </c>
      <c r="AO2276" t="str" cm="1">
        <f t="array" ref="AO2276">_xlfn.IFS($C2276&lt;36,"Youth", $C2276&lt;66, "Middle_age", $C2276&gt;65, "Old")</f>
        <v>Youth</v>
      </c>
      <c r="AP2276" t="str">
        <f t="shared" si="107"/>
        <v>5 năm</v>
      </c>
    </row>
    <row r="2277" spans="1:42" x14ac:dyDescent="0.35">
      <c r="A2277" t="s">
        <v>3231</v>
      </c>
      <c r="B2277" t="s">
        <v>9</v>
      </c>
      <c r="C2277">
        <v>31</v>
      </c>
      <c r="D2277" t="s">
        <v>10</v>
      </c>
      <c r="E2277">
        <v>2</v>
      </c>
      <c r="F2277" t="s">
        <v>799</v>
      </c>
      <c r="G2277">
        <v>95758</v>
      </c>
      <c r="H2277">
        <v>38.353630000000003</v>
      </c>
      <c r="I2277">
        <v>-121.44195000000001</v>
      </c>
      <c r="J2277">
        <v>7</v>
      </c>
      <c r="K2277" s="1">
        <v>52</v>
      </c>
      <c r="L2277" t="s">
        <v>12</v>
      </c>
      <c r="M2277" t="s">
        <v>10</v>
      </c>
      <c r="N2277">
        <v>7.99</v>
      </c>
      <c r="O2277" t="s">
        <v>13</v>
      </c>
      <c r="P2277" t="s">
        <v>10</v>
      </c>
      <c r="Q2277" t="s">
        <v>25</v>
      </c>
      <c r="R2277">
        <v>19</v>
      </c>
      <c r="S2277" t="s">
        <v>10</v>
      </c>
      <c r="T2277" t="s">
        <v>13</v>
      </c>
      <c r="U2277" t="s">
        <v>10</v>
      </c>
      <c r="V2277" t="s">
        <v>13</v>
      </c>
      <c r="W2277" t="s">
        <v>10</v>
      </c>
      <c r="X2277" t="s">
        <v>10</v>
      </c>
      <c r="Y2277" t="s">
        <v>10</v>
      </c>
      <c r="Z2277" t="s">
        <v>10</v>
      </c>
      <c r="AA2277" t="s">
        <v>15</v>
      </c>
      <c r="AB2277" t="s">
        <v>13</v>
      </c>
      <c r="AC2277" t="s">
        <v>26</v>
      </c>
      <c r="AD2277">
        <v>100.3</v>
      </c>
      <c r="AE2277">
        <v>5244.45</v>
      </c>
      <c r="AF2277">
        <v>0</v>
      </c>
      <c r="AG2277">
        <v>0</v>
      </c>
      <c r="AH2277">
        <v>415.48</v>
      </c>
      <c r="AI2277">
        <v>5659.93</v>
      </c>
      <c r="AJ2277" t="s">
        <v>17</v>
      </c>
      <c r="AM2277" t="str">
        <f t="shared" si="105"/>
        <v>VIP</v>
      </c>
      <c r="AN2277" t="str">
        <f t="shared" si="106"/>
        <v>Yes</v>
      </c>
      <c r="AO2277" t="str" cm="1">
        <f t="array" ref="AO2277">_xlfn.IFS($C2277&lt;36,"Youth", $C2277&lt;66, "Middle_age", $C2277&gt;65, "Old")</f>
        <v>Youth</v>
      </c>
      <c r="AP2277" t="str">
        <f t="shared" si="107"/>
        <v>5 năm</v>
      </c>
    </row>
    <row r="2278" spans="1:42" x14ac:dyDescent="0.35">
      <c r="A2278" t="s">
        <v>3232</v>
      </c>
      <c r="B2278" t="s">
        <v>19</v>
      </c>
      <c r="C2278">
        <v>74</v>
      </c>
      <c r="D2278" t="s">
        <v>13</v>
      </c>
      <c r="E2278">
        <v>0</v>
      </c>
      <c r="F2278" t="s">
        <v>3233</v>
      </c>
      <c r="G2278">
        <v>95935</v>
      </c>
      <c r="H2278">
        <v>39.381174000000001</v>
      </c>
      <c r="I2278">
        <v>-121.21191</v>
      </c>
      <c r="J2278">
        <v>0</v>
      </c>
      <c r="K2278" s="1">
        <v>19</v>
      </c>
      <c r="L2278" t="s">
        <v>32</v>
      </c>
      <c r="M2278" t="s">
        <v>10</v>
      </c>
      <c r="N2278">
        <v>39.97</v>
      </c>
      <c r="O2278" t="s">
        <v>10</v>
      </c>
      <c r="P2278" t="s">
        <v>10</v>
      </c>
      <c r="Q2278" t="s">
        <v>25</v>
      </c>
      <c r="R2278">
        <v>9</v>
      </c>
      <c r="S2278" t="s">
        <v>13</v>
      </c>
      <c r="T2278" t="s">
        <v>10</v>
      </c>
      <c r="U2278" t="s">
        <v>13</v>
      </c>
      <c r="V2278" t="s">
        <v>13</v>
      </c>
      <c r="W2278" t="s">
        <v>10</v>
      </c>
      <c r="X2278" t="s">
        <v>13</v>
      </c>
      <c r="Y2278" t="s">
        <v>13</v>
      </c>
      <c r="Z2278" t="s">
        <v>10</v>
      </c>
      <c r="AA2278" t="s">
        <v>21</v>
      </c>
      <c r="AB2278" t="s">
        <v>10</v>
      </c>
      <c r="AC2278" t="s">
        <v>26</v>
      </c>
      <c r="AD2278">
        <v>88.2</v>
      </c>
      <c r="AE2278">
        <v>1775.8</v>
      </c>
      <c r="AF2278">
        <v>0</v>
      </c>
      <c r="AG2278">
        <v>0</v>
      </c>
      <c r="AH2278">
        <v>759.43</v>
      </c>
      <c r="AI2278">
        <v>2535.23</v>
      </c>
      <c r="AJ2278" t="s">
        <v>27</v>
      </c>
      <c r="AK2278" t="s">
        <v>28</v>
      </c>
      <c r="AL2278" t="s">
        <v>29</v>
      </c>
      <c r="AM2278" t="str">
        <f t="shared" si="105"/>
        <v>Churned</v>
      </c>
      <c r="AN2278" t="str">
        <f t="shared" si="106"/>
        <v>No</v>
      </c>
      <c r="AO2278" t="str" cm="1">
        <f t="array" ref="AO2278">_xlfn.IFS($C2278&lt;36,"Youth", $C2278&lt;66, "Middle_age", $C2278&gt;65, "Old")</f>
        <v>Old</v>
      </c>
      <c r="AP2278" t="str">
        <f t="shared" si="107"/>
        <v>2 năm</v>
      </c>
    </row>
    <row r="2279" spans="1:42" x14ac:dyDescent="0.35">
      <c r="A2279" t="s">
        <v>3234</v>
      </c>
      <c r="B2279" t="s">
        <v>19</v>
      </c>
      <c r="C2279">
        <v>58</v>
      </c>
      <c r="D2279" t="s">
        <v>13</v>
      </c>
      <c r="E2279">
        <v>2</v>
      </c>
      <c r="F2279" t="s">
        <v>3235</v>
      </c>
      <c r="G2279">
        <v>90293</v>
      </c>
      <c r="H2279">
        <v>33.947305</v>
      </c>
      <c r="I2279">
        <v>-118.439841</v>
      </c>
      <c r="J2279">
        <v>0</v>
      </c>
      <c r="K2279" s="1">
        <v>18</v>
      </c>
      <c r="L2279" t="s">
        <v>32</v>
      </c>
      <c r="M2279" t="s">
        <v>10</v>
      </c>
      <c r="N2279">
        <v>34.07</v>
      </c>
      <c r="O2279" t="s">
        <v>13</v>
      </c>
      <c r="P2279" t="s">
        <v>10</v>
      </c>
      <c r="Q2279" t="s">
        <v>49</v>
      </c>
      <c r="R2279">
        <v>28</v>
      </c>
      <c r="S2279" t="s">
        <v>13</v>
      </c>
      <c r="T2279" t="s">
        <v>13</v>
      </c>
      <c r="U2279" t="s">
        <v>13</v>
      </c>
      <c r="V2279" t="s">
        <v>13</v>
      </c>
      <c r="W2279" t="s">
        <v>13</v>
      </c>
      <c r="X2279" t="s">
        <v>13</v>
      </c>
      <c r="Y2279" t="s">
        <v>13</v>
      </c>
      <c r="Z2279" t="s">
        <v>13</v>
      </c>
      <c r="AA2279" t="s">
        <v>21</v>
      </c>
      <c r="AB2279" t="s">
        <v>10</v>
      </c>
      <c r="AC2279" t="s">
        <v>16</v>
      </c>
      <c r="AD2279">
        <v>45.65</v>
      </c>
      <c r="AE2279">
        <v>747.2</v>
      </c>
      <c r="AF2279">
        <v>0</v>
      </c>
      <c r="AG2279">
        <v>40</v>
      </c>
      <c r="AH2279">
        <v>613.26</v>
      </c>
      <c r="AI2279">
        <v>1400.46</v>
      </c>
      <c r="AJ2279" t="s">
        <v>17</v>
      </c>
      <c r="AM2279" t="str">
        <f t="shared" si="105"/>
        <v>Stayed</v>
      </c>
      <c r="AN2279" t="str">
        <f t="shared" si="106"/>
        <v>Yes</v>
      </c>
      <c r="AO2279" t="str" cm="1">
        <f t="array" ref="AO2279">_xlfn.IFS($C2279&lt;36,"Youth", $C2279&lt;66, "Middle_age", $C2279&gt;65, "Old")</f>
        <v>Middle_age</v>
      </c>
      <c r="AP2279" t="str">
        <f t="shared" si="107"/>
        <v>2 năm</v>
      </c>
    </row>
    <row r="2280" spans="1:42" x14ac:dyDescent="0.35">
      <c r="A2280" t="s">
        <v>3236</v>
      </c>
      <c r="B2280" t="s">
        <v>19</v>
      </c>
      <c r="C2280">
        <v>71</v>
      </c>
      <c r="D2280" t="s">
        <v>10</v>
      </c>
      <c r="E2280">
        <v>0</v>
      </c>
      <c r="F2280" t="s">
        <v>613</v>
      </c>
      <c r="G2280">
        <v>95947</v>
      </c>
      <c r="H2280">
        <v>40.160386000000003</v>
      </c>
      <c r="I2280">
        <v>-120.83542799999999</v>
      </c>
      <c r="J2280">
        <v>1</v>
      </c>
      <c r="K2280" s="1">
        <v>51</v>
      </c>
      <c r="L2280" t="s">
        <v>46</v>
      </c>
      <c r="M2280" t="s">
        <v>13</v>
      </c>
      <c r="P2280" t="s">
        <v>10</v>
      </c>
      <c r="Q2280" t="s">
        <v>49</v>
      </c>
      <c r="R2280">
        <v>21</v>
      </c>
      <c r="S2280" t="s">
        <v>13</v>
      </c>
      <c r="T2280" t="s">
        <v>10</v>
      </c>
      <c r="U2280" t="s">
        <v>13</v>
      </c>
      <c r="V2280" t="s">
        <v>13</v>
      </c>
      <c r="W2280" t="s">
        <v>13</v>
      </c>
      <c r="X2280" t="s">
        <v>13</v>
      </c>
      <c r="Y2280" t="s">
        <v>13</v>
      </c>
      <c r="Z2280" t="s">
        <v>10</v>
      </c>
      <c r="AA2280" t="s">
        <v>21</v>
      </c>
      <c r="AB2280" t="s">
        <v>10</v>
      </c>
      <c r="AC2280" t="s">
        <v>16</v>
      </c>
      <c r="AD2280">
        <v>29.45</v>
      </c>
      <c r="AE2280">
        <v>1459.35</v>
      </c>
      <c r="AF2280">
        <v>0</v>
      </c>
      <c r="AG2280">
        <v>0</v>
      </c>
      <c r="AH2280">
        <v>0</v>
      </c>
      <c r="AI2280">
        <v>1459.35</v>
      </c>
      <c r="AJ2280" t="s">
        <v>17</v>
      </c>
      <c r="AM2280" t="str">
        <f t="shared" si="105"/>
        <v>Stayed</v>
      </c>
      <c r="AN2280" t="str">
        <f t="shared" si="106"/>
        <v>No</v>
      </c>
      <c r="AO2280" t="str" cm="1">
        <f t="array" ref="AO2280">_xlfn.IFS($C2280&lt;36,"Youth", $C2280&lt;66, "Middle_age", $C2280&gt;65, "Old")</f>
        <v>Old</v>
      </c>
      <c r="AP2280" t="str">
        <f t="shared" si="107"/>
        <v>5 năm</v>
      </c>
    </row>
    <row r="2281" spans="1:42" x14ac:dyDescent="0.35">
      <c r="A2281" t="s">
        <v>3237</v>
      </c>
      <c r="B2281" t="s">
        <v>19</v>
      </c>
      <c r="C2281">
        <v>69</v>
      </c>
      <c r="D2281" t="s">
        <v>13</v>
      </c>
      <c r="E2281">
        <v>0</v>
      </c>
      <c r="F2281" t="s">
        <v>193</v>
      </c>
      <c r="G2281">
        <v>95305</v>
      </c>
      <c r="H2281">
        <v>37.818589000000003</v>
      </c>
      <c r="I2281">
        <v>-120.256995</v>
      </c>
      <c r="J2281">
        <v>0</v>
      </c>
      <c r="K2281" s="1">
        <v>6</v>
      </c>
      <c r="L2281" t="s">
        <v>24</v>
      </c>
      <c r="M2281" t="s">
        <v>10</v>
      </c>
      <c r="N2281">
        <v>19.739999999999998</v>
      </c>
      <c r="O2281" t="s">
        <v>13</v>
      </c>
      <c r="P2281" t="s">
        <v>10</v>
      </c>
      <c r="Q2281" t="s">
        <v>49</v>
      </c>
      <c r="R2281">
        <v>7</v>
      </c>
      <c r="S2281" t="s">
        <v>13</v>
      </c>
      <c r="T2281" t="s">
        <v>13</v>
      </c>
      <c r="U2281" t="s">
        <v>13</v>
      </c>
      <c r="V2281" t="s">
        <v>13</v>
      </c>
      <c r="W2281" t="s">
        <v>13</v>
      </c>
      <c r="X2281" t="s">
        <v>13</v>
      </c>
      <c r="Y2281" t="s">
        <v>13</v>
      </c>
      <c r="Z2281" t="s">
        <v>10</v>
      </c>
      <c r="AA2281" t="s">
        <v>21</v>
      </c>
      <c r="AB2281" t="s">
        <v>13</v>
      </c>
      <c r="AC2281" t="s">
        <v>16</v>
      </c>
      <c r="AD2281">
        <v>44.7</v>
      </c>
      <c r="AE2281">
        <v>276.5</v>
      </c>
      <c r="AF2281">
        <v>0</v>
      </c>
      <c r="AG2281">
        <v>0</v>
      </c>
      <c r="AH2281">
        <v>118.44</v>
      </c>
      <c r="AI2281">
        <v>394.94</v>
      </c>
      <c r="AJ2281" t="s">
        <v>17</v>
      </c>
      <c r="AM2281" t="str">
        <f t="shared" si="105"/>
        <v>Stayed</v>
      </c>
      <c r="AN2281" t="str">
        <f t="shared" si="106"/>
        <v>No</v>
      </c>
      <c r="AO2281" t="str" cm="1">
        <f t="array" ref="AO2281">_xlfn.IFS($C2281&lt;36,"Youth", $C2281&lt;66, "Middle_age", $C2281&gt;65, "Old")</f>
        <v>Old</v>
      </c>
      <c r="AP2281" t="str">
        <f t="shared" si="107"/>
        <v>1 năm</v>
      </c>
    </row>
    <row r="2282" spans="1:42" x14ac:dyDescent="0.35">
      <c r="A2282" t="s">
        <v>3238</v>
      </c>
      <c r="B2282" t="s">
        <v>19</v>
      </c>
      <c r="C2282">
        <v>75</v>
      </c>
      <c r="D2282" t="s">
        <v>13</v>
      </c>
      <c r="E2282">
        <v>0</v>
      </c>
      <c r="F2282" t="s">
        <v>3177</v>
      </c>
      <c r="G2282">
        <v>92040</v>
      </c>
      <c r="H2282">
        <v>32.909872999999997</v>
      </c>
      <c r="I2282">
        <v>-116.906774</v>
      </c>
      <c r="J2282">
        <v>0</v>
      </c>
      <c r="K2282" s="1">
        <v>72</v>
      </c>
      <c r="L2282" t="s">
        <v>12</v>
      </c>
      <c r="M2282" t="s">
        <v>10</v>
      </c>
      <c r="N2282">
        <v>24.67</v>
      </c>
      <c r="O2282" t="s">
        <v>10</v>
      </c>
      <c r="P2282" t="s">
        <v>10</v>
      </c>
      <c r="Q2282" t="s">
        <v>25</v>
      </c>
      <c r="R2282">
        <v>26</v>
      </c>
      <c r="S2282" t="s">
        <v>10</v>
      </c>
      <c r="T2282" t="s">
        <v>10</v>
      </c>
      <c r="U2282" t="s">
        <v>10</v>
      </c>
      <c r="V2282" t="s">
        <v>10</v>
      </c>
      <c r="W2282" t="s">
        <v>10</v>
      </c>
      <c r="X2282" t="s">
        <v>10</v>
      </c>
      <c r="Y2282" t="s">
        <v>13</v>
      </c>
      <c r="Z2282" t="s">
        <v>10</v>
      </c>
      <c r="AA2282" t="s">
        <v>43</v>
      </c>
      <c r="AB2282" t="s">
        <v>13</v>
      </c>
      <c r="AC2282" t="s">
        <v>26</v>
      </c>
      <c r="AD2282">
        <v>113.8</v>
      </c>
      <c r="AE2282">
        <v>7845.8</v>
      </c>
      <c r="AF2282">
        <v>0</v>
      </c>
      <c r="AG2282">
        <v>0</v>
      </c>
      <c r="AH2282">
        <v>1776.24</v>
      </c>
      <c r="AI2282">
        <v>9622.0400000000009</v>
      </c>
      <c r="AJ2282" t="s">
        <v>17</v>
      </c>
      <c r="AM2282" t="str">
        <f t="shared" si="105"/>
        <v>VIP</v>
      </c>
      <c r="AN2282" t="str">
        <f t="shared" si="106"/>
        <v>No</v>
      </c>
      <c r="AO2282" t="str" cm="1">
        <f t="array" ref="AO2282">_xlfn.IFS($C2282&lt;36,"Youth", $C2282&lt;66, "Middle_age", $C2282&gt;65, "Old")</f>
        <v>Old</v>
      </c>
      <c r="AP2282" t="str">
        <f t="shared" si="107"/>
        <v>6 năm</v>
      </c>
    </row>
    <row r="2283" spans="1:42" x14ac:dyDescent="0.35">
      <c r="A2283" t="s">
        <v>3239</v>
      </c>
      <c r="B2283" t="s">
        <v>19</v>
      </c>
      <c r="C2283">
        <v>26</v>
      </c>
      <c r="D2283" t="s">
        <v>10</v>
      </c>
      <c r="E2283">
        <v>1</v>
      </c>
      <c r="F2283" t="s">
        <v>292</v>
      </c>
      <c r="G2283">
        <v>95815</v>
      </c>
      <c r="H2283">
        <v>38.608404999999998</v>
      </c>
      <c r="I2283">
        <v>-121.44994199999999</v>
      </c>
      <c r="J2283">
        <v>7</v>
      </c>
      <c r="K2283" s="1">
        <v>72</v>
      </c>
      <c r="L2283" t="s">
        <v>12</v>
      </c>
      <c r="M2283" t="s">
        <v>10</v>
      </c>
      <c r="N2283">
        <v>21.29</v>
      </c>
      <c r="O2283" t="s">
        <v>10</v>
      </c>
      <c r="P2283" t="s">
        <v>10</v>
      </c>
      <c r="Q2283" t="s">
        <v>25</v>
      </c>
      <c r="R2283">
        <v>52</v>
      </c>
      <c r="S2283" t="s">
        <v>10</v>
      </c>
      <c r="T2283" t="s">
        <v>10</v>
      </c>
      <c r="U2283" t="s">
        <v>10</v>
      </c>
      <c r="V2283" t="s">
        <v>10</v>
      </c>
      <c r="W2283" t="s">
        <v>10</v>
      </c>
      <c r="X2283" t="s">
        <v>10</v>
      </c>
      <c r="Y2283" t="s">
        <v>10</v>
      </c>
      <c r="Z2283" t="s">
        <v>10</v>
      </c>
      <c r="AA2283" t="s">
        <v>43</v>
      </c>
      <c r="AB2283" t="s">
        <v>10</v>
      </c>
      <c r="AC2283" t="s">
        <v>26</v>
      </c>
      <c r="AD2283">
        <v>116.6</v>
      </c>
      <c r="AE2283">
        <v>8337.4500000000007</v>
      </c>
      <c r="AF2283">
        <v>26.7</v>
      </c>
      <c r="AG2283">
        <v>0</v>
      </c>
      <c r="AH2283">
        <v>1532.88</v>
      </c>
      <c r="AI2283">
        <v>9843.6299999999992</v>
      </c>
      <c r="AJ2283" t="s">
        <v>17</v>
      </c>
      <c r="AM2283" t="str">
        <f t="shared" si="105"/>
        <v>VIP</v>
      </c>
      <c r="AN2283" t="str">
        <f t="shared" si="106"/>
        <v>Yes</v>
      </c>
      <c r="AO2283" t="str" cm="1">
        <f t="array" ref="AO2283">_xlfn.IFS($C2283&lt;36,"Youth", $C2283&lt;66, "Middle_age", $C2283&gt;65, "Old")</f>
        <v>Youth</v>
      </c>
      <c r="AP2283" t="str">
        <f t="shared" si="107"/>
        <v>6 năm</v>
      </c>
    </row>
    <row r="2284" spans="1:42" x14ac:dyDescent="0.35">
      <c r="A2284" t="s">
        <v>3240</v>
      </c>
      <c r="B2284" t="s">
        <v>19</v>
      </c>
      <c r="C2284">
        <v>60</v>
      </c>
      <c r="D2284" t="s">
        <v>10</v>
      </c>
      <c r="E2284">
        <v>0</v>
      </c>
      <c r="F2284" t="s">
        <v>799</v>
      </c>
      <c r="G2284">
        <v>95758</v>
      </c>
      <c r="H2284">
        <v>38.353630000000003</v>
      </c>
      <c r="I2284">
        <v>-121.44195000000001</v>
      </c>
      <c r="J2284">
        <v>3</v>
      </c>
      <c r="K2284" s="1">
        <v>71</v>
      </c>
      <c r="L2284" t="s">
        <v>42</v>
      </c>
      <c r="M2284" t="s">
        <v>10</v>
      </c>
      <c r="N2284">
        <v>47.34</v>
      </c>
      <c r="O2284" t="s">
        <v>10</v>
      </c>
      <c r="P2284" t="s">
        <v>10</v>
      </c>
      <c r="Q2284" t="s">
        <v>25</v>
      </c>
      <c r="R2284">
        <v>12</v>
      </c>
      <c r="S2284" t="s">
        <v>13</v>
      </c>
      <c r="T2284" t="s">
        <v>10</v>
      </c>
      <c r="U2284" t="s">
        <v>10</v>
      </c>
      <c r="V2284" t="s">
        <v>13</v>
      </c>
      <c r="W2284" t="s">
        <v>10</v>
      </c>
      <c r="X2284" t="s">
        <v>10</v>
      </c>
      <c r="Y2284" t="s">
        <v>10</v>
      </c>
      <c r="Z2284" t="s">
        <v>10</v>
      </c>
      <c r="AA2284" t="s">
        <v>43</v>
      </c>
      <c r="AB2284" t="s">
        <v>10</v>
      </c>
      <c r="AC2284" t="s">
        <v>26</v>
      </c>
      <c r="AD2284">
        <v>106</v>
      </c>
      <c r="AE2284">
        <v>7723.7</v>
      </c>
      <c r="AF2284">
        <v>0</v>
      </c>
      <c r="AG2284">
        <v>0</v>
      </c>
      <c r="AH2284">
        <v>3361.14</v>
      </c>
      <c r="AI2284">
        <v>11084.84</v>
      </c>
      <c r="AJ2284" t="s">
        <v>27</v>
      </c>
      <c r="AK2284" t="s">
        <v>28</v>
      </c>
      <c r="AL2284" t="s">
        <v>173</v>
      </c>
      <c r="AM2284" t="str">
        <f t="shared" si="105"/>
        <v>Churned</v>
      </c>
      <c r="AN2284" t="str">
        <f t="shared" si="106"/>
        <v>No</v>
      </c>
      <c r="AO2284" t="str" cm="1">
        <f t="array" ref="AO2284">_xlfn.IFS($C2284&lt;36,"Youth", $C2284&lt;66, "Middle_age", $C2284&gt;65, "Old")</f>
        <v>Middle_age</v>
      </c>
      <c r="AP2284" t="str">
        <f t="shared" si="107"/>
        <v>6 năm</v>
      </c>
    </row>
    <row r="2285" spans="1:42" x14ac:dyDescent="0.35">
      <c r="A2285" t="s">
        <v>3241</v>
      </c>
      <c r="B2285" t="s">
        <v>19</v>
      </c>
      <c r="C2285">
        <v>72</v>
      </c>
      <c r="D2285" t="s">
        <v>13</v>
      </c>
      <c r="E2285">
        <v>0</v>
      </c>
      <c r="F2285" t="s">
        <v>1471</v>
      </c>
      <c r="G2285">
        <v>91020</v>
      </c>
      <c r="H2285">
        <v>34.211199999999998</v>
      </c>
      <c r="I2285">
        <v>-118.230625</v>
      </c>
      <c r="J2285">
        <v>0</v>
      </c>
      <c r="K2285" s="1">
        <v>57</v>
      </c>
      <c r="L2285" t="s">
        <v>46</v>
      </c>
      <c r="M2285" t="s">
        <v>10</v>
      </c>
      <c r="N2285">
        <v>9.1</v>
      </c>
      <c r="O2285" t="s">
        <v>10</v>
      </c>
      <c r="P2285" t="s">
        <v>10</v>
      </c>
      <c r="Q2285" t="s">
        <v>49</v>
      </c>
      <c r="R2285">
        <v>16</v>
      </c>
      <c r="S2285" t="s">
        <v>13</v>
      </c>
      <c r="T2285" t="s">
        <v>10</v>
      </c>
      <c r="U2285" t="s">
        <v>10</v>
      </c>
      <c r="V2285" t="s">
        <v>13</v>
      </c>
      <c r="W2285" t="s">
        <v>10</v>
      </c>
      <c r="X2285" t="s">
        <v>10</v>
      </c>
      <c r="Y2285" t="s">
        <v>13</v>
      </c>
      <c r="Z2285" t="s">
        <v>10</v>
      </c>
      <c r="AA2285" t="s">
        <v>43</v>
      </c>
      <c r="AB2285" t="s">
        <v>10</v>
      </c>
      <c r="AC2285" t="s">
        <v>26</v>
      </c>
      <c r="AD2285">
        <v>79.75</v>
      </c>
      <c r="AE2285">
        <v>4438.2</v>
      </c>
      <c r="AF2285">
        <v>0</v>
      </c>
      <c r="AG2285">
        <v>0</v>
      </c>
      <c r="AH2285">
        <v>518.70000000000005</v>
      </c>
      <c r="AI2285">
        <v>4956.8999999999996</v>
      </c>
      <c r="AJ2285" t="s">
        <v>17</v>
      </c>
      <c r="AM2285" t="str">
        <f t="shared" si="105"/>
        <v>VIP</v>
      </c>
      <c r="AN2285" t="str">
        <f t="shared" si="106"/>
        <v>No</v>
      </c>
      <c r="AO2285" t="str" cm="1">
        <f t="array" ref="AO2285">_xlfn.IFS($C2285&lt;36,"Youth", $C2285&lt;66, "Middle_age", $C2285&gt;65, "Old")</f>
        <v>Old</v>
      </c>
      <c r="AP2285" t="str">
        <f t="shared" si="107"/>
        <v>5 năm</v>
      </c>
    </row>
    <row r="2286" spans="1:42" x14ac:dyDescent="0.35">
      <c r="A2286" t="s">
        <v>3242</v>
      </c>
      <c r="B2286" t="s">
        <v>19</v>
      </c>
      <c r="C2286">
        <v>38</v>
      </c>
      <c r="D2286" t="s">
        <v>10</v>
      </c>
      <c r="E2286">
        <v>0</v>
      </c>
      <c r="F2286" t="s">
        <v>2113</v>
      </c>
      <c r="G2286">
        <v>95226</v>
      </c>
      <c r="H2286">
        <v>38.233879000000002</v>
      </c>
      <c r="I2286">
        <v>-120.861666</v>
      </c>
      <c r="J2286">
        <v>3</v>
      </c>
      <c r="K2286" s="1">
        <v>58</v>
      </c>
      <c r="L2286" t="s">
        <v>46</v>
      </c>
      <c r="M2286" t="s">
        <v>10</v>
      </c>
      <c r="N2286">
        <v>22.14</v>
      </c>
      <c r="O2286" t="s">
        <v>10</v>
      </c>
      <c r="P2286" t="s">
        <v>10</v>
      </c>
      <c r="Q2286" t="s">
        <v>49</v>
      </c>
      <c r="R2286">
        <v>2</v>
      </c>
      <c r="S2286" t="s">
        <v>10</v>
      </c>
      <c r="T2286" t="s">
        <v>10</v>
      </c>
      <c r="U2286" t="s">
        <v>10</v>
      </c>
      <c r="V2286" t="s">
        <v>13</v>
      </c>
      <c r="W2286" t="s">
        <v>10</v>
      </c>
      <c r="X2286" t="s">
        <v>10</v>
      </c>
      <c r="Y2286" t="s">
        <v>10</v>
      </c>
      <c r="Z2286" t="s">
        <v>13</v>
      </c>
      <c r="AA2286" t="s">
        <v>43</v>
      </c>
      <c r="AB2286" t="s">
        <v>10</v>
      </c>
      <c r="AC2286" t="s">
        <v>26</v>
      </c>
      <c r="AD2286">
        <v>86.1</v>
      </c>
      <c r="AE2286">
        <v>4890.5</v>
      </c>
      <c r="AF2286">
        <v>0</v>
      </c>
      <c r="AG2286">
        <v>110</v>
      </c>
      <c r="AH2286">
        <v>1284.1199999999999</v>
      </c>
      <c r="AI2286">
        <v>6284.62</v>
      </c>
      <c r="AJ2286" t="s">
        <v>17</v>
      </c>
      <c r="AM2286" t="str">
        <f t="shared" si="105"/>
        <v>VIP</v>
      </c>
      <c r="AN2286" t="str">
        <f t="shared" si="106"/>
        <v>No</v>
      </c>
      <c r="AO2286" t="str" cm="1">
        <f t="array" ref="AO2286">_xlfn.IFS($C2286&lt;36,"Youth", $C2286&lt;66, "Middle_age", $C2286&gt;65, "Old")</f>
        <v>Middle_age</v>
      </c>
      <c r="AP2286" t="str">
        <f t="shared" si="107"/>
        <v>5 năm</v>
      </c>
    </row>
    <row r="2287" spans="1:42" x14ac:dyDescent="0.35">
      <c r="A2287" t="s">
        <v>3243</v>
      </c>
      <c r="B2287" t="s">
        <v>9</v>
      </c>
      <c r="C2287">
        <v>33</v>
      </c>
      <c r="D2287" t="s">
        <v>10</v>
      </c>
      <c r="E2287">
        <v>2</v>
      </c>
      <c r="F2287" t="s">
        <v>1020</v>
      </c>
      <c r="G2287">
        <v>94521</v>
      </c>
      <c r="H2287">
        <v>37.971420999999999</v>
      </c>
      <c r="I2287">
        <v>-121.971504</v>
      </c>
      <c r="J2287">
        <v>0</v>
      </c>
      <c r="K2287" s="1">
        <v>71</v>
      </c>
      <c r="L2287" t="s">
        <v>42</v>
      </c>
      <c r="M2287" t="s">
        <v>10</v>
      </c>
      <c r="N2287">
        <v>4.1500000000000004</v>
      </c>
      <c r="O2287" t="s">
        <v>10</v>
      </c>
      <c r="P2287" t="s">
        <v>13</v>
      </c>
      <c r="AA2287" t="s">
        <v>43</v>
      </c>
      <c r="AB2287" t="s">
        <v>13</v>
      </c>
      <c r="AC2287" t="s">
        <v>26</v>
      </c>
      <c r="AD2287">
        <v>25.45</v>
      </c>
      <c r="AE2287">
        <v>1813.35</v>
      </c>
      <c r="AF2287">
        <v>0</v>
      </c>
      <c r="AG2287">
        <v>0</v>
      </c>
      <c r="AH2287">
        <v>294.64999999999998</v>
      </c>
      <c r="AI2287">
        <v>2108</v>
      </c>
      <c r="AJ2287" t="s">
        <v>17</v>
      </c>
      <c r="AM2287" t="str">
        <f t="shared" si="105"/>
        <v>Stayed</v>
      </c>
      <c r="AN2287" t="str">
        <f t="shared" si="106"/>
        <v>Yes</v>
      </c>
      <c r="AO2287" t="str" cm="1">
        <f t="array" ref="AO2287">_xlfn.IFS($C2287&lt;36,"Youth", $C2287&lt;66, "Middle_age", $C2287&gt;65, "Old")</f>
        <v>Youth</v>
      </c>
      <c r="AP2287" t="str">
        <f t="shared" si="107"/>
        <v>6 năm</v>
      </c>
    </row>
    <row r="2288" spans="1:42" x14ac:dyDescent="0.35">
      <c r="A2288" t="s">
        <v>3244</v>
      </c>
      <c r="B2288" t="s">
        <v>9</v>
      </c>
      <c r="C2288">
        <v>46</v>
      </c>
      <c r="D2288" t="s">
        <v>10</v>
      </c>
      <c r="E2288">
        <v>1</v>
      </c>
      <c r="F2288" t="s">
        <v>369</v>
      </c>
      <c r="G2288">
        <v>90304</v>
      </c>
      <c r="H2288">
        <v>33.936827000000001</v>
      </c>
      <c r="I2288">
        <v>-118.359824</v>
      </c>
      <c r="J2288">
        <v>1</v>
      </c>
      <c r="K2288" s="1">
        <v>72</v>
      </c>
      <c r="L2288" t="s">
        <v>42</v>
      </c>
      <c r="M2288" t="s">
        <v>10</v>
      </c>
      <c r="N2288">
        <v>24.9</v>
      </c>
      <c r="O2288" t="s">
        <v>10</v>
      </c>
      <c r="P2288" t="s">
        <v>10</v>
      </c>
      <c r="Q2288" t="s">
        <v>49</v>
      </c>
      <c r="R2288">
        <v>19</v>
      </c>
      <c r="S2288" t="s">
        <v>10</v>
      </c>
      <c r="T2288" t="s">
        <v>13</v>
      </c>
      <c r="U2288" t="s">
        <v>10</v>
      </c>
      <c r="V2288" t="s">
        <v>10</v>
      </c>
      <c r="W2288" t="s">
        <v>10</v>
      </c>
      <c r="X2288" t="s">
        <v>10</v>
      </c>
      <c r="Y2288" t="s">
        <v>10</v>
      </c>
      <c r="Z2288" t="s">
        <v>10</v>
      </c>
      <c r="AA2288" t="s">
        <v>43</v>
      </c>
      <c r="AB2288" t="s">
        <v>13</v>
      </c>
      <c r="AC2288" t="s">
        <v>16</v>
      </c>
      <c r="AD2288">
        <v>84.7</v>
      </c>
      <c r="AE2288">
        <v>5893.9</v>
      </c>
      <c r="AF2288">
        <v>0</v>
      </c>
      <c r="AG2288">
        <v>0</v>
      </c>
      <c r="AH2288">
        <v>1792.8</v>
      </c>
      <c r="AI2288">
        <v>7686.7</v>
      </c>
      <c r="AJ2288" t="s">
        <v>17</v>
      </c>
      <c r="AM2288" t="str">
        <f t="shared" si="105"/>
        <v>VIP</v>
      </c>
      <c r="AN2288" t="str">
        <f t="shared" si="106"/>
        <v>Yes</v>
      </c>
      <c r="AO2288" t="str" cm="1">
        <f t="array" ref="AO2288">_xlfn.IFS($C2288&lt;36,"Youth", $C2288&lt;66, "Middle_age", $C2288&gt;65, "Old")</f>
        <v>Middle_age</v>
      </c>
      <c r="AP2288" t="str">
        <f t="shared" si="107"/>
        <v>6 năm</v>
      </c>
    </row>
    <row r="2289" spans="1:42" x14ac:dyDescent="0.35">
      <c r="A2289" t="s">
        <v>3245</v>
      </c>
      <c r="B2289" t="s">
        <v>19</v>
      </c>
      <c r="C2289">
        <v>35</v>
      </c>
      <c r="D2289" t="s">
        <v>13</v>
      </c>
      <c r="E2289">
        <v>0</v>
      </c>
      <c r="F2289" t="s">
        <v>610</v>
      </c>
      <c r="G2289">
        <v>95903</v>
      </c>
      <c r="H2289">
        <v>39.125311000000004</v>
      </c>
      <c r="I2289">
        <v>-121.39228300000001</v>
      </c>
      <c r="J2289">
        <v>0</v>
      </c>
      <c r="K2289" s="1">
        <v>17</v>
      </c>
      <c r="L2289" t="s">
        <v>12</v>
      </c>
      <c r="M2289" t="s">
        <v>10</v>
      </c>
      <c r="N2289">
        <v>27.66</v>
      </c>
      <c r="O2289" t="s">
        <v>13</v>
      </c>
      <c r="P2289" t="s">
        <v>13</v>
      </c>
      <c r="AA2289" t="s">
        <v>43</v>
      </c>
      <c r="AB2289" t="s">
        <v>13</v>
      </c>
      <c r="AC2289" t="s">
        <v>16</v>
      </c>
      <c r="AD2289">
        <v>19.149999999999999</v>
      </c>
      <c r="AE2289">
        <v>343.45</v>
      </c>
      <c r="AF2289">
        <v>28.63</v>
      </c>
      <c r="AG2289">
        <v>0</v>
      </c>
      <c r="AH2289">
        <v>470.22</v>
      </c>
      <c r="AI2289">
        <v>785.04</v>
      </c>
      <c r="AJ2289" t="s">
        <v>17</v>
      </c>
      <c r="AM2289" t="str">
        <f t="shared" si="105"/>
        <v>Stayed</v>
      </c>
      <c r="AN2289" t="str">
        <f t="shared" si="106"/>
        <v>No</v>
      </c>
      <c r="AO2289" t="str" cm="1">
        <f t="array" ref="AO2289">_xlfn.IFS($C2289&lt;36,"Youth", $C2289&lt;66, "Middle_age", $C2289&gt;65, "Old")</f>
        <v>Youth</v>
      </c>
      <c r="AP2289" t="str">
        <f t="shared" si="107"/>
        <v>2 năm</v>
      </c>
    </row>
    <row r="2290" spans="1:42" x14ac:dyDescent="0.35">
      <c r="A2290" t="s">
        <v>3246</v>
      </c>
      <c r="B2290" t="s">
        <v>19</v>
      </c>
      <c r="C2290">
        <v>79</v>
      </c>
      <c r="D2290" t="s">
        <v>13</v>
      </c>
      <c r="E2290">
        <v>0</v>
      </c>
      <c r="F2290" t="s">
        <v>361</v>
      </c>
      <c r="G2290">
        <v>94123</v>
      </c>
      <c r="H2290">
        <v>37.800254000000002</v>
      </c>
      <c r="I2290">
        <v>-122.436975</v>
      </c>
      <c r="J2290">
        <v>0</v>
      </c>
      <c r="K2290" s="1">
        <v>39</v>
      </c>
      <c r="L2290" t="s">
        <v>99</v>
      </c>
      <c r="M2290" t="s">
        <v>10</v>
      </c>
      <c r="N2290">
        <v>41.93</v>
      </c>
      <c r="O2290" t="s">
        <v>10</v>
      </c>
      <c r="P2290" t="s">
        <v>10</v>
      </c>
      <c r="Q2290" t="s">
        <v>25</v>
      </c>
      <c r="R2290">
        <v>23</v>
      </c>
      <c r="S2290" t="s">
        <v>13</v>
      </c>
      <c r="T2290" t="s">
        <v>13</v>
      </c>
      <c r="U2290" t="s">
        <v>13</v>
      </c>
      <c r="V2290" t="s">
        <v>13</v>
      </c>
      <c r="W2290" t="s">
        <v>10</v>
      </c>
      <c r="X2290" t="s">
        <v>10</v>
      </c>
      <c r="Y2290" t="s">
        <v>13</v>
      </c>
      <c r="Z2290" t="s">
        <v>13</v>
      </c>
      <c r="AA2290" t="s">
        <v>21</v>
      </c>
      <c r="AB2290" t="s">
        <v>10</v>
      </c>
      <c r="AC2290" t="s">
        <v>26</v>
      </c>
      <c r="AD2290">
        <v>95.65</v>
      </c>
      <c r="AE2290">
        <v>3759.05</v>
      </c>
      <c r="AF2290">
        <v>0</v>
      </c>
      <c r="AG2290">
        <v>150</v>
      </c>
      <c r="AH2290">
        <v>1635.27</v>
      </c>
      <c r="AI2290">
        <v>5544.32</v>
      </c>
      <c r="AJ2290" t="s">
        <v>27</v>
      </c>
      <c r="AK2290" t="s">
        <v>79</v>
      </c>
      <c r="AL2290" t="s">
        <v>80</v>
      </c>
      <c r="AM2290" t="str">
        <f t="shared" si="105"/>
        <v>Churned</v>
      </c>
      <c r="AN2290" t="str">
        <f t="shared" si="106"/>
        <v>No</v>
      </c>
      <c r="AO2290" t="str" cm="1">
        <f t="array" ref="AO2290">_xlfn.IFS($C2290&lt;36,"Youth", $C2290&lt;66, "Middle_age", $C2290&gt;65, "Old")</f>
        <v>Old</v>
      </c>
      <c r="AP2290" t="str">
        <f t="shared" si="107"/>
        <v>4 năm</v>
      </c>
    </row>
    <row r="2291" spans="1:42" x14ac:dyDescent="0.35">
      <c r="A2291" t="s">
        <v>3247</v>
      </c>
      <c r="B2291" t="s">
        <v>9</v>
      </c>
      <c r="C2291">
        <v>24</v>
      </c>
      <c r="D2291" t="s">
        <v>10</v>
      </c>
      <c r="E2291">
        <v>1</v>
      </c>
      <c r="F2291" t="s">
        <v>538</v>
      </c>
      <c r="G2291">
        <v>90602</v>
      </c>
      <c r="H2291">
        <v>33.972118999999999</v>
      </c>
      <c r="I2291">
        <v>-118.020188</v>
      </c>
      <c r="J2291">
        <v>10</v>
      </c>
      <c r="K2291" s="1">
        <v>8</v>
      </c>
      <c r="L2291" t="s">
        <v>12</v>
      </c>
      <c r="M2291" t="s">
        <v>10</v>
      </c>
      <c r="N2291">
        <v>31.86</v>
      </c>
      <c r="O2291" t="s">
        <v>13</v>
      </c>
      <c r="P2291" t="s">
        <v>10</v>
      </c>
      <c r="Q2291" t="s">
        <v>14</v>
      </c>
      <c r="R2291">
        <v>59</v>
      </c>
      <c r="S2291" t="s">
        <v>13</v>
      </c>
      <c r="T2291" t="s">
        <v>10</v>
      </c>
      <c r="U2291" t="s">
        <v>13</v>
      </c>
      <c r="V2291" t="s">
        <v>10</v>
      </c>
      <c r="W2291" t="s">
        <v>13</v>
      </c>
      <c r="X2291" t="s">
        <v>13</v>
      </c>
      <c r="Y2291" t="s">
        <v>13</v>
      </c>
      <c r="Z2291" t="s">
        <v>13</v>
      </c>
      <c r="AA2291" t="s">
        <v>21</v>
      </c>
      <c r="AB2291" t="s">
        <v>13</v>
      </c>
      <c r="AC2291" t="s">
        <v>26</v>
      </c>
      <c r="AD2291">
        <v>56.3</v>
      </c>
      <c r="AE2291">
        <v>401.5</v>
      </c>
      <c r="AF2291">
        <v>0</v>
      </c>
      <c r="AG2291">
        <v>30</v>
      </c>
      <c r="AH2291">
        <v>254.88</v>
      </c>
      <c r="AI2291">
        <v>686.38</v>
      </c>
      <c r="AJ2291" t="s">
        <v>17</v>
      </c>
      <c r="AM2291" t="str">
        <f t="shared" si="105"/>
        <v>Stayed</v>
      </c>
      <c r="AN2291" t="str">
        <f t="shared" si="106"/>
        <v>Yes</v>
      </c>
      <c r="AO2291" t="str" cm="1">
        <f t="array" ref="AO2291">_xlfn.IFS($C2291&lt;36,"Youth", $C2291&lt;66, "Middle_age", $C2291&gt;65, "Old")</f>
        <v>Youth</v>
      </c>
      <c r="AP2291" t="str">
        <f t="shared" si="107"/>
        <v>1 năm</v>
      </c>
    </row>
    <row r="2292" spans="1:42" x14ac:dyDescent="0.35">
      <c r="A2292" t="s">
        <v>3248</v>
      </c>
      <c r="B2292" t="s">
        <v>9</v>
      </c>
      <c r="C2292">
        <v>37</v>
      </c>
      <c r="D2292" t="s">
        <v>13</v>
      </c>
      <c r="E2292">
        <v>0</v>
      </c>
      <c r="F2292" t="s">
        <v>1674</v>
      </c>
      <c r="G2292">
        <v>93235</v>
      </c>
      <c r="H2292">
        <v>36.385818</v>
      </c>
      <c r="I2292">
        <v>-119.224243</v>
      </c>
      <c r="J2292">
        <v>0</v>
      </c>
      <c r="K2292" s="1">
        <v>68</v>
      </c>
      <c r="L2292" t="s">
        <v>12</v>
      </c>
      <c r="M2292" t="s">
        <v>10</v>
      </c>
      <c r="N2292">
        <v>32.99</v>
      </c>
      <c r="O2292" t="s">
        <v>13</v>
      </c>
      <c r="P2292" t="s">
        <v>13</v>
      </c>
      <c r="AA2292" t="s">
        <v>43</v>
      </c>
      <c r="AB2292" t="s">
        <v>13</v>
      </c>
      <c r="AC2292" t="s">
        <v>16</v>
      </c>
      <c r="AD2292">
        <v>19.600000000000001</v>
      </c>
      <c r="AE2292">
        <v>1441.65</v>
      </c>
      <c r="AF2292">
        <v>0</v>
      </c>
      <c r="AG2292">
        <v>0</v>
      </c>
      <c r="AH2292">
        <v>2243.3200000000002</v>
      </c>
      <c r="AI2292">
        <v>3684.97</v>
      </c>
      <c r="AJ2292" t="s">
        <v>17</v>
      </c>
      <c r="AM2292" t="str">
        <f t="shared" si="105"/>
        <v>VIP</v>
      </c>
      <c r="AN2292" t="str">
        <f t="shared" si="106"/>
        <v>No</v>
      </c>
      <c r="AO2292" t="str" cm="1">
        <f t="array" ref="AO2292">_xlfn.IFS($C2292&lt;36,"Youth", $C2292&lt;66, "Middle_age", $C2292&gt;65, "Old")</f>
        <v>Middle_age</v>
      </c>
      <c r="AP2292" t="str">
        <f t="shared" si="107"/>
        <v>6 năm</v>
      </c>
    </row>
    <row r="2293" spans="1:42" x14ac:dyDescent="0.35">
      <c r="A2293" t="s">
        <v>3249</v>
      </c>
      <c r="B2293" t="s">
        <v>19</v>
      </c>
      <c r="C2293">
        <v>58</v>
      </c>
      <c r="D2293" t="s">
        <v>10</v>
      </c>
      <c r="E2293">
        <v>3</v>
      </c>
      <c r="F2293" t="s">
        <v>84</v>
      </c>
      <c r="G2293">
        <v>93530</v>
      </c>
      <c r="H2293">
        <v>36.560498000000003</v>
      </c>
      <c r="I2293">
        <v>-117.962461</v>
      </c>
      <c r="J2293">
        <v>8</v>
      </c>
      <c r="K2293" s="1">
        <v>28</v>
      </c>
      <c r="L2293" t="s">
        <v>12</v>
      </c>
      <c r="M2293" t="s">
        <v>13</v>
      </c>
      <c r="P2293" t="s">
        <v>10</v>
      </c>
      <c r="Q2293" t="s">
        <v>49</v>
      </c>
      <c r="R2293">
        <v>52</v>
      </c>
      <c r="S2293" t="s">
        <v>13</v>
      </c>
      <c r="T2293" t="s">
        <v>10</v>
      </c>
      <c r="U2293" t="s">
        <v>10</v>
      </c>
      <c r="V2293" t="s">
        <v>10</v>
      </c>
      <c r="W2293" t="s">
        <v>10</v>
      </c>
      <c r="X2293" t="s">
        <v>10</v>
      </c>
      <c r="Y2293" t="s">
        <v>10</v>
      </c>
      <c r="Z2293" t="s">
        <v>10</v>
      </c>
      <c r="AA2293" t="s">
        <v>15</v>
      </c>
      <c r="AB2293" t="s">
        <v>10</v>
      </c>
      <c r="AC2293" t="s">
        <v>16</v>
      </c>
      <c r="AD2293">
        <v>60</v>
      </c>
      <c r="AE2293">
        <v>1682.05</v>
      </c>
      <c r="AF2293">
        <v>0</v>
      </c>
      <c r="AG2293">
        <v>0</v>
      </c>
      <c r="AH2293">
        <v>0</v>
      </c>
      <c r="AI2293">
        <v>1682.05</v>
      </c>
      <c r="AJ2293" t="s">
        <v>17</v>
      </c>
      <c r="AM2293" t="str">
        <f t="shared" si="105"/>
        <v>Stayed</v>
      </c>
      <c r="AN2293" t="str">
        <f t="shared" si="106"/>
        <v>Yes</v>
      </c>
      <c r="AO2293" t="str" cm="1">
        <f t="array" ref="AO2293">_xlfn.IFS($C2293&lt;36,"Youth", $C2293&lt;66, "Middle_age", $C2293&gt;65, "Old")</f>
        <v>Middle_age</v>
      </c>
      <c r="AP2293" t="str">
        <f t="shared" si="107"/>
        <v>3 năm</v>
      </c>
    </row>
    <row r="2294" spans="1:42" x14ac:dyDescent="0.35">
      <c r="A2294" t="s">
        <v>3250</v>
      </c>
      <c r="B2294" t="s">
        <v>9</v>
      </c>
      <c r="C2294">
        <v>23</v>
      </c>
      <c r="D2294" t="s">
        <v>13</v>
      </c>
      <c r="E2294">
        <v>0</v>
      </c>
      <c r="F2294" t="s">
        <v>213</v>
      </c>
      <c r="G2294">
        <v>92592</v>
      </c>
      <c r="H2294">
        <v>33.507255000000001</v>
      </c>
      <c r="I2294">
        <v>-117.029473</v>
      </c>
      <c r="J2294">
        <v>0</v>
      </c>
      <c r="K2294" s="1">
        <v>1</v>
      </c>
      <c r="L2294" t="s">
        <v>24</v>
      </c>
      <c r="M2294" t="s">
        <v>10</v>
      </c>
      <c r="N2294">
        <v>32.86</v>
      </c>
      <c r="O2294" t="s">
        <v>10</v>
      </c>
      <c r="P2294" t="s">
        <v>10</v>
      </c>
      <c r="Q2294" t="s">
        <v>25</v>
      </c>
      <c r="R2294">
        <v>58</v>
      </c>
      <c r="S2294" t="s">
        <v>13</v>
      </c>
      <c r="T2294" t="s">
        <v>13</v>
      </c>
      <c r="U2294" t="s">
        <v>13</v>
      </c>
      <c r="V2294" t="s">
        <v>13</v>
      </c>
      <c r="W2294" t="s">
        <v>13</v>
      </c>
      <c r="X2294" t="s">
        <v>13</v>
      </c>
      <c r="Y2294" t="s">
        <v>13</v>
      </c>
      <c r="Z2294" t="s">
        <v>10</v>
      </c>
      <c r="AA2294" t="s">
        <v>21</v>
      </c>
      <c r="AB2294" t="s">
        <v>10</v>
      </c>
      <c r="AC2294" t="s">
        <v>153</v>
      </c>
      <c r="AD2294">
        <v>75.05</v>
      </c>
      <c r="AE2294">
        <v>75.05</v>
      </c>
      <c r="AF2294">
        <v>0</v>
      </c>
      <c r="AG2294">
        <v>0</v>
      </c>
      <c r="AH2294">
        <v>32.86</v>
      </c>
      <c r="AI2294">
        <v>107.91</v>
      </c>
      <c r="AJ2294" t="s">
        <v>27</v>
      </c>
      <c r="AK2294" t="s">
        <v>28</v>
      </c>
      <c r="AL2294" t="s">
        <v>74</v>
      </c>
      <c r="AM2294" t="str">
        <f t="shared" si="105"/>
        <v>Churned</v>
      </c>
      <c r="AN2294" t="str">
        <f t="shared" si="106"/>
        <v>No</v>
      </c>
      <c r="AO2294" t="str" cm="1">
        <f t="array" ref="AO2294">_xlfn.IFS($C2294&lt;36,"Youth", $C2294&lt;66, "Middle_age", $C2294&gt;65, "Old")</f>
        <v>Youth</v>
      </c>
      <c r="AP2294" t="str">
        <f t="shared" si="107"/>
        <v>1 năm</v>
      </c>
    </row>
    <row r="2295" spans="1:42" x14ac:dyDescent="0.35">
      <c r="A2295" t="s">
        <v>3251</v>
      </c>
      <c r="B2295" t="s">
        <v>9</v>
      </c>
      <c r="C2295">
        <v>34</v>
      </c>
      <c r="D2295" t="s">
        <v>13</v>
      </c>
      <c r="E2295">
        <v>0</v>
      </c>
      <c r="F2295" t="s">
        <v>3252</v>
      </c>
      <c r="G2295">
        <v>95525</v>
      </c>
      <c r="H2295">
        <v>40.943379999999998</v>
      </c>
      <c r="I2295">
        <v>-123.831799</v>
      </c>
      <c r="J2295">
        <v>0</v>
      </c>
      <c r="K2295" s="1">
        <v>2</v>
      </c>
      <c r="L2295" t="s">
        <v>24</v>
      </c>
      <c r="M2295" t="s">
        <v>10</v>
      </c>
      <c r="N2295">
        <v>39.5</v>
      </c>
      <c r="O2295" t="s">
        <v>13</v>
      </c>
      <c r="P2295" t="s">
        <v>10</v>
      </c>
      <c r="Q2295" t="s">
        <v>14</v>
      </c>
      <c r="R2295">
        <v>26</v>
      </c>
      <c r="S2295" t="s">
        <v>13</v>
      </c>
      <c r="T2295" t="s">
        <v>13</v>
      </c>
      <c r="U2295" t="s">
        <v>13</v>
      </c>
      <c r="V2295" t="s">
        <v>13</v>
      </c>
      <c r="W2295" t="s">
        <v>13</v>
      </c>
      <c r="X2295" t="s">
        <v>13</v>
      </c>
      <c r="Y2295" t="s">
        <v>13</v>
      </c>
      <c r="Z2295" t="s">
        <v>10</v>
      </c>
      <c r="AA2295" t="s">
        <v>21</v>
      </c>
      <c r="AB2295" t="s">
        <v>10</v>
      </c>
      <c r="AC2295" t="s">
        <v>16</v>
      </c>
      <c r="AD2295">
        <v>45.25</v>
      </c>
      <c r="AE2295">
        <v>74.2</v>
      </c>
      <c r="AF2295">
        <v>0</v>
      </c>
      <c r="AG2295">
        <v>0</v>
      </c>
      <c r="AH2295">
        <v>79</v>
      </c>
      <c r="AI2295">
        <v>153.19999999999999</v>
      </c>
      <c r="AJ2295" t="s">
        <v>68</v>
      </c>
      <c r="AM2295" t="str">
        <f t="shared" si="105"/>
        <v>Joined</v>
      </c>
      <c r="AN2295" t="str">
        <f t="shared" si="106"/>
        <v>No</v>
      </c>
      <c r="AO2295" t="str" cm="1">
        <f t="array" ref="AO2295">_xlfn.IFS($C2295&lt;36,"Youth", $C2295&lt;66, "Middle_age", $C2295&gt;65, "Old")</f>
        <v>Youth</v>
      </c>
      <c r="AP2295" t="str">
        <f t="shared" si="107"/>
        <v>1 năm</v>
      </c>
    </row>
    <row r="2296" spans="1:42" x14ac:dyDescent="0.35">
      <c r="A2296" t="s">
        <v>3253</v>
      </c>
      <c r="B2296" t="s">
        <v>19</v>
      </c>
      <c r="C2296">
        <v>21</v>
      </c>
      <c r="D2296" t="s">
        <v>10</v>
      </c>
      <c r="E2296">
        <v>3</v>
      </c>
      <c r="F2296" t="s">
        <v>2504</v>
      </c>
      <c r="G2296">
        <v>91350</v>
      </c>
      <c r="H2296">
        <v>34.502431999999999</v>
      </c>
      <c r="I2296">
        <v>-118.41459</v>
      </c>
      <c r="J2296">
        <v>6</v>
      </c>
      <c r="K2296" s="1">
        <v>71</v>
      </c>
      <c r="L2296" t="s">
        <v>12</v>
      </c>
      <c r="M2296" t="s">
        <v>10</v>
      </c>
      <c r="N2296">
        <v>11.3</v>
      </c>
      <c r="O2296" t="s">
        <v>13</v>
      </c>
      <c r="P2296" t="s">
        <v>13</v>
      </c>
      <c r="AA2296" t="s">
        <v>43</v>
      </c>
      <c r="AB2296" t="s">
        <v>13</v>
      </c>
      <c r="AC2296" t="s">
        <v>153</v>
      </c>
      <c r="AD2296">
        <v>19.45</v>
      </c>
      <c r="AE2296">
        <v>1378.45</v>
      </c>
      <c r="AF2296">
        <v>0</v>
      </c>
      <c r="AG2296">
        <v>0</v>
      </c>
      <c r="AH2296">
        <v>802.3</v>
      </c>
      <c r="AI2296">
        <v>2180.75</v>
      </c>
      <c r="AJ2296" t="s">
        <v>17</v>
      </c>
      <c r="AM2296" t="str">
        <f t="shared" si="105"/>
        <v>Stayed</v>
      </c>
      <c r="AN2296" t="str">
        <f t="shared" si="106"/>
        <v>Yes</v>
      </c>
      <c r="AO2296" t="str" cm="1">
        <f t="array" ref="AO2296">_xlfn.IFS($C2296&lt;36,"Youth", $C2296&lt;66, "Middle_age", $C2296&gt;65, "Old")</f>
        <v>Youth</v>
      </c>
      <c r="AP2296" t="str">
        <f t="shared" si="107"/>
        <v>6 năm</v>
      </c>
    </row>
    <row r="2297" spans="1:42" x14ac:dyDescent="0.35">
      <c r="A2297" t="s">
        <v>3254</v>
      </c>
      <c r="B2297" t="s">
        <v>19</v>
      </c>
      <c r="C2297">
        <v>69</v>
      </c>
      <c r="D2297" t="s">
        <v>13</v>
      </c>
      <c r="E2297">
        <v>0</v>
      </c>
      <c r="F2297" t="s">
        <v>105</v>
      </c>
      <c r="G2297">
        <v>90067</v>
      </c>
      <c r="H2297">
        <v>34.057496</v>
      </c>
      <c r="I2297">
        <v>-118.41395900000001</v>
      </c>
      <c r="J2297">
        <v>0</v>
      </c>
      <c r="K2297" s="1">
        <v>30</v>
      </c>
      <c r="L2297" t="s">
        <v>12</v>
      </c>
      <c r="M2297" t="s">
        <v>10</v>
      </c>
      <c r="N2297">
        <v>19.920000000000002</v>
      </c>
      <c r="O2297" t="s">
        <v>10</v>
      </c>
      <c r="P2297" t="s">
        <v>10</v>
      </c>
      <c r="Q2297" t="s">
        <v>49</v>
      </c>
      <c r="R2297">
        <v>30</v>
      </c>
      <c r="S2297" t="s">
        <v>13</v>
      </c>
      <c r="T2297" t="s">
        <v>13</v>
      </c>
      <c r="U2297" t="s">
        <v>10</v>
      </c>
      <c r="V2297" t="s">
        <v>10</v>
      </c>
      <c r="W2297" t="s">
        <v>10</v>
      </c>
      <c r="X2297" t="s">
        <v>13</v>
      </c>
      <c r="Y2297" t="s">
        <v>13</v>
      </c>
      <c r="Z2297" t="s">
        <v>10</v>
      </c>
      <c r="AA2297" t="s">
        <v>43</v>
      </c>
      <c r="AB2297" t="s">
        <v>10</v>
      </c>
      <c r="AC2297" t="s">
        <v>16</v>
      </c>
      <c r="AD2297">
        <v>69.099999999999994</v>
      </c>
      <c r="AE2297">
        <v>2093.9</v>
      </c>
      <c r="AF2297">
        <v>21.08</v>
      </c>
      <c r="AG2297">
        <v>0</v>
      </c>
      <c r="AH2297">
        <v>597.6</v>
      </c>
      <c r="AI2297">
        <v>2670.42</v>
      </c>
      <c r="AJ2297" t="s">
        <v>17</v>
      </c>
      <c r="AM2297" t="str">
        <f t="shared" si="105"/>
        <v>Stayed</v>
      </c>
      <c r="AN2297" t="str">
        <f t="shared" si="106"/>
        <v>No</v>
      </c>
      <c r="AO2297" t="str" cm="1">
        <f t="array" ref="AO2297">_xlfn.IFS($C2297&lt;36,"Youth", $C2297&lt;66, "Middle_age", $C2297&gt;65, "Old")</f>
        <v>Old</v>
      </c>
      <c r="AP2297" t="str">
        <f t="shared" si="107"/>
        <v>3 năm</v>
      </c>
    </row>
    <row r="2298" spans="1:42" x14ac:dyDescent="0.35">
      <c r="A2298" t="s">
        <v>3255</v>
      </c>
      <c r="B2298" t="s">
        <v>19</v>
      </c>
      <c r="C2298">
        <v>53</v>
      </c>
      <c r="D2298" t="s">
        <v>10</v>
      </c>
      <c r="E2298">
        <v>0</v>
      </c>
      <c r="F2298" t="s">
        <v>2201</v>
      </c>
      <c r="G2298">
        <v>94571</v>
      </c>
      <c r="H2298">
        <v>38.148862000000001</v>
      </c>
      <c r="I2298">
        <v>-121.737696</v>
      </c>
      <c r="J2298">
        <v>7</v>
      </c>
      <c r="K2298" s="1">
        <v>34</v>
      </c>
      <c r="L2298" t="s">
        <v>12</v>
      </c>
      <c r="M2298" t="s">
        <v>10</v>
      </c>
      <c r="N2298">
        <v>26.03</v>
      </c>
      <c r="O2298" t="s">
        <v>13</v>
      </c>
      <c r="P2298" t="s">
        <v>13</v>
      </c>
      <c r="AA2298" t="s">
        <v>15</v>
      </c>
      <c r="AB2298" t="s">
        <v>13</v>
      </c>
      <c r="AC2298" t="s">
        <v>16</v>
      </c>
      <c r="AD2298">
        <v>19.600000000000001</v>
      </c>
      <c r="AE2298">
        <v>678.8</v>
      </c>
      <c r="AF2298">
        <v>0</v>
      </c>
      <c r="AG2298">
        <v>0</v>
      </c>
      <c r="AH2298">
        <v>885.02</v>
      </c>
      <c r="AI2298">
        <v>1563.82</v>
      </c>
      <c r="AJ2298" t="s">
        <v>17</v>
      </c>
      <c r="AM2298" t="str">
        <f t="shared" si="105"/>
        <v>Stayed</v>
      </c>
      <c r="AN2298" t="str">
        <f t="shared" si="106"/>
        <v>No</v>
      </c>
      <c r="AO2298" t="str" cm="1">
        <f t="array" ref="AO2298">_xlfn.IFS($C2298&lt;36,"Youth", $C2298&lt;66, "Middle_age", $C2298&gt;65, "Old")</f>
        <v>Middle_age</v>
      </c>
      <c r="AP2298" t="str">
        <f t="shared" si="107"/>
        <v>3 năm</v>
      </c>
    </row>
    <row r="2299" spans="1:42" x14ac:dyDescent="0.35">
      <c r="A2299" t="s">
        <v>3256</v>
      </c>
      <c r="B2299" t="s">
        <v>19</v>
      </c>
      <c r="C2299">
        <v>56</v>
      </c>
      <c r="D2299" t="s">
        <v>13</v>
      </c>
      <c r="E2299">
        <v>0</v>
      </c>
      <c r="F2299" t="s">
        <v>1186</v>
      </c>
      <c r="G2299">
        <v>91733</v>
      </c>
      <c r="H2299">
        <v>34.046219999999998</v>
      </c>
      <c r="I2299">
        <v>-118.053753</v>
      </c>
      <c r="J2299">
        <v>0</v>
      </c>
      <c r="K2299" s="1">
        <v>32</v>
      </c>
      <c r="L2299" t="s">
        <v>12</v>
      </c>
      <c r="M2299" t="s">
        <v>10</v>
      </c>
      <c r="N2299">
        <v>37.479999999999997</v>
      </c>
      <c r="O2299" t="s">
        <v>10</v>
      </c>
      <c r="P2299" t="s">
        <v>10</v>
      </c>
      <c r="Q2299" t="s">
        <v>49</v>
      </c>
      <c r="R2299">
        <v>15</v>
      </c>
      <c r="S2299" t="s">
        <v>13</v>
      </c>
      <c r="T2299" t="s">
        <v>10</v>
      </c>
      <c r="U2299" t="s">
        <v>10</v>
      </c>
      <c r="V2299" t="s">
        <v>10</v>
      </c>
      <c r="W2299" t="s">
        <v>10</v>
      </c>
      <c r="X2299" t="s">
        <v>10</v>
      </c>
      <c r="Y2299" t="s">
        <v>10</v>
      </c>
      <c r="Z2299" t="s">
        <v>10</v>
      </c>
      <c r="AA2299" t="s">
        <v>15</v>
      </c>
      <c r="AB2299" t="s">
        <v>13</v>
      </c>
      <c r="AC2299" t="s">
        <v>16</v>
      </c>
      <c r="AD2299">
        <v>83.7</v>
      </c>
      <c r="AE2299">
        <v>2633.3</v>
      </c>
      <c r="AF2299">
        <v>0</v>
      </c>
      <c r="AG2299">
        <v>0</v>
      </c>
      <c r="AH2299">
        <v>1199.3599999999999</v>
      </c>
      <c r="AI2299">
        <v>3832.66</v>
      </c>
      <c r="AJ2299" t="s">
        <v>17</v>
      </c>
      <c r="AM2299" t="str">
        <f t="shared" si="105"/>
        <v>VIP</v>
      </c>
      <c r="AN2299" t="str">
        <f t="shared" si="106"/>
        <v>No</v>
      </c>
      <c r="AO2299" t="str" cm="1">
        <f t="array" ref="AO2299">_xlfn.IFS($C2299&lt;36,"Youth", $C2299&lt;66, "Middle_age", $C2299&gt;65, "Old")</f>
        <v>Middle_age</v>
      </c>
      <c r="AP2299" t="str">
        <f t="shared" si="107"/>
        <v>3 năm</v>
      </c>
    </row>
    <row r="2300" spans="1:42" x14ac:dyDescent="0.35">
      <c r="A2300" t="s">
        <v>3257</v>
      </c>
      <c r="B2300" t="s">
        <v>19</v>
      </c>
      <c r="C2300">
        <v>58</v>
      </c>
      <c r="D2300" t="s">
        <v>10</v>
      </c>
      <c r="E2300">
        <v>3</v>
      </c>
      <c r="F2300" t="s">
        <v>105</v>
      </c>
      <c r="G2300">
        <v>90027</v>
      </c>
      <c r="H2300">
        <v>34.127194000000003</v>
      </c>
      <c r="I2300">
        <v>-118.295647</v>
      </c>
      <c r="J2300">
        <v>8</v>
      </c>
      <c r="K2300" s="1">
        <v>6</v>
      </c>
      <c r="L2300" t="s">
        <v>24</v>
      </c>
      <c r="M2300" t="s">
        <v>10</v>
      </c>
      <c r="N2300">
        <v>31.73</v>
      </c>
      <c r="O2300" t="s">
        <v>10</v>
      </c>
      <c r="P2300" t="s">
        <v>13</v>
      </c>
      <c r="AA2300" t="s">
        <v>43</v>
      </c>
      <c r="AB2300" t="s">
        <v>13</v>
      </c>
      <c r="AC2300" t="s">
        <v>153</v>
      </c>
      <c r="AD2300">
        <v>25.4</v>
      </c>
      <c r="AE2300">
        <v>153.30000000000001</v>
      </c>
      <c r="AF2300">
        <v>0</v>
      </c>
      <c r="AG2300">
        <v>0</v>
      </c>
      <c r="AH2300">
        <v>190.38</v>
      </c>
      <c r="AI2300">
        <v>343.68</v>
      </c>
      <c r="AJ2300" t="s">
        <v>17</v>
      </c>
      <c r="AM2300" t="str">
        <f t="shared" si="105"/>
        <v>Stayed</v>
      </c>
      <c r="AN2300" t="str">
        <f t="shared" si="106"/>
        <v>Yes</v>
      </c>
      <c r="AO2300" t="str" cm="1">
        <f t="array" ref="AO2300">_xlfn.IFS($C2300&lt;36,"Youth", $C2300&lt;66, "Middle_age", $C2300&gt;65, "Old")</f>
        <v>Middle_age</v>
      </c>
      <c r="AP2300" t="str">
        <f t="shared" si="107"/>
        <v>1 năm</v>
      </c>
    </row>
    <row r="2301" spans="1:42" x14ac:dyDescent="0.35">
      <c r="A2301" t="s">
        <v>3258</v>
      </c>
      <c r="B2301" t="s">
        <v>9</v>
      </c>
      <c r="C2301">
        <v>35</v>
      </c>
      <c r="D2301" t="s">
        <v>10</v>
      </c>
      <c r="E2301">
        <v>0</v>
      </c>
      <c r="F2301" t="s">
        <v>3217</v>
      </c>
      <c r="G2301">
        <v>94586</v>
      </c>
      <c r="H2301">
        <v>37.587494</v>
      </c>
      <c r="I2301">
        <v>-121.86285599999999</v>
      </c>
      <c r="J2301">
        <v>6</v>
      </c>
      <c r="K2301" s="1">
        <v>45</v>
      </c>
      <c r="L2301" t="s">
        <v>46</v>
      </c>
      <c r="M2301" t="s">
        <v>10</v>
      </c>
      <c r="N2301">
        <v>42.32</v>
      </c>
      <c r="O2301" t="s">
        <v>10</v>
      </c>
      <c r="P2301" t="s">
        <v>13</v>
      </c>
      <c r="AA2301" t="s">
        <v>43</v>
      </c>
      <c r="AB2301" t="s">
        <v>13</v>
      </c>
      <c r="AC2301" t="s">
        <v>16</v>
      </c>
      <c r="AD2301">
        <v>25.5</v>
      </c>
      <c r="AE2301">
        <v>1121.05</v>
      </c>
      <c r="AF2301">
        <v>0</v>
      </c>
      <c r="AG2301">
        <v>0</v>
      </c>
      <c r="AH2301">
        <v>1904.4</v>
      </c>
      <c r="AI2301">
        <v>3025.45</v>
      </c>
      <c r="AJ2301" t="s">
        <v>17</v>
      </c>
      <c r="AM2301" t="str">
        <f t="shared" si="105"/>
        <v>Stayed</v>
      </c>
      <c r="AN2301" t="str">
        <f t="shared" si="106"/>
        <v>No</v>
      </c>
      <c r="AO2301" t="str" cm="1">
        <f t="array" ref="AO2301">_xlfn.IFS($C2301&lt;36,"Youth", $C2301&lt;66, "Middle_age", $C2301&gt;65, "Old")</f>
        <v>Youth</v>
      </c>
      <c r="AP2301" t="str">
        <f t="shared" si="107"/>
        <v>4 năm</v>
      </c>
    </row>
    <row r="2302" spans="1:42" x14ac:dyDescent="0.35">
      <c r="A2302" t="s">
        <v>3259</v>
      </c>
      <c r="B2302" t="s">
        <v>9</v>
      </c>
      <c r="C2302">
        <v>31</v>
      </c>
      <c r="D2302" t="s">
        <v>13</v>
      </c>
      <c r="E2302">
        <v>0</v>
      </c>
      <c r="F2302" t="s">
        <v>824</v>
      </c>
      <c r="G2302">
        <v>93955</v>
      </c>
      <c r="H2302">
        <v>36.625114000000004</v>
      </c>
      <c r="I2302">
        <v>-121.823565</v>
      </c>
      <c r="J2302">
        <v>0</v>
      </c>
      <c r="K2302" s="1">
        <v>37</v>
      </c>
      <c r="L2302" t="s">
        <v>12</v>
      </c>
      <c r="M2302" t="s">
        <v>13</v>
      </c>
      <c r="P2302" t="s">
        <v>10</v>
      </c>
      <c r="Q2302" t="s">
        <v>49</v>
      </c>
      <c r="R2302">
        <v>10</v>
      </c>
      <c r="S2302" t="s">
        <v>13</v>
      </c>
      <c r="T2302" t="s">
        <v>13</v>
      </c>
      <c r="U2302" t="s">
        <v>13</v>
      </c>
      <c r="V2302" t="s">
        <v>10</v>
      </c>
      <c r="W2302" t="s">
        <v>13</v>
      </c>
      <c r="X2302" t="s">
        <v>13</v>
      </c>
      <c r="Y2302" t="s">
        <v>13</v>
      </c>
      <c r="Z2302" t="s">
        <v>10</v>
      </c>
      <c r="AA2302" t="s">
        <v>21</v>
      </c>
      <c r="AB2302" t="s">
        <v>13</v>
      </c>
      <c r="AC2302" t="s">
        <v>16</v>
      </c>
      <c r="AD2302">
        <v>28.6</v>
      </c>
      <c r="AE2302">
        <v>973.55</v>
      </c>
      <c r="AF2302">
        <v>0</v>
      </c>
      <c r="AG2302">
        <v>0</v>
      </c>
      <c r="AH2302">
        <v>0</v>
      </c>
      <c r="AI2302">
        <v>973.55</v>
      </c>
      <c r="AJ2302" t="s">
        <v>27</v>
      </c>
      <c r="AK2302" t="s">
        <v>79</v>
      </c>
      <c r="AL2302" t="s">
        <v>80</v>
      </c>
      <c r="AM2302" t="str">
        <f t="shared" si="105"/>
        <v>Churned</v>
      </c>
      <c r="AN2302" t="str">
        <f t="shared" si="106"/>
        <v>No</v>
      </c>
      <c r="AO2302" t="str" cm="1">
        <f t="array" ref="AO2302">_xlfn.IFS($C2302&lt;36,"Youth", $C2302&lt;66, "Middle_age", $C2302&gt;65, "Old")</f>
        <v>Youth</v>
      </c>
      <c r="AP2302" t="str">
        <f t="shared" si="107"/>
        <v>4 năm</v>
      </c>
    </row>
    <row r="2303" spans="1:42" x14ac:dyDescent="0.35">
      <c r="A2303" t="s">
        <v>3260</v>
      </c>
      <c r="B2303" t="s">
        <v>19</v>
      </c>
      <c r="C2303">
        <v>75</v>
      </c>
      <c r="D2303" t="s">
        <v>13</v>
      </c>
      <c r="E2303">
        <v>0</v>
      </c>
      <c r="F2303" t="s">
        <v>2772</v>
      </c>
      <c r="G2303">
        <v>96037</v>
      </c>
      <c r="H2303">
        <v>41.528540999999997</v>
      </c>
      <c r="I2303">
        <v>-122.955018</v>
      </c>
      <c r="J2303">
        <v>0</v>
      </c>
      <c r="K2303" s="1">
        <v>11</v>
      </c>
      <c r="L2303" t="s">
        <v>12</v>
      </c>
      <c r="M2303" t="s">
        <v>10</v>
      </c>
      <c r="N2303">
        <v>2.63</v>
      </c>
      <c r="O2303" t="s">
        <v>10</v>
      </c>
      <c r="P2303" t="s">
        <v>10</v>
      </c>
      <c r="Q2303" t="s">
        <v>25</v>
      </c>
      <c r="R2303">
        <v>13</v>
      </c>
      <c r="S2303" t="s">
        <v>13</v>
      </c>
      <c r="T2303" t="s">
        <v>10</v>
      </c>
      <c r="U2303" t="s">
        <v>10</v>
      </c>
      <c r="V2303" t="s">
        <v>10</v>
      </c>
      <c r="W2303" t="s">
        <v>10</v>
      </c>
      <c r="X2303" t="s">
        <v>10</v>
      </c>
      <c r="Y2303" t="s">
        <v>13</v>
      </c>
      <c r="Z2303" t="s">
        <v>13</v>
      </c>
      <c r="AA2303" t="s">
        <v>43</v>
      </c>
      <c r="AB2303" t="s">
        <v>10</v>
      </c>
      <c r="AC2303" t="s">
        <v>26</v>
      </c>
      <c r="AD2303">
        <v>111.4</v>
      </c>
      <c r="AE2303">
        <v>1183.05</v>
      </c>
      <c r="AF2303">
        <v>0</v>
      </c>
      <c r="AG2303">
        <v>40</v>
      </c>
      <c r="AH2303">
        <v>28.93</v>
      </c>
      <c r="AI2303">
        <v>1251.98</v>
      </c>
      <c r="AJ2303" t="s">
        <v>17</v>
      </c>
      <c r="AM2303" t="str">
        <f t="shared" si="105"/>
        <v>Stayed</v>
      </c>
      <c r="AN2303" t="str">
        <f t="shared" si="106"/>
        <v>No</v>
      </c>
      <c r="AO2303" t="str" cm="1">
        <f t="array" ref="AO2303">_xlfn.IFS($C2303&lt;36,"Youth", $C2303&lt;66, "Middle_age", $C2303&gt;65, "Old")</f>
        <v>Old</v>
      </c>
      <c r="AP2303" t="str">
        <f t="shared" si="107"/>
        <v>1 năm</v>
      </c>
    </row>
    <row r="2304" spans="1:42" x14ac:dyDescent="0.35">
      <c r="A2304" t="s">
        <v>3261</v>
      </c>
      <c r="B2304" t="s">
        <v>19</v>
      </c>
      <c r="C2304">
        <v>73</v>
      </c>
      <c r="D2304" t="s">
        <v>13</v>
      </c>
      <c r="E2304">
        <v>0</v>
      </c>
      <c r="F2304" t="s">
        <v>20</v>
      </c>
      <c r="G2304">
        <v>91202</v>
      </c>
      <c r="H2304">
        <v>34.167926000000001</v>
      </c>
      <c r="I2304">
        <v>-118.267539</v>
      </c>
      <c r="J2304">
        <v>0</v>
      </c>
      <c r="K2304" s="1">
        <v>2</v>
      </c>
      <c r="L2304" t="s">
        <v>12</v>
      </c>
      <c r="M2304" t="s">
        <v>10</v>
      </c>
      <c r="N2304">
        <v>15.19</v>
      </c>
      <c r="O2304" t="s">
        <v>10</v>
      </c>
      <c r="P2304" t="s">
        <v>10</v>
      </c>
      <c r="Q2304" t="s">
        <v>25</v>
      </c>
      <c r="R2304">
        <v>30</v>
      </c>
      <c r="S2304" t="s">
        <v>13</v>
      </c>
      <c r="T2304" t="s">
        <v>13</v>
      </c>
      <c r="U2304" t="s">
        <v>13</v>
      </c>
      <c r="V2304" t="s">
        <v>13</v>
      </c>
      <c r="W2304" t="s">
        <v>13</v>
      </c>
      <c r="X2304" t="s">
        <v>13</v>
      </c>
      <c r="Y2304" t="s">
        <v>13</v>
      </c>
      <c r="Z2304" t="s">
        <v>10</v>
      </c>
      <c r="AA2304" t="s">
        <v>21</v>
      </c>
      <c r="AB2304" t="s">
        <v>10</v>
      </c>
      <c r="AC2304" t="s">
        <v>153</v>
      </c>
      <c r="AD2304">
        <v>72.599999999999994</v>
      </c>
      <c r="AE2304">
        <v>154.30000000000001</v>
      </c>
      <c r="AF2304">
        <v>0</v>
      </c>
      <c r="AG2304">
        <v>0</v>
      </c>
      <c r="AH2304">
        <v>30.38</v>
      </c>
      <c r="AI2304">
        <v>184.68</v>
      </c>
      <c r="AJ2304" t="s">
        <v>68</v>
      </c>
      <c r="AM2304" t="str">
        <f t="shared" si="105"/>
        <v>Joined</v>
      </c>
      <c r="AN2304" t="str">
        <f t="shared" si="106"/>
        <v>No</v>
      </c>
      <c r="AO2304" t="str" cm="1">
        <f t="array" ref="AO2304">_xlfn.IFS($C2304&lt;36,"Youth", $C2304&lt;66, "Middle_age", $C2304&gt;65, "Old")</f>
        <v>Old</v>
      </c>
      <c r="AP2304" t="str">
        <f t="shared" si="107"/>
        <v>1 năm</v>
      </c>
    </row>
    <row r="2305" spans="1:42" x14ac:dyDescent="0.35">
      <c r="A2305" t="s">
        <v>3262</v>
      </c>
      <c r="B2305" t="s">
        <v>9</v>
      </c>
      <c r="C2305">
        <v>76</v>
      </c>
      <c r="D2305" t="s">
        <v>10</v>
      </c>
      <c r="E2305">
        <v>0</v>
      </c>
      <c r="F2305" t="s">
        <v>3263</v>
      </c>
      <c r="G2305">
        <v>95453</v>
      </c>
      <c r="H2305">
        <v>39.080469000000001</v>
      </c>
      <c r="I2305">
        <v>-122.95517599999999</v>
      </c>
      <c r="J2305">
        <v>6</v>
      </c>
      <c r="K2305" s="1">
        <v>1</v>
      </c>
      <c r="L2305" t="s">
        <v>12</v>
      </c>
      <c r="M2305" t="s">
        <v>10</v>
      </c>
      <c r="N2305">
        <v>41.16</v>
      </c>
      <c r="O2305" t="s">
        <v>13</v>
      </c>
      <c r="P2305" t="s">
        <v>10</v>
      </c>
      <c r="Q2305" t="s">
        <v>25</v>
      </c>
      <c r="R2305">
        <v>6</v>
      </c>
      <c r="S2305" t="s">
        <v>13</v>
      </c>
      <c r="T2305" t="s">
        <v>10</v>
      </c>
      <c r="U2305" t="s">
        <v>13</v>
      </c>
      <c r="V2305" t="s">
        <v>13</v>
      </c>
      <c r="W2305" t="s">
        <v>13</v>
      </c>
      <c r="X2305" t="s">
        <v>13</v>
      </c>
      <c r="Y2305" t="s">
        <v>13</v>
      </c>
      <c r="Z2305" t="s">
        <v>10</v>
      </c>
      <c r="AA2305" t="s">
        <v>21</v>
      </c>
      <c r="AB2305" t="s">
        <v>10</v>
      </c>
      <c r="AC2305" t="s">
        <v>153</v>
      </c>
      <c r="AD2305">
        <v>76.400000000000006</v>
      </c>
      <c r="AE2305">
        <v>76.400000000000006</v>
      </c>
      <c r="AF2305">
        <v>0</v>
      </c>
      <c r="AG2305">
        <v>0</v>
      </c>
      <c r="AH2305">
        <v>41.16</v>
      </c>
      <c r="AI2305">
        <v>117.56</v>
      </c>
      <c r="AJ2305" t="s">
        <v>27</v>
      </c>
      <c r="AK2305" t="s">
        <v>91</v>
      </c>
      <c r="AL2305" t="s">
        <v>165</v>
      </c>
      <c r="AM2305" t="str">
        <f t="shared" si="105"/>
        <v>Churned</v>
      </c>
      <c r="AN2305" t="str">
        <f t="shared" si="106"/>
        <v>No</v>
      </c>
      <c r="AO2305" t="str" cm="1">
        <f t="array" ref="AO2305">_xlfn.IFS($C2305&lt;36,"Youth", $C2305&lt;66, "Middle_age", $C2305&gt;65, "Old")</f>
        <v>Old</v>
      </c>
      <c r="AP2305" t="str">
        <f t="shared" si="107"/>
        <v>1 năm</v>
      </c>
    </row>
    <row r="2306" spans="1:42" x14ac:dyDescent="0.35">
      <c r="A2306" t="s">
        <v>3264</v>
      </c>
      <c r="B2306" t="s">
        <v>9</v>
      </c>
      <c r="C2306">
        <v>27</v>
      </c>
      <c r="D2306" t="s">
        <v>10</v>
      </c>
      <c r="E2306">
        <v>0</v>
      </c>
      <c r="F2306" t="s">
        <v>2296</v>
      </c>
      <c r="G2306">
        <v>92708</v>
      </c>
      <c r="H2306">
        <v>33.712035999999998</v>
      </c>
      <c r="I2306">
        <v>-117.950113</v>
      </c>
      <c r="J2306">
        <v>10</v>
      </c>
      <c r="K2306" s="1">
        <v>23</v>
      </c>
      <c r="L2306" t="s">
        <v>12</v>
      </c>
      <c r="M2306" t="s">
        <v>13</v>
      </c>
      <c r="P2306" t="s">
        <v>10</v>
      </c>
      <c r="Q2306" t="s">
        <v>49</v>
      </c>
      <c r="R2306">
        <v>42</v>
      </c>
      <c r="S2306" t="s">
        <v>10</v>
      </c>
      <c r="T2306" t="s">
        <v>13</v>
      </c>
      <c r="U2306" t="s">
        <v>13</v>
      </c>
      <c r="V2306" t="s">
        <v>10</v>
      </c>
      <c r="W2306" t="s">
        <v>13</v>
      </c>
      <c r="X2306" t="s">
        <v>13</v>
      </c>
      <c r="Y2306" t="s">
        <v>13</v>
      </c>
      <c r="Z2306" t="s">
        <v>10</v>
      </c>
      <c r="AA2306" t="s">
        <v>43</v>
      </c>
      <c r="AB2306" t="s">
        <v>13</v>
      </c>
      <c r="AC2306" t="s">
        <v>16</v>
      </c>
      <c r="AD2306">
        <v>34.6</v>
      </c>
      <c r="AE2306">
        <v>813.45</v>
      </c>
      <c r="AF2306">
        <v>0</v>
      </c>
      <c r="AG2306">
        <v>0</v>
      </c>
      <c r="AH2306">
        <v>0</v>
      </c>
      <c r="AI2306">
        <v>813.45</v>
      </c>
      <c r="AJ2306" t="s">
        <v>17</v>
      </c>
      <c r="AM2306" t="str">
        <f t="shared" si="105"/>
        <v>Stayed</v>
      </c>
      <c r="AN2306" t="str">
        <f t="shared" si="106"/>
        <v>No</v>
      </c>
      <c r="AO2306" t="str" cm="1">
        <f t="array" ref="AO2306">_xlfn.IFS($C2306&lt;36,"Youth", $C2306&lt;66, "Middle_age", $C2306&gt;65, "Old")</f>
        <v>Youth</v>
      </c>
      <c r="AP2306" t="str">
        <f t="shared" si="107"/>
        <v>2 năm</v>
      </c>
    </row>
    <row r="2307" spans="1:42" x14ac:dyDescent="0.35">
      <c r="A2307" t="s">
        <v>3265</v>
      </c>
      <c r="B2307" t="s">
        <v>9</v>
      </c>
      <c r="C2307">
        <v>32</v>
      </c>
      <c r="D2307" t="s">
        <v>13</v>
      </c>
      <c r="E2307">
        <v>0</v>
      </c>
      <c r="F2307" t="s">
        <v>2130</v>
      </c>
      <c r="G2307">
        <v>94592</v>
      </c>
      <c r="H2307">
        <v>38.093701000000003</v>
      </c>
      <c r="I2307">
        <v>-122.276589</v>
      </c>
      <c r="J2307">
        <v>0</v>
      </c>
      <c r="K2307" s="1">
        <v>29</v>
      </c>
      <c r="L2307" t="s">
        <v>12</v>
      </c>
      <c r="M2307" t="s">
        <v>10</v>
      </c>
      <c r="N2307">
        <v>17.87</v>
      </c>
      <c r="O2307" t="s">
        <v>10</v>
      </c>
      <c r="P2307" t="s">
        <v>10</v>
      </c>
      <c r="Q2307" t="s">
        <v>14</v>
      </c>
      <c r="R2307">
        <v>26</v>
      </c>
      <c r="S2307" t="s">
        <v>10</v>
      </c>
      <c r="T2307" t="s">
        <v>13</v>
      </c>
      <c r="U2307" t="s">
        <v>13</v>
      </c>
      <c r="V2307" t="s">
        <v>13</v>
      </c>
      <c r="W2307" t="s">
        <v>13</v>
      </c>
      <c r="X2307" t="s">
        <v>10</v>
      </c>
      <c r="Y2307" t="s">
        <v>10</v>
      </c>
      <c r="Z2307" t="s">
        <v>10</v>
      </c>
      <c r="AA2307" t="s">
        <v>21</v>
      </c>
      <c r="AB2307" t="s">
        <v>10</v>
      </c>
      <c r="AC2307" t="s">
        <v>26</v>
      </c>
      <c r="AD2307">
        <v>66.099999999999994</v>
      </c>
      <c r="AE2307">
        <v>1912.15</v>
      </c>
      <c r="AF2307">
        <v>0</v>
      </c>
      <c r="AG2307">
        <v>0</v>
      </c>
      <c r="AH2307">
        <v>518.23</v>
      </c>
      <c r="AI2307">
        <v>2430.38</v>
      </c>
      <c r="AJ2307" t="s">
        <v>17</v>
      </c>
      <c r="AM2307" t="str">
        <f t="shared" ref="AM2307:AM2370" si="108">IF($AJ2307="Churned",$AJ2307,IF($AI2307&gt;AVERAGE($AI:$AI),"VIP",$AJ2307))</f>
        <v>Stayed</v>
      </c>
      <c r="AN2307" t="str">
        <f t="shared" ref="AN2307:AN2370" si="109">IF($E2307&gt;0,"Yes","No")</f>
        <v>No</v>
      </c>
      <c r="AO2307" t="str" cm="1">
        <f t="array" ref="AO2307">_xlfn.IFS($C2307&lt;36,"Youth", $C2307&lt;66, "Middle_age", $C2307&gt;65, "Old")</f>
        <v>Youth</v>
      </c>
      <c r="AP2307" t="str">
        <f t="shared" ref="AP2307:AP2370" si="110">IF($K2307&lt;=12, "1 năm", IF($K2307&lt;=24, "2 năm", IF($K2307&lt;=36, "3 năm", IF($K2307&lt;=48, "4 năm", IF($K2307&lt;=60, "5 năm", IF($K2307&lt;=72, "6 năm"))))))</f>
        <v>3 năm</v>
      </c>
    </row>
    <row r="2308" spans="1:42" x14ac:dyDescent="0.35">
      <c r="A2308" t="s">
        <v>3266</v>
      </c>
      <c r="B2308" t="s">
        <v>19</v>
      </c>
      <c r="C2308">
        <v>27</v>
      </c>
      <c r="D2308" t="s">
        <v>10</v>
      </c>
      <c r="E2308">
        <v>1</v>
      </c>
      <c r="F2308" t="s">
        <v>3267</v>
      </c>
      <c r="G2308">
        <v>93234</v>
      </c>
      <c r="H2308">
        <v>36.217863999999999</v>
      </c>
      <c r="I2308">
        <v>-120.080117</v>
      </c>
      <c r="J2308">
        <v>1</v>
      </c>
      <c r="K2308" s="1">
        <v>68</v>
      </c>
      <c r="L2308" t="s">
        <v>12</v>
      </c>
      <c r="M2308" t="s">
        <v>10</v>
      </c>
      <c r="N2308">
        <v>29.67</v>
      </c>
      <c r="O2308" t="s">
        <v>10</v>
      </c>
      <c r="P2308" t="s">
        <v>10</v>
      </c>
      <c r="Q2308" t="s">
        <v>25</v>
      </c>
      <c r="R2308">
        <v>85</v>
      </c>
      <c r="S2308" t="s">
        <v>10</v>
      </c>
      <c r="T2308" t="s">
        <v>10</v>
      </c>
      <c r="U2308" t="s">
        <v>13</v>
      </c>
      <c r="V2308" t="s">
        <v>13</v>
      </c>
      <c r="W2308" t="s">
        <v>13</v>
      </c>
      <c r="X2308" t="s">
        <v>13</v>
      </c>
      <c r="Y2308" t="s">
        <v>13</v>
      </c>
      <c r="Z2308" t="s">
        <v>10</v>
      </c>
      <c r="AA2308" t="s">
        <v>15</v>
      </c>
      <c r="AB2308" t="s">
        <v>10</v>
      </c>
      <c r="AC2308" t="s">
        <v>26</v>
      </c>
      <c r="AD2308">
        <v>85.5</v>
      </c>
      <c r="AE2308">
        <v>5696.6</v>
      </c>
      <c r="AF2308">
        <v>0</v>
      </c>
      <c r="AG2308">
        <v>0</v>
      </c>
      <c r="AH2308">
        <v>2017.56</v>
      </c>
      <c r="AI2308">
        <v>7714.16</v>
      </c>
      <c r="AJ2308" t="s">
        <v>17</v>
      </c>
      <c r="AM2308" t="str">
        <f t="shared" si="108"/>
        <v>VIP</v>
      </c>
      <c r="AN2308" t="str">
        <f t="shared" si="109"/>
        <v>Yes</v>
      </c>
      <c r="AO2308" t="str" cm="1">
        <f t="array" ref="AO2308">_xlfn.IFS($C2308&lt;36,"Youth", $C2308&lt;66, "Middle_age", $C2308&gt;65, "Old")</f>
        <v>Youth</v>
      </c>
      <c r="AP2308" t="str">
        <f t="shared" si="110"/>
        <v>6 năm</v>
      </c>
    </row>
    <row r="2309" spans="1:42" x14ac:dyDescent="0.35">
      <c r="A2309" t="s">
        <v>3268</v>
      </c>
      <c r="B2309" t="s">
        <v>19</v>
      </c>
      <c r="C2309">
        <v>36</v>
      </c>
      <c r="D2309" t="s">
        <v>10</v>
      </c>
      <c r="E2309">
        <v>0</v>
      </c>
      <c r="F2309" t="s">
        <v>105</v>
      </c>
      <c r="G2309">
        <v>90001</v>
      </c>
      <c r="H2309">
        <v>33.973616</v>
      </c>
      <c r="I2309">
        <v>-118.24902</v>
      </c>
      <c r="J2309">
        <v>1</v>
      </c>
      <c r="K2309" s="1">
        <v>17</v>
      </c>
      <c r="L2309" t="s">
        <v>12</v>
      </c>
      <c r="M2309" t="s">
        <v>13</v>
      </c>
      <c r="P2309" t="s">
        <v>10</v>
      </c>
      <c r="Q2309" t="s">
        <v>14</v>
      </c>
      <c r="R2309">
        <v>10</v>
      </c>
      <c r="S2309" t="s">
        <v>10</v>
      </c>
      <c r="T2309" t="s">
        <v>13</v>
      </c>
      <c r="U2309" t="s">
        <v>10</v>
      </c>
      <c r="V2309" t="s">
        <v>13</v>
      </c>
      <c r="W2309" t="s">
        <v>13</v>
      </c>
      <c r="X2309" t="s">
        <v>13</v>
      </c>
      <c r="Y2309" t="s">
        <v>13</v>
      </c>
      <c r="Z2309" t="s">
        <v>10</v>
      </c>
      <c r="AA2309" t="s">
        <v>21</v>
      </c>
      <c r="AB2309" t="s">
        <v>13</v>
      </c>
      <c r="AC2309" t="s">
        <v>153</v>
      </c>
      <c r="AD2309">
        <v>34.4</v>
      </c>
      <c r="AE2309">
        <v>592.75</v>
      </c>
      <c r="AF2309">
        <v>0</v>
      </c>
      <c r="AG2309">
        <v>0</v>
      </c>
      <c r="AH2309">
        <v>0</v>
      </c>
      <c r="AI2309">
        <v>592.75</v>
      </c>
      <c r="AJ2309" t="s">
        <v>17</v>
      </c>
      <c r="AM2309" t="str">
        <f t="shared" si="108"/>
        <v>Stayed</v>
      </c>
      <c r="AN2309" t="str">
        <f t="shared" si="109"/>
        <v>No</v>
      </c>
      <c r="AO2309" t="str" cm="1">
        <f t="array" ref="AO2309">_xlfn.IFS($C2309&lt;36,"Youth", $C2309&lt;66, "Middle_age", $C2309&gt;65, "Old")</f>
        <v>Middle_age</v>
      </c>
      <c r="AP2309" t="str">
        <f t="shared" si="110"/>
        <v>2 năm</v>
      </c>
    </row>
    <row r="2310" spans="1:42" x14ac:dyDescent="0.35">
      <c r="A2310" t="s">
        <v>3269</v>
      </c>
      <c r="B2310" t="s">
        <v>19</v>
      </c>
      <c r="C2310">
        <v>54</v>
      </c>
      <c r="D2310" t="s">
        <v>13</v>
      </c>
      <c r="E2310">
        <v>0</v>
      </c>
      <c r="F2310" t="s">
        <v>3270</v>
      </c>
      <c r="G2310">
        <v>95236</v>
      </c>
      <c r="H2310">
        <v>38.047745999999997</v>
      </c>
      <c r="I2310">
        <v>-121.03049900000001</v>
      </c>
      <c r="J2310">
        <v>0</v>
      </c>
      <c r="K2310" s="1">
        <v>69</v>
      </c>
      <c r="L2310" t="s">
        <v>12</v>
      </c>
      <c r="M2310" t="s">
        <v>10</v>
      </c>
      <c r="N2310">
        <v>17.739999999999998</v>
      </c>
      <c r="O2310" t="s">
        <v>13</v>
      </c>
      <c r="P2310" t="s">
        <v>13</v>
      </c>
      <c r="AA2310" t="s">
        <v>43</v>
      </c>
      <c r="AB2310" t="s">
        <v>10</v>
      </c>
      <c r="AC2310" t="s">
        <v>26</v>
      </c>
      <c r="AD2310">
        <v>19.3</v>
      </c>
      <c r="AE2310">
        <v>1447.9</v>
      </c>
      <c r="AF2310">
        <v>0</v>
      </c>
      <c r="AG2310">
        <v>0</v>
      </c>
      <c r="AH2310">
        <v>1224.06</v>
      </c>
      <c r="AI2310">
        <v>2671.96</v>
      </c>
      <c r="AJ2310" t="s">
        <v>17</v>
      </c>
      <c r="AM2310" t="str">
        <f t="shared" si="108"/>
        <v>Stayed</v>
      </c>
      <c r="AN2310" t="str">
        <f t="shared" si="109"/>
        <v>No</v>
      </c>
      <c r="AO2310" t="str" cm="1">
        <f t="array" ref="AO2310">_xlfn.IFS($C2310&lt;36,"Youth", $C2310&lt;66, "Middle_age", $C2310&gt;65, "Old")</f>
        <v>Middle_age</v>
      </c>
      <c r="AP2310" t="str">
        <f t="shared" si="110"/>
        <v>6 năm</v>
      </c>
    </row>
    <row r="2311" spans="1:42" x14ac:dyDescent="0.35">
      <c r="A2311" t="s">
        <v>3271</v>
      </c>
      <c r="B2311" t="s">
        <v>19</v>
      </c>
      <c r="C2311">
        <v>77</v>
      </c>
      <c r="D2311" t="s">
        <v>10</v>
      </c>
      <c r="E2311">
        <v>0</v>
      </c>
      <c r="F2311" t="s">
        <v>1920</v>
      </c>
      <c r="G2311">
        <v>93461</v>
      </c>
      <c r="H2311">
        <v>35.634487999999997</v>
      </c>
      <c r="I2311">
        <v>-120.29353399999999</v>
      </c>
      <c r="J2311">
        <v>3</v>
      </c>
      <c r="K2311" s="1">
        <v>59</v>
      </c>
      <c r="L2311" t="s">
        <v>12</v>
      </c>
      <c r="M2311" t="s">
        <v>13</v>
      </c>
      <c r="P2311" t="s">
        <v>10</v>
      </c>
      <c r="Q2311" t="s">
        <v>14</v>
      </c>
      <c r="R2311">
        <v>6</v>
      </c>
      <c r="S2311" t="s">
        <v>10</v>
      </c>
      <c r="T2311" t="s">
        <v>13</v>
      </c>
      <c r="U2311" t="s">
        <v>10</v>
      </c>
      <c r="V2311" t="s">
        <v>10</v>
      </c>
      <c r="W2311" t="s">
        <v>10</v>
      </c>
      <c r="X2311" t="s">
        <v>10</v>
      </c>
      <c r="Y2311" t="s">
        <v>13</v>
      </c>
      <c r="Z2311" t="s">
        <v>10</v>
      </c>
      <c r="AA2311" t="s">
        <v>43</v>
      </c>
      <c r="AB2311" t="s">
        <v>10</v>
      </c>
      <c r="AC2311" t="s">
        <v>16</v>
      </c>
      <c r="AD2311">
        <v>64.05</v>
      </c>
      <c r="AE2311">
        <v>3886.85</v>
      </c>
      <c r="AF2311">
        <v>0</v>
      </c>
      <c r="AG2311">
        <v>0</v>
      </c>
      <c r="AH2311">
        <v>0</v>
      </c>
      <c r="AI2311">
        <v>3886.85</v>
      </c>
      <c r="AJ2311" t="s">
        <v>17</v>
      </c>
      <c r="AM2311" t="str">
        <f t="shared" si="108"/>
        <v>VIP</v>
      </c>
      <c r="AN2311" t="str">
        <f t="shared" si="109"/>
        <v>No</v>
      </c>
      <c r="AO2311" t="str" cm="1">
        <f t="array" ref="AO2311">_xlfn.IFS($C2311&lt;36,"Youth", $C2311&lt;66, "Middle_age", $C2311&gt;65, "Old")</f>
        <v>Old</v>
      </c>
      <c r="AP2311" t="str">
        <f t="shared" si="110"/>
        <v>5 năm</v>
      </c>
    </row>
    <row r="2312" spans="1:42" x14ac:dyDescent="0.35">
      <c r="A2312" t="s">
        <v>3272</v>
      </c>
      <c r="B2312" t="s">
        <v>19</v>
      </c>
      <c r="C2312">
        <v>37</v>
      </c>
      <c r="D2312" t="s">
        <v>13</v>
      </c>
      <c r="E2312">
        <v>3</v>
      </c>
      <c r="F2312" t="s">
        <v>3273</v>
      </c>
      <c r="G2312">
        <v>95565</v>
      </c>
      <c r="H2312">
        <v>40.440635999999998</v>
      </c>
      <c r="I2312">
        <v>-124.09873899999999</v>
      </c>
      <c r="J2312">
        <v>0</v>
      </c>
      <c r="K2312" s="1">
        <v>1</v>
      </c>
      <c r="L2312" t="s">
        <v>12</v>
      </c>
      <c r="M2312" t="s">
        <v>10</v>
      </c>
      <c r="N2312">
        <v>17.89</v>
      </c>
      <c r="O2312" t="s">
        <v>13</v>
      </c>
      <c r="P2312" t="s">
        <v>13</v>
      </c>
      <c r="AA2312" t="s">
        <v>21</v>
      </c>
      <c r="AB2312" t="s">
        <v>10</v>
      </c>
      <c r="AC2312" t="s">
        <v>16</v>
      </c>
      <c r="AD2312">
        <v>19.2</v>
      </c>
      <c r="AE2312">
        <v>19.2</v>
      </c>
      <c r="AF2312">
        <v>0</v>
      </c>
      <c r="AG2312">
        <v>0</v>
      </c>
      <c r="AH2312">
        <v>17.89</v>
      </c>
      <c r="AI2312">
        <v>37.090000000000003</v>
      </c>
      <c r="AJ2312" t="s">
        <v>68</v>
      </c>
      <c r="AM2312" t="str">
        <f t="shared" si="108"/>
        <v>Joined</v>
      </c>
      <c r="AN2312" t="str">
        <f t="shared" si="109"/>
        <v>Yes</v>
      </c>
      <c r="AO2312" t="str" cm="1">
        <f t="array" ref="AO2312">_xlfn.IFS($C2312&lt;36,"Youth", $C2312&lt;66, "Middle_age", $C2312&gt;65, "Old")</f>
        <v>Middle_age</v>
      </c>
      <c r="AP2312" t="str">
        <f t="shared" si="110"/>
        <v>1 năm</v>
      </c>
    </row>
    <row r="2313" spans="1:42" x14ac:dyDescent="0.35">
      <c r="A2313" t="s">
        <v>3274</v>
      </c>
      <c r="B2313" t="s">
        <v>19</v>
      </c>
      <c r="C2313">
        <v>33</v>
      </c>
      <c r="D2313" t="s">
        <v>10</v>
      </c>
      <c r="E2313">
        <v>0</v>
      </c>
      <c r="F2313" t="s">
        <v>127</v>
      </c>
      <c r="G2313">
        <v>95117</v>
      </c>
      <c r="H2313">
        <v>37.311087999999998</v>
      </c>
      <c r="I2313">
        <v>-121.961786</v>
      </c>
      <c r="J2313">
        <v>3</v>
      </c>
      <c r="K2313" s="1">
        <v>32</v>
      </c>
      <c r="L2313" t="s">
        <v>12</v>
      </c>
      <c r="M2313" t="s">
        <v>10</v>
      </c>
      <c r="N2313">
        <v>47.89</v>
      </c>
      <c r="O2313" t="s">
        <v>10</v>
      </c>
      <c r="P2313" t="s">
        <v>10</v>
      </c>
      <c r="Q2313" t="s">
        <v>25</v>
      </c>
      <c r="R2313">
        <v>9</v>
      </c>
      <c r="S2313" t="s">
        <v>13</v>
      </c>
      <c r="T2313" t="s">
        <v>10</v>
      </c>
      <c r="U2313" t="s">
        <v>13</v>
      </c>
      <c r="V2313" t="s">
        <v>13</v>
      </c>
      <c r="W2313" t="s">
        <v>10</v>
      </c>
      <c r="X2313" t="s">
        <v>10</v>
      </c>
      <c r="Y2313" t="s">
        <v>10</v>
      </c>
      <c r="Z2313" t="s">
        <v>10</v>
      </c>
      <c r="AA2313" t="s">
        <v>21</v>
      </c>
      <c r="AB2313" t="s">
        <v>10</v>
      </c>
      <c r="AC2313" t="s">
        <v>16</v>
      </c>
      <c r="AD2313">
        <v>98.85</v>
      </c>
      <c r="AE2313">
        <v>3145.9</v>
      </c>
      <c r="AF2313">
        <v>0</v>
      </c>
      <c r="AG2313">
        <v>0</v>
      </c>
      <c r="AH2313">
        <v>1532.48</v>
      </c>
      <c r="AI2313">
        <v>4678.38</v>
      </c>
      <c r="AJ2313" t="s">
        <v>17</v>
      </c>
      <c r="AM2313" t="str">
        <f t="shared" si="108"/>
        <v>VIP</v>
      </c>
      <c r="AN2313" t="str">
        <f t="shared" si="109"/>
        <v>No</v>
      </c>
      <c r="AO2313" t="str" cm="1">
        <f t="array" ref="AO2313">_xlfn.IFS($C2313&lt;36,"Youth", $C2313&lt;66, "Middle_age", $C2313&gt;65, "Old")</f>
        <v>Youth</v>
      </c>
      <c r="AP2313" t="str">
        <f t="shared" si="110"/>
        <v>3 năm</v>
      </c>
    </row>
    <row r="2314" spans="1:42" x14ac:dyDescent="0.35">
      <c r="A2314" t="s">
        <v>3275</v>
      </c>
      <c r="B2314" t="s">
        <v>19</v>
      </c>
      <c r="C2314">
        <v>69</v>
      </c>
      <c r="D2314" t="s">
        <v>10</v>
      </c>
      <c r="E2314">
        <v>0</v>
      </c>
      <c r="F2314" t="s">
        <v>1789</v>
      </c>
      <c r="G2314">
        <v>93510</v>
      </c>
      <c r="H2314">
        <v>34.501452</v>
      </c>
      <c r="I2314">
        <v>-118.20786200000001</v>
      </c>
      <c r="J2314">
        <v>0</v>
      </c>
      <c r="K2314" s="1">
        <v>29</v>
      </c>
      <c r="L2314" t="s">
        <v>12</v>
      </c>
      <c r="M2314" t="s">
        <v>10</v>
      </c>
      <c r="N2314">
        <v>10.55</v>
      </c>
      <c r="O2314" t="s">
        <v>10</v>
      </c>
      <c r="P2314" t="s">
        <v>10</v>
      </c>
      <c r="Q2314" t="s">
        <v>25</v>
      </c>
      <c r="R2314">
        <v>2</v>
      </c>
      <c r="S2314" t="s">
        <v>13</v>
      </c>
      <c r="T2314" t="s">
        <v>13</v>
      </c>
      <c r="U2314" t="s">
        <v>13</v>
      </c>
      <c r="V2314" t="s">
        <v>10</v>
      </c>
      <c r="W2314" t="s">
        <v>13</v>
      </c>
      <c r="X2314" t="s">
        <v>13</v>
      </c>
      <c r="Y2314" t="s">
        <v>13</v>
      </c>
      <c r="Z2314" t="s">
        <v>10</v>
      </c>
      <c r="AA2314" t="s">
        <v>21</v>
      </c>
      <c r="AB2314" t="s">
        <v>10</v>
      </c>
      <c r="AC2314" t="s">
        <v>26</v>
      </c>
      <c r="AD2314">
        <v>79.3</v>
      </c>
      <c r="AE2314">
        <v>2414.5500000000002</v>
      </c>
      <c r="AF2314">
        <v>0</v>
      </c>
      <c r="AG2314">
        <v>0</v>
      </c>
      <c r="AH2314">
        <v>305.95</v>
      </c>
      <c r="AI2314">
        <v>2720.5</v>
      </c>
      <c r="AJ2314" t="s">
        <v>17</v>
      </c>
      <c r="AM2314" t="str">
        <f t="shared" si="108"/>
        <v>Stayed</v>
      </c>
      <c r="AN2314" t="str">
        <f t="shared" si="109"/>
        <v>No</v>
      </c>
      <c r="AO2314" t="str" cm="1">
        <f t="array" ref="AO2314">_xlfn.IFS($C2314&lt;36,"Youth", $C2314&lt;66, "Middle_age", $C2314&gt;65, "Old")</f>
        <v>Old</v>
      </c>
      <c r="AP2314" t="str">
        <f t="shared" si="110"/>
        <v>3 năm</v>
      </c>
    </row>
    <row r="2315" spans="1:42" x14ac:dyDescent="0.35">
      <c r="A2315" t="s">
        <v>3276</v>
      </c>
      <c r="B2315" t="s">
        <v>19</v>
      </c>
      <c r="C2315">
        <v>24</v>
      </c>
      <c r="D2315" t="s">
        <v>10</v>
      </c>
      <c r="E2315">
        <v>0</v>
      </c>
      <c r="F2315" t="s">
        <v>1992</v>
      </c>
      <c r="G2315">
        <v>93953</v>
      </c>
      <c r="H2315">
        <v>36.587496999999999</v>
      </c>
      <c r="I2315">
        <v>-121.94481500000001</v>
      </c>
      <c r="J2315">
        <v>0</v>
      </c>
      <c r="K2315" s="1">
        <v>59</v>
      </c>
      <c r="L2315" t="s">
        <v>46</v>
      </c>
      <c r="M2315" t="s">
        <v>10</v>
      </c>
      <c r="N2315">
        <v>6.91</v>
      </c>
      <c r="O2315" t="s">
        <v>10</v>
      </c>
      <c r="P2315" t="s">
        <v>10</v>
      </c>
      <c r="Q2315" t="s">
        <v>25</v>
      </c>
      <c r="R2315">
        <v>52</v>
      </c>
      <c r="S2315" t="s">
        <v>13</v>
      </c>
      <c r="T2315" t="s">
        <v>13</v>
      </c>
      <c r="U2315" t="s">
        <v>13</v>
      </c>
      <c r="V2315" t="s">
        <v>13</v>
      </c>
      <c r="W2315" t="s">
        <v>13</v>
      </c>
      <c r="X2315" t="s">
        <v>10</v>
      </c>
      <c r="Y2315" t="s">
        <v>10</v>
      </c>
      <c r="Z2315" t="s">
        <v>10</v>
      </c>
      <c r="AA2315" t="s">
        <v>15</v>
      </c>
      <c r="AB2315" t="s">
        <v>13</v>
      </c>
      <c r="AC2315" t="s">
        <v>26</v>
      </c>
      <c r="AD2315">
        <v>85.55</v>
      </c>
      <c r="AE2315">
        <v>5084.6499999999996</v>
      </c>
      <c r="AF2315">
        <v>0</v>
      </c>
      <c r="AG2315">
        <v>0</v>
      </c>
      <c r="AH2315">
        <v>407.69</v>
      </c>
      <c r="AI2315">
        <v>5492.34</v>
      </c>
      <c r="AJ2315" t="s">
        <v>27</v>
      </c>
      <c r="AK2315" t="s">
        <v>28</v>
      </c>
      <c r="AL2315" t="s">
        <v>184</v>
      </c>
      <c r="AM2315" t="str">
        <f t="shared" si="108"/>
        <v>Churned</v>
      </c>
      <c r="AN2315" t="str">
        <f t="shared" si="109"/>
        <v>No</v>
      </c>
      <c r="AO2315" t="str" cm="1">
        <f t="array" ref="AO2315">_xlfn.IFS($C2315&lt;36,"Youth", $C2315&lt;66, "Middle_age", $C2315&gt;65, "Old")</f>
        <v>Youth</v>
      </c>
      <c r="AP2315" t="str">
        <f t="shared" si="110"/>
        <v>5 năm</v>
      </c>
    </row>
    <row r="2316" spans="1:42" x14ac:dyDescent="0.35">
      <c r="A2316" t="s">
        <v>3277</v>
      </c>
      <c r="B2316" t="s">
        <v>19</v>
      </c>
      <c r="C2316">
        <v>42</v>
      </c>
      <c r="D2316" t="s">
        <v>10</v>
      </c>
      <c r="E2316">
        <v>1</v>
      </c>
      <c r="F2316" t="s">
        <v>105</v>
      </c>
      <c r="G2316">
        <v>90035</v>
      </c>
      <c r="H2316">
        <v>34.051808999999999</v>
      </c>
      <c r="I2316">
        <v>-118.383843</v>
      </c>
      <c r="J2316">
        <v>2</v>
      </c>
      <c r="K2316" s="1">
        <v>28</v>
      </c>
      <c r="L2316" t="s">
        <v>99</v>
      </c>
      <c r="M2316" t="s">
        <v>13</v>
      </c>
      <c r="P2316" t="s">
        <v>10</v>
      </c>
      <c r="Q2316" t="s">
        <v>49</v>
      </c>
      <c r="R2316">
        <v>19</v>
      </c>
      <c r="S2316" t="s">
        <v>10</v>
      </c>
      <c r="T2316" t="s">
        <v>13</v>
      </c>
      <c r="U2316" t="s">
        <v>10</v>
      </c>
      <c r="V2316" t="s">
        <v>10</v>
      </c>
      <c r="W2316" t="s">
        <v>10</v>
      </c>
      <c r="X2316" t="s">
        <v>13</v>
      </c>
      <c r="Y2316" t="s">
        <v>13</v>
      </c>
      <c r="Z2316" t="s">
        <v>10</v>
      </c>
      <c r="AA2316" t="s">
        <v>15</v>
      </c>
      <c r="AB2316" t="s">
        <v>13</v>
      </c>
      <c r="AC2316" t="s">
        <v>16</v>
      </c>
      <c r="AD2316">
        <v>50.8</v>
      </c>
      <c r="AE2316">
        <v>1386.8</v>
      </c>
      <c r="AF2316">
        <v>0</v>
      </c>
      <c r="AG2316">
        <v>0</v>
      </c>
      <c r="AH2316">
        <v>0</v>
      </c>
      <c r="AI2316">
        <v>1386.8</v>
      </c>
      <c r="AJ2316" t="s">
        <v>17</v>
      </c>
      <c r="AM2316" t="str">
        <f t="shared" si="108"/>
        <v>Stayed</v>
      </c>
      <c r="AN2316" t="str">
        <f t="shared" si="109"/>
        <v>Yes</v>
      </c>
      <c r="AO2316" t="str" cm="1">
        <f t="array" ref="AO2316">_xlfn.IFS($C2316&lt;36,"Youth", $C2316&lt;66, "Middle_age", $C2316&gt;65, "Old")</f>
        <v>Middle_age</v>
      </c>
      <c r="AP2316" t="str">
        <f t="shared" si="110"/>
        <v>3 năm</v>
      </c>
    </row>
    <row r="2317" spans="1:42" x14ac:dyDescent="0.35">
      <c r="A2317" t="s">
        <v>3278</v>
      </c>
      <c r="B2317" t="s">
        <v>19</v>
      </c>
      <c r="C2317">
        <v>29</v>
      </c>
      <c r="D2317" t="s">
        <v>13</v>
      </c>
      <c r="E2317">
        <v>0</v>
      </c>
      <c r="F2317" t="s">
        <v>3155</v>
      </c>
      <c r="G2317">
        <v>96061</v>
      </c>
      <c r="H2317">
        <v>40.331975</v>
      </c>
      <c r="I2317">
        <v>-121.460674</v>
      </c>
      <c r="J2317">
        <v>0</v>
      </c>
      <c r="K2317" s="1">
        <v>15</v>
      </c>
      <c r="L2317" t="s">
        <v>32</v>
      </c>
      <c r="M2317" t="s">
        <v>10</v>
      </c>
      <c r="N2317">
        <v>44.86</v>
      </c>
      <c r="O2317" t="s">
        <v>10</v>
      </c>
      <c r="P2317" t="s">
        <v>10</v>
      </c>
      <c r="Q2317" t="s">
        <v>25</v>
      </c>
      <c r="R2317">
        <v>52</v>
      </c>
      <c r="S2317" t="s">
        <v>13</v>
      </c>
      <c r="T2317" t="s">
        <v>13</v>
      </c>
      <c r="U2317" t="s">
        <v>13</v>
      </c>
      <c r="V2317" t="s">
        <v>13</v>
      </c>
      <c r="W2317" t="s">
        <v>13</v>
      </c>
      <c r="X2317" t="s">
        <v>13</v>
      </c>
      <c r="Y2317" t="s">
        <v>10</v>
      </c>
      <c r="Z2317" t="s">
        <v>10</v>
      </c>
      <c r="AA2317" t="s">
        <v>21</v>
      </c>
      <c r="AB2317" t="s">
        <v>10</v>
      </c>
      <c r="AC2317" t="s">
        <v>153</v>
      </c>
      <c r="AD2317">
        <v>76</v>
      </c>
      <c r="AE2317">
        <v>1130.8499999999999</v>
      </c>
      <c r="AF2317">
        <v>0</v>
      </c>
      <c r="AG2317">
        <v>0</v>
      </c>
      <c r="AH2317">
        <v>672.9</v>
      </c>
      <c r="AI2317">
        <v>1803.75</v>
      </c>
      <c r="AJ2317" t="s">
        <v>27</v>
      </c>
      <c r="AK2317" t="s">
        <v>33</v>
      </c>
      <c r="AL2317" t="s">
        <v>529</v>
      </c>
      <c r="AM2317" t="str">
        <f t="shared" si="108"/>
        <v>Churned</v>
      </c>
      <c r="AN2317" t="str">
        <f t="shared" si="109"/>
        <v>No</v>
      </c>
      <c r="AO2317" t="str" cm="1">
        <f t="array" ref="AO2317">_xlfn.IFS($C2317&lt;36,"Youth", $C2317&lt;66, "Middle_age", $C2317&gt;65, "Old")</f>
        <v>Youth</v>
      </c>
      <c r="AP2317" t="str">
        <f t="shared" si="110"/>
        <v>2 năm</v>
      </c>
    </row>
    <row r="2318" spans="1:42" x14ac:dyDescent="0.35">
      <c r="A2318" t="s">
        <v>3279</v>
      </c>
      <c r="B2318" t="s">
        <v>19</v>
      </c>
      <c r="C2318">
        <v>64</v>
      </c>
      <c r="D2318" t="s">
        <v>13</v>
      </c>
      <c r="E2318">
        <v>0</v>
      </c>
      <c r="F2318" t="s">
        <v>1196</v>
      </c>
      <c r="G2318">
        <v>91502</v>
      </c>
      <c r="H2318">
        <v>34.177267000000001</v>
      </c>
      <c r="I2318">
        <v>-118.31003</v>
      </c>
      <c r="J2318">
        <v>0</v>
      </c>
      <c r="K2318" s="1">
        <v>50</v>
      </c>
      <c r="L2318" t="s">
        <v>46</v>
      </c>
      <c r="M2318" t="s">
        <v>10</v>
      </c>
      <c r="N2318">
        <v>40.83</v>
      </c>
      <c r="O2318" t="s">
        <v>13</v>
      </c>
      <c r="P2318" t="s">
        <v>10</v>
      </c>
      <c r="Q2318" t="s">
        <v>25</v>
      </c>
      <c r="R2318">
        <v>21</v>
      </c>
      <c r="S2318" t="s">
        <v>10</v>
      </c>
      <c r="T2318" t="s">
        <v>10</v>
      </c>
      <c r="U2318" t="s">
        <v>13</v>
      </c>
      <c r="V2318" t="s">
        <v>10</v>
      </c>
      <c r="W2318" t="s">
        <v>13</v>
      </c>
      <c r="X2318" t="s">
        <v>10</v>
      </c>
      <c r="Y2318" t="s">
        <v>10</v>
      </c>
      <c r="Z2318" t="s">
        <v>10</v>
      </c>
      <c r="AA2318" t="s">
        <v>21</v>
      </c>
      <c r="AB2318" t="s">
        <v>10</v>
      </c>
      <c r="AC2318" t="s">
        <v>16</v>
      </c>
      <c r="AD2318">
        <v>93.5</v>
      </c>
      <c r="AE2318">
        <v>4747.5</v>
      </c>
      <c r="AF2318">
        <v>0</v>
      </c>
      <c r="AG2318">
        <v>0</v>
      </c>
      <c r="AH2318">
        <v>2041.5</v>
      </c>
      <c r="AI2318">
        <v>6789</v>
      </c>
      <c r="AJ2318" t="s">
        <v>17</v>
      </c>
      <c r="AM2318" t="str">
        <f t="shared" si="108"/>
        <v>VIP</v>
      </c>
      <c r="AN2318" t="str">
        <f t="shared" si="109"/>
        <v>No</v>
      </c>
      <c r="AO2318" t="str" cm="1">
        <f t="array" ref="AO2318">_xlfn.IFS($C2318&lt;36,"Youth", $C2318&lt;66, "Middle_age", $C2318&gt;65, "Old")</f>
        <v>Middle_age</v>
      </c>
      <c r="AP2318" t="str">
        <f t="shared" si="110"/>
        <v>5 năm</v>
      </c>
    </row>
    <row r="2319" spans="1:42" x14ac:dyDescent="0.35">
      <c r="A2319" t="s">
        <v>3280</v>
      </c>
      <c r="B2319" t="s">
        <v>9</v>
      </c>
      <c r="C2319">
        <v>79</v>
      </c>
      <c r="D2319" t="s">
        <v>13</v>
      </c>
      <c r="E2319">
        <v>0</v>
      </c>
      <c r="F2319" t="s">
        <v>121</v>
      </c>
      <c r="G2319">
        <v>92109</v>
      </c>
      <c r="H2319">
        <v>32.787835999999999</v>
      </c>
      <c r="I2319">
        <v>-117.232376</v>
      </c>
      <c r="J2319">
        <v>0</v>
      </c>
      <c r="K2319" s="1">
        <v>5</v>
      </c>
      <c r="L2319" t="s">
        <v>12</v>
      </c>
      <c r="M2319" t="s">
        <v>13</v>
      </c>
      <c r="P2319" t="s">
        <v>10</v>
      </c>
      <c r="Q2319" t="s">
        <v>49</v>
      </c>
      <c r="R2319">
        <v>15</v>
      </c>
      <c r="S2319" t="s">
        <v>13</v>
      </c>
      <c r="T2319" t="s">
        <v>13</v>
      </c>
      <c r="U2319" t="s">
        <v>13</v>
      </c>
      <c r="V2319" t="s">
        <v>13</v>
      </c>
      <c r="W2319" t="s">
        <v>10</v>
      </c>
      <c r="X2319" t="s">
        <v>10</v>
      </c>
      <c r="Y2319" t="s">
        <v>13</v>
      </c>
      <c r="Z2319" t="s">
        <v>10</v>
      </c>
      <c r="AA2319" t="s">
        <v>21</v>
      </c>
      <c r="AB2319" t="s">
        <v>13</v>
      </c>
      <c r="AC2319" t="s">
        <v>26</v>
      </c>
      <c r="AD2319">
        <v>45.7</v>
      </c>
      <c r="AE2319">
        <v>198</v>
      </c>
      <c r="AF2319">
        <v>0</v>
      </c>
      <c r="AG2319">
        <v>0</v>
      </c>
      <c r="AH2319">
        <v>0</v>
      </c>
      <c r="AI2319">
        <v>198</v>
      </c>
      <c r="AJ2319" t="s">
        <v>27</v>
      </c>
      <c r="AK2319" t="s">
        <v>28</v>
      </c>
      <c r="AL2319" t="s">
        <v>74</v>
      </c>
      <c r="AM2319" t="str">
        <f t="shared" si="108"/>
        <v>Churned</v>
      </c>
      <c r="AN2319" t="str">
        <f t="shared" si="109"/>
        <v>No</v>
      </c>
      <c r="AO2319" t="str" cm="1">
        <f t="array" ref="AO2319">_xlfn.IFS($C2319&lt;36,"Youth", $C2319&lt;66, "Middle_age", $C2319&gt;65, "Old")</f>
        <v>Old</v>
      </c>
      <c r="AP2319" t="str">
        <f t="shared" si="110"/>
        <v>1 năm</v>
      </c>
    </row>
    <row r="2320" spans="1:42" x14ac:dyDescent="0.35">
      <c r="A2320" t="s">
        <v>3281</v>
      </c>
      <c r="B2320" t="s">
        <v>9</v>
      </c>
      <c r="C2320">
        <v>50</v>
      </c>
      <c r="D2320" t="s">
        <v>10</v>
      </c>
      <c r="E2320">
        <v>0</v>
      </c>
      <c r="F2320" t="s">
        <v>1797</v>
      </c>
      <c r="G2320">
        <v>95254</v>
      </c>
      <c r="H2320">
        <v>38.192608</v>
      </c>
      <c r="I2320">
        <v>-120.957842</v>
      </c>
      <c r="J2320">
        <v>7</v>
      </c>
      <c r="K2320" s="1">
        <v>14</v>
      </c>
      <c r="L2320" t="s">
        <v>12</v>
      </c>
      <c r="M2320" t="s">
        <v>10</v>
      </c>
      <c r="N2320">
        <v>4.45</v>
      </c>
      <c r="O2320" t="s">
        <v>13</v>
      </c>
      <c r="P2320" t="s">
        <v>10</v>
      </c>
      <c r="Q2320" t="s">
        <v>25</v>
      </c>
      <c r="R2320">
        <v>16</v>
      </c>
      <c r="S2320" t="s">
        <v>13</v>
      </c>
      <c r="T2320" t="s">
        <v>13</v>
      </c>
      <c r="U2320" t="s">
        <v>13</v>
      </c>
      <c r="V2320" t="s">
        <v>13</v>
      </c>
      <c r="W2320" t="s">
        <v>13</v>
      </c>
      <c r="X2320" t="s">
        <v>10</v>
      </c>
      <c r="Y2320" t="s">
        <v>10</v>
      </c>
      <c r="Z2320" t="s">
        <v>10</v>
      </c>
      <c r="AA2320" t="s">
        <v>21</v>
      </c>
      <c r="AB2320" t="s">
        <v>10</v>
      </c>
      <c r="AC2320" t="s">
        <v>26</v>
      </c>
      <c r="AD2320">
        <v>78.099999999999994</v>
      </c>
      <c r="AE2320">
        <v>1122.4000000000001</v>
      </c>
      <c r="AF2320">
        <v>0</v>
      </c>
      <c r="AG2320">
        <v>0</v>
      </c>
      <c r="AH2320">
        <v>62.3</v>
      </c>
      <c r="AI2320">
        <v>1184.7</v>
      </c>
      <c r="AJ2320" t="s">
        <v>17</v>
      </c>
      <c r="AM2320" t="str">
        <f t="shared" si="108"/>
        <v>Stayed</v>
      </c>
      <c r="AN2320" t="str">
        <f t="shared" si="109"/>
        <v>No</v>
      </c>
      <c r="AO2320" t="str" cm="1">
        <f t="array" ref="AO2320">_xlfn.IFS($C2320&lt;36,"Youth", $C2320&lt;66, "Middle_age", $C2320&gt;65, "Old")</f>
        <v>Middle_age</v>
      </c>
      <c r="AP2320" t="str">
        <f t="shared" si="110"/>
        <v>2 năm</v>
      </c>
    </row>
    <row r="2321" spans="1:42" x14ac:dyDescent="0.35">
      <c r="A2321" t="s">
        <v>3282</v>
      </c>
      <c r="B2321" t="s">
        <v>9</v>
      </c>
      <c r="C2321">
        <v>23</v>
      </c>
      <c r="D2321" t="s">
        <v>13</v>
      </c>
      <c r="E2321">
        <v>0</v>
      </c>
      <c r="F2321" t="s">
        <v>3283</v>
      </c>
      <c r="G2321">
        <v>94560</v>
      </c>
      <c r="H2321">
        <v>37.504133000000003</v>
      </c>
      <c r="I2321">
        <v>-122.032347</v>
      </c>
      <c r="J2321">
        <v>0</v>
      </c>
      <c r="K2321" s="1">
        <v>20</v>
      </c>
      <c r="L2321" t="s">
        <v>32</v>
      </c>
      <c r="M2321" t="s">
        <v>10</v>
      </c>
      <c r="N2321">
        <v>10.97</v>
      </c>
      <c r="O2321" t="s">
        <v>13</v>
      </c>
      <c r="P2321" t="s">
        <v>13</v>
      </c>
      <c r="AA2321" t="s">
        <v>21</v>
      </c>
      <c r="AB2321" t="s">
        <v>10</v>
      </c>
      <c r="AC2321" t="s">
        <v>26</v>
      </c>
      <c r="AD2321">
        <v>19.5</v>
      </c>
      <c r="AE2321">
        <v>413</v>
      </c>
      <c r="AF2321">
        <v>0</v>
      </c>
      <c r="AG2321">
        <v>0</v>
      </c>
      <c r="AH2321">
        <v>219.4</v>
      </c>
      <c r="AI2321">
        <v>632.4</v>
      </c>
      <c r="AJ2321" t="s">
        <v>17</v>
      </c>
      <c r="AM2321" t="str">
        <f t="shared" si="108"/>
        <v>Stayed</v>
      </c>
      <c r="AN2321" t="str">
        <f t="shared" si="109"/>
        <v>No</v>
      </c>
      <c r="AO2321" t="str" cm="1">
        <f t="array" ref="AO2321">_xlfn.IFS($C2321&lt;36,"Youth", $C2321&lt;66, "Middle_age", $C2321&gt;65, "Old")</f>
        <v>Youth</v>
      </c>
      <c r="AP2321" t="str">
        <f t="shared" si="110"/>
        <v>2 năm</v>
      </c>
    </row>
    <row r="2322" spans="1:42" x14ac:dyDescent="0.35">
      <c r="A2322" t="s">
        <v>3284</v>
      </c>
      <c r="B2322" t="s">
        <v>19</v>
      </c>
      <c r="C2322">
        <v>58</v>
      </c>
      <c r="D2322" t="s">
        <v>13</v>
      </c>
      <c r="E2322">
        <v>0</v>
      </c>
      <c r="F2322" t="s">
        <v>528</v>
      </c>
      <c r="G2322">
        <v>91731</v>
      </c>
      <c r="H2322">
        <v>34.079934000000002</v>
      </c>
      <c r="I2322">
        <v>-118.046695</v>
      </c>
      <c r="J2322">
        <v>0</v>
      </c>
      <c r="K2322" s="1">
        <v>3</v>
      </c>
      <c r="L2322" t="s">
        <v>24</v>
      </c>
      <c r="M2322" t="s">
        <v>10</v>
      </c>
      <c r="N2322">
        <v>15.6</v>
      </c>
      <c r="O2322" t="s">
        <v>13</v>
      </c>
      <c r="P2322" t="s">
        <v>10</v>
      </c>
      <c r="Q2322" t="s">
        <v>25</v>
      </c>
      <c r="R2322">
        <v>9</v>
      </c>
      <c r="S2322" t="s">
        <v>13</v>
      </c>
      <c r="T2322" t="s">
        <v>13</v>
      </c>
      <c r="U2322" t="s">
        <v>13</v>
      </c>
      <c r="V2322" t="s">
        <v>13</v>
      </c>
      <c r="W2322" t="s">
        <v>10</v>
      </c>
      <c r="X2322" t="s">
        <v>10</v>
      </c>
      <c r="Y2322" t="s">
        <v>10</v>
      </c>
      <c r="Z2322" t="s">
        <v>10</v>
      </c>
      <c r="AA2322" t="s">
        <v>21</v>
      </c>
      <c r="AB2322" t="s">
        <v>10</v>
      </c>
      <c r="AC2322" t="s">
        <v>26</v>
      </c>
      <c r="AD2322">
        <v>92</v>
      </c>
      <c r="AE2322">
        <v>266.8</v>
      </c>
      <c r="AF2322">
        <v>0</v>
      </c>
      <c r="AG2322">
        <v>0</v>
      </c>
      <c r="AH2322">
        <v>46.8</v>
      </c>
      <c r="AI2322">
        <v>313.60000000000002</v>
      </c>
      <c r="AJ2322" t="s">
        <v>68</v>
      </c>
      <c r="AM2322" t="str">
        <f t="shared" si="108"/>
        <v>Joined</v>
      </c>
      <c r="AN2322" t="str">
        <f t="shared" si="109"/>
        <v>No</v>
      </c>
      <c r="AO2322" t="str" cm="1">
        <f t="array" ref="AO2322">_xlfn.IFS($C2322&lt;36,"Youth", $C2322&lt;66, "Middle_age", $C2322&gt;65, "Old")</f>
        <v>Middle_age</v>
      </c>
      <c r="AP2322" t="str">
        <f t="shared" si="110"/>
        <v>1 năm</v>
      </c>
    </row>
    <row r="2323" spans="1:42" x14ac:dyDescent="0.35">
      <c r="A2323" t="s">
        <v>3285</v>
      </c>
      <c r="B2323" t="s">
        <v>19</v>
      </c>
      <c r="C2323">
        <v>70</v>
      </c>
      <c r="D2323" t="s">
        <v>13</v>
      </c>
      <c r="E2323">
        <v>0</v>
      </c>
      <c r="F2323" t="s">
        <v>1199</v>
      </c>
      <c r="G2323">
        <v>96125</v>
      </c>
      <c r="H2323">
        <v>39.600599000000003</v>
      </c>
      <c r="I2323">
        <v>-120.636358</v>
      </c>
      <c r="J2323">
        <v>0</v>
      </c>
      <c r="K2323" s="1">
        <v>35</v>
      </c>
      <c r="L2323" t="s">
        <v>99</v>
      </c>
      <c r="M2323" t="s">
        <v>10</v>
      </c>
      <c r="N2323">
        <v>35.1</v>
      </c>
      <c r="O2323" t="s">
        <v>10</v>
      </c>
      <c r="P2323" t="s">
        <v>10</v>
      </c>
      <c r="Q2323" t="s">
        <v>25</v>
      </c>
      <c r="R2323">
        <v>29</v>
      </c>
      <c r="S2323" t="s">
        <v>13</v>
      </c>
      <c r="T2323" t="s">
        <v>13</v>
      </c>
      <c r="U2323" t="s">
        <v>13</v>
      </c>
      <c r="V2323" t="s">
        <v>13</v>
      </c>
      <c r="W2323" t="s">
        <v>10</v>
      </c>
      <c r="X2323" t="s">
        <v>10</v>
      </c>
      <c r="Y2323" t="s">
        <v>13</v>
      </c>
      <c r="Z2323" t="s">
        <v>13</v>
      </c>
      <c r="AA2323" t="s">
        <v>21</v>
      </c>
      <c r="AB2323" t="s">
        <v>10</v>
      </c>
      <c r="AC2323" t="s">
        <v>26</v>
      </c>
      <c r="AD2323">
        <v>95.45</v>
      </c>
      <c r="AE2323">
        <v>3474.05</v>
      </c>
      <c r="AF2323">
        <v>0</v>
      </c>
      <c r="AG2323">
        <v>80</v>
      </c>
      <c r="AH2323">
        <v>1228.5</v>
      </c>
      <c r="AI2323">
        <v>4782.55</v>
      </c>
      <c r="AJ2323" t="s">
        <v>27</v>
      </c>
      <c r="AK2323" t="s">
        <v>79</v>
      </c>
      <c r="AL2323" t="s">
        <v>80</v>
      </c>
      <c r="AM2323" t="str">
        <f t="shared" si="108"/>
        <v>Churned</v>
      </c>
      <c r="AN2323" t="str">
        <f t="shared" si="109"/>
        <v>No</v>
      </c>
      <c r="AO2323" t="str" cm="1">
        <f t="array" ref="AO2323">_xlfn.IFS($C2323&lt;36,"Youth", $C2323&lt;66, "Middle_age", $C2323&gt;65, "Old")</f>
        <v>Old</v>
      </c>
      <c r="AP2323" t="str">
        <f t="shared" si="110"/>
        <v>3 năm</v>
      </c>
    </row>
    <row r="2324" spans="1:42" x14ac:dyDescent="0.35">
      <c r="A2324" t="s">
        <v>3286</v>
      </c>
      <c r="B2324" t="s">
        <v>19</v>
      </c>
      <c r="C2324">
        <v>69</v>
      </c>
      <c r="D2324" t="s">
        <v>10</v>
      </c>
      <c r="E2324">
        <v>0</v>
      </c>
      <c r="F2324" t="s">
        <v>121</v>
      </c>
      <c r="G2324">
        <v>92121</v>
      </c>
      <c r="H2324">
        <v>32.898612999999997</v>
      </c>
      <c r="I2324">
        <v>-117.20293700000001</v>
      </c>
      <c r="J2324">
        <v>0</v>
      </c>
      <c r="K2324" s="1">
        <v>6</v>
      </c>
      <c r="L2324" t="s">
        <v>24</v>
      </c>
      <c r="M2324" t="s">
        <v>10</v>
      </c>
      <c r="N2324">
        <v>47.9</v>
      </c>
      <c r="O2324" t="s">
        <v>13</v>
      </c>
      <c r="P2324" t="s">
        <v>10</v>
      </c>
      <c r="Q2324" t="s">
        <v>25</v>
      </c>
      <c r="R2324">
        <v>6</v>
      </c>
      <c r="S2324" t="s">
        <v>13</v>
      </c>
      <c r="T2324" t="s">
        <v>13</v>
      </c>
      <c r="U2324" t="s">
        <v>10</v>
      </c>
      <c r="V2324" t="s">
        <v>13</v>
      </c>
      <c r="W2324" t="s">
        <v>10</v>
      </c>
      <c r="X2324" t="s">
        <v>10</v>
      </c>
      <c r="Y2324" t="s">
        <v>13</v>
      </c>
      <c r="Z2324" t="s">
        <v>10</v>
      </c>
      <c r="AA2324" t="s">
        <v>21</v>
      </c>
      <c r="AB2324" t="s">
        <v>10</v>
      </c>
      <c r="AC2324" t="s">
        <v>26</v>
      </c>
      <c r="AD2324">
        <v>95.75</v>
      </c>
      <c r="AE2324">
        <v>573.75</v>
      </c>
      <c r="AF2324">
        <v>0</v>
      </c>
      <c r="AG2324">
        <v>0</v>
      </c>
      <c r="AH2324">
        <v>287.39999999999998</v>
      </c>
      <c r="AI2324">
        <v>861.15</v>
      </c>
      <c r="AJ2324" t="s">
        <v>27</v>
      </c>
      <c r="AK2324" t="s">
        <v>28</v>
      </c>
      <c r="AL2324" t="s">
        <v>74</v>
      </c>
      <c r="AM2324" t="str">
        <f t="shared" si="108"/>
        <v>Churned</v>
      </c>
      <c r="AN2324" t="str">
        <f t="shared" si="109"/>
        <v>No</v>
      </c>
      <c r="AO2324" t="str" cm="1">
        <f t="array" ref="AO2324">_xlfn.IFS($C2324&lt;36,"Youth", $C2324&lt;66, "Middle_age", $C2324&gt;65, "Old")</f>
        <v>Old</v>
      </c>
      <c r="AP2324" t="str">
        <f t="shared" si="110"/>
        <v>1 năm</v>
      </c>
    </row>
    <row r="2325" spans="1:42" x14ac:dyDescent="0.35">
      <c r="A2325" t="s">
        <v>3287</v>
      </c>
      <c r="B2325" t="s">
        <v>19</v>
      </c>
      <c r="C2325">
        <v>65</v>
      </c>
      <c r="D2325" t="s">
        <v>13</v>
      </c>
      <c r="E2325">
        <v>0</v>
      </c>
      <c r="F2325" t="s">
        <v>511</v>
      </c>
      <c r="G2325">
        <v>90210</v>
      </c>
      <c r="H2325">
        <v>34.099891</v>
      </c>
      <c r="I2325">
        <v>-118.414338</v>
      </c>
      <c r="J2325">
        <v>0</v>
      </c>
      <c r="K2325" s="1">
        <v>14</v>
      </c>
      <c r="L2325" t="s">
        <v>12</v>
      </c>
      <c r="M2325" t="s">
        <v>10</v>
      </c>
      <c r="N2325">
        <v>37.619999999999997</v>
      </c>
      <c r="O2325" t="s">
        <v>10</v>
      </c>
      <c r="P2325" t="s">
        <v>10</v>
      </c>
      <c r="Q2325" t="s">
        <v>25</v>
      </c>
      <c r="R2325">
        <v>10</v>
      </c>
      <c r="S2325" t="s">
        <v>13</v>
      </c>
      <c r="T2325" t="s">
        <v>13</v>
      </c>
      <c r="U2325" t="s">
        <v>13</v>
      </c>
      <c r="V2325" t="s">
        <v>13</v>
      </c>
      <c r="W2325" t="s">
        <v>10</v>
      </c>
      <c r="X2325" t="s">
        <v>10</v>
      </c>
      <c r="Y2325" t="s">
        <v>10</v>
      </c>
      <c r="Z2325" t="s">
        <v>10</v>
      </c>
      <c r="AA2325" t="s">
        <v>21</v>
      </c>
      <c r="AB2325" t="s">
        <v>10</v>
      </c>
      <c r="AC2325" t="s">
        <v>26</v>
      </c>
      <c r="AD2325">
        <v>95.6</v>
      </c>
      <c r="AE2325">
        <v>1273.3</v>
      </c>
      <c r="AF2325">
        <v>0</v>
      </c>
      <c r="AG2325">
        <v>0</v>
      </c>
      <c r="AH2325">
        <v>526.67999999999995</v>
      </c>
      <c r="AI2325">
        <v>1799.98</v>
      </c>
      <c r="AJ2325" t="s">
        <v>17</v>
      </c>
      <c r="AM2325" t="str">
        <f t="shared" si="108"/>
        <v>Stayed</v>
      </c>
      <c r="AN2325" t="str">
        <f t="shared" si="109"/>
        <v>No</v>
      </c>
      <c r="AO2325" t="str" cm="1">
        <f t="array" ref="AO2325">_xlfn.IFS($C2325&lt;36,"Youth", $C2325&lt;66, "Middle_age", $C2325&gt;65, "Old")</f>
        <v>Middle_age</v>
      </c>
      <c r="AP2325" t="str">
        <f t="shared" si="110"/>
        <v>2 năm</v>
      </c>
    </row>
    <row r="2326" spans="1:42" x14ac:dyDescent="0.35">
      <c r="A2326" t="s">
        <v>3288</v>
      </c>
      <c r="B2326" t="s">
        <v>19</v>
      </c>
      <c r="C2326">
        <v>61</v>
      </c>
      <c r="D2326" t="s">
        <v>13</v>
      </c>
      <c r="E2326">
        <v>0</v>
      </c>
      <c r="F2326" t="s">
        <v>2996</v>
      </c>
      <c r="G2326">
        <v>95645</v>
      </c>
      <c r="H2326">
        <v>38.875508000000004</v>
      </c>
      <c r="I2326">
        <v>-121.765866</v>
      </c>
      <c r="J2326">
        <v>0</v>
      </c>
      <c r="K2326" s="1">
        <v>23</v>
      </c>
      <c r="L2326" t="s">
        <v>32</v>
      </c>
      <c r="M2326" t="s">
        <v>10</v>
      </c>
      <c r="N2326">
        <v>8.5</v>
      </c>
      <c r="O2326" t="s">
        <v>10</v>
      </c>
      <c r="P2326" t="s">
        <v>10</v>
      </c>
      <c r="Q2326" t="s">
        <v>25</v>
      </c>
      <c r="R2326">
        <v>6</v>
      </c>
      <c r="S2326" t="s">
        <v>13</v>
      </c>
      <c r="T2326" t="s">
        <v>13</v>
      </c>
      <c r="U2326" t="s">
        <v>10</v>
      </c>
      <c r="V2326" t="s">
        <v>10</v>
      </c>
      <c r="W2326" t="s">
        <v>10</v>
      </c>
      <c r="X2326" t="s">
        <v>13</v>
      </c>
      <c r="Y2326" t="s">
        <v>13</v>
      </c>
      <c r="Z2326" t="s">
        <v>10</v>
      </c>
      <c r="AA2326" t="s">
        <v>21</v>
      </c>
      <c r="AB2326" t="s">
        <v>10</v>
      </c>
      <c r="AC2326" t="s">
        <v>16</v>
      </c>
      <c r="AD2326">
        <v>96.9</v>
      </c>
      <c r="AE2326">
        <v>2085.4499999999998</v>
      </c>
      <c r="AF2326">
        <v>0</v>
      </c>
      <c r="AG2326">
        <v>0</v>
      </c>
      <c r="AH2326">
        <v>195.5</v>
      </c>
      <c r="AI2326">
        <v>2280.9499999999998</v>
      </c>
      <c r="AJ2326" t="s">
        <v>17</v>
      </c>
      <c r="AM2326" t="str">
        <f t="shared" si="108"/>
        <v>Stayed</v>
      </c>
      <c r="AN2326" t="str">
        <f t="shared" si="109"/>
        <v>No</v>
      </c>
      <c r="AO2326" t="str" cm="1">
        <f t="array" ref="AO2326">_xlfn.IFS($C2326&lt;36,"Youth", $C2326&lt;66, "Middle_age", $C2326&gt;65, "Old")</f>
        <v>Middle_age</v>
      </c>
      <c r="AP2326" t="str">
        <f t="shared" si="110"/>
        <v>2 năm</v>
      </c>
    </row>
    <row r="2327" spans="1:42" x14ac:dyDescent="0.35">
      <c r="A2327" t="s">
        <v>3289</v>
      </c>
      <c r="B2327" t="s">
        <v>19</v>
      </c>
      <c r="C2327">
        <v>23</v>
      </c>
      <c r="D2327" t="s">
        <v>10</v>
      </c>
      <c r="E2327">
        <v>3</v>
      </c>
      <c r="F2327" t="s">
        <v>3290</v>
      </c>
      <c r="G2327">
        <v>93226</v>
      </c>
      <c r="H2327">
        <v>35.735694000000002</v>
      </c>
      <c r="I2327">
        <v>-118.738483</v>
      </c>
      <c r="J2327">
        <v>1</v>
      </c>
      <c r="K2327" s="1">
        <v>71</v>
      </c>
      <c r="L2327" t="s">
        <v>42</v>
      </c>
      <c r="M2327" t="s">
        <v>10</v>
      </c>
      <c r="N2327">
        <v>14.14</v>
      </c>
      <c r="O2327" t="s">
        <v>13</v>
      </c>
      <c r="P2327" t="s">
        <v>10</v>
      </c>
      <c r="Q2327" t="s">
        <v>25</v>
      </c>
      <c r="R2327">
        <v>59</v>
      </c>
      <c r="S2327" t="s">
        <v>10</v>
      </c>
      <c r="T2327" t="s">
        <v>10</v>
      </c>
      <c r="U2327" t="s">
        <v>10</v>
      </c>
      <c r="V2327" t="s">
        <v>13</v>
      </c>
      <c r="W2327" t="s">
        <v>10</v>
      </c>
      <c r="X2327" t="s">
        <v>10</v>
      </c>
      <c r="Y2327" t="s">
        <v>10</v>
      </c>
      <c r="Z2327" t="s">
        <v>10</v>
      </c>
      <c r="AA2327" t="s">
        <v>15</v>
      </c>
      <c r="AB2327" t="s">
        <v>10</v>
      </c>
      <c r="AC2327" t="s">
        <v>26</v>
      </c>
      <c r="AD2327">
        <v>104.65</v>
      </c>
      <c r="AE2327">
        <v>7288.4</v>
      </c>
      <c r="AF2327">
        <v>0</v>
      </c>
      <c r="AG2327">
        <v>0</v>
      </c>
      <c r="AH2327">
        <v>1003.94</v>
      </c>
      <c r="AI2327">
        <v>8292.34</v>
      </c>
      <c r="AJ2327" t="s">
        <v>17</v>
      </c>
      <c r="AM2327" t="str">
        <f t="shared" si="108"/>
        <v>VIP</v>
      </c>
      <c r="AN2327" t="str">
        <f t="shared" si="109"/>
        <v>Yes</v>
      </c>
      <c r="AO2327" t="str" cm="1">
        <f t="array" ref="AO2327">_xlfn.IFS($C2327&lt;36,"Youth", $C2327&lt;66, "Middle_age", $C2327&gt;65, "Old")</f>
        <v>Youth</v>
      </c>
      <c r="AP2327" t="str">
        <f t="shared" si="110"/>
        <v>6 năm</v>
      </c>
    </row>
    <row r="2328" spans="1:42" x14ac:dyDescent="0.35">
      <c r="A2328" t="s">
        <v>3291</v>
      </c>
      <c r="B2328" t="s">
        <v>19</v>
      </c>
      <c r="C2328">
        <v>58</v>
      </c>
      <c r="D2328" t="s">
        <v>10</v>
      </c>
      <c r="E2328">
        <v>0</v>
      </c>
      <c r="F2328" t="s">
        <v>3022</v>
      </c>
      <c r="G2328">
        <v>93624</v>
      </c>
      <c r="H2328">
        <v>36.397745</v>
      </c>
      <c r="I2328">
        <v>-120.119911</v>
      </c>
      <c r="J2328">
        <v>1</v>
      </c>
      <c r="K2328" s="1">
        <v>28</v>
      </c>
      <c r="L2328" t="s">
        <v>99</v>
      </c>
      <c r="M2328" t="s">
        <v>10</v>
      </c>
      <c r="N2328">
        <v>9.6199999999999992</v>
      </c>
      <c r="O2328" t="s">
        <v>10</v>
      </c>
      <c r="P2328" t="s">
        <v>10</v>
      </c>
      <c r="Q2328" t="s">
        <v>25</v>
      </c>
      <c r="R2328">
        <v>24</v>
      </c>
      <c r="S2328" t="s">
        <v>10</v>
      </c>
      <c r="T2328" t="s">
        <v>10</v>
      </c>
      <c r="U2328" t="s">
        <v>13</v>
      </c>
      <c r="V2328" t="s">
        <v>13</v>
      </c>
      <c r="W2328" t="s">
        <v>10</v>
      </c>
      <c r="X2328" t="s">
        <v>10</v>
      </c>
      <c r="Y2328" t="s">
        <v>10</v>
      </c>
      <c r="Z2328" t="s">
        <v>10</v>
      </c>
      <c r="AA2328" t="s">
        <v>15</v>
      </c>
      <c r="AB2328" t="s">
        <v>13</v>
      </c>
      <c r="AC2328" t="s">
        <v>26</v>
      </c>
      <c r="AD2328">
        <v>106.1</v>
      </c>
      <c r="AE2328">
        <v>2847.4</v>
      </c>
      <c r="AF2328">
        <v>0</v>
      </c>
      <c r="AG2328">
        <v>0</v>
      </c>
      <c r="AH2328">
        <v>269.36</v>
      </c>
      <c r="AI2328">
        <v>3116.76</v>
      </c>
      <c r="AJ2328" t="s">
        <v>27</v>
      </c>
      <c r="AK2328" t="s">
        <v>33</v>
      </c>
      <c r="AL2328" t="s">
        <v>403</v>
      </c>
      <c r="AM2328" t="str">
        <f t="shared" si="108"/>
        <v>Churned</v>
      </c>
      <c r="AN2328" t="str">
        <f t="shared" si="109"/>
        <v>No</v>
      </c>
      <c r="AO2328" t="str" cm="1">
        <f t="array" ref="AO2328">_xlfn.IFS($C2328&lt;36,"Youth", $C2328&lt;66, "Middle_age", $C2328&gt;65, "Old")</f>
        <v>Middle_age</v>
      </c>
      <c r="AP2328" t="str">
        <f t="shared" si="110"/>
        <v>3 năm</v>
      </c>
    </row>
    <row r="2329" spans="1:42" x14ac:dyDescent="0.35">
      <c r="A2329" t="s">
        <v>3292</v>
      </c>
      <c r="B2329" t="s">
        <v>9</v>
      </c>
      <c r="C2329">
        <v>31</v>
      </c>
      <c r="D2329" t="s">
        <v>10</v>
      </c>
      <c r="E2329">
        <v>0</v>
      </c>
      <c r="F2329" t="s">
        <v>121</v>
      </c>
      <c r="G2329">
        <v>92131</v>
      </c>
      <c r="H2329">
        <v>32.893250000000002</v>
      </c>
      <c r="I2329">
        <v>-117.087091</v>
      </c>
      <c r="J2329">
        <v>10</v>
      </c>
      <c r="K2329" s="1">
        <v>64</v>
      </c>
      <c r="L2329" t="s">
        <v>12</v>
      </c>
      <c r="M2329" t="s">
        <v>10</v>
      </c>
      <c r="N2329">
        <v>19.22</v>
      </c>
      <c r="O2329" t="s">
        <v>13</v>
      </c>
      <c r="P2329" t="s">
        <v>10</v>
      </c>
      <c r="Q2329" t="s">
        <v>25</v>
      </c>
      <c r="R2329">
        <v>21</v>
      </c>
      <c r="S2329" t="s">
        <v>10</v>
      </c>
      <c r="T2329" t="s">
        <v>13</v>
      </c>
      <c r="U2329" t="s">
        <v>13</v>
      </c>
      <c r="V2329" t="s">
        <v>10</v>
      </c>
      <c r="W2329" t="s">
        <v>10</v>
      </c>
      <c r="X2329" t="s">
        <v>10</v>
      </c>
      <c r="Y2329" t="s">
        <v>10</v>
      </c>
      <c r="Z2329" t="s">
        <v>10</v>
      </c>
      <c r="AA2329" t="s">
        <v>15</v>
      </c>
      <c r="AB2329" t="s">
        <v>10</v>
      </c>
      <c r="AC2329" t="s">
        <v>16</v>
      </c>
      <c r="AD2329">
        <v>96.9</v>
      </c>
      <c r="AE2329">
        <v>6314.35</v>
      </c>
      <c r="AF2329">
        <v>13.37</v>
      </c>
      <c r="AG2329">
        <v>0</v>
      </c>
      <c r="AH2329">
        <v>1230.08</v>
      </c>
      <c r="AI2329">
        <v>7531.06</v>
      </c>
      <c r="AJ2329" t="s">
        <v>17</v>
      </c>
      <c r="AM2329" t="str">
        <f t="shared" si="108"/>
        <v>VIP</v>
      </c>
      <c r="AN2329" t="str">
        <f t="shared" si="109"/>
        <v>No</v>
      </c>
      <c r="AO2329" t="str" cm="1">
        <f t="array" ref="AO2329">_xlfn.IFS($C2329&lt;36,"Youth", $C2329&lt;66, "Middle_age", $C2329&gt;65, "Old")</f>
        <v>Youth</v>
      </c>
      <c r="AP2329" t="str">
        <f t="shared" si="110"/>
        <v>6 năm</v>
      </c>
    </row>
    <row r="2330" spans="1:42" x14ac:dyDescent="0.35">
      <c r="A2330" t="s">
        <v>3293</v>
      </c>
      <c r="B2330" t="s">
        <v>9</v>
      </c>
      <c r="C2330">
        <v>56</v>
      </c>
      <c r="D2330" t="s">
        <v>13</v>
      </c>
      <c r="E2330">
        <v>0</v>
      </c>
      <c r="F2330" t="s">
        <v>1597</v>
      </c>
      <c r="G2330">
        <v>93523</v>
      </c>
      <c r="H2330">
        <v>34.966777</v>
      </c>
      <c r="I2330">
        <v>-117.961179</v>
      </c>
      <c r="J2330">
        <v>0</v>
      </c>
      <c r="K2330" s="1">
        <v>3</v>
      </c>
      <c r="L2330" t="s">
        <v>12</v>
      </c>
      <c r="M2330" t="s">
        <v>13</v>
      </c>
      <c r="P2330" t="s">
        <v>10</v>
      </c>
      <c r="Q2330" t="s">
        <v>14</v>
      </c>
      <c r="R2330">
        <v>25</v>
      </c>
      <c r="S2330" t="s">
        <v>13</v>
      </c>
      <c r="T2330" t="s">
        <v>10</v>
      </c>
      <c r="U2330" t="s">
        <v>13</v>
      </c>
      <c r="V2330" t="s">
        <v>13</v>
      </c>
      <c r="W2330" t="s">
        <v>10</v>
      </c>
      <c r="X2330" t="s">
        <v>10</v>
      </c>
      <c r="Y2330" t="s">
        <v>10</v>
      </c>
      <c r="Z2330" t="s">
        <v>10</v>
      </c>
      <c r="AA2330" t="s">
        <v>21</v>
      </c>
      <c r="AB2330" t="s">
        <v>10</v>
      </c>
      <c r="AC2330" t="s">
        <v>26</v>
      </c>
      <c r="AD2330">
        <v>50.6</v>
      </c>
      <c r="AE2330">
        <v>155.35</v>
      </c>
      <c r="AF2330">
        <v>0</v>
      </c>
      <c r="AG2330">
        <v>0</v>
      </c>
      <c r="AH2330">
        <v>0</v>
      </c>
      <c r="AI2330">
        <v>155.35</v>
      </c>
      <c r="AJ2330" t="s">
        <v>27</v>
      </c>
      <c r="AK2330" t="s">
        <v>33</v>
      </c>
      <c r="AL2330" t="s">
        <v>561</v>
      </c>
      <c r="AM2330" t="str">
        <f t="shared" si="108"/>
        <v>Churned</v>
      </c>
      <c r="AN2330" t="str">
        <f t="shared" si="109"/>
        <v>No</v>
      </c>
      <c r="AO2330" t="str" cm="1">
        <f t="array" ref="AO2330">_xlfn.IFS($C2330&lt;36,"Youth", $C2330&lt;66, "Middle_age", $C2330&gt;65, "Old")</f>
        <v>Middle_age</v>
      </c>
      <c r="AP2330" t="str">
        <f t="shared" si="110"/>
        <v>1 năm</v>
      </c>
    </row>
    <row r="2331" spans="1:42" x14ac:dyDescent="0.35">
      <c r="A2331" t="s">
        <v>3294</v>
      </c>
      <c r="B2331" t="s">
        <v>9</v>
      </c>
      <c r="C2331">
        <v>23</v>
      </c>
      <c r="D2331" t="s">
        <v>13</v>
      </c>
      <c r="E2331">
        <v>0</v>
      </c>
      <c r="F2331" t="s">
        <v>121</v>
      </c>
      <c r="G2331">
        <v>92130</v>
      </c>
      <c r="H2331">
        <v>32.957194999999999</v>
      </c>
      <c r="I2331">
        <v>-117.20254199999999</v>
      </c>
      <c r="J2331">
        <v>0</v>
      </c>
      <c r="K2331" s="1">
        <v>34</v>
      </c>
      <c r="L2331" t="s">
        <v>12</v>
      </c>
      <c r="M2331" t="s">
        <v>10</v>
      </c>
      <c r="N2331">
        <v>7.99</v>
      </c>
      <c r="O2331" t="s">
        <v>10</v>
      </c>
      <c r="P2331" t="s">
        <v>10</v>
      </c>
      <c r="Q2331" t="s">
        <v>25</v>
      </c>
      <c r="R2331">
        <v>76</v>
      </c>
      <c r="S2331" t="s">
        <v>10</v>
      </c>
      <c r="T2331" t="s">
        <v>10</v>
      </c>
      <c r="U2331" t="s">
        <v>10</v>
      </c>
      <c r="V2331" t="s">
        <v>13</v>
      </c>
      <c r="W2331" t="s">
        <v>10</v>
      </c>
      <c r="X2331" t="s">
        <v>10</v>
      </c>
      <c r="Y2331" t="s">
        <v>10</v>
      </c>
      <c r="Z2331" t="s">
        <v>10</v>
      </c>
      <c r="AA2331" t="s">
        <v>21</v>
      </c>
      <c r="AB2331" t="s">
        <v>10</v>
      </c>
      <c r="AC2331" t="s">
        <v>16</v>
      </c>
      <c r="AD2331">
        <v>109.8</v>
      </c>
      <c r="AE2331">
        <v>3587.25</v>
      </c>
      <c r="AF2331">
        <v>0</v>
      </c>
      <c r="AG2331">
        <v>0</v>
      </c>
      <c r="AH2331">
        <v>271.66000000000003</v>
      </c>
      <c r="AI2331">
        <v>3858.91</v>
      </c>
      <c r="AJ2331" t="s">
        <v>27</v>
      </c>
      <c r="AK2331" t="s">
        <v>28</v>
      </c>
      <c r="AL2331" t="s">
        <v>74</v>
      </c>
      <c r="AM2331" t="str">
        <f t="shared" si="108"/>
        <v>Churned</v>
      </c>
      <c r="AN2331" t="str">
        <f t="shared" si="109"/>
        <v>No</v>
      </c>
      <c r="AO2331" t="str" cm="1">
        <f t="array" ref="AO2331">_xlfn.IFS($C2331&lt;36,"Youth", $C2331&lt;66, "Middle_age", $C2331&gt;65, "Old")</f>
        <v>Youth</v>
      </c>
      <c r="AP2331" t="str">
        <f t="shared" si="110"/>
        <v>3 năm</v>
      </c>
    </row>
    <row r="2332" spans="1:42" x14ac:dyDescent="0.35">
      <c r="A2332" t="s">
        <v>3295</v>
      </c>
      <c r="B2332" t="s">
        <v>9</v>
      </c>
      <c r="C2332">
        <v>51</v>
      </c>
      <c r="D2332" t="s">
        <v>13</v>
      </c>
      <c r="E2332">
        <v>0</v>
      </c>
      <c r="F2332" t="s">
        <v>3296</v>
      </c>
      <c r="G2332">
        <v>95642</v>
      </c>
      <c r="H2332">
        <v>38.336216</v>
      </c>
      <c r="I2332">
        <v>-120.76900999999999</v>
      </c>
      <c r="J2332">
        <v>0</v>
      </c>
      <c r="K2332" s="1">
        <v>1</v>
      </c>
      <c r="L2332" t="s">
        <v>12</v>
      </c>
      <c r="M2332" t="s">
        <v>10</v>
      </c>
      <c r="N2332">
        <v>43.49</v>
      </c>
      <c r="O2332" t="s">
        <v>10</v>
      </c>
      <c r="P2332" t="s">
        <v>10</v>
      </c>
      <c r="Q2332" t="s">
        <v>14</v>
      </c>
      <c r="R2332">
        <v>4</v>
      </c>
      <c r="S2332" t="s">
        <v>13</v>
      </c>
      <c r="T2332" t="s">
        <v>13</v>
      </c>
      <c r="U2332" t="s">
        <v>13</v>
      </c>
      <c r="V2332" t="s">
        <v>13</v>
      </c>
      <c r="W2332" t="s">
        <v>13</v>
      </c>
      <c r="X2332" t="s">
        <v>13</v>
      </c>
      <c r="Y2332" t="s">
        <v>13</v>
      </c>
      <c r="Z2332" t="s">
        <v>10</v>
      </c>
      <c r="AA2332" t="s">
        <v>21</v>
      </c>
      <c r="AB2332" t="s">
        <v>10</v>
      </c>
      <c r="AC2332" t="s">
        <v>26</v>
      </c>
      <c r="AD2332">
        <v>49.95</v>
      </c>
      <c r="AE2332">
        <v>49.95</v>
      </c>
      <c r="AF2332">
        <v>0</v>
      </c>
      <c r="AG2332">
        <v>0</v>
      </c>
      <c r="AH2332">
        <v>43.49</v>
      </c>
      <c r="AI2332">
        <v>93.44</v>
      </c>
      <c r="AJ2332" t="s">
        <v>27</v>
      </c>
      <c r="AK2332" t="s">
        <v>28</v>
      </c>
      <c r="AL2332" t="s">
        <v>29</v>
      </c>
      <c r="AM2332" t="str">
        <f t="shared" si="108"/>
        <v>Churned</v>
      </c>
      <c r="AN2332" t="str">
        <f t="shared" si="109"/>
        <v>No</v>
      </c>
      <c r="AO2332" t="str" cm="1">
        <f t="array" ref="AO2332">_xlfn.IFS($C2332&lt;36,"Youth", $C2332&lt;66, "Middle_age", $C2332&gt;65, "Old")</f>
        <v>Middle_age</v>
      </c>
      <c r="AP2332" t="str">
        <f t="shared" si="110"/>
        <v>1 năm</v>
      </c>
    </row>
    <row r="2333" spans="1:42" x14ac:dyDescent="0.35">
      <c r="A2333" t="s">
        <v>3297</v>
      </c>
      <c r="B2333" t="s">
        <v>9</v>
      </c>
      <c r="C2333">
        <v>70</v>
      </c>
      <c r="D2333" t="s">
        <v>13</v>
      </c>
      <c r="E2333">
        <v>0</v>
      </c>
      <c r="F2333" t="s">
        <v>1213</v>
      </c>
      <c r="G2333">
        <v>94542</v>
      </c>
      <c r="H2333">
        <v>37.656694999999999</v>
      </c>
      <c r="I2333">
        <v>-122.048361</v>
      </c>
      <c r="J2333">
        <v>0</v>
      </c>
      <c r="K2333" s="1">
        <v>33</v>
      </c>
      <c r="L2333" t="s">
        <v>99</v>
      </c>
      <c r="M2333" t="s">
        <v>10</v>
      </c>
      <c r="N2333">
        <v>17.239999999999998</v>
      </c>
      <c r="O2333" t="s">
        <v>10</v>
      </c>
      <c r="P2333" t="s">
        <v>10</v>
      </c>
      <c r="Q2333" t="s">
        <v>25</v>
      </c>
      <c r="R2333">
        <v>25</v>
      </c>
      <c r="S2333" t="s">
        <v>13</v>
      </c>
      <c r="T2333" t="s">
        <v>10</v>
      </c>
      <c r="U2333" t="s">
        <v>10</v>
      </c>
      <c r="V2333" t="s">
        <v>10</v>
      </c>
      <c r="W2333" t="s">
        <v>10</v>
      </c>
      <c r="X2333" t="s">
        <v>10</v>
      </c>
      <c r="Y2333" t="s">
        <v>10</v>
      </c>
      <c r="Z2333" t="s">
        <v>13</v>
      </c>
      <c r="AA2333" t="s">
        <v>21</v>
      </c>
      <c r="AB2333" t="s">
        <v>10</v>
      </c>
      <c r="AC2333" t="s">
        <v>26</v>
      </c>
      <c r="AD2333">
        <v>110.45</v>
      </c>
      <c r="AE2333">
        <v>3655.45</v>
      </c>
      <c r="AF2333">
        <v>0</v>
      </c>
      <c r="AG2333">
        <v>70</v>
      </c>
      <c r="AH2333">
        <v>568.91999999999996</v>
      </c>
      <c r="AI2333">
        <v>4294.37</v>
      </c>
      <c r="AJ2333" t="s">
        <v>27</v>
      </c>
      <c r="AK2333" t="s">
        <v>33</v>
      </c>
      <c r="AL2333" t="s">
        <v>34</v>
      </c>
      <c r="AM2333" t="str">
        <f t="shared" si="108"/>
        <v>Churned</v>
      </c>
      <c r="AN2333" t="str">
        <f t="shared" si="109"/>
        <v>No</v>
      </c>
      <c r="AO2333" t="str" cm="1">
        <f t="array" ref="AO2333">_xlfn.IFS($C2333&lt;36,"Youth", $C2333&lt;66, "Middle_age", $C2333&gt;65, "Old")</f>
        <v>Old</v>
      </c>
      <c r="AP2333" t="str">
        <f t="shared" si="110"/>
        <v>3 năm</v>
      </c>
    </row>
    <row r="2334" spans="1:42" x14ac:dyDescent="0.35">
      <c r="A2334" t="s">
        <v>3298</v>
      </c>
      <c r="B2334" t="s">
        <v>19</v>
      </c>
      <c r="C2334">
        <v>38</v>
      </c>
      <c r="D2334" t="s">
        <v>13</v>
      </c>
      <c r="E2334">
        <v>0</v>
      </c>
      <c r="F2334" t="s">
        <v>1725</v>
      </c>
      <c r="G2334">
        <v>91913</v>
      </c>
      <c r="H2334">
        <v>32.641640000000002</v>
      </c>
      <c r="I2334">
        <v>-116.985026</v>
      </c>
      <c r="J2334">
        <v>0</v>
      </c>
      <c r="K2334" s="1">
        <v>12</v>
      </c>
      <c r="L2334" t="s">
        <v>32</v>
      </c>
      <c r="M2334" t="s">
        <v>10</v>
      </c>
      <c r="N2334">
        <v>13.88</v>
      </c>
      <c r="O2334" t="s">
        <v>10</v>
      </c>
      <c r="P2334" t="s">
        <v>10</v>
      </c>
      <c r="Q2334" t="s">
        <v>25</v>
      </c>
      <c r="R2334">
        <v>8</v>
      </c>
      <c r="S2334" t="s">
        <v>13</v>
      </c>
      <c r="T2334" t="s">
        <v>13</v>
      </c>
      <c r="U2334" t="s">
        <v>13</v>
      </c>
      <c r="V2334" t="s">
        <v>13</v>
      </c>
      <c r="W2334" t="s">
        <v>10</v>
      </c>
      <c r="X2334" t="s">
        <v>10</v>
      </c>
      <c r="Y2334" t="s">
        <v>10</v>
      </c>
      <c r="Z2334" t="s">
        <v>10</v>
      </c>
      <c r="AA2334" t="s">
        <v>21</v>
      </c>
      <c r="AB2334" t="s">
        <v>13</v>
      </c>
      <c r="AC2334" t="s">
        <v>26</v>
      </c>
      <c r="AD2334">
        <v>94.55</v>
      </c>
      <c r="AE2334">
        <v>1173.55</v>
      </c>
      <c r="AF2334">
        <v>0</v>
      </c>
      <c r="AG2334">
        <v>0</v>
      </c>
      <c r="AH2334">
        <v>166.56</v>
      </c>
      <c r="AI2334">
        <v>1340.11</v>
      </c>
      <c r="AJ2334" t="s">
        <v>17</v>
      </c>
      <c r="AM2334" t="str">
        <f t="shared" si="108"/>
        <v>Stayed</v>
      </c>
      <c r="AN2334" t="str">
        <f t="shared" si="109"/>
        <v>No</v>
      </c>
      <c r="AO2334" t="str" cm="1">
        <f t="array" ref="AO2334">_xlfn.IFS($C2334&lt;36,"Youth", $C2334&lt;66, "Middle_age", $C2334&gt;65, "Old")</f>
        <v>Middle_age</v>
      </c>
      <c r="AP2334" t="str">
        <f t="shared" si="110"/>
        <v>1 năm</v>
      </c>
    </row>
    <row r="2335" spans="1:42" x14ac:dyDescent="0.35">
      <c r="A2335" t="s">
        <v>3299</v>
      </c>
      <c r="B2335" t="s">
        <v>19</v>
      </c>
      <c r="C2335">
        <v>75</v>
      </c>
      <c r="D2335" t="s">
        <v>10</v>
      </c>
      <c r="E2335">
        <v>0</v>
      </c>
      <c r="F2335" t="s">
        <v>1357</v>
      </c>
      <c r="G2335">
        <v>95968</v>
      </c>
      <c r="H2335">
        <v>39.435755999999998</v>
      </c>
      <c r="I2335">
        <v>-121.552071</v>
      </c>
      <c r="J2335">
        <v>7</v>
      </c>
      <c r="K2335" s="1">
        <v>72</v>
      </c>
      <c r="L2335" t="s">
        <v>12</v>
      </c>
      <c r="M2335" t="s">
        <v>10</v>
      </c>
      <c r="N2335">
        <v>11.23</v>
      </c>
      <c r="O2335" t="s">
        <v>10</v>
      </c>
      <c r="P2335" t="s">
        <v>10</v>
      </c>
      <c r="Q2335" t="s">
        <v>25</v>
      </c>
      <c r="R2335">
        <v>20</v>
      </c>
      <c r="S2335" t="s">
        <v>13</v>
      </c>
      <c r="T2335" t="s">
        <v>10</v>
      </c>
      <c r="U2335" t="s">
        <v>13</v>
      </c>
      <c r="V2335" t="s">
        <v>13</v>
      </c>
      <c r="W2335" t="s">
        <v>10</v>
      </c>
      <c r="X2335" t="s">
        <v>10</v>
      </c>
      <c r="Y2335" t="s">
        <v>10</v>
      </c>
      <c r="Z2335" t="s">
        <v>10</v>
      </c>
      <c r="AA2335" t="s">
        <v>15</v>
      </c>
      <c r="AB2335" t="s">
        <v>10</v>
      </c>
      <c r="AC2335" t="s">
        <v>16</v>
      </c>
      <c r="AD2335">
        <v>97.25</v>
      </c>
      <c r="AE2335">
        <v>7133.1</v>
      </c>
      <c r="AF2335">
        <v>0</v>
      </c>
      <c r="AG2335">
        <v>0</v>
      </c>
      <c r="AH2335">
        <v>808.56</v>
      </c>
      <c r="AI2335">
        <v>7941.66</v>
      </c>
      <c r="AJ2335" t="s">
        <v>17</v>
      </c>
      <c r="AM2335" t="str">
        <f t="shared" si="108"/>
        <v>VIP</v>
      </c>
      <c r="AN2335" t="str">
        <f t="shared" si="109"/>
        <v>No</v>
      </c>
      <c r="AO2335" t="str" cm="1">
        <f t="array" ref="AO2335">_xlfn.IFS($C2335&lt;36,"Youth", $C2335&lt;66, "Middle_age", $C2335&gt;65, "Old")</f>
        <v>Old</v>
      </c>
      <c r="AP2335" t="str">
        <f t="shared" si="110"/>
        <v>6 năm</v>
      </c>
    </row>
    <row r="2336" spans="1:42" x14ac:dyDescent="0.35">
      <c r="A2336" t="s">
        <v>3300</v>
      </c>
      <c r="B2336" t="s">
        <v>19</v>
      </c>
      <c r="C2336">
        <v>65</v>
      </c>
      <c r="D2336" t="s">
        <v>10</v>
      </c>
      <c r="E2336">
        <v>0</v>
      </c>
      <c r="F2336" t="s">
        <v>569</v>
      </c>
      <c r="G2336">
        <v>94954</v>
      </c>
      <c r="H2336">
        <v>38.235021000000003</v>
      </c>
      <c r="I2336">
        <v>-122.557332</v>
      </c>
      <c r="J2336">
        <v>9</v>
      </c>
      <c r="K2336" s="1">
        <v>36</v>
      </c>
      <c r="L2336" t="s">
        <v>99</v>
      </c>
      <c r="M2336" t="s">
        <v>10</v>
      </c>
      <c r="N2336">
        <v>47.16</v>
      </c>
      <c r="O2336" t="s">
        <v>13</v>
      </c>
      <c r="P2336" t="s">
        <v>10</v>
      </c>
      <c r="Q2336" t="s">
        <v>49</v>
      </c>
      <c r="R2336">
        <v>28</v>
      </c>
      <c r="S2336" t="s">
        <v>13</v>
      </c>
      <c r="T2336" t="s">
        <v>13</v>
      </c>
      <c r="U2336" t="s">
        <v>10</v>
      </c>
      <c r="V2336" t="s">
        <v>10</v>
      </c>
      <c r="W2336" t="s">
        <v>13</v>
      </c>
      <c r="X2336" t="s">
        <v>13</v>
      </c>
      <c r="Y2336" t="s">
        <v>13</v>
      </c>
      <c r="Z2336" t="s">
        <v>10</v>
      </c>
      <c r="AA2336" t="s">
        <v>15</v>
      </c>
      <c r="AB2336" t="s">
        <v>13</v>
      </c>
      <c r="AC2336" t="s">
        <v>16</v>
      </c>
      <c r="AD2336">
        <v>54.1</v>
      </c>
      <c r="AE2336">
        <v>1992.85</v>
      </c>
      <c r="AF2336">
        <v>1.0900000000000001</v>
      </c>
      <c r="AG2336">
        <v>0</v>
      </c>
      <c r="AH2336">
        <v>1697.76</v>
      </c>
      <c r="AI2336">
        <v>3689.52</v>
      </c>
      <c r="AJ2336" t="s">
        <v>17</v>
      </c>
      <c r="AM2336" t="str">
        <f t="shared" si="108"/>
        <v>VIP</v>
      </c>
      <c r="AN2336" t="str">
        <f t="shared" si="109"/>
        <v>No</v>
      </c>
      <c r="AO2336" t="str" cm="1">
        <f t="array" ref="AO2336">_xlfn.IFS($C2336&lt;36,"Youth", $C2336&lt;66, "Middle_age", $C2336&gt;65, "Old")</f>
        <v>Middle_age</v>
      </c>
      <c r="AP2336" t="str">
        <f t="shared" si="110"/>
        <v>3 năm</v>
      </c>
    </row>
    <row r="2337" spans="1:42" x14ac:dyDescent="0.35">
      <c r="A2337" t="s">
        <v>3301</v>
      </c>
      <c r="B2337" t="s">
        <v>19</v>
      </c>
      <c r="C2337">
        <v>29</v>
      </c>
      <c r="D2337" t="s">
        <v>13</v>
      </c>
      <c r="E2337">
        <v>0</v>
      </c>
      <c r="F2337" t="s">
        <v>1424</v>
      </c>
      <c r="G2337">
        <v>95492</v>
      </c>
      <c r="H2337">
        <v>38.527296999999997</v>
      </c>
      <c r="I2337">
        <v>-122.810044</v>
      </c>
      <c r="J2337">
        <v>0</v>
      </c>
      <c r="K2337" s="1">
        <v>4</v>
      </c>
      <c r="L2337" t="s">
        <v>12</v>
      </c>
      <c r="M2337" t="s">
        <v>10</v>
      </c>
      <c r="N2337">
        <v>46.53</v>
      </c>
      <c r="O2337" t="s">
        <v>13</v>
      </c>
      <c r="P2337" t="s">
        <v>13</v>
      </c>
      <c r="AA2337" t="s">
        <v>21</v>
      </c>
      <c r="AB2337" t="s">
        <v>10</v>
      </c>
      <c r="AC2337" t="s">
        <v>26</v>
      </c>
      <c r="AD2337">
        <v>20.2</v>
      </c>
      <c r="AE2337">
        <v>55.7</v>
      </c>
      <c r="AF2337">
        <v>0</v>
      </c>
      <c r="AG2337">
        <v>0</v>
      </c>
      <c r="AH2337">
        <v>186.12</v>
      </c>
      <c r="AI2337">
        <v>241.82</v>
      </c>
      <c r="AJ2337" t="s">
        <v>17</v>
      </c>
      <c r="AM2337" t="str">
        <f t="shared" si="108"/>
        <v>Stayed</v>
      </c>
      <c r="AN2337" t="str">
        <f t="shared" si="109"/>
        <v>No</v>
      </c>
      <c r="AO2337" t="str" cm="1">
        <f t="array" ref="AO2337">_xlfn.IFS($C2337&lt;36,"Youth", $C2337&lt;66, "Middle_age", $C2337&gt;65, "Old")</f>
        <v>Youth</v>
      </c>
      <c r="AP2337" t="str">
        <f t="shared" si="110"/>
        <v>1 năm</v>
      </c>
    </row>
    <row r="2338" spans="1:42" x14ac:dyDescent="0.35">
      <c r="A2338" t="s">
        <v>3302</v>
      </c>
      <c r="B2338" t="s">
        <v>19</v>
      </c>
      <c r="C2338">
        <v>24</v>
      </c>
      <c r="D2338" t="s">
        <v>10</v>
      </c>
      <c r="E2338">
        <v>0</v>
      </c>
      <c r="F2338" t="s">
        <v>3303</v>
      </c>
      <c r="G2338">
        <v>93625</v>
      </c>
      <c r="H2338">
        <v>36.625791999999997</v>
      </c>
      <c r="I2338">
        <v>-119.672483</v>
      </c>
      <c r="J2338">
        <v>6</v>
      </c>
      <c r="K2338" s="1">
        <v>8</v>
      </c>
      <c r="L2338" t="s">
        <v>24</v>
      </c>
      <c r="M2338" t="s">
        <v>10</v>
      </c>
      <c r="N2338">
        <v>2.38</v>
      </c>
      <c r="O2338" t="s">
        <v>13</v>
      </c>
      <c r="P2338" t="s">
        <v>10</v>
      </c>
      <c r="Q2338" t="s">
        <v>49</v>
      </c>
      <c r="R2338">
        <v>53</v>
      </c>
      <c r="S2338" t="s">
        <v>13</v>
      </c>
      <c r="T2338" t="s">
        <v>10</v>
      </c>
      <c r="U2338" t="s">
        <v>13</v>
      </c>
      <c r="V2338" t="s">
        <v>13</v>
      </c>
      <c r="W2338" t="s">
        <v>13</v>
      </c>
      <c r="X2338" t="s">
        <v>13</v>
      </c>
      <c r="Y2338" t="s">
        <v>13</v>
      </c>
      <c r="Z2338" t="s">
        <v>10</v>
      </c>
      <c r="AA2338" t="s">
        <v>21</v>
      </c>
      <c r="AB2338" t="s">
        <v>10</v>
      </c>
      <c r="AC2338" t="s">
        <v>26</v>
      </c>
      <c r="AD2338">
        <v>49.55</v>
      </c>
      <c r="AE2338">
        <v>393.45</v>
      </c>
      <c r="AF2338">
        <v>0</v>
      </c>
      <c r="AG2338">
        <v>0</v>
      </c>
      <c r="AH2338">
        <v>19.04</v>
      </c>
      <c r="AI2338">
        <v>412.49</v>
      </c>
      <c r="AJ2338" t="s">
        <v>17</v>
      </c>
      <c r="AM2338" t="str">
        <f t="shared" si="108"/>
        <v>Stayed</v>
      </c>
      <c r="AN2338" t="str">
        <f t="shared" si="109"/>
        <v>No</v>
      </c>
      <c r="AO2338" t="str" cm="1">
        <f t="array" ref="AO2338">_xlfn.IFS($C2338&lt;36,"Youth", $C2338&lt;66, "Middle_age", $C2338&gt;65, "Old")</f>
        <v>Youth</v>
      </c>
      <c r="AP2338" t="str">
        <f t="shared" si="110"/>
        <v>1 năm</v>
      </c>
    </row>
    <row r="2339" spans="1:42" x14ac:dyDescent="0.35">
      <c r="A2339" t="s">
        <v>3304</v>
      </c>
      <c r="B2339" t="s">
        <v>9</v>
      </c>
      <c r="C2339">
        <v>70</v>
      </c>
      <c r="D2339" t="s">
        <v>10</v>
      </c>
      <c r="E2339">
        <v>0</v>
      </c>
      <c r="F2339" t="s">
        <v>2803</v>
      </c>
      <c r="G2339">
        <v>92003</v>
      </c>
      <c r="H2339">
        <v>33.290906999999997</v>
      </c>
      <c r="I2339">
        <v>-117.202895</v>
      </c>
      <c r="J2339">
        <v>1</v>
      </c>
      <c r="K2339" s="1">
        <v>18</v>
      </c>
      <c r="L2339" t="s">
        <v>12</v>
      </c>
      <c r="M2339" t="s">
        <v>13</v>
      </c>
      <c r="P2339" t="s">
        <v>10</v>
      </c>
      <c r="Q2339" t="s">
        <v>49</v>
      </c>
      <c r="R2339">
        <v>12</v>
      </c>
      <c r="S2339" t="s">
        <v>13</v>
      </c>
      <c r="T2339" t="s">
        <v>13</v>
      </c>
      <c r="U2339" t="s">
        <v>10</v>
      </c>
      <c r="V2339" t="s">
        <v>13</v>
      </c>
      <c r="W2339" t="s">
        <v>10</v>
      </c>
      <c r="X2339" t="s">
        <v>10</v>
      </c>
      <c r="Y2339" t="s">
        <v>10</v>
      </c>
      <c r="Z2339" t="s">
        <v>10</v>
      </c>
      <c r="AA2339" t="s">
        <v>21</v>
      </c>
      <c r="AB2339" t="s">
        <v>10</v>
      </c>
      <c r="AC2339" t="s">
        <v>26</v>
      </c>
      <c r="AD2339">
        <v>48.35</v>
      </c>
      <c r="AE2339">
        <v>810.7</v>
      </c>
      <c r="AF2339">
        <v>0</v>
      </c>
      <c r="AG2339">
        <v>0</v>
      </c>
      <c r="AH2339">
        <v>0</v>
      </c>
      <c r="AI2339">
        <v>810.7</v>
      </c>
      <c r="AJ2339" t="s">
        <v>27</v>
      </c>
      <c r="AK2339" t="s">
        <v>33</v>
      </c>
      <c r="AL2339" t="s">
        <v>403</v>
      </c>
      <c r="AM2339" t="str">
        <f t="shared" si="108"/>
        <v>Churned</v>
      </c>
      <c r="AN2339" t="str">
        <f t="shared" si="109"/>
        <v>No</v>
      </c>
      <c r="AO2339" t="str" cm="1">
        <f t="array" ref="AO2339">_xlfn.IFS($C2339&lt;36,"Youth", $C2339&lt;66, "Middle_age", $C2339&gt;65, "Old")</f>
        <v>Old</v>
      </c>
      <c r="AP2339" t="str">
        <f t="shared" si="110"/>
        <v>2 năm</v>
      </c>
    </row>
    <row r="2340" spans="1:42" x14ac:dyDescent="0.35">
      <c r="A2340" t="s">
        <v>3305</v>
      </c>
      <c r="B2340" t="s">
        <v>19</v>
      </c>
      <c r="C2340">
        <v>60</v>
      </c>
      <c r="D2340" t="s">
        <v>10</v>
      </c>
      <c r="E2340">
        <v>2</v>
      </c>
      <c r="F2340" t="s">
        <v>3306</v>
      </c>
      <c r="G2340">
        <v>93402</v>
      </c>
      <c r="H2340">
        <v>35.279983999999999</v>
      </c>
      <c r="I2340">
        <v>-120.824288</v>
      </c>
      <c r="J2340">
        <v>6</v>
      </c>
      <c r="K2340" s="1">
        <v>29</v>
      </c>
      <c r="L2340" t="s">
        <v>12</v>
      </c>
      <c r="M2340" t="s">
        <v>10</v>
      </c>
      <c r="N2340">
        <v>6.73</v>
      </c>
      <c r="O2340" t="s">
        <v>10</v>
      </c>
      <c r="P2340" t="s">
        <v>10</v>
      </c>
      <c r="Q2340" t="s">
        <v>49</v>
      </c>
      <c r="R2340">
        <v>27</v>
      </c>
      <c r="S2340" t="s">
        <v>13</v>
      </c>
      <c r="T2340" t="s">
        <v>10</v>
      </c>
      <c r="U2340" t="s">
        <v>10</v>
      </c>
      <c r="V2340" t="s">
        <v>13</v>
      </c>
      <c r="W2340" t="s">
        <v>10</v>
      </c>
      <c r="X2340" t="s">
        <v>10</v>
      </c>
      <c r="Y2340" t="s">
        <v>10</v>
      </c>
      <c r="Z2340" t="s">
        <v>10</v>
      </c>
      <c r="AA2340" t="s">
        <v>21</v>
      </c>
      <c r="AB2340" t="s">
        <v>13</v>
      </c>
      <c r="AC2340" t="s">
        <v>16</v>
      </c>
      <c r="AD2340">
        <v>80.099999999999994</v>
      </c>
      <c r="AE2340">
        <v>2211.8000000000002</v>
      </c>
      <c r="AF2340">
        <v>0</v>
      </c>
      <c r="AG2340">
        <v>0</v>
      </c>
      <c r="AH2340">
        <v>195.17</v>
      </c>
      <c r="AI2340">
        <v>2406.9699999999998</v>
      </c>
      <c r="AJ2340" t="s">
        <v>17</v>
      </c>
      <c r="AM2340" t="str">
        <f t="shared" si="108"/>
        <v>Stayed</v>
      </c>
      <c r="AN2340" t="str">
        <f t="shared" si="109"/>
        <v>Yes</v>
      </c>
      <c r="AO2340" t="str" cm="1">
        <f t="array" ref="AO2340">_xlfn.IFS($C2340&lt;36,"Youth", $C2340&lt;66, "Middle_age", $C2340&gt;65, "Old")</f>
        <v>Middle_age</v>
      </c>
      <c r="AP2340" t="str">
        <f t="shared" si="110"/>
        <v>3 năm</v>
      </c>
    </row>
    <row r="2341" spans="1:42" x14ac:dyDescent="0.35">
      <c r="A2341" t="s">
        <v>3307</v>
      </c>
      <c r="B2341" t="s">
        <v>9</v>
      </c>
      <c r="C2341">
        <v>47</v>
      </c>
      <c r="D2341" t="s">
        <v>10</v>
      </c>
      <c r="E2341">
        <v>0</v>
      </c>
      <c r="F2341" t="s">
        <v>2186</v>
      </c>
      <c r="G2341">
        <v>95448</v>
      </c>
      <c r="H2341">
        <v>38.618347</v>
      </c>
      <c r="I2341">
        <v>-122.908422</v>
      </c>
      <c r="J2341">
        <v>1</v>
      </c>
      <c r="K2341" s="1">
        <v>28</v>
      </c>
      <c r="L2341" t="s">
        <v>12</v>
      </c>
      <c r="M2341" t="s">
        <v>10</v>
      </c>
      <c r="N2341">
        <v>37.659999999999997</v>
      </c>
      <c r="O2341" t="s">
        <v>13</v>
      </c>
      <c r="P2341" t="s">
        <v>10</v>
      </c>
      <c r="Q2341" t="s">
        <v>25</v>
      </c>
      <c r="R2341">
        <v>20</v>
      </c>
      <c r="S2341" t="s">
        <v>10</v>
      </c>
      <c r="T2341" t="s">
        <v>13</v>
      </c>
      <c r="U2341" t="s">
        <v>13</v>
      </c>
      <c r="V2341" t="s">
        <v>13</v>
      </c>
      <c r="W2341" t="s">
        <v>10</v>
      </c>
      <c r="X2341" t="s">
        <v>10</v>
      </c>
      <c r="Y2341" t="s">
        <v>10</v>
      </c>
      <c r="Z2341" t="s">
        <v>10</v>
      </c>
      <c r="AA2341" t="s">
        <v>21</v>
      </c>
      <c r="AB2341" t="s">
        <v>10</v>
      </c>
      <c r="AC2341" t="s">
        <v>16</v>
      </c>
      <c r="AD2341">
        <v>92.35</v>
      </c>
      <c r="AE2341">
        <v>2602.9</v>
      </c>
      <c r="AF2341">
        <v>0</v>
      </c>
      <c r="AG2341">
        <v>0</v>
      </c>
      <c r="AH2341">
        <v>1054.48</v>
      </c>
      <c r="AI2341">
        <v>3657.38</v>
      </c>
      <c r="AJ2341" t="s">
        <v>27</v>
      </c>
      <c r="AK2341" t="s">
        <v>87</v>
      </c>
      <c r="AL2341" t="s">
        <v>210</v>
      </c>
      <c r="AM2341" t="str">
        <f t="shared" si="108"/>
        <v>Churned</v>
      </c>
      <c r="AN2341" t="str">
        <f t="shared" si="109"/>
        <v>No</v>
      </c>
      <c r="AO2341" t="str" cm="1">
        <f t="array" ref="AO2341">_xlfn.IFS($C2341&lt;36,"Youth", $C2341&lt;66, "Middle_age", $C2341&gt;65, "Old")</f>
        <v>Middle_age</v>
      </c>
      <c r="AP2341" t="str">
        <f t="shared" si="110"/>
        <v>3 năm</v>
      </c>
    </row>
    <row r="2342" spans="1:42" x14ac:dyDescent="0.35">
      <c r="A2342" t="s">
        <v>3308</v>
      </c>
      <c r="B2342" t="s">
        <v>9</v>
      </c>
      <c r="C2342">
        <v>70</v>
      </c>
      <c r="D2342" t="s">
        <v>13</v>
      </c>
      <c r="E2342">
        <v>0</v>
      </c>
      <c r="F2342" t="s">
        <v>243</v>
      </c>
      <c r="G2342">
        <v>93616</v>
      </c>
      <c r="H2342">
        <v>36.657462000000002</v>
      </c>
      <c r="I2342">
        <v>-119.595293</v>
      </c>
      <c r="J2342">
        <v>0</v>
      </c>
      <c r="K2342" s="1">
        <v>59</v>
      </c>
      <c r="L2342" t="s">
        <v>12</v>
      </c>
      <c r="M2342" t="s">
        <v>10</v>
      </c>
      <c r="N2342">
        <v>24.27</v>
      </c>
      <c r="O2342" t="s">
        <v>10</v>
      </c>
      <c r="P2342" t="s">
        <v>10</v>
      </c>
      <c r="Q2342" t="s">
        <v>25</v>
      </c>
      <c r="R2342">
        <v>9</v>
      </c>
      <c r="S2342" t="s">
        <v>13</v>
      </c>
      <c r="T2342" t="s">
        <v>13</v>
      </c>
      <c r="U2342" t="s">
        <v>10</v>
      </c>
      <c r="V2342" t="s">
        <v>13</v>
      </c>
      <c r="W2342" t="s">
        <v>10</v>
      </c>
      <c r="X2342" t="s">
        <v>10</v>
      </c>
      <c r="Y2342" t="s">
        <v>10</v>
      </c>
      <c r="Z2342" t="s">
        <v>10</v>
      </c>
      <c r="AA2342" t="s">
        <v>15</v>
      </c>
      <c r="AB2342" t="s">
        <v>10</v>
      </c>
      <c r="AC2342" t="s">
        <v>26</v>
      </c>
      <c r="AD2342">
        <v>99.5</v>
      </c>
      <c r="AE2342">
        <v>5890</v>
      </c>
      <c r="AF2342">
        <v>0</v>
      </c>
      <c r="AG2342">
        <v>0</v>
      </c>
      <c r="AH2342">
        <v>1431.93</v>
      </c>
      <c r="AI2342">
        <v>7321.93</v>
      </c>
      <c r="AJ2342" t="s">
        <v>17</v>
      </c>
      <c r="AM2342" t="str">
        <f t="shared" si="108"/>
        <v>VIP</v>
      </c>
      <c r="AN2342" t="str">
        <f t="shared" si="109"/>
        <v>No</v>
      </c>
      <c r="AO2342" t="str" cm="1">
        <f t="array" ref="AO2342">_xlfn.IFS($C2342&lt;36,"Youth", $C2342&lt;66, "Middle_age", $C2342&gt;65, "Old")</f>
        <v>Old</v>
      </c>
      <c r="AP2342" t="str">
        <f t="shared" si="110"/>
        <v>5 năm</v>
      </c>
    </row>
    <row r="2343" spans="1:42" x14ac:dyDescent="0.35">
      <c r="A2343" t="s">
        <v>3309</v>
      </c>
      <c r="B2343" t="s">
        <v>9</v>
      </c>
      <c r="C2343">
        <v>70</v>
      </c>
      <c r="D2343" t="s">
        <v>13</v>
      </c>
      <c r="E2343">
        <v>0</v>
      </c>
      <c r="F2343" t="s">
        <v>121</v>
      </c>
      <c r="G2343">
        <v>92106</v>
      </c>
      <c r="H2343">
        <v>32.713459999999998</v>
      </c>
      <c r="I2343">
        <v>-117.236378</v>
      </c>
      <c r="J2343">
        <v>0</v>
      </c>
      <c r="K2343" s="1">
        <v>16</v>
      </c>
      <c r="L2343" t="s">
        <v>32</v>
      </c>
      <c r="M2343" t="s">
        <v>10</v>
      </c>
      <c r="N2343">
        <v>9.7200000000000006</v>
      </c>
      <c r="O2343" t="s">
        <v>10</v>
      </c>
      <c r="P2343" t="s">
        <v>10</v>
      </c>
      <c r="Q2343" t="s">
        <v>49</v>
      </c>
      <c r="R2343">
        <v>29</v>
      </c>
      <c r="S2343" t="s">
        <v>10</v>
      </c>
      <c r="T2343" t="s">
        <v>13</v>
      </c>
      <c r="U2343" t="s">
        <v>13</v>
      </c>
      <c r="V2343" t="s">
        <v>13</v>
      </c>
      <c r="W2343" t="s">
        <v>13</v>
      </c>
      <c r="X2343" t="s">
        <v>13</v>
      </c>
      <c r="Y2343" t="s">
        <v>13</v>
      </c>
      <c r="Z2343" t="s">
        <v>10</v>
      </c>
      <c r="AA2343" t="s">
        <v>15</v>
      </c>
      <c r="AB2343" t="s">
        <v>10</v>
      </c>
      <c r="AC2343" t="s">
        <v>26</v>
      </c>
      <c r="AD2343">
        <v>54.1</v>
      </c>
      <c r="AE2343">
        <v>889</v>
      </c>
      <c r="AF2343">
        <v>0</v>
      </c>
      <c r="AG2343">
        <v>0</v>
      </c>
      <c r="AH2343">
        <v>155.52000000000001</v>
      </c>
      <c r="AI2343">
        <v>1044.52</v>
      </c>
      <c r="AJ2343" t="s">
        <v>17</v>
      </c>
      <c r="AM2343" t="str">
        <f t="shared" si="108"/>
        <v>Stayed</v>
      </c>
      <c r="AN2343" t="str">
        <f t="shared" si="109"/>
        <v>No</v>
      </c>
      <c r="AO2343" t="str" cm="1">
        <f t="array" ref="AO2343">_xlfn.IFS($C2343&lt;36,"Youth", $C2343&lt;66, "Middle_age", $C2343&gt;65, "Old")</f>
        <v>Old</v>
      </c>
      <c r="AP2343" t="str">
        <f t="shared" si="110"/>
        <v>2 năm</v>
      </c>
    </row>
    <row r="2344" spans="1:42" x14ac:dyDescent="0.35">
      <c r="A2344" t="s">
        <v>3310</v>
      </c>
      <c r="B2344" t="s">
        <v>9</v>
      </c>
      <c r="C2344">
        <v>41</v>
      </c>
      <c r="D2344" t="s">
        <v>10</v>
      </c>
      <c r="E2344">
        <v>0</v>
      </c>
      <c r="F2344" t="s">
        <v>3311</v>
      </c>
      <c r="G2344">
        <v>94535</v>
      </c>
      <c r="H2344">
        <v>38.265898999999997</v>
      </c>
      <c r="I2344">
        <v>-121.93946099999999</v>
      </c>
      <c r="J2344">
        <v>1</v>
      </c>
      <c r="K2344" s="1">
        <v>67</v>
      </c>
      <c r="L2344" t="s">
        <v>42</v>
      </c>
      <c r="M2344" t="s">
        <v>10</v>
      </c>
      <c r="N2344">
        <v>30.94</v>
      </c>
      <c r="O2344" t="s">
        <v>10</v>
      </c>
      <c r="P2344" t="s">
        <v>10</v>
      </c>
      <c r="Q2344" t="s">
        <v>25</v>
      </c>
      <c r="R2344">
        <v>11</v>
      </c>
      <c r="S2344" t="s">
        <v>10</v>
      </c>
      <c r="T2344" t="s">
        <v>13</v>
      </c>
      <c r="U2344" t="s">
        <v>13</v>
      </c>
      <c r="V2344" t="s">
        <v>10</v>
      </c>
      <c r="W2344" t="s">
        <v>13</v>
      </c>
      <c r="X2344" t="s">
        <v>10</v>
      </c>
      <c r="Y2344" t="s">
        <v>10</v>
      </c>
      <c r="Z2344" t="s">
        <v>10</v>
      </c>
      <c r="AA2344" t="s">
        <v>15</v>
      </c>
      <c r="AB2344" t="s">
        <v>10</v>
      </c>
      <c r="AC2344" t="s">
        <v>16</v>
      </c>
      <c r="AD2344">
        <v>94.35</v>
      </c>
      <c r="AE2344">
        <v>6341.45</v>
      </c>
      <c r="AF2344">
        <v>0</v>
      </c>
      <c r="AG2344">
        <v>0</v>
      </c>
      <c r="AH2344">
        <v>2072.98</v>
      </c>
      <c r="AI2344">
        <v>8414.43</v>
      </c>
      <c r="AJ2344" t="s">
        <v>27</v>
      </c>
      <c r="AK2344" t="s">
        <v>87</v>
      </c>
      <c r="AL2344" t="s">
        <v>88</v>
      </c>
      <c r="AM2344" t="str">
        <f t="shared" si="108"/>
        <v>Churned</v>
      </c>
      <c r="AN2344" t="str">
        <f t="shared" si="109"/>
        <v>No</v>
      </c>
      <c r="AO2344" t="str" cm="1">
        <f t="array" ref="AO2344">_xlfn.IFS($C2344&lt;36,"Youth", $C2344&lt;66, "Middle_age", $C2344&gt;65, "Old")</f>
        <v>Middle_age</v>
      </c>
      <c r="AP2344" t="str">
        <f t="shared" si="110"/>
        <v>6 năm</v>
      </c>
    </row>
    <row r="2345" spans="1:42" x14ac:dyDescent="0.35">
      <c r="A2345" t="s">
        <v>3312</v>
      </c>
      <c r="B2345" t="s">
        <v>19</v>
      </c>
      <c r="C2345">
        <v>42</v>
      </c>
      <c r="D2345" t="s">
        <v>13</v>
      </c>
      <c r="E2345">
        <v>0</v>
      </c>
      <c r="F2345" t="s">
        <v>2192</v>
      </c>
      <c r="G2345">
        <v>95463</v>
      </c>
      <c r="H2345">
        <v>39.182915999999999</v>
      </c>
      <c r="I2345">
        <v>-123.552571</v>
      </c>
      <c r="J2345">
        <v>0</v>
      </c>
      <c r="K2345" s="1">
        <v>40</v>
      </c>
      <c r="L2345" t="s">
        <v>12</v>
      </c>
      <c r="M2345" t="s">
        <v>10</v>
      </c>
      <c r="N2345">
        <v>32.78</v>
      </c>
      <c r="O2345" t="s">
        <v>10</v>
      </c>
      <c r="P2345" t="s">
        <v>10</v>
      </c>
      <c r="Q2345" t="s">
        <v>25</v>
      </c>
      <c r="R2345">
        <v>29</v>
      </c>
      <c r="S2345" t="s">
        <v>13</v>
      </c>
      <c r="T2345" t="s">
        <v>10</v>
      </c>
      <c r="U2345" t="s">
        <v>10</v>
      </c>
      <c r="V2345" t="s">
        <v>13</v>
      </c>
      <c r="W2345" t="s">
        <v>10</v>
      </c>
      <c r="X2345" t="s">
        <v>10</v>
      </c>
      <c r="Y2345" t="s">
        <v>10</v>
      </c>
      <c r="Z2345" t="s">
        <v>10</v>
      </c>
      <c r="AA2345" t="s">
        <v>21</v>
      </c>
      <c r="AB2345" t="s">
        <v>10</v>
      </c>
      <c r="AC2345" t="s">
        <v>16</v>
      </c>
      <c r="AD2345">
        <v>102.65</v>
      </c>
      <c r="AE2345">
        <v>4108.1499999999996</v>
      </c>
      <c r="AF2345">
        <v>0</v>
      </c>
      <c r="AG2345">
        <v>0</v>
      </c>
      <c r="AH2345">
        <v>1311.2</v>
      </c>
      <c r="AI2345">
        <v>5419.35</v>
      </c>
      <c r="AJ2345" t="s">
        <v>17</v>
      </c>
      <c r="AM2345" t="str">
        <f t="shared" si="108"/>
        <v>VIP</v>
      </c>
      <c r="AN2345" t="str">
        <f t="shared" si="109"/>
        <v>No</v>
      </c>
      <c r="AO2345" t="str" cm="1">
        <f t="array" ref="AO2345">_xlfn.IFS($C2345&lt;36,"Youth", $C2345&lt;66, "Middle_age", $C2345&gt;65, "Old")</f>
        <v>Middle_age</v>
      </c>
      <c r="AP2345" t="str">
        <f t="shared" si="110"/>
        <v>4 năm</v>
      </c>
    </row>
    <row r="2346" spans="1:42" x14ac:dyDescent="0.35">
      <c r="A2346" t="s">
        <v>3313</v>
      </c>
      <c r="B2346" t="s">
        <v>9</v>
      </c>
      <c r="C2346">
        <v>45</v>
      </c>
      <c r="D2346" t="s">
        <v>10</v>
      </c>
      <c r="E2346">
        <v>2</v>
      </c>
      <c r="F2346" t="s">
        <v>891</v>
      </c>
      <c r="G2346">
        <v>95616</v>
      </c>
      <c r="H2346">
        <v>38.508735000000001</v>
      </c>
      <c r="I2346">
        <v>-121.67881300000001</v>
      </c>
      <c r="J2346">
        <v>6</v>
      </c>
      <c r="K2346" s="1">
        <v>9</v>
      </c>
      <c r="L2346" t="s">
        <v>24</v>
      </c>
      <c r="M2346" t="s">
        <v>10</v>
      </c>
      <c r="N2346">
        <v>16.13</v>
      </c>
      <c r="O2346" t="s">
        <v>13</v>
      </c>
      <c r="P2346" t="s">
        <v>13</v>
      </c>
      <c r="AA2346" t="s">
        <v>43</v>
      </c>
      <c r="AB2346" t="s">
        <v>13</v>
      </c>
      <c r="AC2346" t="s">
        <v>16</v>
      </c>
      <c r="AD2346">
        <v>19.75</v>
      </c>
      <c r="AE2346">
        <v>210.65</v>
      </c>
      <c r="AF2346">
        <v>0</v>
      </c>
      <c r="AG2346">
        <v>0</v>
      </c>
      <c r="AH2346">
        <v>145.16999999999999</v>
      </c>
      <c r="AI2346">
        <v>355.82</v>
      </c>
      <c r="AJ2346" t="s">
        <v>17</v>
      </c>
      <c r="AM2346" t="str">
        <f t="shared" si="108"/>
        <v>Stayed</v>
      </c>
      <c r="AN2346" t="str">
        <f t="shared" si="109"/>
        <v>Yes</v>
      </c>
      <c r="AO2346" t="str" cm="1">
        <f t="array" ref="AO2346">_xlfn.IFS($C2346&lt;36,"Youth", $C2346&lt;66, "Middle_age", $C2346&gt;65, "Old")</f>
        <v>Middle_age</v>
      </c>
      <c r="AP2346" t="str">
        <f t="shared" si="110"/>
        <v>1 năm</v>
      </c>
    </row>
    <row r="2347" spans="1:42" x14ac:dyDescent="0.35">
      <c r="A2347" t="s">
        <v>3314</v>
      </c>
      <c r="B2347" t="s">
        <v>9</v>
      </c>
      <c r="C2347">
        <v>37</v>
      </c>
      <c r="D2347" t="s">
        <v>13</v>
      </c>
      <c r="E2347">
        <v>0</v>
      </c>
      <c r="F2347" t="s">
        <v>3315</v>
      </c>
      <c r="G2347">
        <v>94924</v>
      </c>
      <c r="H2347">
        <v>37.943086999999998</v>
      </c>
      <c r="I2347">
        <v>-122.72378999999999</v>
      </c>
      <c r="J2347">
        <v>0</v>
      </c>
      <c r="K2347" s="1">
        <v>8</v>
      </c>
      <c r="L2347" t="s">
        <v>12</v>
      </c>
      <c r="M2347" t="s">
        <v>10</v>
      </c>
      <c r="N2347">
        <v>42.78</v>
      </c>
      <c r="O2347" t="s">
        <v>13</v>
      </c>
      <c r="P2347" t="s">
        <v>10</v>
      </c>
      <c r="Q2347" t="s">
        <v>49</v>
      </c>
      <c r="R2347">
        <v>27</v>
      </c>
      <c r="S2347" t="s">
        <v>10</v>
      </c>
      <c r="T2347" t="s">
        <v>13</v>
      </c>
      <c r="U2347" t="s">
        <v>13</v>
      </c>
      <c r="V2347" t="s">
        <v>10</v>
      </c>
      <c r="W2347" t="s">
        <v>13</v>
      </c>
      <c r="X2347" t="s">
        <v>13</v>
      </c>
      <c r="Y2347" t="s">
        <v>13</v>
      </c>
      <c r="Z2347" t="s">
        <v>10</v>
      </c>
      <c r="AA2347" t="s">
        <v>15</v>
      </c>
      <c r="AB2347" t="s">
        <v>13</v>
      </c>
      <c r="AC2347" t="s">
        <v>26</v>
      </c>
      <c r="AD2347">
        <v>54.25</v>
      </c>
      <c r="AE2347">
        <v>447.75</v>
      </c>
      <c r="AF2347">
        <v>0</v>
      </c>
      <c r="AG2347">
        <v>0</v>
      </c>
      <c r="AH2347">
        <v>342.24</v>
      </c>
      <c r="AI2347">
        <v>789.99</v>
      </c>
      <c r="AJ2347" t="s">
        <v>17</v>
      </c>
      <c r="AM2347" t="str">
        <f t="shared" si="108"/>
        <v>Stayed</v>
      </c>
      <c r="AN2347" t="str">
        <f t="shared" si="109"/>
        <v>No</v>
      </c>
      <c r="AO2347" t="str" cm="1">
        <f t="array" ref="AO2347">_xlfn.IFS($C2347&lt;36,"Youth", $C2347&lt;66, "Middle_age", $C2347&gt;65, "Old")</f>
        <v>Middle_age</v>
      </c>
      <c r="AP2347" t="str">
        <f t="shared" si="110"/>
        <v>1 năm</v>
      </c>
    </row>
    <row r="2348" spans="1:42" x14ac:dyDescent="0.35">
      <c r="A2348" t="s">
        <v>3316</v>
      </c>
      <c r="B2348" t="s">
        <v>9</v>
      </c>
      <c r="C2348">
        <v>48</v>
      </c>
      <c r="D2348" t="s">
        <v>10</v>
      </c>
      <c r="E2348">
        <v>3</v>
      </c>
      <c r="F2348" t="s">
        <v>2935</v>
      </c>
      <c r="G2348">
        <v>96085</v>
      </c>
      <c r="H2348">
        <v>41.737962000000003</v>
      </c>
      <c r="I2348">
        <v>-123.07557</v>
      </c>
      <c r="J2348">
        <v>9</v>
      </c>
      <c r="K2348" s="1">
        <v>58</v>
      </c>
      <c r="L2348" t="s">
        <v>46</v>
      </c>
      <c r="M2348" t="s">
        <v>10</v>
      </c>
      <c r="N2348">
        <v>11.81</v>
      </c>
      <c r="O2348" t="s">
        <v>13</v>
      </c>
      <c r="P2348" t="s">
        <v>13</v>
      </c>
      <c r="AA2348" t="s">
        <v>43</v>
      </c>
      <c r="AB2348" t="s">
        <v>10</v>
      </c>
      <c r="AC2348" t="s">
        <v>16</v>
      </c>
      <c r="AD2348">
        <v>19.850000000000001</v>
      </c>
      <c r="AE2348">
        <v>1158.8499999999999</v>
      </c>
      <c r="AF2348">
        <v>0</v>
      </c>
      <c r="AG2348">
        <v>0</v>
      </c>
      <c r="AH2348">
        <v>684.98</v>
      </c>
      <c r="AI2348">
        <v>1843.83</v>
      </c>
      <c r="AJ2348" t="s">
        <v>17</v>
      </c>
      <c r="AM2348" t="str">
        <f t="shared" si="108"/>
        <v>Stayed</v>
      </c>
      <c r="AN2348" t="str">
        <f t="shared" si="109"/>
        <v>Yes</v>
      </c>
      <c r="AO2348" t="str" cm="1">
        <f t="array" ref="AO2348">_xlfn.IFS($C2348&lt;36,"Youth", $C2348&lt;66, "Middle_age", $C2348&gt;65, "Old")</f>
        <v>Middle_age</v>
      </c>
      <c r="AP2348" t="str">
        <f t="shared" si="110"/>
        <v>5 năm</v>
      </c>
    </row>
    <row r="2349" spans="1:42" x14ac:dyDescent="0.35">
      <c r="A2349" t="s">
        <v>3317</v>
      </c>
      <c r="B2349" t="s">
        <v>19</v>
      </c>
      <c r="C2349">
        <v>55</v>
      </c>
      <c r="D2349" t="s">
        <v>10</v>
      </c>
      <c r="E2349">
        <v>3</v>
      </c>
      <c r="F2349" t="s">
        <v>2921</v>
      </c>
      <c r="G2349">
        <v>91335</v>
      </c>
      <c r="H2349">
        <v>34.200175000000002</v>
      </c>
      <c r="I2349">
        <v>-118.540958</v>
      </c>
      <c r="J2349">
        <v>3</v>
      </c>
      <c r="K2349" s="1">
        <v>71</v>
      </c>
      <c r="L2349" t="s">
        <v>42</v>
      </c>
      <c r="M2349" t="s">
        <v>10</v>
      </c>
      <c r="N2349">
        <v>25.02</v>
      </c>
      <c r="O2349" t="s">
        <v>10</v>
      </c>
      <c r="P2349" t="s">
        <v>10</v>
      </c>
      <c r="Q2349" t="s">
        <v>25</v>
      </c>
      <c r="R2349">
        <v>53</v>
      </c>
      <c r="S2349" t="s">
        <v>10</v>
      </c>
      <c r="T2349" t="s">
        <v>13</v>
      </c>
      <c r="U2349" t="s">
        <v>10</v>
      </c>
      <c r="V2349" t="s">
        <v>13</v>
      </c>
      <c r="W2349" t="s">
        <v>10</v>
      </c>
      <c r="X2349" t="s">
        <v>10</v>
      </c>
      <c r="Y2349" t="s">
        <v>10</v>
      </c>
      <c r="Z2349" t="s">
        <v>10</v>
      </c>
      <c r="AA2349" t="s">
        <v>43</v>
      </c>
      <c r="AB2349" t="s">
        <v>13</v>
      </c>
      <c r="AC2349" t="s">
        <v>26</v>
      </c>
      <c r="AD2349">
        <v>105.55</v>
      </c>
      <c r="AE2349">
        <v>7405.5</v>
      </c>
      <c r="AF2349">
        <v>0</v>
      </c>
      <c r="AG2349">
        <v>0</v>
      </c>
      <c r="AH2349">
        <v>1776.42</v>
      </c>
      <c r="AI2349">
        <v>9181.92</v>
      </c>
      <c r="AJ2349" t="s">
        <v>17</v>
      </c>
      <c r="AM2349" t="str">
        <f t="shared" si="108"/>
        <v>VIP</v>
      </c>
      <c r="AN2349" t="str">
        <f t="shared" si="109"/>
        <v>Yes</v>
      </c>
      <c r="AO2349" t="str" cm="1">
        <f t="array" ref="AO2349">_xlfn.IFS($C2349&lt;36,"Youth", $C2349&lt;66, "Middle_age", $C2349&gt;65, "Old")</f>
        <v>Middle_age</v>
      </c>
      <c r="AP2349" t="str">
        <f t="shared" si="110"/>
        <v>6 năm</v>
      </c>
    </row>
    <row r="2350" spans="1:42" x14ac:dyDescent="0.35">
      <c r="A2350" t="s">
        <v>3318</v>
      </c>
      <c r="B2350" t="s">
        <v>9</v>
      </c>
      <c r="C2350">
        <v>33</v>
      </c>
      <c r="D2350" t="s">
        <v>13</v>
      </c>
      <c r="E2350">
        <v>0</v>
      </c>
      <c r="F2350" t="s">
        <v>1665</v>
      </c>
      <c r="G2350">
        <v>95019</v>
      </c>
      <c r="H2350">
        <v>36.936228</v>
      </c>
      <c r="I2350">
        <v>-121.78555900000001</v>
      </c>
      <c r="J2350">
        <v>0</v>
      </c>
      <c r="K2350" s="1">
        <v>5</v>
      </c>
      <c r="L2350" t="s">
        <v>12</v>
      </c>
      <c r="M2350" t="s">
        <v>10</v>
      </c>
      <c r="N2350">
        <v>34.799999999999997</v>
      </c>
      <c r="O2350" t="s">
        <v>13</v>
      </c>
      <c r="P2350" t="s">
        <v>13</v>
      </c>
      <c r="AA2350" t="s">
        <v>21</v>
      </c>
      <c r="AB2350" t="s">
        <v>13</v>
      </c>
      <c r="AC2350" t="s">
        <v>16</v>
      </c>
      <c r="AD2350">
        <v>19.95</v>
      </c>
      <c r="AE2350">
        <v>109.6</v>
      </c>
      <c r="AF2350">
        <v>0</v>
      </c>
      <c r="AG2350">
        <v>0</v>
      </c>
      <c r="AH2350">
        <v>174</v>
      </c>
      <c r="AI2350">
        <v>283.60000000000002</v>
      </c>
      <c r="AJ2350" t="s">
        <v>17</v>
      </c>
      <c r="AM2350" t="str">
        <f t="shared" si="108"/>
        <v>Stayed</v>
      </c>
      <c r="AN2350" t="str">
        <f t="shared" si="109"/>
        <v>No</v>
      </c>
      <c r="AO2350" t="str" cm="1">
        <f t="array" ref="AO2350">_xlfn.IFS($C2350&lt;36,"Youth", $C2350&lt;66, "Middle_age", $C2350&gt;65, "Old")</f>
        <v>Youth</v>
      </c>
      <c r="AP2350" t="str">
        <f t="shared" si="110"/>
        <v>1 năm</v>
      </c>
    </row>
    <row r="2351" spans="1:42" x14ac:dyDescent="0.35">
      <c r="A2351" t="s">
        <v>3319</v>
      </c>
      <c r="B2351" t="s">
        <v>9</v>
      </c>
      <c r="C2351">
        <v>60</v>
      </c>
      <c r="D2351" t="s">
        <v>13</v>
      </c>
      <c r="E2351">
        <v>0</v>
      </c>
      <c r="F2351" t="s">
        <v>53</v>
      </c>
      <c r="G2351">
        <v>92067</v>
      </c>
      <c r="H2351">
        <v>33.012751000000002</v>
      </c>
      <c r="I2351">
        <v>-117.20061699999999</v>
      </c>
      <c r="J2351">
        <v>0</v>
      </c>
      <c r="K2351" s="1">
        <v>17</v>
      </c>
      <c r="L2351" t="s">
        <v>12</v>
      </c>
      <c r="M2351" t="s">
        <v>10</v>
      </c>
      <c r="N2351">
        <v>22.61</v>
      </c>
      <c r="O2351" t="s">
        <v>13</v>
      </c>
      <c r="P2351" t="s">
        <v>10</v>
      </c>
      <c r="Q2351" t="s">
        <v>25</v>
      </c>
      <c r="R2351">
        <v>19</v>
      </c>
      <c r="S2351" t="s">
        <v>13</v>
      </c>
      <c r="T2351" t="s">
        <v>10</v>
      </c>
      <c r="U2351" t="s">
        <v>13</v>
      </c>
      <c r="V2351" t="s">
        <v>13</v>
      </c>
      <c r="W2351" t="s">
        <v>10</v>
      </c>
      <c r="X2351" t="s">
        <v>13</v>
      </c>
      <c r="Y2351" t="s">
        <v>13</v>
      </c>
      <c r="Z2351" t="s">
        <v>10</v>
      </c>
      <c r="AA2351" t="s">
        <v>21</v>
      </c>
      <c r="AB2351" t="s">
        <v>10</v>
      </c>
      <c r="AC2351" t="s">
        <v>26</v>
      </c>
      <c r="AD2351">
        <v>83.55</v>
      </c>
      <c r="AE2351">
        <v>1329.15</v>
      </c>
      <c r="AF2351">
        <v>0</v>
      </c>
      <c r="AG2351">
        <v>0</v>
      </c>
      <c r="AH2351">
        <v>384.37</v>
      </c>
      <c r="AI2351">
        <v>1713.52</v>
      </c>
      <c r="AJ2351" t="s">
        <v>17</v>
      </c>
      <c r="AM2351" t="str">
        <f t="shared" si="108"/>
        <v>Stayed</v>
      </c>
      <c r="AN2351" t="str">
        <f t="shared" si="109"/>
        <v>No</v>
      </c>
      <c r="AO2351" t="str" cm="1">
        <f t="array" ref="AO2351">_xlfn.IFS($C2351&lt;36,"Youth", $C2351&lt;66, "Middle_age", $C2351&gt;65, "Old")</f>
        <v>Middle_age</v>
      </c>
      <c r="AP2351" t="str">
        <f t="shared" si="110"/>
        <v>2 năm</v>
      </c>
    </row>
    <row r="2352" spans="1:42" x14ac:dyDescent="0.35">
      <c r="A2352" t="s">
        <v>3320</v>
      </c>
      <c r="B2352" t="s">
        <v>19</v>
      </c>
      <c r="C2352">
        <v>63</v>
      </c>
      <c r="D2352" t="s">
        <v>10</v>
      </c>
      <c r="E2352">
        <v>2</v>
      </c>
      <c r="F2352" t="s">
        <v>281</v>
      </c>
      <c r="G2352">
        <v>92201</v>
      </c>
      <c r="H2352">
        <v>33.713890999999997</v>
      </c>
      <c r="I2352">
        <v>-116.237257</v>
      </c>
      <c r="J2352">
        <v>9</v>
      </c>
      <c r="K2352" s="1">
        <v>30</v>
      </c>
      <c r="L2352" t="s">
        <v>12</v>
      </c>
      <c r="M2352" t="s">
        <v>10</v>
      </c>
      <c r="N2352">
        <v>21.72</v>
      </c>
      <c r="O2352" t="s">
        <v>10</v>
      </c>
      <c r="P2352" t="s">
        <v>10</v>
      </c>
      <c r="Q2352" t="s">
        <v>25</v>
      </c>
      <c r="R2352">
        <v>19</v>
      </c>
      <c r="S2352" t="s">
        <v>13</v>
      </c>
      <c r="T2352" t="s">
        <v>13</v>
      </c>
      <c r="U2352" t="s">
        <v>13</v>
      </c>
      <c r="V2352" t="s">
        <v>13</v>
      </c>
      <c r="W2352" t="s">
        <v>10</v>
      </c>
      <c r="X2352" t="s">
        <v>13</v>
      </c>
      <c r="Y2352" t="s">
        <v>13</v>
      </c>
      <c r="Z2352" t="s">
        <v>13</v>
      </c>
      <c r="AA2352" t="s">
        <v>21</v>
      </c>
      <c r="AB2352" t="s">
        <v>13</v>
      </c>
      <c r="AC2352" t="s">
        <v>26</v>
      </c>
      <c r="AD2352">
        <v>85.45</v>
      </c>
      <c r="AE2352">
        <v>2509.9499999999998</v>
      </c>
      <c r="AF2352">
        <v>23.13</v>
      </c>
      <c r="AG2352">
        <v>120</v>
      </c>
      <c r="AH2352">
        <v>651.6</v>
      </c>
      <c r="AI2352">
        <v>3258.42</v>
      </c>
      <c r="AJ2352" t="s">
        <v>17</v>
      </c>
      <c r="AM2352" t="str">
        <f t="shared" si="108"/>
        <v>VIP</v>
      </c>
      <c r="AN2352" t="str">
        <f t="shared" si="109"/>
        <v>Yes</v>
      </c>
      <c r="AO2352" t="str" cm="1">
        <f t="array" ref="AO2352">_xlfn.IFS($C2352&lt;36,"Youth", $C2352&lt;66, "Middle_age", $C2352&gt;65, "Old")</f>
        <v>Middle_age</v>
      </c>
      <c r="AP2352" t="str">
        <f t="shared" si="110"/>
        <v>3 năm</v>
      </c>
    </row>
    <row r="2353" spans="1:42" x14ac:dyDescent="0.35">
      <c r="A2353" t="s">
        <v>3321</v>
      </c>
      <c r="B2353" t="s">
        <v>9</v>
      </c>
      <c r="C2353">
        <v>50</v>
      </c>
      <c r="D2353" t="s">
        <v>13</v>
      </c>
      <c r="E2353">
        <v>0</v>
      </c>
      <c r="F2353" t="s">
        <v>910</v>
      </c>
      <c r="G2353">
        <v>94041</v>
      </c>
      <c r="H2353">
        <v>37.388348999999998</v>
      </c>
      <c r="I2353">
        <v>-122.075299</v>
      </c>
      <c r="J2353">
        <v>0</v>
      </c>
      <c r="K2353" s="1">
        <v>3</v>
      </c>
      <c r="L2353" t="s">
        <v>12</v>
      </c>
      <c r="M2353" t="s">
        <v>10</v>
      </c>
      <c r="N2353">
        <v>14.35</v>
      </c>
      <c r="O2353" t="s">
        <v>10</v>
      </c>
      <c r="P2353" t="s">
        <v>10</v>
      </c>
      <c r="Q2353" t="s">
        <v>25</v>
      </c>
      <c r="R2353">
        <v>17</v>
      </c>
      <c r="S2353" t="s">
        <v>13</v>
      </c>
      <c r="T2353" t="s">
        <v>13</v>
      </c>
      <c r="U2353" t="s">
        <v>13</v>
      </c>
      <c r="V2353" t="s">
        <v>13</v>
      </c>
      <c r="W2353" t="s">
        <v>13</v>
      </c>
      <c r="X2353" t="s">
        <v>13</v>
      </c>
      <c r="Y2353" t="s">
        <v>13</v>
      </c>
      <c r="Z2353" t="s">
        <v>10</v>
      </c>
      <c r="AA2353" t="s">
        <v>21</v>
      </c>
      <c r="AB2353" t="s">
        <v>13</v>
      </c>
      <c r="AC2353" t="s">
        <v>26</v>
      </c>
      <c r="AD2353">
        <v>76.099999999999994</v>
      </c>
      <c r="AE2353">
        <v>257.60000000000002</v>
      </c>
      <c r="AF2353">
        <v>0</v>
      </c>
      <c r="AG2353">
        <v>0</v>
      </c>
      <c r="AH2353">
        <v>43.05</v>
      </c>
      <c r="AI2353">
        <v>300.64999999999998</v>
      </c>
      <c r="AJ2353" t="s">
        <v>68</v>
      </c>
      <c r="AM2353" t="str">
        <f t="shared" si="108"/>
        <v>Joined</v>
      </c>
      <c r="AN2353" t="str">
        <f t="shared" si="109"/>
        <v>No</v>
      </c>
      <c r="AO2353" t="str" cm="1">
        <f t="array" ref="AO2353">_xlfn.IFS($C2353&lt;36,"Youth", $C2353&lt;66, "Middle_age", $C2353&gt;65, "Old")</f>
        <v>Middle_age</v>
      </c>
      <c r="AP2353" t="str">
        <f t="shared" si="110"/>
        <v>1 năm</v>
      </c>
    </row>
    <row r="2354" spans="1:42" x14ac:dyDescent="0.35">
      <c r="A2354" t="s">
        <v>3322</v>
      </c>
      <c r="B2354" t="s">
        <v>19</v>
      </c>
      <c r="C2354">
        <v>31</v>
      </c>
      <c r="D2354" t="s">
        <v>10</v>
      </c>
      <c r="E2354">
        <v>2</v>
      </c>
      <c r="F2354" t="s">
        <v>3323</v>
      </c>
      <c r="G2354">
        <v>94964</v>
      </c>
      <c r="H2354">
        <v>37.942551000000002</v>
      </c>
      <c r="I2354">
        <v>-122.491642</v>
      </c>
      <c r="J2354">
        <v>8</v>
      </c>
      <c r="K2354" s="1">
        <v>13</v>
      </c>
      <c r="L2354" t="s">
        <v>12</v>
      </c>
      <c r="M2354" t="s">
        <v>10</v>
      </c>
      <c r="N2354">
        <v>48.7</v>
      </c>
      <c r="O2354" t="s">
        <v>10</v>
      </c>
      <c r="P2354" t="s">
        <v>13</v>
      </c>
      <c r="AA2354" t="s">
        <v>15</v>
      </c>
      <c r="AB2354" t="s">
        <v>13</v>
      </c>
      <c r="AC2354" t="s">
        <v>26</v>
      </c>
      <c r="AD2354">
        <v>24.5</v>
      </c>
      <c r="AE2354">
        <v>343.6</v>
      </c>
      <c r="AF2354">
        <v>0</v>
      </c>
      <c r="AG2354">
        <v>0</v>
      </c>
      <c r="AH2354">
        <v>633.1</v>
      </c>
      <c r="AI2354">
        <v>976.7</v>
      </c>
      <c r="AJ2354" t="s">
        <v>17</v>
      </c>
      <c r="AM2354" t="str">
        <f t="shared" si="108"/>
        <v>Stayed</v>
      </c>
      <c r="AN2354" t="str">
        <f t="shared" si="109"/>
        <v>Yes</v>
      </c>
      <c r="AO2354" t="str" cm="1">
        <f t="array" ref="AO2354">_xlfn.IFS($C2354&lt;36,"Youth", $C2354&lt;66, "Middle_age", $C2354&gt;65, "Old")</f>
        <v>Youth</v>
      </c>
      <c r="AP2354" t="str">
        <f t="shared" si="110"/>
        <v>2 năm</v>
      </c>
    </row>
    <row r="2355" spans="1:42" x14ac:dyDescent="0.35">
      <c r="A2355" t="s">
        <v>3324</v>
      </c>
      <c r="B2355" t="s">
        <v>19</v>
      </c>
      <c r="C2355">
        <v>76</v>
      </c>
      <c r="D2355" t="s">
        <v>13</v>
      </c>
      <c r="E2355">
        <v>0</v>
      </c>
      <c r="F2355" t="s">
        <v>2612</v>
      </c>
      <c r="G2355">
        <v>95524</v>
      </c>
      <c r="H2355">
        <v>40.825485999999998</v>
      </c>
      <c r="I2355">
        <v>-124.049485</v>
      </c>
      <c r="J2355">
        <v>0</v>
      </c>
      <c r="K2355" s="1">
        <v>16</v>
      </c>
      <c r="L2355" t="s">
        <v>12</v>
      </c>
      <c r="M2355" t="s">
        <v>10</v>
      </c>
      <c r="N2355">
        <v>19.18</v>
      </c>
      <c r="O2355" t="s">
        <v>10</v>
      </c>
      <c r="P2355" t="s">
        <v>10</v>
      </c>
      <c r="Q2355" t="s">
        <v>25</v>
      </c>
      <c r="R2355">
        <v>22</v>
      </c>
      <c r="S2355" t="s">
        <v>13</v>
      </c>
      <c r="T2355" t="s">
        <v>13</v>
      </c>
      <c r="U2355" t="s">
        <v>13</v>
      </c>
      <c r="V2355" t="s">
        <v>13</v>
      </c>
      <c r="W2355" t="s">
        <v>10</v>
      </c>
      <c r="X2355" t="s">
        <v>13</v>
      </c>
      <c r="Y2355" t="s">
        <v>13</v>
      </c>
      <c r="Z2355" t="s">
        <v>10</v>
      </c>
      <c r="AA2355" t="s">
        <v>21</v>
      </c>
      <c r="AB2355" t="s">
        <v>10</v>
      </c>
      <c r="AC2355" t="s">
        <v>26</v>
      </c>
      <c r="AD2355">
        <v>86.6</v>
      </c>
      <c r="AE2355">
        <v>1281</v>
      </c>
      <c r="AF2355">
        <v>0</v>
      </c>
      <c r="AG2355">
        <v>0</v>
      </c>
      <c r="AH2355">
        <v>306.88</v>
      </c>
      <c r="AI2355">
        <v>1587.88</v>
      </c>
      <c r="AJ2355" t="s">
        <v>27</v>
      </c>
      <c r="AK2355" t="s">
        <v>33</v>
      </c>
      <c r="AL2355" t="s">
        <v>37</v>
      </c>
      <c r="AM2355" t="str">
        <f t="shared" si="108"/>
        <v>Churned</v>
      </c>
      <c r="AN2355" t="str">
        <f t="shared" si="109"/>
        <v>No</v>
      </c>
      <c r="AO2355" t="str" cm="1">
        <f t="array" ref="AO2355">_xlfn.IFS($C2355&lt;36,"Youth", $C2355&lt;66, "Middle_age", $C2355&gt;65, "Old")</f>
        <v>Old</v>
      </c>
      <c r="AP2355" t="str">
        <f t="shared" si="110"/>
        <v>2 năm</v>
      </c>
    </row>
    <row r="2356" spans="1:42" x14ac:dyDescent="0.35">
      <c r="A2356" t="s">
        <v>3325</v>
      </c>
      <c r="B2356" t="s">
        <v>19</v>
      </c>
      <c r="C2356">
        <v>58</v>
      </c>
      <c r="D2356" t="s">
        <v>10</v>
      </c>
      <c r="E2356">
        <v>3</v>
      </c>
      <c r="F2356" t="s">
        <v>1497</v>
      </c>
      <c r="G2356">
        <v>92347</v>
      </c>
      <c r="H2356">
        <v>34.983808000000003</v>
      </c>
      <c r="I2356">
        <v>-117.239306</v>
      </c>
      <c r="J2356">
        <v>6</v>
      </c>
      <c r="K2356" s="1">
        <v>30</v>
      </c>
      <c r="L2356" t="s">
        <v>12</v>
      </c>
      <c r="M2356" t="s">
        <v>10</v>
      </c>
      <c r="N2356">
        <v>40</v>
      </c>
      <c r="O2356" t="s">
        <v>13</v>
      </c>
      <c r="P2356" t="s">
        <v>13</v>
      </c>
      <c r="AA2356" t="s">
        <v>43</v>
      </c>
      <c r="AB2356" t="s">
        <v>13</v>
      </c>
      <c r="AC2356" t="s">
        <v>16</v>
      </c>
      <c r="AD2356">
        <v>21.25</v>
      </c>
      <c r="AE2356">
        <v>711.9</v>
      </c>
      <c r="AF2356">
        <v>0</v>
      </c>
      <c r="AG2356">
        <v>0</v>
      </c>
      <c r="AH2356">
        <v>1200</v>
      </c>
      <c r="AI2356">
        <v>1911.9</v>
      </c>
      <c r="AJ2356" t="s">
        <v>17</v>
      </c>
      <c r="AM2356" t="str">
        <f t="shared" si="108"/>
        <v>Stayed</v>
      </c>
      <c r="AN2356" t="str">
        <f t="shared" si="109"/>
        <v>Yes</v>
      </c>
      <c r="AO2356" t="str" cm="1">
        <f t="array" ref="AO2356">_xlfn.IFS($C2356&lt;36,"Youth", $C2356&lt;66, "Middle_age", $C2356&gt;65, "Old")</f>
        <v>Middle_age</v>
      </c>
      <c r="AP2356" t="str">
        <f t="shared" si="110"/>
        <v>3 năm</v>
      </c>
    </row>
    <row r="2357" spans="1:42" x14ac:dyDescent="0.35">
      <c r="A2357" t="s">
        <v>3326</v>
      </c>
      <c r="B2357" t="s">
        <v>19</v>
      </c>
      <c r="C2357">
        <v>57</v>
      </c>
      <c r="D2357" t="s">
        <v>10</v>
      </c>
      <c r="E2357">
        <v>3</v>
      </c>
      <c r="F2357" t="s">
        <v>300</v>
      </c>
      <c r="G2357">
        <v>95030</v>
      </c>
      <c r="H2357">
        <v>37.222842</v>
      </c>
      <c r="I2357">
        <v>-121.988727</v>
      </c>
      <c r="J2357">
        <v>10</v>
      </c>
      <c r="K2357" s="1">
        <v>1</v>
      </c>
      <c r="L2357" t="s">
        <v>12</v>
      </c>
      <c r="M2357" t="s">
        <v>10</v>
      </c>
      <c r="N2357">
        <v>32.78</v>
      </c>
      <c r="O2357" t="s">
        <v>13</v>
      </c>
      <c r="P2357" t="s">
        <v>13</v>
      </c>
      <c r="AA2357" t="s">
        <v>21</v>
      </c>
      <c r="AB2357" t="s">
        <v>13</v>
      </c>
      <c r="AC2357" t="s">
        <v>16</v>
      </c>
      <c r="AD2357">
        <v>19.2</v>
      </c>
      <c r="AE2357">
        <v>19.2</v>
      </c>
      <c r="AF2357">
        <v>0</v>
      </c>
      <c r="AG2357">
        <v>0</v>
      </c>
      <c r="AH2357">
        <v>32.78</v>
      </c>
      <c r="AI2357">
        <v>51.98</v>
      </c>
      <c r="AJ2357" t="s">
        <v>68</v>
      </c>
      <c r="AM2357" t="str">
        <f t="shared" si="108"/>
        <v>Joined</v>
      </c>
      <c r="AN2357" t="str">
        <f t="shared" si="109"/>
        <v>Yes</v>
      </c>
      <c r="AO2357" t="str" cm="1">
        <f t="array" ref="AO2357">_xlfn.IFS($C2357&lt;36,"Youth", $C2357&lt;66, "Middle_age", $C2357&gt;65, "Old")</f>
        <v>Middle_age</v>
      </c>
      <c r="AP2357" t="str">
        <f t="shared" si="110"/>
        <v>1 năm</v>
      </c>
    </row>
    <row r="2358" spans="1:42" x14ac:dyDescent="0.35">
      <c r="A2358" t="s">
        <v>3327</v>
      </c>
      <c r="B2358" t="s">
        <v>9</v>
      </c>
      <c r="C2358">
        <v>42</v>
      </c>
      <c r="D2358" t="s">
        <v>13</v>
      </c>
      <c r="E2358">
        <v>0</v>
      </c>
      <c r="F2358" t="s">
        <v>1509</v>
      </c>
      <c r="G2358">
        <v>93553</v>
      </c>
      <c r="H2358">
        <v>34.445239000000001</v>
      </c>
      <c r="I2358">
        <v>-117.894868</v>
      </c>
      <c r="J2358">
        <v>0</v>
      </c>
      <c r="K2358" s="1">
        <v>13</v>
      </c>
      <c r="L2358" t="s">
        <v>32</v>
      </c>
      <c r="M2358" t="s">
        <v>10</v>
      </c>
      <c r="N2358">
        <v>8.59</v>
      </c>
      <c r="O2358" t="s">
        <v>10</v>
      </c>
      <c r="P2358" t="s">
        <v>10</v>
      </c>
      <c r="Q2358" t="s">
        <v>25</v>
      </c>
      <c r="R2358">
        <v>15</v>
      </c>
      <c r="S2358" t="s">
        <v>13</v>
      </c>
      <c r="T2358" t="s">
        <v>10</v>
      </c>
      <c r="U2358" t="s">
        <v>10</v>
      </c>
      <c r="V2358" t="s">
        <v>10</v>
      </c>
      <c r="W2358" t="s">
        <v>13</v>
      </c>
      <c r="X2358" t="s">
        <v>13</v>
      </c>
      <c r="Y2358" t="s">
        <v>13</v>
      </c>
      <c r="Z2358" t="s">
        <v>10</v>
      </c>
      <c r="AA2358" t="s">
        <v>21</v>
      </c>
      <c r="AB2358" t="s">
        <v>13</v>
      </c>
      <c r="AC2358" t="s">
        <v>26</v>
      </c>
      <c r="AD2358">
        <v>89.4</v>
      </c>
      <c r="AE2358">
        <v>1132.3499999999999</v>
      </c>
      <c r="AF2358">
        <v>0</v>
      </c>
      <c r="AG2358">
        <v>0</v>
      </c>
      <c r="AH2358">
        <v>111.67</v>
      </c>
      <c r="AI2358">
        <v>1244.02</v>
      </c>
      <c r="AJ2358" t="s">
        <v>27</v>
      </c>
      <c r="AK2358" t="s">
        <v>28</v>
      </c>
      <c r="AL2358" t="s">
        <v>29</v>
      </c>
      <c r="AM2358" t="str">
        <f t="shared" si="108"/>
        <v>Churned</v>
      </c>
      <c r="AN2358" t="str">
        <f t="shared" si="109"/>
        <v>No</v>
      </c>
      <c r="AO2358" t="str" cm="1">
        <f t="array" ref="AO2358">_xlfn.IFS($C2358&lt;36,"Youth", $C2358&lt;66, "Middle_age", $C2358&gt;65, "Old")</f>
        <v>Middle_age</v>
      </c>
      <c r="AP2358" t="str">
        <f t="shared" si="110"/>
        <v>2 năm</v>
      </c>
    </row>
    <row r="2359" spans="1:42" x14ac:dyDescent="0.35">
      <c r="A2359" t="s">
        <v>3328</v>
      </c>
      <c r="B2359" t="s">
        <v>19</v>
      </c>
      <c r="C2359">
        <v>31</v>
      </c>
      <c r="D2359" t="s">
        <v>13</v>
      </c>
      <c r="E2359">
        <v>0</v>
      </c>
      <c r="F2359" t="s">
        <v>2305</v>
      </c>
      <c r="G2359">
        <v>96103</v>
      </c>
      <c r="H2359">
        <v>39.783746999999998</v>
      </c>
      <c r="I2359">
        <v>-120.66103200000001</v>
      </c>
      <c r="J2359">
        <v>0</v>
      </c>
      <c r="K2359" s="1">
        <v>34</v>
      </c>
      <c r="L2359" t="s">
        <v>99</v>
      </c>
      <c r="M2359" t="s">
        <v>10</v>
      </c>
      <c r="N2359">
        <v>36.520000000000003</v>
      </c>
      <c r="O2359" t="s">
        <v>13</v>
      </c>
      <c r="P2359" t="s">
        <v>13</v>
      </c>
      <c r="AA2359" t="s">
        <v>21</v>
      </c>
      <c r="AB2359" t="s">
        <v>13</v>
      </c>
      <c r="AC2359" t="s">
        <v>16</v>
      </c>
      <c r="AD2359">
        <v>19.7</v>
      </c>
      <c r="AE2359">
        <v>675.6</v>
      </c>
      <c r="AF2359">
        <v>0</v>
      </c>
      <c r="AG2359">
        <v>0</v>
      </c>
      <c r="AH2359">
        <v>1241.68</v>
      </c>
      <c r="AI2359">
        <v>1917.28</v>
      </c>
      <c r="AJ2359" t="s">
        <v>17</v>
      </c>
      <c r="AM2359" t="str">
        <f t="shared" si="108"/>
        <v>Stayed</v>
      </c>
      <c r="AN2359" t="str">
        <f t="shared" si="109"/>
        <v>No</v>
      </c>
      <c r="AO2359" t="str" cm="1">
        <f t="array" ref="AO2359">_xlfn.IFS($C2359&lt;36,"Youth", $C2359&lt;66, "Middle_age", $C2359&gt;65, "Old")</f>
        <v>Youth</v>
      </c>
      <c r="AP2359" t="str">
        <f t="shared" si="110"/>
        <v>3 năm</v>
      </c>
    </row>
    <row r="2360" spans="1:42" x14ac:dyDescent="0.35">
      <c r="A2360" t="s">
        <v>3329</v>
      </c>
      <c r="B2360" t="s">
        <v>19</v>
      </c>
      <c r="C2360">
        <v>26</v>
      </c>
      <c r="D2360" t="s">
        <v>10</v>
      </c>
      <c r="E2360">
        <v>0</v>
      </c>
      <c r="F2360" t="s">
        <v>1086</v>
      </c>
      <c r="G2360">
        <v>92585</v>
      </c>
      <c r="H2360">
        <v>33.739412000000002</v>
      </c>
      <c r="I2360">
        <v>-117.173334</v>
      </c>
      <c r="J2360">
        <v>4</v>
      </c>
      <c r="K2360" s="1">
        <v>52</v>
      </c>
      <c r="L2360" t="s">
        <v>12</v>
      </c>
      <c r="M2360" t="s">
        <v>10</v>
      </c>
      <c r="N2360">
        <v>49.82</v>
      </c>
      <c r="O2360" t="s">
        <v>13</v>
      </c>
      <c r="P2360" t="s">
        <v>10</v>
      </c>
      <c r="Q2360" t="s">
        <v>25</v>
      </c>
      <c r="R2360">
        <v>51</v>
      </c>
      <c r="S2360" t="s">
        <v>10</v>
      </c>
      <c r="T2360" t="s">
        <v>10</v>
      </c>
      <c r="U2360" t="s">
        <v>10</v>
      </c>
      <c r="V2360" t="s">
        <v>10</v>
      </c>
      <c r="W2360" t="s">
        <v>10</v>
      </c>
      <c r="X2360" t="s">
        <v>10</v>
      </c>
      <c r="Y2360" t="s">
        <v>10</v>
      </c>
      <c r="Z2360" t="s">
        <v>10</v>
      </c>
      <c r="AA2360" t="s">
        <v>43</v>
      </c>
      <c r="AB2360" t="s">
        <v>10</v>
      </c>
      <c r="AC2360" t="s">
        <v>26</v>
      </c>
      <c r="AD2360">
        <v>106.3</v>
      </c>
      <c r="AE2360">
        <v>5487</v>
      </c>
      <c r="AF2360">
        <v>0</v>
      </c>
      <c r="AG2360">
        <v>0</v>
      </c>
      <c r="AH2360">
        <v>2590.64</v>
      </c>
      <c r="AI2360">
        <v>8077.64</v>
      </c>
      <c r="AJ2360" t="s">
        <v>17</v>
      </c>
      <c r="AM2360" t="str">
        <f t="shared" si="108"/>
        <v>VIP</v>
      </c>
      <c r="AN2360" t="str">
        <f t="shared" si="109"/>
        <v>No</v>
      </c>
      <c r="AO2360" t="str" cm="1">
        <f t="array" ref="AO2360">_xlfn.IFS($C2360&lt;36,"Youth", $C2360&lt;66, "Middle_age", $C2360&gt;65, "Old")</f>
        <v>Youth</v>
      </c>
      <c r="AP2360" t="str">
        <f t="shared" si="110"/>
        <v>5 năm</v>
      </c>
    </row>
    <row r="2361" spans="1:42" x14ac:dyDescent="0.35">
      <c r="A2361" t="s">
        <v>3330</v>
      </c>
      <c r="B2361" t="s">
        <v>9</v>
      </c>
      <c r="C2361">
        <v>42</v>
      </c>
      <c r="D2361" t="s">
        <v>13</v>
      </c>
      <c r="E2361">
        <v>1</v>
      </c>
      <c r="F2361" t="s">
        <v>1146</v>
      </c>
      <c r="G2361">
        <v>91016</v>
      </c>
      <c r="H2361">
        <v>34.152799999999999</v>
      </c>
      <c r="I2361">
        <v>-118.00048200000001</v>
      </c>
      <c r="J2361">
        <v>0</v>
      </c>
      <c r="K2361" s="1">
        <v>4</v>
      </c>
      <c r="L2361" t="s">
        <v>24</v>
      </c>
      <c r="M2361" t="s">
        <v>10</v>
      </c>
      <c r="N2361">
        <v>33.5</v>
      </c>
      <c r="O2361" t="s">
        <v>13</v>
      </c>
      <c r="P2361" t="s">
        <v>10</v>
      </c>
      <c r="Q2361" t="s">
        <v>25</v>
      </c>
      <c r="R2361">
        <v>27</v>
      </c>
      <c r="S2361" t="s">
        <v>13</v>
      </c>
      <c r="T2361" t="s">
        <v>13</v>
      </c>
      <c r="U2361" t="s">
        <v>13</v>
      </c>
      <c r="V2361" t="s">
        <v>13</v>
      </c>
      <c r="W2361" t="s">
        <v>13</v>
      </c>
      <c r="X2361" t="s">
        <v>13</v>
      </c>
      <c r="Y2361" t="s">
        <v>13</v>
      </c>
      <c r="Z2361" t="s">
        <v>10</v>
      </c>
      <c r="AA2361" t="s">
        <v>21</v>
      </c>
      <c r="AB2361" t="s">
        <v>10</v>
      </c>
      <c r="AC2361" t="s">
        <v>26</v>
      </c>
      <c r="AD2361">
        <v>70.900000000000006</v>
      </c>
      <c r="AE2361">
        <v>273</v>
      </c>
      <c r="AF2361">
        <v>8.74</v>
      </c>
      <c r="AG2361">
        <v>0</v>
      </c>
      <c r="AH2361">
        <v>134</v>
      </c>
      <c r="AI2361">
        <v>398.26</v>
      </c>
      <c r="AJ2361" t="s">
        <v>27</v>
      </c>
      <c r="AK2361" t="s">
        <v>33</v>
      </c>
      <c r="AL2361" t="s">
        <v>34</v>
      </c>
      <c r="AM2361" t="str">
        <f t="shared" si="108"/>
        <v>Churned</v>
      </c>
      <c r="AN2361" t="str">
        <f t="shared" si="109"/>
        <v>Yes</v>
      </c>
      <c r="AO2361" t="str" cm="1">
        <f t="array" ref="AO2361">_xlfn.IFS($C2361&lt;36,"Youth", $C2361&lt;66, "Middle_age", $C2361&gt;65, "Old")</f>
        <v>Middle_age</v>
      </c>
      <c r="AP2361" t="str">
        <f t="shared" si="110"/>
        <v>1 năm</v>
      </c>
    </row>
    <row r="2362" spans="1:42" x14ac:dyDescent="0.35">
      <c r="A2362" t="s">
        <v>3331</v>
      </c>
      <c r="B2362" t="s">
        <v>19</v>
      </c>
      <c r="C2362">
        <v>44</v>
      </c>
      <c r="D2362" t="s">
        <v>10</v>
      </c>
      <c r="E2362">
        <v>0</v>
      </c>
      <c r="F2362" t="s">
        <v>279</v>
      </c>
      <c r="G2362">
        <v>92840</v>
      </c>
      <c r="H2362">
        <v>33.787165000000002</v>
      </c>
      <c r="I2362">
        <v>-117.931889</v>
      </c>
      <c r="J2362">
        <v>7</v>
      </c>
      <c r="K2362" s="1">
        <v>44</v>
      </c>
      <c r="L2362" t="s">
        <v>12</v>
      </c>
      <c r="M2362" t="s">
        <v>10</v>
      </c>
      <c r="N2362">
        <v>32.22</v>
      </c>
      <c r="O2362" t="s">
        <v>10</v>
      </c>
      <c r="P2362" t="s">
        <v>13</v>
      </c>
      <c r="AA2362" t="s">
        <v>15</v>
      </c>
      <c r="AB2362" t="s">
        <v>13</v>
      </c>
      <c r="AC2362" t="s">
        <v>26</v>
      </c>
      <c r="AD2362">
        <v>24.85</v>
      </c>
      <c r="AE2362">
        <v>1013.6</v>
      </c>
      <c r="AF2362">
        <v>0</v>
      </c>
      <c r="AG2362">
        <v>0</v>
      </c>
      <c r="AH2362">
        <v>1417.68</v>
      </c>
      <c r="AI2362">
        <v>2431.2800000000002</v>
      </c>
      <c r="AJ2362" t="s">
        <v>17</v>
      </c>
      <c r="AM2362" t="str">
        <f t="shared" si="108"/>
        <v>Stayed</v>
      </c>
      <c r="AN2362" t="str">
        <f t="shared" si="109"/>
        <v>No</v>
      </c>
      <c r="AO2362" t="str" cm="1">
        <f t="array" ref="AO2362">_xlfn.IFS($C2362&lt;36,"Youth", $C2362&lt;66, "Middle_age", $C2362&gt;65, "Old")</f>
        <v>Middle_age</v>
      </c>
      <c r="AP2362" t="str">
        <f t="shared" si="110"/>
        <v>4 năm</v>
      </c>
    </row>
    <row r="2363" spans="1:42" x14ac:dyDescent="0.35">
      <c r="A2363" t="s">
        <v>3332</v>
      </c>
      <c r="B2363" t="s">
        <v>19</v>
      </c>
      <c r="C2363">
        <v>61</v>
      </c>
      <c r="D2363" t="s">
        <v>10</v>
      </c>
      <c r="E2363">
        <v>0</v>
      </c>
      <c r="F2363" t="s">
        <v>3333</v>
      </c>
      <c r="G2363">
        <v>95648</v>
      </c>
      <c r="H2363">
        <v>38.922812</v>
      </c>
      <c r="I2363">
        <v>-121.312005</v>
      </c>
      <c r="J2363">
        <v>2</v>
      </c>
      <c r="K2363" s="1">
        <v>47</v>
      </c>
      <c r="L2363" t="s">
        <v>46</v>
      </c>
      <c r="M2363" t="s">
        <v>10</v>
      </c>
      <c r="N2363">
        <v>48.69</v>
      </c>
      <c r="O2363" t="s">
        <v>10</v>
      </c>
      <c r="P2363" t="s">
        <v>10</v>
      </c>
      <c r="Q2363" t="s">
        <v>25</v>
      </c>
      <c r="R2363">
        <v>21</v>
      </c>
      <c r="S2363" t="s">
        <v>13</v>
      </c>
      <c r="T2363" t="s">
        <v>10</v>
      </c>
      <c r="U2363" t="s">
        <v>10</v>
      </c>
      <c r="V2363" t="s">
        <v>13</v>
      </c>
      <c r="W2363" t="s">
        <v>10</v>
      </c>
      <c r="X2363" t="s">
        <v>10</v>
      </c>
      <c r="Y2363" t="s">
        <v>10</v>
      </c>
      <c r="Z2363" t="s">
        <v>10</v>
      </c>
      <c r="AA2363" t="s">
        <v>21</v>
      </c>
      <c r="AB2363" t="s">
        <v>10</v>
      </c>
      <c r="AC2363" t="s">
        <v>26</v>
      </c>
      <c r="AD2363">
        <v>104.1</v>
      </c>
      <c r="AE2363">
        <v>5135.1499999999996</v>
      </c>
      <c r="AF2363">
        <v>0</v>
      </c>
      <c r="AG2363">
        <v>0</v>
      </c>
      <c r="AH2363">
        <v>2288.4299999999998</v>
      </c>
      <c r="AI2363">
        <v>7423.58</v>
      </c>
      <c r="AJ2363" t="s">
        <v>17</v>
      </c>
      <c r="AM2363" t="str">
        <f t="shared" si="108"/>
        <v>VIP</v>
      </c>
      <c r="AN2363" t="str">
        <f t="shared" si="109"/>
        <v>No</v>
      </c>
      <c r="AO2363" t="str" cm="1">
        <f t="array" ref="AO2363">_xlfn.IFS($C2363&lt;36,"Youth", $C2363&lt;66, "Middle_age", $C2363&gt;65, "Old")</f>
        <v>Middle_age</v>
      </c>
      <c r="AP2363" t="str">
        <f t="shared" si="110"/>
        <v>4 năm</v>
      </c>
    </row>
    <row r="2364" spans="1:42" x14ac:dyDescent="0.35">
      <c r="A2364" t="s">
        <v>3334</v>
      </c>
      <c r="B2364" t="s">
        <v>9</v>
      </c>
      <c r="C2364">
        <v>27</v>
      </c>
      <c r="D2364" t="s">
        <v>10</v>
      </c>
      <c r="E2364">
        <v>1</v>
      </c>
      <c r="F2364" t="s">
        <v>127</v>
      </c>
      <c r="G2364">
        <v>95119</v>
      </c>
      <c r="H2364">
        <v>37.233226000000002</v>
      </c>
      <c r="I2364">
        <v>-121.78809</v>
      </c>
      <c r="J2364">
        <v>6</v>
      </c>
      <c r="K2364" s="1">
        <v>13</v>
      </c>
      <c r="L2364" t="s">
        <v>32</v>
      </c>
      <c r="M2364" t="s">
        <v>10</v>
      </c>
      <c r="N2364">
        <v>16.739999999999998</v>
      </c>
      <c r="O2364" t="s">
        <v>13</v>
      </c>
      <c r="P2364" t="s">
        <v>13</v>
      </c>
      <c r="AA2364" t="s">
        <v>21</v>
      </c>
      <c r="AB2364" t="s">
        <v>13</v>
      </c>
      <c r="AC2364" t="s">
        <v>16</v>
      </c>
      <c r="AD2364">
        <v>18.8</v>
      </c>
      <c r="AE2364">
        <v>251.25</v>
      </c>
      <c r="AF2364">
        <v>0</v>
      </c>
      <c r="AG2364">
        <v>0</v>
      </c>
      <c r="AH2364">
        <v>217.62</v>
      </c>
      <c r="AI2364">
        <v>468.87</v>
      </c>
      <c r="AJ2364" t="s">
        <v>17</v>
      </c>
      <c r="AM2364" t="str">
        <f t="shared" si="108"/>
        <v>Stayed</v>
      </c>
      <c r="AN2364" t="str">
        <f t="shared" si="109"/>
        <v>Yes</v>
      </c>
      <c r="AO2364" t="str" cm="1">
        <f t="array" ref="AO2364">_xlfn.IFS($C2364&lt;36,"Youth", $C2364&lt;66, "Middle_age", $C2364&gt;65, "Old")</f>
        <v>Youth</v>
      </c>
      <c r="AP2364" t="str">
        <f t="shared" si="110"/>
        <v>2 năm</v>
      </c>
    </row>
    <row r="2365" spans="1:42" x14ac:dyDescent="0.35">
      <c r="A2365" t="s">
        <v>3335</v>
      </c>
      <c r="B2365" t="s">
        <v>19</v>
      </c>
      <c r="C2365">
        <v>44</v>
      </c>
      <c r="D2365" t="s">
        <v>13</v>
      </c>
      <c r="E2365">
        <v>0</v>
      </c>
      <c r="F2365" t="s">
        <v>374</v>
      </c>
      <c r="G2365">
        <v>95004</v>
      </c>
      <c r="H2365">
        <v>36.878363999999998</v>
      </c>
      <c r="I2365">
        <v>-121.62978099999999</v>
      </c>
      <c r="J2365">
        <v>0</v>
      </c>
      <c r="K2365" s="1">
        <v>5</v>
      </c>
      <c r="L2365" t="s">
        <v>24</v>
      </c>
      <c r="M2365" t="s">
        <v>10</v>
      </c>
      <c r="N2365">
        <v>40.15</v>
      </c>
      <c r="O2365" t="s">
        <v>10</v>
      </c>
      <c r="P2365" t="s">
        <v>10</v>
      </c>
      <c r="Q2365" t="s">
        <v>25</v>
      </c>
      <c r="R2365">
        <v>19</v>
      </c>
      <c r="S2365" t="s">
        <v>13</v>
      </c>
      <c r="T2365" t="s">
        <v>13</v>
      </c>
      <c r="U2365" t="s">
        <v>13</v>
      </c>
      <c r="V2365" t="s">
        <v>13</v>
      </c>
      <c r="W2365" t="s">
        <v>10</v>
      </c>
      <c r="X2365" t="s">
        <v>10</v>
      </c>
      <c r="Y2365" t="s">
        <v>10</v>
      </c>
      <c r="Z2365" t="s">
        <v>10</v>
      </c>
      <c r="AA2365" t="s">
        <v>21</v>
      </c>
      <c r="AB2365" t="s">
        <v>10</v>
      </c>
      <c r="AC2365" t="s">
        <v>26</v>
      </c>
      <c r="AD2365">
        <v>94.85</v>
      </c>
      <c r="AE2365">
        <v>462.8</v>
      </c>
      <c r="AF2365">
        <v>0</v>
      </c>
      <c r="AG2365">
        <v>0</v>
      </c>
      <c r="AH2365">
        <v>200.75</v>
      </c>
      <c r="AI2365">
        <v>663.55</v>
      </c>
      <c r="AJ2365" t="s">
        <v>27</v>
      </c>
      <c r="AK2365" t="s">
        <v>91</v>
      </c>
      <c r="AL2365" t="s">
        <v>92</v>
      </c>
      <c r="AM2365" t="str">
        <f t="shared" si="108"/>
        <v>Churned</v>
      </c>
      <c r="AN2365" t="str">
        <f t="shared" si="109"/>
        <v>No</v>
      </c>
      <c r="AO2365" t="str" cm="1">
        <f t="array" ref="AO2365">_xlfn.IFS($C2365&lt;36,"Youth", $C2365&lt;66, "Middle_age", $C2365&gt;65, "Old")</f>
        <v>Middle_age</v>
      </c>
      <c r="AP2365" t="str">
        <f t="shared" si="110"/>
        <v>1 năm</v>
      </c>
    </row>
    <row r="2366" spans="1:42" x14ac:dyDescent="0.35">
      <c r="A2366" t="s">
        <v>3336</v>
      </c>
      <c r="B2366" t="s">
        <v>9</v>
      </c>
      <c r="C2366">
        <v>61</v>
      </c>
      <c r="D2366" t="s">
        <v>10</v>
      </c>
      <c r="E2366">
        <v>3</v>
      </c>
      <c r="F2366" t="s">
        <v>3337</v>
      </c>
      <c r="G2366">
        <v>96123</v>
      </c>
      <c r="H2366">
        <v>40.845737999999997</v>
      </c>
      <c r="I2366">
        <v>-120.322219</v>
      </c>
      <c r="J2366">
        <v>0</v>
      </c>
      <c r="K2366" s="1">
        <v>23</v>
      </c>
      <c r="L2366" t="s">
        <v>12</v>
      </c>
      <c r="M2366" t="s">
        <v>10</v>
      </c>
      <c r="N2366">
        <v>7.11</v>
      </c>
      <c r="O2366" t="s">
        <v>10</v>
      </c>
      <c r="P2366" t="s">
        <v>13</v>
      </c>
      <c r="AA2366" t="s">
        <v>43</v>
      </c>
      <c r="AB2366" t="s">
        <v>13</v>
      </c>
      <c r="AC2366" t="s">
        <v>16</v>
      </c>
      <c r="AD2366">
        <v>23.85</v>
      </c>
      <c r="AE2366">
        <v>625.65</v>
      </c>
      <c r="AF2366">
        <v>0</v>
      </c>
      <c r="AG2366">
        <v>0</v>
      </c>
      <c r="AH2366">
        <v>163.53</v>
      </c>
      <c r="AI2366">
        <v>789.18</v>
      </c>
      <c r="AJ2366" t="s">
        <v>17</v>
      </c>
      <c r="AM2366" t="str">
        <f t="shared" si="108"/>
        <v>Stayed</v>
      </c>
      <c r="AN2366" t="str">
        <f t="shared" si="109"/>
        <v>Yes</v>
      </c>
      <c r="AO2366" t="str" cm="1">
        <f t="array" ref="AO2366">_xlfn.IFS($C2366&lt;36,"Youth", $C2366&lt;66, "Middle_age", $C2366&gt;65, "Old")</f>
        <v>Middle_age</v>
      </c>
      <c r="AP2366" t="str">
        <f t="shared" si="110"/>
        <v>2 năm</v>
      </c>
    </row>
    <row r="2367" spans="1:42" x14ac:dyDescent="0.35">
      <c r="A2367" t="s">
        <v>3338</v>
      </c>
      <c r="B2367" t="s">
        <v>9</v>
      </c>
      <c r="C2367">
        <v>79</v>
      </c>
      <c r="D2367" t="s">
        <v>13</v>
      </c>
      <c r="E2367">
        <v>0</v>
      </c>
      <c r="F2367" t="s">
        <v>3339</v>
      </c>
      <c r="G2367">
        <v>95970</v>
      </c>
      <c r="H2367">
        <v>39.424956999999999</v>
      </c>
      <c r="I2367">
        <v>-122.03930699999999</v>
      </c>
      <c r="J2367">
        <v>0</v>
      </c>
      <c r="K2367" s="1">
        <v>8</v>
      </c>
      <c r="L2367" t="s">
        <v>12</v>
      </c>
      <c r="M2367" t="s">
        <v>10</v>
      </c>
      <c r="N2367">
        <v>45.16</v>
      </c>
      <c r="O2367" t="s">
        <v>10</v>
      </c>
      <c r="P2367" t="s">
        <v>10</v>
      </c>
      <c r="Q2367" t="s">
        <v>25</v>
      </c>
      <c r="R2367">
        <v>15</v>
      </c>
      <c r="S2367" t="s">
        <v>13</v>
      </c>
      <c r="T2367" t="s">
        <v>10</v>
      </c>
      <c r="U2367" t="s">
        <v>10</v>
      </c>
      <c r="V2367" t="s">
        <v>13</v>
      </c>
      <c r="W2367" t="s">
        <v>10</v>
      </c>
      <c r="X2367" t="s">
        <v>10</v>
      </c>
      <c r="Y2367" t="s">
        <v>13</v>
      </c>
      <c r="Z2367" t="s">
        <v>10</v>
      </c>
      <c r="AA2367" t="s">
        <v>21</v>
      </c>
      <c r="AB2367" t="s">
        <v>10</v>
      </c>
      <c r="AC2367" t="s">
        <v>26</v>
      </c>
      <c r="AD2367">
        <v>105.5</v>
      </c>
      <c r="AE2367">
        <v>829.55</v>
      </c>
      <c r="AF2367">
        <v>0</v>
      </c>
      <c r="AG2367">
        <v>0</v>
      </c>
      <c r="AH2367">
        <v>361.28</v>
      </c>
      <c r="AI2367">
        <v>1190.83</v>
      </c>
      <c r="AJ2367" t="s">
        <v>27</v>
      </c>
      <c r="AK2367" t="s">
        <v>87</v>
      </c>
      <c r="AL2367" t="s">
        <v>436</v>
      </c>
      <c r="AM2367" t="str">
        <f t="shared" si="108"/>
        <v>Churned</v>
      </c>
      <c r="AN2367" t="str">
        <f t="shared" si="109"/>
        <v>No</v>
      </c>
      <c r="AO2367" t="str" cm="1">
        <f t="array" ref="AO2367">_xlfn.IFS($C2367&lt;36,"Youth", $C2367&lt;66, "Middle_age", $C2367&gt;65, "Old")</f>
        <v>Old</v>
      </c>
      <c r="AP2367" t="str">
        <f t="shared" si="110"/>
        <v>1 năm</v>
      </c>
    </row>
    <row r="2368" spans="1:42" x14ac:dyDescent="0.35">
      <c r="A2368" t="s">
        <v>3340</v>
      </c>
      <c r="B2368" t="s">
        <v>19</v>
      </c>
      <c r="C2368">
        <v>32</v>
      </c>
      <c r="D2368" t="s">
        <v>10</v>
      </c>
      <c r="E2368">
        <v>0</v>
      </c>
      <c r="F2368" t="s">
        <v>127</v>
      </c>
      <c r="G2368">
        <v>95110</v>
      </c>
      <c r="H2368">
        <v>37.346670000000003</v>
      </c>
      <c r="I2368">
        <v>-121.91001900000001</v>
      </c>
      <c r="J2368">
        <v>7</v>
      </c>
      <c r="K2368" s="1">
        <v>40</v>
      </c>
      <c r="L2368" t="s">
        <v>12</v>
      </c>
      <c r="M2368" t="s">
        <v>10</v>
      </c>
      <c r="N2368">
        <v>24.3</v>
      </c>
      <c r="O2368" t="s">
        <v>13</v>
      </c>
      <c r="P2368" t="s">
        <v>10</v>
      </c>
      <c r="Q2368" t="s">
        <v>49</v>
      </c>
      <c r="R2368">
        <v>28</v>
      </c>
      <c r="S2368" t="s">
        <v>13</v>
      </c>
      <c r="T2368" t="s">
        <v>10</v>
      </c>
      <c r="U2368" t="s">
        <v>13</v>
      </c>
      <c r="V2368" t="s">
        <v>13</v>
      </c>
      <c r="W2368" t="s">
        <v>13</v>
      </c>
      <c r="X2368" t="s">
        <v>13</v>
      </c>
      <c r="Y2368" t="s">
        <v>13</v>
      </c>
      <c r="Z2368" t="s">
        <v>10</v>
      </c>
      <c r="AA2368" t="s">
        <v>21</v>
      </c>
      <c r="AB2368" t="s">
        <v>10</v>
      </c>
      <c r="AC2368" t="s">
        <v>16</v>
      </c>
      <c r="AD2368">
        <v>50.15</v>
      </c>
      <c r="AE2368">
        <v>2058.5</v>
      </c>
      <c r="AF2368">
        <v>37.03</v>
      </c>
      <c r="AG2368">
        <v>0</v>
      </c>
      <c r="AH2368">
        <v>972</v>
      </c>
      <c r="AI2368">
        <v>2993.47</v>
      </c>
      <c r="AJ2368" t="s">
        <v>17</v>
      </c>
      <c r="AM2368" t="str">
        <f t="shared" si="108"/>
        <v>Stayed</v>
      </c>
      <c r="AN2368" t="str">
        <f t="shared" si="109"/>
        <v>No</v>
      </c>
      <c r="AO2368" t="str" cm="1">
        <f t="array" ref="AO2368">_xlfn.IFS($C2368&lt;36,"Youth", $C2368&lt;66, "Middle_age", $C2368&gt;65, "Old")</f>
        <v>Youth</v>
      </c>
      <c r="AP2368" t="str">
        <f t="shared" si="110"/>
        <v>4 năm</v>
      </c>
    </row>
    <row r="2369" spans="1:42" x14ac:dyDescent="0.35">
      <c r="A2369" t="s">
        <v>3341</v>
      </c>
      <c r="B2369" t="s">
        <v>9</v>
      </c>
      <c r="C2369">
        <v>53</v>
      </c>
      <c r="D2369" t="s">
        <v>10</v>
      </c>
      <c r="E2369">
        <v>3</v>
      </c>
      <c r="F2369" t="s">
        <v>696</v>
      </c>
      <c r="G2369">
        <v>92274</v>
      </c>
      <c r="H2369">
        <v>33.53604</v>
      </c>
      <c r="I2369">
        <v>-116.11922199999999</v>
      </c>
      <c r="J2369">
        <v>1</v>
      </c>
      <c r="K2369" s="1">
        <v>67</v>
      </c>
      <c r="L2369" t="s">
        <v>42</v>
      </c>
      <c r="M2369" t="s">
        <v>10</v>
      </c>
      <c r="N2369">
        <v>11.4</v>
      </c>
      <c r="O2369" t="s">
        <v>10</v>
      </c>
      <c r="P2369" t="s">
        <v>10</v>
      </c>
      <c r="Q2369" t="s">
        <v>25</v>
      </c>
      <c r="R2369">
        <v>27</v>
      </c>
      <c r="S2369" t="s">
        <v>13</v>
      </c>
      <c r="T2369" t="s">
        <v>10</v>
      </c>
      <c r="U2369" t="s">
        <v>13</v>
      </c>
      <c r="V2369" t="s">
        <v>10</v>
      </c>
      <c r="W2369" t="s">
        <v>10</v>
      </c>
      <c r="X2369" t="s">
        <v>13</v>
      </c>
      <c r="Y2369" t="s">
        <v>13</v>
      </c>
      <c r="Z2369" t="s">
        <v>10</v>
      </c>
      <c r="AA2369" t="s">
        <v>43</v>
      </c>
      <c r="AB2369" t="s">
        <v>13</v>
      </c>
      <c r="AC2369" t="s">
        <v>16</v>
      </c>
      <c r="AD2369">
        <v>94.1</v>
      </c>
      <c r="AE2369">
        <v>6302.8</v>
      </c>
      <c r="AF2369">
        <v>0</v>
      </c>
      <c r="AG2369">
        <v>0</v>
      </c>
      <c r="AH2369">
        <v>763.8</v>
      </c>
      <c r="AI2369">
        <v>7066.6</v>
      </c>
      <c r="AJ2369" t="s">
        <v>17</v>
      </c>
      <c r="AM2369" t="str">
        <f t="shared" si="108"/>
        <v>VIP</v>
      </c>
      <c r="AN2369" t="str">
        <f t="shared" si="109"/>
        <v>Yes</v>
      </c>
      <c r="AO2369" t="str" cm="1">
        <f t="array" ref="AO2369">_xlfn.IFS($C2369&lt;36,"Youth", $C2369&lt;66, "Middle_age", $C2369&gt;65, "Old")</f>
        <v>Middle_age</v>
      </c>
      <c r="AP2369" t="str">
        <f t="shared" si="110"/>
        <v>6 năm</v>
      </c>
    </row>
    <row r="2370" spans="1:42" x14ac:dyDescent="0.35">
      <c r="A2370" t="s">
        <v>3342</v>
      </c>
      <c r="B2370" t="s">
        <v>9</v>
      </c>
      <c r="C2370">
        <v>59</v>
      </c>
      <c r="D2370" t="s">
        <v>13</v>
      </c>
      <c r="E2370">
        <v>0</v>
      </c>
      <c r="F2370" t="s">
        <v>868</v>
      </c>
      <c r="G2370">
        <v>95626</v>
      </c>
      <c r="H2370">
        <v>38.734997</v>
      </c>
      <c r="I2370">
        <v>-121.463719</v>
      </c>
      <c r="J2370">
        <v>0</v>
      </c>
      <c r="K2370" s="1">
        <v>25</v>
      </c>
      <c r="L2370" t="s">
        <v>12</v>
      </c>
      <c r="M2370" t="s">
        <v>10</v>
      </c>
      <c r="N2370">
        <v>36.24</v>
      </c>
      <c r="O2370" t="s">
        <v>10</v>
      </c>
      <c r="P2370" t="s">
        <v>10</v>
      </c>
      <c r="Q2370" t="s">
        <v>25</v>
      </c>
      <c r="R2370">
        <v>3</v>
      </c>
      <c r="S2370" t="s">
        <v>13</v>
      </c>
      <c r="T2370" t="s">
        <v>10</v>
      </c>
      <c r="U2370" t="s">
        <v>13</v>
      </c>
      <c r="V2370" t="s">
        <v>13</v>
      </c>
      <c r="W2370" t="s">
        <v>10</v>
      </c>
      <c r="X2370" t="s">
        <v>10</v>
      </c>
      <c r="Y2370" t="s">
        <v>10</v>
      </c>
      <c r="Z2370" t="s">
        <v>10</v>
      </c>
      <c r="AA2370" t="s">
        <v>21</v>
      </c>
      <c r="AB2370" t="s">
        <v>10</v>
      </c>
      <c r="AC2370" t="s">
        <v>26</v>
      </c>
      <c r="AD2370">
        <v>100.25</v>
      </c>
      <c r="AE2370">
        <v>2387.75</v>
      </c>
      <c r="AF2370">
        <v>0</v>
      </c>
      <c r="AG2370">
        <v>0</v>
      </c>
      <c r="AH2370">
        <v>906</v>
      </c>
      <c r="AI2370">
        <v>3293.75</v>
      </c>
      <c r="AJ2370" t="s">
        <v>27</v>
      </c>
      <c r="AK2370" t="s">
        <v>87</v>
      </c>
      <c r="AL2370" t="s">
        <v>772</v>
      </c>
      <c r="AM2370" t="str">
        <f t="shared" si="108"/>
        <v>Churned</v>
      </c>
      <c r="AN2370" t="str">
        <f t="shared" si="109"/>
        <v>No</v>
      </c>
      <c r="AO2370" t="str" cm="1">
        <f t="array" ref="AO2370">_xlfn.IFS($C2370&lt;36,"Youth", $C2370&lt;66, "Middle_age", $C2370&gt;65, "Old")</f>
        <v>Middle_age</v>
      </c>
      <c r="AP2370" t="str">
        <f t="shared" si="110"/>
        <v>3 năm</v>
      </c>
    </row>
    <row r="2371" spans="1:42" x14ac:dyDescent="0.35">
      <c r="A2371" t="s">
        <v>3343</v>
      </c>
      <c r="B2371" t="s">
        <v>9</v>
      </c>
      <c r="C2371">
        <v>45</v>
      </c>
      <c r="D2371" t="s">
        <v>10</v>
      </c>
      <c r="E2371">
        <v>3</v>
      </c>
      <c r="F2371" t="s">
        <v>3344</v>
      </c>
      <c r="G2371">
        <v>93930</v>
      </c>
      <c r="H2371">
        <v>36.220761000000003</v>
      </c>
      <c r="I2371">
        <v>-120.980777</v>
      </c>
      <c r="J2371">
        <v>3</v>
      </c>
      <c r="K2371" s="1">
        <v>70</v>
      </c>
      <c r="L2371" t="s">
        <v>42</v>
      </c>
      <c r="M2371" t="s">
        <v>10</v>
      </c>
      <c r="N2371">
        <v>11.36</v>
      </c>
      <c r="O2371" t="s">
        <v>10</v>
      </c>
      <c r="P2371" t="s">
        <v>10</v>
      </c>
      <c r="Q2371" t="s">
        <v>25</v>
      </c>
      <c r="R2371">
        <v>53</v>
      </c>
      <c r="S2371" t="s">
        <v>10</v>
      </c>
      <c r="T2371" t="s">
        <v>10</v>
      </c>
      <c r="U2371" t="s">
        <v>10</v>
      </c>
      <c r="V2371" t="s">
        <v>10</v>
      </c>
      <c r="W2371" t="s">
        <v>10</v>
      </c>
      <c r="X2371" t="s">
        <v>10</v>
      </c>
      <c r="Y2371" t="s">
        <v>10</v>
      </c>
      <c r="Z2371" t="s">
        <v>10</v>
      </c>
      <c r="AA2371" t="s">
        <v>43</v>
      </c>
      <c r="AB2371" t="s">
        <v>10</v>
      </c>
      <c r="AC2371" t="s">
        <v>16</v>
      </c>
      <c r="AD2371">
        <v>115.15</v>
      </c>
      <c r="AE2371">
        <v>8250</v>
      </c>
      <c r="AF2371">
        <v>0</v>
      </c>
      <c r="AG2371">
        <v>0</v>
      </c>
      <c r="AH2371">
        <v>795.2</v>
      </c>
      <c r="AI2371">
        <v>9045.2000000000007</v>
      </c>
      <c r="AJ2371" t="s">
        <v>17</v>
      </c>
      <c r="AM2371" t="str">
        <f t="shared" ref="AM2371:AM2434" si="111">IF($AJ2371="Churned",$AJ2371,IF($AI2371&gt;AVERAGE($AI:$AI),"VIP",$AJ2371))</f>
        <v>VIP</v>
      </c>
      <c r="AN2371" t="str">
        <f t="shared" ref="AN2371:AN2434" si="112">IF($E2371&gt;0,"Yes","No")</f>
        <v>Yes</v>
      </c>
      <c r="AO2371" t="str" cm="1">
        <f t="array" ref="AO2371">_xlfn.IFS($C2371&lt;36,"Youth", $C2371&lt;66, "Middle_age", $C2371&gt;65, "Old")</f>
        <v>Middle_age</v>
      </c>
      <c r="AP2371" t="str">
        <f t="shared" ref="AP2371:AP2434" si="113">IF($K2371&lt;=12, "1 năm", IF($K2371&lt;=24, "2 năm", IF($K2371&lt;=36, "3 năm", IF($K2371&lt;=48, "4 năm", IF($K2371&lt;=60, "5 năm", IF($K2371&lt;=72, "6 năm"))))))</f>
        <v>6 năm</v>
      </c>
    </row>
    <row r="2372" spans="1:42" x14ac:dyDescent="0.35">
      <c r="A2372" t="s">
        <v>3345</v>
      </c>
      <c r="B2372" t="s">
        <v>19</v>
      </c>
      <c r="C2372">
        <v>64</v>
      </c>
      <c r="D2372" t="s">
        <v>13</v>
      </c>
      <c r="E2372">
        <v>0</v>
      </c>
      <c r="F2372" t="s">
        <v>2793</v>
      </c>
      <c r="G2372">
        <v>95140</v>
      </c>
      <c r="H2372">
        <v>37.382908999999998</v>
      </c>
      <c r="I2372">
        <v>-121.634151</v>
      </c>
      <c r="J2372">
        <v>0</v>
      </c>
      <c r="K2372" s="1">
        <v>43</v>
      </c>
      <c r="L2372" t="s">
        <v>12</v>
      </c>
      <c r="M2372" t="s">
        <v>10</v>
      </c>
      <c r="N2372">
        <v>21.64</v>
      </c>
      <c r="O2372" t="s">
        <v>13</v>
      </c>
      <c r="P2372" t="s">
        <v>10</v>
      </c>
      <c r="Q2372" t="s">
        <v>49</v>
      </c>
      <c r="R2372">
        <v>13</v>
      </c>
      <c r="S2372" t="s">
        <v>13</v>
      </c>
      <c r="T2372" t="s">
        <v>10</v>
      </c>
      <c r="U2372" t="s">
        <v>13</v>
      </c>
      <c r="V2372" t="s">
        <v>13</v>
      </c>
      <c r="W2372" t="s">
        <v>13</v>
      </c>
      <c r="X2372" t="s">
        <v>10</v>
      </c>
      <c r="Y2372" t="s">
        <v>10</v>
      </c>
      <c r="Z2372" t="s">
        <v>10</v>
      </c>
      <c r="AA2372" t="s">
        <v>43</v>
      </c>
      <c r="AB2372" t="s">
        <v>10</v>
      </c>
      <c r="AC2372" t="s">
        <v>26</v>
      </c>
      <c r="AD2372">
        <v>60</v>
      </c>
      <c r="AE2372">
        <v>2548.5500000000002</v>
      </c>
      <c r="AF2372">
        <v>0</v>
      </c>
      <c r="AG2372">
        <v>0</v>
      </c>
      <c r="AH2372">
        <v>930.52</v>
      </c>
      <c r="AI2372">
        <v>3479.07</v>
      </c>
      <c r="AJ2372" t="s">
        <v>17</v>
      </c>
      <c r="AM2372" t="str">
        <f t="shared" si="111"/>
        <v>VIP</v>
      </c>
      <c r="AN2372" t="str">
        <f t="shared" si="112"/>
        <v>No</v>
      </c>
      <c r="AO2372" t="str" cm="1">
        <f t="array" ref="AO2372">_xlfn.IFS($C2372&lt;36,"Youth", $C2372&lt;66, "Middle_age", $C2372&gt;65, "Old")</f>
        <v>Middle_age</v>
      </c>
      <c r="AP2372" t="str">
        <f t="shared" si="113"/>
        <v>4 năm</v>
      </c>
    </row>
    <row r="2373" spans="1:42" x14ac:dyDescent="0.35">
      <c r="A2373" t="s">
        <v>3346</v>
      </c>
      <c r="B2373" t="s">
        <v>9</v>
      </c>
      <c r="C2373">
        <v>79</v>
      </c>
      <c r="D2373" t="s">
        <v>13</v>
      </c>
      <c r="E2373">
        <v>0</v>
      </c>
      <c r="F2373" t="s">
        <v>121</v>
      </c>
      <c r="G2373">
        <v>92121</v>
      </c>
      <c r="H2373">
        <v>32.898612999999997</v>
      </c>
      <c r="I2373">
        <v>-117.20293700000001</v>
      </c>
      <c r="J2373">
        <v>0</v>
      </c>
      <c r="K2373" s="1">
        <v>12</v>
      </c>
      <c r="L2373" t="s">
        <v>12</v>
      </c>
      <c r="M2373" t="s">
        <v>10</v>
      </c>
      <c r="N2373">
        <v>34.01</v>
      </c>
      <c r="O2373" t="s">
        <v>10</v>
      </c>
      <c r="P2373" t="s">
        <v>10</v>
      </c>
      <c r="Q2373" t="s">
        <v>25</v>
      </c>
      <c r="R2373">
        <v>18</v>
      </c>
      <c r="S2373" t="s">
        <v>13</v>
      </c>
      <c r="T2373" t="s">
        <v>10</v>
      </c>
      <c r="U2373" t="s">
        <v>13</v>
      </c>
      <c r="V2373" t="s">
        <v>13</v>
      </c>
      <c r="W2373" t="s">
        <v>10</v>
      </c>
      <c r="X2373" t="s">
        <v>13</v>
      </c>
      <c r="Y2373" t="s">
        <v>13</v>
      </c>
      <c r="Z2373" t="s">
        <v>10</v>
      </c>
      <c r="AA2373" t="s">
        <v>21</v>
      </c>
      <c r="AB2373" t="s">
        <v>10</v>
      </c>
      <c r="AC2373" t="s">
        <v>26</v>
      </c>
      <c r="AD2373">
        <v>91.3</v>
      </c>
      <c r="AE2373">
        <v>1094.5</v>
      </c>
      <c r="AF2373">
        <v>0</v>
      </c>
      <c r="AG2373">
        <v>0</v>
      </c>
      <c r="AH2373">
        <v>408.12</v>
      </c>
      <c r="AI2373">
        <v>1502.62</v>
      </c>
      <c r="AJ2373" t="s">
        <v>27</v>
      </c>
      <c r="AK2373" t="s">
        <v>28</v>
      </c>
      <c r="AL2373" t="s">
        <v>74</v>
      </c>
      <c r="AM2373" t="str">
        <f t="shared" si="111"/>
        <v>Churned</v>
      </c>
      <c r="AN2373" t="str">
        <f t="shared" si="112"/>
        <v>No</v>
      </c>
      <c r="AO2373" t="str" cm="1">
        <f t="array" ref="AO2373">_xlfn.IFS($C2373&lt;36,"Youth", $C2373&lt;66, "Middle_age", $C2373&gt;65, "Old")</f>
        <v>Old</v>
      </c>
      <c r="AP2373" t="str">
        <f t="shared" si="113"/>
        <v>1 năm</v>
      </c>
    </row>
    <row r="2374" spans="1:42" x14ac:dyDescent="0.35">
      <c r="A2374" t="s">
        <v>3347</v>
      </c>
      <c r="B2374" t="s">
        <v>9</v>
      </c>
      <c r="C2374">
        <v>74</v>
      </c>
      <c r="D2374" t="s">
        <v>10</v>
      </c>
      <c r="E2374">
        <v>0</v>
      </c>
      <c r="F2374" t="s">
        <v>912</v>
      </c>
      <c r="G2374">
        <v>92833</v>
      </c>
      <c r="H2374">
        <v>33.877639000000002</v>
      </c>
      <c r="I2374">
        <v>-117.961212</v>
      </c>
      <c r="J2374">
        <v>4</v>
      </c>
      <c r="K2374" s="1">
        <v>72</v>
      </c>
      <c r="L2374" t="s">
        <v>42</v>
      </c>
      <c r="M2374" t="s">
        <v>10</v>
      </c>
      <c r="N2374">
        <v>5.77</v>
      </c>
      <c r="O2374" t="s">
        <v>10</v>
      </c>
      <c r="P2374" t="s">
        <v>10</v>
      </c>
      <c r="Q2374" t="s">
        <v>49</v>
      </c>
      <c r="R2374">
        <v>24</v>
      </c>
      <c r="S2374" t="s">
        <v>10</v>
      </c>
      <c r="T2374" t="s">
        <v>10</v>
      </c>
      <c r="U2374" t="s">
        <v>10</v>
      </c>
      <c r="V2374" t="s">
        <v>10</v>
      </c>
      <c r="W2374" t="s">
        <v>10</v>
      </c>
      <c r="X2374" t="s">
        <v>10</v>
      </c>
      <c r="Y2374" t="s">
        <v>13</v>
      </c>
      <c r="Z2374" t="s">
        <v>10</v>
      </c>
      <c r="AA2374" t="s">
        <v>43</v>
      </c>
      <c r="AB2374" t="s">
        <v>10</v>
      </c>
      <c r="AC2374" t="s">
        <v>16</v>
      </c>
      <c r="AD2374">
        <v>89.55</v>
      </c>
      <c r="AE2374">
        <v>6448.85</v>
      </c>
      <c r="AF2374">
        <v>0</v>
      </c>
      <c r="AG2374">
        <v>0</v>
      </c>
      <c r="AH2374">
        <v>415.44</v>
      </c>
      <c r="AI2374">
        <v>6864.29</v>
      </c>
      <c r="AJ2374" t="s">
        <v>17</v>
      </c>
      <c r="AM2374" t="str">
        <f t="shared" si="111"/>
        <v>VIP</v>
      </c>
      <c r="AN2374" t="str">
        <f t="shared" si="112"/>
        <v>No</v>
      </c>
      <c r="AO2374" t="str" cm="1">
        <f t="array" ref="AO2374">_xlfn.IFS($C2374&lt;36,"Youth", $C2374&lt;66, "Middle_age", $C2374&gt;65, "Old")</f>
        <v>Old</v>
      </c>
      <c r="AP2374" t="str">
        <f t="shared" si="113"/>
        <v>6 năm</v>
      </c>
    </row>
    <row r="2375" spans="1:42" x14ac:dyDescent="0.35">
      <c r="A2375" t="s">
        <v>3348</v>
      </c>
      <c r="B2375" t="s">
        <v>19</v>
      </c>
      <c r="C2375">
        <v>76</v>
      </c>
      <c r="D2375" t="s">
        <v>10</v>
      </c>
      <c r="E2375">
        <v>0</v>
      </c>
      <c r="F2375" t="s">
        <v>245</v>
      </c>
      <c r="G2375">
        <v>94063</v>
      </c>
      <c r="H2375">
        <v>37.499411000000002</v>
      </c>
      <c r="I2375">
        <v>-122.19631800000001</v>
      </c>
      <c r="J2375">
        <v>1</v>
      </c>
      <c r="K2375" s="1">
        <v>21</v>
      </c>
      <c r="L2375" t="s">
        <v>32</v>
      </c>
      <c r="M2375" t="s">
        <v>10</v>
      </c>
      <c r="N2375">
        <v>19.739999999999998</v>
      </c>
      <c r="O2375" t="s">
        <v>13</v>
      </c>
      <c r="P2375" t="s">
        <v>10</v>
      </c>
      <c r="Q2375" t="s">
        <v>25</v>
      </c>
      <c r="R2375">
        <v>18</v>
      </c>
      <c r="S2375" t="s">
        <v>13</v>
      </c>
      <c r="T2375" t="s">
        <v>13</v>
      </c>
      <c r="U2375" t="s">
        <v>13</v>
      </c>
      <c r="V2375" t="s">
        <v>13</v>
      </c>
      <c r="W2375" t="s">
        <v>13</v>
      </c>
      <c r="X2375" t="s">
        <v>13</v>
      </c>
      <c r="Y2375" t="s">
        <v>13</v>
      </c>
      <c r="Z2375" t="s">
        <v>10</v>
      </c>
      <c r="AA2375" t="s">
        <v>21</v>
      </c>
      <c r="AB2375" t="s">
        <v>10</v>
      </c>
      <c r="AC2375" t="s">
        <v>26</v>
      </c>
      <c r="AD2375">
        <v>69.099999999999994</v>
      </c>
      <c r="AE2375">
        <v>1474.75</v>
      </c>
      <c r="AF2375">
        <v>0</v>
      </c>
      <c r="AG2375">
        <v>0</v>
      </c>
      <c r="AH2375">
        <v>414.54</v>
      </c>
      <c r="AI2375">
        <v>1889.29</v>
      </c>
      <c r="AJ2375" t="s">
        <v>27</v>
      </c>
      <c r="AK2375" t="s">
        <v>91</v>
      </c>
      <c r="AL2375" t="s">
        <v>165</v>
      </c>
      <c r="AM2375" t="str">
        <f t="shared" si="111"/>
        <v>Churned</v>
      </c>
      <c r="AN2375" t="str">
        <f t="shared" si="112"/>
        <v>No</v>
      </c>
      <c r="AO2375" t="str" cm="1">
        <f t="array" ref="AO2375">_xlfn.IFS($C2375&lt;36,"Youth", $C2375&lt;66, "Middle_age", $C2375&gt;65, "Old")</f>
        <v>Old</v>
      </c>
      <c r="AP2375" t="str">
        <f t="shared" si="113"/>
        <v>2 năm</v>
      </c>
    </row>
    <row r="2376" spans="1:42" x14ac:dyDescent="0.35">
      <c r="A2376" t="s">
        <v>3349</v>
      </c>
      <c r="B2376" t="s">
        <v>19</v>
      </c>
      <c r="C2376">
        <v>40</v>
      </c>
      <c r="D2376" t="s">
        <v>10</v>
      </c>
      <c r="E2376">
        <v>0</v>
      </c>
      <c r="F2376" t="s">
        <v>703</v>
      </c>
      <c r="G2376">
        <v>96096</v>
      </c>
      <c r="H2376">
        <v>40.637104999999998</v>
      </c>
      <c r="I2376">
        <v>-121.906949</v>
      </c>
      <c r="J2376">
        <v>5</v>
      </c>
      <c r="K2376" s="1">
        <v>51</v>
      </c>
      <c r="L2376" t="s">
        <v>46</v>
      </c>
      <c r="M2376" t="s">
        <v>10</v>
      </c>
      <c r="N2376">
        <v>9.5299999999999994</v>
      </c>
      <c r="O2376" t="s">
        <v>13</v>
      </c>
      <c r="P2376" t="s">
        <v>10</v>
      </c>
      <c r="Q2376" t="s">
        <v>49</v>
      </c>
      <c r="R2376">
        <v>10</v>
      </c>
      <c r="S2376" t="s">
        <v>10</v>
      </c>
      <c r="T2376" t="s">
        <v>10</v>
      </c>
      <c r="U2376" t="s">
        <v>13</v>
      </c>
      <c r="V2376" t="s">
        <v>10</v>
      </c>
      <c r="W2376" t="s">
        <v>13</v>
      </c>
      <c r="X2376" t="s">
        <v>13</v>
      </c>
      <c r="Y2376" t="s">
        <v>13</v>
      </c>
      <c r="Z2376" t="s">
        <v>10</v>
      </c>
      <c r="AA2376" t="s">
        <v>43</v>
      </c>
      <c r="AB2376" t="s">
        <v>13</v>
      </c>
      <c r="AC2376" t="s">
        <v>16</v>
      </c>
      <c r="AD2376">
        <v>60.5</v>
      </c>
      <c r="AE2376">
        <v>3121.45</v>
      </c>
      <c r="AF2376">
        <v>0</v>
      </c>
      <c r="AG2376">
        <v>0</v>
      </c>
      <c r="AH2376">
        <v>486.03</v>
      </c>
      <c r="AI2376">
        <v>3607.48</v>
      </c>
      <c r="AJ2376" t="s">
        <v>17</v>
      </c>
      <c r="AM2376" t="str">
        <f t="shared" si="111"/>
        <v>VIP</v>
      </c>
      <c r="AN2376" t="str">
        <f t="shared" si="112"/>
        <v>No</v>
      </c>
      <c r="AO2376" t="str" cm="1">
        <f t="array" ref="AO2376">_xlfn.IFS($C2376&lt;36,"Youth", $C2376&lt;66, "Middle_age", $C2376&gt;65, "Old")</f>
        <v>Middle_age</v>
      </c>
      <c r="AP2376" t="str">
        <f t="shared" si="113"/>
        <v>5 năm</v>
      </c>
    </row>
    <row r="2377" spans="1:42" x14ac:dyDescent="0.35">
      <c r="A2377" t="s">
        <v>3350</v>
      </c>
      <c r="B2377" t="s">
        <v>19</v>
      </c>
      <c r="C2377">
        <v>28</v>
      </c>
      <c r="D2377" t="s">
        <v>10</v>
      </c>
      <c r="E2377">
        <v>0</v>
      </c>
      <c r="F2377" t="s">
        <v>1718</v>
      </c>
      <c r="G2377">
        <v>95014</v>
      </c>
      <c r="H2377">
        <v>37.306612000000001</v>
      </c>
      <c r="I2377">
        <v>-122.08062099999999</v>
      </c>
      <c r="J2377">
        <v>1</v>
      </c>
      <c r="K2377" s="1">
        <v>55</v>
      </c>
      <c r="L2377" t="s">
        <v>46</v>
      </c>
      <c r="M2377" t="s">
        <v>10</v>
      </c>
      <c r="N2377">
        <v>8.8000000000000007</v>
      </c>
      <c r="O2377" t="s">
        <v>13</v>
      </c>
      <c r="P2377" t="s">
        <v>10</v>
      </c>
      <c r="Q2377" t="s">
        <v>49</v>
      </c>
      <c r="R2377">
        <v>48</v>
      </c>
      <c r="S2377" t="s">
        <v>10</v>
      </c>
      <c r="T2377" t="s">
        <v>10</v>
      </c>
      <c r="U2377" t="s">
        <v>13</v>
      </c>
      <c r="V2377" t="s">
        <v>10</v>
      </c>
      <c r="W2377" t="s">
        <v>13</v>
      </c>
      <c r="X2377" t="s">
        <v>13</v>
      </c>
      <c r="Y2377" t="s">
        <v>13</v>
      </c>
      <c r="Z2377" t="s">
        <v>13</v>
      </c>
      <c r="AA2377" t="s">
        <v>43</v>
      </c>
      <c r="AB2377" t="s">
        <v>13</v>
      </c>
      <c r="AC2377" t="s">
        <v>26</v>
      </c>
      <c r="AD2377">
        <v>57.55</v>
      </c>
      <c r="AE2377">
        <v>3046.4</v>
      </c>
      <c r="AF2377">
        <v>0</v>
      </c>
      <c r="AG2377">
        <v>60</v>
      </c>
      <c r="AH2377">
        <v>484</v>
      </c>
      <c r="AI2377">
        <v>3590.4</v>
      </c>
      <c r="AJ2377" t="s">
        <v>27</v>
      </c>
      <c r="AK2377" t="s">
        <v>28</v>
      </c>
      <c r="AL2377" t="s">
        <v>184</v>
      </c>
      <c r="AM2377" t="str">
        <f t="shared" si="111"/>
        <v>Churned</v>
      </c>
      <c r="AN2377" t="str">
        <f t="shared" si="112"/>
        <v>No</v>
      </c>
      <c r="AO2377" t="str" cm="1">
        <f t="array" ref="AO2377">_xlfn.IFS($C2377&lt;36,"Youth", $C2377&lt;66, "Middle_age", $C2377&gt;65, "Old")</f>
        <v>Youth</v>
      </c>
      <c r="AP2377" t="str">
        <f t="shared" si="113"/>
        <v>5 năm</v>
      </c>
    </row>
    <row r="2378" spans="1:42" x14ac:dyDescent="0.35">
      <c r="A2378" t="s">
        <v>3351</v>
      </c>
      <c r="B2378" t="s">
        <v>19</v>
      </c>
      <c r="C2378">
        <v>59</v>
      </c>
      <c r="D2378" t="s">
        <v>13</v>
      </c>
      <c r="E2378">
        <v>0</v>
      </c>
      <c r="F2378" t="s">
        <v>3352</v>
      </c>
      <c r="G2378">
        <v>95715</v>
      </c>
      <c r="H2378">
        <v>39.237540000000003</v>
      </c>
      <c r="I2378">
        <v>-120.720196</v>
      </c>
      <c r="J2378">
        <v>0</v>
      </c>
      <c r="K2378" s="1">
        <v>51</v>
      </c>
      <c r="L2378" t="s">
        <v>12</v>
      </c>
      <c r="M2378" t="s">
        <v>10</v>
      </c>
      <c r="N2378">
        <v>9.85</v>
      </c>
      <c r="O2378" t="s">
        <v>10</v>
      </c>
      <c r="P2378" t="s">
        <v>10</v>
      </c>
      <c r="Q2378" t="s">
        <v>14</v>
      </c>
      <c r="R2378">
        <v>3</v>
      </c>
      <c r="S2378" t="s">
        <v>10</v>
      </c>
      <c r="T2378" t="s">
        <v>13</v>
      </c>
      <c r="U2378" t="s">
        <v>13</v>
      </c>
      <c r="V2378" t="s">
        <v>10</v>
      </c>
      <c r="W2378" t="s">
        <v>13</v>
      </c>
      <c r="X2378" t="s">
        <v>13</v>
      </c>
      <c r="Y2378" t="s">
        <v>13</v>
      </c>
      <c r="Z2378" t="s">
        <v>10</v>
      </c>
      <c r="AA2378" t="s">
        <v>15</v>
      </c>
      <c r="AB2378" t="s">
        <v>13</v>
      </c>
      <c r="AC2378" t="s">
        <v>16</v>
      </c>
      <c r="AD2378">
        <v>59.9</v>
      </c>
      <c r="AE2378">
        <v>3043.6</v>
      </c>
      <c r="AF2378">
        <v>0</v>
      </c>
      <c r="AG2378">
        <v>0</v>
      </c>
      <c r="AH2378">
        <v>502.35</v>
      </c>
      <c r="AI2378">
        <v>3545.95</v>
      </c>
      <c r="AJ2378" t="s">
        <v>17</v>
      </c>
      <c r="AM2378" t="str">
        <f t="shared" si="111"/>
        <v>VIP</v>
      </c>
      <c r="AN2378" t="str">
        <f t="shared" si="112"/>
        <v>No</v>
      </c>
      <c r="AO2378" t="str" cm="1">
        <f t="array" ref="AO2378">_xlfn.IFS($C2378&lt;36,"Youth", $C2378&lt;66, "Middle_age", $C2378&gt;65, "Old")</f>
        <v>Middle_age</v>
      </c>
      <c r="AP2378" t="str">
        <f t="shared" si="113"/>
        <v>5 năm</v>
      </c>
    </row>
    <row r="2379" spans="1:42" x14ac:dyDescent="0.35">
      <c r="A2379" t="s">
        <v>3353</v>
      </c>
      <c r="B2379" t="s">
        <v>9</v>
      </c>
      <c r="C2379">
        <v>73</v>
      </c>
      <c r="D2379" t="s">
        <v>10</v>
      </c>
      <c r="E2379">
        <v>0</v>
      </c>
      <c r="F2379" t="s">
        <v>20</v>
      </c>
      <c r="G2379">
        <v>91201</v>
      </c>
      <c r="H2379">
        <v>34.17051</v>
      </c>
      <c r="I2379">
        <v>-118.289463</v>
      </c>
      <c r="J2379">
        <v>5</v>
      </c>
      <c r="K2379" s="1">
        <v>22</v>
      </c>
      <c r="L2379" t="s">
        <v>32</v>
      </c>
      <c r="M2379" t="s">
        <v>10</v>
      </c>
      <c r="N2379">
        <v>17.22</v>
      </c>
      <c r="O2379" t="s">
        <v>10</v>
      </c>
      <c r="P2379" t="s">
        <v>10</v>
      </c>
      <c r="Q2379" t="s">
        <v>49</v>
      </c>
      <c r="R2379">
        <v>25</v>
      </c>
      <c r="S2379" t="s">
        <v>10</v>
      </c>
      <c r="T2379" t="s">
        <v>10</v>
      </c>
      <c r="U2379" t="s">
        <v>13</v>
      </c>
      <c r="V2379" t="s">
        <v>10</v>
      </c>
      <c r="W2379" t="s">
        <v>13</v>
      </c>
      <c r="X2379" t="s">
        <v>13</v>
      </c>
      <c r="Y2379" t="s">
        <v>13</v>
      </c>
      <c r="Z2379" t="s">
        <v>10</v>
      </c>
      <c r="AA2379" t="s">
        <v>43</v>
      </c>
      <c r="AB2379" t="s">
        <v>10</v>
      </c>
      <c r="AC2379" t="s">
        <v>16</v>
      </c>
      <c r="AD2379">
        <v>63.55</v>
      </c>
      <c r="AE2379">
        <v>1381.8</v>
      </c>
      <c r="AF2379">
        <v>0</v>
      </c>
      <c r="AG2379">
        <v>0</v>
      </c>
      <c r="AH2379">
        <v>378.84</v>
      </c>
      <c r="AI2379">
        <v>1760.64</v>
      </c>
      <c r="AJ2379" t="s">
        <v>17</v>
      </c>
      <c r="AM2379" t="str">
        <f t="shared" si="111"/>
        <v>Stayed</v>
      </c>
      <c r="AN2379" t="str">
        <f t="shared" si="112"/>
        <v>No</v>
      </c>
      <c r="AO2379" t="str" cm="1">
        <f t="array" ref="AO2379">_xlfn.IFS($C2379&lt;36,"Youth", $C2379&lt;66, "Middle_age", $C2379&gt;65, "Old")</f>
        <v>Old</v>
      </c>
      <c r="AP2379" t="str">
        <f t="shared" si="113"/>
        <v>2 năm</v>
      </c>
    </row>
    <row r="2380" spans="1:42" x14ac:dyDescent="0.35">
      <c r="A2380" t="s">
        <v>3354</v>
      </c>
      <c r="B2380" t="s">
        <v>9</v>
      </c>
      <c r="C2380">
        <v>40</v>
      </c>
      <c r="D2380" t="s">
        <v>10</v>
      </c>
      <c r="E2380">
        <v>2</v>
      </c>
      <c r="F2380" t="s">
        <v>3355</v>
      </c>
      <c r="G2380">
        <v>95482</v>
      </c>
      <c r="H2380">
        <v>39.134075000000003</v>
      </c>
      <c r="I2380">
        <v>-123.23421999999999</v>
      </c>
      <c r="J2380">
        <v>9</v>
      </c>
      <c r="K2380" s="1">
        <v>51</v>
      </c>
      <c r="L2380" t="s">
        <v>46</v>
      </c>
      <c r="M2380" t="s">
        <v>10</v>
      </c>
      <c r="N2380">
        <v>29.56</v>
      </c>
      <c r="O2380" t="s">
        <v>10</v>
      </c>
      <c r="P2380" t="s">
        <v>10</v>
      </c>
      <c r="Q2380" t="s">
        <v>25</v>
      </c>
      <c r="R2380">
        <v>27</v>
      </c>
      <c r="S2380" t="s">
        <v>13</v>
      </c>
      <c r="T2380" t="s">
        <v>13</v>
      </c>
      <c r="U2380" t="s">
        <v>13</v>
      </c>
      <c r="V2380" t="s">
        <v>10</v>
      </c>
      <c r="W2380" t="s">
        <v>13</v>
      </c>
      <c r="X2380" t="s">
        <v>13</v>
      </c>
      <c r="Y2380" t="s">
        <v>13</v>
      </c>
      <c r="Z2380" t="s">
        <v>10</v>
      </c>
      <c r="AA2380" t="s">
        <v>21</v>
      </c>
      <c r="AB2380" t="s">
        <v>10</v>
      </c>
      <c r="AC2380" t="s">
        <v>26</v>
      </c>
      <c r="AD2380">
        <v>80.75</v>
      </c>
      <c r="AE2380">
        <v>4116.8999999999996</v>
      </c>
      <c r="AF2380">
        <v>0</v>
      </c>
      <c r="AG2380">
        <v>0</v>
      </c>
      <c r="AH2380">
        <v>1507.56</v>
      </c>
      <c r="AI2380">
        <v>5624.46</v>
      </c>
      <c r="AJ2380" t="s">
        <v>17</v>
      </c>
      <c r="AM2380" t="str">
        <f t="shared" si="111"/>
        <v>VIP</v>
      </c>
      <c r="AN2380" t="str">
        <f t="shared" si="112"/>
        <v>Yes</v>
      </c>
      <c r="AO2380" t="str" cm="1">
        <f t="array" ref="AO2380">_xlfn.IFS($C2380&lt;36,"Youth", $C2380&lt;66, "Middle_age", $C2380&gt;65, "Old")</f>
        <v>Middle_age</v>
      </c>
      <c r="AP2380" t="str">
        <f t="shared" si="113"/>
        <v>5 năm</v>
      </c>
    </row>
    <row r="2381" spans="1:42" x14ac:dyDescent="0.35">
      <c r="A2381" t="s">
        <v>3356</v>
      </c>
      <c r="B2381" t="s">
        <v>9</v>
      </c>
      <c r="C2381">
        <v>22</v>
      </c>
      <c r="D2381" t="s">
        <v>10</v>
      </c>
      <c r="E2381">
        <v>1</v>
      </c>
      <c r="F2381" t="s">
        <v>1871</v>
      </c>
      <c r="G2381">
        <v>93644</v>
      </c>
      <c r="H2381">
        <v>37.648646999999997</v>
      </c>
      <c r="I2381">
        <v>-119.231447</v>
      </c>
      <c r="J2381">
        <v>2</v>
      </c>
      <c r="K2381" s="1">
        <v>71</v>
      </c>
      <c r="L2381" t="s">
        <v>12</v>
      </c>
      <c r="M2381" t="s">
        <v>10</v>
      </c>
      <c r="N2381">
        <v>1.84</v>
      </c>
      <c r="O2381" t="s">
        <v>10</v>
      </c>
      <c r="P2381" t="s">
        <v>10</v>
      </c>
      <c r="Q2381" t="s">
        <v>25</v>
      </c>
      <c r="R2381">
        <v>69</v>
      </c>
      <c r="S2381" t="s">
        <v>10</v>
      </c>
      <c r="T2381" t="s">
        <v>10</v>
      </c>
      <c r="U2381" t="s">
        <v>10</v>
      </c>
      <c r="V2381" t="s">
        <v>13</v>
      </c>
      <c r="W2381" t="s">
        <v>10</v>
      </c>
      <c r="X2381" t="s">
        <v>10</v>
      </c>
      <c r="Y2381" t="s">
        <v>10</v>
      </c>
      <c r="Z2381" t="s">
        <v>13</v>
      </c>
      <c r="AA2381" t="s">
        <v>43</v>
      </c>
      <c r="AB2381" t="s">
        <v>10</v>
      </c>
      <c r="AC2381" t="s">
        <v>26</v>
      </c>
      <c r="AD2381">
        <v>109</v>
      </c>
      <c r="AE2381">
        <v>7661.8</v>
      </c>
      <c r="AF2381">
        <v>0</v>
      </c>
      <c r="AG2381">
        <v>150</v>
      </c>
      <c r="AH2381">
        <v>130.63999999999999</v>
      </c>
      <c r="AI2381">
        <v>7942.44</v>
      </c>
      <c r="AJ2381" t="s">
        <v>17</v>
      </c>
      <c r="AM2381" t="str">
        <f t="shared" si="111"/>
        <v>VIP</v>
      </c>
      <c r="AN2381" t="str">
        <f t="shared" si="112"/>
        <v>Yes</v>
      </c>
      <c r="AO2381" t="str" cm="1">
        <f t="array" ref="AO2381">_xlfn.IFS($C2381&lt;36,"Youth", $C2381&lt;66, "Middle_age", $C2381&gt;65, "Old")</f>
        <v>Youth</v>
      </c>
      <c r="AP2381" t="str">
        <f t="shared" si="113"/>
        <v>6 năm</v>
      </c>
    </row>
    <row r="2382" spans="1:42" x14ac:dyDescent="0.35">
      <c r="A2382" t="s">
        <v>3357</v>
      </c>
      <c r="B2382" t="s">
        <v>19</v>
      </c>
      <c r="C2382">
        <v>23</v>
      </c>
      <c r="D2382" t="s">
        <v>13</v>
      </c>
      <c r="E2382">
        <v>1</v>
      </c>
      <c r="F2382" t="s">
        <v>2356</v>
      </c>
      <c r="G2382">
        <v>95661</v>
      </c>
      <c r="H2382">
        <v>38.736685000000001</v>
      </c>
      <c r="I2382">
        <v>-121.25198399999999</v>
      </c>
      <c r="J2382">
        <v>0</v>
      </c>
      <c r="K2382" s="1">
        <v>3</v>
      </c>
      <c r="L2382" t="s">
        <v>12</v>
      </c>
      <c r="M2382" t="s">
        <v>10</v>
      </c>
      <c r="N2382">
        <v>37.85</v>
      </c>
      <c r="O2382" t="s">
        <v>13</v>
      </c>
      <c r="P2382" t="s">
        <v>13</v>
      </c>
      <c r="AA2382" t="s">
        <v>21</v>
      </c>
      <c r="AB2382" t="s">
        <v>10</v>
      </c>
      <c r="AC2382" t="s">
        <v>16</v>
      </c>
      <c r="AD2382">
        <v>20.05</v>
      </c>
      <c r="AE2382">
        <v>75.45</v>
      </c>
      <c r="AF2382">
        <v>0</v>
      </c>
      <c r="AG2382">
        <v>0</v>
      </c>
      <c r="AH2382">
        <v>113.55</v>
      </c>
      <c r="AI2382">
        <v>189</v>
      </c>
      <c r="AJ2382" t="s">
        <v>68</v>
      </c>
      <c r="AM2382" t="str">
        <f t="shared" si="111"/>
        <v>Joined</v>
      </c>
      <c r="AN2382" t="str">
        <f t="shared" si="112"/>
        <v>Yes</v>
      </c>
      <c r="AO2382" t="str" cm="1">
        <f t="array" ref="AO2382">_xlfn.IFS($C2382&lt;36,"Youth", $C2382&lt;66, "Middle_age", $C2382&gt;65, "Old")</f>
        <v>Youth</v>
      </c>
      <c r="AP2382" t="str">
        <f t="shared" si="113"/>
        <v>1 năm</v>
      </c>
    </row>
    <row r="2383" spans="1:42" x14ac:dyDescent="0.35">
      <c r="A2383" t="s">
        <v>3358</v>
      </c>
      <c r="B2383" t="s">
        <v>9</v>
      </c>
      <c r="C2383">
        <v>40</v>
      </c>
      <c r="D2383" t="s">
        <v>10</v>
      </c>
      <c r="E2383">
        <v>2</v>
      </c>
      <c r="F2383" t="s">
        <v>361</v>
      </c>
      <c r="G2383">
        <v>94111</v>
      </c>
      <c r="H2383">
        <v>37.801775999999997</v>
      </c>
      <c r="I2383">
        <v>-122.402293</v>
      </c>
      <c r="J2383">
        <v>4</v>
      </c>
      <c r="K2383" s="1">
        <v>44</v>
      </c>
      <c r="L2383" t="s">
        <v>46</v>
      </c>
      <c r="M2383" t="s">
        <v>10</v>
      </c>
      <c r="N2383">
        <v>24.71</v>
      </c>
      <c r="O2383" t="s">
        <v>10</v>
      </c>
      <c r="P2383" t="s">
        <v>10</v>
      </c>
      <c r="Q2383" t="s">
        <v>25</v>
      </c>
      <c r="R2383">
        <v>27</v>
      </c>
      <c r="S2383" t="s">
        <v>13</v>
      </c>
      <c r="T2383" t="s">
        <v>10</v>
      </c>
      <c r="U2383" t="s">
        <v>10</v>
      </c>
      <c r="V2383" t="s">
        <v>13</v>
      </c>
      <c r="W2383" t="s">
        <v>13</v>
      </c>
      <c r="X2383" t="s">
        <v>10</v>
      </c>
      <c r="Y2383" t="s">
        <v>10</v>
      </c>
      <c r="Z2383" t="s">
        <v>13</v>
      </c>
      <c r="AA2383" t="s">
        <v>15</v>
      </c>
      <c r="AB2383" t="s">
        <v>13</v>
      </c>
      <c r="AC2383" t="s">
        <v>26</v>
      </c>
      <c r="AD2383">
        <v>94.4</v>
      </c>
      <c r="AE2383">
        <v>4295.3500000000004</v>
      </c>
      <c r="AF2383">
        <v>0</v>
      </c>
      <c r="AG2383">
        <v>40</v>
      </c>
      <c r="AH2383">
        <v>1087.24</v>
      </c>
      <c r="AI2383">
        <v>5422.59</v>
      </c>
      <c r="AJ2383" t="s">
        <v>17</v>
      </c>
      <c r="AM2383" t="str">
        <f t="shared" si="111"/>
        <v>VIP</v>
      </c>
      <c r="AN2383" t="str">
        <f t="shared" si="112"/>
        <v>Yes</v>
      </c>
      <c r="AO2383" t="str" cm="1">
        <f t="array" ref="AO2383">_xlfn.IFS($C2383&lt;36,"Youth", $C2383&lt;66, "Middle_age", $C2383&gt;65, "Old")</f>
        <v>Middle_age</v>
      </c>
      <c r="AP2383" t="str">
        <f t="shared" si="113"/>
        <v>4 năm</v>
      </c>
    </row>
    <row r="2384" spans="1:42" x14ac:dyDescent="0.35">
      <c r="A2384" t="s">
        <v>3359</v>
      </c>
      <c r="B2384" t="s">
        <v>9</v>
      </c>
      <c r="C2384">
        <v>61</v>
      </c>
      <c r="D2384" t="s">
        <v>13</v>
      </c>
      <c r="E2384">
        <v>0</v>
      </c>
      <c r="F2384" t="s">
        <v>2171</v>
      </c>
      <c r="G2384">
        <v>90221</v>
      </c>
      <c r="H2384">
        <v>33.885810999999997</v>
      </c>
      <c r="I2384">
        <v>-118.206459</v>
      </c>
      <c r="J2384">
        <v>0</v>
      </c>
      <c r="K2384" s="1">
        <v>31</v>
      </c>
      <c r="L2384" t="s">
        <v>12</v>
      </c>
      <c r="M2384" t="s">
        <v>10</v>
      </c>
      <c r="N2384">
        <v>25.57</v>
      </c>
      <c r="O2384" t="s">
        <v>13</v>
      </c>
      <c r="P2384" t="s">
        <v>10</v>
      </c>
      <c r="Q2384" t="s">
        <v>49</v>
      </c>
      <c r="R2384">
        <v>27</v>
      </c>
      <c r="S2384" t="s">
        <v>13</v>
      </c>
      <c r="T2384" t="s">
        <v>10</v>
      </c>
      <c r="U2384" t="s">
        <v>10</v>
      </c>
      <c r="V2384" t="s">
        <v>10</v>
      </c>
      <c r="W2384" t="s">
        <v>10</v>
      </c>
      <c r="X2384" t="s">
        <v>10</v>
      </c>
      <c r="Y2384" t="s">
        <v>10</v>
      </c>
      <c r="Z2384" t="s">
        <v>13</v>
      </c>
      <c r="AA2384" t="s">
        <v>43</v>
      </c>
      <c r="AB2384" t="s">
        <v>13</v>
      </c>
      <c r="AC2384" t="s">
        <v>16</v>
      </c>
      <c r="AD2384">
        <v>79.2</v>
      </c>
      <c r="AE2384">
        <v>2497.1999999999998</v>
      </c>
      <c r="AF2384">
        <v>0</v>
      </c>
      <c r="AG2384">
        <v>70</v>
      </c>
      <c r="AH2384">
        <v>792.67</v>
      </c>
      <c r="AI2384">
        <v>3359.87</v>
      </c>
      <c r="AJ2384" t="s">
        <v>17</v>
      </c>
      <c r="AM2384" t="str">
        <f t="shared" si="111"/>
        <v>VIP</v>
      </c>
      <c r="AN2384" t="str">
        <f t="shared" si="112"/>
        <v>No</v>
      </c>
      <c r="AO2384" t="str" cm="1">
        <f t="array" ref="AO2384">_xlfn.IFS($C2384&lt;36,"Youth", $C2384&lt;66, "Middle_age", $C2384&gt;65, "Old")</f>
        <v>Middle_age</v>
      </c>
      <c r="AP2384" t="str">
        <f t="shared" si="113"/>
        <v>3 năm</v>
      </c>
    </row>
    <row r="2385" spans="1:42" x14ac:dyDescent="0.35">
      <c r="A2385" t="s">
        <v>3360</v>
      </c>
      <c r="B2385" t="s">
        <v>9</v>
      </c>
      <c r="C2385">
        <v>80</v>
      </c>
      <c r="D2385" t="s">
        <v>10</v>
      </c>
      <c r="E2385">
        <v>0</v>
      </c>
      <c r="F2385" t="s">
        <v>105</v>
      </c>
      <c r="G2385">
        <v>90038</v>
      </c>
      <c r="H2385">
        <v>34.088017000000001</v>
      </c>
      <c r="I2385">
        <v>-118.327168</v>
      </c>
      <c r="J2385">
        <v>3</v>
      </c>
      <c r="K2385" s="1">
        <v>3</v>
      </c>
      <c r="L2385" t="s">
        <v>24</v>
      </c>
      <c r="M2385" t="s">
        <v>10</v>
      </c>
      <c r="N2385">
        <v>39.51</v>
      </c>
      <c r="O2385" t="s">
        <v>13</v>
      </c>
      <c r="P2385" t="s">
        <v>10</v>
      </c>
      <c r="Q2385" t="s">
        <v>25</v>
      </c>
      <c r="R2385">
        <v>17</v>
      </c>
      <c r="S2385" t="s">
        <v>13</v>
      </c>
      <c r="T2385" t="s">
        <v>10</v>
      </c>
      <c r="U2385" t="s">
        <v>13</v>
      </c>
      <c r="V2385" t="s">
        <v>13</v>
      </c>
      <c r="W2385" t="s">
        <v>13</v>
      </c>
      <c r="X2385" t="s">
        <v>13</v>
      </c>
      <c r="Y2385" t="s">
        <v>13</v>
      </c>
      <c r="Z2385" t="s">
        <v>13</v>
      </c>
      <c r="AA2385" t="s">
        <v>21</v>
      </c>
      <c r="AB2385" t="s">
        <v>10</v>
      </c>
      <c r="AC2385" t="s">
        <v>26</v>
      </c>
      <c r="AD2385">
        <v>74.599999999999994</v>
      </c>
      <c r="AE2385">
        <v>239.05</v>
      </c>
      <c r="AF2385">
        <v>0</v>
      </c>
      <c r="AG2385">
        <v>30</v>
      </c>
      <c r="AH2385">
        <v>118.53</v>
      </c>
      <c r="AI2385">
        <v>387.58</v>
      </c>
      <c r="AJ2385" t="s">
        <v>68</v>
      </c>
      <c r="AM2385" t="str">
        <f t="shared" si="111"/>
        <v>Joined</v>
      </c>
      <c r="AN2385" t="str">
        <f t="shared" si="112"/>
        <v>No</v>
      </c>
      <c r="AO2385" t="str" cm="1">
        <f t="array" ref="AO2385">_xlfn.IFS($C2385&lt;36,"Youth", $C2385&lt;66, "Middle_age", $C2385&gt;65, "Old")</f>
        <v>Old</v>
      </c>
      <c r="AP2385" t="str">
        <f t="shared" si="113"/>
        <v>1 năm</v>
      </c>
    </row>
    <row r="2386" spans="1:42" x14ac:dyDescent="0.35">
      <c r="A2386" t="s">
        <v>3361</v>
      </c>
      <c r="B2386" t="s">
        <v>19</v>
      </c>
      <c r="C2386">
        <v>71</v>
      </c>
      <c r="D2386" t="s">
        <v>13</v>
      </c>
      <c r="E2386">
        <v>0</v>
      </c>
      <c r="F2386" t="s">
        <v>105</v>
      </c>
      <c r="G2386">
        <v>90037</v>
      </c>
      <c r="H2386">
        <v>34.002642000000002</v>
      </c>
      <c r="I2386">
        <v>-118.28759599999999</v>
      </c>
      <c r="J2386">
        <v>0</v>
      </c>
      <c r="K2386" s="1">
        <v>1</v>
      </c>
      <c r="L2386" t="s">
        <v>24</v>
      </c>
      <c r="M2386" t="s">
        <v>10</v>
      </c>
      <c r="N2386">
        <v>11.89</v>
      </c>
      <c r="O2386" t="s">
        <v>13</v>
      </c>
      <c r="P2386" t="s">
        <v>10</v>
      </c>
      <c r="Q2386" t="s">
        <v>49</v>
      </c>
      <c r="R2386">
        <v>12</v>
      </c>
      <c r="S2386" t="s">
        <v>13</v>
      </c>
      <c r="T2386" t="s">
        <v>13</v>
      </c>
      <c r="U2386" t="s">
        <v>13</v>
      </c>
      <c r="V2386" t="s">
        <v>13</v>
      </c>
      <c r="W2386" t="s">
        <v>13</v>
      </c>
      <c r="X2386" t="s">
        <v>13</v>
      </c>
      <c r="Y2386" t="s">
        <v>13</v>
      </c>
      <c r="Z2386" t="s">
        <v>10</v>
      </c>
      <c r="AA2386" t="s">
        <v>15</v>
      </c>
      <c r="AB2386" t="s">
        <v>13</v>
      </c>
      <c r="AC2386" t="s">
        <v>26</v>
      </c>
      <c r="AD2386">
        <v>45.25</v>
      </c>
      <c r="AE2386">
        <v>45.25</v>
      </c>
      <c r="AF2386">
        <v>0</v>
      </c>
      <c r="AG2386">
        <v>0</v>
      </c>
      <c r="AH2386">
        <v>11.89</v>
      </c>
      <c r="AI2386">
        <v>57.14</v>
      </c>
      <c r="AJ2386" t="s">
        <v>68</v>
      </c>
      <c r="AM2386" t="str">
        <f t="shared" si="111"/>
        <v>Joined</v>
      </c>
      <c r="AN2386" t="str">
        <f t="shared" si="112"/>
        <v>No</v>
      </c>
      <c r="AO2386" t="str" cm="1">
        <f t="array" ref="AO2386">_xlfn.IFS($C2386&lt;36,"Youth", $C2386&lt;66, "Middle_age", $C2386&gt;65, "Old")</f>
        <v>Old</v>
      </c>
      <c r="AP2386" t="str">
        <f t="shared" si="113"/>
        <v>1 năm</v>
      </c>
    </row>
    <row r="2387" spans="1:42" x14ac:dyDescent="0.35">
      <c r="A2387" t="s">
        <v>3362</v>
      </c>
      <c r="B2387" t="s">
        <v>19</v>
      </c>
      <c r="C2387">
        <v>40</v>
      </c>
      <c r="D2387" t="s">
        <v>13</v>
      </c>
      <c r="E2387">
        <v>0</v>
      </c>
      <c r="F2387" t="s">
        <v>2123</v>
      </c>
      <c r="G2387">
        <v>95374</v>
      </c>
      <c r="H2387">
        <v>37.316806999999997</v>
      </c>
      <c r="I2387">
        <v>-120.85575300000001</v>
      </c>
      <c r="J2387">
        <v>0</v>
      </c>
      <c r="K2387" s="1">
        <v>41</v>
      </c>
      <c r="L2387" t="s">
        <v>12</v>
      </c>
      <c r="M2387" t="s">
        <v>10</v>
      </c>
      <c r="N2387">
        <v>6.6</v>
      </c>
      <c r="O2387" t="s">
        <v>10</v>
      </c>
      <c r="P2387" t="s">
        <v>10</v>
      </c>
      <c r="Q2387" t="s">
        <v>14</v>
      </c>
      <c r="R2387">
        <v>3</v>
      </c>
      <c r="S2387" t="s">
        <v>13</v>
      </c>
      <c r="T2387" t="s">
        <v>13</v>
      </c>
      <c r="U2387" t="s">
        <v>10</v>
      </c>
      <c r="V2387" t="s">
        <v>13</v>
      </c>
      <c r="W2387" t="s">
        <v>13</v>
      </c>
      <c r="X2387" t="s">
        <v>13</v>
      </c>
      <c r="Y2387" t="s">
        <v>13</v>
      </c>
      <c r="Z2387" t="s">
        <v>10</v>
      </c>
      <c r="AA2387" t="s">
        <v>21</v>
      </c>
      <c r="AB2387" t="s">
        <v>10</v>
      </c>
      <c r="AC2387" t="s">
        <v>26</v>
      </c>
      <c r="AD2387">
        <v>55.7</v>
      </c>
      <c r="AE2387">
        <v>2237.5500000000002</v>
      </c>
      <c r="AF2387">
        <v>0</v>
      </c>
      <c r="AG2387">
        <v>0</v>
      </c>
      <c r="AH2387">
        <v>270.60000000000002</v>
      </c>
      <c r="AI2387">
        <v>2508.15</v>
      </c>
      <c r="AJ2387" t="s">
        <v>17</v>
      </c>
      <c r="AM2387" t="str">
        <f t="shared" si="111"/>
        <v>Stayed</v>
      </c>
      <c r="AN2387" t="str">
        <f t="shared" si="112"/>
        <v>No</v>
      </c>
      <c r="AO2387" t="str" cm="1">
        <f t="array" ref="AO2387">_xlfn.IFS($C2387&lt;36,"Youth", $C2387&lt;66, "Middle_age", $C2387&gt;65, "Old")</f>
        <v>Middle_age</v>
      </c>
      <c r="AP2387" t="str">
        <f t="shared" si="113"/>
        <v>4 năm</v>
      </c>
    </row>
    <row r="2388" spans="1:42" x14ac:dyDescent="0.35">
      <c r="A2388" t="s">
        <v>3363</v>
      </c>
      <c r="B2388" t="s">
        <v>19</v>
      </c>
      <c r="C2388">
        <v>57</v>
      </c>
      <c r="D2388" t="s">
        <v>10</v>
      </c>
      <c r="E2388">
        <v>1</v>
      </c>
      <c r="F2388" t="s">
        <v>251</v>
      </c>
      <c r="G2388">
        <v>93445</v>
      </c>
      <c r="H2388">
        <v>35.059694999999998</v>
      </c>
      <c r="I2388">
        <v>-120.604741</v>
      </c>
      <c r="J2388">
        <v>1</v>
      </c>
      <c r="K2388" s="1">
        <v>60</v>
      </c>
      <c r="L2388" t="s">
        <v>46</v>
      </c>
      <c r="M2388" t="s">
        <v>10</v>
      </c>
      <c r="N2388">
        <v>2.83</v>
      </c>
      <c r="O2388" t="s">
        <v>10</v>
      </c>
      <c r="P2388" t="s">
        <v>10</v>
      </c>
      <c r="Q2388" t="s">
        <v>25</v>
      </c>
      <c r="R2388">
        <v>19</v>
      </c>
      <c r="S2388" t="s">
        <v>13</v>
      </c>
      <c r="T2388" t="s">
        <v>10</v>
      </c>
      <c r="U2388" t="s">
        <v>13</v>
      </c>
      <c r="V2388" t="s">
        <v>10</v>
      </c>
      <c r="W2388" t="s">
        <v>10</v>
      </c>
      <c r="X2388" t="s">
        <v>10</v>
      </c>
      <c r="Y2388" t="s">
        <v>10</v>
      </c>
      <c r="Z2388" t="s">
        <v>10</v>
      </c>
      <c r="AA2388" t="s">
        <v>21</v>
      </c>
      <c r="AB2388" t="s">
        <v>10</v>
      </c>
      <c r="AC2388" t="s">
        <v>26</v>
      </c>
      <c r="AD2388">
        <v>103.75</v>
      </c>
      <c r="AE2388">
        <v>5969.95</v>
      </c>
      <c r="AF2388">
        <v>0</v>
      </c>
      <c r="AG2388">
        <v>0</v>
      </c>
      <c r="AH2388">
        <v>169.8</v>
      </c>
      <c r="AI2388">
        <v>6139.75</v>
      </c>
      <c r="AJ2388" t="s">
        <v>17</v>
      </c>
      <c r="AM2388" t="str">
        <f t="shared" si="111"/>
        <v>VIP</v>
      </c>
      <c r="AN2388" t="str">
        <f t="shared" si="112"/>
        <v>Yes</v>
      </c>
      <c r="AO2388" t="str" cm="1">
        <f t="array" ref="AO2388">_xlfn.IFS($C2388&lt;36,"Youth", $C2388&lt;66, "Middle_age", $C2388&gt;65, "Old")</f>
        <v>Middle_age</v>
      </c>
      <c r="AP2388" t="str">
        <f t="shared" si="113"/>
        <v>5 năm</v>
      </c>
    </row>
    <row r="2389" spans="1:42" x14ac:dyDescent="0.35">
      <c r="A2389" t="s">
        <v>3364</v>
      </c>
      <c r="B2389" t="s">
        <v>9</v>
      </c>
      <c r="C2389">
        <v>21</v>
      </c>
      <c r="D2389" t="s">
        <v>10</v>
      </c>
      <c r="E2389">
        <v>2</v>
      </c>
      <c r="F2389" t="s">
        <v>1980</v>
      </c>
      <c r="G2389">
        <v>93528</v>
      </c>
      <c r="H2389">
        <v>35.363339000000003</v>
      </c>
      <c r="I2389">
        <v>-117.637641</v>
      </c>
      <c r="J2389">
        <v>1</v>
      </c>
      <c r="K2389" s="1">
        <v>2</v>
      </c>
      <c r="L2389" t="s">
        <v>12</v>
      </c>
      <c r="M2389" t="s">
        <v>10</v>
      </c>
      <c r="N2389">
        <v>27.27</v>
      </c>
      <c r="O2389" t="s">
        <v>13</v>
      </c>
      <c r="P2389" t="s">
        <v>10</v>
      </c>
      <c r="Q2389" t="s">
        <v>49</v>
      </c>
      <c r="R2389">
        <v>51</v>
      </c>
      <c r="S2389" t="s">
        <v>13</v>
      </c>
      <c r="T2389" t="s">
        <v>13</v>
      </c>
      <c r="U2389" t="s">
        <v>13</v>
      </c>
      <c r="V2389" t="s">
        <v>13</v>
      </c>
      <c r="W2389" t="s">
        <v>10</v>
      </c>
      <c r="X2389" t="s">
        <v>10</v>
      </c>
      <c r="Y2389" t="s">
        <v>10</v>
      </c>
      <c r="Z2389" t="s">
        <v>10</v>
      </c>
      <c r="AA2389" t="s">
        <v>21</v>
      </c>
      <c r="AB2389" t="s">
        <v>13</v>
      </c>
      <c r="AC2389" t="s">
        <v>16</v>
      </c>
      <c r="AD2389">
        <v>65.7</v>
      </c>
      <c r="AE2389">
        <v>134.35</v>
      </c>
      <c r="AF2389">
        <v>0</v>
      </c>
      <c r="AG2389">
        <v>0</v>
      </c>
      <c r="AH2389">
        <v>54.54</v>
      </c>
      <c r="AI2389">
        <v>188.89</v>
      </c>
      <c r="AJ2389" t="s">
        <v>27</v>
      </c>
      <c r="AK2389" t="s">
        <v>28</v>
      </c>
      <c r="AL2389" t="s">
        <v>29</v>
      </c>
      <c r="AM2389" t="str">
        <f t="shared" si="111"/>
        <v>Churned</v>
      </c>
      <c r="AN2389" t="str">
        <f t="shared" si="112"/>
        <v>Yes</v>
      </c>
      <c r="AO2389" t="str" cm="1">
        <f t="array" ref="AO2389">_xlfn.IFS($C2389&lt;36,"Youth", $C2389&lt;66, "Middle_age", $C2389&gt;65, "Old")</f>
        <v>Youth</v>
      </c>
      <c r="AP2389" t="str">
        <f t="shared" si="113"/>
        <v>1 năm</v>
      </c>
    </row>
    <row r="2390" spans="1:42" x14ac:dyDescent="0.35">
      <c r="A2390" t="s">
        <v>3365</v>
      </c>
      <c r="B2390" t="s">
        <v>19</v>
      </c>
      <c r="C2390">
        <v>19</v>
      </c>
      <c r="D2390" t="s">
        <v>13</v>
      </c>
      <c r="E2390">
        <v>0</v>
      </c>
      <c r="F2390" t="s">
        <v>2100</v>
      </c>
      <c r="G2390">
        <v>95425</v>
      </c>
      <c r="H2390">
        <v>38.801935999999998</v>
      </c>
      <c r="I2390">
        <v>-122.938935</v>
      </c>
      <c r="J2390">
        <v>0</v>
      </c>
      <c r="K2390" s="1">
        <v>29</v>
      </c>
      <c r="L2390" t="s">
        <v>12</v>
      </c>
      <c r="M2390" t="s">
        <v>13</v>
      </c>
      <c r="P2390" t="s">
        <v>10</v>
      </c>
      <c r="Q2390" t="s">
        <v>49</v>
      </c>
      <c r="R2390">
        <v>59</v>
      </c>
      <c r="S2390" t="s">
        <v>13</v>
      </c>
      <c r="T2390" t="s">
        <v>13</v>
      </c>
      <c r="U2390" t="s">
        <v>13</v>
      </c>
      <c r="V2390" t="s">
        <v>13</v>
      </c>
      <c r="W2390" t="s">
        <v>13</v>
      </c>
      <c r="X2390" t="s">
        <v>13</v>
      </c>
      <c r="Y2390" t="s">
        <v>13</v>
      </c>
      <c r="Z2390" t="s">
        <v>10</v>
      </c>
      <c r="AA2390" t="s">
        <v>15</v>
      </c>
      <c r="AB2390" t="s">
        <v>10</v>
      </c>
      <c r="AC2390" t="s">
        <v>16</v>
      </c>
      <c r="AD2390">
        <v>24.85</v>
      </c>
      <c r="AE2390">
        <v>788.05</v>
      </c>
      <c r="AF2390">
        <v>0</v>
      </c>
      <c r="AG2390">
        <v>0</v>
      </c>
      <c r="AH2390">
        <v>0</v>
      </c>
      <c r="AI2390">
        <v>788.05</v>
      </c>
      <c r="AJ2390" t="s">
        <v>17</v>
      </c>
      <c r="AM2390" t="str">
        <f t="shared" si="111"/>
        <v>Stayed</v>
      </c>
      <c r="AN2390" t="str">
        <f t="shared" si="112"/>
        <v>No</v>
      </c>
      <c r="AO2390" t="str" cm="1">
        <f t="array" ref="AO2390">_xlfn.IFS($C2390&lt;36,"Youth", $C2390&lt;66, "Middle_age", $C2390&gt;65, "Old")</f>
        <v>Youth</v>
      </c>
      <c r="AP2390" t="str">
        <f t="shared" si="113"/>
        <v>3 năm</v>
      </c>
    </row>
    <row r="2391" spans="1:42" x14ac:dyDescent="0.35">
      <c r="A2391" t="s">
        <v>3366</v>
      </c>
      <c r="B2391" t="s">
        <v>9</v>
      </c>
      <c r="C2391">
        <v>78</v>
      </c>
      <c r="D2391" t="s">
        <v>10</v>
      </c>
      <c r="E2391">
        <v>0</v>
      </c>
      <c r="F2391" t="s">
        <v>3057</v>
      </c>
      <c r="G2391">
        <v>92887</v>
      </c>
      <c r="H2391">
        <v>33.884073000000001</v>
      </c>
      <c r="I2391">
        <v>-117.732197</v>
      </c>
      <c r="J2391">
        <v>3</v>
      </c>
      <c r="K2391" s="1">
        <v>65</v>
      </c>
      <c r="L2391" t="s">
        <v>46</v>
      </c>
      <c r="M2391" t="s">
        <v>10</v>
      </c>
      <c r="N2391">
        <v>18.39</v>
      </c>
      <c r="O2391" t="s">
        <v>10</v>
      </c>
      <c r="P2391" t="s">
        <v>10</v>
      </c>
      <c r="Q2391" t="s">
        <v>25</v>
      </c>
      <c r="R2391">
        <v>28</v>
      </c>
      <c r="S2391" t="s">
        <v>10</v>
      </c>
      <c r="T2391" t="s">
        <v>13</v>
      </c>
      <c r="U2391" t="s">
        <v>10</v>
      </c>
      <c r="V2391" t="s">
        <v>13</v>
      </c>
      <c r="W2391" t="s">
        <v>10</v>
      </c>
      <c r="X2391" t="s">
        <v>10</v>
      </c>
      <c r="Y2391" t="s">
        <v>13</v>
      </c>
      <c r="Z2391" t="s">
        <v>10</v>
      </c>
      <c r="AA2391" t="s">
        <v>21</v>
      </c>
      <c r="AB2391" t="s">
        <v>13</v>
      </c>
      <c r="AC2391" t="s">
        <v>26</v>
      </c>
      <c r="AD2391">
        <v>105.25</v>
      </c>
      <c r="AE2391">
        <v>6786.4</v>
      </c>
      <c r="AF2391">
        <v>0</v>
      </c>
      <c r="AG2391">
        <v>0</v>
      </c>
      <c r="AH2391">
        <v>1195.3499999999999</v>
      </c>
      <c r="AI2391">
        <v>7981.75</v>
      </c>
      <c r="AJ2391" t="s">
        <v>27</v>
      </c>
      <c r="AK2391" t="s">
        <v>91</v>
      </c>
      <c r="AL2391" t="s">
        <v>165</v>
      </c>
      <c r="AM2391" t="str">
        <f t="shared" si="111"/>
        <v>Churned</v>
      </c>
      <c r="AN2391" t="str">
        <f t="shared" si="112"/>
        <v>No</v>
      </c>
      <c r="AO2391" t="str" cm="1">
        <f t="array" ref="AO2391">_xlfn.IFS($C2391&lt;36,"Youth", $C2391&lt;66, "Middle_age", $C2391&gt;65, "Old")</f>
        <v>Old</v>
      </c>
      <c r="AP2391" t="str">
        <f t="shared" si="113"/>
        <v>6 năm</v>
      </c>
    </row>
    <row r="2392" spans="1:42" x14ac:dyDescent="0.35">
      <c r="A2392" t="s">
        <v>3367</v>
      </c>
      <c r="B2392" t="s">
        <v>9</v>
      </c>
      <c r="C2392">
        <v>45</v>
      </c>
      <c r="D2392" t="s">
        <v>13</v>
      </c>
      <c r="E2392">
        <v>0</v>
      </c>
      <c r="F2392" t="s">
        <v>3368</v>
      </c>
      <c r="G2392">
        <v>96101</v>
      </c>
      <c r="H2392">
        <v>41.468876999999999</v>
      </c>
      <c r="I2392">
        <v>-120.54228999999999</v>
      </c>
      <c r="J2392">
        <v>0</v>
      </c>
      <c r="K2392" s="1">
        <v>2</v>
      </c>
      <c r="L2392" t="s">
        <v>24</v>
      </c>
      <c r="M2392" t="s">
        <v>10</v>
      </c>
      <c r="N2392">
        <v>25.56</v>
      </c>
      <c r="O2392" t="s">
        <v>10</v>
      </c>
      <c r="P2392" t="s">
        <v>10</v>
      </c>
      <c r="Q2392" t="s">
        <v>25</v>
      </c>
      <c r="R2392">
        <v>6</v>
      </c>
      <c r="S2392" t="s">
        <v>13</v>
      </c>
      <c r="T2392" t="s">
        <v>10</v>
      </c>
      <c r="U2392" t="s">
        <v>13</v>
      </c>
      <c r="V2392" t="s">
        <v>13</v>
      </c>
      <c r="W2392" t="s">
        <v>13</v>
      </c>
      <c r="X2392" t="s">
        <v>13</v>
      </c>
      <c r="Y2392" t="s">
        <v>13</v>
      </c>
      <c r="Z2392" t="s">
        <v>10</v>
      </c>
      <c r="AA2392" t="s">
        <v>21</v>
      </c>
      <c r="AB2392" t="s">
        <v>13</v>
      </c>
      <c r="AC2392" t="s">
        <v>26</v>
      </c>
      <c r="AD2392">
        <v>79.55</v>
      </c>
      <c r="AE2392">
        <v>151.75</v>
      </c>
      <c r="AF2392">
        <v>0</v>
      </c>
      <c r="AG2392">
        <v>0</v>
      </c>
      <c r="AH2392">
        <v>51.12</v>
      </c>
      <c r="AI2392">
        <v>202.87</v>
      </c>
      <c r="AJ2392" t="s">
        <v>68</v>
      </c>
      <c r="AM2392" t="str">
        <f t="shared" si="111"/>
        <v>Joined</v>
      </c>
      <c r="AN2392" t="str">
        <f t="shared" si="112"/>
        <v>No</v>
      </c>
      <c r="AO2392" t="str" cm="1">
        <f t="array" ref="AO2392">_xlfn.IFS($C2392&lt;36,"Youth", $C2392&lt;66, "Middle_age", $C2392&gt;65, "Old")</f>
        <v>Middle_age</v>
      </c>
      <c r="AP2392" t="str">
        <f t="shared" si="113"/>
        <v>1 năm</v>
      </c>
    </row>
    <row r="2393" spans="1:42" x14ac:dyDescent="0.35">
      <c r="A2393" t="s">
        <v>3369</v>
      </c>
      <c r="B2393" t="s">
        <v>19</v>
      </c>
      <c r="C2393">
        <v>78</v>
      </c>
      <c r="D2393" t="s">
        <v>13</v>
      </c>
      <c r="E2393">
        <v>0</v>
      </c>
      <c r="F2393" t="s">
        <v>2291</v>
      </c>
      <c r="G2393">
        <v>92821</v>
      </c>
      <c r="H2393">
        <v>33.930199000000002</v>
      </c>
      <c r="I2393">
        <v>-117.862898</v>
      </c>
      <c r="J2393">
        <v>0</v>
      </c>
      <c r="K2393" s="1">
        <v>5</v>
      </c>
      <c r="L2393" t="s">
        <v>24</v>
      </c>
      <c r="M2393" t="s">
        <v>10</v>
      </c>
      <c r="N2393">
        <v>17.13</v>
      </c>
      <c r="O2393" t="s">
        <v>13</v>
      </c>
      <c r="P2393" t="s">
        <v>10</v>
      </c>
      <c r="Q2393" t="s">
        <v>25</v>
      </c>
      <c r="R2393">
        <v>9</v>
      </c>
      <c r="S2393" t="s">
        <v>13</v>
      </c>
      <c r="T2393" t="s">
        <v>13</v>
      </c>
      <c r="U2393" t="s">
        <v>13</v>
      </c>
      <c r="V2393" t="s">
        <v>13</v>
      </c>
      <c r="W2393" t="s">
        <v>13</v>
      </c>
      <c r="X2393" t="s">
        <v>13</v>
      </c>
      <c r="Y2393" t="s">
        <v>13</v>
      </c>
      <c r="Z2393" t="s">
        <v>10</v>
      </c>
      <c r="AA2393" t="s">
        <v>43</v>
      </c>
      <c r="AB2393" t="s">
        <v>10</v>
      </c>
      <c r="AC2393" t="s">
        <v>16</v>
      </c>
      <c r="AD2393">
        <v>71.45</v>
      </c>
      <c r="AE2393">
        <v>371.6</v>
      </c>
      <c r="AF2393">
        <v>0</v>
      </c>
      <c r="AG2393">
        <v>0</v>
      </c>
      <c r="AH2393">
        <v>85.65</v>
      </c>
      <c r="AI2393">
        <v>457.25</v>
      </c>
      <c r="AJ2393" t="s">
        <v>17</v>
      </c>
      <c r="AM2393" t="str">
        <f t="shared" si="111"/>
        <v>Stayed</v>
      </c>
      <c r="AN2393" t="str">
        <f t="shared" si="112"/>
        <v>No</v>
      </c>
      <c r="AO2393" t="str" cm="1">
        <f t="array" ref="AO2393">_xlfn.IFS($C2393&lt;36,"Youth", $C2393&lt;66, "Middle_age", $C2393&gt;65, "Old")</f>
        <v>Old</v>
      </c>
      <c r="AP2393" t="str">
        <f t="shared" si="113"/>
        <v>1 năm</v>
      </c>
    </row>
    <row r="2394" spans="1:42" x14ac:dyDescent="0.35">
      <c r="A2394" t="s">
        <v>3370</v>
      </c>
      <c r="B2394" t="s">
        <v>19</v>
      </c>
      <c r="C2394">
        <v>20</v>
      </c>
      <c r="D2394" t="s">
        <v>13</v>
      </c>
      <c r="E2394">
        <v>0</v>
      </c>
      <c r="F2394" t="s">
        <v>1457</v>
      </c>
      <c r="G2394">
        <v>95559</v>
      </c>
      <c r="H2394">
        <v>40.184094000000002</v>
      </c>
      <c r="I2394">
        <v>-123.745487</v>
      </c>
      <c r="J2394">
        <v>0</v>
      </c>
      <c r="K2394" s="1">
        <v>2</v>
      </c>
      <c r="L2394" t="s">
        <v>24</v>
      </c>
      <c r="M2394" t="s">
        <v>10</v>
      </c>
      <c r="N2394">
        <v>28.61</v>
      </c>
      <c r="O2394" t="s">
        <v>10</v>
      </c>
      <c r="P2394" t="s">
        <v>10</v>
      </c>
      <c r="Q2394" t="s">
        <v>25</v>
      </c>
      <c r="R2394">
        <v>85</v>
      </c>
      <c r="S2394" t="s">
        <v>13</v>
      </c>
      <c r="T2394" t="s">
        <v>10</v>
      </c>
      <c r="U2394" t="s">
        <v>13</v>
      </c>
      <c r="V2394" t="s">
        <v>13</v>
      </c>
      <c r="W2394" t="s">
        <v>13</v>
      </c>
      <c r="X2394" t="s">
        <v>13</v>
      </c>
      <c r="Y2394" t="s">
        <v>13</v>
      </c>
      <c r="Z2394" t="s">
        <v>10</v>
      </c>
      <c r="AA2394" t="s">
        <v>21</v>
      </c>
      <c r="AB2394" t="s">
        <v>10</v>
      </c>
      <c r="AC2394" t="s">
        <v>26</v>
      </c>
      <c r="AD2394">
        <v>79.45</v>
      </c>
      <c r="AE2394">
        <v>145.15</v>
      </c>
      <c r="AF2394">
        <v>0</v>
      </c>
      <c r="AG2394">
        <v>0</v>
      </c>
      <c r="AH2394">
        <v>57.22</v>
      </c>
      <c r="AI2394">
        <v>202.37</v>
      </c>
      <c r="AJ2394" t="s">
        <v>68</v>
      </c>
      <c r="AM2394" t="str">
        <f t="shared" si="111"/>
        <v>Joined</v>
      </c>
      <c r="AN2394" t="str">
        <f t="shared" si="112"/>
        <v>No</v>
      </c>
      <c r="AO2394" t="str" cm="1">
        <f t="array" ref="AO2394">_xlfn.IFS($C2394&lt;36,"Youth", $C2394&lt;66, "Middle_age", $C2394&gt;65, "Old")</f>
        <v>Youth</v>
      </c>
      <c r="AP2394" t="str">
        <f t="shared" si="113"/>
        <v>1 năm</v>
      </c>
    </row>
    <row r="2395" spans="1:42" x14ac:dyDescent="0.35">
      <c r="A2395" t="s">
        <v>3371</v>
      </c>
      <c r="B2395" t="s">
        <v>19</v>
      </c>
      <c r="C2395">
        <v>57</v>
      </c>
      <c r="D2395" t="s">
        <v>10</v>
      </c>
      <c r="E2395">
        <v>0</v>
      </c>
      <c r="F2395" t="s">
        <v>3372</v>
      </c>
      <c r="G2395">
        <v>93921</v>
      </c>
      <c r="H2395">
        <v>36.554617999999998</v>
      </c>
      <c r="I2395">
        <v>-121.922239</v>
      </c>
      <c r="J2395">
        <v>1</v>
      </c>
      <c r="K2395" s="1">
        <v>1</v>
      </c>
      <c r="L2395" t="s">
        <v>24</v>
      </c>
      <c r="M2395" t="s">
        <v>10</v>
      </c>
      <c r="N2395">
        <v>18.84</v>
      </c>
      <c r="O2395" t="s">
        <v>13</v>
      </c>
      <c r="P2395" t="s">
        <v>10</v>
      </c>
      <c r="Q2395" t="s">
        <v>25</v>
      </c>
      <c r="R2395">
        <v>19</v>
      </c>
      <c r="S2395" t="s">
        <v>13</v>
      </c>
      <c r="T2395" t="s">
        <v>13</v>
      </c>
      <c r="U2395" t="s">
        <v>13</v>
      </c>
      <c r="V2395" t="s">
        <v>13</v>
      </c>
      <c r="W2395" t="s">
        <v>13</v>
      </c>
      <c r="X2395" t="s">
        <v>13</v>
      </c>
      <c r="Y2395" t="s">
        <v>13</v>
      </c>
      <c r="Z2395" t="s">
        <v>10</v>
      </c>
      <c r="AA2395" t="s">
        <v>21</v>
      </c>
      <c r="AB2395" t="s">
        <v>10</v>
      </c>
      <c r="AC2395" t="s">
        <v>26</v>
      </c>
      <c r="AD2395">
        <v>71</v>
      </c>
      <c r="AE2395">
        <v>71</v>
      </c>
      <c r="AF2395">
        <v>0</v>
      </c>
      <c r="AG2395">
        <v>0</v>
      </c>
      <c r="AH2395">
        <v>18.84</v>
      </c>
      <c r="AI2395">
        <v>89.84</v>
      </c>
      <c r="AJ2395" t="s">
        <v>27</v>
      </c>
      <c r="AK2395" t="s">
        <v>91</v>
      </c>
      <c r="AL2395" t="s">
        <v>165</v>
      </c>
      <c r="AM2395" t="str">
        <f t="shared" si="111"/>
        <v>Churned</v>
      </c>
      <c r="AN2395" t="str">
        <f t="shared" si="112"/>
        <v>No</v>
      </c>
      <c r="AO2395" t="str" cm="1">
        <f t="array" ref="AO2395">_xlfn.IFS($C2395&lt;36,"Youth", $C2395&lt;66, "Middle_age", $C2395&gt;65, "Old")</f>
        <v>Middle_age</v>
      </c>
      <c r="AP2395" t="str">
        <f t="shared" si="113"/>
        <v>1 năm</v>
      </c>
    </row>
    <row r="2396" spans="1:42" x14ac:dyDescent="0.35">
      <c r="A2396" t="s">
        <v>3373</v>
      </c>
      <c r="B2396" t="s">
        <v>19</v>
      </c>
      <c r="C2396">
        <v>27</v>
      </c>
      <c r="D2396" t="s">
        <v>10</v>
      </c>
      <c r="E2396">
        <v>0</v>
      </c>
      <c r="F2396" t="s">
        <v>322</v>
      </c>
      <c r="G2396">
        <v>94618</v>
      </c>
      <c r="H2396">
        <v>37.845509999999997</v>
      </c>
      <c r="I2396">
        <v>-122.235181</v>
      </c>
      <c r="J2396">
        <v>1</v>
      </c>
      <c r="K2396" s="1">
        <v>28</v>
      </c>
      <c r="L2396" t="s">
        <v>12</v>
      </c>
      <c r="M2396" t="s">
        <v>10</v>
      </c>
      <c r="N2396">
        <v>33.630000000000003</v>
      </c>
      <c r="O2396" t="s">
        <v>13</v>
      </c>
      <c r="P2396" t="s">
        <v>10</v>
      </c>
      <c r="Q2396" t="s">
        <v>49</v>
      </c>
      <c r="R2396">
        <v>48</v>
      </c>
      <c r="S2396" t="s">
        <v>10</v>
      </c>
      <c r="T2396" t="s">
        <v>13</v>
      </c>
      <c r="U2396" t="s">
        <v>13</v>
      </c>
      <c r="V2396" t="s">
        <v>10</v>
      </c>
      <c r="W2396" t="s">
        <v>13</v>
      </c>
      <c r="X2396" t="s">
        <v>13</v>
      </c>
      <c r="Y2396" t="s">
        <v>13</v>
      </c>
      <c r="Z2396" t="s">
        <v>13</v>
      </c>
      <c r="AA2396" t="s">
        <v>15</v>
      </c>
      <c r="AB2396" t="s">
        <v>13</v>
      </c>
      <c r="AC2396" t="s">
        <v>16</v>
      </c>
      <c r="AD2396">
        <v>54.35</v>
      </c>
      <c r="AE2396">
        <v>1426.45</v>
      </c>
      <c r="AF2396">
        <v>0</v>
      </c>
      <c r="AG2396">
        <v>30</v>
      </c>
      <c r="AH2396">
        <v>941.64</v>
      </c>
      <c r="AI2396">
        <v>2398.09</v>
      </c>
      <c r="AJ2396" t="s">
        <v>17</v>
      </c>
      <c r="AM2396" t="str">
        <f t="shared" si="111"/>
        <v>Stayed</v>
      </c>
      <c r="AN2396" t="str">
        <f t="shared" si="112"/>
        <v>No</v>
      </c>
      <c r="AO2396" t="str" cm="1">
        <f t="array" ref="AO2396">_xlfn.IFS($C2396&lt;36,"Youth", $C2396&lt;66, "Middle_age", $C2396&gt;65, "Old")</f>
        <v>Youth</v>
      </c>
      <c r="AP2396" t="str">
        <f t="shared" si="113"/>
        <v>3 năm</v>
      </c>
    </row>
    <row r="2397" spans="1:42" x14ac:dyDescent="0.35">
      <c r="A2397" t="s">
        <v>3374</v>
      </c>
      <c r="B2397" t="s">
        <v>9</v>
      </c>
      <c r="C2397">
        <v>58</v>
      </c>
      <c r="D2397" t="s">
        <v>10</v>
      </c>
      <c r="E2397">
        <v>1</v>
      </c>
      <c r="F2397" t="s">
        <v>2408</v>
      </c>
      <c r="G2397">
        <v>93543</v>
      </c>
      <c r="H2397">
        <v>34.505273000000003</v>
      </c>
      <c r="I2397">
        <v>-117.955054</v>
      </c>
      <c r="J2397">
        <v>2</v>
      </c>
      <c r="K2397" s="1">
        <v>14</v>
      </c>
      <c r="L2397" t="s">
        <v>12</v>
      </c>
      <c r="M2397" t="s">
        <v>10</v>
      </c>
      <c r="N2397">
        <v>41.05</v>
      </c>
      <c r="O2397" t="s">
        <v>13</v>
      </c>
      <c r="P2397" t="s">
        <v>13</v>
      </c>
      <c r="AA2397" t="s">
        <v>15</v>
      </c>
      <c r="AB2397" t="s">
        <v>10</v>
      </c>
      <c r="AC2397" t="s">
        <v>16</v>
      </c>
      <c r="AD2397">
        <v>19.5</v>
      </c>
      <c r="AE2397">
        <v>272</v>
      </c>
      <c r="AF2397">
        <v>0</v>
      </c>
      <c r="AG2397">
        <v>0</v>
      </c>
      <c r="AH2397">
        <v>574.70000000000005</v>
      </c>
      <c r="AI2397">
        <v>846.7</v>
      </c>
      <c r="AJ2397" t="s">
        <v>17</v>
      </c>
      <c r="AM2397" t="str">
        <f t="shared" si="111"/>
        <v>Stayed</v>
      </c>
      <c r="AN2397" t="str">
        <f t="shared" si="112"/>
        <v>Yes</v>
      </c>
      <c r="AO2397" t="str" cm="1">
        <f t="array" ref="AO2397">_xlfn.IFS($C2397&lt;36,"Youth", $C2397&lt;66, "Middle_age", $C2397&gt;65, "Old")</f>
        <v>Middle_age</v>
      </c>
      <c r="AP2397" t="str">
        <f t="shared" si="113"/>
        <v>2 năm</v>
      </c>
    </row>
    <row r="2398" spans="1:42" x14ac:dyDescent="0.35">
      <c r="A2398" t="s">
        <v>3375</v>
      </c>
      <c r="B2398" t="s">
        <v>19</v>
      </c>
      <c r="C2398">
        <v>78</v>
      </c>
      <c r="D2398" t="s">
        <v>10</v>
      </c>
      <c r="E2398">
        <v>0</v>
      </c>
      <c r="F2398" t="s">
        <v>121</v>
      </c>
      <c r="G2398">
        <v>92117</v>
      </c>
      <c r="H2398">
        <v>32.825085999999999</v>
      </c>
      <c r="I2398">
        <v>-117.19942399999999</v>
      </c>
      <c r="J2398">
        <v>1</v>
      </c>
      <c r="K2398" s="1">
        <v>58</v>
      </c>
      <c r="L2398" t="s">
        <v>12</v>
      </c>
      <c r="M2398" t="s">
        <v>10</v>
      </c>
      <c r="N2398">
        <v>49.38</v>
      </c>
      <c r="O2398" t="s">
        <v>10</v>
      </c>
      <c r="P2398" t="s">
        <v>10</v>
      </c>
      <c r="Q2398" t="s">
        <v>25</v>
      </c>
      <c r="R2398">
        <v>19</v>
      </c>
      <c r="S2398" t="s">
        <v>10</v>
      </c>
      <c r="T2398" t="s">
        <v>10</v>
      </c>
      <c r="U2398" t="s">
        <v>10</v>
      </c>
      <c r="V2398" t="s">
        <v>13</v>
      </c>
      <c r="W2398" t="s">
        <v>10</v>
      </c>
      <c r="X2398" t="s">
        <v>10</v>
      </c>
      <c r="Y2398" t="s">
        <v>13</v>
      </c>
      <c r="Z2398" t="s">
        <v>10</v>
      </c>
      <c r="AA2398" t="s">
        <v>15</v>
      </c>
      <c r="AB2398" t="s">
        <v>10</v>
      </c>
      <c r="AC2398" t="s">
        <v>26</v>
      </c>
      <c r="AD2398">
        <v>108.85</v>
      </c>
      <c r="AE2398">
        <v>6287.25</v>
      </c>
      <c r="AF2398">
        <v>0</v>
      </c>
      <c r="AG2398">
        <v>0</v>
      </c>
      <c r="AH2398">
        <v>2864.04</v>
      </c>
      <c r="AI2398">
        <v>9151.2900000000009</v>
      </c>
      <c r="AJ2398" t="s">
        <v>27</v>
      </c>
      <c r="AK2398" t="s">
        <v>28</v>
      </c>
      <c r="AL2398" t="s">
        <v>74</v>
      </c>
      <c r="AM2398" t="str">
        <f t="shared" si="111"/>
        <v>Churned</v>
      </c>
      <c r="AN2398" t="str">
        <f t="shared" si="112"/>
        <v>No</v>
      </c>
      <c r="AO2398" t="str" cm="1">
        <f t="array" ref="AO2398">_xlfn.IFS($C2398&lt;36,"Youth", $C2398&lt;66, "Middle_age", $C2398&gt;65, "Old")</f>
        <v>Old</v>
      </c>
      <c r="AP2398" t="str">
        <f t="shared" si="113"/>
        <v>5 năm</v>
      </c>
    </row>
    <row r="2399" spans="1:42" x14ac:dyDescent="0.35">
      <c r="A2399" t="s">
        <v>3376</v>
      </c>
      <c r="B2399" t="s">
        <v>19</v>
      </c>
      <c r="C2399">
        <v>47</v>
      </c>
      <c r="D2399" t="s">
        <v>13</v>
      </c>
      <c r="E2399">
        <v>0</v>
      </c>
      <c r="F2399" t="s">
        <v>3377</v>
      </c>
      <c r="G2399">
        <v>94965</v>
      </c>
      <c r="H2399">
        <v>37.848641000000001</v>
      </c>
      <c r="I2399">
        <v>-122.515692</v>
      </c>
      <c r="J2399">
        <v>0</v>
      </c>
      <c r="K2399" s="1">
        <v>15</v>
      </c>
      <c r="L2399" t="s">
        <v>32</v>
      </c>
      <c r="M2399" t="s">
        <v>10</v>
      </c>
      <c r="N2399">
        <v>3.15</v>
      </c>
      <c r="O2399" t="s">
        <v>10</v>
      </c>
      <c r="P2399" t="s">
        <v>10</v>
      </c>
      <c r="Q2399" t="s">
        <v>49</v>
      </c>
      <c r="R2399">
        <v>26</v>
      </c>
      <c r="S2399" t="s">
        <v>13</v>
      </c>
      <c r="T2399" t="s">
        <v>13</v>
      </c>
      <c r="U2399" t="s">
        <v>13</v>
      </c>
      <c r="V2399" t="s">
        <v>13</v>
      </c>
      <c r="W2399" t="s">
        <v>13</v>
      </c>
      <c r="X2399" t="s">
        <v>13</v>
      </c>
      <c r="Y2399" t="s">
        <v>13</v>
      </c>
      <c r="Z2399" t="s">
        <v>13</v>
      </c>
      <c r="AA2399" t="s">
        <v>21</v>
      </c>
      <c r="AB2399" t="s">
        <v>13</v>
      </c>
      <c r="AC2399" t="s">
        <v>26</v>
      </c>
      <c r="AD2399">
        <v>51.55</v>
      </c>
      <c r="AE2399">
        <v>765.5</v>
      </c>
      <c r="AF2399">
        <v>0</v>
      </c>
      <c r="AG2399">
        <v>20</v>
      </c>
      <c r="AH2399">
        <v>47.25</v>
      </c>
      <c r="AI2399">
        <v>832.75</v>
      </c>
      <c r="AJ2399" t="s">
        <v>27</v>
      </c>
      <c r="AK2399" t="s">
        <v>91</v>
      </c>
      <c r="AL2399" t="s">
        <v>165</v>
      </c>
      <c r="AM2399" t="str">
        <f t="shared" si="111"/>
        <v>Churned</v>
      </c>
      <c r="AN2399" t="str">
        <f t="shared" si="112"/>
        <v>No</v>
      </c>
      <c r="AO2399" t="str" cm="1">
        <f t="array" ref="AO2399">_xlfn.IFS($C2399&lt;36,"Youth", $C2399&lt;66, "Middle_age", $C2399&gt;65, "Old")</f>
        <v>Middle_age</v>
      </c>
      <c r="AP2399" t="str">
        <f t="shared" si="113"/>
        <v>2 năm</v>
      </c>
    </row>
    <row r="2400" spans="1:42" x14ac:dyDescent="0.35">
      <c r="A2400" t="s">
        <v>3378</v>
      </c>
      <c r="B2400" t="s">
        <v>9</v>
      </c>
      <c r="C2400">
        <v>30</v>
      </c>
      <c r="D2400" t="s">
        <v>10</v>
      </c>
      <c r="E2400">
        <v>0</v>
      </c>
      <c r="F2400" t="s">
        <v>39</v>
      </c>
      <c r="G2400">
        <v>95345</v>
      </c>
      <c r="H2400">
        <v>37.581496000000001</v>
      </c>
      <c r="I2400">
        <v>-119.972762</v>
      </c>
      <c r="J2400">
        <v>1</v>
      </c>
      <c r="K2400" s="1">
        <v>19</v>
      </c>
      <c r="L2400" t="s">
        <v>12</v>
      </c>
      <c r="M2400" t="s">
        <v>10</v>
      </c>
      <c r="N2400">
        <v>45.37</v>
      </c>
      <c r="O2400" t="s">
        <v>10</v>
      </c>
      <c r="P2400" t="s">
        <v>10</v>
      </c>
      <c r="Q2400" t="s">
        <v>25</v>
      </c>
      <c r="R2400">
        <v>52</v>
      </c>
      <c r="S2400" t="s">
        <v>13</v>
      </c>
      <c r="T2400" t="s">
        <v>10</v>
      </c>
      <c r="U2400" t="s">
        <v>13</v>
      </c>
      <c r="V2400" t="s">
        <v>13</v>
      </c>
      <c r="W2400" t="s">
        <v>13</v>
      </c>
      <c r="X2400" t="s">
        <v>10</v>
      </c>
      <c r="Y2400" t="s">
        <v>10</v>
      </c>
      <c r="Z2400" t="s">
        <v>10</v>
      </c>
      <c r="AA2400" t="s">
        <v>21</v>
      </c>
      <c r="AB2400" t="s">
        <v>10</v>
      </c>
      <c r="AC2400" t="s">
        <v>26</v>
      </c>
      <c r="AD2400">
        <v>89.1</v>
      </c>
      <c r="AE2400">
        <v>1620.8</v>
      </c>
      <c r="AF2400">
        <v>0</v>
      </c>
      <c r="AG2400">
        <v>0</v>
      </c>
      <c r="AH2400">
        <v>862.03</v>
      </c>
      <c r="AI2400">
        <v>2482.83</v>
      </c>
      <c r="AJ2400" t="s">
        <v>17</v>
      </c>
      <c r="AM2400" t="str">
        <f t="shared" si="111"/>
        <v>Stayed</v>
      </c>
      <c r="AN2400" t="str">
        <f t="shared" si="112"/>
        <v>No</v>
      </c>
      <c r="AO2400" t="str" cm="1">
        <f t="array" ref="AO2400">_xlfn.IFS($C2400&lt;36,"Youth", $C2400&lt;66, "Middle_age", $C2400&gt;65, "Old")</f>
        <v>Youth</v>
      </c>
      <c r="AP2400" t="str">
        <f t="shared" si="113"/>
        <v>2 năm</v>
      </c>
    </row>
    <row r="2401" spans="1:42" x14ac:dyDescent="0.35">
      <c r="A2401" t="s">
        <v>3379</v>
      </c>
      <c r="B2401" t="s">
        <v>19</v>
      </c>
      <c r="C2401">
        <v>34</v>
      </c>
      <c r="D2401" t="s">
        <v>13</v>
      </c>
      <c r="E2401">
        <v>0</v>
      </c>
      <c r="F2401" t="s">
        <v>2289</v>
      </c>
      <c r="G2401">
        <v>95471</v>
      </c>
      <c r="H2401">
        <v>38.522328000000002</v>
      </c>
      <c r="I2401">
        <v>-122.97932</v>
      </c>
      <c r="J2401">
        <v>0</v>
      </c>
      <c r="K2401" s="1">
        <v>60</v>
      </c>
      <c r="L2401" t="s">
        <v>12</v>
      </c>
      <c r="M2401" t="s">
        <v>10</v>
      </c>
      <c r="N2401">
        <v>7.1</v>
      </c>
      <c r="O2401" t="s">
        <v>10</v>
      </c>
      <c r="P2401" t="s">
        <v>10</v>
      </c>
      <c r="Q2401" t="s">
        <v>25</v>
      </c>
      <c r="R2401">
        <v>10</v>
      </c>
      <c r="S2401" t="s">
        <v>13</v>
      </c>
      <c r="T2401" t="s">
        <v>13</v>
      </c>
      <c r="U2401" t="s">
        <v>10</v>
      </c>
      <c r="V2401" t="s">
        <v>13</v>
      </c>
      <c r="W2401" t="s">
        <v>10</v>
      </c>
      <c r="X2401" t="s">
        <v>13</v>
      </c>
      <c r="Y2401" t="s">
        <v>13</v>
      </c>
      <c r="Z2401" t="s">
        <v>10</v>
      </c>
      <c r="AA2401" t="s">
        <v>43</v>
      </c>
      <c r="AB2401" t="s">
        <v>10</v>
      </c>
      <c r="AC2401" t="s">
        <v>26</v>
      </c>
      <c r="AD2401">
        <v>89.55</v>
      </c>
      <c r="AE2401">
        <v>5231.2</v>
      </c>
      <c r="AF2401">
        <v>0</v>
      </c>
      <c r="AG2401">
        <v>0</v>
      </c>
      <c r="AH2401">
        <v>426</v>
      </c>
      <c r="AI2401">
        <v>5657.2</v>
      </c>
      <c r="AJ2401" t="s">
        <v>17</v>
      </c>
      <c r="AM2401" t="str">
        <f t="shared" si="111"/>
        <v>VIP</v>
      </c>
      <c r="AN2401" t="str">
        <f t="shared" si="112"/>
        <v>No</v>
      </c>
      <c r="AO2401" t="str" cm="1">
        <f t="array" ref="AO2401">_xlfn.IFS($C2401&lt;36,"Youth", $C2401&lt;66, "Middle_age", $C2401&gt;65, "Old")</f>
        <v>Youth</v>
      </c>
      <c r="AP2401" t="str">
        <f t="shared" si="113"/>
        <v>5 năm</v>
      </c>
    </row>
    <row r="2402" spans="1:42" x14ac:dyDescent="0.35">
      <c r="A2402" t="s">
        <v>3380</v>
      </c>
      <c r="B2402" t="s">
        <v>19</v>
      </c>
      <c r="C2402">
        <v>64</v>
      </c>
      <c r="D2402" t="s">
        <v>13</v>
      </c>
      <c r="E2402">
        <v>0</v>
      </c>
      <c r="F2402" t="s">
        <v>295</v>
      </c>
      <c r="G2402">
        <v>95382</v>
      </c>
      <c r="H2402">
        <v>37.529656000000003</v>
      </c>
      <c r="I2402">
        <v>-120.85435699999999</v>
      </c>
      <c r="J2402">
        <v>0</v>
      </c>
      <c r="K2402" s="1">
        <v>1</v>
      </c>
      <c r="L2402" t="s">
        <v>12</v>
      </c>
      <c r="M2402" t="s">
        <v>10</v>
      </c>
      <c r="N2402">
        <v>45.86</v>
      </c>
      <c r="O2402" t="s">
        <v>13</v>
      </c>
      <c r="P2402" t="s">
        <v>10</v>
      </c>
      <c r="Q2402" t="s">
        <v>25</v>
      </c>
      <c r="R2402">
        <v>27</v>
      </c>
      <c r="S2402" t="s">
        <v>13</v>
      </c>
      <c r="T2402" t="s">
        <v>13</v>
      </c>
      <c r="U2402" t="s">
        <v>13</v>
      </c>
      <c r="V2402" t="s">
        <v>13</v>
      </c>
      <c r="W2402" t="s">
        <v>13</v>
      </c>
      <c r="X2402" t="s">
        <v>13</v>
      </c>
      <c r="Y2402" t="s">
        <v>13</v>
      </c>
      <c r="Z2402" t="s">
        <v>10</v>
      </c>
      <c r="AA2402" t="s">
        <v>21</v>
      </c>
      <c r="AB2402" t="s">
        <v>10</v>
      </c>
      <c r="AC2402" t="s">
        <v>26</v>
      </c>
      <c r="AD2402">
        <v>69.349999999999994</v>
      </c>
      <c r="AE2402">
        <v>69.349999999999994</v>
      </c>
      <c r="AF2402">
        <v>0</v>
      </c>
      <c r="AG2402">
        <v>0</v>
      </c>
      <c r="AH2402">
        <v>45.86</v>
      </c>
      <c r="AI2402">
        <v>115.21</v>
      </c>
      <c r="AJ2402" t="s">
        <v>27</v>
      </c>
      <c r="AK2402" t="s">
        <v>87</v>
      </c>
      <c r="AL2402" t="s">
        <v>88</v>
      </c>
      <c r="AM2402" t="str">
        <f t="shared" si="111"/>
        <v>Churned</v>
      </c>
      <c r="AN2402" t="str">
        <f t="shared" si="112"/>
        <v>No</v>
      </c>
      <c r="AO2402" t="str" cm="1">
        <f t="array" ref="AO2402">_xlfn.IFS($C2402&lt;36,"Youth", $C2402&lt;66, "Middle_age", $C2402&gt;65, "Old")</f>
        <v>Middle_age</v>
      </c>
      <c r="AP2402" t="str">
        <f t="shared" si="113"/>
        <v>1 năm</v>
      </c>
    </row>
    <row r="2403" spans="1:42" x14ac:dyDescent="0.35">
      <c r="A2403" t="s">
        <v>3381</v>
      </c>
      <c r="B2403" t="s">
        <v>9</v>
      </c>
      <c r="C2403">
        <v>48</v>
      </c>
      <c r="D2403" t="s">
        <v>13</v>
      </c>
      <c r="E2403">
        <v>0</v>
      </c>
      <c r="F2403" t="s">
        <v>1213</v>
      </c>
      <c r="G2403">
        <v>94544</v>
      </c>
      <c r="H2403">
        <v>37.639215</v>
      </c>
      <c r="I2403">
        <v>-122.037554</v>
      </c>
      <c r="J2403">
        <v>0</v>
      </c>
      <c r="K2403" s="1">
        <v>71</v>
      </c>
      <c r="L2403" t="s">
        <v>42</v>
      </c>
      <c r="M2403" t="s">
        <v>10</v>
      </c>
      <c r="N2403">
        <v>18.2</v>
      </c>
      <c r="O2403" t="s">
        <v>13</v>
      </c>
      <c r="P2403" t="s">
        <v>10</v>
      </c>
      <c r="Q2403" t="s">
        <v>49</v>
      </c>
      <c r="R2403">
        <v>28</v>
      </c>
      <c r="S2403" t="s">
        <v>10</v>
      </c>
      <c r="T2403" t="s">
        <v>10</v>
      </c>
      <c r="U2403" t="s">
        <v>10</v>
      </c>
      <c r="V2403" t="s">
        <v>10</v>
      </c>
      <c r="W2403" t="s">
        <v>10</v>
      </c>
      <c r="X2403" t="s">
        <v>13</v>
      </c>
      <c r="Y2403" t="s">
        <v>13</v>
      </c>
      <c r="Z2403" t="s">
        <v>10</v>
      </c>
      <c r="AA2403" t="s">
        <v>43</v>
      </c>
      <c r="AB2403" t="s">
        <v>13</v>
      </c>
      <c r="AC2403" t="s">
        <v>16</v>
      </c>
      <c r="AD2403">
        <v>77.349999999999994</v>
      </c>
      <c r="AE2403">
        <v>5550.1</v>
      </c>
      <c r="AF2403">
        <v>0</v>
      </c>
      <c r="AG2403">
        <v>0</v>
      </c>
      <c r="AH2403">
        <v>1292.2</v>
      </c>
      <c r="AI2403">
        <v>6842.3</v>
      </c>
      <c r="AJ2403" t="s">
        <v>17</v>
      </c>
      <c r="AM2403" t="str">
        <f t="shared" si="111"/>
        <v>VIP</v>
      </c>
      <c r="AN2403" t="str">
        <f t="shared" si="112"/>
        <v>No</v>
      </c>
      <c r="AO2403" t="str" cm="1">
        <f t="array" ref="AO2403">_xlfn.IFS($C2403&lt;36,"Youth", $C2403&lt;66, "Middle_age", $C2403&gt;65, "Old")</f>
        <v>Middle_age</v>
      </c>
      <c r="AP2403" t="str">
        <f t="shared" si="113"/>
        <v>6 năm</v>
      </c>
    </row>
    <row r="2404" spans="1:42" x14ac:dyDescent="0.35">
      <c r="A2404" t="s">
        <v>3382</v>
      </c>
      <c r="B2404" t="s">
        <v>19</v>
      </c>
      <c r="C2404">
        <v>45</v>
      </c>
      <c r="D2404" t="s">
        <v>13</v>
      </c>
      <c r="E2404">
        <v>0</v>
      </c>
      <c r="F2404" t="s">
        <v>2431</v>
      </c>
      <c r="G2404">
        <v>96054</v>
      </c>
      <c r="H2404">
        <v>41.280478000000002</v>
      </c>
      <c r="I2404">
        <v>-121.16024899999999</v>
      </c>
      <c r="J2404">
        <v>0</v>
      </c>
      <c r="K2404" s="1">
        <v>1</v>
      </c>
      <c r="L2404" t="s">
        <v>12</v>
      </c>
      <c r="M2404" t="s">
        <v>13</v>
      </c>
      <c r="P2404" t="s">
        <v>10</v>
      </c>
      <c r="Q2404" t="s">
        <v>49</v>
      </c>
      <c r="R2404">
        <v>29</v>
      </c>
      <c r="S2404" t="s">
        <v>13</v>
      </c>
      <c r="T2404" t="s">
        <v>13</v>
      </c>
      <c r="U2404" t="s">
        <v>13</v>
      </c>
      <c r="V2404" t="s">
        <v>13</v>
      </c>
      <c r="W2404" t="s">
        <v>13</v>
      </c>
      <c r="X2404" t="s">
        <v>13</v>
      </c>
      <c r="Y2404" t="s">
        <v>13</v>
      </c>
      <c r="Z2404" t="s">
        <v>10</v>
      </c>
      <c r="AA2404" t="s">
        <v>21</v>
      </c>
      <c r="AB2404" t="s">
        <v>13</v>
      </c>
      <c r="AC2404" t="s">
        <v>16</v>
      </c>
      <c r="AD2404">
        <v>24.4</v>
      </c>
      <c r="AE2404">
        <v>24.4</v>
      </c>
      <c r="AF2404">
        <v>0</v>
      </c>
      <c r="AG2404">
        <v>0</v>
      </c>
      <c r="AH2404">
        <v>0</v>
      </c>
      <c r="AI2404">
        <v>24.4</v>
      </c>
      <c r="AJ2404" t="s">
        <v>68</v>
      </c>
      <c r="AM2404" t="str">
        <f t="shared" si="111"/>
        <v>Joined</v>
      </c>
      <c r="AN2404" t="str">
        <f t="shared" si="112"/>
        <v>No</v>
      </c>
      <c r="AO2404" t="str" cm="1">
        <f t="array" ref="AO2404">_xlfn.IFS($C2404&lt;36,"Youth", $C2404&lt;66, "Middle_age", $C2404&gt;65, "Old")</f>
        <v>Middle_age</v>
      </c>
      <c r="AP2404" t="str">
        <f t="shared" si="113"/>
        <v>1 năm</v>
      </c>
    </row>
    <row r="2405" spans="1:42" x14ac:dyDescent="0.35">
      <c r="A2405" t="s">
        <v>3383</v>
      </c>
      <c r="B2405" t="s">
        <v>9</v>
      </c>
      <c r="C2405">
        <v>26</v>
      </c>
      <c r="D2405" t="s">
        <v>13</v>
      </c>
      <c r="E2405">
        <v>0</v>
      </c>
      <c r="F2405" t="s">
        <v>3032</v>
      </c>
      <c r="G2405">
        <v>95476</v>
      </c>
      <c r="H2405">
        <v>38.254849999999998</v>
      </c>
      <c r="I2405">
        <v>-122.461799</v>
      </c>
      <c r="J2405">
        <v>0</v>
      </c>
      <c r="K2405" s="1">
        <v>6</v>
      </c>
      <c r="L2405" t="s">
        <v>12</v>
      </c>
      <c r="M2405" t="s">
        <v>10</v>
      </c>
      <c r="N2405">
        <v>5.16</v>
      </c>
      <c r="O2405" t="s">
        <v>13</v>
      </c>
      <c r="P2405" t="s">
        <v>10</v>
      </c>
      <c r="Q2405" t="s">
        <v>25</v>
      </c>
      <c r="R2405">
        <v>59</v>
      </c>
      <c r="S2405" t="s">
        <v>13</v>
      </c>
      <c r="T2405" t="s">
        <v>13</v>
      </c>
      <c r="U2405" t="s">
        <v>10</v>
      </c>
      <c r="V2405" t="s">
        <v>10</v>
      </c>
      <c r="W2405" t="s">
        <v>10</v>
      </c>
      <c r="X2405" t="s">
        <v>10</v>
      </c>
      <c r="Y2405" t="s">
        <v>10</v>
      </c>
      <c r="Z2405" t="s">
        <v>10</v>
      </c>
      <c r="AA2405" t="s">
        <v>21</v>
      </c>
      <c r="AB2405" t="s">
        <v>10</v>
      </c>
      <c r="AC2405" t="s">
        <v>153</v>
      </c>
      <c r="AD2405">
        <v>99.95</v>
      </c>
      <c r="AE2405">
        <v>547.65</v>
      </c>
      <c r="AF2405">
        <v>0</v>
      </c>
      <c r="AG2405">
        <v>0</v>
      </c>
      <c r="AH2405">
        <v>30.96</v>
      </c>
      <c r="AI2405">
        <v>578.61</v>
      </c>
      <c r="AJ2405" t="s">
        <v>27</v>
      </c>
      <c r="AK2405" t="s">
        <v>28</v>
      </c>
      <c r="AL2405" t="s">
        <v>173</v>
      </c>
      <c r="AM2405" t="str">
        <f t="shared" si="111"/>
        <v>Churned</v>
      </c>
      <c r="AN2405" t="str">
        <f t="shared" si="112"/>
        <v>No</v>
      </c>
      <c r="AO2405" t="str" cm="1">
        <f t="array" ref="AO2405">_xlfn.IFS($C2405&lt;36,"Youth", $C2405&lt;66, "Middle_age", $C2405&gt;65, "Old")</f>
        <v>Youth</v>
      </c>
      <c r="AP2405" t="str">
        <f t="shared" si="113"/>
        <v>1 năm</v>
      </c>
    </row>
    <row r="2406" spans="1:42" x14ac:dyDescent="0.35">
      <c r="A2406" t="s">
        <v>3384</v>
      </c>
      <c r="B2406" t="s">
        <v>9</v>
      </c>
      <c r="C2406">
        <v>46</v>
      </c>
      <c r="D2406" t="s">
        <v>10</v>
      </c>
      <c r="E2406">
        <v>2</v>
      </c>
      <c r="F2406" t="s">
        <v>277</v>
      </c>
      <c r="G2406">
        <v>93249</v>
      </c>
      <c r="H2406">
        <v>35.637715</v>
      </c>
      <c r="I2406">
        <v>-119.893068</v>
      </c>
      <c r="J2406">
        <v>8</v>
      </c>
      <c r="K2406" s="1">
        <v>43</v>
      </c>
      <c r="L2406" t="s">
        <v>12</v>
      </c>
      <c r="M2406" t="s">
        <v>13</v>
      </c>
      <c r="P2406" t="s">
        <v>10</v>
      </c>
      <c r="Q2406" t="s">
        <v>49</v>
      </c>
      <c r="R2406">
        <v>10</v>
      </c>
      <c r="S2406" t="s">
        <v>10</v>
      </c>
      <c r="T2406" t="s">
        <v>13</v>
      </c>
      <c r="U2406" t="s">
        <v>10</v>
      </c>
      <c r="V2406" t="s">
        <v>10</v>
      </c>
      <c r="W2406" t="s">
        <v>10</v>
      </c>
      <c r="X2406" t="s">
        <v>10</v>
      </c>
      <c r="Y2406" t="s">
        <v>10</v>
      </c>
      <c r="Z2406" t="s">
        <v>13</v>
      </c>
      <c r="AA2406" t="s">
        <v>15</v>
      </c>
      <c r="AB2406" t="s">
        <v>10</v>
      </c>
      <c r="AC2406" t="s">
        <v>16</v>
      </c>
      <c r="AD2406">
        <v>60.4</v>
      </c>
      <c r="AE2406">
        <v>2640.55</v>
      </c>
      <c r="AF2406">
        <v>0</v>
      </c>
      <c r="AG2406">
        <v>100</v>
      </c>
      <c r="AH2406">
        <v>0</v>
      </c>
      <c r="AI2406">
        <v>2740.55</v>
      </c>
      <c r="AJ2406" t="s">
        <v>17</v>
      </c>
      <c r="AM2406" t="str">
        <f t="shared" si="111"/>
        <v>Stayed</v>
      </c>
      <c r="AN2406" t="str">
        <f t="shared" si="112"/>
        <v>Yes</v>
      </c>
      <c r="AO2406" t="str" cm="1">
        <f t="array" ref="AO2406">_xlfn.IFS($C2406&lt;36,"Youth", $C2406&lt;66, "Middle_age", $C2406&gt;65, "Old")</f>
        <v>Middle_age</v>
      </c>
      <c r="AP2406" t="str">
        <f t="shared" si="113"/>
        <v>4 năm</v>
      </c>
    </row>
    <row r="2407" spans="1:42" x14ac:dyDescent="0.35">
      <c r="A2407" t="s">
        <v>3385</v>
      </c>
      <c r="B2407" t="s">
        <v>19</v>
      </c>
      <c r="C2407">
        <v>60</v>
      </c>
      <c r="D2407" t="s">
        <v>13</v>
      </c>
      <c r="E2407">
        <v>0</v>
      </c>
      <c r="F2407" t="s">
        <v>809</v>
      </c>
      <c r="G2407">
        <v>93614</v>
      </c>
      <c r="H2407">
        <v>37.212190999999997</v>
      </c>
      <c r="I2407">
        <v>-119.749323</v>
      </c>
      <c r="J2407">
        <v>0</v>
      </c>
      <c r="K2407" s="1">
        <v>68</v>
      </c>
      <c r="L2407" t="s">
        <v>42</v>
      </c>
      <c r="M2407" t="s">
        <v>10</v>
      </c>
      <c r="N2407">
        <v>1.27</v>
      </c>
      <c r="O2407" t="s">
        <v>10</v>
      </c>
      <c r="P2407" t="s">
        <v>10</v>
      </c>
      <c r="Q2407" t="s">
        <v>14</v>
      </c>
      <c r="R2407">
        <v>13</v>
      </c>
      <c r="S2407" t="s">
        <v>10</v>
      </c>
      <c r="T2407" t="s">
        <v>10</v>
      </c>
      <c r="U2407" t="s">
        <v>10</v>
      </c>
      <c r="V2407" t="s">
        <v>13</v>
      </c>
      <c r="W2407" t="s">
        <v>13</v>
      </c>
      <c r="X2407" t="s">
        <v>10</v>
      </c>
      <c r="Y2407" t="s">
        <v>10</v>
      </c>
      <c r="Z2407" t="s">
        <v>10</v>
      </c>
      <c r="AA2407" t="s">
        <v>15</v>
      </c>
      <c r="AB2407" t="s">
        <v>10</v>
      </c>
      <c r="AC2407" t="s">
        <v>16</v>
      </c>
      <c r="AD2407">
        <v>76.900000000000006</v>
      </c>
      <c r="AE2407">
        <v>5023</v>
      </c>
      <c r="AF2407">
        <v>0</v>
      </c>
      <c r="AG2407">
        <v>0</v>
      </c>
      <c r="AH2407">
        <v>86.36</v>
      </c>
      <c r="AI2407">
        <v>5109.3599999999997</v>
      </c>
      <c r="AJ2407" t="s">
        <v>17</v>
      </c>
      <c r="AM2407" t="str">
        <f t="shared" si="111"/>
        <v>VIP</v>
      </c>
      <c r="AN2407" t="str">
        <f t="shared" si="112"/>
        <v>No</v>
      </c>
      <c r="AO2407" t="str" cm="1">
        <f t="array" ref="AO2407">_xlfn.IFS($C2407&lt;36,"Youth", $C2407&lt;66, "Middle_age", $C2407&gt;65, "Old")</f>
        <v>Middle_age</v>
      </c>
      <c r="AP2407" t="str">
        <f t="shared" si="113"/>
        <v>6 năm</v>
      </c>
    </row>
    <row r="2408" spans="1:42" x14ac:dyDescent="0.35">
      <c r="A2408" t="s">
        <v>3386</v>
      </c>
      <c r="B2408" t="s">
        <v>19</v>
      </c>
      <c r="C2408">
        <v>66</v>
      </c>
      <c r="D2408" t="s">
        <v>10</v>
      </c>
      <c r="E2408">
        <v>0</v>
      </c>
      <c r="F2408" t="s">
        <v>3387</v>
      </c>
      <c r="G2408">
        <v>91024</v>
      </c>
      <c r="H2408">
        <v>34.168686000000001</v>
      </c>
      <c r="I2408">
        <v>-118.05750500000001</v>
      </c>
      <c r="J2408">
        <v>6</v>
      </c>
      <c r="K2408" s="1">
        <v>58</v>
      </c>
      <c r="L2408" t="s">
        <v>46</v>
      </c>
      <c r="M2408" t="s">
        <v>13</v>
      </c>
      <c r="P2408" t="s">
        <v>10</v>
      </c>
      <c r="Q2408" t="s">
        <v>49</v>
      </c>
      <c r="R2408">
        <v>24</v>
      </c>
      <c r="S2408" t="s">
        <v>13</v>
      </c>
      <c r="T2408" t="s">
        <v>10</v>
      </c>
      <c r="U2408" t="s">
        <v>10</v>
      </c>
      <c r="V2408" t="s">
        <v>13</v>
      </c>
      <c r="W2408" t="s">
        <v>13</v>
      </c>
      <c r="X2408" t="s">
        <v>10</v>
      </c>
      <c r="Y2408" t="s">
        <v>13</v>
      </c>
      <c r="Z2408" t="s">
        <v>10</v>
      </c>
      <c r="AA2408" t="s">
        <v>21</v>
      </c>
      <c r="AB2408" t="s">
        <v>10</v>
      </c>
      <c r="AC2408" t="s">
        <v>26</v>
      </c>
      <c r="AD2408">
        <v>45.3</v>
      </c>
      <c r="AE2408">
        <v>2651.2</v>
      </c>
      <c r="AF2408">
        <v>40.950000000000003</v>
      </c>
      <c r="AG2408">
        <v>0</v>
      </c>
      <c r="AH2408">
        <v>0</v>
      </c>
      <c r="AI2408">
        <v>2610.25</v>
      </c>
      <c r="AJ2408" t="s">
        <v>27</v>
      </c>
      <c r="AK2408" t="s">
        <v>33</v>
      </c>
      <c r="AL2408" t="s">
        <v>403</v>
      </c>
      <c r="AM2408" t="str">
        <f t="shared" si="111"/>
        <v>Churned</v>
      </c>
      <c r="AN2408" t="str">
        <f t="shared" si="112"/>
        <v>No</v>
      </c>
      <c r="AO2408" t="str" cm="1">
        <f t="array" ref="AO2408">_xlfn.IFS($C2408&lt;36,"Youth", $C2408&lt;66, "Middle_age", $C2408&gt;65, "Old")</f>
        <v>Old</v>
      </c>
      <c r="AP2408" t="str">
        <f t="shared" si="113"/>
        <v>5 năm</v>
      </c>
    </row>
    <row r="2409" spans="1:42" x14ac:dyDescent="0.35">
      <c r="A2409" t="s">
        <v>3388</v>
      </c>
      <c r="B2409" t="s">
        <v>9</v>
      </c>
      <c r="C2409">
        <v>57</v>
      </c>
      <c r="D2409" t="s">
        <v>13</v>
      </c>
      <c r="E2409">
        <v>0</v>
      </c>
      <c r="F2409" t="s">
        <v>2307</v>
      </c>
      <c r="G2409">
        <v>96141</v>
      </c>
      <c r="H2409">
        <v>39.117018000000002</v>
      </c>
      <c r="I2409">
        <v>-120.212535</v>
      </c>
      <c r="J2409">
        <v>0</v>
      </c>
      <c r="K2409" s="1">
        <v>4</v>
      </c>
      <c r="L2409" t="s">
        <v>24</v>
      </c>
      <c r="M2409" t="s">
        <v>10</v>
      </c>
      <c r="N2409">
        <v>38.96</v>
      </c>
      <c r="O2409" t="s">
        <v>13</v>
      </c>
      <c r="P2409" t="s">
        <v>10</v>
      </c>
      <c r="Q2409" t="s">
        <v>49</v>
      </c>
      <c r="R2409">
        <v>10</v>
      </c>
      <c r="S2409" t="s">
        <v>13</v>
      </c>
      <c r="T2409" t="s">
        <v>13</v>
      </c>
      <c r="U2409" t="s">
        <v>13</v>
      </c>
      <c r="V2409" t="s">
        <v>13</v>
      </c>
      <c r="W2409" t="s">
        <v>10</v>
      </c>
      <c r="X2409" t="s">
        <v>13</v>
      </c>
      <c r="Y2409" t="s">
        <v>13</v>
      </c>
      <c r="Z2409" t="s">
        <v>10</v>
      </c>
      <c r="AA2409" t="s">
        <v>21</v>
      </c>
      <c r="AB2409" t="s">
        <v>13</v>
      </c>
      <c r="AC2409" t="s">
        <v>16</v>
      </c>
      <c r="AD2409">
        <v>55.5</v>
      </c>
      <c r="AE2409">
        <v>227.35</v>
      </c>
      <c r="AF2409">
        <v>0</v>
      </c>
      <c r="AG2409">
        <v>0</v>
      </c>
      <c r="AH2409">
        <v>155.84</v>
      </c>
      <c r="AI2409">
        <v>383.19</v>
      </c>
      <c r="AJ2409" t="s">
        <v>17</v>
      </c>
      <c r="AM2409" t="str">
        <f t="shared" si="111"/>
        <v>Stayed</v>
      </c>
      <c r="AN2409" t="str">
        <f t="shared" si="112"/>
        <v>No</v>
      </c>
      <c r="AO2409" t="str" cm="1">
        <f t="array" ref="AO2409">_xlfn.IFS($C2409&lt;36,"Youth", $C2409&lt;66, "Middle_age", $C2409&gt;65, "Old")</f>
        <v>Middle_age</v>
      </c>
      <c r="AP2409" t="str">
        <f t="shared" si="113"/>
        <v>1 năm</v>
      </c>
    </row>
    <row r="2410" spans="1:42" x14ac:dyDescent="0.35">
      <c r="A2410" t="s">
        <v>3389</v>
      </c>
      <c r="B2410" t="s">
        <v>19</v>
      </c>
      <c r="C2410">
        <v>36</v>
      </c>
      <c r="D2410" t="s">
        <v>13</v>
      </c>
      <c r="E2410">
        <v>0</v>
      </c>
      <c r="F2410" t="s">
        <v>733</v>
      </c>
      <c r="G2410">
        <v>93309</v>
      </c>
      <c r="H2410">
        <v>35.342891000000002</v>
      </c>
      <c r="I2410">
        <v>-119.064803</v>
      </c>
      <c r="J2410">
        <v>0</v>
      </c>
      <c r="K2410" s="1">
        <v>46</v>
      </c>
      <c r="L2410" t="s">
        <v>46</v>
      </c>
      <c r="M2410" t="s">
        <v>10</v>
      </c>
      <c r="N2410">
        <v>24.13</v>
      </c>
      <c r="O2410" t="s">
        <v>13</v>
      </c>
      <c r="P2410" t="s">
        <v>10</v>
      </c>
      <c r="Q2410" t="s">
        <v>14</v>
      </c>
      <c r="R2410">
        <v>16</v>
      </c>
      <c r="S2410" t="s">
        <v>13</v>
      </c>
      <c r="T2410" t="s">
        <v>13</v>
      </c>
      <c r="U2410" t="s">
        <v>13</v>
      </c>
      <c r="V2410" t="s">
        <v>13</v>
      </c>
      <c r="W2410" t="s">
        <v>13</v>
      </c>
      <c r="X2410" t="s">
        <v>13</v>
      </c>
      <c r="Y2410" t="s">
        <v>13</v>
      </c>
      <c r="Z2410" t="s">
        <v>10</v>
      </c>
      <c r="AA2410" t="s">
        <v>21</v>
      </c>
      <c r="AB2410" t="s">
        <v>10</v>
      </c>
      <c r="AC2410" t="s">
        <v>16</v>
      </c>
      <c r="AD2410">
        <v>45.2</v>
      </c>
      <c r="AE2410">
        <v>2065.15</v>
      </c>
      <c r="AF2410">
        <v>0</v>
      </c>
      <c r="AG2410">
        <v>0</v>
      </c>
      <c r="AH2410">
        <v>1109.98</v>
      </c>
      <c r="AI2410">
        <v>3175.13</v>
      </c>
      <c r="AJ2410" t="s">
        <v>17</v>
      </c>
      <c r="AM2410" t="str">
        <f t="shared" si="111"/>
        <v>VIP</v>
      </c>
      <c r="AN2410" t="str">
        <f t="shared" si="112"/>
        <v>No</v>
      </c>
      <c r="AO2410" t="str" cm="1">
        <f t="array" ref="AO2410">_xlfn.IFS($C2410&lt;36,"Youth", $C2410&lt;66, "Middle_age", $C2410&gt;65, "Old")</f>
        <v>Middle_age</v>
      </c>
      <c r="AP2410" t="str">
        <f t="shared" si="113"/>
        <v>4 năm</v>
      </c>
    </row>
    <row r="2411" spans="1:42" x14ac:dyDescent="0.35">
      <c r="A2411" t="s">
        <v>3390</v>
      </c>
      <c r="B2411" t="s">
        <v>9</v>
      </c>
      <c r="C2411">
        <v>62</v>
      </c>
      <c r="D2411" t="s">
        <v>10</v>
      </c>
      <c r="E2411">
        <v>2</v>
      </c>
      <c r="F2411" t="s">
        <v>197</v>
      </c>
      <c r="G2411">
        <v>95660</v>
      </c>
      <c r="H2411">
        <v>38.671295000000001</v>
      </c>
      <c r="I2411">
        <v>-121.388251</v>
      </c>
      <c r="J2411">
        <v>5</v>
      </c>
      <c r="K2411" s="1">
        <v>35</v>
      </c>
      <c r="L2411" t="s">
        <v>12</v>
      </c>
      <c r="M2411" t="s">
        <v>10</v>
      </c>
      <c r="N2411">
        <v>15.41</v>
      </c>
      <c r="O2411" t="s">
        <v>13</v>
      </c>
      <c r="P2411" t="s">
        <v>13</v>
      </c>
      <c r="AA2411" t="s">
        <v>43</v>
      </c>
      <c r="AB2411" t="s">
        <v>13</v>
      </c>
      <c r="AC2411" t="s">
        <v>16</v>
      </c>
      <c r="AD2411">
        <v>19.7</v>
      </c>
      <c r="AE2411">
        <v>730.4</v>
      </c>
      <c r="AF2411">
        <v>0</v>
      </c>
      <c r="AG2411">
        <v>0</v>
      </c>
      <c r="AH2411">
        <v>539.35</v>
      </c>
      <c r="AI2411">
        <v>1269.75</v>
      </c>
      <c r="AJ2411" t="s">
        <v>17</v>
      </c>
      <c r="AM2411" t="str">
        <f t="shared" si="111"/>
        <v>Stayed</v>
      </c>
      <c r="AN2411" t="str">
        <f t="shared" si="112"/>
        <v>Yes</v>
      </c>
      <c r="AO2411" t="str" cm="1">
        <f t="array" ref="AO2411">_xlfn.IFS($C2411&lt;36,"Youth", $C2411&lt;66, "Middle_age", $C2411&gt;65, "Old")</f>
        <v>Middle_age</v>
      </c>
      <c r="AP2411" t="str">
        <f t="shared" si="113"/>
        <v>3 năm</v>
      </c>
    </row>
    <row r="2412" spans="1:42" x14ac:dyDescent="0.35">
      <c r="A2412" t="s">
        <v>3391</v>
      </c>
      <c r="B2412" t="s">
        <v>19</v>
      </c>
      <c r="C2412">
        <v>70</v>
      </c>
      <c r="D2412" t="s">
        <v>13</v>
      </c>
      <c r="E2412">
        <v>0</v>
      </c>
      <c r="F2412" t="s">
        <v>127</v>
      </c>
      <c r="G2412">
        <v>95132</v>
      </c>
      <c r="H2412">
        <v>37.424655000000001</v>
      </c>
      <c r="I2412">
        <v>-121.74841000000001</v>
      </c>
      <c r="J2412">
        <v>0</v>
      </c>
      <c r="K2412" s="1">
        <v>47</v>
      </c>
      <c r="L2412" t="s">
        <v>12</v>
      </c>
      <c r="M2412" t="s">
        <v>10</v>
      </c>
      <c r="N2412">
        <v>44.08</v>
      </c>
      <c r="O2412" t="s">
        <v>10</v>
      </c>
      <c r="P2412" t="s">
        <v>10</v>
      </c>
      <c r="Q2412" t="s">
        <v>25</v>
      </c>
      <c r="R2412">
        <v>20</v>
      </c>
      <c r="S2412" t="s">
        <v>13</v>
      </c>
      <c r="T2412" t="s">
        <v>13</v>
      </c>
      <c r="U2412" t="s">
        <v>13</v>
      </c>
      <c r="V2412" t="s">
        <v>13</v>
      </c>
      <c r="W2412" t="s">
        <v>10</v>
      </c>
      <c r="X2412" t="s">
        <v>13</v>
      </c>
      <c r="Y2412" t="s">
        <v>13</v>
      </c>
      <c r="Z2412" t="s">
        <v>10</v>
      </c>
      <c r="AA2412" t="s">
        <v>15</v>
      </c>
      <c r="AB2412" t="s">
        <v>10</v>
      </c>
      <c r="AC2412" t="s">
        <v>16</v>
      </c>
      <c r="AD2412">
        <v>86.05</v>
      </c>
      <c r="AE2412">
        <v>3865.6</v>
      </c>
      <c r="AF2412">
        <v>0</v>
      </c>
      <c r="AG2412">
        <v>0</v>
      </c>
      <c r="AH2412">
        <v>2071.7600000000002</v>
      </c>
      <c r="AI2412">
        <v>5937.36</v>
      </c>
      <c r="AJ2412" t="s">
        <v>17</v>
      </c>
      <c r="AM2412" t="str">
        <f t="shared" si="111"/>
        <v>VIP</v>
      </c>
      <c r="AN2412" t="str">
        <f t="shared" si="112"/>
        <v>No</v>
      </c>
      <c r="AO2412" t="str" cm="1">
        <f t="array" ref="AO2412">_xlfn.IFS($C2412&lt;36,"Youth", $C2412&lt;66, "Middle_age", $C2412&gt;65, "Old")</f>
        <v>Old</v>
      </c>
      <c r="AP2412" t="str">
        <f t="shared" si="113"/>
        <v>4 năm</v>
      </c>
    </row>
    <row r="2413" spans="1:42" x14ac:dyDescent="0.35">
      <c r="A2413" t="s">
        <v>3392</v>
      </c>
      <c r="B2413" t="s">
        <v>19</v>
      </c>
      <c r="C2413">
        <v>47</v>
      </c>
      <c r="D2413" t="s">
        <v>10</v>
      </c>
      <c r="E2413">
        <v>0</v>
      </c>
      <c r="F2413" t="s">
        <v>2475</v>
      </c>
      <c r="G2413">
        <v>95458</v>
      </c>
      <c r="H2413">
        <v>39.141933999999999</v>
      </c>
      <c r="I2413">
        <v>-122.770679</v>
      </c>
      <c r="J2413">
        <v>3</v>
      </c>
      <c r="K2413" s="1">
        <v>25</v>
      </c>
      <c r="L2413" t="s">
        <v>12</v>
      </c>
      <c r="M2413" t="s">
        <v>10</v>
      </c>
      <c r="N2413">
        <v>25.08</v>
      </c>
      <c r="O2413" t="s">
        <v>13</v>
      </c>
      <c r="P2413" t="s">
        <v>13</v>
      </c>
      <c r="AA2413" t="s">
        <v>15</v>
      </c>
      <c r="AB2413" t="s">
        <v>10</v>
      </c>
      <c r="AC2413" t="s">
        <v>26</v>
      </c>
      <c r="AD2413">
        <v>20.95</v>
      </c>
      <c r="AE2413">
        <v>495.15</v>
      </c>
      <c r="AF2413">
        <v>0</v>
      </c>
      <c r="AG2413">
        <v>0</v>
      </c>
      <c r="AH2413">
        <v>627</v>
      </c>
      <c r="AI2413">
        <v>1122.1500000000001</v>
      </c>
      <c r="AJ2413" t="s">
        <v>17</v>
      </c>
      <c r="AM2413" t="str">
        <f t="shared" si="111"/>
        <v>Stayed</v>
      </c>
      <c r="AN2413" t="str">
        <f t="shared" si="112"/>
        <v>No</v>
      </c>
      <c r="AO2413" t="str" cm="1">
        <f t="array" ref="AO2413">_xlfn.IFS($C2413&lt;36,"Youth", $C2413&lt;66, "Middle_age", $C2413&gt;65, "Old")</f>
        <v>Middle_age</v>
      </c>
      <c r="AP2413" t="str">
        <f t="shared" si="113"/>
        <v>3 năm</v>
      </c>
    </row>
    <row r="2414" spans="1:42" x14ac:dyDescent="0.35">
      <c r="A2414" t="s">
        <v>3393</v>
      </c>
      <c r="B2414" t="s">
        <v>9</v>
      </c>
      <c r="C2414">
        <v>78</v>
      </c>
      <c r="D2414" t="s">
        <v>10</v>
      </c>
      <c r="E2414">
        <v>0</v>
      </c>
      <c r="F2414" t="s">
        <v>3192</v>
      </c>
      <c r="G2414">
        <v>93652</v>
      </c>
      <c r="H2414">
        <v>36.594541999999997</v>
      </c>
      <c r="I2414">
        <v>-119.90524499999999</v>
      </c>
      <c r="J2414">
        <v>10</v>
      </c>
      <c r="K2414" s="1">
        <v>19</v>
      </c>
      <c r="L2414" t="s">
        <v>12</v>
      </c>
      <c r="M2414" t="s">
        <v>10</v>
      </c>
      <c r="N2414">
        <v>19.57</v>
      </c>
      <c r="O2414" t="s">
        <v>10</v>
      </c>
      <c r="P2414" t="s">
        <v>10</v>
      </c>
      <c r="Q2414" t="s">
        <v>25</v>
      </c>
      <c r="R2414">
        <v>27</v>
      </c>
      <c r="S2414" t="s">
        <v>13</v>
      </c>
      <c r="T2414" t="s">
        <v>13</v>
      </c>
      <c r="U2414" t="s">
        <v>13</v>
      </c>
      <c r="V2414" t="s">
        <v>13</v>
      </c>
      <c r="W2414" t="s">
        <v>10</v>
      </c>
      <c r="X2414" t="s">
        <v>10</v>
      </c>
      <c r="Y2414" t="s">
        <v>13</v>
      </c>
      <c r="Z2414" t="s">
        <v>10</v>
      </c>
      <c r="AA2414" t="s">
        <v>43</v>
      </c>
      <c r="AB2414" t="s">
        <v>10</v>
      </c>
      <c r="AC2414" t="s">
        <v>26</v>
      </c>
      <c r="AD2414">
        <v>94.95</v>
      </c>
      <c r="AE2414">
        <v>1760.25</v>
      </c>
      <c r="AF2414">
        <v>0</v>
      </c>
      <c r="AG2414">
        <v>0</v>
      </c>
      <c r="AH2414">
        <v>371.83</v>
      </c>
      <c r="AI2414">
        <v>2132.08</v>
      </c>
      <c r="AJ2414" t="s">
        <v>17</v>
      </c>
      <c r="AM2414" t="str">
        <f t="shared" si="111"/>
        <v>Stayed</v>
      </c>
      <c r="AN2414" t="str">
        <f t="shared" si="112"/>
        <v>No</v>
      </c>
      <c r="AO2414" t="str" cm="1">
        <f t="array" ref="AO2414">_xlfn.IFS($C2414&lt;36,"Youth", $C2414&lt;66, "Middle_age", $C2414&gt;65, "Old")</f>
        <v>Old</v>
      </c>
      <c r="AP2414" t="str">
        <f t="shared" si="113"/>
        <v>2 năm</v>
      </c>
    </row>
    <row r="2415" spans="1:42" x14ac:dyDescent="0.35">
      <c r="A2415" t="s">
        <v>3394</v>
      </c>
      <c r="B2415" t="s">
        <v>19</v>
      </c>
      <c r="C2415">
        <v>39</v>
      </c>
      <c r="D2415" t="s">
        <v>13</v>
      </c>
      <c r="E2415">
        <v>0</v>
      </c>
      <c r="F2415" t="s">
        <v>2927</v>
      </c>
      <c r="G2415">
        <v>91750</v>
      </c>
      <c r="H2415">
        <v>34.144703</v>
      </c>
      <c r="I2415">
        <v>-117.77029899999999</v>
      </c>
      <c r="J2415">
        <v>0</v>
      </c>
      <c r="K2415" s="1">
        <v>49</v>
      </c>
      <c r="L2415" t="s">
        <v>46</v>
      </c>
      <c r="M2415" t="s">
        <v>10</v>
      </c>
      <c r="N2415">
        <v>23.82</v>
      </c>
      <c r="O2415" t="s">
        <v>10</v>
      </c>
      <c r="P2415" t="s">
        <v>10</v>
      </c>
      <c r="Q2415" t="s">
        <v>25</v>
      </c>
      <c r="R2415">
        <v>18</v>
      </c>
      <c r="S2415" t="s">
        <v>13</v>
      </c>
      <c r="T2415" t="s">
        <v>13</v>
      </c>
      <c r="U2415" t="s">
        <v>13</v>
      </c>
      <c r="V2415" t="s">
        <v>13</v>
      </c>
      <c r="W2415" t="s">
        <v>13</v>
      </c>
      <c r="X2415" t="s">
        <v>13</v>
      </c>
      <c r="Y2415" t="s">
        <v>13</v>
      </c>
      <c r="Z2415" t="s">
        <v>10</v>
      </c>
      <c r="AA2415" t="s">
        <v>21</v>
      </c>
      <c r="AB2415" t="s">
        <v>10</v>
      </c>
      <c r="AC2415" t="s">
        <v>26</v>
      </c>
      <c r="AD2415">
        <v>74.599999999999994</v>
      </c>
      <c r="AE2415">
        <v>3720.35</v>
      </c>
      <c r="AF2415">
        <v>0</v>
      </c>
      <c r="AG2415">
        <v>0</v>
      </c>
      <c r="AH2415">
        <v>1167.18</v>
      </c>
      <c r="AI2415">
        <v>4887.53</v>
      </c>
      <c r="AJ2415" t="s">
        <v>17</v>
      </c>
      <c r="AM2415" t="str">
        <f t="shared" si="111"/>
        <v>VIP</v>
      </c>
      <c r="AN2415" t="str">
        <f t="shared" si="112"/>
        <v>No</v>
      </c>
      <c r="AO2415" t="str" cm="1">
        <f t="array" ref="AO2415">_xlfn.IFS($C2415&lt;36,"Youth", $C2415&lt;66, "Middle_age", $C2415&gt;65, "Old")</f>
        <v>Middle_age</v>
      </c>
      <c r="AP2415" t="str">
        <f t="shared" si="113"/>
        <v>5 năm</v>
      </c>
    </row>
    <row r="2416" spans="1:42" x14ac:dyDescent="0.35">
      <c r="A2416" t="s">
        <v>3395</v>
      </c>
      <c r="B2416" t="s">
        <v>19</v>
      </c>
      <c r="C2416">
        <v>59</v>
      </c>
      <c r="D2416" t="s">
        <v>13</v>
      </c>
      <c r="E2416">
        <v>0</v>
      </c>
      <c r="F2416" t="s">
        <v>407</v>
      </c>
      <c r="G2416">
        <v>92407</v>
      </c>
      <c r="H2416">
        <v>34.250069000000003</v>
      </c>
      <c r="I2416">
        <v>-117.39394900000001</v>
      </c>
      <c r="J2416">
        <v>0</v>
      </c>
      <c r="K2416" s="1">
        <v>6</v>
      </c>
      <c r="L2416" t="s">
        <v>24</v>
      </c>
      <c r="M2416" t="s">
        <v>10</v>
      </c>
      <c r="N2416">
        <v>18.649999999999999</v>
      </c>
      <c r="O2416" t="s">
        <v>13</v>
      </c>
      <c r="P2416" t="s">
        <v>10</v>
      </c>
      <c r="Q2416" t="s">
        <v>25</v>
      </c>
      <c r="R2416">
        <v>18</v>
      </c>
      <c r="S2416" t="s">
        <v>13</v>
      </c>
      <c r="T2416" t="s">
        <v>13</v>
      </c>
      <c r="U2416" t="s">
        <v>13</v>
      </c>
      <c r="V2416" t="s">
        <v>13</v>
      </c>
      <c r="W2416" t="s">
        <v>13</v>
      </c>
      <c r="X2416" t="s">
        <v>13</v>
      </c>
      <c r="Y2416" t="s">
        <v>13</v>
      </c>
      <c r="Z2416" t="s">
        <v>10</v>
      </c>
      <c r="AA2416" t="s">
        <v>21</v>
      </c>
      <c r="AB2416" t="s">
        <v>10</v>
      </c>
      <c r="AC2416" t="s">
        <v>26</v>
      </c>
      <c r="AD2416">
        <v>69.099999999999994</v>
      </c>
      <c r="AE2416">
        <v>435</v>
      </c>
      <c r="AF2416">
        <v>0</v>
      </c>
      <c r="AG2416">
        <v>0</v>
      </c>
      <c r="AH2416">
        <v>111.9</v>
      </c>
      <c r="AI2416">
        <v>546.9</v>
      </c>
      <c r="AJ2416" t="s">
        <v>17</v>
      </c>
      <c r="AM2416" t="str">
        <f t="shared" si="111"/>
        <v>Stayed</v>
      </c>
      <c r="AN2416" t="str">
        <f t="shared" si="112"/>
        <v>No</v>
      </c>
      <c r="AO2416" t="str" cm="1">
        <f t="array" ref="AO2416">_xlfn.IFS($C2416&lt;36,"Youth", $C2416&lt;66, "Middle_age", $C2416&gt;65, "Old")</f>
        <v>Middle_age</v>
      </c>
      <c r="AP2416" t="str">
        <f t="shared" si="113"/>
        <v>1 năm</v>
      </c>
    </row>
    <row r="2417" spans="1:42" x14ac:dyDescent="0.35">
      <c r="A2417" t="s">
        <v>3396</v>
      </c>
      <c r="B2417" t="s">
        <v>19</v>
      </c>
      <c r="C2417">
        <v>66</v>
      </c>
      <c r="D2417" t="s">
        <v>13</v>
      </c>
      <c r="E2417">
        <v>0</v>
      </c>
      <c r="F2417" t="s">
        <v>946</v>
      </c>
      <c r="G2417">
        <v>92059</v>
      </c>
      <c r="H2417">
        <v>33.384345000000003</v>
      </c>
      <c r="I2417">
        <v>-117.072619</v>
      </c>
      <c r="J2417">
        <v>0</v>
      </c>
      <c r="K2417" s="1">
        <v>68</v>
      </c>
      <c r="L2417" t="s">
        <v>42</v>
      </c>
      <c r="M2417" t="s">
        <v>10</v>
      </c>
      <c r="N2417">
        <v>10.48</v>
      </c>
      <c r="O2417" t="s">
        <v>13</v>
      </c>
      <c r="P2417" t="s">
        <v>13</v>
      </c>
      <c r="AA2417" t="s">
        <v>43</v>
      </c>
      <c r="AB2417" t="s">
        <v>10</v>
      </c>
      <c r="AC2417" t="s">
        <v>16</v>
      </c>
      <c r="AD2417">
        <v>20</v>
      </c>
      <c r="AE2417">
        <v>1396</v>
      </c>
      <c r="AF2417">
        <v>0</v>
      </c>
      <c r="AG2417">
        <v>0</v>
      </c>
      <c r="AH2417">
        <v>712.64</v>
      </c>
      <c r="AI2417">
        <v>2108.64</v>
      </c>
      <c r="AJ2417" t="s">
        <v>17</v>
      </c>
      <c r="AM2417" t="str">
        <f t="shared" si="111"/>
        <v>Stayed</v>
      </c>
      <c r="AN2417" t="str">
        <f t="shared" si="112"/>
        <v>No</v>
      </c>
      <c r="AO2417" t="str" cm="1">
        <f t="array" ref="AO2417">_xlfn.IFS($C2417&lt;36,"Youth", $C2417&lt;66, "Middle_age", $C2417&gt;65, "Old")</f>
        <v>Old</v>
      </c>
      <c r="AP2417" t="str">
        <f t="shared" si="113"/>
        <v>6 năm</v>
      </c>
    </row>
    <row r="2418" spans="1:42" x14ac:dyDescent="0.35">
      <c r="A2418" t="s">
        <v>3397</v>
      </c>
      <c r="B2418" t="s">
        <v>9</v>
      </c>
      <c r="C2418">
        <v>35</v>
      </c>
      <c r="D2418" t="s">
        <v>10</v>
      </c>
      <c r="E2418">
        <v>1</v>
      </c>
      <c r="F2418" t="s">
        <v>1553</v>
      </c>
      <c r="G2418">
        <v>95986</v>
      </c>
      <c r="H2418">
        <v>39.341279999999998</v>
      </c>
      <c r="I2418">
        <v>-120.786867</v>
      </c>
      <c r="J2418">
        <v>6</v>
      </c>
      <c r="K2418" s="1">
        <v>58</v>
      </c>
      <c r="L2418" t="s">
        <v>12</v>
      </c>
      <c r="M2418" t="s">
        <v>10</v>
      </c>
      <c r="N2418">
        <v>17.21</v>
      </c>
      <c r="O2418" t="s">
        <v>13</v>
      </c>
      <c r="P2418" t="s">
        <v>13</v>
      </c>
      <c r="AA2418" t="s">
        <v>43</v>
      </c>
      <c r="AB2418" t="s">
        <v>13</v>
      </c>
      <c r="AC2418" t="s">
        <v>16</v>
      </c>
      <c r="AD2418">
        <v>20.3</v>
      </c>
      <c r="AE2418">
        <v>1160.75</v>
      </c>
      <c r="AF2418">
        <v>25.57</v>
      </c>
      <c r="AG2418">
        <v>0</v>
      </c>
      <c r="AH2418">
        <v>998.18</v>
      </c>
      <c r="AI2418">
        <v>2133.36</v>
      </c>
      <c r="AJ2418" t="s">
        <v>17</v>
      </c>
      <c r="AM2418" t="str">
        <f t="shared" si="111"/>
        <v>Stayed</v>
      </c>
      <c r="AN2418" t="str">
        <f t="shared" si="112"/>
        <v>Yes</v>
      </c>
      <c r="AO2418" t="str" cm="1">
        <f t="array" ref="AO2418">_xlfn.IFS($C2418&lt;36,"Youth", $C2418&lt;66, "Middle_age", $C2418&gt;65, "Old")</f>
        <v>Youth</v>
      </c>
      <c r="AP2418" t="str">
        <f t="shared" si="113"/>
        <v>5 năm</v>
      </c>
    </row>
    <row r="2419" spans="1:42" x14ac:dyDescent="0.35">
      <c r="A2419" t="s">
        <v>3398</v>
      </c>
      <c r="B2419" t="s">
        <v>19</v>
      </c>
      <c r="C2419">
        <v>29</v>
      </c>
      <c r="D2419" t="s">
        <v>13</v>
      </c>
      <c r="E2419">
        <v>0</v>
      </c>
      <c r="F2419" t="s">
        <v>3399</v>
      </c>
      <c r="G2419">
        <v>92549</v>
      </c>
      <c r="H2419">
        <v>33.755038999999996</v>
      </c>
      <c r="I2419">
        <v>-116.74179599999999</v>
      </c>
      <c r="J2419">
        <v>0</v>
      </c>
      <c r="K2419" s="1">
        <v>25</v>
      </c>
      <c r="L2419" t="s">
        <v>99</v>
      </c>
      <c r="M2419" t="s">
        <v>10</v>
      </c>
      <c r="N2419">
        <v>29.38</v>
      </c>
      <c r="O2419" t="s">
        <v>13</v>
      </c>
      <c r="P2419" t="s">
        <v>13</v>
      </c>
      <c r="AA2419" t="s">
        <v>43</v>
      </c>
      <c r="AB2419" t="s">
        <v>10</v>
      </c>
      <c r="AC2419" t="s">
        <v>16</v>
      </c>
      <c r="AD2419">
        <v>20.75</v>
      </c>
      <c r="AE2419">
        <v>499.4</v>
      </c>
      <c r="AF2419">
        <v>0</v>
      </c>
      <c r="AG2419">
        <v>0</v>
      </c>
      <c r="AH2419">
        <v>734.5</v>
      </c>
      <c r="AI2419">
        <v>1233.9000000000001</v>
      </c>
      <c r="AJ2419" t="s">
        <v>17</v>
      </c>
      <c r="AM2419" t="str">
        <f t="shared" si="111"/>
        <v>Stayed</v>
      </c>
      <c r="AN2419" t="str">
        <f t="shared" si="112"/>
        <v>No</v>
      </c>
      <c r="AO2419" t="str" cm="1">
        <f t="array" ref="AO2419">_xlfn.IFS($C2419&lt;36,"Youth", $C2419&lt;66, "Middle_age", $C2419&gt;65, "Old")</f>
        <v>Youth</v>
      </c>
      <c r="AP2419" t="str">
        <f t="shared" si="113"/>
        <v>3 năm</v>
      </c>
    </row>
    <row r="2420" spans="1:42" x14ac:dyDescent="0.35">
      <c r="A2420" t="s">
        <v>3400</v>
      </c>
      <c r="B2420" t="s">
        <v>19</v>
      </c>
      <c r="C2420">
        <v>58</v>
      </c>
      <c r="D2420" t="s">
        <v>10</v>
      </c>
      <c r="E2420">
        <v>3</v>
      </c>
      <c r="F2420" t="s">
        <v>3401</v>
      </c>
      <c r="G2420">
        <v>94940</v>
      </c>
      <c r="H2420">
        <v>38.129308000000002</v>
      </c>
      <c r="I2420">
        <v>-122.83481500000001</v>
      </c>
      <c r="J2420">
        <v>1</v>
      </c>
      <c r="K2420" s="1">
        <v>24</v>
      </c>
      <c r="L2420" t="s">
        <v>12</v>
      </c>
      <c r="M2420" t="s">
        <v>10</v>
      </c>
      <c r="N2420">
        <v>7.37</v>
      </c>
      <c r="O2420" t="s">
        <v>10</v>
      </c>
      <c r="P2420" t="s">
        <v>13</v>
      </c>
      <c r="AA2420" t="s">
        <v>43</v>
      </c>
      <c r="AB2420" t="s">
        <v>13</v>
      </c>
      <c r="AC2420" t="s">
        <v>16</v>
      </c>
      <c r="AD2420">
        <v>24.2</v>
      </c>
      <c r="AE2420">
        <v>609.04999999999995</v>
      </c>
      <c r="AF2420">
        <v>0</v>
      </c>
      <c r="AG2420">
        <v>0</v>
      </c>
      <c r="AH2420">
        <v>176.88</v>
      </c>
      <c r="AI2420">
        <v>785.93</v>
      </c>
      <c r="AJ2420" t="s">
        <v>17</v>
      </c>
      <c r="AM2420" t="str">
        <f t="shared" si="111"/>
        <v>Stayed</v>
      </c>
      <c r="AN2420" t="str">
        <f t="shared" si="112"/>
        <v>Yes</v>
      </c>
      <c r="AO2420" t="str" cm="1">
        <f t="array" ref="AO2420">_xlfn.IFS($C2420&lt;36,"Youth", $C2420&lt;66, "Middle_age", $C2420&gt;65, "Old")</f>
        <v>Middle_age</v>
      </c>
      <c r="AP2420" t="str">
        <f t="shared" si="113"/>
        <v>2 năm</v>
      </c>
    </row>
    <row r="2421" spans="1:42" x14ac:dyDescent="0.35">
      <c r="A2421" t="s">
        <v>3402</v>
      </c>
      <c r="B2421" t="s">
        <v>9</v>
      </c>
      <c r="C2421">
        <v>23</v>
      </c>
      <c r="D2421" t="s">
        <v>13</v>
      </c>
      <c r="E2421">
        <v>0</v>
      </c>
      <c r="F2421" t="s">
        <v>2000</v>
      </c>
      <c r="G2421">
        <v>94920</v>
      </c>
      <c r="H2421">
        <v>37.885629000000002</v>
      </c>
      <c r="I2421">
        <v>-122.46858</v>
      </c>
      <c r="J2421">
        <v>0</v>
      </c>
      <c r="K2421" s="1">
        <v>6</v>
      </c>
      <c r="L2421" t="s">
        <v>12</v>
      </c>
      <c r="M2421" t="s">
        <v>10</v>
      </c>
      <c r="N2421">
        <v>34.42</v>
      </c>
      <c r="O2421" t="s">
        <v>10</v>
      </c>
      <c r="P2421" t="s">
        <v>10</v>
      </c>
      <c r="Q2421" t="s">
        <v>25</v>
      </c>
      <c r="R2421">
        <v>42</v>
      </c>
      <c r="S2421" t="s">
        <v>13</v>
      </c>
      <c r="T2421" t="s">
        <v>10</v>
      </c>
      <c r="U2421" t="s">
        <v>13</v>
      </c>
      <c r="V2421" t="s">
        <v>13</v>
      </c>
      <c r="W2421" t="s">
        <v>10</v>
      </c>
      <c r="X2421" t="s">
        <v>13</v>
      </c>
      <c r="Y2421" t="s">
        <v>13</v>
      </c>
      <c r="Z2421" t="s">
        <v>13</v>
      </c>
      <c r="AA2421" t="s">
        <v>21</v>
      </c>
      <c r="AB2421" t="s">
        <v>10</v>
      </c>
      <c r="AC2421" t="s">
        <v>26</v>
      </c>
      <c r="AD2421">
        <v>89.75</v>
      </c>
      <c r="AE2421">
        <v>552.65</v>
      </c>
      <c r="AF2421">
        <v>0</v>
      </c>
      <c r="AG2421">
        <v>60</v>
      </c>
      <c r="AH2421">
        <v>206.52</v>
      </c>
      <c r="AI2421">
        <v>819.17</v>
      </c>
      <c r="AJ2421" t="s">
        <v>17</v>
      </c>
      <c r="AM2421" t="str">
        <f t="shared" si="111"/>
        <v>Stayed</v>
      </c>
      <c r="AN2421" t="str">
        <f t="shared" si="112"/>
        <v>No</v>
      </c>
      <c r="AO2421" t="str" cm="1">
        <f t="array" ref="AO2421">_xlfn.IFS($C2421&lt;36,"Youth", $C2421&lt;66, "Middle_age", $C2421&gt;65, "Old")</f>
        <v>Youth</v>
      </c>
      <c r="AP2421" t="str">
        <f t="shared" si="113"/>
        <v>1 năm</v>
      </c>
    </row>
    <row r="2422" spans="1:42" x14ac:dyDescent="0.35">
      <c r="A2422" t="s">
        <v>3403</v>
      </c>
      <c r="B2422" t="s">
        <v>19</v>
      </c>
      <c r="C2422">
        <v>50</v>
      </c>
      <c r="D2422" t="s">
        <v>10</v>
      </c>
      <c r="E2422">
        <v>1</v>
      </c>
      <c r="F2422" t="s">
        <v>411</v>
      </c>
      <c r="G2422">
        <v>90802</v>
      </c>
      <c r="H2422">
        <v>33.752524000000001</v>
      </c>
      <c r="I2422">
        <v>-118.21073699999999</v>
      </c>
      <c r="J2422">
        <v>1</v>
      </c>
      <c r="K2422" s="1">
        <v>15</v>
      </c>
      <c r="L2422" t="s">
        <v>12</v>
      </c>
      <c r="M2422" t="s">
        <v>10</v>
      </c>
      <c r="N2422">
        <v>8.44</v>
      </c>
      <c r="O2422" t="s">
        <v>13</v>
      </c>
      <c r="P2422" t="s">
        <v>10</v>
      </c>
      <c r="Q2422" t="s">
        <v>14</v>
      </c>
      <c r="R2422">
        <v>21</v>
      </c>
      <c r="S2422" t="s">
        <v>13</v>
      </c>
      <c r="T2422" t="s">
        <v>10</v>
      </c>
      <c r="U2422" t="s">
        <v>10</v>
      </c>
      <c r="V2422" t="s">
        <v>10</v>
      </c>
      <c r="W2422" t="s">
        <v>13</v>
      </c>
      <c r="X2422" t="s">
        <v>10</v>
      </c>
      <c r="Y2422" t="s">
        <v>10</v>
      </c>
      <c r="Z2422" t="s">
        <v>10</v>
      </c>
      <c r="AA2422" t="s">
        <v>21</v>
      </c>
      <c r="AB2422" t="s">
        <v>10</v>
      </c>
      <c r="AC2422" t="s">
        <v>16</v>
      </c>
      <c r="AD2422">
        <v>69.5</v>
      </c>
      <c r="AE2422">
        <v>1071.4000000000001</v>
      </c>
      <c r="AF2422">
        <v>0</v>
      </c>
      <c r="AG2422">
        <v>0</v>
      </c>
      <c r="AH2422">
        <v>126.6</v>
      </c>
      <c r="AI2422">
        <v>1198</v>
      </c>
      <c r="AJ2422" t="s">
        <v>17</v>
      </c>
      <c r="AM2422" t="str">
        <f t="shared" si="111"/>
        <v>Stayed</v>
      </c>
      <c r="AN2422" t="str">
        <f t="shared" si="112"/>
        <v>Yes</v>
      </c>
      <c r="AO2422" t="str" cm="1">
        <f t="array" ref="AO2422">_xlfn.IFS($C2422&lt;36,"Youth", $C2422&lt;66, "Middle_age", $C2422&gt;65, "Old")</f>
        <v>Middle_age</v>
      </c>
      <c r="AP2422" t="str">
        <f t="shared" si="113"/>
        <v>2 năm</v>
      </c>
    </row>
    <row r="2423" spans="1:42" x14ac:dyDescent="0.35">
      <c r="A2423" t="s">
        <v>3404</v>
      </c>
      <c r="B2423" t="s">
        <v>19</v>
      </c>
      <c r="C2423">
        <v>34</v>
      </c>
      <c r="D2423" t="s">
        <v>13</v>
      </c>
      <c r="E2423">
        <v>0</v>
      </c>
      <c r="F2423" t="s">
        <v>1812</v>
      </c>
      <c r="G2423">
        <v>95735</v>
      </c>
      <c r="H2423">
        <v>38.805481</v>
      </c>
      <c r="I2423">
        <v>-120.13287</v>
      </c>
      <c r="J2423">
        <v>0</v>
      </c>
      <c r="K2423" s="1">
        <v>26</v>
      </c>
      <c r="L2423" t="s">
        <v>12</v>
      </c>
      <c r="M2423" t="s">
        <v>10</v>
      </c>
      <c r="N2423">
        <v>37.590000000000003</v>
      </c>
      <c r="O2423" t="s">
        <v>10</v>
      </c>
      <c r="P2423" t="s">
        <v>10</v>
      </c>
      <c r="Q2423" t="s">
        <v>25</v>
      </c>
      <c r="R2423">
        <v>8</v>
      </c>
      <c r="S2423" t="s">
        <v>10</v>
      </c>
      <c r="T2423" t="s">
        <v>10</v>
      </c>
      <c r="U2423" t="s">
        <v>13</v>
      </c>
      <c r="V2423" t="s">
        <v>13</v>
      </c>
      <c r="W2423" t="s">
        <v>10</v>
      </c>
      <c r="X2423" t="s">
        <v>13</v>
      </c>
      <c r="Y2423" t="s">
        <v>13</v>
      </c>
      <c r="Z2423" t="s">
        <v>10</v>
      </c>
      <c r="AA2423" t="s">
        <v>21</v>
      </c>
      <c r="AB2423" t="s">
        <v>10</v>
      </c>
      <c r="AC2423" t="s">
        <v>16</v>
      </c>
      <c r="AD2423">
        <v>92.4</v>
      </c>
      <c r="AE2423">
        <v>2349.8000000000002</v>
      </c>
      <c r="AF2423">
        <v>0</v>
      </c>
      <c r="AG2423">
        <v>0</v>
      </c>
      <c r="AH2423">
        <v>977.34</v>
      </c>
      <c r="AI2423">
        <v>3327.14</v>
      </c>
      <c r="AJ2423" t="s">
        <v>17</v>
      </c>
      <c r="AM2423" t="str">
        <f t="shared" si="111"/>
        <v>VIP</v>
      </c>
      <c r="AN2423" t="str">
        <f t="shared" si="112"/>
        <v>No</v>
      </c>
      <c r="AO2423" t="str" cm="1">
        <f t="array" ref="AO2423">_xlfn.IFS($C2423&lt;36,"Youth", $C2423&lt;66, "Middle_age", $C2423&gt;65, "Old")</f>
        <v>Youth</v>
      </c>
      <c r="AP2423" t="str">
        <f t="shared" si="113"/>
        <v>3 năm</v>
      </c>
    </row>
    <row r="2424" spans="1:42" x14ac:dyDescent="0.35">
      <c r="A2424" t="s">
        <v>3405</v>
      </c>
      <c r="B2424" t="s">
        <v>19</v>
      </c>
      <c r="C2424">
        <v>46</v>
      </c>
      <c r="D2424" t="s">
        <v>13</v>
      </c>
      <c r="E2424">
        <v>2</v>
      </c>
      <c r="F2424" t="s">
        <v>822</v>
      </c>
      <c r="G2424">
        <v>91701</v>
      </c>
      <c r="H2424">
        <v>34.132275</v>
      </c>
      <c r="I2424">
        <v>-117.61147800000001</v>
      </c>
      <c r="J2424">
        <v>0</v>
      </c>
      <c r="K2424" s="1">
        <v>16</v>
      </c>
      <c r="L2424" t="s">
        <v>32</v>
      </c>
      <c r="M2424" t="s">
        <v>10</v>
      </c>
      <c r="N2424">
        <v>13.99</v>
      </c>
      <c r="O2424" t="s">
        <v>10</v>
      </c>
      <c r="P2424" t="s">
        <v>10</v>
      </c>
      <c r="Q2424" t="s">
        <v>49</v>
      </c>
      <c r="R2424">
        <v>18</v>
      </c>
      <c r="S2424" t="s">
        <v>10</v>
      </c>
      <c r="T2424" t="s">
        <v>10</v>
      </c>
      <c r="U2424" t="s">
        <v>13</v>
      </c>
      <c r="V2424" t="s">
        <v>13</v>
      </c>
      <c r="W2424" t="s">
        <v>13</v>
      </c>
      <c r="X2424" t="s">
        <v>10</v>
      </c>
      <c r="Y2424" t="s">
        <v>10</v>
      </c>
      <c r="Z2424" t="s">
        <v>10</v>
      </c>
      <c r="AA2424" t="s">
        <v>21</v>
      </c>
      <c r="AB2424" t="s">
        <v>10</v>
      </c>
      <c r="AC2424" t="s">
        <v>26</v>
      </c>
      <c r="AD2424">
        <v>69.099999999999994</v>
      </c>
      <c r="AE2424">
        <v>1083.7</v>
      </c>
      <c r="AF2424">
        <v>0</v>
      </c>
      <c r="AG2424">
        <v>0</v>
      </c>
      <c r="AH2424">
        <v>223.84</v>
      </c>
      <c r="AI2424">
        <v>1307.54</v>
      </c>
      <c r="AJ2424" t="s">
        <v>17</v>
      </c>
      <c r="AM2424" t="str">
        <f t="shared" si="111"/>
        <v>Stayed</v>
      </c>
      <c r="AN2424" t="str">
        <f t="shared" si="112"/>
        <v>Yes</v>
      </c>
      <c r="AO2424" t="str" cm="1">
        <f t="array" ref="AO2424">_xlfn.IFS($C2424&lt;36,"Youth", $C2424&lt;66, "Middle_age", $C2424&gt;65, "Old")</f>
        <v>Middle_age</v>
      </c>
      <c r="AP2424" t="str">
        <f t="shared" si="113"/>
        <v>2 năm</v>
      </c>
    </row>
    <row r="2425" spans="1:42" x14ac:dyDescent="0.35">
      <c r="A2425" t="s">
        <v>3406</v>
      </c>
      <c r="B2425" t="s">
        <v>9</v>
      </c>
      <c r="C2425">
        <v>42</v>
      </c>
      <c r="D2425" t="s">
        <v>10</v>
      </c>
      <c r="E2425">
        <v>1</v>
      </c>
      <c r="F2425" t="s">
        <v>105</v>
      </c>
      <c r="G2425">
        <v>90031</v>
      </c>
      <c r="H2425">
        <v>34.085807000000003</v>
      </c>
      <c r="I2425">
        <v>-118.20661699999999</v>
      </c>
      <c r="J2425">
        <v>5</v>
      </c>
      <c r="K2425" s="1">
        <v>10</v>
      </c>
      <c r="L2425" t="s">
        <v>12</v>
      </c>
      <c r="M2425" t="s">
        <v>10</v>
      </c>
      <c r="N2425">
        <v>26.37</v>
      </c>
      <c r="O2425" t="s">
        <v>10</v>
      </c>
      <c r="P2425" t="s">
        <v>10</v>
      </c>
      <c r="Q2425" t="s">
        <v>14</v>
      </c>
      <c r="R2425">
        <v>26</v>
      </c>
      <c r="S2425" t="s">
        <v>10</v>
      </c>
      <c r="T2425" t="s">
        <v>10</v>
      </c>
      <c r="U2425" t="s">
        <v>13</v>
      </c>
      <c r="V2425" t="s">
        <v>13</v>
      </c>
      <c r="W2425" t="s">
        <v>10</v>
      </c>
      <c r="X2425" t="s">
        <v>13</v>
      </c>
      <c r="Y2425" t="s">
        <v>13</v>
      </c>
      <c r="Z2425" t="s">
        <v>10</v>
      </c>
      <c r="AA2425" t="s">
        <v>15</v>
      </c>
      <c r="AB2425" t="s">
        <v>13</v>
      </c>
      <c r="AC2425" t="s">
        <v>26</v>
      </c>
      <c r="AD2425">
        <v>70.3</v>
      </c>
      <c r="AE2425">
        <v>676.15</v>
      </c>
      <c r="AF2425">
        <v>0</v>
      </c>
      <c r="AG2425">
        <v>0</v>
      </c>
      <c r="AH2425">
        <v>263.7</v>
      </c>
      <c r="AI2425">
        <v>939.85</v>
      </c>
      <c r="AJ2425" t="s">
        <v>17</v>
      </c>
      <c r="AM2425" t="str">
        <f t="shared" si="111"/>
        <v>Stayed</v>
      </c>
      <c r="AN2425" t="str">
        <f t="shared" si="112"/>
        <v>Yes</v>
      </c>
      <c r="AO2425" t="str" cm="1">
        <f t="array" ref="AO2425">_xlfn.IFS($C2425&lt;36,"Youth", $C2425&lt;66, "Middle_age", $C2425&gt;65, "Old")</f>
        <v>Middle_age</v>
      </c>
      <c r="AP2425" t="str">
        <f t="shared" si="113"/>
        <v>1 năm</v>
      </c>
    </row>
    <row r="2426" spans="1:42" x14ac:dyDescent="0.35">
      <c r="A2426" t="s">
        <v>3407</v>
      </c>
      <c r="B2426" t="s">
        <v>19</v>
      </c>
      <c r="C2426">
        <v>60</v>
      </c>
      <c r="D2426" t="s">
        <v>13</v>
      </c>
      <c r="E2426">
        <v>2</v>
      </c>
      <c r="F2426" t="s">
        <v>3132</v>
      </c>
      <c r="G2426">
        <v>94002</v>
      </c>
      <c r="H2426">
        <v>37.509366</v>
      </c>
      <c r="I2426">
        <v>-122.30613200000001</v>
      </c>
      <c r="J2426">
        <v>0</v>
      </c>
      <c r="K2426" s="1">
        <v>21</v>
      </c>
      <c r="L2426" t="s">
        <v>32</v>
      </c>
      <c r="M2426" t="s">
        <v>10</v>
      </c>
      <c r="N2426">
        <v>19.57</v>
      </c>
      <c r="O2426" t="s">
        <v>13</v>
      </c>
      <c r="P2426" t="s">
        <v>10</v>
      </c>
      <c r="Q2426" t="s">
        <v>49</v>
      </c>
      <c r="R2426">
        <v>29</v>
      </c>
      <c r="S2426" t="s">
        <v>13</v>
      </c>
      <c r="T2426" t="s">
        <v>13</v>
      </c>
      <c r="U2426" t="s">
        <v>13</v>
      </c>
      <c r="V2426" t="s">
        <v>13</v>
      </c>
      <c r="W2426" t="s">
        <v>13</v>
      </c>
      <c r="X2426" t="s">
        <v>13</v>
      </c>
      <c r="Y2426" t="s">
        <v>13</v>
      </c>
      <c r="Z2426" t="s">
        <v>10</v>
      </c>
      <c r="AA2426" t="s">
        <v>21</v>
      </c>
      <c r="AB2426" t="s">
        <v>13</v>
      </c>
      <c r="AC2426" t="s">
        <v>16</v>
      </c>
      <c r="AD2426">
        <v>45.65</v>
      </c>
      <c r="AE2426">
        <v>985.05</v>
      </c>
      <c r="AF2426">
        <v>0</v>
      </c>
      <c r="AG2426">
        <v>0</v>
      </c>
      <c r="AH2426">
        <v>410.97</v>
      </c>
      <c r="AI2426">
        <v>1396.02</v>
      </c>
      <c r="AJ2426" t="s">
        <v>17</v>
      </c>
      <c r="AM2426" t="str">
        <f t="shared" si="111"/>
        <v>Stayed</v>
      </c>
      <c r="AN2426" t="str">
        <f t="shared" si="112"/>
        <v>Yes</v>
      </c>
      <c r="AO2426" t="str" cm="1">
        <f t="array" ref="AO2426">_xlfn.IFS($C2426&lt;36,"Youth", $C2426&lt;66, "Middle_age", $C2426&gt;65, "Old")</f>
        <v>Middle_age</v>
      </c>
      <c r="AP2426" t="str">
        <f t="shared" si="113"/>
        <v>2 năm</v>
      </c>
    </row>
    <row r="2427" spans="1:42" x14ac:dyDescent="0.35">
      <c r="A2427" t="s">
        <v>3408</v>
      </c>
      <c r="B2427" t="s">
        <v>9</v>
      </c>
      <c r="C2427">
        <v>49</v>
      </c>
      <c r="D2427" t="s">
        <v>10</v>
      </c>
      <c r="E2427">
        <v>2</v>
      </c>
      <c r="F2427" t="s">
        <v>127</v>
      </c>
      <c r="G2427">
        <v>95123</v>
      </c>
      <c r="H2427">
        <v>37.238757999999997</v>
      </c>
      <c r="I2427">
        <v>-121.82837499999999</v>
      </c>
      <c r="J2427">
        <v>5</v>
      </c>
      <c r="K2427" s="1">
        <v>67</v>
      </c>
      <c r="L2427" t="s">
        <v>12</v>
      </c>
      <c r="M2427" t="s">
        <v>10</v>
      </c>
      <c r="N2427">
        <v>43.01</v>
      </c>
      <c r="O2427" t="s">
        <v>10</v>
      </c>
      <c r="P2427" t="s">
        <v>10</v>
      </c>
      <c r="Q2427" t="s">
        <v>14</v>
      </c>
      <c r="R2427">
        <v>16</v>
      </c>
      <c r="S2427" t="s">
        <v>10</v>
      </c>
      <c r="T2427" t="s">
        <v>10</v>
      </c>
      <c r="U2427" t="s">
        <v>13</v>
      </c>
      <c r="V2427" t="s">
        <v>10</v>
      </c>
      <c r="W2427" t="s">
        <v>10</v>
      </c>
      <c r="X2427" t="s">
        <v>13</v>
      </c>
      <c r="Y2427" t="s">
        <v>13</v>
      </c>
      <c r="Z2427" t="s">
        <v>10</v>
      </c>
      <c r="AA2427" t="s">
        <v>43</v>
      </c>
      <c r="AB2427" t="s">
        <v>13</v>
      </c>
      <c r="AC2427" t="s">
        <v>16</v>
      </c>
      <c r="AD2427">
        <v>74</v>
      </c>
      <c r="AE2427">
        <v>4868.3999999999996</v>
      </c>
      <c r="AF2427">
        <v>0</v>
      </c>
      <c r="AG2427">
        <v>0</v>
      </c>
      <c r="AH2427">
        <v>2881.67</v>
      </c>
      <c r="AI2427">
        <v>7750.07</v>
      </c>
      <c r="AJ2427" t="s">
        <v>17</v>
      </c>
      <c r="AM2427" t="str">
        <f t="shared" si="111"/>
        <v>VIP</v>
      </c>
      <c r="AN2427" t="str">
        <f t="shared" si="112"/>
        <v>Yes</v>
      </c>
      <c r="AO2427" t="str" cm="1">
        <f t="array" ref="AO2427">_xlfn.IFS($C2427&lt;36,"Youth", $C2427&lt;66, "Middle_age", $C2427&gt;65, "Old")</f>
        <v>Middle_age</v>
      </c>
      <c r="AP2427" t="str">
        <f t="shared" si="113"/>
        <v>6 năm</v>
      </c>
    </row>
    <row r="2428" spans="1:42" x14ac:dyDescent="0.35">
      <c r="A2428" t="s">
        <v>3409</v>
      </c>
      <c r="B2428" t="s">
        <v>19</v>
      </c>
      <c r="C2428">
        <v>23</v>
      </c>
      <c r="D2428" t="s">
        <v>10</v>
      </c>
      <c r="E2428">
        <v>1</v>
      </c>
      <c r="F2428" t="s">
        <v>363</v>
      </c>
      <c r="G2428">
        <v>91345</v>
      </c>
      <c r="H2428">
        <v>34.266388999999997</v>
      </c>
      <c r="I2428">
        <v>-118.459744</v>
      </c>
      <c r="J2428">
        <v>3</v>
      </c>
      <c r="K2428" s="1">
        <v>19</v>
      </c>
      <c r="L2428" t="s">
        <v>12</v>
      </c>
      <c r="M2428" t="s">
        <v>13</v>
      </c>
      <c r="P2428" t="s">
        <v>10</v>
      </c>
      <c r="Q2428" t="s">
        <v>14</v>
      </c>
      <c r="R2428">
        <v>52</v>
      </c>
      <c r="S2428" t="s">
        <v>10</v>
      </c>
      <c r="T2428" t="s">
        <v>10</v>
      </c>
      <c r="U2428" t="s">
        <v>13</v>
      </c>
      <c r="V2428" t="s">
        <v>13</v>
      </c>
      <c r="W2428" t="s">
        <v>13</v>
      </c>
      <c r="X2428" t="s">
        <v>13</v>
      </c>
      <c r="Y2428" t="s">
        <v>13</v>
      </c>
      <c r="Z2428" t="s">
        <v>10</v>
      </c>
      <c r="AA2428" t="s">
        <v>21</v>
      </c>
      <c r="AB2428" t="s">
        <v>10</v>
      </c>
      <c r="AC2428" t="s">
        <v>16</v>
      </c>
      <c r="AD2428">
        <v>34.950000000000003</v>
      </c>
      <c r="AE2428">
        <v>610.20000000000005</v>
      </c>
      <c r="AF2428">
        <v>0</v>
      </c>
      <c r="AG2428">
        <v>0</v>
      </c>
      <c r="AH2428">
        <v>0</v>
      </c>
      <c r="AI2428">
        <v>610.20000000000005</v>
      </c>
      <c r="AJ2428" t="s">
        <v>17</v>
      </c>
      <c r="AM2428" t="str">
        <f t="shared" si="111"/>
        <v>Stayed</v>
      </c>
      <c r="AN2428" t="str">
        <f t="shared" si="112"/>
        <v>Yes</v>
      </c>
      <c r="AO2428" t="str" cm="1">
        <f t="array" ref="AO2428">_xlfn.IFS($C2428&lt;36,"Youth", $C2428&lt;66, "Middle_age", $C2428&gt;65, "Old")</f>
        <v>Youth</v>
      </c>
      <c r="AP2428" t="str">
        <f t="shared" si="113"/>
        <v>2 năm</v>
      </c>
    </row>
    <row r="2429" spans="1:42" x14ac:dyDescent="0.35">
      <c r="A2429" t="s">
        <v>3410</v>
      </c>
      <c r="B2429" t="s">
        <v>19</v>
      </c>
      <c r="C2429">
        <v>43</v>
      </c>
      <c r="D2429" t="s">
        <v>10</v>
      </c>
      <c r="E2429">
        <v>1</v>
      </c>
      <c r="F2429" t="s">
        <v>292</v>
      </c>
      <c r="G2429">
        <v>95826</v>
      </c>
      <c r="H2429">
        <v>38.542532000000001</v>
      </c>
      <c r="I2429">
        <v>-121.378826</v>
      </c>
      <c r="J2429">
        <v>9</v>
      </c>
      <c r="K2429" s="1">
        <v>40</v>
      </c>
      <c r="L2429" t="s">
        <v>12</v>
      </c>
      <c r="M2429" t="s">
        <v>10</v>
      </c>
      <c r="N2429">
        <v>27.95</v>
      </c>
      <c r="O2429" t="s">
        <v>10</v>
      </c>
      <c r="P2429" t="s">
        <v>13</v>
      </c>
      <c r="AA2429" t="s">
        <v>43</v>
      </c>
      <c r="AB2429" t="s">
        <v>13</v>
      </c>
      <c r="AC2429" t="s">
        <v>16</v>
      </c>
      <c r="AD2429">
        <v>25.25</v>
      </c>
      <c r="AE2429">
        <v>1006.9</v>
      </c>
      <c r="AF2429">
        <v>44.51</v>
      </c>
      <c r="AG2429">
        <v>0</v>
      </c>
      <c r="AH2429">
        <v>1118</v>
      </c>
      <c r="AI2429">
        <v>2080.39</v>
      </c>
      <c r="AJ2429" t="s">
        <v>17</v>
      </c>
      <c r="AM2429" t="str">
        <f t="shared" si="111"/>
        <v>Stayed</v>
      </c>
      <c r="AN2429" t="str">
        <f t="shared" si="112"/>
        <v>Yes</v>
      </c>
      <c r="AO2429" t="str" cm="1">
        <f t="array" ref="AO2429">_xlfn.IFS($C2429&lt;36,"Youth", $C2429&lt;66, "Middle_age", $C2429&gt;65, "Old")</f>
        <v>Middle_age</v>
      </c>
      <c r="AP2429" t="str">
        <f t="shared" si="113"/>
        <v>4 năm</v>
      </c>
    </row>
    <row r="2430" spans="1:42" x14ac:dyDescent="0.35">
      <c r="A2430" t="s">
        <v>3411</v>
      </c>
      <c r="B2430" t="s">
        <v>9</v>
      </c>
      <c r="C2430">
        <v>61</v>
      </c>
      <c r="D2430" t="s">
        <v>10</v>
      </c>
      <c r="E2430">
        <v>0</v>
      </c>
      <c r="F2430" t="s">
        <v>292</v>
      </c>
      <c r="G2430">
        <v>95824</v>
      </c>
      <c r="H2430">
        <v>38.517294999999997</v>
      </c>
      <c r="I2430">
        <v>-121.439819</v>
      </c>
      <c r="J2430">
        <v>1</v>
      </c>
      <c r="K2430" s="1">
        <v>16</v>
      </c>
      <c r="L2430" t="s">
        <v>12</v>
      </c>
      <c r="M2430" t="s">
        <v>10</v>
      </c>
      <c r="N2430">
        <v>37.83</v>
      </c>
      <c r="O2430" t="s">
        <v>10</v>
      </c>
      <c r="P2430" t="s">
        <v>10</v>
      </c>
      <c r="Q2430" t="s">
        <v>14</v>
      </c>
      <c r="R2430">
        <v>26</v>
      </c>
      <c r="S2430" t="s">
        <v>13</v>
      </c>
      <c r="T2430" t="s">
        <v>10</v>
      </c>
      <c r="U2430" t="s">
        <v>13</v>
      </c>
      <c r="V2430" t="s">
        <v>13</v>
      </c>
      <c r="W2430" t="s">
        <v>10</v>
      </c>
      <c r="X2430" t="s">
        <v>10</v>
      </c>
      <c r="Y2430" t="s">
        <v>10</v>
      </c>
      <c r="Z2430" t="s">
        <v>10</v>
      </c>
      <c r="AA2430" t="s">
        <v>21</v>
      </c>
      <c r="AB2430" t="s">
        <v>10</v>
      </c>
      <c r="AC2430" t="s">
        <v>26</v>
      </c>
      <c r="AD2430">
        <v>100</v>
      </c>
      <c r="AE2430">
        <v>1534.75</v>
      </c>
      <c r="AF2430">
        <v>0</v>
      </c>
      <c r="AG2430">
        <v>0</v>
      </c>
      <c r="AH2430">
        <v>605.28</v>
      </c>
      <c r="AI2430">
        <v>2140.0300000000002</v>
      </c>
      <c r="AJ2430" t="s">
        <v>27</v>
      </c>
      <c r="AK2430" t="s">
        <v>28</v>
      </c>
      <c r="AL2430" t="s">
        <v>29</v>
      </c>
      <c r="AM2430" t="str">
        <f t="shared" si="111"/>
        <v>Churned</v>
      </c>
      <c r="AN2430" t="str">
        <f t="shared" si="112"/>
        <v>No</v>
      </c>
      <c r="AO2430" t="str" cm="1">
        <f t="array" ref="AO2430">_xlfn.IFS($C2430&lt;36,"Youth", $C2430&lt;66, "Middle_age", $C2430&gt;65, "Old")</f>
        <v>Middle_age</v>
      </c>
      <c r="AP2430" t="str">
        <f t="shared" si="113"/>
        <v>2 năm</v>
      </c>
    </row>
    <row r="2431" spans="1:42" x14ac:dyDescent="0.35">
      <c r="A2431" t="s">
        <v>3412</v>
      </c>
      <c r="B2431" t="s">
        <v>19</v>
      </c>
      <c r="C2431">
        <v>27</v>
      </c>
      <c r="D2431" t="s">
        <v>10</v>
      </c>
      <c r="E2431">
        <v>0</v>
      </c>
      <c r="F2431" t="s">
        <v>883</v>
      </c>
      <c r="G2431">
        <v>90069</v>
      </c>
      <c r="H2431">
        <v>34.093781</v>
      </c>
      <c r="I2431">
        <v>-118.381061</v>
      </c>
      <c r="J2431">
        <v>2</v>
      </c>
      <c r="K2431" s="1">
        <v>57</v>
      </c>
      <c r="L2431" t="s">
        <v>12</v>
      </c>
      <c r="M2431" t="s">
        <v>13</v>
      </c>
      <c r="P2431" t="s">
        <v>10</v>
      </c>
      <c r="Q2431" t="s">
        <v>49</v>
      </c>
      <c r="R2431">
        <v>69</v>
      </c>
      <c r="S2431" t="s">
        <v>13</v>
      </c>
      <c r="T2431" t="s">
        <v>10</v>
      </c>
      <c r="U2431" t="s">
        <v>10</v>
      </c>
      <c r="V2431" t="s">
        <v>10</v>
      </c>
      <c r="W2431" t="s">
        <v>10</v>
      </c>
      <c r="X2431" t="s">
        <v>10</v>
      </c>
      <c r="Y2431" t="s">
        <v>10</v>
      </c>
      <c r="Z2431" t="s">
        <v>13</v>
      </c>
      <c r="AA2431" t="s">
        <v>43</v>
      </c>
      <c r="AB2431" t="s">
        <v>10</v>
      </c>
      <c r="AC2431" t="s">
        <v>26</v>
      </c>
      <c r="AD2431">
        <v>57.5</v>
      </c>
      <c r="AE2431">
        <v>3265.95</v>
      </c>
      <c r="AF2431">
        <v>0</v>
      </c>
      <c r="AG2431">
        <v>150</v>
      </c>
      <c r="AH2431">
        <v>0</v>
      </c>
      <c r="AI2431">
        <v>3415.95</v>
      </c>
      <c r="AJ2431" t="s">
        <v>17</v>
      </c>
      <c r="AM2431" t="str">
        <f t="shared" si="111"/>
        <v>VIP</v>
      </c>
      <c r="AN2431" t="str">
        <f t="shared" si="112"/>
        <v>No</v>
      </c>
      <c r="AO2431" t="str" cm="1">
        <f t="array" ref="AO2431">_xlfn.IFS($C2431&lt;36,"Youth", $C2431&lt;66, "Middle_age", $C2431&gt;65, "Old")</f>
        <v>Youth</v>
      </c>
      <c r="AP2431" t="str">
        <f t="shared" si="113"/>
        <v>5 năm</v>
      </c>
    </row>
    <row r="2432" spans="1:42" x14ac:dyDescent="0.35">
      <c r="A2432" t="s">
        <v>3413</v>
      </c>
      <c r="B2432" t="s">
        <v>19</v>
      </c>
      <c r="C2432">
        <v>36</v>
      </c>
      <c r="D2432" t="s">
        <v>10</v>
      </c>
      <c r="E2432">
        <v>0</v>
      </c>
      <c r="F2432" t="s">
        <v>1073</v>
      </c>
      <c r="G2432">
        <v>96031</v>
      </c>
      <c r="H2432">
        <v>41.232128000000003</v>
      </c>
      <c r="I2432">
        <v>-123.194748</v>
      </c>
      <c r="J2432">
        <v>10</v>
      </c>
      <c r="K2432" s="1">
        <v>41</v>
      </c>
      <c r="L2432" t="s">
        <v>46</v>
      </c>
      <c r="M2432" t="s">
        <v>10</v>
      </c>
      <c r="N2432">
        <v>39.39</v>
      </c>
      <c r="O2432" t="s">
        <v>10</v>
      </c>
      <c r="P2432" t="s">
        <v>10</v>
      </c>
      <c r="Q2432" t="s">
        <v>25</v>
      </c>
      <c r="R2432">
        <v>3</v>
      </c>
      <c r="S2432" t="s">
        <v>13</v>
      </c>
      <c r="T2432" t="s">
        <v>10</v>
      </c>
      <c r="U2432" t="s">
        <v>13</v>
      </c>
      <c r="V2432" t="s">
        <v>13</v>
      </c>
      <c r="W2432" t="s">
        <v>13</v>
      </c>
      <c r="X2432" t="s">
        <v>13</v>
      </c>
      <c r="Y2432" t="s">
        <v>13</v>
      </c>
      <c r="Z2432" t="s">
        <v>10</v>
      </c>
      <c r="AA2432" t="s">
        <v>21</v>
      </c>
      <c r="AB2432" t="s">
        <v>10</v>
      </c>
      <c r="AC2432" t="s">
        <v>26</v>
      </c>
      <c r="AD2432">
        <v>80.25</v>
      </c>
      <c r="AE2432">
        <v>3439</v>
      </c>
      <c r="AF2432">
        <v>2.1800000000000002</v>
      </c>
      <c r="AG2432">
        <v>0</v>
      </c>
      <c r="AH2432">
        <v>1614.99</v>
      </c>
      <c r="AI2432">
        <v>5051.8100000000004</v>
      </c>
      <c r="AJ2432" t="s">
        <v>17</v>
      </c>
      <c r="AM2432" t="str">
        <f t="shared" si="111"/>
        <v>VIP</v>
      </c>
      <c r="AN2432" t="str">
        <f t="shared" si="112"/>
        <v>No</v>
      </c>
      <c r="AO2432" t="str" cm="1">
        <f t="array" ref="AO2432">_xlfn.IFS($C2432&lt;36,"Youth", $C2432&lt;66, "Middle_age", $C2432&gt;65, "Old")</f>
        <v>Middle_age</v>
      </c>
      <c r="AP2432" t="str">
        <f t="shared" si="113"/>
        <v>4 năm</v>
      </c>
    </row>
    <row r="2433" spans="1:42" x14ac:dyDescent="0.35">
      <c r="A2433" t="s">
        <v>3414</v>
      </c>
      <c r="B2433" t="s">
        <v>9</v>
      </c>
      <c r="C2433">
        <v>19</v>
      </c>
      <c r="D2433" t="s">
        <v>13</v>
      </c>
      <c r="E2433">
        <v>0</v>
      </c>
      <c r="F2433" t="s">
        <v>3415</v>
      </c>
      <c r="G2433">
        <v>92567</v>
      </c>
      <c r="H2433">
        <v>33.827689999999997</v>
      </c>
      <c r="I2433">
        <v>-117.102244</v>
      </c>
      <c r="J2433">
        <v>0</v>
      </c>
      <c r="K2433" s="1">
        <v>28</v>
      </c>
      <c r="L2433" t="s">
        <v>99</v>
      </c>
      <c r="M2433" t="s">
        <v>10</v>
      </c>
      <c r="N2433">
        <v>28.42</v>
      </c>
      <c r="O2433" t="s">
        <v>13</v>
      </c>
      <c r="P2433" t="s">
        <v>10</v>
      </c>
      <c r="Q2433" t="s">
        <v>49</v>
      </c>
      <c r="R2433">
        <v>48</v>
      </c>
      <c r="S2433" t="s">
        <v>10</v>
      </c>
      <c r="T2433" t="s">
        <v>13</v>
      </c>
      <c r="U2433" t="s">
        <v>13</v>
      </c>
      <c r="V2433" t="s">
        <v>10</v>
      </c>
      <c r="W2433" t="s">
        <v>13</v>
      </c>
      <c r="X2433" t="s">
        <v>13</v>
      </c>
      <c r="Y2433" t="s">
        <v>13</v>
      </c>
      <c r="Z2433" t="s">
        <v>13</v>
      </c>
      <c r="AA2433" t="s">
        <v>15</v>
      </c>
      <c r="AB2433" t="s">
        <v>13</v>
      </c>
      <c r="AC2433" t="s">
        <v>16</v>
      </c>
      <c r="AD2433">
        <v>54.3</v>
      </c>
      <c r="AE2433">
        <v>1546.3</v>
      </c>
      <c r="AF2433">
        <v>0</v>
      </c>
      <c r="AG2433">
        <v>150</v>
      </c>
      <c r="AH2433">
        <v>795.76</v>
      </c>
      <c r="AI2433">
        <v>2492.06</v>
      </c>
      <c r="AJ2433" t="s">
        <v>17</v>
      </c>
      <c r="AM2433" t="str">
        <f t="shared" si="111"/>
        <v>Stayed</v>
      </c>
      <c r="AN2433" t="str">
        <f t="shared" si="112"/>
        <v>No</v>
      </c>
      <c r="AO2433" t="str" cm="1">
        <f t="array" ref="AO2433">_xlfn.IFS($C2433&lt;36,"Youth", $C2433&lt;66, "Middle_age", $C2433&gt;65, "Old")</f>
        <v>Youth</v>
      </c>
      <c r="AP2433" t="str">
        <f t="shared" si="113"/>
        <v>3 năm</v>
      </c>
    </row>
    <row r="2434" spans="1:42" x14ac:dyDescent="0.35">
      <c r="A2434" t="s">
        <v>3416</v>
      </c>
      <c r="B2434" t="s">
        <v>9</v>
      </c>
      <c r="C2434">
        <v>44</v>
      </c>
      <c r="D2434" t="s">
        <v>10</v>
      </c>
      <c r="E2434">
        <v>1</v>
      </c>
      <c r="F2434" t="s">
        <v>127</v>
      </c>
      <c r="G2434">
        <v>95128</v>
      </c>
      <c r="H2434">
        <v>37.316146000000003</v>
      </c>
      <c r="I2434">
        <v>-121.936285</v>
      </c>
      <c r="J2434">
        <v>3</v>
      </c>
      <c r="K2434" s="1">
        <v>70</v>
      </c>
      <c r="L2434" t="s">
        <v>42</v>
      </c>
      <c r="M2434" t="s">
        <v>10</v>
      </c>
      <c r="N2434">
        <v>8.36</v>
      </c>
      <c r="O2434" t="s">
        <v>10</v>
      </c>
      <c r="P2434" t="s">
        <v>10</v>
      </c>
      <c r="Q2434" t="s">
        <v>49</v>
      </c>
      <c r="R2434">
        <v>19</v>
      </c>
      <c r="S2434" t="s">
        <v>10</v>
      </c>
      <c r="T2434" t="s">
        <v>10</v>
      </c>
      <c r="U2434" t="s">
        <v>10</v>
      </c>
      <c r="V2434" t="s">
        <v>10</v>
      </c>
      <c r="W2434" t="s">
        <v>10</v>
      </c>
      <c r="X2434" t="s">
        <v>13</v>
      </c>
      <c r="Y2434" t="s">
        <v>13</v>
      </c>
      <c r="Z2434" t="s">
        <v>10</v>
      </c>
      <c r="AA2434" t="s">
        <v>43</v>
      </c>
      <c r="AB2434" t="s">
        <v>13</v>
      </c>
      <c r="AC2434" t="s">
        <v>26</v>
      </c>
      <c r="AD2434">
        <v>79.7</v>
      </c>
      <c r="AE2434">
        <v>5743.3</v>
      </c>
      <c r="AF2434">
        <v>0</v>
      </c>
      <c r="AG2434">
        <v>0</v>
      </c>
      <c r="AH2434">
        <v>585.20000000000005</v>
      </c>
      <c r="AI2434">
        <v>6328.5</v>
      </c>
      <c r="AJ2434" t="s">
        <v>17</v>
      </c>
      <c r="AM2434" t="str">
        <f t="shared" si="111"/>
        <v>VIP</v>
      </c>
      <c r="AN2434" t="str">
        <f t="shared" si="112"/>
        <v>Yes</v>
      </c>
      <c r="AO2434" t="str" cm="1">
        <f t="array" ref="AO2434">_xlfn.IFS($C2434&lt;36,"Youth", $C2434&lt;66, "Middle_age", $C2434&gt;65, "Old")</f>
        <v>Middle_age</v>
      </c>
      <c r="AP2434" t="str">
        <f t="shared" si="113"/>
        <v>6 năm</v>
      </c>
    </row>
    <row r="2435" spans="1:42" x14ac:dyDescent="0.35">
      <c r="A2435" t="s">
        <v>3417</v>
      </c>
      <c r="B2435" t="s">
        <v>19</v>
      </c>
      <c r="C2435">
        <v>53</v>
      </c>
      <c r="D2435" t="s">
        <v>13</v>
      </c>
      <c r="E2435">
        <v>1</v>
      </c>
      <c r="F2435" t="s">
        <v>3418</v>
      </c>
      <c r="G2435">
        <v>92301</v>
      </c>
      <c r="H2435">
        <v>34.667814999999997</v>
      </c>
      <c r="I2435">
        <v>-117.53618299999999</v>
      </c>
      <c r="J2435">
        <v>0</v>
      </c>
      <c r="K2435" s="1">
        <v>21</v>
      </c>
      <c r="L2435" t="s">
        <v>32</v>
      </c>
      <c r="M2435" t="s">
        <v>10</v>
      </c>
      <c r="N2435">
        <v>31.26</v>
      </c>
      <c r="O2435" t="s">
        <v>10</v>
      </c>
      <c r="P2435" t="s">
        <v>13</v>
      </c>
      <c r="AA2435" t="s">
        <v>21</v>
      </c>
      <c r="AB2435" t="s">
        <v>13</v>
      </c>
      <c r="AC2435" t="s">
        <v>16</v>
      </c>
      <c r="AD2435">
        <v>24.7</v>
      </c>
      <c r="AE2435">
        <v>467.15</v>
      </c>
      <c r="AF2435">
        <v>0</v>
      </c>
      <c r="AG2435">
        <v>0</v>
      </c>
      <c r="AH2435">
        <v>656.46</v>
      </c>
      <c r="AI2435">
        <v>1123.6099999999999</v>
      </c>
      <c r="AJ2435" t="s">
        <v>17</v>
      </c>
      <c r="AM2435" t="str">
        <f t="shared" ref="AM2435:AM2498" si="114">IF($AJ2435="Churned",$AJ2435,IF($AI2435&gt;AVERAGE($AI:$AI),"VIP",$AJ2435))</f>
        <v>Stayed</v>
      </c>
      <c r="AN2435" t="str">
        <f t="shared" ref="AN2435:AN2498" si="115">IF($E2435&gt;0,"Yes","No")</f>
        <v>Yes</v>
      </c>
      <c r="AO2435" t="str" cm="1">
        <f t="array" ref="AO2435">_xlfn.IFS($C2435&lt;36,"Youth", $C2435&lt;66, "Middle_age", $C2435&gt;65, "Old")</f>
        <v>Middle_age</v>
      </c>
      <c r="AP2435" t="str">
        <f t="shared" ref="AP2435:AP2498" si="116">IF($K2435&lt;=12, "1 năm", IF($K2435&lt;=24, "2 năm", IF($K2435&lt;=36, "3 năm", IF($K2435&lt;=48, "4 năm", IF($K2435&lt;=60, "5 năm", IF($K2435&lt;=72, "6 năm"))))))</f>
        <v>2 năm</v>
      </c>
    </row>
    <row r="2436" spans="1:42" x14ac:dyDescent="0.35">
      <c r="A2436" t="s">
        <v>3419</v>
      </c>
      <c r="B2436" t="s">
        <v>9</v>
      </c>
      <c r="C2436">
        <v>47</v>
      </c>
      <c r="D2436" t="s">
        <v>13</v>
      </c>
      <c r="E2436">
        <v>0</v>
      </c>
      <c r="F2436" t="s">
        <v>3420</v>
      </c>
      <c r="G2436">
        <v>94941</v>
      </c>
      <c r="H2436">
        <v>37.901370999999997</v>
      </c>
      <c r="I2436">
        <v>-122.572024</v>
      </c>
      <c r="J2436">
        <v>0</v>
      </c>
      <c r="K2436" s="1">
        <v>36</v>
      </c>
      <c r="L2436" t="s">
        <v>12</v>
      </c>
      <c r="M2436" t="s">
        <v>10</v>
      </c>
      <c r="N2436">
        <v>41.33</v>
      </c>
      <c r="O2436" t="s">
        <v>13</v>
      </c>
      <c r="P2436" t="s">
        <v>13</v>
      </c>
      <c r="AA2436" t="s">
        <v>15</v>
      </c>
      <c r="AB2436" t="s">
        <v>13</v>
      </c>
      <c r="AC2436" t="s">
        <v>16</v>
      </c>
      <c r="AD2436">
        <v>19.55</v>
      </c>
      <c r="AE2436">
        <v>620.75</v>
      </c>
      <c r="AF2436">
        <v>0</v>
      </c>
      <c r="AG2436">
        <v>0</v>
      </c>
      <c r="AH2436">
        <v>1487.88</v>
      </c>
      <c r="AI2436">
        <v>2108.63</v>
      </c>
      <c r="AJ2436" t="s">
        <v>17</v>
      </c>
      <c r="AM2436" t="str">
        <f t="shared" si="114"/>
        <v>Stayed</v>
      </c>
      <c r="AN2436" t="str">
        <f t="shared" si="115"/>
        <v>No</v>
      </c>
      <c r="AO2436" t="str" cm="1">
        <f t="array" ref="AO2436">_xlfn.IFS($C2436&lt;36,"Youth", $C2436&lt;66, "Middle_age", $C2436&gt;65, "Old")</f>
        <v>Middle_age</v>
      </c>
      <c r="AP2436" t="str">
        <f t="shared" si="116"/>
        <v>3 năm</v>
      </c>
    </row>
    <row r="2437" spans="1:42" x14ac:dyDescent="0.35">
      <c r="A2437" t="s">
        <v>3421</v>
      </c>
      <c r="B2437" t="s">
        <v>9</v>
      </c>
      <c r="C2437">
        <v>46</v>
      </c>
      <c r="D2437" t="s">
        <v>10</v>
      </c>
      <c r="E2437">
        <v>0</v>
      </c>
      <c r="F2437" t="s">
        <v>3078</v>
      </c>
      <c r="G2437">
        <v>93669</v>
      </c>
      <c r="H2437">
        <v>37.287757999999997</v>
      </c>
      <c r="I2437">
        <v>-119.54815600000001</v>
      </c>
      <c r="J2437">
        <v>7</v>
      </c>
      <c r="K2437" s="1">
        <v>70</v>
      </c>
      <c r="L2437" t="s">
        <v>12</v>
      </c>
      <c r="M2437" t="s">
        <v>10</v>
      </c>
      <c r="N2437">
        <v>19.100000000000001</v>
      </c>
      <c r="O2437" t="s">
        <v>13</v>
      </c>
      <c r="P2437" t="s">
        <v>10</v>
      </c>
      <c r="Q2437" t="s">
        <v>49</v>
      </c>
      <c r="R2437">
        <v>21</v>
      </c>
      <c r="S2437" t="s">
        <v>10</v>
      </c>
      <c r="T2437" t="s">
        <v>10</v>
      </c>
      <c r="U2437" t="s">
        <v>10</v>
      </c>
      <c r="V2437" t="s">
        <v>10</v>
      </c>
      <c r="W2437" t="s">
        <v>13</v>
      </c>
      <c r="X2437" t="s">
        <v>10</v>
      </c>
      <c r="Y2437" t="s">
        <v>10</v>
      </c>
      <c r="Z2437" t="s">
        <v>10</v>
      </c>
      <c r="AA2437" t="s">
        <v>15</v>
      </c>
      <c r="AB2437" t="s">
        <v>13</v>
      </c>
      <c r="AC2437" t="s">
        <v>16</v>
      </c>
      <c r="AD2437">
        <v>74.099999999999994</v>
      </c>
      <c r="AE2437">
        <v>5222.3</v>
      </c>
      <c r="AF2437">
        <v>0</v>
      </c>
      <c r="AG2437">
        <v>0</v>
      </c>
      <c r="AH2437">
        <v>1337</v>
      </c>
      <c r="AI2437">
        <v>6559.3</v>
      </c>
      <c r="AJ2437" t="s">
        <v>17</v>
      </c>
      <c r="AM2437" t="str">
        <f t="shared" si="114"/>
        <v>VIP</v>
      </c>
      <c r="AN2437" t="str">
        <f t="shared" si="115"/>
        <v>No</v>
      </c>
      <c r="AO2437" t="str" cm="1">
        <f t="array" ref="AO2437">_xlfn.IFS($C2437&lt;36,"Youth", $C2437&lt;66, "Middle_age", $C2437&gt;65, "Old")</f>
        <v>Middle_age</v>
      </c>
      <c r="AP2437" t="str">
        <f t="shared" si="116"/>
        <v>6 năm</v>
      </c>
    </row>
    <row r="2438" spans="1:42" x14ac:dyDescent="0.35">
      <c r="A2438" t="s">
        <v>3422</v>
      </c>
      <c r="B2438" t="s">
        <v>19</v>
      </c>
      <c r="C2438">
        <v>66</v>
      </c>
      <c r="D2438" t="s">
        <v>13</v>
      </c>
      <c r="E2438">
        <v>0</v>
      </c>
      <c r="F2438" t="s">
        <v>3085</v>
      </c>
      <c r="G2438">
        <v>91901</v>
      </c>
      <c r="H2438">
        <v>32.827184000000003</v>
      </c>
      <c r="I2438">
        <v>-116.703729</v>
      </c>
      <c r="J2438">
        <v>0</v>
      </c>
      <c r="K2438" s="1">
        <v>8</v>
      </c>
      <c r="L2438" t="s">
        <v>12</v>
      </c>
      <c r="M2438" t="s">
        <v>10</v>
      </c>
      <c r="N2438">
        <v>1.78</v>
      </c>
      <c r="O2438" t="s">
        <v>13</v>
      </c>
      <c r="P2438" t="s">
        <v>10</v>
      </c>
      <c r="Q2438" t="s">
        <v>25</v>
      </c>
      <c r="R2438">
        <v>7</v>
      </c>
      <c r="S2438" t="s">
        <v>13</v>
      </c>
      <c r="T2438" t="s">
        <v>10</v>
      </c>
      <c r="U2438" t="s">
        <v>13</v>
      </c>
      <c r="V2438" t="s">
        <v>13</v>
      </c>
      <c r="W2438" t="s">
        <v>13</v>
      </c>
      <c r="X2438" t="s">
        <v>13</v>
      </c>
      <c r="Y2438" t="s">
        <v>13</v>
      </c>
      <c r="Z2438" t="s">
        <v>10</v>
      </c>
      <c r="AA2438" t="s">
        <v>21</v>
      </c>
      <c r="AB2438" t="s">
        <v>10</v>
      </c>
      <c r="AC2438" t="s">
        <v>26</v>
      </c>
      <c r="AD2438">
        <v>74.5</v>
      </c>
      <c r="AE2438">
        <v>606.54999999999995</v>
      </c>
      <c r="AF2438">
        <v>0</v>
      </c>
      <c r="AG2438">
        <v>0</v>
      </c>
      <c r="AH2438">
        <v>14.24</v>
      </c>
      <c r="AI2438">
        <v>620.79</v>
      </c>
      <c r="AJ2438" t="s">
        <v>27</v>
      </c>
      <c r="AK2438" t="s">
        <v>33</v>
      </c>
      <c r="AL2438" t="s">
        <v>561</v>
      </c>
      <c r="AM2438" t="str">
        <f t="shared" si="114"/>
        <v>Churned</v>
      </c>
      <c r="AN2438" t="str">
        <f t="shared" si="115"/>
        <v>No</v>
      </c>
      <c r="AO2438" t="str" cm="1">
        <f t="array" ref="AO2438">_xlfn.IFS($C2438&lt;36,"Youth", $C2438&lt;66, "Middle_age", $C2438&gt;65, "Old")</f>
        <v>Old</v>
      </c>
      <c r="AP2438" t="str">
        <f t="shared" si="116"/>
        <v>1 năm</v>
      </c>
    </row>
    <row r="2439" spans="1:42" x14ac:dyDescent="0.35">
      <c r="A2439" t="s">
        <v>3423</v>
      </c>
      <c r="B2439" t="s">
        <v>9</v>
      </c>
      <c r="C2439">
        <v>40</v>
      </c>
      <c r="D2439" t="s">
        <v>10</v>
      </c>
      <c r="E2439">
        <v>0</v>
      </c>
      <c r="F2439" t="s">
        <v>2315</v>
      </c>
      <c r="G2439">
        <v>92304</v>
      </c>
      <c r="H2439">
        <v>34.559882000000002</v>
      </c>
      <c r="I2439">
        <v>-115.637164</v>
      </c>
      <c r="J2439">
        <v>9</v>
      </c>
      <c r="K2439" s="1">
        <v>2</v>
      </c>
      <c r="L2439" t="s">
        <v>12</v>
      </c>
      <c r="M2439" t="s">
        <v>10</v>
      </c>
      <c r="N2439">
        <v>22.23</v>
      </c>
      <c r="O2439" t="s">
        <v>10</v>
      </c>
      <c r="P2439" t="s">
        <v>10</v>
      </c>
      <c r="Q2439" t="s">
        <v>25</v>
      </c>
      <c r="R2439">
        <v>13</v>
      </c>
      <c r="S2439" t="s">
        <v>13</v>
      </c>
      <c r="T2439" t="s">
        <v>13</v>
      </c>
      <c r="U2439" t="s">
        <v>13</v>
      </c>
      <c r="V2439" t="s">
        <v>13</v>
      </c>
      <c r="W2439" t="s">
        <v>10</v>
      </c>
      <c r="X2439" t="s">
        <v>13</v>
      </c>
      <c r="Y2439" t="s">
        <v>13</v>
      </c>
      <c r="Z2439" t="s">
        <v>10</v>
      </c>
      <c r="AA2439" t="s">
        <v>21</v>
      </c>
      <c r="AB2439" t="s">
        <v>10</v>
      </c>
      <c r="AC2439" t="s">
        <v>26</v>
      </c>
      <c r="AD2439">
        <v>84.05</v>
      </c>
      <c r="AE2439">
        <v>134.05000000000001</v>
      </c>
      <c r="AF2439">
        <v>0</v>
      </c>
      <c r="AG2439">
        <v>0</v>
      </c>
      <c r="AH2439">
        <v>44.46</v>
      </c>
      <c r="AI2439">
        <v>178.51</v>
      </c>
      <c r="AJ2439" t="s">
        <v>68</v>
      </c>
      <c r="AM2439" t="str">
        <f t="shared" si="114"/>
        <v>Joined</v>
      </c>
      <c r="AN2439" t="str">
        <f t="shared" si="115"/>
        <v>No</v>
      </c>
      <c r="AO2439" t="str" cm="1">
        <f t="array" ref="AO2439">_xlfn.IFS($C2439&lt;36,"Youth", $C2439&lt;66, "Middle_age", $C2439&gt;65, "Old")</f>
        <v>Middle_age</v>
      </c>
      <c r="AP2439" t="str">
        <f t="shared" si="116"/>
        <v>1 năm</v>
      </c>
    </row>
    <row r="2440" spans="1:42" x14ac:dyDescent="0.35">
      <c r="A2440" t="s">
        <v>3424</v>
      </c>
      <c r="B2440" t="s">
        <v>9</v>
      </c>
      <c r="C2440">
        <v>32</v>
      </c>
      <c r="D2440" t="s">
        <v>13</v>
      </c>
      <c r="E2440">
        <v>0</v>
      </c>
      <c r="F2440" t="s">
        <v>3425</v>
      </c>
      <c r="G2440">
        <v>95490</v>
      </c>
      <c r="H2440">
        <v>39.492046000000002</v>
      </c>
      <c r="I2440">
        <v>-123.375818</v>
      </c>
      <c r="J2440">
        <v>0</v>
      </c>
      <c r="K2440" s="1">
        <v>56</v>
      </c>
      <c r="L2440" t="s">
        <v>46</v>
      </c>
      <c r="M2440" t="s">
        <v>10</v>
      </c>
      <c r="N2440">
        <v>30.86</v>
      </c>
      <c r="O2440" t="s">
        <v>13</v>
      </c>
      <c r="P2440" t="s">
        <v>10</v>
      </c>
      <c r="Q2440" t="s">
        <v>49</v>
      </c>
      <c r="R2440">
        <v>22</v>
      </c>
      <c r="S2440" t="s">
        <v>10</v>
      </c>
      <c r="T2440" t="s">
        <v>13</v>
      </c>
      <c r="U2440" t="s">
        <v>10</v>
      </c>
      <c r="V2440" t="s">
        <v>10</v>
      </c>
      <c r="W2440" t="s">
        <v>13</v>
      </c>
      <c r="X2440" t="s">
        <v>13</v>
      </c>
      <c r="Y2440" t="s">
        <v>13</v>
      </c>
      <c r="Z2440" t="s">
        <v>10</v>
      </c>
      <c r="AA2440" t="s">
        <v>15</v>
      </c>
      <c r="AB2440" t="s">
        <v>10</v>
      </c>
      <c r="AC2440" t="s">
        <v>16</v>
      </c>
      <c r="AD2440">
        <v>60.25</v>
      </c>
      <c r="AE2440">
        <v>3282.75</v>
      </c>
      <c r="AF2440">
        <v>0</v>
      </c>
      <c r="AG2440">
        <v>0</v>
      </c>
      <c r="AH2440">
        <v>1728.16</v>
      </c>
      <c r="AI2440">
        <v>5010.91</v>
      </c>
      <c r="AJ2440" t="s">
        <v>17</v>
      </c>
      <c r="AM2440" t="str">
        <f t="shared" si="114"/>
        <v>VIP</v>
      </c>
      <c r="AN2440" t="str">
        <f t="shared" si="115"/>
        <v>No</v>
      </c>
      <c r="AO2440" t="str" cm="1">
        <f t="array" ref="AO2440">_xlfn.IFS($C2440&lt;36,"Youth", $C2440&lt;66, "Middle_age", $C2440&gt;65, "Old")</f>
        <v>Youth</v>
      </c>
      <c r="AP2440" t="str">
        <f t="shared" si="116"/>
        <v>5 năm</v>
      </c>
    </row>
    <row r="2441" spans="1:42" x14ac:dyDescent="0.35">
      <c r="A2441" t="s">
        <v>3426</v>
      </c>
      <c r="B2441" t="s">
        <v>19</v>
      </c>
      <c r="C2441">
        <v>38</v>
      </c>
      <c r="D2441" t="s">
        <v>13</v>
      </c>
      <c r="E2441">
        <v>0</v>
      </c>
      <c r="F2441" t="s">
        <v>596</v>
      </c>
      <c r="G2441">
        <v>91411</v>
      </c>
      <c r="H2441">
        <v>34.178469999999997</v>
      </c>
      <c r="I2441">
        <v>-118.45947200000001</v>
      </c>
      <c r="J2441">
        <v>0</v>
      </c>
      <c r="K2441" s="1">
        <v>1</v>
      </c>
      <c r="L2441" t="s">
        <v>12</v>
      </c>
      <c r="M2441" t="s">
        <v>10</v>
      </c>
      <c r="N2441">
        <v>27.89</v>
      </c>
      <c r="O2441" t="s">
        <v>13</v>
      </c>
      <c r="P2441" t="s">
        <v>10</v>
      </c>
      <c r="Q2441" t="s">
        <v>25</v>
      </c>
      <c r="R2441">
        <v>20</v>
      </c>
      <c r="S2441" t="s">
        <v>13</v>
      </c>
      <c r="T2441" t="s">
        <v>13</v>
      </c>
      <c r="U2441" t="s">
        <v>13</v>
      </c>
      <c r="V2441" t="s">
        <v>13</v>
      </c>
      <c r="W2441" t="s">
        <v>13</v>
      </c>
      <c r="X2441" t="s">
        <v>13</v>
      </c>
      <c r="Y2441" t="s">
        <v>13</v>
      </c>
      <c r="Z2441" t="s">
        <v>10</v>
      </c>
      <c r="AA2441" t="s">
        <v>21</v>
      </c>
      <c r="AB2441" t="s">
        <v>10</v>
      </c>
      <c r="AC2441" t="s">
        <v>26</v>
      </c>
      <c r="AD2441">
        <v>70.05</v>
      </c>
      <c r="AE2441">
        <v>70.05</v>
      </c>
      <c r="AF2441">
        <v>0</v>
      </c>
      <c r="AG2441">
        <v>0</v>
      </c>
      <c r="AH2441">
        <v>27.89</v>
      </c>
      <c r="AI2441">
        <v>97.94</v>
      </c>
      <c r="AJ2441" t="s">
        <v>27</v>
      </c>
      <c r="AK2441" t="s">
        <v>91</v>
      </c>
      <c r="AL2441" t="s">
        <v>165</v>
      </c>
      <c r="AM2441" t="str">
        <f t="shared" si="114"/>
        <v>Churned</v>
      </c>
      <c r="AN2441" t="str">
        <f t="shared" si="115"/>
        <v>No</v>
      </c>
      <c r="AO2441" t="str" cm="1">
        <f t="array" ref="AO2441">_xlfn.IFS($C2441&lt;36,"Youth", $C2441&lt;66, "Middle_age", $C2441&gt;65, "Old")</f>
        <v>Middle_age</v>
      </c>
      <c r="AP2441" t="str">
        <f t="shared" si="116"/>
        <v>1 năm</v>
      </c>
    </row>
    <row r="2442" spans="1:42" x14ac:dyDescent="0.35">
      <c r="A2442" t="s">
        <v>3427</v>
      </c>
      <c r="B2442" t="s">
        <v>19</v>
      </c>
      <c r="C2442">
        <v>40</v>
      </c>
      <c r="D2442" t="s">
        <v>10</v>
      </c>
      <c r="E2442">
        <v>0</v>
      </c>
      <c r="F2442" t="s">
        <v>948</v>
      </c>
      <c r="G2442">
        <v>92801</v>
      </c>
      <c r="H2442">
        <v>33.844982999999999</v>
      </c>
      <c r="I2442">
        <v>-117.952151</v>
      </c>
      <c r="J2442">
        <v>2</v>
      </c>
      <c r="K2442" s="1">
        <v>4</v>
      </c>
      <c r="L2442" t="s">
        <v>12</v>
      </c>
      <c r="M2442" t="s">
        <v>10</v>
      </c>
      <c r="N2442">
        <v>28.47</v>
      </c>
      <c r="O2442" t="s">
        <v>13</v>
      </c>
      <c r="P2442" t="s">
        <v>10</v>
      </c>
      <c r="Q2442" t="s">
        <v>25</v>
      </c>
      <c r="R2442">
        <v>5</v>
      </c>
      <c r="S2442" t="s">
        <v>13</v>
      </c>
      <c r="T2442" t="s">
        <v>13</v>
      </c>
      <c r="U2442" t="s">
        <v>13</v>
      </c>
      <c r="V2442" t="s">
        <v>13</v>
      </c>
      <c r="W2442" t="s">
        <v>13</v>
      </c>
      <c r="X2442" t="s">
        <v>13</v>
      </c>
      <c r="Y2442" t="s">
        <v>13</v>
      </c>
      <c r="Z2442" t="s">
        <v>13</v>
      </c>
      <c r="AA2442" t="s">
        <v>21</v>
      </c>
      <c r="AB2442" t="s">
        <v>13</v>
      </c>
      <c r="AC2442" t="s">
        <v>26</v>
      </c>
      <c r="AD2442">
        <v>70.5</v>
      </c>
      <c r="AE2442">
        <v>294.2</v>
      </c>
      <c r="AF2442">
        <v>0</v>
      </c>
      <c r="AG2442">
        <v>10</v>
      </c>
      <c r="AH2442">
        <v>113.88</v>
      </c>
      <c r="AI2442">
        <v>418.08</v>
      </c>
      <c r="AJ2442" t="s">
        <v>17</v>
      </c>
      <c r="AM2442" t="str">
        <f t="shared" si="114"/>
        <v>Stayed</v>
      </c>
      <c r="AN2442" t="str">
        <f t="shared" si="115"/>
        <v>No</v>
      </c>
      <c r="AO2442" t="str" cm="1">
        <f t="array" ref="AO2442">_xlfn.IFS($C2442&lt;36,"Youth", $C2442&lt;66, "Middle_age", $C2442&gt;65, "Old")</f>
        <v>Middle_age</v>
      </c>
      <c r="AP2442" t="str">
        <f t="shared" si="116"/>
        <v>1 năm</v>
      </c>
    </row>
    <row r="2443" spans="1:42" x14ac:dyDescent="0.35">
      <c r="A2443" t="s">
        <v>3428</v>
      </c>
      <c r="B2443" t="s">
        <v>19</v>
      </c>
      <c r="C2443">
        <v>59</v>
      </c>
      <c r="D2443" t="s">
        <v>10</v>
      </c>
      <c r="E2443">
        <v>3</v>
      </c>
      <c r="F2443" t="s">
        <v>3429</v>
      </c>
      <c r="G2443">
        <v>95690</v>
      </c>
      <c r="H2443">
        <v>38.240419000000003</v>
      </c>
      <c r="I2443">
        <v>-121.587535</v>
      </c>
      <c r="J2443">
        <v>2</v>
      </c>
      <c r="K2443" s="1">
        <v>63</v>
      </c>
      <c r="L2443" t="s">
        <v>12</v>
      </c>
      <c r="M2443" t="s">
        <v>10</v>
      </c>
      <c r="N2443">
        <v>30.1</v>
      </c>
      <c r="O2443" t="s">
        <v>13</v>
      </c>
      <c r="P2443" t="s">
        <v>13</v>
      </c>
      <c r="AA2443" t="s">
        <v>43</v>
      </c>
      <c r="AB2443" t="s">
        <v>10</v>
      </c>
      <c r="AC2443" t="s">
        <v>153</v>
      </c>
      <c r="AD2443">
        <v>19.149999999999999</v>
      </c>
      <c r="AE2443">
        <v>1177.05</v>
      </c>
      <c r="AF2443">
        <v>0</v>
      </c>
      <c r="AG2443">
        <v>0</v>
      </c>
      <c r="AH2443">
        <v>1896.3</v>
      </c>
      <c r="AI2443">
        <v>3073.35</v>
      </c>
      <c r="AJ2443" t="s">
        <v>17</v>
      </c>
      <c r="AM2443" t="str">
        <f t="shared" si="114"/>
        <v>VIP</v>
      </c>
      <c r="AN2443" t="str">
        <f t="shared" si="115"/>
        <v>Yes</v>
      </c>
      <c r="AO2443" t="str" cm="1">
        <f t="array" ref="AO2443">_xlfn.IFS($C2443&lt;36,"Youth", $C2443&lt;66, "Middle_age", $C2443&gt;65, "Old")</f>
        <v>Middle_age</v>
      </c>
      <c r="AP2443" t="str">
        <f t="shared" si="116"/>
        <v>6 năm</v>
      </c>
    </row>
    <row r="2444" spans="1:42" x14ac:dyDescent="0.35">
      <c r="A2444" t="s">
        <v>3430</v>
      </c>
      <c r="B2444" t="s">
        <v>19</v>
      </c>
      <c r="C2444">
        <v>35</v>
      </c>
      <c r="D2444" t="s">
        <v>10</v>
      </c>
      <c r="E2444">
        <v>0</v>
      </c>
      <c r="F2444" t="s">
        <v>105</v>
      </c>
      <c r="G2444">
        <v>90008</v>
      </c>
      <c r="H2444">
        <v>34.008293000000002</v>
      </c>
      <c r="I2444">
        <v>-118.346766</v>
      </c>
      <c r="J2444">
        <v>1</v>
      </c>
      <c r="K2444" s="1">
        <v>68</v>
      </c>
      <c r="L2444" t="s">
        <v>12</v>
      </c>
      <c r="M2444" t="s">
        <v>10</v>
      </c>
      <c r="N2444">
        <v>11.12</v>
      </c>
      <c r="O2444" t="s">
        <v>10</v>
      </c>
      <c r="P2444" t="s">
        <v>10</v>
      </c>
      <c r="Q2444" t="s">
        <v>14</v>
      </c>
      <c r="R2444">
        <v>10</v>
      </c>
      <c r="S2444" t="s">
        <v>13</v>
      </c>
      <c r="T2444" t="s">
        <v>10</v>
      </c>
      <c r="U2444" t="s">
        <v>13</v>
      </c>
      <c r="V2444" t="s">
        <v>10</v>
      </c>
      <c r="W2444" t="s">
        <v>13</v>
      </c>
      <c r="X2444" t="s">
        <v>10</v>
      </c>
      <c r="Y2444" t="s">
        <v>10</v>
      </c>
      <c r="Z2444" t="s">
        <v>10</v>
      </c>
      <c r="AA2444" t="s">
        <v>43</v>
      </c>
      <c r="AB2444" t="s">
        <v>13</v>
      </c>
      <c r="AC2444" t="s">
        <v>16</v>
      </c>
      <c r="AD2444">
        <v>70.8</v>
      </c>
      <c r="AE2444">
        <v>4859.95</v>
      </c>
      <c r="AF2444">
        <v>0</v>
      </c>
      <c r="AG2444">
        <v>0</v>
      </c>
      <c r="AH2444">
        <v>756.16</v>
      </c>
      <c r="AI2444">
        <v>5616.11</v>
      </c>
      <c r="AJ2444" t="s">
        <v>17</v>
      </c>
      <c r="AM2444" t="str">
        <f t="shared" si="114"/>
        <v>VIP</v>
      </c>
      <c r="AN2444" t="str">
        <f t="shared" si="115"/>
        <v>No</v>
      </c>
      <c r="AO2444" t="str" cm="1">
        <f t="array" ref="AO2444">_xlfn.IFS($C2444&lt;36,"Youth", $C2444&lt;66, "Middle_age", $C2444&gt;65, "Old")</f>
        <v>Youth</v>
      </c>
      <c r="AP2444" t="str">
        <f t="shared" si="116"/>
        <v>6 năm</v>
      </c>
    </row>
    <row r="2445" spans="1:42" x14ac:dyDescent="0.35">
      <c r="A2445" t="s">
        <v>3431</v>
      </c>
      <c r="B2445" t="s">
        <v>9</v>
      </c>
      <c r="C2445">
        <v>76</v>
      </c>
      <c r="D2445" t="s">
        <v>13</v>
      </c>
      <c r="E2445">
        <v>0</v>
      </c>
      <c r="F2445" t="s">
        <v>181</v>
      </c>
      <c r="G2445">
        <v>93702</v>
      </c>
      <c r="H2445">
        <v>36.739384999999999</v>
      </c>
      <c r="I2445">
        <v>-119.753649</v>
      </c>
      <c r="J2445">
        <v>0</v>
      </c>
      <c r="K2445" s="1">
        <v>15</v>
      </c>
      <c r="L2445" t="s">
        <v>12</v>
      </c>
      <c r="M2445" t="s">
        <v>10</v>
      </c>
      <c r="N2445">
        <v>19.11</v>
      </c>
      <c r="O2445" t="s">
        <v>13</v>
      </c>
      <c r="P2445" t="s">
        <v>10</v>
      </c>
      <c r="Q2445" t="s">
        <v>25</v>
      </c>
      <c r="R2445">
        <v>8</v>
      </c>
      <c r="S2445" t="s">
        <v>10</v>
      </c>
      <c r="T2445" t="s">
        <v>13</v>
      </c>
      <c r="U2445" t="s">
        <v>10</v>
      </c>
      <c r="V2445" t="s">
        <v>10</v>
      </c>
      <c r="W2445" t="s">
        <v>13</v>
      </c>
      <c r="X2445" t="s">
        <v>10</v>
      </c>
      <c r="Y2445" t="s">
        <v>13</v>
      </c>
      <c r="Z2445" t="s">
        <v>13</v>
      </c>
      <c r="AA2445" t="s">
        <v>21</v>
      </c>
      <c r="AB2445" t="s">
        <v>10</v>
      </c>
      <c r="AC2445" t="s">
        <v>16</v>
      </c>
      <c r="AD2445">
        <v>96.3</v>
      </c>
      <c r="AE2445">
        <v>1426.75</v>
      </c>
      <c r="AF2445">
        <v>0</v>
      </c>
      <c r="AG2445">
        <v>150</v>
      </c>
      <c r="AH2445">
        <v>286.64999999999998</v>
      </c>
      <c r="AI2445">
        <v>1863.4</v>
      </c>
      <c r="AJ2445" t="s">
        <v>27</v>
      </c>
      <c r="AK2445" t="s">
        <v>91</v>
      </c>
      <c r="AL2445" t="s">
        <v>165</v>
      </c>
      <c r="AM2445" t="str">
        <f t="shared" si="114"/>
        <v>Churned</v>
      </c>
      <c r="AN2445" t="str">
        <f t="shared" si="115"/>
        <v>No</v>
      </c>
      <c r="AO2445" t="str" cm="1">
        <f t="array" ref="AO2445">_xlfn.IFS($C2445&lt;36,"Youth", $C2445&lt;66, "Middle_age", $C2445&gt;65, "Old")</f>
        <v>Old</v>
      </c>
      <c r="AP2445" t="str">
        <f t="shared" si="116"/>
        <v>2 năm</v>
      </c>
    </row>
    <row r="2446" spans="1:42" x14ac:dyDescent="0.35">
      <c r="A2446" t="s">
        <v>3432</v>
      </c>
      <c r="B2446" t="s">
        <v>9</v>
      </c>
      <c r="C2446">
        <v>41</v>
      </c>
      <c r="D2446" t="s">
        <v>10</v>
      </c>
      <c r="E2446">
        <v>0</v>
      </c>
      <c r="F2446" t="s">
        <v>1998</v>
      </c>
      <c r="G2446">
        <v>93531</v>
      </c>
      <c r="H2446">
        <v>35.214981999999999</v>
      </c>
      <c r="I2446">
        <v>-118.59049</v>
      </c>
      <c r="J2446">
        <v>7</v>
      </c>
      <c r="K2446" s="1">
        <v>43</v>
      </c>
      <c r="L2446" t="s">
        <v>46</v>
      </c>
      <c r="M2446" t="s">
        <v>10</v>
      </c>
      <c r="N2446">
        <v>41.83</v>
      </c>
      <c r="O2446" t="s">
        <v>10</v>
      </c>
      <c r="P2446" t="s">
        <v>10</v>
      </c>
      <c r="Q2446" t="s">
        <v>25</v>
      </c>
      <c r="R2446">
        <v>15</v>
      </c>
      <c r="S2446" t="s">
        <v>13</v>
      </c>
      <c r="T2446" t="s">
        <v>10</v>
      </c>
      <c r="U2446" t="s">
        <v>13</v>
      </c>
      <c r="V2446" t="s">
        <v>13</v>
      </c>
      <c r="W2446" t="s">
        <v>13</v>
      </c>
      <c r="X2446" t="s">
        <v>13</v>
      </c>
      <c r="Y2446" t="s">
        <v>13</v>
      </c>
      <c r="Z2446" t="s">
        <v>10</v>
      </c>
      <c r="AA2446" t="s">
        <v>21</v>
      </c>
      <c r="AB2446" t="s">
        <v>13</v>
      </c>
      <c r="AC2446" t="s">
        <v>26</v>
      </c>
      <c r="AD2446">
        <v>80.45</v>
      </c>
      <c r="AE2446">
        <v>3398.9</v>
      </c>
      <c r="AF2446">
        <v>0</v>
      </c>
      <c r="AG2446">
        <v>0</v>
      </c>
      <c r="AH2446">
        <v>1798.69</v>
      </c>
      <c r="AI2446">
        <v>5197.59</v>
      </c>
      <c r="AJ2446" t="s">
        <v>17</v>
      </c>
      <c r="AM2446" t="str">
        <f t="shared" si="114"/>
        <v>VIP</v>
      </c>
      <c r="AN2446" t="str">
        <f t="shared" si="115"/>
        <v>No</v>
      </c>
      <c r="AO2446" t="str" cm="1">
        <f t="array" ref="AO2446">_xlfn.IFS($C2446&lt;36,"Youth", $C2446&lt;66, "Middle_age", $C2446&gt;65, "Old")</f>
        <v>Middle_age</v>
      </c>
      <c r="AP2446" t="str">
        <f t="shared" si="116"/>
        <v>4 năm</v>
      </c>
    </row>
    <row r="2447" spans="1:42" x14ac:dyDescent="0.35">
      <c r="A2447" t="s">
        <v>3433</v>
      </c>
      <c r="B2447" t="s">
        <v>19</v>
      </c>
      <c r="C2447">
        <v>52</v>
      </c>
      <c r="D2447" t="s">
        <v>10</v>
      </c>
      <c r="E2447">
        <v>3</v>
      </c>
      <c r="F2447" t="s">
        <v>96</v>
      </c>
      <c r="G2447">
        <v>95358</v>
      </c>
      <c r="H2447">
        <v>37.612611999999999</v>
      </c>
      <c r="I2447">
        <v>-121.10856800000001</v>
      </c>
      <c r="J2447">
        <v>1</v>
      </c>
      <c r="K2447" s="1">
        <v>1</v>
      </c>
      <c r="L2447" t="s">
        <v>12</v>
      </c>
      <c r="M2447" t="s">
        <v>10</v>
      </c>
      <c r="N2447">
        <v>8.0299999999999994</v>
      </c>
      <c r="O2447" t="s">
        <v>13</v>
      </c>
      <c r="P2447" t="s">
        <v>13</v>
      </c>
      <c r="AA2447" t="s">
        <v>21</v>
      </c>
      <c r="AB2447" t="s">
        <v>13</v>
      </c>
      <c r="AC2447" t="s">
        <v>26</v>
      </c>
      <c r="AD2447">
        <v>19.95</v>
      </c>
      <c r="AE2447">
        <v>19.95</v>
      </c>
      <c r="AF2447">
        <v>0</v>
      </c>
      <c r="AG2447">
        <v>0</v>
      </c>
      <c r="AH2447">
        <v>8.0299999999999994</v>
      </c>
      <c r="AI2447">
        <v>27.98</v>
      </c>
      <c r="AJ2447" t="s">
        <v>27</v>
      </c>
      <c r="AK2447" t="s">
        <v>87</v>
      </c>
      <c r="AL2447" t="s">
        <v>88</v>
      </c>
      <c r="AM2447" t="str">
        <f t="shared" si="114"/>
        <v>Churned</v>
      </c>
      <c r="AN2447" t="str">
        <f t="shared" si="115"/>
        <v>Yes</v>
      </c>
      <c r="AO2447" t="str" cm="1">
        <f t="array" ref="AO2447">_xlfn.IFS($C2447&lt;36,"Youth", $C2447&lt;66, "Middle_age", $C2447&gt;65, "Old")</f>
        <v>Middle_age</v>
      </c>
      <c r="AP2447" t="str">
        <f t="shared" si="116"/>
        <v>1 năm</v>
      </c>
    </row>
    <row r="2448" spans="1:42" x14ac:dyDescent="0.35">
      <c r="A2448" t="s">
        <v>3434</v>
      </c>
      <c r="B2448" t="s">
        <v>19</v>
      </c>
      <c r="C2448">
        <v>40</v>
      </c>
      <c r="D2448" t="s">
        <v>13</v>
      </c>
      <c r="E2448">
        <v>0</v>
      </c>
      <c r="F2448" t="s">
        <v>156</v>
      </c>
      <c r="G2448">
        <v>90744</v>
      </c>
      <c r="H2448">
        <v>33.782068000000002</v>
      </c>
      <c r="I2448">
        <v>-118.262263</v>
      </c>
      <c r="J2448">
        <v>0</v>
      </c>
      <c r="K2448" s="1">
        <v>35</v>
      </c>
      <c r="L2448" t="s">
        <v>12</v>
      </c>
      <c r="M2448" t="s">
        <v>10</v>
      </c>
      <c r="N2448">
        <v>49.13</v>
      </c>
      <c r="O2448" t="s">
        <v>10</v>
      </c>
      <c r="P2448" t="s">
        <v>13</v>
      </c>
      <c r="AA2448" t="s">
        <v>15</v>
      </c>
      <c r="AB2448" t="s">
        <v>13</v>
      </c>
      <c r="AC2448" t="s">
        <v>26</v>
      </c>
      <c r="AD2448">
        <v>26.2</v>
      </c>
      <c r="AE2448">
        <v>954.9</v>
      </c>
      <c r="AF2448">
        <v>0</v>
      </c>
      <c r="AG2448">
        <v>0</v>
      </c>
      <c r="AH2448">
        <v>1719.55</v>
      </c>
      <c r="AI2448">
        <v>2674.45</v>
      </c>
      <c r="AJ2448" t="s">
        <v>17</v>
      </c>
      <c r="AM2448" t="str">
        <f t="shared" si="114"/>
        <v>Stayed</v>
      </c>
      <c r="AN2448" t="str">
        <f t="shared" si="115"/>
        <v>No</v>
      </c>
      <c r="AO2448" t="str" cm="1">
        <f t="array" ref="AO2448">_xlfn.IFS($C2448&lt;36,"Youth", $C2448&lt;66, "Middle_age", $C2448&gt;65, "Old")</f>
        <v>Middle_age</v>
      </c>
      <c r="AP2448" t="str">
        <f t="shared" si="116"/>
        <v>3 năm</v>
      </c>
    </row>
    <row r="2449" spans="1:42" x14ac:dyDescent="0.35">
      <c r="A2449" t="s">
        <v>3435</v>
      </c>
      <c r="B2449" t="s">
        <v>19</v>
      </c>
      <c r="C2449">
        <v>49</v>
      </c>
      <c r="D2449" t="s">
        <v>13</v>
      </c>
      <c r="E2449">
        <v>2</v>
      </c>
      <c r="F2449" t="s">
        <v>149</v>
      </c>
      <c r="G2449">
        <v>91602</v>
      </c>
      <c r="H2449">
        <v>34.151359999999997</v>
      </c>
      <c r="I2449">
        <v>-118.364786</v>
      </c>
      <c r="J2449">
        <v>0</v>
      </c>
      <c r="K2449" s="1">
        <v>60</v>
      </c>
      <c r="L2449" t="s">
        <v>46</v>
      </c>
      <c r="M2449" t="s">
        <v>10</v>
      </c>
      <c r="N2449">
        <v>16.59</v>
      </c>
      <c r="O2449" t="s">
        <v>13</v>
      </c>
      <c r="P2449" t="s">
        <v>13</v>
      </c>
      <c r="AA2449" t="s">
        <v>43</v>
      </c>
      <c r="AB2449" t="s">
        <v>13</v>
      </c>
      <c r="AC2449" t="s">
        <v>16</v>
      </c>
      <c r="AD2449">
        <v>19.95</v>
      </c>
      <c r="AE2449">
        <v>1189.9000000000001</v>
      </c>
      <c r="AF2449">
        <v>0</v>
      </c>
      <c r="AG2449">
        <v>0</v>
      </c>
      <c r="AH2449">
        <v>995.4</v>
      </c>
      <c r="AI2449">
        <v>2185.3000000000002</v>
      </c>
      <c r="AJ2449" t="s">
        <v>17</v>
      </c>
      <c r="AM2449" t="str">
        <f t="shared" si="114"/>
        <v>Stayed</v>
      </c>
      <c r="AN2449" t="str">
        <f t="shared" si="115"/>
        <v>Yes</v>
      </c>
      <c r="AO2449" t="str" cm="1">
        <f t="array" ref="AO2449">_xlfn.IFS($C2449&lt;36,"Youth", $C2449&lt;66, "Middle_age", $C2449&gt;65, "Old")</f>
        <v>Middle_age</v>
      </c>
      <c r="AP2449" t="str">
        <f t="shared" si="116"/>
        <v>5 năm</v>
      </c>
    </row>
    <row r="2450" spans="1:42" x14ac:dyDescent="0.35">
      <c r="A2450" t="s">
        <v>3436</v>
      </c>
      <c r="B2450" t="s">
        <v>9</v>
      </c>
      <c r="C2450">
        <v>55</v>
      </c>
      <c r="D2450" t="s">
        <v>13</v>
      </c>
      <c r="E2450">
        <v>0</v>
      </c>
      <c r="F2450" t="s">
        <v>528</v>
      </c>
      <c r="G2450">
        <v>91731</v>
      </c>
      <c r="H2450">
        <v>34.079934000000002</v>
      </c>
      <c r="I2450">
        <v>-118.046695</v>
      </c>
      <c r="J2450">
        <v>0</v>
      </c>
      <c r="K2450" s="1">
        <v>71</v>
      </c>
      <c r="L2450" t="s">
        <v>42</v>
      </c>
      <c r="M2450" t="s">
        <v>10</v>
      </c>
      <c r="N2450">
        <v>49.52</v>
      </c>
      <c r="O2450" t="s">
        <v>10</v>
      </c>
      <c r="P2450" t="s">
        <v>10</v>
      </c>
      <c r="Q2450" t="s">
        <v>25</v>
      </c>
      <c r="R2450">
        <v>19</v>
      </c>
      <c r="S2450" t="s">
        <v>10</v>
      </c>
      <c r="T2450" t="s">
        <v>10</v>
      </c>
      <c r="U2450" t="s">
        <v>10</v>
      </c>
      <c r="V2450" t="s">
        <v>10</v>
      </c>
      <c r="W2450" t="s">
        <v>10</v>
      </c>
      <c r="X2450" t="s">
        <v>10</v>
      </c>
      <c r="Y2450" t="s">
        <v>10</v>
      </c>
      <c r="Z2450" t="s">
        <v>10</v>
      </c>
      <c r="AA2450" t="s">
        <v>43</v>
      </c>
      <c r="AB2450" t="s">
        <v>13</v>
      </c>
      <c r="AC2450" t="s">
        <v>16</v>
      </c>
      <c r="AD2450">
        <v>111.3</v>
      </c>
      <c r="AE2450">
        <v>7985.9</v>
      </c>
      <c r="AF2450">
        <v>0</v>
      </c>
      <c r="AG2450">
        <v>0</v>
      </c>
      <c r="AH2450">
        <v>3515.92</v>
      </c>
      <c r="AI2450">
        <v>11501.82</v>
      </c>
      <c r="AJ2450" t="s">
        <v>17</v>
      </c>
      <c r="AM2450" t="str">
        <f t="shared" si="114"/>
        <v>VIP</v>
      </c>
      <c r="AN2450" t="str">
        <f t="shared" si="115"/>
        <v>No</v>
      </c>
      <c r="AO2450" t="str" cm="1">
        <f t="array" ref="AO2450">_xlfn.IFS($C2450&lt;36,"Youth", $C2450&lt;66, "Middle_age", $C2450&gt;65, "Old")</f>
        <v>Middle_age</v>
      </c>
      <c r="AP2450" t="str">
        <f t="shared" si="116"/>
        <v>6 năm</v>
      </c>
    </row>
    <row r="2451" spans="1:42" x14ac:dyDescent="0.35">
      <c r="A2451" t="s">
        <v>3437</v>
      </c>
      <c r="B2451" t="s">
        <v>9</v>
      </c>
      <c r="C2451">
        <v>43</v>
      </c>
      <c r="D2451" t="s">
        <v>10</v>
      </c>
      <c r="E2451">
        <v>3</v>
      </c>
      <c r="F2451" t="s">
        <v>1090</v>
      </c>
      <c r="G2451">
        <v>90715</v>
      </c>
      <c r="H2451">
        <v>33.841026999999997</v>
      </c>
      <c r="I2451">
        <v>-118.078097</v>
      </c>
      <c r="J2451">
        <v>10</v>
      </c>
      <c r="K2451" s="1">
        <v>71</v>
      </c>
      <c r="L2451" t="s">
        <v>42</v>
      </c>
      <c r="M2451" t="s">
        <v>10</v>
      </c>
      <c r="N2451">
        <v>41.71</v>
      </c>
      <c r="O2451" t="s">
        <v>10</v>
      </c>
      <c r="P2451" t="s">
        <v>10</v>
      </c>
      <c r="Q2451" t="s">
        <v>14</v>
      </c>
      <c r="R2451">
        <v>20</v>
      </c>
      <c r="S2451" t="s">
        <v>10</v>
      </c>
      <c r="T2451" t="s">
        <v>10</v>
      </c>
      <c r="U2451" t="s">
        <v>10</v>
      </c>
      <c r="V2451" t="s">
        <v>10</v>
      </c>
      <c r="W2451" t="s">
        <v>10</v>
      </c>
      <c r="X2451" t="s">
        <v>10</v>
      </c>
      <c r="Y2451" t="s">
        <v>10</v>
      </c>
      <c r="Z2451" t="s">
        <v>10</v>
      </c>
      <c r="AA2451" t="s">
        <v>43</v>
      </c>
      <c r="AB2451" t="s">
        <v>10</v>
      </c>
      <c r="AC2451" t="s">
        <v>16</v>
      </c>
      <c r="AD2451">
        <v>90.55</v>
      </c>
      <c r="AE2451">
        <v>6239.05</v>
      </c>
      <c r="AF2451">
        <v>0</v>
      </c>
      <c r="AG2451">
        <v>0</v>
      </c>
      <c r="AH2451">
        <v>2961.41</v>
      </c>
      <c r="AI2451">
        <v>9200.4599999999991</v>
      </c>
      <c r="AJ2451" t="s">
        <v>17</v>
      </c>
      <c r="AM2451" t="str">
        <f t="shared" si="114"/>
        <v>VIP</v>
      </c>
      <c r="AN2451" t="str">
        <f t="shared" si="115"/>
        <v>Yes</v>
      </c>
      <c r="AO2451" t="str" cm="1">
        <f t="array" ref="AO2451">_xlfn.IFS($C2451&lt;36,"Youth", $C2451&lt;66, "Middle_age", $C2451&gt;65, "Old")</f>
        <v>Middle_age</v>
      </c>
      <c r="AP2451" t="str">
        <f t="shared" si="116"/>
        <v>6 năm</v>
      </c>
    </row>
    <row r="2452" spans="1:42" x14ac:dyDescent="0.35">
      <c r="A2452" t="s">
        <v>3438</v>
      </c>
      <c r="B2452" t="s">
        <v>19</v>
      </c>
      <c r="C2452">
        <v>74</v>
      </c>
      <c r="D2452" t="s">
        <v>13</v>
      </c>
      <c r="E2452">
        <v>0</v>
      </c>
      <c r="F2452" t="s">
        <v>3439</v>
      </c>
      <c r="G2452">
        <v>93218</v>
      </c>
      <c r="H2452">
        <v>35.846066999999998</v>
      </c>
      <c r="I2452">
        <v>-119.00407300000001</v>
      </c>
      <c r="J2452">
        <v>0</v>
      </c>
      <c r="K2452" s="1">
        <v>24</v>
      </c>
      <c r="L2452" t="s">
        <v>99</v>
      </c>
      <c r="M2452" t="s">
        <v>10</v>
      </c>
      <c r="N2452">
        <v>31.73</v>
      </c>
      <c r="O2452" t="s">
        <v>13</v>
      </c>
      <c r="P2452" t="s">
        <v>10</v>
      </c>
      <c r="Q2452" t="s">
        <v>25</v>
      </c>
      <c r="R2452">
        <v>13</v>
      </c>
      <c r="S2452" t="s">
        <v>13</v>
      </c>
      <c r="T2452" t="s">
        <v>13</v>
      </c>
      <c r="U2452" t="s">
        <v>13</v>
      </c>
      <c r="V2452" t="s">
        <v>13</v>
      </c>
      <c r="W2452" t="s">
        <v>13</v>
      </c>
      <c r="X2452" t="s">
        <v>13</v>
      </c>
      <c r="Y2452" t="s">
        <v>13</v>
      </c>
      <c r="Z2452" t="s">
        <v>13</v>
      </c>
      <c r="AA2452" t="s">
        <v>15</v>
      </c>
      <c r="AB2452" t="s">
        <v>13</v>
      </c>
      <c r="AC2452" t="s">
        <v>16</v>
      </c>
      <c r="AD2452">
        <v>70</v>
      </c>
      <c r="AE2452">
        <v>1732.6</v>
      </c>
      <c r="AF2452">
        <v>0</v>
      </c>
      <c r="AG2452">
        <v>140</v>
      </c>
      <c r="AH2452">
        <v>761.52</v>
      </c>
      <c r="AI2452">
        <v>2634.12</v>
      </c>
      <c r="AJ2452" t="s">
        <v>17</v>
      </c>
      <c r="AM2452" t="str">
        <f t="shared" si="114"/>
        <v>Stayed</v>
      </c>
      <c r="AN2452" t="str">
        <f t="shared" si="115"/>
        <v>No</v>
      </c>
      <c r="AO2452" t="str" cm="1">
        <f t="array" ref="AO2452">_xlfn.IFS($C2452&lt;36,"Youth", $C2452&lt;66, "Middle_age", $C2452&gt;65, "Old")</f>
        <v>Old</v>
      </c>
      <c r="AP2452" t="str">
        <f t="shared" si="116"/>
        <v>2 năm</v>
      </c>
    </row>
    <row r="2453" spans="1:42" x14ac:dyDescent="0.35">
      <c r="A2453" t="s">
        <v>3440</v>
      </c>
      <c r="B2453" t="s">
        <v>19</v>
      </c>
      <c r="C2453">
        <v>21</v>
      </c>
      <c r="D2453" t="s">
        <v>13</v>
      </c>
      <c r="E2453">
        <v>0</v>
      </c>
      <c r="F2453" t="s">
        <v>1280</v>
      </c>
      <c r="G2453">
        <v>91977</v>
      </c>
      <c r="H2453">
        <v>32.726627000000001</v>
      </c>
      <c r="I2453">
        <v>-116.994608</v>
      </c>
      <c r="J2453">
        <v>0</v>
      </c>
      <c r="K2453" s="1">
        <v>23</v>
      </c>
      <c r="L2453" t="s">
        <v>12</v>
      </c>
      <c r="M2453" t="s">
        <v>10</v>
      </c>
      <c r="N2453">
        <v>41.94</v>
      </c>
      <c r="O2453" t="s">
        <v>13</v>
      </c>
      <c r="P2453" t="s">
        <v>10</v>
      </c>
      <c r="Q2453" t="s">
        <v>25</v>
      </c>
      <c r="R2453">
        <v>30</v>
      </c>
      <c r="S2453" t="s">
        <v>10</v>
      </c>
      <c r="T2453" t="s">
        <v>13</v>
      </c>
      <c r="U2453" t="s">
        <v>10</v>
      </c>
      <c r="V2453" t="s">
        <v>13</v>
      </c>
      <c r="W2453" t="s">
        <v>10</v>
      </c>
      <c r="X2453" t="s">
        <v>10</v>
      </c>
      <c r="Y2453" t="s">
        <v>10</v>
      </c>
      <c r="Z2453" t="s">
        <v>10</v>
      </c>
      <c r="AA2453" t="s">
        <v>15</v>
      </c>
      <c r="AB2453" t="s">
        <v>10</v>
      </c>
      <c r="AC2453" t="s">
        <v>16</v>
      </c>
      <c r="AD2453">
        <v>99.95</v>
      </c>
      <c r="AE2453">
        <v>2292.75</v>
      </c>
      <c r="AF2453">
        <v>0</v>
      </c>
      <c r="AG2453">
        <v>0</v>
      </c>
      <c r="AH2453">
        <v>964.62</v>
      </c>
      <c r="AI2453">
        <v>3257.37</v>
      </c>
      <c r="AJ2453" t="s">
        <v>17</v>
      </c>
      <c r="AM2453" t="str">
        <f t="shared" si="114"/>
        <v>VIP</v>
      </c>
      <c r="AN2453" t="str">
        <f t="shared" si="115"/>
        <v>No</v>
      </c>
      <c r="AO2453" t="str" cm="1">
        <f t="array" ref="AO2453">_xlfn.IFS($C2453&lt;36,"Youth", $C2453&lt;66, "Middle_age", $C2453&gt;65, "Old")</f>
        <v>Youth</v>
      </c>
      <c r="AP2453" t="str">
        <f t="shared" si="116"/>
        <v>2 năm</v>
      </c>
    </row>
    <row r="2454" spans="1:42" x14ac:dyDescent="0.35">
      <c r="A2454" t="s">
        <v>3441</v>
      </c>
      <c r="B2454" t="s">
        <v>19</v>
      </c>
      <c r="C2454">
        <v>25</v>
      </c>
      <c r="D2454" t="s">
        <v>10</v>
      </c>
      <c r="E2454">
        <v>3</v>
      </c>
      <c r="F2454" t="s">
        <v>3442</v>
      </c>
      <c r="G2454">
        <v>91740</v>
      </c>
      <c r="H2454">
        <v>34.119363</v>
      </c>
      <c r="I2454">
        <v>-117.855059</v>
      </c>
      <c r="J2454">
        <v>8</v>
      </c>
      <c r="K2454" s="1">
        <v>72</v>
      </c>
      <c r="L2454" t="s">
        <v>42</v>
      </c>
      <c r="M2454" t="s">
        <v>13</v>
      </c>
      <c r="P2454" t="s">
        <v>10</v>
      </c>
      <c r="Q2454" t="s">
        <v>49</v>
      </c>
      <c r="R2454">
        <v>82</v>
      </c>
      <c r="S2454" t="s">
        <v>10</v>
      </c>
      <c r="T2454" t="s">
        <v>10</v>
      </c>
      <c r="U2454" t="s">
        <v>10</v>
      </c>
      <c r="V2454" t="s">
        <v>13</v>
      </c>
      <c r="W2454" t="s">
        <v>13</v>
      </c>
      <c r="X2454" t="s">
        <v>13</v>
      </c>
      <c r="Y2454" t="s">
        <v>13</v>
      </c>
      <c r="Z2454" t="s">
        <v>10</v>
      </c>
      <c r="AA2454" t="s">
        <v>43</v>
      </c>
      <c r="AB2454" t="s">
        <v>13</v>
      </c>
      <c r="AC2454" t="s">
        <v>16</v>
      </c>
      <c r="AD2454">
        <v>38.5</v>
      </c>
      <c r="AE2454">
        <v>2763</v>
      </c>
      <c r="AF2454">
        <v>0</v>
      </c>
      <c r="AG2454">
        <v>0</v>
      </c>
      <c r="AH2454">
        <v>0</v>
      </c>
      <c r="AI2454">
        <v>2763</v>
      </c>
      <c r="AJ2454" t="s">
        <v>17</v>
      </c>
      <c r="AM2454" t="str">
        <f t="shared" si="114"/>
        <v>Stayed</v>
      </c>
      <c r="AN2454" t="str">
        <f t="shared" si="115"/>
        <v>Yes</v>
      </c>
      <c r="AO2454" t="str" cm="1">
        <f t="array" ref="AO2454">_xlfn.IFS($C2454&lt;36,"Youth", $C2454&lt;66, "Middle_age", $C2454&gt;65, "Old")</f>
        <v>Youth</v>
      </c>
      <c r="AP2454" t="str">
        <f t="shared" si="116"/>
        <v>6 năm</v>
      </c>
    </row>
    <row r="2455" spans="1:42" x14ac:dyDescent="0.35">
      <c r="A2455" t="s">
        <v>3443</v>
      </c>
      <c r="B2455" t="s">
        <v>9</v>
      </c>
      <c r="C2455">
        <v>57</v>
      </c>
      <c r="D2455" t="s">
        <v>10</v>
      </c>
      <c r="E2455">
        <v>0</v>
      </c>
      <c r="F2455" t="s">
        <v>407</v>
      </c>
      <c r="G2455">
        <v>92404</v>
      </c>
      <c r="H2455">
        <v>34.183286000000003</v>
      </c>
      <c r="I2455">
        <v>-117.221722</v>
      </c>
      <c r="J2455">
        <v>1</v>
      </c>
      <c r="K2455" s="1">
        <v>70</v>
      </c>
      <c r="L2455" t="s">
        <v>42</v>
      </c>
      <c r="M2455" t="s">
        <v>10</v>
      </c>
      <c r="N2455">
        <v>42.67</v>
      </c>
      <c r="O2455" t="s">
        <v>10</v>
      </c>
      <c r="P2455" t="s">
        <v>10</v>
      </c>
      <c r="Q2455" t="s">
        <v>49</v>
      </c>
      <c r="R2455">
        <v>24</v>
      </c>
      <c r="S2455" t="s">
        <v>10</v>
      </c>
      <c r="T2455" t="s">
        <v>13</v>
      </c>
      <c r="U2455" t="s">
        <v>10</v>
      </c>
      <c r="V2455" t="s">
        <v>10</v>
      </c>
      <c r="W2455" t="s">
        <v>13</v>
      </c>
      <c r="X2455" t="s">
        <v>13</v>
      </c>
      <c r="Y2455" t="s">
        <v>13</v>
      </c>
      <c r="Z2455" t="s">
        <v>10</v>
      </c>
      <c r="AA2455" t="s">
        <v>43</v>
      </c>
      <c r="AB2455" t="s">
        <v>13</v>
      </c>
      <c r="AC2455" t="s">
        <v>16</v>
      </c>
      <c r="AD2455">
        <v>65.3</v>
      </c>
      <c r="AE2455">
        <v>4759.75</v>
      </c>
      <c r="AF2455">
        <v>0</v>
      </c>
      <c r="AG2455">
        <v>0</v>
      </c>
      <c r="AH2455">
        <v>2986.9</v>
      </c>
      <c r="AI2455">
        <v>7746.65</v>
      </c>
      <c r="AJ2455" t="s">
        <v>27</v>
      </c>
      <c r="AK2455" t="s">
        <v>33</v>
      </c>
      <c r="AL2455" t="s">
        <v>34</v>
      </c>
      <c r="AM2455" t="str">
        <f t="shared" si="114"/>
        <v>Churned</v>
      </c>
      <c r="AN2455" t="str">
        <f t="shared" si="115"/>
        <v>No</v>
      </c>
      <c r="AO2455" t="str" cm="1">
        <f t="array" ref="AO2455">_xlfn.IFS($C2455&lt;36,"Youth", $C2455&lt;66, "Middle_age", $C2455&gt;65, "Old")</f>
        <v>Middle_age</v>
      </c>
      <c r="AP2455" t="str">
        <f t="shared" si="116"/>
        <v>6 năm</v>
      </c>
    </row>
    <row r="2456" spans="1:42" x14ac:dyDescent="0.35">
      <c r="A2456" t="s">
        <v>3444</v>
      </c>
      <c r="B2456" t="s">
        <v>19</v>
      </c>
      <c r="C2456">
        <v>67</v>
      </c>
      <c r="D2456" t="s">
        <v>10</v>
      </c>
      <c r="E2456">
        <v>0</v>
      </c>
      <c r="F2456" t="s">
        <v>1092</v>
      </c>
      <c r="G2456">
        <v>95969</v>
      </c>
      <c r="H2456">
        <v>39.696759999999998</v>
      </c>
      <c r="I2456">
        <v>-121.644379</v>
      </c>
      <c r="J2456">
        <v>1</v>
      </c>
      <c r="K2456" s="1">
        <v>72</v>
      </c>
      <c r="L2456" t="s">
        <v>12</v>
      </c>
      <c r="M2456" t="s">
        <v>10</v>
      </c>
      <c r="N2456">
        <v>17.71</v>
      </c>
      <c r="O2456" t="s">
        <v>10</v>
      </c>
      <c r="P2456" t="s">
        <v>10</v>
      </c>
      <c r="Q2456" t="s">
        <v>25</v>
      </c>
      <c r="R2456">
        <v>4</v>
      </c>
      <c r="S2456" t="s">
        <v>10</v>
      </c>
      <c r="T2456" t="s">
        <v>10</v>
      </c>
      <c r="U2456" t="s">
        <v>10</v>
      </c>
      <c r="V2456" t="s">
        <v>13</v>
      </c>
      <c r="W2456" t="s">
        <v>10</v>
      </c>
      <c r="X2456" t="s">
        <v>10</v>
      </c>
      <c r="Y2456" t="s">
        <v>10</v>
      </c>
      <c r="Z2456" t="s">
        <v>10</v>
      </c>
      <c r="AA2456" t="s">
        <v>43</v>
      </c>
      <c r="AB2456" t="s">
        <v>10</v>
      </c>
      <c r="AC2456" t="s">
        <v>26</v>
      </c>
      <c r="AD2456">
        <v>109.55</v>
      </c>
      <c r="AE2456">
        <v>7920.7</v>
      </c>
      <c r="AF2456">
        <v>0</v>
      </c>
      <c r="AG2456">
        <v>0</v>
      </c>
      <c r="AH2456">
        <v>1275.1199999999999</v>
      </c>
      <c r="AI2456">
        <v>9195.82</v>
      </c>
      <c r="AJ2456" t="s">
        <v>17</v>
      </c>
      <c r="AM2456" t="str">
        <f t="shared" si="114"/>
        <v>VIP</v>
      </c>
      <c r="AN2456" t="str">
        <f t="shared" si="115"/>
        <v>No</v>
      </c>
      <c r="AO2456" t="str" cm="1">
        <f t="array" ref="AO2456">_xlfn.IFS($C2456&lt;36,"Youth", $C2456&lt;66, "Middle_age", $C2456&gt;65, "Old")</f>
        <v>Old</v>
      </c>
      <c r="AP2456" t="str">
        <f t="shared" si="116"/>
        <v>6 năm</v>
      </c>
    </row>
    <row r="2457" spans="1:42" x14ac:dyDescent="0.35">
      <c r="A2457" t="s">
        <v>3445</v>
      </c>
      <c r="B2457" t="s">
        <v>9</v>
      </c>
      <c r="C2457">
        <v>27</v>
      </c>
      <c r="D2457" t="s">
        <v>10</v>
      </c>
      <c r="E2457">
        <v>0</v>
      </c>
      <c r="F2457" t="s">
        <v>1878</v>
      </c>
      <c r="G2457">
        <v>95012</v>
      </c>
      <c r="H2457">
        <v>36.784481</v>
      </c>
      <c r="I2457">
        <v>-121.75905400000001</v>
      </c>
      <c r="J2457">
        <v>8</v>
      </c>
      <c r="K2457" s="1">
        <v>1</v>
      </c>
      <c r="L2457" t="s">
        <v>12</v>
      </c>
      <c r="M2457" t="s">
        <v>10</v>
      </c>
      <c r="N2457">
        <v>36.69</v>
      </c>
      <c r="O2457" t="s">
        <v>13</v>
      </c>
      <c r="P2457" t="s">
        <v>10</v>
      </c>
      <c r="Q2457" t="s">
        <v>49</v>
      </c>
      <c r="R2457">
        <v>82</v>
      </c>
      <c r="S2457" t="s">
        <v>13</v>
      </c>
      <c r="T2457" t="s">
        <v>13</v>
      </c>
      <c r="U2457" t="s">
        <v>13</v>
      </c>
      <c r="V2457" t="s">
        <v>13</v>
      </c>
      <c r="W2457" t="s">
        <v>10</v>
      </c>
      <c r="X2457" t="s">
        <v>13</v>
      </c>
      <c r="Y2457" t="s">
        <v>13</v>
      </c>
      <c r="Z2457" t="s">
        <v>10</v>
      </c>
      <c r="AA2457" t="s">
        <v>21</v>
      </c>
      <c r="AB2457" t="s">
        <v>10</v>
      </c>
      <c r="AC2457" t="s">
        <v>16</v>
      </c>
      <c r="AD2457">
        <v>55.3</v>
      </c>
      <c r="AE2457">
        <v>55.3</v>
      </c>
      <c r="AF2457">
        <v>0</v>
      </c>
      <c r="AG2457">
        <v>0</v>
      </c>
      <c r="AH2457">
        <v>36.69</v>
      </c>
      <c r="AI2457">
        <v>91.99</v>
      </c>
      <c r="AJ2457" t="s">
        <v>68</v>
      </c>
      <c r="AM2457" t="str">
        <f t="shared" si="114"/>
        <v>Joined</v>
      </c>
      <c r="AN2457" t="str">
        <f t="shared" si="115"/>
        <v>No</v>
      </c>
      <c r="AO2457" t="str" cm="1">
        <f t="array" ref="AO2457">_xlfn.IFS($C2457&lt;36,"Youth", $C2457&lt;66, "Middle_age", $C2457&gt;65, "Old")</f>
        <v>Youth</v>
      </c>
      <c r="AP2457" t="str">
        <f t="shared" si="116"/>
        <v>1 năm</v>
      </c>
    </row>
    <row r="2458" spans="1:42" x14ac:dyDescent="0.35">
      <c r="A2458" t="s">
        <v>3446</v>
      </c>
      <c r="B2458" t="s">
        <v>9</v>
      </c>
      <c r="C2458">
        <v>61</v>
      </c>
      <c r="D2458" t="s">
        <v>10</v>
      </c>
      <c r="E2458">
        <v>0</v>
      </c>
      <c r="F2458" t="s">
        <v>361</v>
      </c>
      <c r="G2458">
        <v>94123</v>
      </c>
      <c r="H2458">
        <v>37.800254000000002</v>
      </c>
      <c r="I2458">
        <v>-122.436975</v>
      </c>
      <c r="J2458">
        <v>1</v>
      </c>
      <c r="K2458" s="1">
        <v>3</v>
      </c>
      <c r="L2458" t="s">
        <v>24</v>
      </c>
      <c r="M2458" t="s">
        <v>10</v>
      </c>
      <c r="N2458">
        <v>44.34</v>
      </c>
      <c r="O2458" t="s">
        <v>10</v>
      </c>
      <c r="P2458" t="s">
        <v>10</v>
      </c>
      <c r="Q2458" t="s">
        <v>25</v>
      </c>
      <c r="R2458">
        <v>29</v>
      </c>
      <c r="S2458" t="s">
        <v>13</v>
      </c>
      <c r="T2458" t="s">
        <v>13</v>
      </c>
      <c r="U2458" t="s">
        <v>13</v>
      </c>
      <c r="V2458" t="s">
        <v>13</v>
      </c>
      <c r="W2458" t="s">
        <v>13</v>
      </c>
      <c r="X2458" t="s">
        <v>13</v>
      </c>
      <c r="Y2458" t="s">
        <v>13</v>
      </c>
      <c r="Z2458" t="s">
        <v>10</v>
      </c>
      <c r="AA2458" t="s">
        <v>21</v>
      </c>
      <c r="AB2458" t="s">
        <v>10</v>
      </c>
      <c r="AC2458" t="s">
        <v>26</v>
      </c>
      <c r="AD2458">
        <v>75.849999999999994</v>
      </c>
      <c r="AE2458">
        <v>256.60000000000002</v>
      </c>
      <c r="AF2458">
        <v>0</v>
      </c>
      <c r="AG2458">
        <v>0</v>
      </c>
      <c r="AH2458">
        <v>133.02000000000001</v>
      </c>
      <c r="AI2458">
        <v>389.62</v>
      </c>
      <c r="AJ2458" t="s">
        <v>27</v>
      </c>
      <c r="AK2458" t="s">
        <v>28</v>
      </c>
      <c r="AL2458" t="s">
        <v>184</v>
      </c>
      <c r="AM2458" t="str">
        <f t="shared" si="114"/>
        <v>Churned</v>
      </c>
      <c r="AN2458" t="str">
        <f t="shared" si="115"/>
        <v>No</v>
      </c>
      <c r="AO2458" t="str" cm="1">
        <f t="array" ref="AO2458">_xlfn.IFS($C2458&lt;36,"Youth", $C2458&lt;66, "Middle_age", $C2458&gt;65, "Old")</f>
        <v>Middle_age</v>
      </c>
      <c r="AP2458" t="str">
        <f t="shared" si="116"/>
        <v>1 năm</v>
      </c>
    </row>
    <row r="2459" spans="1:42" x14ac:dyDescent="0.35">
      <c r="A2459" t="s">
        <v>3447</v>
      </c>
      <c r="B2459" t="s">
        <v>19</v>
      </c>
      <c r="C2459">
        <v>47</v>
      </c>
      <c r="D2459" t="s">
        <v>10</v>
      </c>
      <c r="E2459">
        <v>1</v>
      </c>
      <c r="F2459" t="s">
        <v>121</v>
      </c>
      <c r="G2459">
        <v>92120</v>
      </c>
      <c r="H2459">
        <v>32.807867000000002</v>
      </c>
      <c r="I2459">
        <v>-117.060993</v>
      </c>
      <c r="J2459">
        <v>2</v>
      </c>
      <c r="K2459" s="1">
        <v>72</v>
      </c>
      <c r="L2459" t="s">
        <v>12</v>
      </c>
      <c r="M2459" t="s">
        <v>10</v>
      </c>
      <c r="N2459">
        <v>17.3</v>
      </c>
      <c r="O2459" t="s">
        <v>10</v>
      </c>
      <c r="P2459" t="s">
        <v>10</v>
      </c>
      <c r="Q2459" t="s">
        <v>25</v>
      </c>
      <c r="R2459">
        <v>14</v>
      </c>
      <c r="S2459" t="s">
        <v>10</v>
      </c>
      <c r="T2459" t="s">
        <v>10</v>
      </c>
      <c r="U2459" t="s">
        <v>10</v>
      </c>
      <c r="V2459" t="s">
        <v>10</v>
      </c>
      <c r="W2459" t="s">
        <v>10</v>
      </c>
      <c r="X2459" t="s">
        <v>10</v>
      </c>
      <c r="Y2459" t="s">
        <v>10</v>
      </c>
      <c r="Z2459" t="s">
        <v>10</v>
      </c>
      <c r="AA2459" t="s">
        <v>43</v>
      </c>
      <c r="AB2459" t="s">
        <v>10</v>
      </c>
      <c r="AC2459" t="s">
        <v>16</v>
      </c>
      <c r="AD2459">
        <v>112.6</v>
      </c>
      <c r="AE2459">
        <v>8126.65</v>
      </c>
      <c r="AF2459">
        <v>0</v>
      </c>
      <c r="AG2459">
        <v>0</v>
      </c>
      <c r="AH2459">
        <v>1245.5999999999999</v>
      </c>
      <c r="AI2459">
        <v>9372.25</v>
      </c>
      <c r="AJ2459" t="s">
        <v>17</v>
      </c>
      <c r="AM2459" t="str">
        <f t="shared" si="114"/>
        <v>VIP</v>
      </c>
      <c r="AN2459" t="str">
        <f t="shared" si="115"/>
        <v>Yes</v>
      </c>
      <c r="AO2459" t="str" cm="1">
        <f t="array" ref="AO2459">_xlfn.IFS($C2459&lt;36,"Youth", $C2459&lt;66, "Middle_age", $C2459&gt;65, "Old")</f>
        <v>Middle_age</v>
      </c>
      <c r="AP2459" t="str">
        <f t="shared" si="116"/>
        <v>6 năm</v>
      </c>
    </row>
    <row r="2460" spans="1:42" x14ac:dyDescent="0.35">
      <c r="A2460" t="s">
        <v>3448</v>
      </c>
      <c r="B2460" t="s">
        <v>19</v>
      </c>
      <c r="C2460">
        <v>54</v>
      </c>
      <c r="D2460" t="s">
        <v>13</v>
      </c>
      <c r="E2460">
        <v>0</v>
      </c>
      <c r="F2460" t="s">
        <v>1117</v>
      </c>
      <c r="G2460">
        <v>92345</v>
      </c>
      <c r="H2460">
        <v>34.361387000000001</v>
      </c>
      <c r="I2460">
        <v>-117.337509</v>
      </c>
      <c r="J2460">
        <v>0</v>
      </c>
      <c r="K2460" s="1">
        <v>34</v>
      </c>
      <c r="L2460" t="s">
        <v>12</v>
      </c>
      <c r="M2460" t="s">
        <v>10</v>
      </c>
      <c r="N2460">
        <v>20.47</v>
      </c>
      <c r="O2460" t="s">
        <v>10</v>
      </c>
      <c r="P2460" t="s">
        <v>13</v>
      </c>
      <c r="AA2460" t="s">
        <v>43</v>
      </c>
      <c r="AB2460" t="s">
        <v>13</v>
      </c>
      <c r="AC2460" t="s">
        <v>26</v>
      </c>
      <c r="AD2460">
        <v>26.1</v>
      </c>
      <c r="AE2460">
        <v>980.35</v>
      </c>
      <c r="AF2460">
        <v>0</v>
      </c>
      <c r="AG2460">
        <v>0</v>
      </c>
      <c r="AH2460">
        <v>695.98</v>
      </c>
      <c r="AI2460">
        <v>1676.33</v>
      </c>
      <c r="AJ2460" t="s">
        <v>17</v>
      </c>
      <c r="AM2460" t="str">
        <f t="shared" si="114"/>
        <v>Stayed</v>
      </c>
      <c r="AN2460" t="str">
        <f t="shared" si="115"/>
        <v>No</v>
      </c>
      <c r="AO2460" t="str" cm="1">
        <f t="array" ref="AO2460">_xlfn.IFS($C2460&lt;36,"Youth", $C2460&lt;66, "Middle_age", $C2460&gt;65, "Old")</f>
        <v>Middle_age</v>
      </c>
      <c r="AP2460" t="str">
        <f t="shared" si="116"/>
        <v>3 năm</v>
      </c>
    </row>
    <row r="2461" spans="1:42" x14ac:dyDescent="0.35">
      <c r="A2461" t="s">
        <v>3449</v>
      </c>
      <c r="B2461" t="s">
        <v>19</v>
      </c>
      <c r="C2461">
        <v>25</v>
      </c>
      <c r="D2461" t="s">
        <v>13</v>
      </c>
      <c r="E2461">
        <v>0</v>
      </c>
      <c r="F2461" t="s">
        <v>3450</v>
      </c>
      <c r="G2461">
        <v>96068</v>
      </c>
      <c r="H2461">
        <v>41.082472000000003</v>
      </c>
      <c r="I2461">
        <v>-121.195215</v>
      </c>
      <c r="J2461">
        <v>0</v>
      </c>
      <c r="K2461" s="1">
        <v>24</v>
      </c>
      <c r="L2461" t="s">
        <v>12</v>
      </c>
      <c r="M2461" t="s">
        <v>10</v>
      </c>
      <c r="N2461">
        <v>38.68</v>
      </c>
      <c r="O2461" t="s">
        <v>13</v>
      </c>
      <c r="P2461" t="s">
        <v>10</v>
      </c>
      <c r="Q2461" t="s">
        <v>49</v>
      </c>
      <c r="R2461">
        <v>73</v>
      </c>
      <c r="S2461" t="s">
        <v>13</v>
      </c>
      <c r="T2461" t="s">
        <v>13</v>
      </c>
      <c r="U2461" t="s">
        <v>10</v>
      </c>
      <c r="V2461" t="s">
        <v>13</v>
      </c>
      <c r="W2461" t="s">
        <v>13</v>
      </c>
      <c r="X2461" t="s">
        <v>13</v>
      </c>
      <c r="Y2461" t="s">
        <v>13</v>
      </c>
      <c r="Z2461" t="s">
        <v>10</v>
      </c>
      <c r="AA2461" t="s">
        <v>21</v>
      </c>
      <c r="AB2461" t="s">
        <v>10</v>
      </c>
      <c r="AC2461" t="s">
        <v>16</v>
      </c>
      <c r="AD2461">
        <v>49.7</v>
      </c>
      <c r="AE2461">
        <v>1167.8</v>
      </c>
      <c r="AF2461">
        <v>0</v>
      </c>
      <c r="AG2461">
        <v>0</v>
      </c>
      <c r="AH2461">
        <v>928.32</v>
      </c>
      <c r="AI2461">
        <v>2096.12</v>
      </c>
      <c r="AJ2461" t="s">
        <v>17</v>
      </c>
      <c r="AM2461" t="str">
        <f t="shared" si="114"/>
        <v>Stayed</v>
      </c>
      <c r="AN2461" t="str">
        <f t="shared" si="115"/>
        <v>No</v>
      </c>
      <c r="AO2461" t="str" cm="1">
        <f t="array" ref="AO2461">_xlfn.IFS($C2461&lt;36,"Youth", $C2461&lt;66, "Middle_age", $C2461&gt;65, "Old")</f>
        <v>Youth</v>
      </c>
      <c r="AP2461" t="str">
        <f t="shared" si="116"/>
        <v>2 năm</v>
      </c>
    </row>
    <row r="2462" spans="1:42" x14ac:dyDescent="0.35">
      <c r="A2462" t="s">
        <v>3451</v>
      </c>
      <c r="B2462" t="s">
        <v>9</v>
      </c>
      <c r="C2462">
        <v>26</v>
      </c>
      <c r="D2462" t="s">
        <v>13</v>
      </c>
      <c r="E2462">
        <v>0</v>
      </c>
      <c r="F2462" t="s">
        <v>121</v>
      </c>
      <c r="G2462">
        <v>92126</v>
      </c>
      <c r="H2462">
        <v>32.886924999999998</v>
      </c>
      <c r="I2462">
        <v>-117.152162</v>
      </c>
      <c r="J2462">
        <v>0</v>
      </c>
      <c r="K2462" s="1">
        <v>37</v>
      </c>
      <c r="L2462" t="s">
        <v>99</v>
      </c>
      <c r="M2462" t="s">
        <v>10</v>
      </c>
      <c r="N2462">
        <v>3.27</v>
      </c>
      <c r="O2462" t="s">
        <v>13</v>
      </c>
      <c r="P2462" t="s">
        <v>10</v>
      </c>
      <c r="Q2462" t="s">
        <v>14</v>
      </c>
      <c r="R2462">
        <v>71</v>
      </c>
      <c r="S2462" t="s">
        <v>13</v>
      </c>
      <c r="T2462" t="s">
        <v>13</v>
      </c>
      <c r="U2462" t="s">
        <v>13</v>
      </c>
      <c r="V2462" t="s">
        <v>13</v>
      </c>
      <c r="W2462" t="s">
        <v>10</v>
      </c>
      <c r="X2462" t="s">
        <v>10</v>
      </c>
      <c r="Y2462" t="s">
        <v>10</v>
      </c>
      <c r="Z2462" t="s">
        <v>10</v>
      </c>
      <c r="AA2462" t="s">
        <v>21</v>
      </c>
      <c r="AB2462" t="s">
        <v>10</v>
      </c>
      <c r="AC2462" t="s">
        <v>26</v>
      </c>
      <c r="AD2462">
        <v>64.75</v>
      </c>
      <c r="AE2462">
        <v>2345.1999999999998</v>
      </c>
      <c r="AF2462">
        <v>0</v>
      </c>
      <c r="AG2462">
        <v>0</v>
      </c>
      <c r="AH2462">
        <v>120.99</v>
      </c>
      <c r="AI2462">
        <v>2466.19</v>
      </c>
      <c r="AJ2462" t="s">
        <v>27</v>
      </c>
      <c r="AK2462" t="s">
        <v>91</v>
      </c>
      <c r="AL2462" t="s">
        <v>165</v>
      </c>
      <c r="AM2462" t="str">
        <f t="shared" si="114"/>
        <v>Churned</v>
      </c>
      <c r="AN2462" t="str">
        <f t="shared" si="115"/>
        <v>No</v>
      </c>
      <c r="AO2462" t="str" cm="1">
        <f t="array" ref="AO2462">_xlfn.IFS($C2462&lt;36,"Youth", $C2462&lt;66, "Middle_age", $C2462&gt;65, "Old")</f>
        <v>Youth</v>
      </c>
      <c r="AP2462" t="str">
        <f t="shared" si="116"/>
        <v>4 năm</v>
      </c>
    </row>
    <row r="2463" spans="1:42" x14ac:dyDescent="0.35">
      <c r="A2463" t="s">
        <v>3452</v>
      </c>
      <c r="B2463" t="s">
        <v>9</v>
      </c>
      <c r="C2463">
        <v>21</v>
      </c>
      <c r="D2463" t="s">
        <v>10</v>
      </c>
      <c r="E2463">
        <v>0</v>
      </c>
      <c r="F2463" t="s">
        <v>114</v>
      </c>
      <c r="G2463">
        <v>95210</v>
      </c>
      <c r="H2463">
        <v>38.033219000000003</v>
      </c>
      <c r="I2463">
        <v>-121.297433</v>
      </c>
      <c r="J2463">
        <v>6</v>
      </c>
      <c r="K2463" s="1">
        <v>32</v>
      </c>
      <c r="L2463" t="s">
        <v>99</v>
      </c>
      <c r="M2463" t="s">
        <v>10</v>
      </c>
      <c r="N2463">
        <v>19.3</v>
      </c>
      <c r="O2463" t="s">
        <v>13</v>
      </c>
      <c r="P2463" t="s">
        <v>10</v>
      </c>
      <c r="Q2463" t="s">
        <v>25</v>
      </c>
      <c r="R2463">
        <v>47</v>
      </c>
      <c r="S2463" t="s">
        <v>10</v>
      </c>
      <c r="T2463" t="s">
        <v>13</v>
      </c>
      <c r="U2463" t="s">
        <v>13</v>
      </c>
      <c r="V2463" t="s">
        <v>13</v>
      </c>
      <c r="W2463" t="s">
        <v>13</v>
      </c>
      <c r="X2463" t="s">
        <v>13</v>
      </c>
      <c r="Y2463" t="s">
        <v>13</v>
      </c>
      <c r="Z2463" t="s">
        <v>10</v>
      </c>
      <c r="AA2463" t="s">
        <v>21</v>
      </c>
      <c r="AB2463" t="s">
        <v>10</v>
      </c>
      <c r="AC2463" t="s">
        <v>26</v>
      </c>
      <c r="AD2463">
        <v>75.5</v>
      </c>
      <c r="AE2463">
        <v>2324.6999999999998</v>
      </c>
      <c r="AF2463">
        <v>0</v>
      </c>
      <c r="AG2463">
        <v>0</v>
      </c>
      <c r="AH2463">
        <v>617.6</v>
      </c>
      <c r="AI2463">
        <v>2942.3</v>
      </c>
      <c r="AJ2463" t="s">
        <v>17</v>
      </c>
      <c r="AM2463" t="str">
        <f t="shared" si="114"/>
        <v>Stayed</v>
      </c>
      <c r="AN2463" t="str">
        <f t="shared" si="115"/>
        <v>No</v>
      </c>
      <c r="AO2463" t="str" cm="1">
        <f t="array" ref="AO2463">_xlfn.IFS($C2463&lt;36,"Youth", $C2463&lt;66, "Middle_age", $C2463&gt;65, "Old")</f>
        <v>Youth</v>
      </c>
      <c r="AP2463" t="str">
        <f t="shared" si="116"/>
        <v>3 năm</v>
      </c>
    </row>
    <row r="2464" spans="1:42" x14ac:dyDescent="0.35">
      <c r="A2464" t="s">
        <v>3453</v>
      </c>
      <c r="B2464" t="s">
        <v>19</v>
      </c>
      <c r="C2464">
        <v>65</v>
      </c>
      <c r="D2464" t="s">
        <v>13</v>
      </c>
      <c r="E2464">
        <v>0</v>
      </c>
      <c r="F2464" t="s">
        <v>2971</v>
      </c>
      <c r="G2464">
        <v>94022</v>
      </c>
      <c r="H2464">
        <v>37.349545999999997</v>
      </c>
      <c r="I2464">
        <v>-122.134356</v>
      </c>
      <c r="J2464">
        <v>0</v>
      </c>
      <c r="K2464" s="1">
        <v>26</v>
      </c>
      <c r="L2464" t="s">
        <v>99</v>
      </c>
      <c r="M2464" t="s">
        <v>10</v>
      </c>
      <c r="N2464">
        <v>29.88</v>
      </c>
      <c r="O2464" t="s">
        <v>13</v>
      </c>
      <c r="P2464" t="s">
        <v>13</v>
      </c>
      <c r="AA2464" t="s">
        <v>15</v>
      </c>
      <c r="AB2464" t="s">
        <v>13</v>
      </c>
      <c r="AC2464" t="s">
        <v>16</v>
      </c>
      <c r="AD2464">
        <v>19.3</v>
      </c>
      <c r="AE2464">
        <v>504.2</v>
      </c>
      <c r="AF2464">
        <v>9.49</v>
      </c>
      <c r="AG2464">
        <v>0</v>
      </c>
      <c r="AH2464">
        <v>776.88</v>
      </c>
      <c r="AI2464">
        <v>1271.5899999999999</v>
      </c>
      <c r="AJ2464" t="s">
        <v>17</v>
      </c>
      <c r="AM2464" t="str">
        <f t="shared" si="114"/>
        <v>Stayed</v>
      </c>
      <c r="AN2464" t="str">
        <f t="shared" si="115"/>
        <v>No</v>
      </c>
      <c r="AO2464" t="str" cm="1">
        <f t="array" ref="AO2464">_xlfn.IFS($C2464&lt;36,"Youth", $C2464&lt;66, "Middle_age", $C2464&gt;65, "Old")</f>
        <v>Middle_age</v>
      </c>
      <c r="AP2464" t="str">
        <f t="shared" si="116"/>
        <v>3 năm</v>
      </c>
    </row>
    <row r="2465" spans="1:42" x14ac:dyDescent="0.35">
      <c r="A2465" t="s">
        <v>3454</v>
      </c>
      <c r="B2465" t="s">
        <v>9</v>
      </c>
      <c r="C2465">
        <v>22</v>
      </c>
      <c r="D2465" t="s">
        <v>10</v>
      </c>
      <c r="E2465">
        <v>0</v>
      </c>
      <c r="F2465" t="s">
        <v>3455</v>
      </c>
      <c r="G2465">
        <v>96009</v>
      </c>
      <c r="H2465">
        <v>41.083463999999999</v>
      </c>
      <c r="I2465">
        <v>-121.107929</v>
      </c>
      <c r="J2465">
        <v>1</v>
      </c>
      <c r="K2465" s="1">
        <v>22</v>
      </c>
      <c r="L2465" t="s">
        <v>12</v>
      </c>
      <c r="M2465" t="s">
        <v>10</v>
      </c>
      <c r="N2465">
        <v>35.04</v>
      </c>
      <c r="O2465" t="s">
        <v>13</v>
      </c>
      <c r="P2465" t="s">
        <v>10</v>
      </c>
      <c r="Q2465" t="s">
        <v>49</v>
      </c>
      <c r="R2465">
        <v>76</v>
      </c>
      <c r="S2465" t="s">
        <v>13</v>
      </c>
      <c r="T2465" t="s">
        <v>10</v>
      </c>
      <c r="U2465" t="s">
        <v>13</v>
      </c>
      <c r="V2465" t="s">
        <v>13</v>
      </c>
      <c r="W2465" t="s">
        <v>10</v>
      </c>
      <c r="X2465" t="s">
        <v>10</v>
      </c>
      <c r="Y2465" t="s">
        <v>10</v>
      </c>
      <c r="Z2465" t="s">
        <v>10</v>
      </c>
      <c r="AA2465" t="s">
        <v>15</v>
      </c>
      <c r="AB2465" t="s">
        <v>10</v>
      </c>
      <c r="AC2465" t="s">
        <v>26</v>
      </c>
      <c r="AD2465">
        <v>69.5</v>
      </c>
      <c r="AE2465">
        <v>1498.2</v>
      </c>
      <c r="AF2465">
        <v>49.57</v>
      </c>
      <c r="AG2465">
        <v>0</v>
      </c>
      <c r="AH2465">
        <v>770.88</v>
      </c>
      <c r="AI2465">
        <v>2219.5100000000002</v>
      </c>
      <c r="AJ2465" t="s">
        <v>27</v>
      </c>
      <c r="AK2465" t="s">
        <v>28</v>
      </c>
      <c r="AL2465" t="s">
        <v>184</v>
      </c>
      <c r="AM2465" t="str">
        <f t="shared" si="114"/>
        <v>Churned</v>
      </c>
      <c r="AN2465" t="str">
        <f t="shared" si="115"/>
        <v>No</v>
      </c>
      <c r="AO2465" t="str" cm="1">
        <f t="array" ref="AO2465">_xlfn.IFS($C2465&lt;36,"Youth", $C2465&lt;66, "Middle_age", $C2465&gt;65, "Old")</f>
        <v>Youth</v>
      </c>
      <c r="AP2465" t="str">
        <f t="shared" si="116"/>
        <v>2 năm</v>
      </c>
    </row>
    <row r="2466" spans="1:42" x14ac:dyDescent="0.35">
      <c r="A2466" t="s">
        <v>3456</v>
      </c>
      <c r="B2466" t="s">
        <v>9</v>
      </c>
      <c r="C2466">
        <v>29</v>
      </c>
      <c r="D2466" t="s">
        <v>10</v>
      </c>
      <c r="E2466">
        <v>2</v>
      </c>
      <c r="F2466" t="s">
        <v>3457</v>
      </c>
      <c r="G2466">
        <v>94925</v>
      </c>
      <c r="H2466">
        <v>37.924014</v>
      </c>
      <c r="I2466">
        <v>-122.51169400000001</v>
      </c>
      <c r="J2466">
        <v>8</v>
      </c>
      <c r="K2466" s="1">
        <v>43</v>
      </c>
      <c r="L2466" t="s">
        <v>12</v>
      </c>
      <c r="M2466" t="s">
        <v>10</v>
      </c>
      <c r="N2466">
        <v>5.25</v>
      </c>
      <c r="O2466" t="s">
        <v>10</v>
      </c>
      <c r="P2466" t="s">
        <v>10</v>
      </c>
      <c r="Q2466" t="s">
        <v>25</v>
      </c>
      <c r="R2466">
        <v>59</v>
      </c>
      <c r="S2466" t="s">
        <v>13</v>
      </c>
      <c r="T2466" t="s">
        <v>13</v>
      </c>
      <c r="U2466" t="s">
        <v>10</v>
      </c>
      <c r="V2466" t="s">
        <v>13</v>
      </c>
      <c r="W2466" t="s">
        <v>10</v>
      </c>
      <c r="X2466" t="s">
        <v>10</v>
      </c>
      <c r="Y2466" t="s">
        <v>10</v>
      </c>
      <c r="Z2466" t="s">
        <v>10</v>
      </c>
      <c r="AA2466" t="s">
        <v>21</v>
      </c>
      <c r="AB2466" t="s">
        <v>10</v>
      </c>
      <c r="AC2466" t="s">
        <v>26</v>
      </c>
      <c r="AD2466">
        <v>99.3</v>
      </c>
      <c r="AE2466">
        <v>4209.95</v>
      </c>
      <c r="AF2466">
        <v>0</v>
      </c>
      <c r="AG2466">
        <v>0</v>
      </c>
      <c r="AH2466">
        <v>225.75</v>
      </c>
      <c r="AI2466">
        <v>4435.7</v>
      </c>
      <c r="AJ2466" t="s">
        <v>17</v>
      </c>
      <c r="AM2466" t="str">
        <f t="shared" si="114"/>
        <v>VIP</v>
      </c>
      <c r="AN2466" t="str">
        <f t="shared" si="115"/>
        <v>Yes</v>
      </c>
      <c r="AO2466" t="str" cm="1">
        <f t="array" ref="AO2466">_xlfn.IFS($C2466&lt;36,"Youth", $C2466&lt;66, "Middle_age", $C2466&gt;65, "Old")</f>
        <v>Youth</v>
      </c>
      <c r="AP2466" t="str">
        <f t="shared" si="116"/>
        <v>4 năm</v>
      </c>
    </row>
    <row r="2467" spans="1:42" x14ac:dyDescent="0.35">
      <c r="A2467" t="s">
        <v>3458</v>
      </c>
      <c r="B2467" t="s">
        <v>9</v>
      </c>
      <c r="C2467">
        <v>58</v>
      </c>
      <c r="D2467" t="s">
        <v>13</v>
      </c>
      <c r="E2467">
        <v>0</v>
      </c>
      <c r="F2467" t="s">
        <v>664</v>
      </c>
      <c r="G2467">
        <v>95018</v>
      </c>
      <c r="H2467">
        <v>37.089111000000003</v>
      </c>
      <c r="I2467">
        <v>-122.062213</v>
      </c>
      <c r="J2467">
        <v>0</v>
      </c>
      <c r="K2467" s="1">
        <v>17</v>
      </c>
      <c r="L2467" t="s">
        <v>32</v>
      </c>
      <c r="M2467" t="s">
        <v>10</v>
      </c>
      <c r="N2467">
        <v>30.07</v>
      </c>
      <c r="O2467" t="s">
        <v>13</v>
      </c>
      <c r="P2467" t="s">
        <v>13</v>
      </c>
      <c r="AA2467" t="s">
        <v>43</v>
      </c>
      <c r="AB2467" t="s">
        <v>13</v>
      </c>
      <c r="AC2467" t="s">
        <v>16</v>
      </c>
      <c r="AD2467">
        <v>19.399999999999999</v>
      </c>
      <c r="AE2467">
        <v>358.05</v>
      </c>
      <c r="AF2467">
        <v>0</v>
      </c>
      <c r="AG2467">
        <v>0</v>
      </c>
      <c r="AH2467">
        <v>511.19</v>
      </c>
      <c r="AI2467">
        <v>869.24</v>
      </c>
      <c r="AJ2467" t="s">
        <v>17</v>
      </c>
      <c r="AM2467" t="str">
        <f t="shared" si="114"/>
        <v>Stayed</v>
      </c>
      <c r="AN2467" t="str">
        <f t="shared" si="115"/>
        <v>No</v>
      </c>
      <c r="AO2467" t="str" cm="1">
        <f t="array" ref="AO2467">_xlfn.IFS($C2467&lt;36,"Youth", $C2467&lt;66, "Middle_age", $C2467&gt;65, "Old")</f>
        <v>Middle_age</v>
      </c>
      <c r="AP2467" t="str">
        <f t="shared" si="116"/>
        <v>2 năm</v>
      </c>
    </row>
    <row r="2468" spans="1:42" x14ac:dyDescent="0.35">
      <c r="A2468" t="s">
        <v>3459</v>
      </c>
      <c r="B2468" t="s">
        <v>19</v>
      </c>
      <c r="C2468">
        <v>73</v>
      </c>
      <c r="D2468" t="s">
        <v>10</v>
      </c>
      <c r="E2468">
        <v>0</v>
      </c>
      <c r="F2468" t="s">
        <v>105</v>
      </c>
      <c r="G2468">
        <v>90068</v>
      </c>
      <c r="H2468">
        <v>34.137411</v>
      </c>
      <c r="I2468">
        <v>-118.32891499999999</v>
      </c>
      <c r="J2468">
        <v>10</v>
      </c>
      <c r="K2468" s="1">
        <v>71</v>
      </c>
      <c r="L2468" t="s">
        <v>12</v>
      </c>
      <c r="M2468" t="s">
        <v>13</v>
      </c>
      <c r="P2468" t="s">
        <v>10</v>
      </c>
      <c r="Q2468" t="s">
        <v>14</v>
      </c>
      <c r="R2468">
        <v>28</v>
      </c>
      <c r="S2468" t="s">
        <v>13</v>
      </c>
      <c r="T2468" t="s">
        <v>10</v>
      </c>
      <c r="U2468" t="s">
        <v>10</v>
      </c>
      <c r="V2468" t="s">
        <v>13</v>
      </c>
      <c r="W2468" t="s">
        <v>10</v>
      </c>
      <c r="X2468" t="s">
        <v>10</v>
      </c>
      <c r="Y2468" t="s">
        <v>10</v>
      </c>
      <c r="Z2468" t="s">
        <v>13</v>
      </c>
      <c r="AA2468" t="s">
        <v>21</v>
      </c>
      <c r="AB2468" t="s">
        <v>10</v>
      </c>
      <c r="AC2468" t="s">
        <v>26</v>
      </c>
      <c r="AD2468">
        <v>52.3</v>
      </c>
      <c r="AE2468">
        <v>3765.05</v>
      </c>
      <c r="AF2468">
        <v>0</v>
      </c>
      <c r="AG2468">
        <v>40</v>
      </c>
      <c r="AH2468">
        <v>0</v>
      </c>
      <c r="AI2468">
        <v>3805.05</v>
      </c>
      <c r="AJ2468" t="s">
        <v>17</v>
      </c>
      <c r="AM2468" t="str">
        <f t="shared" si="114"/>
        <v>VIP</v>
      </c>
      <c r="AN2468" t="str">
        <f t="shared" si="115"/>
        <v>No</v>
      </c>
      <c r="AO2468" t="str" cm="1">
        <f t="array" ref="AO2468">_xlfn.IFS($C2468&lt;36,"Youth", $C2468&lt;66, "Middle_age", $C2468&gt;65, "Old")</f>
        <v>Old</v>
      </c>
      <c r="AP2468" t="str">
        <f t="shared" si="116"/>
        <v>6 năm</v>
      </c>
    </row>
    <row r="2469" spans="1:42" x14ac:dyDescent="0.35">
      <c r="A2469" t="s">
        <v>3460</v>
      </c>
      <c r="B2469" t="s">
        <v>9</v>
      </c>
      <c r="C2469">
        <v>55</v>
      </c>
      <c r="D2469" t="s">
        <v>13</v>
      </c>
      <c r="E2469">
        <v>0</v>
      </c>
      <c r="F2469" t="s">
        <v>418</v>
      </c>
      <c r="G2469">
        <v>90263</v>
      </c>
      <c r="H2469">
        <v>34.037036999999998</v>
      </c>
      <c r="I2469">
        <v>-118.705803</v>
      </c>
      <c r="J2469">
        <v>0</v>
      </c>
      <c r="K2469" s="1">
        <v>7</v>
      </c>
      <c r="L2469" t="s">
        <v>12</v>
      </c>
      <c r="M2469" t="s">
        <v>10</v>
      </c>
      <c r="N2469">
        <v>15.54</v>
      </c>
      <c r="O2469" t="s">
        <v>13</v>
      </c>
      <c r="P2469" t="s">
        <v>13</v>
      </c>
      <c r="AA2469" t="s">
        <v>21</v>
      </c>
      <c r="AB2469" t="s">
        <v>13</v>
      </c>
      <c r="AC2469" t="s">
        <v>16</v>
      </c>
      <c r="AD2469">
        <v>20.65</v>
      </c>
      <c r="AE2469">
        <v>155.9</v>
      </c>
      <c r="AF2469">
        <v>0</v>
      </c>
      <c r="AG2469">
        <v>0</v>
      </c>
      <c r="AH2469">
        <v>108.78</v>
      </c>
      <c r="AI2469">
        <v>264.68</v>
      </c>
      <c r="AJ2469" t="s">
        <v>17</v>
      </c>
      <c r="AM2469" t="str">
        <f t="shared" si="114"/>
        <v>Stayed</v>
      </c>
      <c r="AN2469" t="str">
        <f t="shared" si="115"/>
        <v>No</v>
      </c>
      <c r="AO2469" t="str" cm="1">
        <f t="array" ref="AO2469">_xlfn.IFS($C2469&lt;36,"Youth", $C2469&lt;66, "Middle_age", $C2469&gt;65, "Old")</f>
        <v>Middle_age</v>
      </c>
      <c r="AP2469" t="str">
        <f t="shared" si="116"/>
        <v>1 năm</v>
      </c>
    </row>
    <row r="2470" spans="1:42" x14ac:dyDescent="0.35">
      <c r="A2470" t="s">
        <v>3461</v>
      </c>
      <c r="B2470" t="s">
        <v>9</v>
      </c>
      <c r="C2470">
        <v>27</v>
      </c>
      <c r="D2470" t="s">
        <v>10</v>
      </c>
      <c r="E2470">
        <v>2</v>
      </c>
      <c r="F2470" t="s">
        <v>898</v>
      </c>
      <c r="G2470">
        <v>95337</v>
      </c>
      <c r="H2470">
        <v>37.750821999999999</v>
      </c>
      <c r="I2470">
        <v>-121.238423</v>
      </c>
      <c r="J2470">
        <v>2</v>
      </c>
      <c r="K2470" s="1">
        <v>22</v>
      </c>
      <c r="L2470" t="s">
        <v>32</v>
      </c>
      <c r="M2470" t="s">
        <v>10</v>
      </c>
      <c r="N2470">
        <v>49.51</v>
      </c>
      <c r="O2470" t="s">
        <v>13</v>
      </c>
      <c r="P2470" t="s">
        <v>13</v>
      </c>
      <c r="AA2470" t="s">
        <v>21</v>
      </c>
      <c r="AB2470" t="s">
        <v>13</v>
      </c>
      <c r="AC2470" t="s">
        <v>16</v>
      </c>
      <c r="AD2470">
        <v>19.899999999999999</v>
      </c>
      <c r="AE2470">
        <v>400.3</v>
      </c>
      <c r="AF2470">
        <v>0</v>
      </c>
      <c r="AG2470">
        <v>0</v>
      </c>
      <c r="AH2470">
        <v>1089.22</v>
      </c>
      <c r="AI2470">
        <v>1489.52</v>
      </c>
      <c r="AJ2470" t="s">
        <v>17</v>
      </c>
      <c r="AM2470" t="str">
        <f t="shared" si="114"/>
        <v>Stayed</v>
      </c>
      <c r="AN2470" t="str">
        <f t="shared" si="115"/>
        <v>Yes</v>
      </c>
      <c r="AO2470" t="str" cm="1">
        <f t="array" ref="AO2470">_xlfn.IFS($C2470&lt;36,"Youth", $C2470&lt;66, "Middle_age", $C2470&gt;65, "Old")</f>
        <v>Youth</v>
      </c>
      <c r="AP2470" t="str">
        <f t="shared" si="116"/>
        <v>2 năm</v>
      </c>
    </row>
    <row r="2471" spans="1:42" x14ac:dyDescent="0.35">
      <c r="A2471" t="s">
        <v>3462</v>
      </c>
      <c r="B2471" t="s">
        <v>19</v>
      </c>
      <c r="C2471">
        <v>56</v>
      </c>
      <c r="D2471" t="s">
        <v>10</v>
      </c>
      <c r="E2471">
        <v>0</v>
      </c>
      <c r="F2471" t="s">
        <v>3463</v>
      </c>
      <c r="G2471">
        <v>96120</v>
      </c>
      <c r="H2471">
        <v>38.735788999999997</v>
      </c>
      <c r="I2471">
        <v>-119.85798</v>
      </c>
      <c r="J2471">
        <v>4</v>
      </c>
      <c r="K2471" s="1">
        <v>68</v>
      </c>
      <c r="L2471" t="s">
        <v>12</v>
      </c>
      <c r="M2471" t="s">
        <v>10</v>
      </c>
      <c r="N2471">
        <v>11.94</v>
      </c>
      <c r="O2471" t="s">
        <v>13</v>
      </c>
      <c r="P2471" t="s">
        <v>10</v>
      </c>
      <c r="Q2471" t="s">
        <v>49</v>
      </c>
      <c r="R2471">
        <v>3</v>
      </c>
      <c r="S2471" t="s">
        <v>10</v>
      </c>
      <c r="T2471" t="s">
        <v>10</v>
      </c>
      <c r="U2471" t="s">
        <v>10</v>
      </c>
      <c r="V2471" t="s">
        <v>13</v>
      </c>
      <c r="W2471" t="s">
        <v>13</v>
      </c>
      <c r="X2471" t="s">
        <v>10</v>
      </c>
      <c r="Y2471" t="s">
        <v>10</v>
      </c>
      <c r="Z2471" t="s">
        <v>10</v>
      </c>
      <c r="AA2471" t="s">
        <v>43</v>
      </c>
      <c r="AB2471" t="s">
        <v>13</v>
      </c>
      <c r="AC2471" t="s">
        <v>26</v>
      </c>
      <c r="AD2471">
        <v>70.95</v>
      </c>
      <c r="AE2471">
        <v>4741.45</v>
      </c>
      <c r="AF2471">
        <v>0</v>
      </c>
      <c r="AG2471">
        <v>0</v>
      </c>
      <c r="AH2471">
        <v>811.92</v>
      </c>
      <c r="AI2471">
        <v>5553.37</v>
      </c>
      <c r="AJ2471" t="s">
        <v>17</v>
      </c>
      <c r="AM2471" t="str">
        <f t="shared" si="114"/>
        <v>VIP</v>
      </c>
      <c r="AN2471" t="str">
        <f t="shared" si="115"/>
        <v>No</v>
      </c>
      <c r="AO2471" t="str" cm="1">
        <f t="array" ref="AO2471">_xlfn.IFS($C2471&lt;36,"Youth", $C2471&lt;66, "Middle_age", $C2471&gt;65, "Old")</f>
        <v>Middle_age</v>
      </c>
      <c r="AP2471" t="str">
        <f t="shared" si="116"/>
        <v>6 năm</v>
      </c>
    </row>
    <row r="2472" spans="1:42" x14ac:dyDescent="0.35">
      <c r="A2472" t="s">
        <v>3464</v>
      </c>
      <c r="B2472" t="s">
        <v>19</v>
      </c>
      <c r="C2472">
        <v>76</v>
      </c>
      <c r="D2472" t="s">
        <v>10</v>
      </c>
      <c r="E2472">
        <v>0</v>
      </c>
      <c r="F2472" t="s">
        <v>1339</v>
      </c>
      <c r="G2472">
        <v>91030</v>
      </c>
      <c r="H2472">
        <v>34.110444000000001</v>
      </c>
      <c r="I2472">
        <v>-118.15695700000001</v>
      </c>
      <c r="J2472">
        <v>1</v>
      </c>
      <c r="K2472" s="1">
        <v>32</v>
      </c>
      <c r="L2472" t="s">
        <v>12</v>
      </c>
      <c r="M2472" t="s">
        <v>10</v>
      </c>
      <c r="N2472">
        <v>49.6</v>
      </c>
      <c r="O2472" t="s">
        <v>10</v>
      </c>
      <c r="P2472" t="s">
        <v>10</v>
      </c>
      <c r="Q2472" t="s">
        <v>25</v>
      </c>
      <c r="R2472">
        <v>10</v>
      </c>
      <c r="S2472" t="s">
        <v>13</v>
      </c>
      <c r="T2472" t="s">
        <v>13</v>
      </c>
      <c r="U2472" t="s">
        <v>13</v>
      </c>
      <c r="V2472" t="s">
        <v>13</v>
      </c>
      <c r="W2472" t="s">
        <v>13</v>
      </c>
      <c r="X2472" t="s">
        <v>10</v>
      </c>
      <c r="Y2472" t="s">
        <v>10</v>
      </c>
      <c r="Z2472" t="s">
        <v>10</v>
      </c>
      <c r="AA2472" t="s">
        <v>21</v>
      </c>
      <c r="AB2472" t="s">
        <v>13</v>
      </c>
      <c r="AC2472" t="s">
        <v>26</v>
      </c>
      <c r="AD2472">
        <v>85.3</v>
      </c>
      <c r="AE2472">
        <v>2661.1</v>
      </c>
      <c r="AF2472">
        <v>0</v>
      </c>
      <c r="AG2472">
        <v>0</v>
      </c>
      <c r="AH2472">
        <v>1587.2</v>
      </c>
      <c r="AI2472">
        <v>4248.3</v>
      </c>
      <c r="AJ2472" t="s">
        <v>27</v>
      </c>
      <c r="AK2472" t="s">
        <v>28</v>
      </c>
      <c r="AL2472" t="s">
        <v>29</v>
      </c>
      <c r="AM2472" t="str">
        <f t="shared" si="114"/>
        <v>Churned</v>
      </c>
      <c r="AN2472" t="str">
        <f t="shared" si="115"/>
        <v>No</v>
      </c>
      <c r="AO2472" t="str" cm="1">
        <f t="array" ref="AO2472">_xlfn.IFS($C2472&lt;36,"Youth", $C2472&lt;66, "Middle_age", $C2472&gt;65, "Old")</f>
        <v>Old</v>
      </c>
      <c r="AP2472" t="str">
        <f t="shared" si="116"/>
        <v>3 năm</v>
      </c>
    </row>
    <row r="2473" spans="1:42" x14ac:dyDescent="0.35">
      <c r="A2473" t="s">
        <v>3465</v>
      </c>
      <c r="B2473" t="s">
        <v>9</v>
      </c>
      <c r="C2473">
        <v>20</v>
      </c>
      <c r="D2473" t="s">
        <v>10</v>
      </c>
      <c r="E2473">
        <v>0</v>
      </c>
      <c r="F2473" t="s">
        <v>1661</v>
      </c>
      <c r="G2473">
        <v>92359</v>
      </c>
      <c r="H2473">
        <v>34.103577999999999</v>
      </c>
      <c r="I2473">
        <v>-117.04053999999999</v>
      </c>
      <c r="J2473">
        <v>3</v>
      </c>
      <c r="K2473" s="1">
        <v>55</v>
      </c>
      <c r="L2473" t="s">
        <v>12</v>
      </c>
      <c r="M2473" t="s">
        <v>10</v>
      </c>
      <c r="N2473">
        <v>23.45</v>
      </c>
      <c r="O2473" t="s">
        <v>10</v>
      </c>
      <c r="P2473" t="s">
        <v>10</v>
      </c>
      <c r="Q2473" t="s">
        <v>25</v>
      </c>
      <c r="R2473">
        <v>53</v>
      </c>
      <c r="S2473" t="s">
        <v>13</v>
      </c>
      <c r="T2473" t="s">
        <v>10</v>
      </c>
      <c r="U2473" t="s">
        <v>13</v>
      </c>
      <c r="V2473" t="s">
        <v>13</v>
      </c>
      <c r="W2473" t="s">
        <v>13</v>
      </c>
      <c r="X2473" t="s">
        <v>13</v>
      </c>
      <c r="Y2473" t="s">
        <v>13</v>
      </c>
      <c r="Z2473" t="s">
        <v>10</v>
      </c>
      <c r="AA2473" t="s">
        <v>21</v>
      </c>
      <c r="AB2473" t="s">
        <v>10</v>
      </c>
      <c r="AC2473" t="s">
        <v>16</v>
      </c>
      <c r="AD2473">
        <v>77.75</v>
      </c>
      <c r="AE2473">
        <v>4266.3999999999996</v>
      </c>
      <c r="AF2473">
        <v>0</v>
      </c>
      <c r="AG2473">
        <v>0</v>
      </c>
      <c r="AH2473">
        <v>1289.75</v>
      </c>
      <c r="AI2473">
        <v>5556.15</v>
      </c>
      <c r="AJ2473" t="s">
        <v>17</v>
      </c>
      <c r="AM2473" t="str">
        <f t="shared" si="114"/>
        <v>VIP</v>
      </c>
      <c r="AN2473" t="str">
        <f t="shared" si="115"/>
        <v>No</v>
      </c>
      <c r="AO2473" t="str" cm="1">
        <f t="array" ref="AO2473">_xlfn.IFS($C2473&lt;36,"Youth", $C2473&lt;66, "Middle_age", $C2473&gt;65, "Old")</f>
        <v>Youth</v>
      </c>
      <c r="AP2473" t="str">
        <f t="shared" si="116"/>
        <v>5 năm</v>
      </c>
    </row>
    <row r="2474" spans="1:42" x14ac:dyDescent="0.35">
      <c r="A2474" t="s">
        <v>3466</v>
      </c>
      <c r="B2474" t="s">
        <v>9</v>
      </c>
      <c r="C2474">
        <v>78</v>
      </c>
      <c r="D2474" t="s">
        <v>10</v>
      </c>
      <c r="E2474">
        <v>0</v>
      </c>
      <c r="F2474" t="s">
        <v>2109</v>
      </c>
      <c r="G2474">
        <v>91324</v>
      </c>
      <c r="H2474">
        <v>34.238208</v>
      </c>
      <c r="I2474">
        <v>-118.55029</v>
      </c>
      <c r="J2474">
        <v>1</v>
      </c>
      <c r="K2474" s="1">
        <v>47</v>
      </c>
      <c r="L2474" t="s">
        <v>12</v>
      </c>
      <c r="M2474" t="s">
        <v>10</v>
      </c>
      <c r="N2474">
        <v>46.77</v>
      </c>
      <c r="O2474" t="s">
        <v>10</v>
      </c>
      <c r="P2474" t="s">
        <v>10</v>
      </c>
      <c r="Q2474" t="s">
        <v>49</v>
      </c>
      <c r="R2474">
        <v>24</v>
      </c>
      <c r="S2474" t="s">
        <v>10</v>
      </c>
      <c r="T2474" t="s">
        <v>10</v>
      </c>
      <c r="U2474" t="s">
        <v>10</v>
      </c>
      <c r="V2474" t="s">
        <v>13</v>
      </c>
      <c r="W2474" t="s">
        <v>13</v>
      </c>
      <c r="X2474" t="s">
        <v>13</v>
      </c>
      <c r="Y2474" t="s">
        <v>13</v>
      </c>
      <c r="Z2474" t="s">
        <v>10</v>
      </c>
      <c r="AA2474" t="s">
        <v>43</v>
      </c>
      <c r="AB2474" t="s">
        <v>10</v>
      </c>
      <c r="AC2474" t="s">
        <v>16</v>
      </c>
      <c r="AD2474">
        <v>67.45</v>
      </c>
      <c r="AE2474">
        <v>3252</v>
      </c>
      <c r="AF2474">
        <v>0</v>
      </c>
      <c r="AG2474">
        <v>0</v>
      </c>
      <c r="AH2474">
        <v>2198.19</v>
      </c>
      <c r="AI2474">
        <v>5450.19</v>
      </c>
      <c r="AJ2474" t="s">
        <v>17</v>
      </c>
      <c r="AM2474" t="str">
        <f t="shared" si="114"/>
        <v>VIP</v>
      </c>
      <c r="AN2474" t="str">
        <f t="shared" si="115"/>
        <v>No</v>
      </c>
      <c r="AO2474" t="str" cm="1">
        <f t="array" ref="AO2474">_xlfn.IFS($C2474&lt;36,"Youth", $C2474&lt;66, "Middle_age", $C2474&gt;65, "Old")</f>
        <v>Old</v>
      </c>
      <c r="AP2474" t="str">
        <f t="shared" si="116"/>
        <v>4 năm</v>
      </c>
    </row>
    <row r="2475" spans="1:42" x14ac:dyDescent="0.35">
      <c r="A2475" t="s">
        <v>3467</v>
      </c>
      <c r="B2475" t="s">
        <v>19</v>
      </c>
      <c r="C2475">
        <v>46</v>
      </c>
      <c r="D2475" t="s">
        <v>13</v>
      </c>
      <c r="E2475">
        <v>0</v>
      </c>
      <c r="F2475" t="s">
        <v>361</v>
      </c>
      <c r="G2475">
        <v>94127</v>
      </c>
      <c r="H2475">
        <v>37.736535000000003</v>
      </c>
      <c r="I2475">
        <v>-122.45732</v>
      </c>
      <c r="J2475">
        <v>0</v>
      </c>
      <c r="K2475" s="1">
        <v>3</v>
      </c>
      <c r="L2475" t="s">
        <v>24</v>
      </c>
      <c r="M2475" t="s">
        <v>13</v>
      </c>
      <c r="P2475" t="s">
        <v>10</v>
      </c>
      <c r="Q2475" t="s">
        <v>14</v>
      </c>
      <c r="R2475">
        <v>3</v>
      </c>
      <c r="S2475" t="s">
        <v>13</v>
      </c>
      <c r="T2475" t="s">
        <v>10</v>
      </c>
      <c r="U2475" t="s">
        <v>13</v>
      </c>
      <c r="V2475" t="s">
        <v>13</v>
      </c>
      <c r="W2475" t="s">
        <v>13</v>
      </c>
      <c r="X2475" t="s">
        <v>13</v>
      </c>
      <c r="Y2475" t="s">
        <v>13</v>
      </c>
      <c r="Z2475" t="s">
        <v>10</v>
      </c>
      <c r="AA2475" t="s">
        <v>21</v>
      </c>
      <c r="AB2475" t="s">
        <v>10</v>
      </c>
      <c r="AC2475" t="s">
        <v>26</v>
      </c>
      <c r="AD2475">
        <v>29.6</v>
      </c>
      <c r="AE2475">
        <v>79.45</v>
      </c>
      <c r="AF2475">
        <v>0</v>
      </c>
      <c r="AG2475">
        <v>0</v>
      </c>
      <c r="AH2475">
        <v>0</v>
      </c>
      <c r="AI2475">
        <v>79.45</v>
      </c>
      <c r="AJ2475" t="s">
        <v>27</v>
      </c>
      <c r="AK2475" t="s">
        <v>28</v>
      </c>
      <c r="AL2475" t="s">
        <v>29</v>
      </c>
      <c r="AM2475" t="str">
        <f t="shared" si="114"/>
        <v>Churned</v>
      </c>
      <c r="AN2475" t="str">
        <f t="shared" si="115"/>
        <v>No</v>
      </c>
      <c r="AO2475" t="str" cm="1">
        <f t="array" ref="AO2475">_xlfn.IFS($C2475&lt;36,"Youth", $C2475&lt;66, "Middle_age", $C2475&gt;65, "Old")</f>
        <v>Middle_age</v>
      </c>
      <c r="AP2475" t="str">
        <f t="shared" si="116"/>
        <v>1 năm</v>
      </c>
    </row>
    <row r="2476" spans="1:42" x14ac:dyDescent="0.35">
      <c r="A2476" t="s">
        <v>3468</v>
      </c>
      <c r="B2476" t="s">
        <v>9</v>
      </c>
      <c r="C2476">
        <v>21</v>
      </c>
      <c r="D2476" t="s">
        <v>13</v>
      </c>
      <c r="E2476">
        <v>0</v>
      </c>
      <c r="F2476" t="s">
        <v>1205</v>
      </c>
      <c r="G2476">
        <v>95595</v>
      </c>
      <c r="H2476">
        <v>40.170357000000003</v>
      </c>
      <c r="I2476">
        <v>-123.417298</v>
      </c>
      <c r="J2476">
        <v>0</v>
      </c>
      <c r="K2476" s="1">
        <v>15</v>
      </c>
      <c r="L2476" t="s">
        <v>12</v>
      </c>
      <c r="M2476" t="s">
        <v>10</v>
      </c>
      <c r="N2476">
        <v>20.03</v>
      </c>
      <c r="O2476" t="s">
        <v>13</v>
      </c>
      <c r="P2476" t="s">
        <v>10</v>
      </c>
      <c r="Q2476" t="s">
        <v>25</v>
      </c>
      <c r="R2476">
        <v>59</v>
      </c>
      <c r="S2476" t="s">
        <v>10</v>
      </c>
      <c r="T2476" t="s">
        <v>13</v>
      </c>
      <c r="U2476" t="s">
        <v>13</v>
      </c>
      <c r="V2476" t="s">
        <v>13</v>
      </c>
      <c r="W2476" t="s">
        <v>10</v>
      </c>
      <c r="X2476" t="s">
        <v>13</v>
      </c>
      <c r="Y2476" t="s">
        <v>10</v>
      </c>
      <c r="Z2476" t="s">
        <v>13</v>
      </c>
      <c r="AA2476" t="s">
        <v>21</v>
      </c>
      <c r="AB2476" t="s">
        <v>13</v>
      </c>
      <c r="AC2476" t="s">
        <v>26</v>
      </c>
      <c r="AD2476">
        <v>86.2</v>
      </c>
      <c r="AE2476">
        <v>1270.2</v>
      </c>
      <c r="AF2476">
        <v>0</v>
      </c>
      <c r="AG2476">
        <v>100</v>
      </c>
      <c r="AH2476">
        <v>300.45</v>
      </c>
      <c r="AI2476">
        <v>1670.65</v>
      </c>
      <c r="AJ2476" t="s">
        <v>27</v>
      </c>
      <c r="AK2476" t="s">
        <v>33</v>
      </c>
      <c r="AL2476" t="s">
        <v>529</v>
      </c>
      <c r="AM2476" t="str">
        <f t="shared" si="114"/>
        <v>Churned</v>
      </c>
      <c r="AN2476" t="str">
        <f t="shared" si="115"/>
        <v>No</v>
      </c>
      <c r="AO2476" t="str" cm="1">
        <f t="array" ref="AO2476">_xlfn.IFS($C2476&lt;36,"Youth", $C2476&lt;66, "Middle_age", $C2476&gt;65, "Old")</f>
        <v>Youth</v>
      </c>
      <c r="AP2476" t="str">
        <f t="shared" si="116"/>
        <v>2 năm</v>
      </c>
    </row>
    <row r="2477" spans="1:42" x14ac:dyDescent="0.35">
      <c r="A2477" t="s">
        <v>3469</v>
      </c>
      <c r="B2477" t="s">
        <v>9</v>
      </c>
      <c r="C2477">
        <v>51</v>
      </c>
      <c r="D2477" t="s">
        <v>10</v>
      </c>
      <c r="E2477">
        <v>2</v>
      </c>
      <c r="F2477" t="s">
        <v>3470</v>
      </c>
      <c r="G2477">
        <v>91214</v>
      </c>
      <c r="H2477">
        <v>34.239635999999997</v>
      </c>
      <c r="I2477">
        <v>-118.245259</v>
      </c>
      <c r="J2477">
        <v>5</v>
      </c>
      <c r="K2477" s="1">
        <v>55</v>
      </c>
      <c r="L2477" t="s">
        <v>12</v>
      </c>
      <c r="M2477" t="s">
        <v>10</v>
      </c>
      <c r="N2477">
        <v>20.100000000000001</v>
      </c>
      <c r="O2477" t="s">
        <v>10</v>
      </c>
      <c r="P2477" t="s">
        <v>10</v>
      </c>
      <c r="Q2477" t="s">
        <v>25</v>
      </c>
      <c r="R2477">
        <v>19</v>
      </c>
      <c r="S2477" t="s">
        <v>10</v>
      </c>
      <c r="T2477" t="s">
        <v>10</v>
      </c>
      <c r="U2477" t="s">
        <v>13</v>
      </c>
      <c r="V2477" t="s">
        <v>13</v>
      </c>
      <c r="W2477" t="s">
        <v>13</v>
      </c>
      <c r="X2477" t="s">
        <v>13</v>
      </c>
      <c r="Y2477" t="s">
        <v>13</v>
      </c>
      <c r="Z2477" t="s">
        <v>10</v>
      </c>
      <c r="AA2477" t="s">
        <v>21</v>
      </c>
      <c r="AB2477" t="s">
        <v>10</v>
      </c>
      <c r="AC2477" t="s">
        <v>26</v>
      </c>
      <c r="AD2477">
        <v>85.1</v>
      </c>
      <c r="AE2477">
        <v>4600.95</v>
      </c>
      <c r="AF2477">
        <v>14.3</v>
      </c>
      <c r="AG2477">
        <v>0</v>
      </c>
      <c r="AH2477">
        <v>1105.5</v>
      </c>
      <c r="AI2477">
        <v>5692.15</v>
      </c>
      <c r="AJ2477" t="s">
        <v>17</v>
      </c>
      <c r="AM2477" t="str">
        <f t="shared" si="114"/>
        <v>VIP</v>
      </c>
      <c r="AN2477" t="str">
        <f t="shared" si="115"/>
        <v>Yes</v>
      </c>
      <c r="AO2477" t="str" cm="1">
        <f t="array" ref="AO2477">_xlfn.IFS($C2477&lt;36,"Youth", $C2477&lt;66, "Middle_age", $C2477&gt;65, "Old")</f>
        <v>Middle_age</v>
      </c>
      <c r="AP2477" t="str">
        <f t="shared" si="116"/>
        <v>5 năm</v>
      </c>
    </row>
    <row r="2478" spans="1:42" x14ac:dyDescent="0.35">
      <c r="A2478" t="s">
        <v>3471</v>
      </c>
      <c r="B2478" t="s">
        <v>9</v>
      </c>
      <c r="C2478">
        <v>36</v>
      </c>
      <c r="D2478" t="s">
        <v>10</v>
      </c>
      <c r="E2478">
        <v>1</v>
      </c>
      <c r="F2478" t="s">
        <v>3472</v>
      </c>
      <c r="G2478">
        <v>95466</v>
      </c>
      <c r="H2478">
        <v>39.094101999999999</v>
      </c>
      <c r="I2478">
        <v>-123.50085300000001</v>
      </c>
      <c r="J2478">
        <v>4</v>
      </c>
      <c r="K2478" s="1">
        <v>72</v>
      </c>
      <c r="L2478" t="s">
        <v>12</v>
      </c>
      <c r="M2478" t="s">
        <v>10</v>
      </c>
      <c r="N2478">
        <v>12.84</v>
      </c>
      <c r="O2478" t="s">
        <v>10</v>
      </c>
      <c r="P2478" t="s">
        <v>10</v>
      </c>
      <c r="Q2478" t="s">
        <v>49</v>
      </c>
      <c r="R2478">
        <v>22</v>
      </c>
      <c r="S2478" t="s">
        <v>10</v>
      </c>
      <c r="T2478" t="s">
        <v>10</v>
      </c>
      <c r="U2478" t="s">
        <v>10</v>
      </c>
      <c r="V2478" t="s">
        <v>13</v>
      </c>
      <c r="W2478" t="s">
        <v>10</v>
      </c>
      <c r="X2478" t="s">
        <v>10</v>
      </c>
      <c r="Y2478" t="s">
        <v>10</v>
      </c>
      <c r="Z2478" t="s">
        <v>10</v>
      </c>
      <c r="AA2478" t="s">
        <v>43</v>
      </c>
      <c r="AB2478" t="s">
        <v>10</v>
      </c>
      <c r="AC2478" t="s">
        <v>16</v>
      </c>
      <c r="AD2478">
        <v>83.6</v>
      </c>
      <c r="AE2478">
        <v>5959.3</v>
      </c>
      <c r="AF2478">
        <v>0</v>
      </c>
      <c r="AG2478">
        <v>0</v>
      </c>
      <c r="AH2478">
        <v>924.48</v>
      </c>
      <c r="AI2478">
        <v>6883.78</v>
      </c>
      <c r="AJ2478" t="s">
        <v>17</v>
      </c>
      <c r="AM2478" t="str">
        <f t="shared" si="114"/>
        <v>VIP</v>
      </c>
      <c r="AN2478" t="str">
        <f t="shared" si="115"/>
        <v>Yes</v>
      </c>
      <c r="AO2478" t="str" cm="1">
        <f t="array" ref="AO2478">_xlfn.IFS($C2478&lt;36,"Youth", $C2478&lt;66, "Middle_age", $C2478&gt;65, "Old")</f>
        <v>Middle_age</v>
      </c>
      <c r="AP2478" t="str">
        <f t="shared" si="116"/>
        <v>6 năm</v>
      </c>
    </row>
    <row r="2479" spans="1:42" x14ac:dyDescent="0.35">
      <c r="A2479" t="s">
        <v>3473</v>
      </c>
      <c r="B2479" t="s">
        <v>9</v>
      </c>
      <c r="C2479">
        <v>52</v>
      </c>
      <c r="D2479" t="s">
        <v>10</v>
      </c>
      <c r="E2479">
        <v>3</v>
      </c>
      <c r="F2479" t="s">
        <v>205</v>
      </c>
      <c r="G2479">
        <v>90402</v>
      </c>
      <c r="H2479">
        <v>34.035848999999999</v>
      </c>
      <c r="I2479">
        <v>-118.503508</v>
      </c>
      <c r="J2479">
        <v>7</v>
      </c>
      <c r="K2479" s="1">
        <v>49</v>
      </c>
      <c r="L2479" t="s">
        <v>46</v>
      </c>
      <c r="M2479" t="s">
        <v>10</v>
      </c>
      <c r="N2479">
        <v>27.38</v>
      </c>
      <c r="O2479" t="s">
        <v>10</v>
      </c>
      <c r="P2479" t="s">
        <v>10</v>
      </c>
      <c r="Q2479" t="s">
        <v>25</v>
      </c>
      <c r="R2479">
        <v>57</v>
      </c>
      <c r="S2479" t="s">
        <v>13</v>
      </c>
      <c r="T2479" t="s">
        <v>10</v>
      </c>
      <c r="U2479" t="s">
        <v>13</v>
      </c>
      <c r="V2479" t="s">
        <v>13</v>
      </c>
      <c r="W2479" t="s">
        <v>10</v>
      </c>
      <c r="X2479" t="s">
        <v>10</v>
      </c>
      <c r="Y2479" t="s">
        <v>10</v>
      </c>
      <c r="Z2479" t="s">
        <v>10</v>
      </c>
      <c r="AA2479" t="s">
        <v>21</v>
      </c>
      <c r="AB2479" t="s">
        <v>10</v>
      </c>
      <c r="AC2479" t="s">
        <v>26</v>
      </c>
      <c r="AD2479">
        <v>98.35</v>
      </c>
      <c r="AE2479">
        <v>4889.2</v>
      </c>
      <c r="AF2479">
        <v>0</v>
      </c>
      <c r="AG2479">
        <v>0</v>
      </c>
      <c r="AH2479">
        <v>1341.62</v>
      </c>
      <c r="AI2479">
        <v>6230.82</v>
      </c>
      <c r="AJ2479" t="s">
        <v>17</v>
      </c>
      <c r="AM2479" t="str">
        <f t="shared" si="114"/>
        <v>VIP</v>
      </c>
      <c r="AN2479" t="str">
        <f t="shared" si="115"/>
        <v>Yes</v>
      </c>
      <c r="AO2479" t="str" cm="1">
        <f t="array" ref="AO2479">_xlfn.IFS($C2479&lt;36,"Youth", $C2479&lt;66, "Middle_age", $C2479&gt;65, "Old")</f>
        <v>Middle_age</v>
      </c>
      <c r="AP2479" t="str">
        <f t="shared" si="116"/>
        <v>5 năm</v>
      </c>
    </row>
    <row r="2480" spans="1:42" x14ac:dyDescent="0.35">
      <c r="A2480" t="s">
        <v>3474</v>
      </c>
      <c r="B2480" t="s">
        <v>19</v>
      </c>
      <c r="C2480">
        <v>29</v>
      </c>
      <c r="D2480" t="s">
        <v>13</v>
      </c>
      <c r="E2480">
        <v>0</v>
      </c>
      <c r="F2480" t="s">
        <v>2579</v>
      </c>
      <c r="G2480">
        <v>92225</v>
      </c>
      <c r="H2480">
        <v>33.674582999999998</v>
      </c>
      <c r="I2480">
        <v>-114.71612</v>
      </c>
      <c r="J2480">
        <v>0</v>
      </c>
      <c r="K2480" s="1">
        <v>7</v>
      </c>
      <c r="L2480" t="s">
        <v>12</v>
      </c>
      <c r="M2480" t="s">
        <v>10</v>
      </c>
      <c r="N2480">
        <v>9.43</v>
      </c>
      <c r="O2480" t="s">
        <v>13</v>
      </c>
      <c r="P2480" t="s">
        <v>13</v>
      </c>
      <c r="AA2480" t="s">
        <v>43</v>
      </c>
      <c r="AB2480" t="s">
        <v>13</v>
      </c>
      <c r="AC2480" t="s">
        <v>16</v>
      </c>
      <c r="AD2480">
        <v>19.45</v>
      </c>
      <c r="AE2480">
        <v>165.35</v>
      </c>
      <c r="AF2480">
        <v>0</v>
      </c>
      <c r="AG2480">
        <v>0</v>
      </c>
      <c r="AH2480">
        <v>66.010000000000005</v>
      </c>
      <c r="AI2480">
        <v>231.36</v>
      </c>
      <c r="AJ2480" t="s">
        <v>17</v>
      </c>
      <c r="AM2480" t="str">
        <f t="shared" si="114"/>
        <v>Stayed</v>
      </c>
      <c r="AN2480" t="str">
        <f t="shared" si="115"/>
        <v>No</v>
      </c>
      <c r="AO2480" t="str" cm="1">
        <f t="array" ref="AO2480">_xlfn.IFS($C2480&lt;36,"Youth", $C2480&lt;66, "Middle_age", $C2480&gt;65, "Old")</f>
        <v>Youth</v>
      </c>
      <c r="AP2480" t="str">
        <f t="shared" si="116"/>
        <v>1 năm</v>
      </c>
    </row>
    <row r="2481" spans="1:42" x14ac:dyDescent="0.35">
      <c r="A2481" t="s">
        <v>3475</v>
      </c>
      <c r="B2481" t="s">
        <v>9</v>
      </c>
      <c r="C2481">
        <v>20</v>
      </c>
      <c r="D2481" t="s">
        <v>10</v>
      </c>
      <c r="E2481">
        <v>0</v>
      </c>
      <c r="F2481" t="s">
        <v>1220</v>
      </c>
      <c r="G2481">
        <v>94074</v>
      </c>
      <c r="H2481">
        <v>37.331761999999998</v>
      </c>
      <c r="I2481">
        <v>-122.341444</v>
      </c>
      <c r="J2481">
        <v>7</v>
      </c>
      <c r="K2481" s="1">
        <v>47</v>
      </c>
      <c r="L2481" t="s">
        <v>12</v>
      </c>
      <c r="M2481" t="s">
        <v>10</v>
      </c>
      <c r="N2481">
        <v>11.68</v>
      </c>
      <c r="O2481" t="s">
        <v>10</v>
      </c>
      <c r="P2481" t="s">
        <v>13</v>
      </c>
      <c r="AA2481" t="s">
        <v>15</v>
      </c>
      <c r="AB2481" t="s">
        <v>13</v>
      </c>
      <c r="AC2481" t="s">
        <v>26</v>
      </c>
      <c r="AD2481">
        <v>26.9</v>
      </c>
      <c r="AE2481">
        <v>1250.8499999999999</v>
      </c>
      <c r="AF2481">
        <v>0</v>
      </c>
      <c r="AG2481">
        <v>0</v>
      </c>
      <c r="AH2481">
        <v>548.96</v>
      </c>
      <c r="AI2481">
        <v>1799.81</v>
      </c>
      <c r="AJ2481" t="s">
        <v>17</v>
      </c>
      <c r="AM2481" t="str">
        <f t="shared" si="114"/>
        <v>Stayed</v>
      </c>
      <c r="AN2481" t="str">
        <f t="shared" si="115"/>
        <v>No</v>
      </c>
      <c r="AO2481" t="str" cm="1">
        <f t="array" ref="AO2481">_xlfn.IFS($C2481&lt;36,"Youth", $C2481&lt;66, "Middle_age", $C2481&gt;65, "Old")</f>
        <v>Youth</v>
      </c>
      <c r="AP2481" t="str">
        <f t="shared" si="116"/>
        <v>4 năm</v>
      </c>
    </row>
    <row r="2482" spans="1:42" x14ac:dyDescent="0.35">
      <c r="A2482" t="s">
        <v>3476</v>
      </c>
      <c r="B2482" t="s">
        <v>19</v>
      </c>
      <c r="C2482">
        <v>56</v>
      </c>
      <c r="D2482" t="s">
        <v>10</v>
      </c>
      <c r="E2482">
        <v>1</v>
      </c>
      <c r="F2482" t="s">
        <v>453</v>
      </c>
      <c r="G2482">
        <v>94402</v>
      </c>
      <c r="H2482">
        <v>37.556634000000003</v>
      </c>
      <c r="I2482">
        <v>-122.317723</v>
      </c>
      <c r="J2482">
        <v>0</v>
      </c>
      <c r="K2482" s="1">
        <v>12</v>
      </c>
      <c r="L2482" t="s">
        <v>12</v>
      </c>
      <c r="M2482" t="s">
        <v>10</v>
      </c>
      <c r="N2482">
        <v>26.17</v>
      </c>
      <c r="O2482" t="s">
        <v>10</v>
      </c>
      <c r="P2482" t="s">
        <v>13</v>
      </c>
      <c r="AA2482" t="s">
        <v>43</v>
      </c>
      <c r="AB2482" t="s">
        <v>10</v>
      </c>
      <c r="AC2482" t="s">
        <v>26</v>
      </c>
      <c r="AD2482">
        <v>24</v>
      </c>
      <c r="AE2482">
        <v>269.64999999999998</v>
      </c>
      <c r="AF2482">
        <v>0</v>
      </c>
      <c r="AG2482">
        <v>0</v>
      </c>
      <c r="AH2482">
        <v>314.04000000000002</v>
      </c>
      <c r="AI2482">
        <v>583.69000000000005</v>
      </c>
      <c r="AJ2482" t="s">
        <v>17</v>
      </c>
      <c r="AM2482" t="str">
        <f t="shared" si="114"/>
        <v>Stayed</v>
      </c>
      <c r="AN2482" t="str">
        <f t="shared" si="115"/>
        <v>Yes</v>
      </c>
      <c r="AO2482" t="str" cm="1">
        <f t="array" ref="AO2482">_xlfn.IFS($C2482&lt;36,"Youth", $C2482&lt;66, "Middle_age", $C2482&gt;65, "Old")</f>
        <v>Middle_age</v>
      </c>
      <c r="AP2482" t="str">
        <f t="shared" si="116"/>
        <v>1 năm</v>
      </c>
    </row>
    <row r="2483" spans="1:42" x14ac:dyDescent="0.35">
      <c r="A2483" t="s">
        <v>3477</v>
      </c>
      <c r="B2483" t="s">
        <v>9</v>
      </c>
      <c r="C2483">
        <v>51</v>
      </c>
      <c r="D2483" t="s">
        <v>13</v>
      </c>
      <c r="E2483">
        <v>0</v>
      </c>
      <c r="F2483" t="s">
        <v>3478</v>
      </c>
      <c r="G2483">
        <v>94574</v>
      </c>
      <c r="H2483">
        <v>38.581353999999997</v>
      </c>
      <c r="I2483">
        <v>-122.296283</v>
      </c>
      <c r="J2483">
        <v>0</v>
      </c>
      <c r="K2483" s="1">
        <v>33</v>
      </c>
      <c r="L2483" t="s">
        <v>12</v>
      </c>
      <c r="M2483" t="s">
        <v>10</v>
      </c>
      <c r="N2483">
        <v>20.29</v>
      </c>
      <c r="O2483" t="s">
        <v>10</v>
      </c>
      <c r="P2483" t="s">
        <v>10</v>
      </c>
      <c r="Q2483" t="s">
        <v>25</v>
      </c>
      <c r="R2483">
        <v>30</v>
      </c>
      <c r="S2483" t="s">
        <v>13</v>
      </c>
      <c r="T2483" t="s">
        <v>13</v>
      </c>
      <c r="U2483" t="s">
        <v>13</v>
      </c>
      <c r="V2483" t="s">
        <v>13</v>
      </c>
      <c r="W2483" t="s">
        <v>13</v>
      </c>
      <c r="X2483" t="s">
        <v>10</v>
      </c>
      <c r="Y2483" t="s">
        <v>10</v>
      </c>
      <c r="Z2483" t="s">
        <v>13</v>
      </c>
      <c r="AA2483" t="s">
        <v>21</v>
      </c>
      <c r="AB2483" t="s">
        <v>10</v>
      </c>
      <c r="AC2483" t="s">
        <v>26</v>
      </c>
      <c r="AD2483">
        <v>83.35</v>
      </c>
      <c r="AE2483">
        <v>2757.85</v>
      </c>
      <c r="AF2483">
        <v>0</v>
      </c>
      <c r="AG2483">
        <v>40</v>
      </c>
      <c r="AH2483">
        <v>669.57</v>
      </c>
      <c r="AI2483">
        <v>3467.42</v>
      </c>
      <c r="AJ2483" t="s">
        <v>27</v>
      </c>
      <c r="AK2483" t="s">
        <v>87</v>
      </c>
      <c r="AL2483" t="s">
        <v>436</v>
      </c>
      <c r="AM2483" t="str">
        <f t="shared" si="114"/>
        <v>Churned</v>
      </c>
      <c r="AN2483" t="str">
        <f t="shared" si="115"/>
        <v>No</v>
      </c>
      <c r="AO2483" t="str" cm="1">
        <f t="array" ref="AO2483">_xlfn.IFS($C2483&lt;36,"Youth", $C2483&lt;66, "Middle_age", $C2483&gt;65, "Old")</f>
        <v>Middle_age</v>
      </c>
      <c r="AP2483" t="str">
        <f t="shared" si="116"/>
        <v>3 năm</v>
      </c>
    </row>
    <row r="2484" spans="1:42" x14ac:dyDescent="0.35">
      <c r="A2484" t="s">
        <v>3479</v>
      </c>
      <c r="B2484" t="s">
        <v>19</v>
      </c>
      <c r="C2484">
        <v>23</v>
      </c>
      <c r="D2484" t="s">
        <v>10</v>
      </c>
      <c r="E2484">
        <v>0</v>
      </c>
      <c r="F2484" t="s">
        <v>1871</v>
      </c>
      <c r="G2484">
        <v>93644</v>
      </c>
      <c r="H2484">
        <v>37.648646999999997</v>
      </c>
      <c r="I2484">
        <v>-119.231447</v>
      </c>
      <c r="J2484">
        <v>0</v>
      </c>
      <c r="K2484" s="1">
        <v>34</v>
      </c>
      <c r="L2484" t="s">
        <v>12</v>
      </c>
      <c r="M2484" t="s">
        <v>13</v>
      </c>
      <c r="P2484" t="s">
        <v>10</v>
      </c>
      <c r="Q2484" t="s">
        <v>49</v>
      </c>
      <c r="R2484">
        <v>42</v>
      </c>
      <c r="S2484" t="s">
        <v>10</v>
      </c>
      <c r="T2484" t="s">
        <v>13</v>
      </c>
      <c r="U2484" t="s">
        <v>13</v>
      </c>
      <c r="V2484" t="s">
        <v>13</v>
      </c>
      <c r="W2484" t="s">
        <v>13</v>
      </c>
      <c r="X2484" t="s">
        <v>13</v>
      </c>
      <c r="Y2484" t="s">
        <v>13</v>
      </c>
      <c r="Z2484" t="s">
        <v>10</v>
      </c>
      <c r="AA2484" t="s">
        <v>15</v>
      </c>
      <c r="AB2484" t="s">
        <v>13</v>
      </c>
      <c r="AC2484" t="s">
        <v>26</v>
      </c>
      <c r="AD2484">
        <v>30.4</v>
      </c>
      <c r="AE2484">
        <v>938.65</v>
      </c>
      <c r="AF2484">
        <v>0</v>
      </c>
      <c r="AG2484">
        <v>0</v>
      </c>
      <c r="AH2484">
        <v>0</v>
      </c>
      <c r="AI2484">
        <v>938.65</v>
      </c>
      <c r="AJ2484" t="s">
        <v>17</v>
      </c>
      <c r="AM2484" t="str">
        <f t="shared" si="114"/>
        <v>Stayed</v>
      </c>
      <c r="AN2484" t="str">
        <f t="shared" si="115"/>
        <v>No</v>
      </c>
      <c r="AO2484" t="str" cm="1">
        <f t="array" ref="AO2484">_xlfn.IFS($C2484&lt;36,"Youth", $C2484&lt;66, "Middle_age", $C2484&gt;65, "Old")</f>
        <v>Youth</v>
      </c>
      <c r="AP2484" t="str">
        <f t="shared" si="116"/>
        <v>3 năm</v>
      </c>
    </row>
    <row r="2485" spans="1:42" x14ac:dyDescent="0.35">
      <c r="A2485" t="s">
        <v>3480</v>
      </c>
      <c r="B2485" t="s">
        <v>19</v>
      </c>
      <c r="C2485">
        <v>68</v>
      </c>
      <c r="D2485" t="s">
        <v>13</v>
      </c>
      <c r="E2485">
        <v>0</v>
      </c>
      <c r="F2485" t="s">
        <v>3481</v>
      </c>
      <c r="G2485">
        <v>95919</v>
      </c>
      <c r="H2485">
        <v>39.440686999999997</v>
      </c>
      <c r="I2485">
        <v>-121.263583</v>
      </c>
      <c r="J2485">
        <v>0</v>
      </c>
      <c r="K2485" s="1">
        <v>1</v>
      </c>
      <c r="L2485" t="s">
        <v>24</v>
      </c>
      <c r="M2485" t="s">
        <v>10</v>
      </c>
      <c r="N2485">
        <v>11.08</v>
      </c>
      <c r="O2485" t="s">
        <v>10</v>
      </c>
      <c r="P2485" t="s">
        <v>10</v>
      </c>
      <c r="Q2485" t="s">
        <v>25</v>
      </c>
      <c r="R2485">
        <v>12</v>
      </c>
      <c r="S2485" t="s">
        <v>13</v>
      </c>
      <c r="T2485" t="s">
        <v>13</v>
      </c>
      <c r="U2485" t="s">
        <v>13</v>
      </c>
      <c r="V2485" t="s">
        <v>13</v>
      </c>
      <c r="W2485" t="s">
        <v>13</v>
      </c>
      <c r="X2485" t="s">
        <v>13</v>
      </c>
      <c r="Y2485" t="s">
        <v>13</v>
      </c>
      <c r="Z2485" t="s">
        <v>10</v>
      </c>
      <c r="AA2485" t="s">
        <v>21</v>
      </c>
      <c r="AB2485" t="s">
        <v>10</v>
      </c>
      <c r="AC2485" t="s">
        <v>26</v>
      </c>
      <c r="AD2485">
        <v>74.400000000000006</v>
      </c>
      <c r="AE2485">
        <v>74.400000000000006</v>
      </c>
      <c r="AF2485">
        <v>0</v>
      </c>
      <c r="AG2485">
        <v>0</v>
      </c>
      <c r="AH2485">
        <v>11.08</v>
      </c>
      <c r="AI2485">
        <v>85.48</v>
      </c>
      <c r="AJ2485" t="s">
        <v>27</v>
      </c>
      <c r="AK2485" t="s">
        <v>87</v>
      </c>
      <c r="AL2485" t="s">
        <v>436</v>
      </c>
      <c r="AM2485" t="str">
        <f t="shared" si="114"/>
        <v>Churned</v>
      </c>
      <c r="AN2485" t="str">
        <f t="shared" si="115"/>
        <v>No</v>
      </c>
      <c r="AO2485" t="str" cm="1">
        <f t="array" ref="AO2485">_xlfn.IFS($C2485&lt;36,"Youth", $C2485&lt;66, "Middle_age", $C2485&gt;65, "Old")</f>
        <v>Old</v>
      </c>
      <c r="AP2485" t="str">
        <f t="shared" si="116"/>
        <v>1 năm</v>
      </c>
    </row>
    <row r="2486" spans="1:42" x14ac:dyDescent="0.35">
      <c r="A2486" t="s">
        <v>3482</v>
      </c>
      <c r="B2486" t="s">
        <v>19</v>
      </c>
      <c r="C2486">
        <v>42</v>
      </c>
      <c r="D2486" t="s">
        <v>10</v>
      </c>
      <c r="E2486">
        <v>3</v>
      </c>
      <c r="F2486" t="s">
        <v>407</v>
      </c>
      <c r="G2486">
        <v>92411</v>
      </c>
      <c r="H2486">
        <v>34.122501</v>
      </c>
      <c r="I2486">
        <v>-117.320138</v>
      </c>
      <c r="J2486">
        <v>4</v>
      </c>
      <c r="K2486" s="1">
        <v>63</v>
      </c>
      <c r="L2486" t="s">
        <v>46</v>
      </c>
      <c r="M2486" t="s">
        <v>10</v>
      </c>
      <c r="N2486">
        <v>40.729999999999997</v>
      </c>
      <c r="O2486" t="s">
        <v>10</v>
      </c>
      <c r="P2486" t="s">
        <v>10</v>
      </c>
      <c r="Q2486" t="s">
        <v>25</v>
      </c>
      <c r="R2486">
        <v>76</v>
      </c>
      <c r="S2486" t="s">
        <v>13</v>
      </c>
      <c r="T2486" t="s">
        <v>10</v>
      </c>
      <c r="U2486" t="s">
        <v>10</v>
      </c>
      <c r="V2486" t="s">
        <v>13</v>
      </c>
      <c r="W2486" t="s">
        <v>10</v>
      </c>
      <c r="X2486" t="s">
        <v>10</v>
      </c>
      <c r="Y2486" t="s">
        <v>10</v>
      </c>
      <c r="Z2486" t="s">
        <v>10</v>
      </c>
      <c r="AA2486" t="s">
        <v>43</v>
      </c>
      <c r="AB2486" t="s">
        <v>10</v>
      </c>
      <c r="AC2486" t="s">
        <v>26</v>
      </c>
      <c r="AD2486">
        <v>104.8</v>
      </c>
      <c r="AE2486">
        <v>6597.25</v>
      </c>
      <c r="AF2486">
        <v>0</v>
      </c>
      <c r="AG2486">
        <v>0</v>
      </c>
      <c r="AH2486">
        <v>2565.9899999999998</v>
      </c>
      <c r="AI2486">
        <v>9163.24</v>
      </c>
      <c r="AJ2486" t="s">
        <v>17</v>
      </c>
      <c r="AM2486" t="str">
        <f t="shared" si="114"/>
        <v>VIP</v>
      </c>
      <c r="AN2486" t="str">
        <f t="shared" si="115"/>
        <v>Yes</v>
      </c>
      <c r="AO2486" t="str" cm="1">
        <f t="array" ref="AO2486">_xlfn.IFS($C2486&lt;36,"Youth", $C2486&lt;66, "Middle_age", $C2486&gt;65, "Old")</f>
        <v>Middle_age</v>
      </c>
      <c r="AP2486" t="str">
        <f t="shared" si="116"/>
        <v>6 năm</v>
      </c>
    </row>
    <row r="2487" spans="1:42" x14ac:dyDescent="0.35">
      <c r="A2487" t="s">
        <v>3483</v>
      </c>
      <c r="B2487" t="s">
        <v>9</v>
      </c>
      <c r="C2487">
        <v>21</v>
      </c>
      <c r="D2487" t="s">
        <v>10</v>
      </c>
      <c r="E2487">
        <v>0</v>
      </c>
      <c r="F2487" t="s">
        <v>2878</v>
      </c>
      <c r="G2487">
        <v>95685</v>
      </c>
      <c r="H2487">
        <v>38.432144999999998</v>
      </c>
      <c r="I2487">
        <v>-120.77069</v>
      </c>
      <c r="J2487">
        <v>2</v>
      </c>
      <c r="K2487" s="1">
        <v>20</v>
      </c>
      <c r="L2487" t="s">
        <v>32</v>
      </c>
      <c r="M2487" t="s">
        <v>10</v>
      </c>
      <c r="N2487">
        <v>19.149999999999999</v>
      </c>
      <c r="O2487" t="s">
        <v>13</v>
      </c>
      <c r="P2487" t="s">
        <v>13</v>
      </c>
      <c r="AA2487" t="s">
        <v>15</v>
      </c>
      <c r="AB2487" t="s">
        <v>10</v>
      </c>
      <c r="AC2487" t="s">
        <v>16</v>
      </c>
      <c r="AD2487">
        <v>20</v>
      </c>
      <c r="AE2487">
        <v>416.45</v>
      </c>
      <c r="AF2487">
        <v>0</v>
      </c>
      <c r="AG2487">
        <v>0</v>
      </c>
      <c r="AH2487">
        <v>383</v>
      </c>
      <c r="AI2487">
        <v>799.45</v>
      </c>
      <c r="AJ2487" t="s">
        <v>17</v>
      </c>
      <c r="AM2487" t="str">
        <f t="shared" si="114"/>
        <v>Stayed</v>
      </c>
      <c r="AN2487" t="str">
        <f t="shared" si="115"/>
        <v>No</v>
      </c>
      <c r="AO2487" t="str" cm="1">
        <f t="array" ref="AO2487">_xlfn.IFS($C2487&lt;36,"Youth", $C2487&lt;66, "Middle_age", $C2487&gt;65, "Old")</f>
        <v>Youth</v>
      </c>
      <c r="AP2487" t="str">
        <f t="shared" si="116"/>
        <v>2 năm</v>
      </c>
    </row>
    <row r="2488" spans="1:42" x14ac:dyDescent="0.35">
      <c r="A2488" t="s">
        <v>3484</v>
      </c>
      <c r="B2488" t="s">
        <v>9</v>
      </c>
      <c r="C2488">
        <v>56</v>
      </c>
      <c r="D2488" t="s">
        <v>13</v>
      </c>
      <c r="E2488">
        <v>0</v>
      </c>
      <c r="F2488" t="s">
        <v>105</v>
      </c>
      <c r="G2488">
        <v>90043</v>
      </c>
      <c r="H2488">
        <v>33.988543</v>
      </c>
      <c r="I2488">
        <v>-118.334081</v>
      </c>
      <c r="J2488">
        <v>0</v>
      </c>
      <c r="K2488" s="1">
        <v>47</v>
      </c>
      <c r="L2488" t="s">
        <v>12</v>
      </c>
      <c r="M2488" t="s">
        <v>10</v>
      </c>
      <c r="N2488">
        <v>45.67</v>
      </c>
      <c r="O2488" t="s">
        <v>10</v>
      </c>
      <c r="P2488" t="s">
        <v>10</v>
      </c>
      <c r="Q2488" t="s">
        <v>49</v>
      </c>
      <c r="R2488">
        <v>3</v>
      </c>
      <c r="S2488" t="s">
        <v>10</v>
      </c>
      <c r="T2488" t="s">
        <v>10</v>
      </c>
      <c r="U2488" t="s">
        <v>13</v>
      </c>
      <c r="V2488" t="s">
        <v>10</v>
      </c>
      <c r="W2488" t="s">
        <v>13</v>
      </c>
      <c r="X2488" t="s">
        <v>10</v>
      </c>
      <c r="Y2488" t="s">
        <v>10</v>
      </c>
      <c r="Z2488" t="s">
        <v>10</v>
      </c>
      <c r="AA2488" t="s">
        <v>43</v>
      </c>
      <c r="AB2488" t="s">
        <v>13</v>
      </c>
      <c r="AC2488" t="s">
        <v>16</v>
      </c>
      <c r="AD2488">
        <v>74.05</v>
      </c>
      <c r="AE2488">
        <v>3496.3</v>
      </c>
      <c r="AF2488">
        <v>0</v>
      </c>
      <c r="AG2488">
        <v>0</v>
      </c>
      <c r="AH2488">
        <v>2146.4899999999998</v>
      </c>
      <c r="AI2488">
        <v>5642.79</v>
      </c>
      <c r="AJ2488" t="s">
        <v>17</v>
      </c>
      <c r="AM2488" t="str">
        <f t="shared" si="114"/>
        <v>VIP</v>
      </c>
      <c r="AN2488" t="str">
        <f t="shared" si="115"/>
        <v>No</v>
      </c>
      <c r="AO2488" t="str" cm="1">
        <f t="array" ref="AO2488">_xlfn.IFS($C2488&lt;36,"Youth", $C2488&lt;66, "Middle_age", $C2488&gt;65, "Old")</f>
        <v>Middle_age</v>
      </c>
      <c r="AP2488" t="str">
        <f t="shared" si="116"/>
        <v>4 năm</v>
      </c>
    </row>
    <row r="2489" spans="1:42" x14ac:dyDescent="0.35">
      <c r="A2489" t="s">
        <v>3485</v>
      </c>
      <c r="B2489" t="s">
        <v>19</v>
      </c>
      <c r="C2489">
        <v>38</v>
      </c>
      <c r="D2489" t="s">
        <v>10</v>
      </c>
      <c r="E2489">
        <v>1</v>
      </c>
      <c r="F2489" t="s">
        <v>3486</v>
      </c>
      <c r="G2489">
        <v>92364</v>
      </c>
      <c r="H2489">
        <v>35.478735999999998</v>
      </c>
      <c r="I2489">
        <v>-115.51698399999999</v>
      </c>
      <c r="J2489">
        <v>4</v>
      </c>
      <c r="K2489" s="1">
        <v>68</v>
      </c>
      <c r="L2489" t="s">
        <v>42</v>
      </c>
      <c r="M2489" t="s">
        <v>10</v>
      </c>
      <c r="N2489">
        <v>36.51</v>
      </c>
      <c r="O2489" t="s">
        <v>13</v>
      </c>
      <c r="P2489" t="s">
        <v>10</v>
      </c>
      <c r="Q2489" t="s">
        <v>49</v>
      </c>
      <c r="R2489">
        <v>24</v>
      </c>
      <c r="S2489" t="s">
        <v>10</v>
      </c>
      <c r="T2489" t="s">
        <v>10</v>
      </c>
      <c r="U2489" t="s">
        <v>10</v>
      </c>
      <c r="V2489" t="s">
        <v>10</v>
      </c>
      <c r="W2489" t="s">
        <v>13</v>
      </c>
      <c r="X2489" t="s">
        <v>13</v>
      </c>
      <c r="Y2489" t="s">
        <v>13</v>
      </c>
      <c r="Z2489" t="s">
        <v>10</v>
      </c>
      <c r="AA2489" t="s">
        <v>43</v>
      </c>
      <c r="AB2489" t="s">
        <v>13</v>
      </c>
      <c r="AC2489" t="s">
        <v>16</v>
      </c>
      <c r="AD2489">
        <v>62.65</v>
      </c>
      <c r="AE2489">
        <v>4375.8</v>
      </c>
      <c r="AF2489">
        <v>0</v>
      </c>
      <c r="AG2489">
        <v>0</v>
      </c>
      <c r="AH2489">
        <v>2482.6799999999998</v>
      </c>
      <c r="AI2489">
        <v>6858.48</v>
      </c>
      <c r="AJ2489" t="s">
        <v>17</v>
      </c>
      <c r="AM2489" t="str">
        <f t="shared" si="114"/>
        <v>VIP</v>
      </c>
      <c r="AN2489" t="str">
        <f t="shared" si="115"/>
        <v>Yes</v>
      </c>
      <c r="AO2489" t="str" cm="1">
        <f t="array" ref="AO2489">_xlfn.IFS($C2489&lt;36,"Youth", $C2489&lt;66, "Middle_age", $C2489&gt;65, "Old")</f>
        <v>Middle_age</v>
      </c>
      <c r="AP2489" t="str">
        <f t="shared" si="116"/>
        <v>6 năm</v>
      </c>
    </row>
    <row r="2490" spans="1:42" x14ac:dyDescent="0.35">
      <c r="A2490" t="s">
        <v>3487</v>
      </c>
      <c r="B2490" t="s">
        <v>9</v>
      </c>
      <c r="C2490">
        <v>65</v>
      </c>
      <c r="D2490" t="s">
        <v>10</v>
      </c>
      <c r="E2490">
        <v>0</v>
      </c>
      <c r="F2490" t="s">
        <v>114</v>
      </c>
      <c r="G2490">
        <v>95209</v>
      </c>
      <c r="H2490">
        <v>38.044522999999998</v>
      </c>
      <c r="I2490">
        <v>-121.34804800000001</v>
      </c>
      <c r="J2490">
        <v>1</v>
      </c>
      <c r="K2490" s="1">
        <v>29</v>
      </c>
      <c r="L2490" t="s">
        <v>12</v>
      </c>
      <c r="M2490" t="s">
        <v>10</v>
      </c>
      <c r="N2490">
        <v>22.33</v>
      </c>
      <c r="O2490" t="s">
        <v>10</v>
      </c>
      <c r="P2490" t="s">
        <v>10</v>
      </c>
      <c r="Q2490" t="s">
        <v>25</v>
      </c>
      <c r="R2490">
        <v>6</v>
      </c>
      <c r="S2490" t="s">
        <v>13</v>
      </c>
      <c r="T2490" t="s">
        <v>13</v>
      </c>
      <c r="U2490" t="s">
        <v>10</v>
      </c>
      <c r="V2490" t="s">
        <v>13</v>
      </c>
      <c r="W2490" t="s">
        <v>10</v>
      </c>
      <c r="X2490" t="s">
        <v>10</v>
      </c>
      <c r="Y2490" t="s">
        <v>10</v>
      </c>
      <c r="Z2490" t="s">
        <v>10</v>
      </c>
      <c r="AA2490" t="s">
        <v>21</v>
      </c>
      <c r="AB2490" t="s">
        <v>10</v>
      </c>
      <c r="AC2490" t="s">
        <v>26</v>
      </c>
      <c r="AD2490">
        <v>99.05</v>
      </c>
      <c r="AE2490">
        <v>2952.85</v>
      </c>
      <c r="AF2490">
        <v>0</v>
      </c>
      <c r="AG2490">
        <v>0</v>
      </c>
      <c r="AH2490">
        <v>647.57000000000005</v>
      </c>
      <c r="AI2490">
        <v>3600.42</v>
      </c>
      <c r="AJ2490" t="s">
        <v>27</v>
      </c>
      <c r="AK2490" t="s">
        <v>28</v>
      </c>
      <c r="AL2490" t="s">
        <v>173</v>
      </c>
      <c r="AM2490" t="str">
        <f t="shared" si="114"/>
        <v>Churned</v>
      </c>
      <c r="AN2490" t="str">
        <f t="shared" si="115"/>
        <v>No</v>
      </c>
      <c r="AO2490" t="str" cm="1">
        <f t="array" ref="AO2490">_xlfn.IFS($C2490&lt;36,"Youth", $C2490&lt;66, "Middle_age", $C2490&gt;65, "Old")</f>
        <v>Middle_age</v>
      </c>
      <c r="AP2490" t="str">
        <f t="shared" si="116"/>
        <v>3 năm</v>
      </c>
    </row>
    <row r="2491" spans="1:42" x14ac:dyDescent="0.35">
      <c r="A2491" t="s">
        <v>3488</v>
      </c>
      <c r="B2491" t="s">
        <v>9</v>
      </c>
      <c r="C2491">
        <v>28</v>
      </c>
      <c r="D2491" t="s">
        <v>10</v>
      </c>
      <c r="E2491">
        <v>3</v>
      </c>
      <c r="F2491" t="s">
        <v>1956</v>
      </c>
      <c r="G2491">
        <v>93430</v>
      </c>
      <c r="H2491">
        <v>35.511833000000003</v>
      </c>
      <c r="I2491">
        <v>-120.918713</v>
      </c>
      <c r="J2491">
        <v>3</v>
      </c>
      <c r="K2491" s="1">
        <v>64</v>
      </c>
      <c r="L2491" t="s">
        <v>46</v>
      </c>
      <c r="M2491" t="s">
        <v>13</v>
      </c>
      <c r="P2491" t="s">
        <v>10</v>
      </c>
      <c r="Q2491" t="s">
        <v>49</v>
      </c>
      <c r="R2491">
        <v>59</v>
      </c>
      <c r="S2491" t="s">
        <v>13</v>
      </c>
      <c r="T2491" t="s">
        <v>10</v>
      </c>
      <c r="U2491" t="s">
        <v>10</v>
      </c>
      <c r="V2491" t="s">
        <v>10</v>
      </c>
      <c r="W2491" t="s">
        <v>13</v>
      </c>
      <c r="X2491" t="s">
        <v>10</v>
      </c>
      <c r="Y2491" t="s">
        <v>10</v>
      </c>
      <c r="Z2491" t="s">
        <v>10</v>
      </c>
      <c r="AA2491" t="s">
        <v>43</v>
      </c>
      <c r="AB2491" t="s">
        <v>13</v>
      </c>
      <c r="AC2491" t="s">
        <v>26</v>
      </c>
      <c r="AD2491">
        <v>49.85</v>
      </c>
      <c r="AE2491">
        <v>3210.35</v>
      </c>
      <c r="AF2491">
        <v>0</v>
      </c>
      <c r="AG2491">
        <v>0</v>
      </c>
      <c r="AH2491">
        <v>0</v>
      </c>
      <c r="AI2491">
        <v>3210.35</v>
      </c>
      <c r="AJ2491" t="s">
        <v>17</v>
      </c>
      <c r="AM2491" t="str">
        <f t="shared" si="114"/>
        <v>VIP</v>
      </c>
      <c r="AN2491" t="str">
        <f t="shared" si="115"/>
        <v>Yes</v>
      </c>
      <c r="AO2491" t="str" cm="1">
        <f t="array" ref="AO2491">_xlfn.IFS($C2491&lt;36,"Youth", $C2491&lt;66, "Middle_age", $C2491&gt;65, "Old")</f>
        <v>Youth</v>
      </c>
      <c r="AP2491" t="str">
        <f t="shared" si="116"/>
        <v>6 năm</v>
      </c>
    </row>
    <row r="2492" spans="1:42" x14ac:dyDescent="0.35">
      <c r="A2492" t="s">
        <v>3489</v>
      </c>
      <c r="B2492" t="s">
        <v>19</v>
      </c>
      <c r="C2492">
        <v>50</v>
      </c>
      <c r="D2492" t="s">
        <v>13</v>
      </c>
      <c r="E2492">
        <v>0</v>
      </c>
      <c r="F2492" t="s">
        <v>306</v>
      </c>
      <c r="G2492">
        <v>91367</v>
      </c>
      <c r="H2492">
        <v>34.178068000000003</v>
      </c>
      <c r="I2492">
        <v>-118.615714</v>
      </c>
      <c r="J2492">
        <v>0</v>
      </c>
      <c r="K2492" s="1">
        <v>1</v>
      </c>
      <c r="L2492" t="s">
        <v>24</v>
      </c>
      <c r="M2492" t="s">
        <v>10</v>
      </c>
      <c r="N2492">
        <v>16.34</v>
      </c>
      <c r="O2492" t="s">
        <v>13</v>
      </c>
      <c r="P2492" t="s">
        <v>10</v>
      </c>
      <c r="Q2492" t="s">
        <v>49</v>
      </c>
      <c r="R2492">
        <v>4</v>
      </c>
      <c r="S2492" t="s">
        <v>13</v>
      </c>
      <c r="T2492" t="s">
        <v>13</v>
      </c>
      <c r="U2492" t="s">
        <v>13</v>
      </c>
      <c r="V2492" t="s">
        <v>13</v>
      </c>
      <c r="W2492" t="s">
        <v>13</v>
      </c>
      <c r="X2492" t="s">
        <v>13</v>
      </c>
      <c r="Y2492" t="s">
        <v>13</v>
      </c>
      <c r="Z2492" t="s">
        <v>10</v>
      </c>
      <c r="AA2492" t="s">
        <v>21</v>
      </c>
      <c r="AB2492" t="s">
        <v>10</v>
      </c>
      <c r="AC2492" t="s">
        <v>153</v>
      </c>
      <c r="AD2492">
        <v>45.55</v>
      </c>
      <c r="AE2492">
        <v>45.55</v>
      </c>
      <c r="AF2492">
        <v>0</v>
      </c>
      <c r="AG2492">
        <v>0</v>
      </c>
      <c r="AH2492">
        <v>16.34</v>
      </c>
      <c r="AI2492">
        <v>61.89</v>
      </c>
      <c r="AJ2492" t="s">
        <v>68</v>
      </c>
      <c r="AM2492" t="str">
        <f t="shared" si="114"/>
        <v>Joined</v>
      </c>
      <c r="AN2492" t="str">
        <f t="shared" si="115"/>
        <v>No</v>
      </c>
      <c r="AO2492" t="str" cm="1">
        <f t="array" ref="AO2492">_xlfn.IFS($C2492&lt;36,"Youth", $C2492&lt;66, "Middle_age", $C2492&gt;65, "Old")</f>
        <v>Middle_age</v>
      </c>
      <c r="AP2492" t="str">
        <f t="shared" si="116"/>
        <v>1 năm</v>
      </c>
    </row>
    <row r="2493" spans="1:42" x14ac:dyDescent="0.35">
      <c r="A2493" t="s">
        <v>3490</v>
      </c>
      <c r="B2493" t="s">
        <v>9</v>
      </c>
      <c r="C2493">
        <v>39</v>
      </c>
      <c r="D2493" t="s">
        <v>10</v>
      </c>
      <c r="E2493">
        <v>0</v>
      </c>
      <c r="F2493" t="s">
        <v>872</v>
      </c>
      <c r="G2493">
        <v>91361</v>
      </c>
      <c r="H2493">
        <v>34.130991999999999</v>
      </c>
      <c r="I2493">
        <v>-118.894673</v>
      </c>
      <c r="J2493">
        <v>0</v>
      </c>
      <c r="K2493" s="1">
        <v>12</v>
      </c>
      <c r="L2493" t="s">
        <v>12</v>
      </c>
      <c r="M2493" t="s">
        <v>10</v>
      </c>
      <c r="N2493">
        <v>30.79</v>
      </c>
      <c r="O2493" t="s">
        <v>13</v>
      </c>
      <c r="P2493" t="s">
        <v>10</v>
      </c>
      <c r="Q2493" t="s">
        <v>49</v>
      </c>
      <c r="R2493">
        <v>4</v>
      </c>
      <c r="S2493" t="s">
        <v>13</v>
      </c>
      <c r="T2493" t="s">
        <v>13</v>
      </c>
      <c r="U2493" t="s">
        <v>13</v>
      </c>
      <c r="V2493" t="s">
        <v>13</v>
      </c>
      <c r="W2493" t="s">
        <v>13</v>
      </c>
      <c r="X2493" t="s">
        <v>13</v>
      </c>
      <c r="Y2493" t="s">
        <v>13</v>
      </c>
      <c r="Z2493" t="s">
        <v>10</v>
      </c>
      <c r="AA2493" t="s">
        <v>21</v>
      </c>
      <c r="AB2493" t="s">
        <v>13</v>
      </c>
      <c r="AC2493" t="s">
        <v>26</v>
      </c>
      <c r="AD2493">
        <v>45.9</v>
      </c>
      <c r="AE2493">
        <v>505.95</v>
      </c>
      <c r="AF2493">
        <v>0</v>
      </c>
      <c r="AG2493">
        <v>0</v>
      </c>
      <c r="AH2493">
        <v>369.48</v>
      </c>
      <c r="AI2493">
        <v>875.43</v>
      </c>
      <c r="AJ2493" t="s">
        <v>17</v>
      </c>
      <c r="AM2493" t="str">
        <f t="shared" si="114"/>
        <v>Stayed</v>
      </c>
      <c r="AN2493" t="str">
        <f t="shared" si="115"/>
        <v>No</v>
      </c>
      <c r="AO2493" t="str" cm="1">
        <f t="array" ref="AO2493">_xlfn.IFS($C2493&lt;36,"Youth", $C2493&lt;66, "Middle_age", $C2493&gt;65, "Old")</f>
        <v>Middle_age</v>
      </c>
      <c r="AP2493" t="str">
        <f t="shared" si="116"/>
        <v>1 năm</v>
      </c>
    </row>
    <row r="2494" spans="1:42" x14ac:dyDescent="0.35">
      <c r="A2494" t="s">
        <v>3491</v>
      </c>
      <c r="B2494" t="s">
        <v>19</v>
      </c>
      <c r="C2494">
        <v>40</v>
      </c>
      <c r="D2494" t="s">
        <v>10</v>
      </c>
      <c r="E2494">
        <v>1</v>
      </c>
      <c r="F2494" t="s">
        <v>1167</v>
      </c>
      <c r="G2494">
        <v>96048</v>
      </c>
      <c r="H2494">
        <v>40.913192000000002</v>
      </c>
      <c r="I2494">
        <v>-123.06596999999999</v>
      </c>
      <c r="J2494">
        <v>7</v>
      </c>
      <c r="K2494" s="1">
        <v>53</v>
      </c>
      <c r="L2494" t="s">
        <v>46</v>
      </c>
      <c r="M2494" t="s">
        <v>10</v>
      </c>
      <c r="N2494">
        <v>3.78</v>
      </c>
      <c r="O2494" t="s">
        <v>10</v>
      </c>
      <c r="P2494" t="s">
        <v>10</v>
      </c>
      <c r="Q2494" t="s">
        <v>25</v>
      </c>
      <c r="R2494">
        <v>27</v>
      </c>
      <c r="S2494" t="s">
        <v>13</v>
      </c>
      <c r="T2494" t="s">
        <v>10</v>
      </c>
      <c r="U2494" t="s">
        <v>10</v>
      </c>
      <c r="V2494" t="s">
        <v>13</v>
      </c>
      <c r="W2494" t="s">
        <v>10</v>
      </c>
      <c r="X2494" t="s">
        <v>10</v>
      </c>
      <c r="Y2494" t="s">
        <v>10</v>
      </c>
      <c r="Z2494" t="s">
        <v>10</v>
      </c>
      <c r="AA2494" t="s">
        <v>15</v>
      </c>
      <c r="AB2494" t="s">
        <v>10</v>
      </c>
      <c r="AC2494" t="s">
        <v>26</v>
      </c>
      <c r="AD2494">
        <v>105.25</v>
      </c>
      <c r="AE2494">
        <v>5576.3</v>
      </c>
      <c r="AF2494">
        <v>0</v>
      </c>
      <c r="AG2494">
        <v>0</v>
      </c>
      <c r="AH2494">
        <v>200.34</v>
      </c>
      <c r="AI2494">
        <v>5776.64</v>
      </c>
      <c r="AJ2494" t="s">
        <v>17</v>
      </c>
      <c r="AM2494" t="str">
        <f t="shared" si="114"/>
        <v>VIP</v>
      </c>
      <c r="AN2494" t="str">
        <f t="shared" si="115"/>
        <v>Yes</v>
      </c>
      <c r="AO2494" t="str" cm="1">
        <f t="array" ref="AO2494">_xlfn.IFS($C2494&lt;36,"Youth", $C2494&lt;66, "Middle_age", $C2494&gt;65, "Old")</f>
        <v>Middle_age</v>
      </c>
      <c r="AP2494" t="str">
        <f t="shared" si="116"/>
        <v>5 năm</v>
      </c>
    </row>
    <row r="2495" spans="1:42" x14ac:dyDescent="0.35">
      <c r="A2495" t="s">
        <v>3492</v>
      </c>
      <c r="B2495" t="s">
        <v>9</v>
      </c>
      <c r="C2495">
        <v>44</v>
      </c>
      <c r="D2495" t="s">
        <v>13</v>
      </c>
      <c r="E2495">
        <v>0</v>
      </c>
      <c r="F2495" t="s">
        <v>1050</v>
      </c>
      <c r="G2495">
        <v>95665</v>
      </c>
      <c r="H2495">
        <v>38.400264</v>
      </c>
      <c r="I2495">
        <v>-120.641274</v>
      </c>
      <c r="J2495">
        <v>0</v>
      </c>
      <c r="K2495" s="1">
        <v>24</v>
      </c>
      <c r="L2495" t="s">
        <v>12</v>
      </c>
      <c r="M2495" t="s">
        <v>10</v>
      </c>
      <c r="N2495">
        <v>25.81</v>
      </c>
      <c r="O2495" t="s">
        <v>10</v>
      </c>
      <c r="P2495" t="s">
        <v>10</v>
      </c>
      <c r="Q2495" t="s">
        <v>25</v>
      </c>
      <c r="R2495">
        <v>3</v>
      </c>
      <c r="S2495" t="s">
        <v>10</v>
      </c>
      <c r="T2495" t="s">
        <v>13</v>
      </c>
      <c r="U2495" t="s">
        <v>13</v>
      </c>
      <c r="V2495" t="s">
        <v>10</v>
      </c>
      <c r="W2495" t="s">
        <v>13</v>
      </c>
      <c r="X2495" t="s">
        <v>13</v>
      </c>
      <c r="Y2495" t="s">
        <v>13</v>
      </c>
      <c r="Z2495" t="s">
        <v>10</v>
      </c>
      <c r="AA2495" t="s">
        <v>21</v>
      </c>
      <c r="AB2495" t="s">
        <v>10</v>
      </c>
      <c r="AC2495" t="s">
        <v>26</v>
      </c>
      <c r="AD2495">
        <v>84.35</v>
      </c>
      <c r="AE2495">
        <v>1938.05</v>
      </c>
      <c r="AF2495">
        <v>0</v>
      </c>
      <c r="AG2495">
        <v>0</v>
      </c>
      <c r="AH2495">
        <v>619.44000000000005</v>
      </c>
      <c r="AI2495">
        <v>2557.4899999999998</v>
      </c>
      <c r="AJ2495" t="s">
        <v>17</v>
      </c>
      <c r="AM2495" t="str">
        <f t="shared" si="114"/>
        <v>Stayed</v>
      </c>
      <c r="AN2495" t="str">
        <f t="shared" si="115"/>
        <v>No</v>
      </c>
      <c r="AO2495" t="str" cm="1">
        <f t="array" ref="AO2495">_xlfn.IFS($C2495&lt;36,"Youth", $C2495&lt;66, "Middle_age", $C2495&gt;65, "Old")</f>
        <v>Middle_age</v>
      </c>
      <c r="AP2495" t="str">
        <f t="shared" si="116"/>
        <v>2 năm</v>
      </c>
    </row>
    <row r="2496" spans="1:42" x14ac:dyDescent="0.35">
      <c r="A2496" t="s">
        <v>3493</v>
      </c>
      <c r="B2496" t="s">
        <v>9</v>
      </c>
      <c r="C2496">
        <v>20</v>
      </c>
      <c r="D2496" t="s">
        <v>10</v>
      </c>
      <c r="E2496">
        <v>1</v>
      </c>
      <c r="F2496" t="s">
        <v>1631</v>
      </c>
      <c r="G2496">
        <v>92014</v>
      </c>
      <c r="H2496">
        <v>32.948262</v>
      </c>
      <c r="I2496">
        <v>-117.256086</v>
      </c>
      <c r="J2496">
        <v>2</v>
      </c>
      <c r="K2496" s="1">
        <v>72</v>
      </c>
      <c r="L2496" t="s">
        <v>12</v>
      </c>
      <c r="M2496" t="s">
        <v>10</v>
      </c>
      <c r="N2496">
        <v>45.66</v>
      </c>
      <c r="O2496" t="s">
        <v>10</v>
      </c>
      <c r="P2496" t="s">
        <v>10</v>
      </c>
      <c r="Q2496" t="s">
        <v>49</v>
      </c>
      <c r="R2496">
        <v>47</v>
      </c>
      <c r="S2496" t="s">
        <v>10</v>
      </c>
      <c r="T2496" t="s">
        <v>10</v>
      </c>
      <c r="U2496" t="s">
        <v>10</v>
      </c>
      <c r="V2496" t="s">
        <v>10</v>
      </c>
      <c r="W2496" t="s">
        <v>10</v>
      </c>
      <c r="X2496" t="s">
        <v>10</v>
      </c>
      <c r="Y2496" t="s">
        <v>10</v>
      </c>
      <c r="Z2496" t="s">
        <v>10</v>
      </c>
      <c r="AA2496" t="s">
        <v>43</v>
      </c>
      <c r="AB2496" t="s">
        <v>13</v>
      </c>
      <c r="AC2496" t="s">
        <v>16</v>
      </c>
      <c r="AD2496">
        <v>90.95</v>
      </c>
      <c r="AE2496">
        <v>6652.45</v>
      </c>
      <c r="AF2496">
        <v>0</v>
      </c>
      <c r="AG2496">
        <v>0</v>
      </c>
      <c r="AH2496">
        <v>3287.52</v>
      </c>
      <c r="AI2496">
        <v>9939.9699999999993</v>
      </c>
      <c r="AJ2496" t="s">
        <v>17</v>
      </c>
      <c r="AM2496" t="str">
        <f t="shared" si="114"/>
        <v>VIP</v>
      </c>
      <c r="AN2496" t="str">
        <f t="shared" si="115"/>
        <v>Yes</v>
      </c>
      <c r="AO2496" t="str" cm="1">
        <f t="array" ref="AO2496">_xlfn.IFS($C2496&lt;36,"Youth", $C2496&lt;66, "Middle_age", $C2496&gt;65, "Old")</f>
        <v>Youth</v>
      </c>
      <c r="AP2496" t="str">
        <f t="shared" si="116"/>
        <v>6 năm</v>
      </c>
    </row>
    <row r="2497" spans="1:42" x14ac:dyDescent="0.35">
      <c r="A2497" t="s">
        <v>3494</v>
      </c>
      <c r="B2497" t="s">
        <v>19</v>
      </c>
      <c r="C2497">
        <v>59</v>
      </c>
      <c r="D2497" t="s">
        <v>10</v>
      </c>
      <c r="E2497">
        <v>3</v>
      </c>
      <c r="F2497" t="s">
        <v>292</v>
      </c>
      <c r="G2497">
        <v>95824</v>
      </c>
      <c r="H2497">
        <v>38.517294999999997</v>
      </c>
      <c r="I2497">
        <v>-121.439819</v>
      </c>
      <c r="J2497">
        <v>0</v>
      </c>
      <c r="K2497" s="1">
        <v>66</v>
      </c>
      <c r="L2497" t="s">
        <v>42</v>
      </c>
      <c r="M2497" t="s">
        <v>10</v>
      </c>
      <c r="N2497">
        <v>29.5</v>
      </c>
      <c r="O2497" t="s">
        <v>13</v>
      </c>
      <c r="P2497" t="s">
        <v>10</v>
      </c>
      <c r="Q2497" t="s">
        <v>49</v>
      </c>
      <c r="R2497">
        <v>76</v>
      </c>
      <c r="S2497" t="s">
        <v>10</v>
      </c>
      <c r="T2497" t="s">
        <v>10</v>
      </c>
      <c r="U2497" t="s">
        <v>10</v>
      </c>
      <c r="V2497" t="s">
        <v>10</v>
      </c>
      <c r="W2497" t="s">
        <v>10</v>
      </c>
      <c r="X2497" t="s">
        <v>13</v>
      </c>
      <c r="Y2497" t="s">
        <v>13</v>
      </c>
      <c r="Z2497" t="s">
        <v>10</v>
      </c>
      <c r="AA2497" t="s">
        <v>15</v>
      </c>
      <c r="AB2497" t="s">
        <v>10</v>
      </c>
      <c r="AC2497" t="s">
        <v>26</v>
      </c>
      <c r="AD2497">
        <v>75.099999999999994</v>
      </c>
      <c r="AE2497">
        <v>5013</v>
      </c>
      <c r="AF2497">
        <v>0</v>
      </c>
      <c r="AG2497">
        <v>0</v>
      </c>
      <c r="AH2497">
        <v>1947</v>
      </c>
      <c r="AI2497">
        <v>6960</v>
      </c>
      <c r="AJ2497" t="s">
        <v>17</v>
      </c>
      <c r="AM2497" t="str">
        <f t="shared" si="114"/>
        <v>VIP</v>
      </c>
      <c r="AN2497" t="str">
        <f t="shared" si="115"/>
        <v>Yes</v>
      </c>
      <c r="AO2497" t="str" cm="1">
        <f t="array" ref="AO2497">_xlfn.IFS($C2497&lt;36,"Youth", $C2497&lt;66, "Middle_age", $C2497&gt;65, "Old")</f>
        <v>Middle_age</v>
      </c>
      <c r="AP2497" t="str">
        <f t="shared" si="116"/>
        <v>6 năm</v>
      </c>
    </row>
    <row r="2498" spans="1:42" x14ac:dyDescent="0.35">
      <c r="A2498" t="s">
        <v>3495</v>
      </c>
      <c r="B2498" t="s">
        <v>9</v>
      </c>
      <c r="C2498">
        <v>40</v>
      </c>
      <c r="D2498" t="s">
        <v>13</v>
      </c>
      <c r="E2498">
        <v>0</v>
      </c>
      <c r="F2498" t="s">
        <v>181</v>
      </c>
      <c r="G2498">
        <v>93725</v>
      </c>
      <c r="H2498">
        <v>36.623632000000001</v>
      </c>
      <c r="I2498">
        <v>-119.741322</v>
      </c>
      <c r="J2498">
        <v>0</v>
      </c>
      <c r="K2498" s="1">
        <v>42</v>
      </c>
      <c r="L2498" t="s">
        <v>12</v>
      </c>
      <c r="M2498" t="s">
        <v>10</v>
      </c>
      <c r="N2498">
        <v>8.7100000000000009</v>
      </c>
      <c r="O2498" t="s">
        <v>13</v>
      </c>
      <c r="P2498" t="s">
        <v>10</v>
      </c>
      <c r="Q2498" t="s">
        <v>49</v>
      </c>
      <c r="R2498">
        <v>23</v>
      </c>
      <c r="S2498" t="s">
        <v>13</v>
      </c>
      <c r="T2498" t="s">
        <v>10</v>
      </c>
      <c r="U2498" t="s">
        <v>13</v>
      </c>
      <c r="V2498" t="s">
        <v>13</v>
      </c>
      <c r="W2498" t="s">
        <v>13</v>
      </c>
      <c r="X2498" t="s">
        <v>13</v>
      </c>
      <c r="Y2498" t="s">
        <v>13</v>
      </c>
      <c r="Z2498" t="s">
        <v>10</v>
      </c>
      <c r="AA2498" t="s">
        <v>21</v>
      </c>
      <c r="AB2498" t="s">
        <v>10</v>
      </c>
      <c r="AC2498" t="s">
        <v>26</v>
      </c>
      <c r="AD2498">
        <v>49.55</v>
      </c>
      <c r="AE2498">
        <v>2077.9499999999998</v>
      </c>
      <c r="AF2498">
        <v>0</v>
      </c>
      <c r="AG2498">
        <v>0</v>
      </c>
      <c r="AH2498">
        <v>365.82</v>
      </c>
      <c r="AI2498">
        <v>2443.77</v>
      </c>
      <c r="AJ2498" t="s">
        <v>17</v>
      </c>
      <c r="AM2498" t="str">
        <f t="shared" si="114"/>
        <v>Stayed</v>
      </c>
      <c r="AN2498" t="str">
        <f t="shared" si="115"/>
        <v>No</v>
      </c>
      <c r="AO2498" t="str" cm="1">
        <f t="array" ref="AO2498">_xlfn.IFS($C2498&lt;36,"Youth", $C2498&lt;66, "Middle_age", $C2498&gt;65, "Old")</f>
        <v>Middle_age</v>
      </c>
      <c r="AP2498" t="str">
        <f t="shared" si="116"/>
        <v>4 năm</v>
      </c>
    </row>
    <row r="2499" spans="1:42" x14ac:dyDescent="0.35">
      <c r="A2499" t="s">
        <v>3496</v>
      </c>
      <c r="B2499" t="s">
        <v>19</v>
      </c>
      <c r="C2499">
        <v>30</v>
      </c>
      <c r="D2499" t="s">
        <v>10</v>
      </c>
      <c r="E2499">
        <v>3</v>
      </c>
      <c r="F2499" t="s">
        <v>213</v>
      </c>
      <c r="G2499">
        <v>92592</v>
      </c>
      <c r="H2499">
        <v>33.507255000000001</v>
      </c>
      <c r="I2499">
        <v>-117.029473</v>
      </c>
      <c r="J2499">
        <v>1</v>
      </c>
      <c r="K2499" s="1">
        <v>58</v>
      </c>
      <c r="L2499" t="s">
        <v>46</v>
      </c>
      <c r="M2499" t="s">
        <v>10</v>
      </c>
      <c r="N2499">
        <v>43.75</v>
      </c>
      <c r="O2499" t="s">
        <v>10</v>
      </c>
      <c r="P2499" t="s">
        <v>10</v>
      </c>
      <c r="Q2499" t="s">
        <v>25</v>
      </c>
      <c r="R2499">
        <v>69</v>
      </c>
      <c r="S2499" t="s">
        <v>13</v>
      </c>
      <c r="T2499" t="s">
        <v>10</v>
      </c>
      <c r="U2499" t="s">
        <v>13</v>
      </c>
      <c r="V2499" t="s">
        <v>10</v>
      </c>
      <c r="W2499" t="s">
        <v>10</v>
      </c>
      <c r="X2499" t="s">
        <v>13</v>
      </c>
      <c r="Y2499" t="s">
        <v>13</v>
      </c>
      <c r="Z2499" t="s">
        <v>10</v>
      </c>
      <c r="AA2499" t="s">
        <v>15</v>
      </c>
      <c r="AB2499" t="s">
        <v>10</v>
      </c>
      <c r="AC2499" t="s">
        <v>16</v>
      </c>
      <c r="AD2499">
        <v>94.7</v>
      </c>
      <c r="AE2499">
        <v>5430.35</v>
      </c>
      <c r="AF2499">
        <v>0</v>
      </c>
      <c r="AG2499">
        <v>0</v>
      </c>
      <c r="AH2499">
        <v>2537.5</v>
      </c>
      <c r="AI2499">
        <v>7967.85</v>
      </c>
      <c r="AJ2499" t="s">
        <v>17</v>
      </c>
      <c r="AM2499" t="str">
        <f t="shared" ref="AM2499:AM2562" si="117">IF($AJ2499="Churned",$AJ2499,IF($AI2499&gt;AVERAGE($AI:$AI),"VIP",$AJ2499))</f>
        <v>VIP</v>
      </c>
      <c r="AN2499" t="str">
        <f t="shared" ref="AN2499:AN2562" si="118">IF($E2499&gt;0,"Yes","No")</f>
        <v>Yes</v>
      </c>
      <c r="AO2499" t="str" cm="1">
        <f t="array" ref="AO2499">_xlfn.IFS($C2499&lt;36,"Youth", $C2499&lt;66, "Middle_age", $C2499&gt;65, "Old")</f>
        <v>Youth</v>
      </c>
      <c r="AP2499" t="str">
        <f t="shared" ref="AP2499:AP2562" si="119">IF($K2499&lt;=12, "1 năm", IF($K2499&lt;=24, "2 năm", IF($K2499&lt;=36, "3 năm", IF($K2499&lt;=48, "4 năm", IF($K2499&lt;=60, "5 năm", IF($K2499&lt;=72, "6 năm"))))))</f>
        <v>5 năm</v>
      </c>
    </row>
    <row r="2500" spans="1:42" x14ac:dyDescent="0.35">
      <c r="A2500" t="s">
        <v>3497</v>
      </c>
      <c r="B2500" t="s">
        <v>19</v>
      </c>
      <c r="C2500">
        <v>60</v>
      </c>
      <c r="D2500" t="s">
        <v>13</v>
      </c>
      <c r="E2500">
        <v>0</v>
      </c>
      <c r="F2500" t="s">
        <v>3013</v>
      </c>
      <c r="G2500">
        <v>93060</v>
      </c>
      <c r="H2500">
        <v>34.402343000000002</v>
      </c>
      <c r="I2500">
        <v>-119.094824</v>
      </c>
      <c r="J2500">
        <v>0</v>
      </c>
      <c r="K2500" s="1">
        <v>65</v>
      </c>
      <c r="L2500" t="s">
        <v>46</v>
      </c>
      <c r="M2500" t="s">
        <v>10</v>
      </c>
      <c r="N2500">
        <v>9.36</v>
      </c>
      <c r="O2500" t="s">
        <v>10</v>
      </c>
      <c r="P2500" t="s">
        <v>10</v>
      </c>
      <c r="Q2500" t="s">
        <v>25</v>
      </c>
      <c r="R2500">
        <v>4</v>
      </c>
      <c r="S2500" t="s">
        <v>13</v>
      </c>
      <c r="T2500" t="s">
        <v>10</v>
      </c>
      <c r="U2500" t="s">
        <v>10</v>
      </c>
      <c r="V2500" t="s">
        <v>10</v>
      </c>
      <c r="W2500" t="s">
        <v>10</v>
      </c>
      <c r="X2500" t="s">
        <v>10</v>
      </c>
      <c r="Y2500" t="s">
        <v>10</v>
      </c>
      <c r="Z2500" t="s">
        <v>13</v>
      </c>
      <c r="AA2500" t="s">
        <v>21</v>
      </c>
      <c r="AB2500" t="s">
        <v>10</v>
      </c>
      <c r="AC2500" t="s">
        <v>26</v>
      </c>
      <c r="AD2500">
        <v>109.15</v>
      </c>
      <c r="AE2500">
        <v>6941.2</v>
      </c>
      <c r="AF2500">
        <v>0</v>
      </c>
      <c r="AG2500">
        <v>140</v>
      </c>
      <c r="AH2500">
        <v>608.4</v>
      </c>
      <c r="AI2500">
        <v>7689.6</v>
      </c>
      <c r="AJ2500" t="s">
        <v>27</v>
      </c>
      <c r="AK2500" t="s">
        <v>91</v>
      </c>
      <c r="AL2500" t="s">
        <v>165</v>
      </c>
      <c r="AM2500" t="str">
        <f t="shared" si="117"/>
        <v>Churned</v>
      </c>
      <c r="AN2500" t="str">
        <f t="shared" si="118"/>
        <v>No</v>
      </c>
      <c r="AO2500" t="str" cm="1">
        <f t="array" ref="AO2500">_xlfn.IFS($C2500&lt;36,"Youth", $C2500&lt;66, "Middle_age", $C2500&gt;65, "Old")</f>
        <v>Middle_age</v>
      </c>
      <c r="AP2500" t="str">
        <f t="shared" si="119"/>
        <v>6 năm</v>
      </c>
    </row>
    <row r="2501" spans="1:42" x14ac:dyDescent="0.35">
      <c r="A2501" t="s">
        <v>3498</v>
      </c>
      <c r="B2501" t="s">
        <v>9</v>
      </c>
      <c r="C2501">
        <v>28</v>
      </c>
      <c r="D2501" t="s">
        <v>13</v>
      </c>
      <c r="E2501">
        <v>2</v>
      </c>
      <c r="F2501" t="s">
        <v>127</v>
      </c>
      <c r="G2501">
        <v>95118</v>
      </c>
      <c r="H2501">
        <v>37.255479000000001</v>
      </c>
      <c r="I2501">
        <v>-121.889838</v>
      </c>
      <c r="J2501">
        <v>0</v>
      </c>
      <c r="K2501" s="1">
        <v>46</v>
      </c>
      <c r="L2501" t="s">
        <v>12</v>
      </c>
      <c r="M2501" t="s">
        <v>10</v>
      </c>
      <c r="N2501">
        <v>4.08</v>
      </c>
      <c r="O2501" t="s">
        <v>10</v>
      </c>
      <c r="P2501" t="s">
        <v>10</v>
      </c>
      <c r="Q2501" t="s">
        <v>25</v>
      </c>
      <c r="R2501">
        <v>59</v>
      </c>
      <c r="S2501" t="s">
        <v>13</v>
      </c>
      <c r="T2501" t="s">
        <v>13</v>
      </c>
      <c r="U2501" t="s">
        <v>10</v>
      </c>
      <c r="V2501" t="s">
        <v>10</v>
      </c>
      <c r="W2501" t="s">
        <v>13</v>
      </c>
      <c r="X2501" t="s">
        <v>13</v>
      </c>
      <c r="Y2501" t="s">
        <v>13</v>
      </c>
      <c r="Z2501" t="s">
        <v>10</v>
      </c>
      <c r="AA2501" t="s">
        <v>21</v>
      </c>
      <c r="AB2501" t="s">
        <v>10</v>
      </c>
      <c r="AC2501" t="s">
        <v>26</v>
      </c>
      <c r="AD2501">
        <v>84.8</v>
      </c>
      <c r="AE2501">
        <v>3958.85</v>
      </c>
      <c r="AF2501">
        <v>0</v>
      </c>
      <c r="AG2501">
        <v>0</v>
      </c>
      <c r="AH2501">
        <v>187.68</v>
      </c>
      <c r="AI2501">
        <v>4146.53</v>
      </c>
      <c r="AJ2501" t="s">
        <v>17</v>
      </c>
      <c r="AM2501" t="str">
        <f t="shared" si="117"/>
        <v>VIP</v>
      </c>
      <c r="AN2501" t="str">
        <f t="shared" si="118"/>
        <v>Yes</v>
      </c>
      <c r="AO2501" t="str" cm="1">
        <f t="array" ref="AO2501">_xlfn.IFS($C2501&lt;36,"Youth", $C2501&lt;66, "Middle_age", $C2501&gt;65, "Old")</f>
        <v>Youth</v>
      </c>
      <c r="AP2501" t="str">
        <f t="shared" si="119"/>
        <v>4 năm</v>
      </c>
    </row>
    <row r="2502" spans="1:42" x14ac:dyDescent="0.35">
      <c r="A2502" t="s">
        <v>3499</v>
      </c>
      <c r="B2502" t="s">
        <v>19</v>
      </c>
      <c r="C2502">
        <v>47</v>
      </c>
      <c r="D2502" t="s">
        <v>13</v>
      </c>
      <c r="E2502">
        <v>0</v>
      </c>
      <c r="F2502" t="s">
        <v>754</v>
      </c>
      <c r="G2502">
        <v>94546</v>
      </c>
      <c r="H2502">
        <v>37.708326999999997</v>
      </c>
      <c r="I2502">
        <v>-122.083473</v>
      </c>
      <c r="J2502">
        <v>0</v>
      </c>
      <c r="K2502" s="1">
        <v>45</v>
      </c>
      <c r="L2502" t="s">
        <v>12</v>
      </c>
      <c r="M2502" t="s">
        <v>10</v>
      </c>
      <c r="N2502">
        <v>40.590000000000003</v>
      </c>
      <c r="O2502" t="s">
        <v>13</v>
      </c>
      <c r="P2502" t="s">
        <v>13</v>
      </c>
      <c r="AA2502" t="s">
        <v>15</v>
      </c>
      <c r="AB2502" t="s">
        <v>13</v>
      </c>
      <c r="AC2502" t="s">
        <v>26</v>
      </c>
      <c r="AD2502">
        <v>18.850000000000001</v>
      </c>
      <c r="AE2502">
        <v>867.3</v>
      </c>
      <c r="AF2502">
        <v>0</v>
      </c>
      <c r="AG2502">
        <v>0</v>
      </c>
      <c r="AH2502">
        <v>1826.55</v>
      </c>
      <c r="AI2502">
        <v>2693.85</v>
      </c>
      <c r="AJ2502" t="s">
        <v>17</v>
      </c>
      <c r="AM2502" t="str">
        <f t="shared" si="117"/>
        <v>Stayed</v>
      </c>
      <c r="AN2502" t="str">
        <f t="shared" si="118"/>
        <v>No</v>
      </c>
      <c r="AO2502" t="str" cm="1">
        <f t="array" ref="AO2502">_xlfn.IFS($C2502&lt;36,"Youth", $C2502&lt;66, "Middle_age", $C2502&gt;65, "Old")</f>
        <v>Middle_age</v>
      </c>
      <c r="AP2502" t="str">
        <f t="shared" si="119"/>
        <v>4 năm</v>
      </c>
    </row>
    <row r="2503" spans="1:42" x14ac:dyDescent="0.35">
      <c r="A2503" t="s">
        <v>3500</v>
      </c>
      <c r="B2503" t="s">
        <v>19</v>
      </c>
      <c r="C2503">
        <v>59</v>
      </c>
      <c r="D2503" t="s">
        <v>13</v>
      </c>
      <c r="E2503">
        <v>0</v>
      </c>
      <c r="F2503" t="s">
        <v>2468</v>
      </c>
      <c r="G2503">
        <v>92314</v>
      </c>
      <c r="H2503">
        <v>34.278967000000002</v>
      </c>
      <c r="I2503">
        <v>-116.773825</v>
      </c>
      <c r="J2503">
        <v>0</v>
      </c>
      <c r="K2503" s="1">
        <v>1</v>
      </c>
      <c r="L2503" t="s">
        <v>12</v>
      </c>
      <c r="M2503" t="s">
        <v>10</v>
      </c>
      <c r="N2503">
        <v>14.65</v>
      </c>
      <c r="O2503" t="s">
        <v>13</v>
      </c>
      <c r="P2503" t="s">
        <v>10</v>
      </c>
      <c r="Q2503" t="s">
        <v>14</v>
      </c>
      <c r="R2503">
        <v>15</v>
      </c>
      <c r="S2503" t="s">
        <v>13</v>
      </c>
      <c r="T2503" t="s">
        <v>13</v>
      </c>
      <c r="U2503" t="s">
        <v>10</v>
      </c>
      <c r="V2503" t="s">
        <v>10</v>
      </c>
      <c r="W2503" t="s">
        <v>13</v>
      </c>
      <c r="X2503" t="s">
        <v>13</v>
      </c>
      <c r="Y2503" t="s">
        <v>13</v>
      </c>
      <c r="Z2503" t="s">
        <v>10</v>
      </c>
      <c r="AA2503" t="s">
        <v>21</v>
      </c>
      <c r="AB2503" t="s">
        <v>13</v>
      </c>
      <c r="AC2503" t="s">
        <v>16</v>
      </c>
      <c r="AD2503">
        <v>55.05</v>
      </c>
      <c r="AE2503">
        <v>55.05</v>
      </c>
      <c r="AF2503">
        <v>0</v>
      </c>
      <c r="AG2503">
        <v>0</v>
      </c>
      <c r="AH2503">
        <v>14.65</v>
      </c>
      <c r="AI2503">
        <v>69.7</v>
      </c>
      <c r="AJ2503" t="s">
        <v>68</v>
      </c>
      <c r="AM2503" t="str">
        <f t="shared" si="117"/>
        <v>Joined</v>
      </c>
      <c r="AN2503" t="str">
        <f t="shared" si="118"/>
        <v>No</v>
      </c>
      <c r="AO2503" t="str" cm="1">
        <f t="array" ref="AO2503">_xlfn.IFS($C2503&lt;36,"Youth", $C2503&lt;66, "Middle_age", $C2503&gt;65, "Old")</f>
        <v>Middle_age</v>
      </c>
      <c r="AP2503" t="str">
        <f t="shared" si="119"/>
        <v>1 năm</v>
      </c>
    </row>
    <row r="2504" spans="1:42" x14ac:dyDescent="0.35">
      <c r="A2504" t="s">
        <v>3501</v>
      </c>
      <c r="B2504" t="s">
        <v>9</v>
      </c>
      <c r="C2504">
        <v>56</v>
      </c>
      <c r="D2504" t="s">
        <v>10</v>
      </c>
      <c r="E2504">
        <v>1</v>
      </c>
      <c r="F2504" t="s">
        <v>302</v>
      </c>
      <c r="G2504">
        <v>93611</v>
      </c>
      <c r="H2504">
        <v>36.917651999999997</v>
      </c>
      <c r="I2504">
        <v>-119.593757</v>
      </c>
      <c r="J2504">
        <v>7</v>
      </c>
      <c r="K2504" s="1">
        <v>61</v>
      </c>
      <c r="L2504" t="s">
        <v>12</v>
      </c>
      <c r="M2504" t="s">
        <v>10</v>
      </c>
      <c r="N2504">
        <v>34.840000000000003</v>
      </c>
      <c r="O2504" t="s">
        <v>10</v>
      </c>
      <c r="P2504" t="s">
        <v>13</v>
      </c>
      <c r="AA2504" t="s">
        <v>43</v>
      </c>
      <c r="AB2504" t="s">
        <v>10</v>
      </c>
      <c r="AC2504" t="s">
        <v>16</v>
      </c>
      <c r="AD2504">
        <v>24.2</v>
      </c>
      <c r="AE2504">
        <v>1445.2</v>
      </c>
      <c r="AF2504">
        <v>0</v>
      </c>
      <c r="AG2504">
        <v>0</v>
      </c>
      <c r="AH2504">
        <v>2125.2399999999998</v>
      </c>
      <c r="AI2504">
        <v>3570.44</v>
      </c>
      <c r="AJ2504" t="s">
        <v>17</v>
      </c>
      <c r="AM2504" t="str">
        <f t="shared" si="117"/>
        <v>VIP</v>
      </c>
      <c r="AN2504" t="str">
        <f t="shared" si="118"/>
        <v>Yes</v>
      </c>
      <c r="AO2504" t="str" cm="1">
        <f t="array" ref="AO2504">_xlfn.IFS($C2504&lt;36,"Youth", $C2504&lt;66, "Middle_age", $C2504&gt;65, "Old")</f>
        <v>Middle_age</v>
      </c>
      <c r="AP2504" t="str">
        <f t="shared" si="119"/>
        <v>6 năm</v>
      </c>
    </row>
    <row r="2505" spans="1:42" x14ac:dyDescent="0.35">
      <c r="A2505" t="s">
        <v>3502</v>
      </c>
      <c r="B2505" t="s">
        <v>19</v>
      </c>
      <c r="C2505">
        <v>44</v>
      </c>
      <c r="D2505" t="s">
        <v>10</v>
      </c>
      <c r="E2505">
        <v>4</v>
      </c>
      <c r="F2505" t="s">
        <v>318</v>
      </c>
      <c r="G2505">
        <v>92655</v>
      </c>
      <c r="H2505">
        <v>33.744439</v>
      </c>
      <c r="I2505">
        <v>-117.98587999999999</v>
      </c>
      <c r="J2505">
        <v>10</v>
      </c>
      <c r="K2505" s="1">
        <v>72</v>
      </c>
      <c r="L2505" t="s">
        <v>12</v>
      </c>
      <c r="M2505" t="s">
        <v>10</v>
      </c>
      <c r="N2505">
        <v>33.01</v>
      </c>
      <c r="O2505" t="s">
        <v>10</v>
      </c>
      <c r="P2505" t="s">
        <v>10</v>
      </c>
      <c r="Q2505" t="s">
        <v>25</v>
      </c>
      <c r="R2505">
        <v>51</v>
      </c>
      <c r="S2505" t="s">
        <v>10</v>
      </c>
      <c r="T2505" t="s">
        <v>10</v>
      </c>
      <c r="U2505" t="s">
        <v>10</v>
      </c>
      <c r="V2505" t="s">
        <v>13</v>
      </c>
      <c r="W2505" t="s">
        <v>10</v>
      </c>
      <c r="X2505" t="s">
        <v>10</v>
      </c>
      <c r="Y2505" t="s">
        <v>10</v>
      </c>
      <c r="Z2505" t="s">
        <v>10</v>
      </c>
      <c r="AA2505" t="s">
        <v>43</v>
      </c>
      <c r="AB2505" t="s">
        <v>10</v>
      </c>
      <c r="AC2505" t="s">
        <v>26</v>
      </c>
      <c r="AD2505">
        <v>110.3</v>
      </c>
      <c r="AE2505">
        <v>7966.9</v>
      </c>
      <c r="AF2505">
        <v>0</v>
      </c>
      <c r="AG2505">
        <v>0</v>
      </c>
      <c r="AH2505">
        <v>2376.7199999999998</v>
      </c>
      <c r="AI2505">
        <v>10343.620000000001</v>
      </c>
      <c r="AJ2505" t="s">
        <v>17</v>
      </c>
      <c r="AM2505" t="str">
        <f t="shared" si="117"/>
        <v>VIP</v>
      </c>
      <c r="AN2505" t="str">
        <f t="shared" si="118"/>
        <v>Yes</v>
      </c>
      <c r="AO2505" t="str" cm="1">
        <f t="array" ref="AO2505">_xlfn.IFS($C2505&lt;36,"Youth", $C2505&lt;66, "Middle_age", $C2505&gt;65, "Old")</f>
        <v>Middle_age</v>
      </c>
      <c r="AP2505" t="str">
        <f t="shared" si="119"/>
        <v>6 năm</v>
      </c>
    </row>
    <row r="2506" spans="1:42" x14ac:dyDescent="0.35">
      <c r="A2506" t="s">
        <v>3503</v>
      </c>
      <c r="B2506" t="s">
        <v>19</v>
      </c>
      <c r="C2506">
        <v>34</v>
      </c>
      <c r="D2506" t="s">
        <v>13</v>
      </c>
      <c r="E2506">
        <v>0</v>
      </c>
      <c r="F2506" t="s">
        <v>121</v>
      </c>
      <c r="G2506">
        <v>92122</v>
      </c>
      <c r="H2506">
        <v>32.857230000000001</v>
      </c>
      <c r="I2506">
        <v>-117.209774</v>
      </c>
      <c r="J2506">
        <v>0</v>
      </c>
      <c r="K2506" s="1">
        <v>10</v>
      </c>
      <c r="L2506" t="s">
        <v>12</v>
      </c>
      <c r="M2506" t="s">
        <v>10</v>
      </c>
      <c r="N2506">
        <v>49.58</v>
      </c>
      <c r="O2506" t="s">
        <v>13</v>
      </c>
      <c r="P2506" t="s">
        <v>10</v>
      </c>
      <c r="Q2506" t="s">
        <v>49</v>
      </c>
      <c r="R2506">
        <v>17</v>
      </c>
      <c r="S2506" t="s">
        <v>13</v>
      </c>
      <c r="T2506" t="s">
        <v>13</v>
      </c>
      <c r="U2506" t="s">
        <v>13</v>
      </c>
      <c r="V2506" t="s">
        <v>13</v>
      </c>
      <c r="W2506" t="s">
        <v>13</v>
      </c>
      <c r="X2506" t="s">
        <v>13</v>
      </c>
      <c r="Y2506" t="s">
        <v>13</v>
      </c>
      <c r="Z2506" t="s">
        <v>10</v>
      </c>
      <c r="AA2506" t="s">
        <v>21</v>
      </c>
      <c r="AB2506" t="s">
        <v>10</v>
      </c>
      <c r="AC2506" t="s">
        <v>16</v>
      </c>
      <c r="AD2506">
        <v>44.85</v>
      </c>
      <c r="AE2506">
        <v>435.4</v>
      </c>
      <c r="AF2506">
        <v>0</v>
      </c>
      <c r="AG2506">
        <v>0</v>
      </c>
      <c r="AH2506">
        <v>495.8</v>
      </c>
      <c r="AI2506">
        <v>931.2</v>
      </c>
      <c r="AJ2506" t="s">
        <v>27</v>
      </c>
      <c r="AK2506" t="s">
        <v>28</v>
      </c>
      <c r="AL2506" t="s">
        <v>74</v>
      </c>
      <c r="AM2506" t="str">
        <f t="shared" si="117"/>
        <v>Churned</v>
      </c>
      <c r="AN2506" t="str">
        <f t="shared" si="118"/>
        <v>No</v>
      </c>
      <c r="AO2506" t="str" cm="1">
        <f t="array" ref="AO2506">_xlfn.IFS($C2506&lt;36,"Youth", $C2506&lt;66, "Middle_age", $C2506&gt;65, "Old")</f>
        <v>Youth</v>
      </c>
      <c r="AP2506" t="str">
        <f t="shared" si="119"/>
        <v>1 năm</v>
      </c>
    </row>
    <row r="2507" spans="1:42" x14ac:dyDescent="0.35">
      <c r="A2507" t="s">
        <v>3504</v>
      </c>
      <c r="B2507" t="s">
        <v>19</v>
      </c>
      <c r="C2507">
        <v>25</v>
      </c>
      <c r="D2507" t="s">
        <v>13</v>
      </c>
      <c r="E2507">
        <v>0</v>
      </c>
      <c r="F2507" t="s">
        <v>1483</v>
      </c>
      <c r="G2507">
        <v>92373</v>
      </c>
      <c r="H2507">
        <v>34.003242999999998</v>
      </c>
      <c r="I2507">
        <v>-117.13828599999999</v>
      </c>
      <c r="J2507">
        <v>0</v>
      </c>
      <c r="K2507" s="1">
        <v>1</v>
      </c>
      <c r="L2507" t="s">
        <v>12</v>
      </c>
      <c r="M2507" t="s">
        <v>10</v>
      </c>
      <c r="N2507">
        <v>47.22</v>
      </c>
      <c r="O2507" t="s">
        <v>13</v>
      </c>
      <c r="P2507" t="s">
        <v>10</v>
      </c>
      <c r="Q2507" t="s">
        <v>14</v>
      </c>
      <c r="R2507">
        <v>53</v>
      </c>
      <c r="S2507" t="s">
        <v>13</v>
      </c>
      <c r="T2507" t="s">
        <v>13</v>
      </c>
      <c r="U2507" t="s">
        <v>13</v>
      </c>
      <c r="V2507" t="s">
        <v>13</v>
      </c>
      <c r="W2507" t="s">
        <v>13</v>
      </c>
      <c r="X2507" t="s">
        <v>10</v>
      </c>
      <c r="Y2507" t="s">
        <v>10</v>
      </c>
      <c r="Z2507" t="s">
        <v>10</v>
      </c>
      <c r="AA2507" t="s">
        <v>21</v>
      </c>
      <c r="AB2507" t="s">
        <v>10</v>
      </c>
      <c r="AC2507" t="s">
        <v>26</v>
      </c>
      <c r="AD2507">
        <v>55</v>
      </c>
      <c r="AE2507">
        <v>55</v>
      </c>
      <c r="AF2507">
        <v>0</v>
      </c>
      <c r="AG2507">
        <v>0</v>
      </c>
      <c r="AH2507">
        <v>47.22</v>
      </c>
      <c r="AI2507">
        <v>102.22</v>
      </c>
      <c r="AJ2507" t="s">
        <v>27</v>
      </c>
      <c r="AK2507" t="s">
        <v>28</v>
      </c>
      <c r="AL2507" t="s">
        <v>29</v>
      </c>
      <c r="AM2507" t="str">
        <f t="shared" si="117"/>
        <v>Churned</v>
      </c>
      <c r="AN2507" t="str">
        <f t="shared" si="118"/>
        <v>No</v>
      </c>
      <c r="AO2507" t="str" cm="1">
        <f t="array" ref="AO2507">_xlfn.IFS($C2507&lt;36,"Youth", $C2507&lt;66, "Middle_age", $C2507&gt;65, "Old")</f>
        <v>Youth</v>
      </c>
      <c r="AP2507" t="str">
        <f t="shared" si="119"/>
        <v>1 năm</v>
      </c>
    </row>
    <row r="2508" spans="1:42" x14ac:dyDescent="0.35">
      <c r="A2508" t="s">
        <v>3505</v>
      </c>
      <c r="B2508" t="s">
        <v>19</v>
      </c>
      <c r="C2508">
        <v>51</v>
      </c>
      <c r="D2508" t="s">
        <v>13</v>
      </c>
      <c r="E2508">
        <v>0</v>
      </c>
      <c r="F2508" t="s">
        <v>121</v>
      </c>
      <c r="G2508">
        <v>92115</v>
      </c>
      <c r="H2508">
        <v>32.762506000000002</v>
      </c>
      <c r="I2508">
        <v>-117.07245</v>
      </c>
      <c r="J2508">
        <v>0</v>
      </c>
      <c r="K2508" s="1">
        <v>18</v>
      </c>
      <c r="L2508" t="s">
        <v>12</v>
      </c>
      <c r="M2508" t="s">
        <v>10</v>
      </c>
      <c r="N2508">
        <v>26.84</v>
      </c>
      <c r="O2508" t="s">
        <v>13</v>
      </c>
      <c r="P2508" t="s">
        <v>10</v>
      </c>
      <c r="Q2508" t="s">
        <v>25</v>
      </c>
      <c r="R2508">
        <v>20</v>
      </c>
      <c r="S2508" t="s">
        <v>13</v>
      </c>
      <c r="T2508" t="s">
        <v>13</v>
      </c>
      <c r="U2508" t="s">
        <v>13</v>
      </c>
      <c r="V2508" t="s">
        <v>10</v>
      </c>
      <c r="W2508" t="s">
        <v>13</v>
      </c>
      <c r="X2508" t="s">
        <v>13</v>
      </c>
      <c r="Y2508" t="s">
        <v>13</v>
      </c>
      <c r="Z2508" t="s">
        <v>10</v>
      </c>
      <c r="AA2508" t="s">
        <v>21</v>
      </c>
      <c r="AB2508" t="s">
        <v>10</v>
      </c>
      <c r="AC2508" t="s">
        <v>26</v>
      </c>
      <c r="AD2508">
        <v>-1</v>
      </c>
      <c r="AE2508">
        <v>1373.05</v>
      </c>
      <c r="AF2508">
        <v>15.57</v>
      </c>
      <c r="AG2508">
        <v>0</v>
      </c>
      <c r="AH2508">
        <v>483.12</v>
      </c>
      <c r="AI2508">
        <v>1840.6</v>
      </c>
      <c r="AJ2508" t="s">
        <v>17</v>
      </c>
      <c r="AM2508" t="str">
        <f t="shared" si="117"/>
        <v>Stayed</v>
      </c>
      <c r="AN2508" t="str">
        <f t="shared" si="118"/>
        <v>No</v>
      </c>
      <c r="AO2508" t="str" cm="1">
        <f t="array" ref="AO2508">_xlfn.IFS($C2508&lt;36,"Youth", $C2508&lt;66, "Middle_age", $C2508&gt;65, "Old")</f>
        <v>Middle_age</v>
      </c>
      <c r="AP2508" t="str">
        <f t="shared" si="119"/>
        <v>2 năm</v>
      </c>
    </row>
    <row r="2509" spans="1:42" x14ac:dyDescent="0.35">
      <c r="A2509" t="s">
        <v>3506</v>
      </c>
      <c r="B2509" t="s">
        <v>19</v>
      </c>
      <c r="C2509">
        <v>23</v>
      </c>
      <c r="D2509" t="s">
        <v>10</v>
      </c>
      <c r="E2509">
        <v>0</v>
      </c>
      <c r="F2509" t="s">
        <v>1710</v>
      </c>
      <c r="G2509">
        <v>96094</v>
      </c>
      <c r="H2509">
        <v>41.465121000000003</v>
      </c>
      <c r="I2509">
        <v>-122.38094700000001</v>
      </c>
      <c r="J2509">
        <v>2</v>
      </c>
      <c r="K2509" s="1">
        <v>51</v>
      </c>
      <c r="L2509" t="s">
        <v>46</v>
      </c>
      <c r="M2509" t="s">
        <v>10</v>
      </c>
      <c r="N2509">
        <v>39.32</v>
      </c>
      <c r="O2509" t="s">
        <v>10</v>
      </c>
      <c r="P2509" t="s">
        <v>10</v>
      </c>
      <c r="Q2509" t="s">
        <v>25</v>
      </c>
      <c r="R2509">
        <v>76</v>
      </c>
      <c r="S2509" t="s">
        <v>10</v>
      </c>
      <c r="T2509" t="s">
        <v>13</v>
      </c>
      <c r="U2509" t="s">
        <v>10</v>
      </c>
      <c r="V2509" t="s">
        <v>10</v>
      </c>
      <c r="W2509" t="s">
        <v>10</v>
      </c>
      <c r="X2509" t="s">
        <v>10</v>
      </c>
      <c r="Y2509" t="s">
        <v>10</v>
      </c>
      <c r="Z2509" t="s">
        <v>10</v>
      </c>
      <c r="AA2509" t="s">
        <v>15</v>
      </c>
      <c r="AB2509" t="s">
        <v>10</v>
      </c>
      <c r="AC2509" t="s">
        <v>26</v>
      </c>
      <c r="AD2509">
        <v>111.55</v>
      </c>
      <c r="AE2509">
        <v>5720.35</v>
      </c>
      <c r="AF2509">
        <v>0</v>
      </c>
      <c r="AG2509">
        <v>0</v>
      </c>
      <c r="AH2509">
        <v>2005.32</v>
      </c>
      <c r="AI2509">
        <v>7725.67</v>
      </c>
      <c r="AJ2509" t="s">
        <v>17</v>
      </c>
      <c r="AM2509" t="str">
        <f t="shared" si="117"/>
        <v>VIP</v>
      </c>
      <c r="AN2509" t="str">
        <f t="shared" si="118"/>
        <v>No</v>
      </c>
      <c r="AO2509" t="str" cm="1">
        <f t="array" ref="AO2509">_xlfn.IFS($C2509&lt;36,"Youth", $C2509&lt;66, "Middle_age", $C2509&gt;65, "Old")</f>
        <v>Youth</v>
      </c>
      <c r="AP2509" t="str">
        <f t="shared" si="119"/>
        <v>5 năm</v>
      </c>
    </row>
    <row r="2510" spans="1:42" x14ac:dyDescent="0.35">
      <c r="A2510" t="s">
        <v>3507</v>
      </c>
      <c r="B2510" t="s">
        <v>9</v>
      </c>
      <c r="C2510">
        <v>53</v>
      </c>
      <c r="D2510" t="s">
        <v>13</v>
      </c>
      <c r="E2510">
        <v>0</v>
      </c>
      <c r="F2510" t="s">
        <v>281</v>
      </c>
      <c r="G2510">
        <v>92201</v>
      </c>
      <c r="H2510">
        <v>33.713890999999997</v>
      </c>
      <c r="I2510">
        <v>-116.237257</v>
      </c>
      <c r="J2510">
        <v>0</v>
      </c>
      <c r="K2510" s="1">
        <v>8</v>
      </c>
      <c r="L2510" t="s">
        <v>12</v>
      </c>
      <c r="M2510" t="s">
        <v>10</v>
      </c>
      <c r="N2510">
        <v>29.66</v>
      </c>
      <c r="O2510" t="s">
        <v>10</v>
      </c>
      <c r="P2510" t="s">
        <v>10</v>
      </c>
      <c r="Q2510" t="s">
        <v>25</v>
      </c>
      <c r="R2510">
        <v>12</v>
      </c>
      <c r="S2510" t="s">
        <v>13</v>
      </c>
      <c r="T2510" t="s">
        <v>13</v>
      </c>
      <c r="U2510" t="s">
        <v>13</v>
      </c>
      <c r="V2510" t="s">
        <v>13</v>
      </c>
      <c r="W2510" t="s">
        <v>10</v>
      </c>
      <c r="X2510" t="s">
        <v>10</v>
      </c>
      <c r="Y2510" t="s">
        <v>10</v>
      </c>
      <c r="Z2510" t="s">
        <v>10</v>
      </c>
      <c r="AA2510" t="s">
        <v>21</v>
      </c>
      <c r="AB2510" t="s">
        <v>13</v>
      </c>
      <c r="AC2510" t="s">
        <v>26</v>
      </c>
      <c r="AD2510">
        <v>95.65</v>
      </c>
      <c r="AE2510">
        <v>778.1</v>
      </c>
      <c r="AF2510">
        <v>0</v>
      </c>
      <c r="AG2510">
        <v>0</v>
      </c>
      <c r="AH2510">
        <v>237.28</v>
      </c>
      <c r="AI2510">
        <v>1015.38</v>
      </c>
      <c r="AJ2510" t="s">
        <v>27</v>
      </c>
      <c r="AK2510" t="s">
        <v>91</v>
      </c>
      <c r="AL2510" t="s">
        <v>165</v>
      </c>
      <c r="AM2510" t="str">
        <f t="shared" si="117"/>
        <v>Churned</v>
      </c>
      <c r="AN2510" t="str">
        <f t="shared" si="118"/>
        <v>No</v>
      </c>
      <c r="AO2510" t="str" cm="1">
        <f t="array" ref="AO2510">_xlfn.IFS($C2510&lt;36,"Youth", $C2510&lt;66, "Middle_age", $C2510&gt;65, "Old")</f>
        <v>Middle_age</v>
      </c>
      <c r="AP2510" t="str">
        <f t="shared" si="119"/>
        <v>1 năm</v>
      </c>
    </row>
    <row r="2511" spans="1:42" x14ac:dyDescent="0.35">
      <c r="A2511" t="s">
        <v>3508</v>
      </c>
      <c r="B2511" t="s">
        <v>9</v>
      </c>
      <c r="C2511">
        <v>25</v>
      </c>
      <c r="D2511" t="s">
        <v>10</v>
      </c>
      <c r="E2511">
        <v>0</v>
      </c>
      <c r="F2511" t="s">
        <v>275</v>
      </c>
      <c r="G2511">
        <v>94707</v>
      </c>
      <c r="H2511">
        <v>37.897753000000002</v>
      </c>
      <c r="I2511">
        <v>-122.279391</v>
      </c>
      <c r="J2511">
        <v>2</v>
      </c>
      <c r="K2511" s="1">
        <v>57</v>
      </c>
      <c r="L2511" t="s">
        <v>12</v>
      </c>
      <c r="M2511" t="s">
        <v>10</v>
      </c>
      <c r="N2511">
        <v>6.63</v>
      </c>
      <c r="O2511" t="s">
        <v>10</v>
      </c>
      <c r="P2511" t="s">
        <v>10</v>
      </c>
      <c r="Q2511" t="s">
        <v>14</v>
      </c>
      <c r="R2511">
        <v>27</v>
      </c>
      <c r="S2511" t="s">
        <v>13</v>
      </c>
      <c r="T2511" t="s">
        <v>10</v>
      </c>
      <c r="U2511" t="s">
        <v>10</v>
      </c>
      <c r="V2511" t="s">
        <v>10</v>
      </c>
      <c r="W2511" t="s">
        <v>10</v>
      </c>
      <c r="X2511" t="s">
        <v>13</v>
      </c>
      <c r="Y2511" t="s">
        <v>13</v>
      </c>
      <c r="Z2511" t="s">
        <v>10</v>
      </c>
      <c r="AA2511" t="s">
        <v>15</v>
      </c>
      <c r="AB2511" t="s">
        <v>13</v>
      </c>
      <c r="AC2511" t="s">
        <v>26</v>
      </c>
      <c r="AD2511">
        <v>74.599999999999994</v>
      </c>
      <c r="AE2511">
        <v>4368.95</v>
      </c>
      <c r="AF2511">
        <v>0</v>
      </c>
      <c r="AG2511">
        <v>0</v>
      </c>
      <c r="AH2511">
        <v>377.91</v>
      </c>
      <c r="AI2511">
        <v>4746.8599999999997</v>
      </c>
      <c r="AJ2511" t="s">
        <v>17</v>
      </c>
      <c r="AM2511" t="str">
        <f t="shared" si="117"/>
        <v>VIP</v>
      </c>
      <c r="AN2511" t="str">
        <f t="shared" si="118"/>
        <v>No</v>
      </c>
      <c r="AO2511" t="str" cm="1">
        <f t="array" ref="AO2511">_xlfn.IFS($C2511&lt;36,"Youth", $C2511&lt;66, "Middle_age", $C2511&gt;65, "Old")</f>
        <v>Youth</v>
      </c>
      <c r="AP2511" t="str">
        <f t="shared" si="119"/>
        <v>5 năm</v>
      </c>
    </row>
    <row r="2512" spans="1:42" x14ac:dyDescent="0.35">
      <c r="A2512" t="s">
        <v>3509</v>
      </c>
      <c r="B2512" t="s">
        <v>19</v>
      </c>
      <c r="C2512">
        <v>37</v>
      </c>
      <c r="D2512" t="s">
        <v>13</v>
      </c>
      <c r="E2512">
        <v>0</v>
      </c>
      <c r="F2512" t="s">
        <v>2013</v>
      </c>
      <c r="G2512">
        <v>95667</v>
      </c>
      <c r="H2512">
        <v>38.733713999999999</v>
      </c>
      <c r="I2512">
        <v>-120.795213</v>
      </c>
      <c r="J2512">
        <v>0</v>
      </c>
      <c r="K2512" s="1">
        <v>10</v>
      </c>
      <c r="L2512" t="s">
        <v>32</v>
      </c>
      <c r="M2512" t="s">
        <v>10</v>
      </c>
      <c r="N2512">
        <v>46.33</v>
      </c>
      <c r="O2512" t="s">
        <v>13</v>
      </c>
      <c r="P2512" t="s">
        <v>10</v>
      </c>
      <c r="Q2512" t="s">
        <v>25</v>
      </c>
      <c r="R2512">
        <v>26</v>
      </c>
      <c r="S2512" t="s">
        <v>10</v>
      </c>
      <c r="T2512" t="s">
        <v>13</v>
      </c>
      <c r="U2512" t="s">
        <v>10</v>
      </c>
      <c r="V2512" t="s">
        <v>13</v>
      </c>
      <c r="W2512" t="s">
        <v>10</v>
      </c>
      <c r="X2512" t="s">
        <v>10</v>
      </c>
      <c r="Y2512" t="s">
        <v>10</v>
      </c>
      <c r="Z2512" t="s">
        <v>10</v>
      </c>
      <c r="AA2512" t="s">
        <v>15</v>
      </c>
      <c r="AB2512" t="s">
        <v>10</v>
      </c>
      <c r="AC2512" t="s">
        <v>26</v>
      </c>
      <c r="AD2512">
        <v>98.9</v>
      </c>
      <c r="AE2512">
        <v>1064.95</v>
      </c>
      <c r="AF2512">
        <v>0</v>
      </c>
      <c r="AG2512">
        <v>0</v>
      </c>
      <c r="AH2512">
        <v>463.3</v>
      </c>
      <c r="AI2512">
        <v>1528.25</v>
      </c>
      <c r="AJ2512" t="s">
        <v>17</v>
      </c>
      <c r="AM2512" t="str">
        <f t="shared" si="117"/>
        <v>Stayed</v>
      </c>
      <c r="AN2512" t="str">
        <f t="shared" si="118"/>
        <v>No</v>
      </c>
      <c r="AO2512" t="str" cm="1">
        <f t="array" ref="AO2512">_xlfn.IFS($C2512&lt;36,"Youth", $C2512&lt;66, "Middle_age", $C2512&gt;65, "Old")</f>
        <v>Middle_age</v>
      </c>
      <c r="AP2512" t="str">
        <f t="shared" si="119"/>
        <v>1 năm</v>
      </c>
    </row>
    <row r="2513" spans="1:42" x14ac:dyDescent="0.35">
      <c r="A2513" t="s">
        <v>3510</v>
      </c>
      <c r="B2513" t="s">
        <v>9</v>
      </c>
      <c r="C2513">
        <v>78</v>
      </c>
      <c r="D2513" t="s">
        <v>13</v>
      </c>
      <c r="E2513">
        <v>0</v>
      </c>
      <c r="F2513" t="s">
        <v>105</v>
      </c>
      <c r="G2513">
        <v>90077</v>
      </c>
      <c r="H2513">
        <v>34.102083999999998</v>
      </c>
      <c r="I2513">
        <v>-118.451629</v>
      </c>
      <c r="J2513">
        <v>0</v>
      </c>
      <c r="K2513" s="1">
        <v>35</v>
      </c>
      <c r="L2513" t="s">
        <v>99</v>
      </c>
      <c r="M2513" t="s">
        <v>10</v>
      </c>
      <c r="N2513">
        <v>31.64</v>
      </c>
      <c r="O2513" t="s">
        <v>10</v>
      </c>
      <c r="P2513" t="s">
        <v>10</v>
      </c>
      <c r="Q2513" t="s">
        <v>25</v>
      </c>
      <c r="R2513">
        <v>7</v>
      </c>
      <c r="S2513" t="s">
        <v>10</v>
      </c>
      <c r="T2513" t="s">
        <v>13</v>
      </c>
      <c r="U2513" t="s">
        <v>13</v>
      </c>
      <c r="V2513" t="s">
        <v>13</v>
      </c>
      <c r="W2513" t="s">
        <v>10</v>
      </c>
      <c r="X2513" t="s">
        <v>10</v>
      </c>
      <c r="Y2513" t="s">
        <v>10</v>
      </c>
      <c r="Z2513" t="s">
        <v>10</v>
      </c>
      <c r="AA2513" t="s">
        <v>21</v>
      </c>
      <c r="AB2513" t="s">
        <v>10</v>
      </c>
      <c r="AC2513" t="s">
        <v>26</v>
      </c>
      <c r="AD2513">
        <v>99.05</v>
      </c>
      <c r="AE2513">
        <v>3554.6</v>
      </c>
      <c r="AF2513">
        <v>0</v>
      </c>
      <c r="AG2513">
        <v>0</v>
      </c>
      <c r="AH2513">
        <v>1107.4000000000001</v>
      </c>
      <c r="AI2513">
        <v>4662</v>
      </c>
      <c r="AJ2513" t="s">
        <v>17</v>
      </c>
      <c r="AM2513" t="str">
        <f t="shared" si="117"/>
        <v>VIP</v>
      </c>
      <c r="AN2513" t="str">
        <f t="shared" si="118"/>
        <v>No</v>
      </c>
      <c r="AO2513" t="str" cm="1">
        <f t="array" ref="AO2513">_xlfn.IFS($C2513&lt;36,"Youth", $C2513&lt;66, "Middle_age", $C2513&gt;65, "Old")</f>
        <v>Old</v>
      </c>
      <c r="AP2513" t="str">
        <f t="shared" si="119"/>
        <v>3 năm</v>
      </c>
    </row>
    <row r="2514" spans="1:42" x14ac:dyDescent="0.35">
      <c r="A2514" t="s">
        <v>3511</v>
      </c>
      <c r="B2514" t="s">
        <v>19</v>
      </c>
      <c r="C2514">
        <v>19</v>
      </c>
      <c r="D2514" t="s">
        <v>13</v>
      </c>
      <c r="E2514">
        <v>0</v>
      </c>
      <c r="F2514" t="s">
        <v>1946</v>
      </c>
      <c r="G2514">
        <v>91766</v>
      </c>
      <c r="H2514">
        <v>34.042285999999997</v>
      </c>
      <c r="I2514">
        <v>-117.756106</v>
      </c>
      <c r="J2514">
        <v>0</v>
      </c>
      <c r="K2514" s="1">
        <v>9</v>
      </c>
      <c r="L2514" t="s">
        <v>24</v>
      </c>
      <c r="M2514" t="s">
        <v>10</v>
      </c>
      <c r="N2514">
        <v>38.65</v>
      </c>
      <c r="O2514" t="s">
        <v>13</v>
      </c>
      <c r="P2514" t="s">
        <v>10</v>
      </c>
      <c r="Q2514" t="s">
        <v>49</v>
      </c>
      <c r="R2514">
        <v>26</v>
      </c>
      <c r="S2514" t="s">
        <v>13</v>
      </c>
      <c r="T2514" t="s">
        <v>13</v>
      </c>
      <c r="U2514" t="s">
        <v>13</v>
      </c>
      <c r="V2514" t="s">
        <v>13</v>
      </c>
      <c r="W2514" t="s">
        <v>13</v>
      </c>
      <c r="X2514" t="s">
        <v>13</v>
      </c>
      <c r="Y2514" t="s">
        <v>13</v>
      </c>
      <c r="Z2514" t="s">
        <v>10</v>
      </c>
      <c r="AA2514" t="s">
        <v>21</v>
      </c>
      <c r="AB2514" t="s">
        <v>10</v>
      </c>
      <c r="AC2514" t="s">
        <v>16</v>
      </c>
      <c r="AD2514">
        <v>44.4</v>
      </c>
      <c r="AE2514">
        <v>348.15</v>
      </c>
      <c r="AF2514">
        <v>0</v>
      </c>
      <c r="AG2514">
        <v>0</v>
      </c>
      <c r="AH2514">
        <v>347.85</v>
      </c>
      <c r="AI2514">
        <v>696</v>
      </c>
      <c r="AJ2514" t="s">
        <v>17</v>
      </c>
      <c r="AM2514" t="str">
        <f t="shared" si="117"/>
        <v>Stayed</v>
      </c>
      <c r="AN2514" t="str">
        <f t="shared" si="118"/>
        <v>No</v>
      </c>
      <c r="AO2514" t="str" cm="1">
        <f t="array" ref="AO2514">_xlfn.IFS($C2514&lt;36,"Youth", $C2514&lt;66, "Middle_age", $C2514&gt;65, "Old")</f>
        <v>Youth</v>
      </c>
      <c r="AP2514" t="str">
        <f t="shared" si="119"/>
        <v>1 năm</v>
      </c>
    </row>
    <row r="2515" spans="1:42" x14ac:dyDescent="0.35">
      <c r="A2515" t="s">
        <v>3512</v>
      </c>
      <c r="B2515" t="s">
        <v>19</v>
      </c>
      <c r="C2515">
        <v>50</v>
      </c>
      <c r="D2515" t="s">
        <v>13</v>
      </c>
      <c r="E2515">
        <v>0</v>
      </c>
      <c r="F2515" t="s">
        <v>1975</v>
      </c>
      <c r="G2515">
        <v>90703</v>
      </c>
      <c r="H2515">
        <v>33.868099999999998</v>
      </c>
      <c r="I2515">
        <v>-118.067402</v>
      </c>
      <c r="J2515">
        <v>0</v>
      </c>
      <c r="K2515" s="1">
        <v>1</v>
      </c>
      <c r="L2515" t="s">
        <v>12</v>
      </c>
      <c r="M2515" t="s">
        <v>10</v>
      </c>
      <c r="N2515">
        <v>31.97</v>
      </c>
      <c r="O2515" t="s">
        <v>13</v>
      </c>
      <c r="P2515" t="s">
        <v>13</v>
      </c>
      <c r="AA2515" t="s">
        <v>21</v>
      </c>
      <c r="AB2515" t="s">
        <v>13</v>
      </c>
      <c r="AC2515" t="s">
        <v>16</v>
      </c>
      <c r="AD2515">
        <v>20.350000000000001</v>
      </c>
      <c r="AE2515">
        <v>20.350000000000001</v>
      </c>
      <c r="AF2515">
        <v>0</v>
      </c>
      <c r="AG2515">
        <v>0</v>
      </c>
      <c r="AH2515">
        <v>31.97</v>
      </c>
      <c r="AI2515">
        <v>52.32</v>
      </c>
      <c r="AJ2515" t="s">
        <v>68</v>
      </c>
      <c r="AM2515" t="str">
        <f t="shared" si="117"/>
        <v>Joined</v>
      </c>
      <c r="AN2515" t="str">
        <f t="shared" si="118"/>
        <v>No</v>
      </c>
      <c r="AO2515" t="str" cm="1">
        <f t="array" ref="AO2515">_xlfn.IFS($C2515&lt;36,"Youth", $C2515&lt;66, "Middle_age", $C2515&gt;65, "Old")</f>
        <v>Middle_age</v>
      </c>
      <c r="AP2515" t="str">
        <f t="shared" si="119"/>
        <v>1 năm</v>
      </c>
    </row>
    <row r="2516" spans="1:42" x14ac:dyDescent="0.35">
      <c r="A2516" t="s">
        <v>3513</v>
      </c>
      <c r="B2516" t="s">
        <v>9</v>
      </c>
      <c r="C2516">
        <v>44</v>
      </c>
      <c r="D2516" t="s">
        <v>10</v>
      </c>
      <c r="E2516">
        <v>0</v>
      </c>
      <c r="F2516" t="s">
        <v>492</v>
      </c>
      <c r="G2516">
        <v>94947</v>
      </c>
      <c r="H2516">
        <v>38.112166000000002</v>
      </c>
      <c r="I2516">
        <v>-122.634384</v>
      </c>
      <c r="J2516">
        <v>6</v>
      </c>
      <c r="K2516" s="1">
        <v>24</v>
      </c>
      <c r="L2516" t="s">
        <v>12</v>
      </c>
      <c r="M2516" t="s">
        <v>10</v>
      </c>
      <c r="N2516">
        <v>35.86</v>
      </c>
      <c r="O2516" t="s">
        <v>13</v>
      </c>
      <c r="P2516" t="s">
        <v>13</v>
      </c>
      <c r="AA2516" t="s">
        <v>15</v>
      </c>
      <c r="AB2516" t="s">
        <v>13</v>
      </c>
      <c r="AC2516" t="s">
        <v>16</v>
      </c>
      <c r="AD2516">
        <v>20.399999999999999</v>
      </c>
      <c r="AE2516">
        <v>482.8</v>
      </c>
      <c r="AF2516">
        <v>0</v>
      </c>
      <c r="AG2516">
        <v>0</v>
      </c>
      <c r="AH2516">
        <v>860.64</v>
      </c>
      <c r="AI2516">
        <v>1343.44</v>
      </c>
      <c r="AJ2516" t="s">
        <v>17</v>
      </c>
      <c r="AM2516" t="str">
        <f t="shared" si="117"/>
        <v>Stayed</v>
      </c>
      <c r="AN2516" t="str">
        <f t="shared" si="118"/>
        <v>No</v>
      </c>
      <c r="AO2516" t="str" cm="1">
        <f t="array" ref="AO2516">_xlfn.IFS($C2516&lt;36,"Youth", $C2516&lt;66, "Middle_age", $C2516&gt;65, "Old")</f>
        <v>Middle_age</v>
      </c>
      <c r="AP2516" t="str">
        <f t="shared" si="119"/>
        <v>2 năm</v>
      </c>
    </row>
    <row r="2517" spans="1:42" x14ac:dyDescent="0.35">
      <c r="A2517" t="s">
        <v>3514</v>
      </c>
      <c r="B2517" t="s">
        <v>9</v>
      </c>
      <c r="C2517">
        <v>31</v>
      </c>
      <c r="D2517" t="s">
        <v>13</v>
      </c>
      <c r="E2517">
        <v>0</v>
      </c>
      <c r="F2517" t="s">
        <v>1268</v>
      </c>
      <c r="G2517">
        <v>96033</v>
      </c>
      <c r="H2517">
        <v>40.740138000000002</v>
      </c>
      <c r="I2517">
        <v>-122.587476</v>
      </c>
      <c r="J2517">
        <v>0</v>
      </c>
      <c r="K2517" s="1">
        <v>2</v>
      </c>
      <c r="L2517" t="s">
        <v>12</v>
      </c>
      <c r="M2517" t="s">
        <v>10</v>
      </c>
      <c r="N2517">
        <v>47.19</v>
      </c>
      <c r="O2517" t="s">
        <v>13</v>
      </c>
      <c r="P2517" t="s">
        <v>13</v>
      </c>
      <c r="AA2517" t="s">
        <v>21</v>
      </c>
      <c r="AB2517" t="s">
        <v>10</v>
      </c>
      <c r="AC2517" t="s">
        <v>153</v>
      </c>
      <c r="AD2517">
        <v>20.45</v>
      </c>
      <c r="AE2517">
        <v>42.45</v>
      </c>
      <c r="AF2517">
        <v>0</v>
      </c>
      <c r="AG2517">
        <v>0</v>
      </c>
      <c r="AH2517">
        <v>94.38</v>
      </c>
      <c r="AI2517">
        <v>136.83000000000001</v>
      </c>
      <c r="AJ2517" t="s">
        <v>68</v>
      </c>
      <c r="AM2517" t="str">
        <f t="shared" si="117"/>
        <v>Joined</v>
      </c>
      <c r="AN2517" t="str">
        <f t="shared" si="118"/>
        <v>No</v>
      </c>
      <c r="AO2517" t="str" cm="1">
        <f t="array" ref="AO2517">_xlfn.IFS($C2517&lt;36,"Youth", $C2517&lt;66, "Middle_age", $C2517&gt;65, "Old")</f>
        <v>Youth</v>
      </c>
      <c r="AP2517" t="str">
        <f t="shared" si="119"/>
        <v>1 năm</v>
      </c>
    </row>
    <row r="2518" spans="1:42" x14ac:dyDescent="0.35">
      <c r="A2518" t="s">
        <v>3515</v>
      </c>
      <c r="B2518" t="s">
        <v>19</v>
      </c>
      <c r="C2518">
        <v>33</v>
      </c>
      <c r="D2518" t="s">
        <v>10</v>
      </c>
      <c r="E2518">
        <v>0</v>
      </c>
      <c r="F2518" t="s">
        <v>3516</v>
      </c>
      <c r="G2518">
        <v>95493</v>
      </c>
      <c r="H2518">
        <v>39.222323000000003</v>
      </c>
      <c r="I2518">
        <v>-122.985488</v>
      </c>
      <c r="J2518">
        <v>3</v>
      </c>
      <c r="K2518" s="1">
        <v>3</v>
      </c>
      <c r="L2518" t="s">
        <v>24</v>
      </c>
      <c r="M2518" t="s">
        <v>13</v>
      </c>
      <c r="P2518" t="s">
        <v>10</v>
      </c>
      <c r="Q2518" t="s">
        <v>14</v>
      </c>
      <c r="R2518">
        <v>25</v>
      </c>
      <c r="S2518" t="s">
        <v>10</v>
      </c>
      <c r="T2518" t="s">
        <v>13</v>
      </c>
      <c r="U2518" t="s">
        <v>13</v>
      </c>
      <c r="V2518" t="s">
        <v>10</v>
      </c>
      <c r="W2518" t="s">
        <v>13</v>
      </c>
      <c r="X2518" t="s">
        <v>13</v>
      </c>
      <c r="Y2518" t="s">
        <v>13</v>
      </c>
      <c r="Z2518" t="s">
        <v>10</v>
      </c>
      <c r="AA2518" t="s">
        <v>21</v>
      </c>
      <c r="AB2518" t="s">
        <v>13</v>
      </c>
      <c r="AC2518" t="s">
        <v>16</v>
      </c>
      <c r="AD2518">
        <v>35.1</v>
      </c>
      <c r="AE2518">
        <v>101.1</v>
      </c>
      <c r="AF2518">
        <v>0</v>
      </c>
      <c r="AG2518">
        <v>0</v>
      </c>
      <c r="AH2518">
        <v>0</v>
      </c>
      <c r="AI2518">
        <v>101.1</v>
      </c>
      <c r="AJ2518" t="s">
        <v>68</v>
      </c>
      <c r="AM2518" t="str">
        <f t="shared" si="117"/>
        <v>Joined</v>
      </c>
      <c r="AN2518" t="str">
        <f t="shared" si="118"/>
        <v>No</v>
      </c>
      <c r="AO2518" t="str" cm="1">
        <f t="array" ref="AO2518">_xlfn.IFS($C2518&lt;36,"Youth", $C2518&lt;66, "Middle_age", $C2518&gt;65, "Old")</f>
        <v>Youth</v>
      </c>
      <c r="AP2518" t="str">
        <f t="shared" si="119"/>
        <v>1 năm</v>
      </c>
    </row>
    <row r="2519" spans="1:42" x14ac:dyDescent="0.35">
      <c r="A2519" t="s">
        <v>3517</v>
      </c>
      <c r="B2519" t="s">
        <v>9</v>
      </c>
      <c r="C2519">
        <v>27</v>
      </c>
      <c r="D2519" t="s">
        <v>13</v>
      </c>
      <c r="E2519">
        <v>0</v>
      </c>
      <c r="F2519" t="s">
        <v>23</v>
      </c>
      <c r="G2519">
        <v>92626</v>
      </c>
      <c r="H2519">
        <v>33.678590999999997</v>
      </c>
      <c r="I2519">
        <v>-117.90547100000001</v>
      </c>
      <c r="J2519">
        <v>0</v>
      </c>
      <c r="K2519" s="1">
        <v>35</v>
      </c>
      <c r="L2519" t="s">
        <v>99</v>
      </c>
      <c r="M2519" t="s">
        <v>10</v>
      </c>
      <c r="N2519">
        <v>8.8000000000000007</v>
      </c>
      <c r="O2519" t="s">
        <v>10</v>
      </c>
      <c r="P2519" t="s">
        <v>10</v>
      </c>
      <c r="Q2519" t="s">
        <v>14</v>
      </c>
      <c r="R2519">
        <v>46</v>
      </c>
      <c r="S2519" t="s">
        <v>10</v>
      </c>
      <c r="T2519" t="s">
        <v>13</v>
      </c>
      <c r="U2519" t="s">
        <v>10</v>
      </c>
      <c r="V2519" t="s">
        <v>10</v>
      </c>
      <c r="W2519" t="s">
        <v>10</v>
      </c>
      <c r="X2519" t="s">
        <v>10</v>
      </c>
      <c r="Y2519" t="s">
        <v>10</v>
      </c>
      <c r="Z2519" t="s">
        <v>13</v>
      </c>
      <c r="AA2519" t="s">
        <v>15</v>
      </c>
      <c r="AB2519" t="s">
        <v>10</v>
      </c>
      <c r="AC2519" t="s">
        <v>16</v>
      </c>
      <c r="AD2519">
        <v>85.95</v>
      </c>
      <c r="AE2519">
        <v>3110.1</v>
      </c>
      <c r="AF2519">
        <v>0</v>
      </c>
      <c r="AG2519">
        <v>0</v>
      </c>
      <c r="AH2519">
        <v>308</v>
      </c>
      <c r="AI2519">
        <v>3418.1</v>
      </c>
      <c r="AJ2519" t="s">
        <v>27</v>
      </c>
      <c r="AK2519" t="s">
        <v>87</v>
      </c>
      <c r="AL2519" t="s">
        <v>772</v>
      </c>
      <c r="AM2519" t="str">
        <f t="shared" si="117"/>
        <v>Churned</v>
      </c>
      <c r="AN2519" t="str">
        <f t="shared" si="118"/>
        <v>No</v>
      </c>
      <c r="AO2519" t="str" cm="1">
        <f t="array" ref="AO2519">_xlfn.IFS($C2519&lt;36,"Youth", $C2519&lt;66, "Middle_age", $C2519&gt;65, "Old")</f>
        <v>Youth</v>
      </c>
      <c r="AP2519" t="str">
        <f t="shared" si="119"/>
        <v>3 năm</v>
      </c>
    </row>
    <row r="2520" spans="1:42" x14ac:dyDescent="0.35">
      <c r="A2520" t="s">
        <v>3518</v>
      </c>
      <c r="B2520" t="s">
        <v>9</v>
      </c>
      <c r="C2520">
        <v>49</v>
      </c>
      <c r="D2520" t="s">
        <v>13</v>
      </c>
      <c r="E2520">
        <v>0</v>
      </c>
      <c r="F2520" t="s">
        <v>940</v>
      </c>
      <c r="G2520">
        <v>92227</v>
      </c>
      <c r="H2520">
        <v>33.03933</v>
      </c>
      <c r="I2520">
        <v>-115.191857</v>
      </c>
      <c r="J2520">
        <v>0</v>
      </c>
      <c r="K2520" s="1">
        <v>27</v>
      </c>
      <c r="L2520" t="s">
        <v>12</v>
      </c>
      <c r="M2520" t="s">
        <v>10</v>
      </c>
      <c r="N2520">
        <v>35.17</v>
      </c>
      <c r="O2520" t="s">
        <v>10</v>
      </c>
      <c r="P2520" t="s">
        <v>10</v>
      </c>
      <c r="Q2520" t="s">
        <v>25</v>
      </c>
      <c r="R2520">
        <v>24</v>
      </c>
      <c r="S2520" t="s">
        <v>13</v>
      </c>
      <c r="T2520" t="s">
        <v>13</v>
      </c>
      <c r="U2520" t="s">
        <v>13</v>
      </c>
      <c r="V2520" t="s">
        <v>13</v>
      </c>
      <c r="W2520" t="s">
        <v>10</v>
      </c>
      <c r="X2520" t="s">
        <v>10</v>
      </c>
      <c r="Y2520" t="s">
        <v>10</v>
      </c>
      <c r="Z2520" t="s">
        <v>10</v>
      </c>
      <c r="AA2520" t="s">
        <v>21</v>
      </c>
      <c r="AB2520" t="s">
        <v>10</v>
      </c>
      <c r="AC2520" t="s">
        <v>26</v>
      </c>
      <c r="AD2520">
        <v>95.6</v>
      </c>
      <c r="AE2520">
        <v>2595.25</v>
      </c>
      <c r="AF2520">
        <v>0</v>
      </c>
      <c r="AG2520">
        <v>0</v>
      </c>
      <c r="AH2520">
        <v>949.59</v>
      </c>
      <c r="AI2520">
        <v>3544.84</v>
      </c>
      <c r="AJ2520" t="s">
        <v>17</v>
      </c>
      <c r="AM2520" t="str">
        <f t="shared" si="117"/>
        <v>VIP</v>
      </c>
      <c r="AN2520" t="str">
        <f t="shared" si="118"/>
        <v>No</v>
      </c>
      <c r="AO2520" t="str" cm="1">
        <f t="array" ref="AO2520">_xlfn.IFS($C2520&lt;36,"Youth", $C2520&lt;66, "Middle_age", $C2520&gt;65, "Old")</f>
        <v>Middle_age</v>
      </c>
      <c r="AP2520" t="str">
        <f t="shared" si="119"/>
        <v>3 năm</v>
      </c>
    </row>
    <row r="2521" spans="1:42" x14ac:dyDescent="0.35">
      <c r="A2521" t="s">
        <v>3519</v>
      </c>
      <c r="B2521" t="s">
        <v>9</v>
      </c>
      <c r="C2521">
        <v>73</v>
      </c>
      <c r="D2521" t="s">
        <v>10</v>
      </c>
      <c r="E2521">
        <v>0</v>
      </c>
      <c r="F2521" t="s">
        <v>959</v>
      </c>
      <c r="G2521">
        <v>92782</v>
      </c>
      <c r="H2521">
        <v>33.738543</v>
      </c>
      <c r="I2521">
        <v>-117.78504599999999</v>
      </c>
      <c r="J2521">
        <v>3</v>
      </c>
      <c r="K2521" s="1">
        <v>70</v>
      </c>
      <c r="L2521" t="s">
        <v>42</v>
      </c>
      <c r="M2521" t="s">
        <v>10</v>
      </c>
      <c r="N2521">
        <v>39.340000000000003</v>
      </c>
      <c r="O2521" t="s">
        <v>10</v>
      </c>
      <c r="P2521" t="s">
        <v>10</v>
      </c>
      <c r="Q2521" t="s">
        <v>25</v>
      </c>
      <c r="R2521">
        <v>13</v>
      </c>
      <c r="S2521" t="s">
        <v>13</v>
      </c>
      <c r="T2521" t="s">
        <v>10</v>
      </c>
      <c r="U2521" t="s">
        <v>13</v>
      </c>
      <c r="V2521" t="s">
        <v>10</v>
      </c>
      <c r="W2521" t="s">
        <v>10</v>
      </c>
      <c r="X2521" t="s">
        <v>10</v>
      </c>
      <c r="Y2521" t="s">
        <v>13</v>
      </c>
      <c r="Z2521" t="s">
        <v>10</v>
      </c>
      <c r="AA2521" t="s">
        <v>43</v>
      </c>
      <c r="AB2521" t="s">
        <v>10</v>
      </c>
      <c r="AC2521" t="s">
        <v>26</v>
      </c>
      <c r="AD2521">
        <v>104.45</v>
      </c>
      <c r="AE2521">
        <v>7349.35</v>
      </c>
      <c r="AF2521">
        <v>0</v>
      </c>
      <c r="AG2521">
        <v>0</v>
      </c>
      <c r="AH2521">
        <v>2753.8</v>
      </c>
      <c r="AI2521">
        <v>10103.15</v>
      </c>
      <c r="AJ2521" t="s">
        <v>17</v>
      </c>
      <c r="AM2521" t="str">
        <f t="shared" si="117"/>
        <v>VIP</v>
      </c>
      <c r="AN2521" t="str">
        <f t="shared" si="118"/>
        <v>No</v>
      </c>
      <c r="AO2521" t="str" cm="1">
        <f t="array" ref="AO2521">_xlfn.IFS($C2521&lt;36,"Youth", $C2521&lt;66, "Middle_age", $C2521&gt;65, "Old")</f>
        <v>Old</v>
      </c>
      <c r="AP2521" t="str">
        <f t="shared" si="119"/>
        <v>6 năm</v>
      </c>
    </row>
    <row r="2522" spans="1:42" x14ac:dyDescent="0.35">
      <c r="A2522" t="s">
        <v>3520</v>
      </c>
      <c r="B2522" t="s">
        <v>9</v>
      </c>
      <c r="C2522">
        <v>41</v>
      </c>
      <c r="D2522" t="s">
        <v>13</v>
      </c>
      <c r="E2522">
        <v>0</v>
      </c>
      <c r="F2522" t="s">
        <v>121</v>
      </c>
      <c r="G2522">
        <v>92104</v>
      </c>
      <c r="H2522">
        <v>32.741498999999997</v>
      </c>
      <c r="I2522">
        <v>-117.127409</v>
      </c>
      <c r="J2522">
        <v>0</v>
      </c>
      <c r="K2522" s="1">
        <v>10</v>
      </c>
      <c r="L2522" t="s">
        <v>32</v>
      </c>
      <c r="M2522" t="s">
        <v>10</v>
      </c>
      <c r="N2522">
        <v>12.96</v>
      </c>
      <c r="O2522" t="s">
        <v>13</v>
      </c>
      <c r="P2522" t="s">
        <v>10</v>
      </c>
      <c r="Q2522" t="s">
        <v>49</v>
      </c>
      <c r="R2522">
        <v>29</v>
      </c>
      <c r="S2522" t="s">
        <v>13</v>
      </c>
      <c r="T2522" t="s">
        <v>13</v>
      </c>
      <c r="U2522" t="s">
        <v>10</v>
      </c>
      <c r="V2522" t="s">
        <v>10</v>
      </c>
      <c r="W2522" t="s">
        <v>13</v>
      </c>
      <c r="X2522" t="s">
        <v>13</v>
      </c>
      <c r="Y2522" t="s">
        <v>13</v>
      </c>
      <c r="Z2522" t="s">
        <v>10</v>
      </c>
      <c r="AA2522" t="s">
        <v>21</v>
      </c>
      <c r="AB2522" t="s">
        <v>13</v>
      </c>
      <c r="AC2522" t="s">
        <v>26</v>
      </c>
      <c r="AD2522">
        <v>54.25</v>
      </c>
      <c r="AE2522">
        <v>583</v>
      </c>
      <c r="AF2522">
        <v>0</v>
      </c>
      <c r="AG2522">
        <v>0</v>
      </c>
      <c r="AH2522">
        <v>129.6</v>
      </c>
      <c r="AI2522">
        <v>712.6</v>
      </c>
      <c r="AJ2522" t="s">
        <v>17</v>
      </c>
      <c r="AM2522" t="str">
        <f t="shared" si="117"/>
        <v>Stayed</v>
      </c>
      <c r="AN2522" t="str">
        <f t="shared" si="118"/>
        <v>No</v>
      </c>
      <c r="AO2522" t="str" cm="1">
        <f t="array" ref="AO2522">_xlfn.IFS($C2522&lt;36,"Youth", $C2522&lt;66, "Middle_age", $C2522&gt;65, "Old")</f>
        <v>Middle_age</v>
      </c>
      <c r="AP2522" t="str">
        <f t="shared" si="119"/>
        <v>1 năm</v>
      </c>
    </row>
    <row r="2523" spans="1:42" x14ac:dyDescent="0.35">
      <c r="A2523" t="s">
        <v>3521</v>
      </c>
      <c r="B2523" t="s">
        <v>19</v>
      </c>
      <c r="C2523">
        <v>67</v>
      </c>
      <c r="D2523" t="s">
        <v>10</v>
      </c>
      <c r="E2523">
        <v>0</v>
      </c>
      <c r="F2523" t="s">
        <v>3522</v>
      </c>
      <c r="G2523">
        <v>92278</v>
      </c>
      <c r="H2523">
        <v>34.457828999999997</v>
      </c>
      <c r="I2523">
        <v>-116.139589</v>
      </c>
      <c r="J2523">
        <v>2</v>
      </c>
      <c r="K2523" s="1">
        <v>55</v>
      </c>
      <c r="L2523" t="s">
        <v>12</v>
      </c>
      <c r="M2523" t="s">
        <v>10</v>
      </c>
      <c r="N2523">
        <v>9.08</v>
      </c>
      <c r="O2523" t="s">
        <v>10</v>
      </c>
      <c r="P2523" t="s">
        <v>10</v>
      </c>
      <c r="Q2523" t="s">
        <v>14</v>
      </c>
      <c r="R2523">
        <v>23</v>
      </c>
      <c r="S2523" t="s">
        <v>10</v>
      </c>
      <c r="T2523" t="s">
        <v>10</v>
      </c>
      <c r="U2523" t="s">
        <v>13</v>
      </c>
      <c r="V2523" t="s">
        <v>13</v>
      </c>
      <c r="W2523" t="s">
        <v>13</v>
      </c>
      <c r="X2523" t="s">
        <v>13</v>
      </c>
      <c r="Y2523" t="s">
        <v>13</v>
      </c>
      <c r="Z2523" t="s">
        <v>10</v>
      </c>
      <c r="AA2523" t="s">
        <v>15</v>
      </c>
      <c r="AB2523" t="s">
        <v>13</v>
      </c>
      <c r="AC2523" t="s">
        <v>16</v>
      </c>
      <c r="AD2523">
        <v>60</v>
      </c>
      <c r="AE2523">
        <v>3316.1</v>
      </c>
      <c r="AF2523">
        <v>0</v>
      </c>
      <c r="AG2523">
        <v>0</v>
      </c>
      <c r="AH2523">
        <v>499.4</v>
      </c>
      <c r="AI2523">
        <v>3815.5</v>
      </c>
      <c r="AJ2523" t="s">
        <v>17</v>
      </c>
      <c r="AM2523" t="str">
        <f t="shared" si="117"/>
        <v>VIP</v>
      </c>
      <c r="AN2523" t="str">
        <f t="shared" si="118"/>
        <v>No</v>
      </c>
      <c r="AO2523" t="str" cm="1">
        <f t="array" ref="AO2523">_xlfn.IFS($C2523&lt;36,"Youth", $C2523&lt;66, "Middle_age", $C2523&gt;65, "Old")</f>
        <v>Old</v>
      </c>
      <c r="AP2523" t="str">
        <f t="shared" si="119"/>
        <v>5 năm</v>
      </c>
    </row>
    <row r="2524" spans="1:42" x14ac:dyDescent="0.35">
      <c r="A2524" t="s">
        <v>3523</v>
      </c>
      <c r="B2524" t="s">
        <v>19</v>
      </c>
      <c r="C2524">
        <v>35</v>
      </c>
      <c r="D2524" t="s">
        <v>13</v>
      </c>
      <c r="E2524">
        <v>0</v>
      </c>
      <c r="F2524" t="s">
        <v>3270</v>
      </c>
      <c r="G2524">
        <v>95236</v>
      </c>
      <c r="H2524">
        <v>38.047745999999997</v>
      </c>
      <c r="I2524">
        <v>-121.03049900000001</v>
      </c>
      <c r="J2524">
        <v>0</v>
      </c>
      <c r="K2524" s="1">
        <v>31</v>
      </c>
      <c r="L2524" t="s">
        <v>12</v>
      </c>
      <c r="M2524" t="s">
        <v>13</v>
      </c>
      <c r="P2524" t="s">
        <v>10</v>
      </c>
      <c r="Q2524" t="s">
        <v>49</v>
      </c>
      <c r="R2524">
        <v>5</v>
      </c>
      <c r="S2524" t="s">
        <v>13</v>
      </c>
      <c r="T2524" t="s">
        <v>13</v>
      </c>
      <c r="U2524" t="s">
        <v>10</v>
      </c>
      <c r="V2524" t="s">
        <v>13</v>
      </c>
      <c r="W2524" t="s">
        <v>10</v>
      </c>
      <c r="X2524" t="s">
        <v>10</v>
      </c>
      <c r="Y2524" t="s">
        <v>10</v>
      </c>
      <c r="Z2524" t="s">
        <v>10</v>
      </c>
      <c r="AA2524" t="s">
        <v>15</v>
      </c>
      <c r="AB2524" t="s">
        <v>10</v>
      </c>
      <c r="AC2524" t="s">
        <v>26</v>
      </c>
      <c r="AD2524">
        <v>50.05</v>
      </c>
      <c r="AE2524">
        <v>1523.4</v>
      </c>
      <c r="AF2524">
        <v>0</v>
      </c>
      <c r="AG2524">
        <v>0</v>
      </c>
      <c r="AH2524">
        <v>0</v>
      </c>
      <c r="AI2524">
        <v>1523.4</v>
      </c>
      <c r="AJ2524" t="s">
        <v>17</v>
      </c>
      <c r="AM2524" t="str">
        <f t="shared" si="117"/>
        <v>Stayed</v>
      </c>
      <c r="AN2524" t="str">
        <f t="shared" si="118"/>
        <v>No</v>
      </c>
      <c r="AO2524" t="str" cm="1">
        <f t="array" ref="AO2524">_xlfn.IFS($C2524&lt;36,"Youth", $C2524&lt;66, "Middle_age", $C2524&gt;65, "Old")</f>
        <v>Youth</v>
      </c>
      <c r="AP2524" t="str">
        <f t="shared" si="119"/>
        <v>3 năm</v>
      </c>
    </row>
    <row r="2525" spans="1:42" x14ac:dyDescent="0.35">
      <c r="A2525" t="s">
        <v>3524</v>
      </c>
      <c r="B2525" t="s">
        <v>19</v>
      </c>
      <c r="C2525">
        <v>68</v>
      </c>
      <c r="D2525" t="s">
        <v>13</v>
      </c>
      <c r="E2525">
        <v>0</v>
      </c>
      <c r="F2525" t="s">
        <v>3525</v>
      </c>
      <c r="G2525">
        <v>91748</v>
      </c>
      <c r="H2525">
        <v>33.976753000000002</v>
      </c>
      <c r="I2525">
        <v>-117.897367</v>
      </c>
      <c r="J2525">
        <v>0</v>
      </c>
      <c r="K2525" s="1">
        <v>13</v>
      </c>
      <c r="L2525" t="s">
        <v>32</v>
      </c>
      <c r="M2525" t="s">
        <v>10</v>
      </c>
      <c r="N2525">
        <v>32.68</v>
      </c>
      <c r="O2525" t="s">
        <v>10</v>
      </c>
      <c r="P2525" t="s">
        <v>10</v>
      </c>
      <c r="Q2525" t="s">
        <v>14</v>
      </c>
      <c r="R2525">
        <v>11</v>
      </c>
      <c r="S2525" t="s">
        <v>13</v>
      </c>
      <c r="T2525" t="s">
        <v>10</v>
      </c>
      <c r="U2525" t="s">
        <v>10</v>
      </c>
      <c r="V2525" t="s">
        <v>13</v>
      </c>
      <c r="W2525" t="s">
        <v>10</v>
      </c>
      <c r="X2525" t="s">
        <v>10</v>
      </c>
      <c r="Y2525" t="s">
        <v>13</v>
      </c>
      <c r="Z2525" t="s">
        <v>13</v>
      </c>
      <c r="AA2525" t="s">
        <v>21</v>
      </c>
      <c r="AB2525" t="s">
        <v>10</v>
      </c>
      <c r="AC2525" t="s">
        <v>26</v>
      </c>
      <c r="AD2525">
        <v>106.9</v>
      </c>
      <c r="AE2525">
        <v>1364.3</v>
      </c>
      <c r="AF2525">
        <v>0</v>
      </c>
      <c r="AG2525">
        <v>10</v>
      </c>
      <c r="AH2525">
        <v>424.84</v>
      </c>
      <c r="AI2525">
        <v>1799.14</v>
      </c>
      <c r="AJ2525" t="s">
        <v>27</v>
      </c>
      <c r="AK2525" t="s">
        <v>28</v>
      </c>
      <c r="AL2525" t="s">
        <v>29</v>
      </c>
      <c r="AM2525" t="str">
        <f t="shared" si="117"/>
        <v>Churned</v>
      </c>
      <c r="AN2525" t="str">
        <f t="shared" si="118"/>
        <v>No</v>
      </c>
      <c r="AO2525" t="str" cm="1">
        <f t="array" ref="AO2525">_xlfn.IFS($C2525&lt;36,"Youth", $C2525&lt;66, "Middle_age", $C2525&gt;65, "Old")</f>
        <v>Old</v>
      </c>
      <c r="AP2525" t="str">
        <f t="shared" si="119"/>
        <v>2 năm</v>
      </c>
    </row>
    <row r="2526" spans="1:42" x14ac:dyDescent="0.35">
      <c r="A2526" t="s">
        <v>3526</v>
      </c>
      <c r="B2526" t="s">
        <v>19</v>
      </c>
      <c r="C2526">
        <v>53</v>
      </c>
      <c r="D2526" t="s">
        <v>10</v>
      </c>
      <c r="E2526">
        <v>1</v>
      </c>
      <c r="F2526" t="s">
        <v>1196</v>
      </c>
      <c r="G2526">
        <v>91502</v>
      </c>
      <c r="H2526">
        <v>34.177267000000001</v>
      </c>
      <c r="I2526">
        <v>-118.31003</v>
      </c>
      <c r="J2526">
        <v>1</v>
      </c>
      <c r="K2526" s="1">
        <v>64</v>
      </c>
      <c r="L2526" t="s">
        <v>12</v>
      </c>
      <c r="M2526" t="s">
        <v>10</v>
      </c>
      <c r="N2526">
        <v>13.73</v>
      </c>
      <c r="O2526" t="s">
        <v>10</v>
      </c>
      <c r="P2526" t="s">
        <v>10</v>
      </c>
      <c r="Q2526" t="s">
        <v>25</v>
      </c>
      <c r="R2526">
        <v>12</v>
      </c>
      <c r="S2526" t="s">
        <v>13</v>
      </c>
      <c r="T2526" t="s">
        <v>10</v>
      </c>
      <c r="U2526" t="s">
        <v>10</v>
      </c>
      <c r="V2526" t="s">
        <v>10</v>
      </c>
      <c r="W2526" t="s">
        <v>10</v>
      </c>
      <c r="X2526" t="s">
        <v>10</v>
      </c>
      <c r="Y2526" t="s">
        <v>10</v>
      </c>
      <c r="Z2526" t="s">
        <v>10</v>
      </c>
      <c r="AA2526" t="s">
        <v>43</v>
      </c>
      <c r="AB2526" t="s">
        <v>10</v>
      </c>
      <c r="AC2526" t="s">
        <v>16</v>
      </c>
      <c r="AD2526">
        <v>109.2</v>
      </c>
      <c r="AE2526">
        <v>6741.15</v>
      </c>
      <c r="AF2526">
        <v>17.3</v>
      </c>
      <c r="AG2526">
        <v>0</v>
      </c>
      <c r="AH2526">
        <v>878.72</v>
      </c>
      <c r="AI2526">
        <v>7602.57</v>
      </c>
      <c r="AJ2526" t="s">
        <v>17</v>
      </c>
      <c r="AM2526" t="str">
        <f t="shared" si="117"/>
        <v>VIP</v>
      </c>
      <c r="AN2526" t="str">
        <f t="shared" si="118"/>
        <v>Yes</v>
      </c>
      <c r="AO2526" t="str" cm="1">
        <f t="array" ref="AO2526">_xlfn.IFS($C2526&lt;36,"Youth", $C2526&lt;66, "Middle_age", $C2526&gt;65, "Old")</f>
        <v>Middle_age</v>
      </c>
      <c r="AP2526" t="str">
        <f t="shared" si="119"/>
        <v>6 năm</v>
      </c>
    </row>
    <row r="2527" spans="1:42" x14ac:dyDescent="0.35">
      <c r="A2527" t="s">
        <v>3527</v>
      </c>
      <c r="B2527" t="s">
        <v>9</v>
      </c>
      <c r="C2527">
        <v>59</v>
      </c>
      <c r="D2527" t="s">
        <v>10</v>
      </c>
      <c r="E2527">
        <v>0</v>
      </c>
      <c r="F2527" t="s">
        <v>3528</v>
      </c>
      <c r="G2527">
        <v>94020</v>
      </c>
      <c r="H2527">
        <v>37.285677</v>
      </c>
      <c r="I2527">
        <v>-122.224165</v>
      </c>
      <c r="J2527">
        <v>10</v>
      </c>
      <c r="K2527" s="1">
        <v>71</v>
      </c>
      <c r="L2527" t="s">
        <v>12</v>
      </c>
      <c r="M2527" t="s">
        <v>10</v>
      </c>
      <c r="N2527">
        <v>33</v>
      </c>
      <c r="O2527" t="s">
        <v>10</v>
      </c>
      <c r="P2527" t="s">
        <v>13</v>
      </c>
      <c r="AA2527" t="s">
        <v>43</v>
      </c>
      <c r="AB2527" t="s">
        <v>10</v>
      </c>
      <c r="AC2527" t="s">
        <v>16</v>
      </c>
      <c r="AD2527">
        <v>24.45</v>
      </c>
      <c r="AE2527">
        <v>1681.6</v>
      </c>
      <c r="AF2527">
        <v>0</v>
      </c>
      <c r="AG2527">
        <v>0</v>
      </c>
      <c r="AH2527">
        <v>2343</v>
      </c>
      <c r="AI2527">
        <v>4024.6</v>
      </c>
      <c r="AJ2527" t="s">
        <v>17</v>
      </c>
      <c r="AM2527" t="str">
        <f t="shared" si="117"/>
        <v>VIP</v>
      </c>
      <c r="AN2527" t="str">
        <f t="shared" si="118"/>
        <v>No</v>
      </c>
      <c r="AO2527" t="str" cm="1">
        <f t="array" ref="AO2527">_xlfn.IFS($C2527&lt;36,"Youth", $C2527&lt;66, "Middle_age", $C2527&gt;65, "Old")</f>
        <v>Middle_age</v>
      </c>
      <c r="AP2527" t="str">
        <f t="shared" si="119"/>
        <v>6 năm</v>
      </c>
    </row>
    <row r="2528" spans="1:42" x14ac:dyDescent="0.35">
      <c r="A2528" t="s">
        <v>3529</v>
      </c>
      <c r="B2528" t="s">
        <v>9</v>
      </c>
      <c r="C2528">
        <v>61</v>
      </c>
      <c r="D2528" t="s">
        <v>10</v>
      </c>
      <c r="E2528">
        <v>2</v>
      </c>
      <c r="F2528" t="s">
        <v>96</v>
      </c>
      <c r="G2528">
        <v>95355</v>
      </c>
      <c r="H2528">
        <v>37.672905999999998</v>
      </c>
      <c r="I2528">
        <v>-120.946594</v>
      </c>
      <c r="J2528">
        <v>2</v>
      </c>
      <c r="K2528" s="1">
        <v>66</v>
      </c>
      <c r="L2528" t="s">
        <v>12</v>
      </c>
      <c r="M2528" t="s">
        <v>10</v>
      </c>
      <c r="N2528">
        <v>20.11</v>
      </c>
      <c r="O2528" t="s">
        <v>10</v>
      </c>
      <c r="P2528" t="s">
        <v>10</v>
      </c>
      <c r="Q2528" t="s">
        <v>25</v>
      </c>
      <c r="R2528">
        <v>25</v>
      </c>
      <c r="S2528" t="s">
        <v>10</v>
      </c>
      <c r="T2528" t="s">
        <v>10</v>
      </c>
      <c r="U2528" t="s">
        <v>10</v>
      </c>
      <c r="V2528" t="s">
        <v>13</v>
      </c>
      <c r="W2528" t="s">
        <v>10</v>
      </c>
      <c r="X2528" t="s">
        <v>10</v>
      </c>
      <c r="Y2528" t="s">
        <v>10</v>
      </c>
      <c r="Z2528" t="s">
        <v>13</v>
      </c>
      <c r="AA2528" t="s">
        <v>43</v>
      </c>
      <c r="AB2528" t="s">
        <v>13</v>
      </c>
      <c r="AC2528" t="s">
        <v>26</v>
      </c>
      <c r="AD2528">
        <v>109.25</v>
      </c>
      <c r="AE2528">
        <v>7082.5</v>
      </c>
      <c r="AF2528">
        <v>0</v>
      </c>
      <c r="AG2528">
        <v>80</v>
      </c>
      <c r="AH2528">
        <v>1327.26</v>
      </c>
      <c r="AI2528">
        <v>8489.76</v>
      </c>
      <c r="AJ2528" t="s">
        <v>17</v>
      </c>
      <c r="AM2528" t="str">
        <f t="shared" si="117"/>
        <v>VIP</v>
      </c>
      <c r="AN2528" t="str">
        <f t="shared" si="118"/>
        <v>Yes</v>
      </c>
      <c r="AO2528" t="str" cm="1">
        <f t="array" ref="AO2528">_xlfn.IFS($C2528&lt;36,"Youth", $C2528&lt;66, "Middle_age", $C2528&gt;65, "Old")</f>
        <v>Middle_age</v>
      </c>
      <c r="AP2528" t="str">
        <f t="shared" si="119"/>
        <v>6 năm</v>
      </c>
    </row>
    <row r="2529" spans="1:42" x14ac:dyDescent="0.35">
      <c r="A2529" t="s">
        <v>3530</v>
      </c>
      <c r="B2529" t="s">
        <v>9</v>
      </c>
      <c r="C2529">
        <v>44</v>
      </c>
      <c r="D2529" t="s">
        <v>10</v>
      </c>
      <c r="E2529">
        <v>2</v>
      </c>
      <c r="F2529" t="s">
        <v>2117</v>
      </c>
      <c r="G2529">
        <v>92584</v>
      </c>
      <c r="H2529">
        <v>33.653337999999998</v>
      </c>
      <c r="I2529">
        <v>-117.178271</v>
      </c>
      <c r="J2529">
        <v>3</v>
      </c>
      <c r="K2529" s="1">
        <v>52</v>
      </c>
      <c r="L2529" t="s">
        <v>12</v>
      </c>
      <c r="M2529" t="s">
        <v>10</v>
      </c>
      <c r="N2529">
        <v>9.8699999999999992</v>
      </c>
      <c r="O2529" t="s">
        <v>13</v>
      </c>
      <c r="P2529" t="s">
        <v>13</v>
      </c>
      <c r="AA2529" t="s">
        <v>43</v>
      </c>
      <c r="AB2529" t="s">
        <v>13</v>
      </c>
      <c r="AC2529" t="s">
        <v>16</v>
      </c>
      <c r="AD2529">
        <v>19.350000000000001</v>
      </c>
      <c r="AE2529">
        <v>1031.7</v>
      </c>
      <c r="AF2529">
        <v>0</v>
      </c>
      <c r="AG2529">
        <v>0</v>
      </c>
      <c r="AH2529">
        <v>513.24</v>
      </c>
      <c r="AI2529">
        <v>1544.94</v>
      </c>
      <c r="AJ2529" t="s">
        <v>17</v>
      </c>
      <c r="AM2529" t="str">
        <f t="shared" si="117"/>
        <v>Stayed</v>
      </c>
      <c r="AN2529" t="str">
        <f t="shared" si="118"/>
        <v>Yes</v>
      </c>
      <c r="AO2529" t="str" cm="1">
        <f t="array" ref="AO2529">_xlfn.IFS($C2529&lt;36,"Youth", $C2529&lt;66, "Middle_age", $C2529&gt;65, "Old")</f>
        <v>Middle_age</v>
      </c>
      <c r="AP2529" t="str">
        <f t="shared" si="119"/>
        <v>5 năm</v>
      </c>
    </row>
    <row r="2530" spans="1:42" x14ac:dyDescent="0.35">
      <c r="A2530" t="s">
        <v>3531</v>
      </c>
      <c r="B2530" t="s">
        <v>19</v>
      </c>
      <c r="C2530">
        <v>32</v>
      </c>
      <c r="D2530" t="s">
        <v>13</v>
      </c>
      <c r="E2530">
        <v>0</v>
      </c>
      <c r="F2530" t="s">
        <v>3532</v>
      </c>
      <c r="G2530">
        <v>92548</v>
      </c>
      <c r="H2530">
        <v>33.761893999999998</v>
      </c>
      <c r="I2530">
        <v>-117.120868</v>
      </c>
      <c r="J2530">
        <v>0</v>
      </c>
      <c r="K2530" s="1">
        <v>2</v>
      </c>
      <c r="L2530" t="s">
        <v>12</v>
      </c>
      <c r="M2530" t="s">
        <v>10</v>
      </c>
      <c r="N2530">
        <v>19.87</v>
      </c>
      <c r="O2530" t="s">
        <v>13</v>
      </c>
      <c r="P2530" t="s">
        <v>10</v>
      </c>
      <c r="Q2530" t="s">
        <v>49</v>
      </c>
      <c r="R2530">
        <v>19</v>
      </c>
      <c r="S2530" t="s">
        <v>10</v>
      </c>
      <c r="T2530" t="s">
        <v>13</v>
      </c>
      <c r="U2530" t="s">
        <v>13</v>
      </c>
      <c r="V2530" t="s">
        <v>10</v>
      </c>
      <c r="W2530" t="s">
        <v>13</v>
      </c>
      <c r="X2530" t="s">
        <v>13</v>
      </c>
      <c r="Y2530" t="s">
        <v>13</v>
      </c>
      <c r="Z2530" t="s">
        <v>10</v>
      </c>
      <c r="AA2530" t="s">
        <v>21</v>
      </c>
      <c r="AB2530" t="s">
        <v>10</v>
      </c>
      <c r="AC2530" t="s">
        <v>16</v>
      </c>
      <c r="AD2530">
        <v>54.45</v>
      </c>
      <c r="AE2530">
        <v>87.3</v>
      </c>
      <c r="AF2530">
        <v>0</v>
      </c>
      <c r="AG2530">
        <v>0</v>
      </c>
      <c r="AH2530">
        <v>39.74</v>
      </c>
      <c r="AI2530">
        <v>127.04</v>
      </c>
      <c r="AJ2530" t="s">
        <v>68</v>
      </c>
      <c r="AM2530" t="str">
        <f t="shared" si="117"/>
        <v>Joined</v>
      </c>
      <c r="AN2530" t="str">
        <f t="shared" si="118"/>
        <v>No</v>
      </c>
      <c r="AO2530" t="str" cm="1">
        <f t="array" ref="AO2530">_xlfn.IFS($C2530&lt;36,"Youth", $C2530&lt;66, "Middle_age", $C2530&gt;65, "Old")</f>
        <v>Youth</v>
      </c>
      <c r="AP2530" t="str">
        <f t="shared" si="119"/>
        <v>1 năm</v>
      </c>
    </row>
    <row r="2531" spans="1:42" x14ac:dyDescent="0.35">
      <c r="A2531" t="s">
        <v>3533</v>
      </c>
      <c r="B2531" t="s">
        <v>9</v>
      </c>
      <c r="C2531">
        <v>71</v>
      </c>
      <c r="D2531" t="s">
        <v>10</v>
      </c>
      <c r="E2531">
        <v>0</v>
      </c>
      <c r="F2531" t="s">
        <v>3534</v>
      </c>
      <c r="G2531">
        <v>96091</v>
      </c>
      <c r="H2531">
        <v>41.081847000000003</v>
      </c>
      <c r="I2531">
        <v>-122.70054500000001</v>
      </c>
      <c r="J2531">
        <v>1</v>
      </c>
      <c r="K2531" s="1">
        <v>14</v>
      </c>
      <c r="L2531" t="s">
        <v>12</v>
      </c>
      <c r="M2531" t="s">
        <v>10</v>
      </c>
      <c r="N2531">
        <v>47.01</v>
      </c>
      <c r="O2531" t="s">
        <v>10</v>
      </c>
      <c r="P2531" t="s">
        <v>10</v>
      </c>
      <c r="Q2531" t="s">
        <v>25</v>
      </c>
      <c r="R2531">
        <v>19</v>
      </c>
      <c r="S2531" t="s">
        <v>13</v>
      </c>
      <c r="T2531" t="s">
        <v>10</v>
      </c>
      <c r="U2531" t="s">
        <v>13</v>
      </c>
      <c r="V2531" t="s">
        <v>13</v>
      </c>
      <c r="W2531" t="s">
        <v>10</v>
      </c>
      <c r="X2531" t="s">
        <v>10</v>
      </c>
      <c r="Y2531" t="s">
        <v>13</v>
      </c>
      <c r="Z2531" t="s">
        <v>10</v>
      </c>
      <c r="AA2531" t="s">
        <v>21</v>
      </c>
      <c r="AB2531" t="s">
        <v>10</v>
      </c>
      <c r="AC2531" t="s">
        <v>26</v>
      </c>
      <c r="AD2531">
        <v>100.2</v>
      </c>
      <c r="AE2531">
        <v>1369.8</v>
      </c>
      <c r="AF2531">
        <v>0</v>
      </c>
      <c r="AG2531">
        <v>0</v>
      </c>
      <c r="AH2531">
        <v>658.14</v>
      </c>
      <c r="AI2531">
        <v>2027.94</v>
      </c>
      <c r="AJ2531" t="s">
        <v>27</v>
      </c>
      <c r="AK2531" t="s">
        <v>33</v>
      </c>
      <c r="AL2531" t="s">
        <v>403</v>
      </c>
      <c r="AM2531" t="str">
        <f t="shared" si="117"/>
        <v>Churned</v>
      </c>
      <c r="AN2531" t="str">
        <f t="shared" si="118"/>
        <v>No</v>
      </c>
      <c r="AO2531" t="str" cm="1">
        <f t="array" ref="AO2531">_xlfn.IFS($C2531&lt;36,"Youth", $C2531&lt;66, "Middle_age", $C2531&gt;65, "Old")</f>
        <v>Old</v>
      </c>
      <c r="AP2531" t="str">
        <f t="shared" si="119"/>
        <v>2 năm</v>
      </c>
    </row>
    <row r="2532" spans="1:42" x14ac:dyDescent="0.35">
      <c r="A2532" t="s">
        <v>3535</v>
      </c>
      <c r="B2532" t="s">
        <v>9</v>
      </c>
      <c r="C2532">
        <v>44</v>
      </c>
      <c r="D2532" t="s">
        <v>10</v>
      </c>
      <c r="E2532">
        <v>0</v>
      </c>
      <c r="F2532" t="s">
        <v>766</v>
      </c>
      <c r="G2532">
        <v>95073</v>
      </c>
      <c r="H2532">
        <v>37.023668999999998</v>
      </c>
      <c r="I2532">
        <v>-121.946461</v>
      </c>
      <c r="J2532">
        <v>2</v>
      </c>
      <c r="K2532" s="1">
        <v>57</v>
      </c>
      <c r="L2532" t="s">
        <v>12</v>
      </c>
      <c r="M2532" t="s">
        <v>13</v>
      </c>
      <c r="P2532" t="s">
        <v>10</v>
      </c>
      <c r="Q2532" t="s">
        <v>49</v>
      </c>
      <c r="R2532">
        <v>14</v>
      </c>
      <c r="S2532" t="s">
        <v>10</v>
      </c>
      <c r="T2532" t="s">
        <v>13</v>
      </c>
      <c r="U2532" t="s">
        <v>10</v>
      </c>
      <c r="V2532" t="s">
        <v>10</v>
      </c>
      <c r="W2532" t="s">
        <v>13</v>
      </c>
      <c r="X2532" t="s">
        <v>10</v>
      </c>
      <c r="Y2532" t="s">
        <v>10</v>
      </c>
      <c r="Z2532" t="s">
        <v>10</v>
      </c>
      <c r="AA2532" t="s">
        <v>21</v>
      </c>
      <c r="AB2532" t="s">
        <v>10</v>
      </c>
      <c r="AC2532" t="s">
        <v>26</v>
      </c>
      <c r="AD2532">
        <v>49.9</v>
      </c>
      <c r="AE2532">
        <v>2782.4</v>
      </c>
      <c r="AF2532">
        <v>0</v>
      </c>
      <c r="AG2532">
        <v>0</v>
      </c>
      <c r="AH2532">
        <v>0</v>
      </c>
      <c r="AI2532">
        <v>2782.4</v>
      </c>
      <c r="AJ2532" t="s">
        <v>17</v>
      </c>
      <c r="AM2532" t="str">
        <f t="shared" si="117"/>
        <v>Stayed</v>
      </c>
      <c r="AN2532" t="str">
        <f t="shared" si="118"/>
        <v>No</v>
      </c>
      <c r="AO2532" t="str" cm="1">
        <f t="array" ref="AO2532">_xlfn.IFS($C2532&lt;36,"Youth", $C2532&lt;66, "Middle_age", $C2532&gt;65, "Old")</f>
        <v>Middle_age</v>
      </c>
      <c r="AP2532" t="str">
        <f t="shared" si="119"/>
        <v>5 năm</v>
      </c>
    </row>
    <row r="2533" spans="1:42" x14ac:dyDescent="0.35">
      <c r="A2533" t="s">
        <v>3536</v>
      </c>
      <c r="B2533" t="s">
        <v>19</v>
      </c>
      <c r="C2533">
        <v>34</v>
      </c>
      <c r="D2533" t="s">
        <v>13</v>
      </c>
      <c r="E2533">
        <v>0</v>
      </c>
      <c r="F2533" t="s">
        <v>105</v>
      </c>
      <c r="G2533">
        <v>90065</v>
      </c>
      <c r="H2533">
        <v>34.108832999999997</v>
      </c>
      <c r="I2533">
        <v>-118.229715</v>
      </c>
      <c r="J2533">
        <v>0</v>
      </c>
      <c r="K2533" s="1">
        <v>21</v>
      </c>
      <c r="L2533" t="s">
        <v>32</v>
      </c>
      <c r="M2533" t="s">
        <v>10</v>
      </c>
      <c r="N2533">
        <v>44.01</v>
      </c>
      <c r="O2533" t="s">
        <v>13</v>
      </c>
      <c r="P2533" t="s">
        <v>13</v>
      </c>
      <c r="AA2533" t="s">
        <v>21</v>
      </c>
      <c r="AB2533" t="s">
        <v>10</v>
      </c>
      <c r="AC2533" t="s">
        <v>16</v>
      </c>
      <c r="AD2533">
        <v>19.95</v>
      </c>
      <c r="AE2533">
        <v>416.4</v>
      </c>
      <c r="AF2533">
        <v>0</v>
      </c>
      <c r="AG2533">
        <v>0</v>
      </c>
      <c r="AH2533">
        <v>924.21</v>
      </c>
      <c r="AI2533">
        <v>1340.61</v>
      </c>
      <c r="AJ2533" t="s">
        <v>17</v>
      </c>
      <c r="AM2533" t="str">
        <f t="shared" si="117"/>
        <v>Stayed</v>
      </c>
      <c r="AN2533" t="str">
        <f t="shared" si="118"/>
        <v>No</v>
      </c>
      <c r="AO2533" t="str" cm="1">
        <f t="array" ref="AO2533">_xlfn.IFS($C2533&lt;36,"Youth", $C2533&lt;66, "Middle_age", $C2533&gt;65, "Old")</f>
        <v>Youth</v>
      </c>
      <c r="AP2533" t="str">
        <f t="shared" si="119"/>
        <v>2 năm</v>
      </c>
    </row>
    <row r="2534" spans="1:42" x14ac:dyDescent="0.35">
      <c r="A2534" t="s">
        <v>3537</v>
      </c>
      <c r="B2534" t="s">
        <v>9</v>
      </c>
      <c r="C2534">
        <v>49</v>
      </c>
      <c r="D2534" t="s">
        <v>13</v>
      </c>
      <c r="E2534">
        <v>0</v>
      </c>
      <c r="F2534" t="s">
        <v>3538</v>
      </c>
      <c r="G2534">
        <v>95326</v>
      </c>
      <c r="H2534">
        <v>37.592300000000002</v>
      </c>
      <c r="I2534">
        <v>-120.85328800000001</v>
      </c>
      <c r="J2534">
        <v>0</v>
      </c>
      <c r="K2534" s="1">
        <v>9</v>
      </c>
      <c r="L2534" t="s">
        <v>12</v>
      </c>
      <c r="M2534" t="s">
        <v>10</v>
      </c>
      <c r="N2534">
        <v>24.52</v>
      </c>
      <c r="O2534" t="s">
        <v>13</v>
      </c>
      <c r="P2534" t="s">
        <v>10</v>
      </c>
      <c r="Q2534" t="s">
        <v>25</v>
      </c>
      <c r="R2534">
        <v>9</v>
      </c>
      <c r="S2534" t="s">
        <v>13</v>
      </c>
      <c r="T2534" t="s">
        <v>13</v>
      </c>
      <c r="U2534" t="s">
        <v>13</v>
      </c>
      <c r="V2534" t="s">
        <v>13</v>
      </c>
      <c r="W2534" t="s">
        <v>13</v>
      </c>
      <c r="X2534" t="s">
        <v>13</v>
      </c>
      <c r="Y2534" t="s">
        <v>13</v>
      </c>
      <c r="Z2534" t="s">
        <v>10</v>
      </c>
      <c r="AA2534" t="s">
        <v>21</v>
      </c>
      <c r="AB2534" t="s">
        <v>13</v>
      </c>
      <c r="AC2534" t="s">
        <v>26</v>
      </c>
      <c r="AD2534">
        <v>71</v>
      </c>
      <c r="AE2534">
        <v>672.55</v>
      </c>
      <c r="AF2534">
        <v>8.35</v>
      </c>
      <c r="AG2534">
        <v>0</v>
      </c>
      <c r="AH2534">
        <v>220.68</v>
      </c>
      <c r="AI2534">
        <v>884.88</v>
      </c>
      <c r="AJ2534" t="s">
        <v>27</v>
      </c>
      <c r="AK2534" t="s">
        <v>28</v>
      </c>
      <c r="AL2534" t="s">
        <v>184</v>
      </c>
      <c r="AM2534" t="str">
        <f t="shared" si="117"/>
        <v>Churned</v>
      </c>
      <c r="AN2534" t="str">
        <f t="shared" si="118"/>
        <v>No</v>
      </c>
      <c r="AO2534" t="str" cm="1">
        <f t="array" ref="AO2534">_xlfn.IFS($C2534&lt;36,"Youth", $C2534&lt;66, "Middle_age", $C2534&gt;65, "Old")</f>
        <v>Middle_age</v>
      </c>
      <c r="AP2534" t="str">
        <f t="shared" si="119"/>
        <v>1 năm</v>
      </c>
    </row>
    <row r="2535" spans="1:42" x14ac:dyDescent="0.35">
      <c r="A2535" t="s">
        <v>3539</v>
      </c>
      <c r="B2535" t="s">
        <v>9</v>
      </c>
      <c r="C2535">
        <v>28</v>
      </c>
      <c r="D2535" t="s">
        <v>13</v>
      </c>
      <c r="E2535">
        <v>0</v>
      </c>
      <c r="F2535" t="s">
        <v>948</v>
      </c>
      <c r="G2535">
        <v>92806</v>
      </c>
      <c r="H2535">
        <v>33.837960000000002</v>
      </c>
      <c r="I2535">
        <v>-117.87049399999999</v>
      </c>
      <c r="J2535">
        <v>0</v>
      </c>
      <c r="K2535" s="1">
        <v>1</v>
      </c>
      <c r="L2535" t="s">
        <v>12</v>
      </c>
      <c r="M2535" t="s">
        <v>10</v>
      </c>
      <c r="N2535">
        <v>4.13</v>
      </c>
      <c r="O2535" t="s">
        <v>13</v>
      </c>
      <c r="P2535" t="s">
        <v>10</v>
      </c>
      <c r="Q2535" t="s">
        <v>25</v>
      </c>
      <c r="R2535">
        <v>51</v>
      </c>
      <c r="S2535" t="s">
        <v>10</v>
      </c>
      <c r="T2535" t="s">
        <v>13</v>
      </c>
      <c r="U2535" t="s">
        <v>13</v>
      </c>
      <c r="V2535" t="s">
        <v>13</v>
      </c>
      <c r="W2535" t="s">
        <v>13</v>
      </c>
      <c r="X2535" t="s">
        <v>13</v>
      </c>
      <c r="Y2535" t="s">
        <v>13</v>
      </c>
      <c r="Z2535" t="s">
        <v>10</v>
      </c>
      <c r="AA2535" t="s">
        <v>21</v>
      </c>
      <c r="AB2535" t="s">
        <v>13</v>
      </c>
      <c r="AC2535" t="s">
        <v>153</v>
      </c>
      <c r="AD2535">
        <v>75.3</v>
      </c>
      <c r="AE2535">
        <v>75.3</v>
      </c>
      <c r="AF2535">
        <v>0</v>
      </c>
      <c r="AG2535">
        <v>0</v>
      </c>
      <c r="AH2535">
        <v>4.13</v>
      </c>
      <c r="AI2535">
        <v>79.430000000000007</v>
      </c>
      <c r="AJ2535" t="s">
        <v>27</v>
      </c>
      <c r="AK2535" t="s">
        <v>28</v>
      </c>
      <c r="AL2535" t="s">
        <v>29</v>
      </c>
      <c r="AM2535" t="str">
        <f t="shared" si="117"/>
        <v>Churned</v>
      </c>
      <c r="AN2535" t="str">
        <f t="shared" si="118"/>
        <v>No</v>
      </c>
      <c r="AO2535" t="str" cm="1">
        <f t="array" ref="AO2535">_xlfn.IFS($C2535&lt;36,"Youth", $C2535&lt;66, "Middle_age", $C2535&gt;65, "Old")</f>
        <v>Youth</v>
      </c>
      <c r="AP2535" t="str">
        <f t="shared" si="119"/>
        <v>1 năm</v>
      </c>
    </row>
    <row r="2536" spans="1:42" x14ac:dyDescent="0.35">
      <c r="A2536" t="s">
        <v>3540</v>
      </c>
      <c r="B2536" t="s">
        <v>9</v>
      </c>
      <c r="C2536">
        <v>19</v>
      </c>
      <c r="D2536" t="s">
        <v>13</v>
      </c>
      <c r="E2536">
        <v>0</v>
      </c>
      <c r="F2536" t="s">
        <v>1161</v>
      </c>
      <c r="G2536">
        <v>95941</v>
      </c>
      <c r="H2536">
        <v>39.531027999999999</v>
      </c>
      <c r="I2536">
        <v>-121.24807</v>
      </c>
      <c r="J2536">
        <v>0</v>
      </c>
      <c r="K2536" s="1">
        <v>8</v>
      </c>
      <c r="L2536" t="s">
        <v>12</v>
      </c>
      <c r="M2536" t="s">
        <v>10</v>
      </c>
      <c r="N2536">
        <v>45.04</v>
      </c>
      <c r="O2536" t="s">
        <v>13</v>
      </c>
      <c r="P2536" t="s">
        <v>10</v>
      </c>
      <c r="Q2536" t="s">
        <v>49</v>
      </c>
      <c r="R2536">
        <v>73</v>
      </c>
      <c r="S2536" t="s">
        <v>13</v>
      </c>
      <c r="T2536" t="s">
        <v>13</v>
      </c>
      <c r="U2536" t="s">
        <v>10</v>
      </c>
      <c r="V2536" t="s">
        <v>10</v>
      </c>
      <c r="W2536" t="s">
        <v>13</v>
      </c>
      <c r="X2536" t="s">
        <v>10</v>
      </c>
      <c r="Y2536" t="s">
        <v>10</v>
      </c>
      <c r="Z2536" t="s">
        <v>13</v>
      </c>
      <c r="AA2536" t="s">
        <v>21</v>
      </c>
      <c r="AB2536" t="s">
        <v>13</v>
      </c>
      <c r="AC2536" t="s">
        <v>153</v>
      </c>
      <c r="AD2536">
        <v>64.099999999999994</v>
      </c>
      <c r="AE2536">
        <v>504.05</v>
      </c>
      <c r="AF2536">
        <v>0</v>
      </c>
      <c r="AG2536">
        <v>10</v>
      </c>
      <c r="AH2536">
        <v>360.32</v>
      </c>
      <c r="AI2536">
        <v>874.37</v>
      </c>
      <c r="AJ2536" t="s">
        <v>17</v>
      </c>
      <c r="AM2536" t="str">
        <f t="shared" si="117"/>
        <v>Stayed</v>
      </c>
      <c r="AN2536" t="str">
        <f t="shared" si="118"/>
        <v>No</v>
      </c>
      <c r="AO2536" t="str" cm="1">
        <f t="array" ref="AO2536">_xlfn.IFS($C2536&lt;36,"Youth", $C2536&lt;66, "Middle_age", $C2536&gt;65, "Old")</f>
        <v>Youth</v>
      </c>
      <c r="AP2536" t="str">
        <f t="shared" si="119"/>
        <v>1 năm</v>
      </c>
    </row>
    <row r="2537" spans="1:42" x14ac:dyDescent="0.35">
      <c r="A2537" t="s">
        <v>3541</v>
      </c>
      <c r="B2537" t="s">
        <v>19</v>
      </c>
      <c r="C2537">
        <v>77</v>
      </c>
      <c r="D2537" t="s">
        <v>13</v>
      </c>
      <c r="E2537">
        <v>0</v>
      </c>
      <c r="F2537" t="s">
        <v>3542</v>
      </c>
      <c r="G2537">
        <v>96086</v>
      </c>
      <c r="H2537">
        <v>41.924174000000001</v>
      </c>
      <c r="I2537">
        <v>-123.26078800000001</v>
      </c>
      <c r="J2537">
        <v>0</v>
      </c>
      <c r="K2537" s="1">
        <v>17</v>
      </c>
      <c r="L2537" t="s">
        <v>12</v>
      </c>
      <c r="M2537" t="s">
        <v>10</v>
      </c>
      <c r="N2537">
        <v>17.260000000000002</v>
      </c>
      <c r="O2537" t="s">
        <v>13</v>
      </c>
      <c r="P2537" t="s">
        <v>10</v>
      </c>
      <c r="Q2537" t="s">
        <v>25</v>
      </c>
      <c r="R2537">
        <v>25</v>
      </c>
      <c r="S2537" t="s">
        <v>13</v>
      </c>
      <c r="T2537" t="s">
        <v>10</v>
      </c>
      <c r="U2537" t="s">
        <v>10</v>
      </c>
      <c r="V2537" t="s">
        <v>13</v>
      </c>
      <c r="W2537" t="s">
        <v>10</v>
      </c>
      <c r="X2537" t="s">
        <v>10</v>
      </c>
      <c r="Y2537" t="s">
        <v>13</v>
      </c>
      <c r="Z2537" t="s">
        <v>13</v>
      </c>
      <c r="AA2537" t="s">
        <v>43</v>
      </c>
      <c r="AB2537" t="s">
        <v>10</v>
      </c>
      <c r="AC2537" t="s">
        <v>26</v>
      </c>
      <c r="AD2537">
        <v>101.8</v>
      </c>
      <c r="AE2537">
        <v>1752.45</v>
      </c>
      <c r="AF2537">
        <v>27.15</v>
      </c>
      <c r="AG2537">
        <v>90</v>
      </c>
      <c r="AH2537">
        <v>293.42</v>
      </c>
      <c r="AI2537">
        <v>2108.7199999999998</v>
      </c>
      <c r="AJ2537" t="s">
        <v>17</v>
      </c>
      <c r="AM2537" t="str">
        <f t="shared" si="117"/>
        <v>Stayed</v>
      </c>
      <c r="AN2537" t="str">
        <f t="shared" si="118"/>
        <v>No</v>
      </c>
      <c r="AO2537" t="str" cm="1">
        <f t="array" ref="AO2537">_xlfn.IFS($C2537&lt;36,"Youth", $C2537&lt;66, "Middle_age", $C2537&gt;65, "Old")</f>
        <v>Old</v>
      </c>
      <c r="AP2537" t="str">
        <f t="shared" si="119"/>
        <v>2 năm</v>
      </c>
    </row>
    <row r="2538" spans="1:42" x14ac:dyDescent="0.35">
      <c r="A2538" t="s">
        <v>3543</v>
      </c>
      <c r="B2538" t="s">
        <v>19</v>
      </c>
      <c r="C2538">
        <v>25</v>
      </c>
      <c r="D2538" t="s">
        <v>13</v>
      </c>
      <c r="E2538">
        <v>1</v>
      </c>
      <c r="F2538" t="s">
        <v>39</v>
      </c>
      <c r="G2538">
        <v>95345</v>
      </c>
      <c r="H2538">
        <v>37.581496000000001</v>
      </c>
      <c r="I2538">
        <v>-119.972762</v>
      </c>
      <c r="J2538">
        <v>0</v>
      </c>
      <c r="K2538" s="1">
        <v>17</v>
      </c>
      <c r="L2538" t="s">
        <v>12</v>
      </c>
      <c r="M2538" t="s">
        <v>10</v>
      </c>
      <c r="N2538">
        <v>45.92</v>
      </c>
      <c r="O2538" t="s">
        <v>13</v>
      </c>
      <c r="P2538" t="s">
        <v>10</v>
      </c>
      <c r="Q2538" t="s">
        <v>49</v>
      </c>
      <c r="R2538">
        <v>73</v>
      </c>
      <c r="S2538" t="s">
        <v>13</v>
      </c>
      <c r="T2538" t="s">
        <v>10</v>
      </c>
      <c r="U2538" t="s">
        <v>10</v>
      </c>
      <c r="V2538" t="s">
        <v>10</v>
      </c>
      <c r="W2538" t="s">
        <v>10</v>
      </c>
      <c r="X2538" t="s">
        <v>10</v>
      </c>
      <c r="Y2538" t="s">
        <v>10</v>
      </c>
      <c r="Z2538" t="s">
        <v>13</v>
      </c>
      <c r="AA2538" t="s">
        <v>15</v>
      </c>
      <c r="AB2538" t="s">
        <v>13</v>
      </c>
      <c r="AC2538" t="s">
        <v>26</v>
      </c>
      <c r="AD2538">
        <v>80.849999999999994</v>
      </c>
      <c r="AE2538">
        <v>1445.95</v>
      </c>
      <c r="AF2538">
        <v>0</v>
      </c>
      <c r="AG2538">
        <v>50</v>
      </c>
      <c r="AH2538">
        <v>780.64</v>
      </c>
      <c r="AI2538">
        <v>2276.59</v>
      </c>
      <c r="AJ2538" t="s">
        <v>17</v>
      </c>
      <c r="AM2538" t="str">
        <f t="shared" si="117"/>
        <v>Stayed</v>
      </c>
      <c r="AN2538" t="str">
        <f t="shared" si="118"/>
        <v>Yes</v>
      </c>
      <c r="AO2538" t="str" cm="1">
        <f t="array" ref="AO2538">_xlfn.IFS($C2538&lt;36,"Youth", $C2538&lt;66, "Middle_age", $C2538&gt;65, "Old")</f>
        <v>Youth</v>
      </c>
      <c r="AP2538" t="str">
        <f t="shared" si="119"/>
        <v>2 năm</v>
      </c>
    </row>
    <row r="2539" spans="1:42" x14ac:dyDescent="0.35">
      <c r="A2539" t="s">
        <v>3544</v>
      </c>
      <c r="B2539" t="s">
        <v>9</v>
      </c>
      <c r="C2539">
        <v>49</v>
      </c>
      <c r="D2539" t="s">
        <v>13</v>
      </c>
      <c r="E2539">
        <v>0</v>
      </c>
      <c r="F2539" t="s">
        <v>596</v>
      </c>
      <c r="G2539">
        <v>91406</v>
      </c>
      <c r="H2539">
        <v>34.195684999999997</v>
      </c>
      <c r="I2539">
        <v>-118.490752</v>
      </c>
      <c r="J2539">
        <v>0</v>
      </c>
      <c r="K2539" s="1">
        <v>15</v>
      </c>
      <c r="L2539" t="s">
        <v>12</v>
      </c>
      <c r="M2539" t="s">
        <v>13</v>
      </c>
      <c r="P2539" t="s">
        <v>10</v>
      </c>
      <c r="Q2539" t="s">
        <v>49</v>
      </c>
      <c r="R2539">
        <v>23</v>
      </c>
      <c r="S2539" t="s">
        <v>13</v>
      </c>
      <c r="T2539" t="s">
        <v>10</v>
      </c>
      <c r="U2539" t="s">
        <v>13</v>
      </c>
      <c r="V2539" t="s">
        <v>13</v>
      </c>
      <c r="W2539" t="s">
        <v>13</v>
      </c>
      <c r="X2539" t="s">
        <v>10</v>
      </c>
      <c r="Y2539" t="s">
        <v>10</v>
      </c>
      <c r="Z2539" t="s">
        <v>10</v>
      </c>
      <c r="AA2539" t="s">
        <v>43</v>
      </c>
      <c r="AB2539" t="s">
        <v>10</v>
      </c>
      <c r="AC2539" t="s">
        <v>16</v>
      </c>
      <c r="AD2539">
        <v>38.799999999999997</v>
      </c>
      <c r="AE2539">
        <v>603</v>
      </c>
      <c r="AF2539">
        <v>0</v>
      </c>
      <c r="AG2539">
        <v>0</v>
      </c>
      <c r="AH2539">
        <v>0</v>
      </c>
      <c r="AI2539">
        <v>603</v>
      </c>
      <c r="AJ2539" t="s">
        <v>17</v>
      </c>
      <c r="AM2539" t="str">
        <f t="shared" si="117"/>
        <v>Stayed</v>
      </c>
      <c r="AN2539" t="str">
        <f t="shared" si="118"/>
        <v>No</v>
      </c>
      <c r="AO2539" t="str" cm="1">
        <f t="array" ref="AO2539">_xlfn.IFS($C2539&lt;36,"Youth", $C2539&lt;66, "Middle_age", $C2539&gt;65, "Old")</f>
        <v>Middle_age</v>
      </c>
      <c r="AP2539" t="str">
        <f t="shared" si="119"/>
        <v>2 năm</v>
      </c>
    </row>
    <row r="2540" spans="1:42" x14ac:dyDescent="0.35">
      <c r="A2540" t="s">
        <v>3545</v>
      </c>
      <c r="B2540" t="s">
        <v>19</v>
      </c>
      <c r="C2540">
        <v>19</v>
      </c>
      <c r="D2540" t="s">
        <v>13</v>
      </c>
      <c r="E2540">
        <v>0</v>
      </c>
      <c r="F2540" t="s">
        <v>2138</v>
      </c>
      <c r="G2540">
        <v>92281</v>
      </c>
      <c r="H2540">
        <v>33.036790000000003</v>
      </c>
      <c r="I2540">
        <v>-115.60503</v>
      </c>
      <c r="J2540">
        <v>0</v>
      </c>
      <c r="K2540" s="1">
        <v>62</v>
      </c>
      <c r="L2540" t="s">
        <v>12</v>
      </c>
      <c r="M2540" t="s">
        <v>10</v>
      </c>
      <c r="N2540">
        <v>33.68</v>
      </c>
      <c r="O2540" t="s">
        <v>13</v>
      </c>
      <c r="P2540" t="s">
        <v>13</v>
      </c>
      <c r="AA2540" t="s">
        <v>43</v>
      </c>
      <c r="AB2540" t="s">
        <v>10</v>
      </c>
      <c r="AC2540" t="s">
        <v>16</v>
      </c>
      <c r="AD2540">
        <v>20.05</v>
      </c>
      <c r="AE2540">
        <v>1201.6500000000001</v>
      </c>
      <c r="AF2540">
        <v>0</v>
      </c>
      <c r="AG2540">
        <v>0</v>
      </c>
      <c r="AH2540">
        <v>2088.16</v>
      </c>
      <c r="AI2540">
        <v>3289.81</v>
      </c>
      <c r="AJ2540" t="s">
        <v>17</v>
      </c>
      <c r="AM2540" t="str">
        <f t="shared" si="117"/>
        <v>VIP</v>
      </c>
      <c r="AN2540" t="str">
        <f t="shared" si="118"/>
        <v>No</v>
      </c>
      <c r="AO2540" t="str" cm="1">
        <f t="array" ref="AO2540">_xlfn.IFS($C2540&lt;36,"Youth", $C2540&lt;66, "Middle_age", $C2540&gt;65, "Old")</f>
        <v>Youth</v>
      </c>
      <c r="AP2540" t="str">
        <f t="shared" si="119"/>
        <v>6 năm</v>
      </c>
    </row>
    <row r="2541" spans="1:42" x14ac:dyDescent="0.35">
      <c r="A2541" t="s">
        <v>3546</v>
      </c>
      <c r="B2541" t="s">
        <v>9</v>
      </c>
      <c r="C2541">
        <v>34</v>
      </c>
      <c r="D2541" t="s">
        <v>10</v>
      </c>
      <c r="E2541">
        <v>0</v>
      </c>
      <c r="F2541" t="s">
        <v>1163</v>
      </c>
      <c r="G2541">
        <v>95257</v>
      </c>
      <c r="H2541">
        <v>38.392685999999998</v>
      </c>
      <c r="I2541">
        <v>-120.41595100000001</v>
      </c>
      <c r="J2541">
        <v>1</v>
      </c>
      <c r="K2541" s="1">
        <v>13</v>
      </c>
      <c r="L2541" t="s">
        <v>12</v>
      </c>
      <c r="M2541" t="s">
        <v>10</v>
      </c>
      <c r="N2541">
        <v>29.49</v>
      </c>
      <c r="O2541" t="s">
        <v>13</v>
      </c>
      <c r="P2541" t="s">
        <v>10</v>
      </c>
      <c r="Q2541" t="s">
        <v>49</v>
      </c>
      <c r="R2541">
        <v>2</v>
      </c>
      <c r="S2541" t="s">
        <v>13</v>
      </c>
      <c r="T2541" t="s">
        <v>13</v>
      </c>
      <c r="U2541" t="s">
        <v>13</v>
      </c>
      <c r="V2541" t="s">
        <v>13</v>
      </c>
      <c r="W2541" t="s">
        <v>13</v>
      </c>
      <c r="X2541" t="s">
        <v>13</v>
      </c>
      <c r="Y2541" t="s">
        <v>13</v>
      </c>
      <c r="Z2541" t="s">
        <v>10</v>
      </c>
      <c r="AA2541" t="s">
        <v>15</v>
      </c>
      <c r="AB2541" t="s">
        <v>13</v>
      </c>
      <c r="AC2541" t="s">
        <v>26</v>
      </c>
      <c r="AD2541">
        <v>43.8</v>
      </c>
      <c r="AE2541">
        <v>592.65</v>
      </c>
      <c r="AF2541">
        <v>0</v>
      </c>
      <c r="AG2541">
        <v>0</v>
      </c>
      <c r="AH2541">
        <v>383.37</v>
      </c>
      <c r="AI2541">
        <v>976.02</v>
      </c>
      <c r="AJ2541" t="s">
        <v>17</v>
      </c>
      <c r="AM2541" t="str">
        <f t="shared" si="117"/>
        <v>Stayed</v>
      </c>
      <c r="AN2541" t="str">
        <f t="shared" si="118"/>
        <v>No</v>
      </c>
      <c r="AO2541" t="str" cm="1">
        <f t="array" ref="AO2541">_xlfn.IFS($C2541&lt;36,"Youth", $C2541&lt;66, "Middle_age", $C2541&gt;65, "Old")</f>
        <v>Youth</v>
      </c>
      <c r="AP2541" t="str">
        <f t="shared" si="119"/>
        <v>2 năm</v>
      </c>
    </row>
    <row r="2542" spans="1:42" x14ac:dyDescent="0.35">
      <c r="A2542" t="s">
        <v>3547</v>
      </c>
      <c r="B2542" t="s">
        <v>19</v>
      </c>
      <c r="C2542">
        <v>62</v>
      </c>
      <c r="D2542" t="s">
        <v>13</v>
      </c>
      <c r="E2542">
        <v>0</v>
      </c>
      <c r="F2542" t="s">
        <v>1732</v>
      </c>
      <c r="G2542">
        <v>91706</v>
      </c>
      <c r="H2542">
        <v>34.098275000000001</v>
      </c>
      <c r="I2542">
        <v>-117.967399</v>
      </c>
      <c r="J2542">
        <v>0</v>
      </c>
      <c r="K2542" s="1">
        <v>68</v>
      </c>
      <c r="L2542" t="s">
        <v>12</v>
      </c>
      <c r="M2542" t="s">
        <v>10</v>
      </c>
      <c r="N2542">
        <v>11.5</v>
      </c>
      <c r="O2542" t="s">
        <v>10</v>
      </c>
      <c r="P2542" t="s">
        <v>10</v>
      </c>
      <c r="Q2542" t="s">
        <v>49</v>
      </c>
      <c r="R2542">
        <v>29</v>
      </c>
      <c r="S2542" t="s">
        <v>10</v>
      </c>
      <c r="T2542" t="s">
        <v>10</v>
      </c>
      <c r="U2542" t="s">
        <v>13</v>
      </c>
      <c r="V2542" t="s">
        <v>10</v>
      </c>
      <c r="W2542" t="s">
        <v>10</v>
      </c>
      <c r="X2542" t="s">
        <v>10</v>
      </c>
      <c r="Y2542" t="s">
        <v>10</v>
      </c>
      <c r="Z2542" t="s">
        <v>10</v>
      </c>
      <c r="AA2542" t="s">
        <v>43</v>
      </c>
      <c r="AB2542" t="s">
        <v>10</v>
      </c>
      <c r="AC2542" t="s">
        <v>26</v>
      </c>
      <c r="AD2542">
        <v>86.5</v>
      </c>
      <c r="AE2542">
        <v>5882.75</v>
      </c>
      <c r="AF2542">
        <v>0</v>
      </c>
      <c r="AG2542">
        <v>0</v>
      </c>
      <c r="AH2542">
        <v>782</v>
      </c>
      <c r="AI2542">
        <v>6664.75</v>
      </c>
      <c r="AJ2542" t="s">
        <v>17</v>
      </c>
      <c r="AM2542" t="str">
        <f t="shared" si="117"/>
        <v>VIP</v>
      </c>
      <c r="AN2542" t="str">
        <f t="shared" si="118"/>
        <v>No</v>
      </c>
      <c r="AO2542" t="str" cm="1">
        <f t="array" ref="AO2542">_xlfn.IFS($C2542&lt;36,"Youth", $C2542&lt;66, "Middle_age", $C2542&gt;65, "Old")</f>
        <v>Middle_age</v>
      </c>
      <c r="AP2542" t="str">
        <f t="shared" si="119"/>
        <v>6 năm</v>
      </c>
    </row>
    <row r="2543" spans="1:42" x14ac:dyDescent="0.35">
      <c r="A2543" t="s">
        <v>3548</v>
      </c>
      <c r="B2543" t="s">
        <v>9</v>
      </c>
      <c r="C2543">
        <v>25</v>
      </c>
      <c r="D2543" t="s">
        <v>10</v>
      </c>
      <c r="E2543">
        <v>0</v>
      </c>
      <c r="F2543" t="s">
        <v>105</v>
      </c>
      <c r="G2543">
        <v>90025</v>
      </c>
      <c r="H2543">
        <v>34.046174000000001</v>
      </c>
      <c r="I2543">
        <v>-118.446333</v>
      </c>
      <c r="J2543">
        <v>1</v>
      </c>
      <c r="K2543" s="1">
        <v>58</v>
      </c>
      <c r="L2543" t="s">
        <v>46</v>
      </c>
      <c r="M2543" t="s">
        <v>10</v>
      </c>
      <c r="N2543">
        <v>48.98</v>
      </c>
      <c r="O2543" t="s">
        <v>10</v>
      </c>
      <c r="P2543" t="s">
        <v>10</v>
      </c>
      <c r="Q2543" t="s">
        <v>14</v>
      </c>
      <c r="R2543">
        <v>76</v>
      </c>
      <c r="S2543" t="s">
        <v>13</v>
      </c>
      <c r="T2543" t="s">
        <v>10</v>
      </c>
      <c r="U2543" t="s">
        <v>13</v>
      </c>
      <c r="V2543" t="s">
        <v>10</v>
      </c>
      <c r="W2543" t="s">
        <v>13</v>
      </c>
      <c r="X2543" t="s">
        <v>13</v>
      </c>
      <c r="Y2543" t="s">
        <v>13</v>
      </c>
      <c r="Z2543" t="s">
        <v>10</v>
      </c>
      <c r="AA2543" t="s">
        <v>43</v>
      </c>
      <c r="AB2543" t="s">
        <v>10</v>
      </c>
      <c r="AC2543" t="s">
        <v>16</v>
      </c>
      <c r="AD2543">
        <v>59.9</v>
      </c>
      <c r="AE2543">
        <v>3505.1</v>
      </c>
      <c r="AF2543">
        <v>0</v>
      </c>
      <c r="AG2543">
        <v>0</v>
      </c>
      <c r="AH2543">
        <v>2840.84</v>
      </c>
      <c r="AI2543">
        <v>6345.94</v>
      </c>
      <c r="AJ2543" t="s">
        <v>17</v>
      </c>
      <c r="AM2543" t="str">
        <f t="shared" si="117"/>
        <v>VIP</v>
      </c>
      <c r="AN2543" t="str">
        <f t="shared" si="118"/>
        <v>No</v>
      </c>
      <c r="AO2543" t="str" cm="1">
        <f t="array" ref="AO2543">_xlfn.IFS($C2543&lt;36,"Youth", $C2543&lt;66, "Middle_age", $C2543&gt;65, "Old")</f>
        <v>Youth</v>
      </c>
      <c r="AP2543" t="str">
        <f t="shared" si="119"/>
        <v>5 năm</v>
      </c>
    </row>
    <row r="2544" spans="1:42" x14ac:dyDescent="0.35">
      <c r="A2544" t="s">
        <v>3549</v>
      </c>
      <c r="B2544" t="s">
        <v>9</v>
      </c>
      <c r="C2544">
        <v>52</v>
      </c>
      <c r="D2544" t="s">
        <v>13</v>
      </c>
      <c r="E2544">
        <v>3</v>
      </c>
      <c r="F2544" t="s">
        <v>127</v>
      </c>
      <c r="G2544">
        <v>95135</v>
      </c>
      <c r="H2544">
        <v>37.286819999999999</v>
      </c>
      <c r="I2544">
        <v>-121.723877</v>
      </c>
      <c r="J2544">
        <v>0</v>
      </c>
      <c r="K2544" s="1">
        <v>19</v>
      </c>
      <c r="L2544" t="s">
        <v>32</v>
      </c>
      <c r="M2544" t="s">
        <v>10</v>
      </c>
      <c r="N2544">
        <v>36.479999999999997</v>
      </c>
      <c r="O2544" t="s">
        <v>13</v>
      </c>
      <c r="P2544" t="s">
        <v>10</v>
      </c>
      <c r="Q2544" t="s">
        <v>49</v>
      </c>
      <c r="R2544">
        <v>20</v>
      </c>
      <c r="S2544" t="s">
        <v>10</v>
      </c>
      <c r="T2544" t="s">
        <v>10</v>
      </c>
      <c r="U2544" t="s">
        <v>10</v>
      </c>
      <c r="V2544" t="s">
        <v>13</v>
      </c>
      <c r="W2544" t="s">
        <v>13</v>
      </c>
      <c r="X2544" t="s">
        <v>13</v>
      </c>
      <c r="Y2544" t="s">
        <v>13</v>
      </c>
      <c r="Z2544" t="s">
        <v>10</v>
      </c>
      <c r="AA2544" t="s">
        <v>21</v>
      </c>
      <c r="AB2544" t="s">
        <v>10</v>
      </c>
      <c r="AC2544" t="s">
        <v>26</v>
      </c>
      <c r="AD2544">
        <v>60.6</v>
      </c>
      <c r="AE2544">
        <v>1297.8</v>
      </c>
      <c r="AF2544">
        <v>0</v>
      </c>
      <c r="AG2544">
        <v>0</v>
      </c>
      <c r="AH2544">
        <v>693.12</v>
      </c>
      <c r="AI2544">
        <v>1990.92</v>
      </c>
      <c r="AJ2544" t="s">
        <v>17</v>
      </c>
      <c r="AM2544" t="str">
        <f t="shared" si="117"/>
        <v>Stayed</v>
      </c>
      <c r="AN2544" t="str">
        <f t="shared" si="118"/>
        <v>Yes</v>
      </c>
      <c r="AO2544" t="str" cm="1">
        <f t="array" ref="AO2544">_xlfn.IFS($C2544&lt;36,"Youth", $C2544&lt;66, "Middle_age", $C2544&gt;65, "Old")</f>
        <v>Middle_age</v>
      </c>
      <c r="AP2544" t="str">
        <f t="shared" si="119"/>
        <v>2 năm</v>
      </c>
    </row>
    <row r="2545" spans="1:42" x14ac:dyDescent="0.35">
      <c r="A2545" t="s">
        <v>3550</v>
      </c>
      <c r="B2545" t="s">
        <v>19</v>
      </c>
      <c r="C2545">
        <v>25</v>
      </c>
      <c r="D2545" t="s">
        <v>10</v>
      </c>
      <c r="E2545">
        <v>3</v>
      </c>
      <c r="F2545" t="s">
        <v>777</v>
      </c>
      <c r="G2545">
        <v>91101</v>
      </c>
      <c r="H2545">
        <v>34.146635000000003</v>
      </c>
      <c r="I2545">
        <v>-118.139225</v>
      </c>
      <c r="J2545">
        <v>0</v>
      </c>
      <c r="K2545" s="1">
        <v>13</v>
      </c>
      <c r="L2545" t="s">
        <v>12</v>
      </c>
      <c r="M2545" t="s">
        <v>10</v>
      </c>
      <c r="N2545">
        <v>6.18</v>
      </c>
      <c r="O2545" t="s">
        <v>13</v>
      </c>
      <c r="P2545" t="s">
        <v>10</v>
      </c>
      <c r="Q2545" t="s">
        <v>14</v>
      </c>
      <c r="R2545">
        <v>59</v>
      </c>
      <c r="S2545" t="s">
        <v>13</v>
      </c>
      <c r="T2545" t="s">
        <v>13</v>
      </c>
      <c r="U2545" t="s">
        <v>13</v>
      </c>
      <c r="V2545" t="s">
        <v>13</v>
      </c>
      <c r="W2545" t="s">
        <v>13</v>
      </c>
      <c r="X2545" t="s">
        <v>13</v>
      </c>
      <c r="Y2545" t="s">
        <v>13</v>
      </c>
      <c r="Z2545" t="s">
        <v>13</v>
      </c>
      <c r="AA2545" t="s">
        <v>21</v>
      </c>
      <c r="AB2545" t="s">
        <v>13</v>
      </c>
      <c r="AC2545" t="s">
        <v>26</v>
      </c>
      <c r="AD2545">
        <v>44.8</v>
      </c>
      <c r="AE2545">
        <v>559.20000000000005</v>
      </c>
      <c r="AF2545">
        <v>37.49</v>
      </c>
      <c r="AG2545">
        <v>90</v>
      </c>
      <c r="AH2545">
        <v>80.34</v>
      </c>
      <c r="AI2545">
        <v>692.05</v>
      </c>
      <c r="AJ2545" t="s">
        <v>17</v>
      </c>
      <c r="AM2545" t="str">
        <f t="shared" si="117"/>
        <v>Stayed</v>
      </c>
      <c r="AN2545" t="str">
        <f t="shared" si="118"/>
        <v>Yes</v>
      </c>
      <c r="AO2545" t="str" cm="1">
        <f t="array" ref="AO2545">_xlfn.IFS($C2545&lt;36,"Youth", $C2545&lt;66, "Middle_age", $C2545&gt;65, "Old")</f>
        <v>Youth</v>
      </c>
      <c r="AP2545" t="str">
        <f t="shared" si="119"/>
        <v>2 năm</v>
      </c>
    </row>
    <row r="2546" spans="1:42" x14ac:dyDescent="0.35">
      <c r="A2546" t="s">
        <v>3551</v>
      </c>
      <c r="B2546" t="s">
        <v>9</v>
      </c>
      <c r="C2546">
        <v>54</v>
      </c>
      <c r="D2546" t="s">
        <v>13</v>
      </c>
      <c r="E2546">
        <v>0</v>
      </c>
      <c r="F2546" t="s">
        <v>3552</v>
      </c>
      <c r="G2546">
        <v>94587</v>
      </c>
      <c r="H2546">
        <v>37.594850000000001</v>
      </c>
      <c r="I2546">
        <v>-122.05152099999999</v>
      </c>
      <c r="J2546">
        <v>0</v>
      </c>
      <c r="K2546" s="1">
        <v>31</v>
      </c>
      <c r="L2546" t="s">
        <v>12</v>
      </c>
      <c r="M2546" t="s">
        <v>10</v>
      </c>
      <c r="N2546">
        <v>6.33</v>
      </c>
      <c r="O2546" t="s">
        <v>10</v>
      </c>
      <c r="P2546" t="s">
        <v>10</v>
      </c>
      <c r="Q2546" t="s">
        <v>25</v>
      </c>
      <c r="R2546">
        <v>11</v>
      </c>
      <c r="S2546" t="s">
        <v>13</v>
      </c>
      <c r="T2546" t="s">
        <v>13</v>
      </c>
      <c r="U2546" t="s">
        <v>10</v>
      </c>
      <c r="V2546" t="s">
        <v>13</v>
      </c>
      <c r="W2546" t="s">
        <v>13</v>
      </c>
      <c r="X2546" t="s">
        <v>10</v>
      </c>
      <c r="Y2546" t="s">
        <v>10</v>
      </c>
      <c r="Z2546" t="s">
        <v>10</v>
      </c>
      <c r="AA2546" t="s">
        <v>21</v>
      </c>
      <c r="AB2546" t="s">
        <v>10</v>
      </c>
      <c r="AC2546" t="s">
        <v>26</v>
      </c>
      <c r="AD2546">
        <v>89.9</v>
      </c>
      <c r="AE2546">
        <v>2806.9</v>
      </c>
      <c r="AF2546">
        <v>41.18</v>
      </c>
      <c r="AG2546">
        <v>0</v>
      </c>
      <c r="AH2546">
        <v>196.23</v>
      </c>
      <c r="AI2546">
        <v>2961.95</v>
      </c>
      <c r="AJ2546" t="s">
        <v>27</v>
      </c>
      <c r="AK2546" t="s">
        <v>33</v>
      </c>
      <c r="AL2546" t="s">
        <v>403</v>
      </c>
      <c r="AM2546" t="str">
        <f t="shared" si="117"/>
        <v>Churned</v>
      </c>
      <c r="AN2546" t="str">
        <f t="shared" si="118"/>
        <v>No</v>
      </c>
      <c r="AO2546" t="str" cm="1">
        <f t="array" ref="AO2546">_xlfn.IFS($C2546&lt;36,"Youth", $C2546&lt;66, "Middle_age", $C2546&gt;65, "Old")</f>
        <v>Middle_age</v>
      </c>
      <c r="AP2546" t="str">
        <f t="shared" si="119"/>
        <v>3 năm</v>
      </c>
    </row>
    <row r="2547" spans="1:42" x14ac:dyDescent="0.35">
      <c r="A2547" t="s">
        <v>3553</v>
      </c>
      <c r="B2547" t="s">
        <v>9</v>
      </c>
      <c r="C2547">
        <v>34</v>
      </c>
      <c r="D2547" t="s">
        <v>10</v>
      </c>
      <c r="E2547">
        <v>1</v>
      </c>
      <c r="F2547" t="s">
        <v>333</v>
      </c>
      <c r="G2547">
        <v>90240</v>
      </c>
      <c r="H2547">
        <v>33.956228000000003</v>
      </c>
      <c r="I2547">
        <v>-118.120993</v>
      </c>
      <c r="J2547">
        <v>4</v>
      </c>
      <c r="K2547" s="1">
        <v>71</v>
      </c>
      <c r="L2547" t="s">
        <v>42</v>
      </c>
      <c r="M2547" t="s">
        <v>10</v>
      </c>
      <c r="N2547">
        <v>12.22</v>
      </c>
      <c r="O2547" t="s">
        <v>13</v>
      </c>
      <c r="P2547" t="s">
        <v>13</v>
      </c>
      <c r="AA2547" t="s">
        <v>43</v>
      </c>
      <c r="AB2547" t="s">
        <v>13</v>
      </c>
      <c r="AC2547" t="s">
        <v>26</v>
      </c>
      <c r="AD2547">
        <v>19.899999999999999</v>
      </c>
      <c r="AE2547">
        <v>1389.35</v>
      </c>
      <c r="AF2547">
        <v>0</v>
      </c>
      <c r="AG2547">
        <v>0</v>
      </c>
      <c r="AH2547">
        <v>867.62</v>
      </c>
      <c r="AI2547">
        <v>2256.9699999999998</v>
      </c>
      <c r="AJ2547" t="s">
        <v>17</v>
      </c>
      <c r="AM2547" t="str">
        <f t="shared" si="117"/>
        <v>Stayed</v>
      </c>
      <c r="AN2547" t="str">
        <f t="shared" si="118"/>
        <v>Yes</v>
      </c>
      <c r="AO2547" t="str" cm="1">
        <f t="array" ref="AO2547">_xlfn.IFS($C2547&lt;36,"Youth", $C2547&lt;66, "Middle_age", $C2547&gt;65, "Old")</f>
        <v>Youth</v>
      </c>
      <c r="AP2547" t="str">
        <f t="shared" si="119"/>
        <v>6 năm</v>
      </c>
    </row>
    <row r="2548" spans="1:42" x14ac:dyDescent="0.35">
      <c r="A2548" t="s">
        <v>3554</v>
      </c>
      <c r="B2548" t="s">
        <v>9</v>
      </c>
      <c r="C2548">
        <v>58</v>
      </c>
      <c r="D2548" t="s">
        <v>13</v>
      </c>
      <c r="E2548">
        <v>0</v>
      </c>
      <c r="F2548" t="s">
        <v>2392</v>
      </c>
      <c r="G2548">
        <v>92057</v>
      </c>
      <c r="H2548">
        <v>33.254497000000001</v>
      </c>
      <c r="I2548">
        <v>-117.28587899999999</v>
      </c>
      <c r="J2548">
        <v>0</v>
      </c>
      <c r="K2548" s="1">
        <v>61</v>
      </c>
      <c r="L2548" t="s">
        <v>46</v>
      </c>
      <c r="M2548" t="s">
        <v>10</v>
      </c>
      <c r="N2548">
        <v>5.55</v>
      </c>
      <c r="O2548" t="s">
        <v>10</v>
      </c>
      <c r="P2548" t="s">
        <v>10</v>
      </c>
      <c r="Q2548" t="s">
        <v>25</v>
      </c>
      <c r="R2548">
        <v>7</v>
      </c>
      <c r="S2548" t="s">
        <v>10</v>
      </c>
      <c r="T2548" t="s">
        <v>10</v>
      </c>
      <c r="U2548" t="s">
        <v>10</v>
      </c>
      <c r="V2548" t="s">
        <v>10</v>
      </c>
      <c r="W2548" t="s">
        <v>10</v>
      </c>
      <c r="X2548" t="s">
        <v>10</v>
      </c>
      <c r="Y2548" t="s">
        <v>10</v>
      </c>
      <c r="Z2548" t="s">
        <v>10</v>
      </c>
      <c r="AA2548" t="s">
        <v>15</v>
      </c>
      <c r="AB2548" t="s">
        <v>10</v>
      </c>
      <c r="AC2548" t="s">
        <v>16</v>
      </c>
      <c r="AD2548">
        <v>115.1</v>
      </c>
      <c r="AE2548">
        <v>6993.65</v>
      </c>
      <c r="AF2548">
        <v>0</v>
      </c>
      <c r="AG2548">
        <v>0</v>
      </c>
      <c r="AH2548">
        <v>338.55</v>
      </c>
      <c r="AI2548">
        <v>7332.2</v>
      </c>
      <c r="AJ2548" t="s">
        <v>17</v>
      </c>
      <c r="AM2548" t="str">
        <f t="shared" si="117"/>
        <v>VIP</v>
      </c>
      <c r="AN2548" t="str">
        <f t="shared" si="118"/>
        <v>No</v>
      </c>
      <c r="AO2548" t="str" cm="1">
        <f t="array" ref="AO2548">_xlfn.IFS($C2548&lt;36,"Youth", $C2548&lt;66, "Middle_age", $C2548&gt;65, "Old")</f>
        <v>Middle_age</v>
      </c>
      <c r="AP2548" t="str">
        <f t="shared" si="119"/>
        <v>6 năm</v>
      </c>
    </row>
    <row r="2549" spans="1:42" x14ac:dyDescent="0.35">
      <c r="A2549" t="s">
        <v>3555</v>
      </c>
      <c r="B2549" t="s">
        <v>19</v>
      </c>
      <c r="C2549">
        <v>74</v>
      </c>
      <c r="D2549" t="s">
        <v>10</v>
      </c>
      <c r="E2549">
        <v>0</v>
      </c>
      <c r="F2549" t="s">
        <v>3556</v>
      </c>
      <c r="G2549">
        <v>93662</v>
      </c>
      <c r="H2549">
        <v>36.545321999999999</v>
      </c>
      <c r="I2549">
        <v>-119.642281</v>
      </c>
      <c r="J2549">
        <v>1</v>
      </c>
      <c r="K2549" s="1">
        <v>7</v>
      </c>
      <c r="L2549" t="s">
        <v>12</v>
      </c>
      <c r="M2549" t="s">
        <v>10</v>
      </c>
      <c r="N2549">
        <v>21.91</v>
      </c>
      <c r="O2549" t="s">
        <v>10</v>
      </c>
      <c r="P2549" t="s">
        <v>10</v>
      </c>
      <c r="Q2549" t="s">
        <v>14</v>
      </c>
      <c r="R2549">
        <v>11</v>
      </c>
      <c r="S2549" t="s">
        <v>13</v>
      </c>
      <c r="T2549" t="s">
        <v>13</v>
      </c>
      <c r="U2549" t="s">
        <v>13</v>
      </c>
      <c r="V2549" t="s">
        <v>13</v>
      </c>
      <c r="W2549" t="s">
        <v>10</v>
      </c>
      <c r="X2549" t="s">
        <v>10</v>
      </c>
      <c r="Y2549" t="s">
        <v>13</v>
      </c>
      <c r="Z2549" t="s">
        <v>10</v>
      </c>
      <c r="AA2549" t="s">
        <v>21</v>
      </c>
      <c r="AB2549" t="s">
        <v>10</v>
      </c>
      <c r="AC2549" t="s">
        <v>26</v>
      </c>
      <c r="AD2549">
        <v>95.6</v>
      </c>
      <c r="AE2549">
        <v>644.35</v>
      </c>
      <c r="AF2549">
        <v>0</v>
      </c>
      <c r="AG2549">
        <v>0</v>
      </c>
      <c r="AH2549">
        <v>153.37</v>
      </c>
      <c r="AI2549">
        <v>797.72</v>
      </c>
      <c r="AJ2549" t="s">
        <v>27</v>
      </c>
      <c r="AK2549" t="s">
        <v>28</v>
      </c>
      <c r="AL2549" t="s">
        <v>74</v>
      </c>
      <c r="AM2549" t="str">
        <f t="shared" si="117"/>
        <v>Churned</v>
      </c>
      <c r="AN2549" t="str">
        <f t="shared" si="118"/>
        <v>No</v>
      </c>
      <c r="AO2549" t="str" cm="1">
        <f t="array" ref="AO2549">_xlfn.IFS($C2549&lt;36,"Youth", $C2549&lt;66, "Middle_age", $C2549&gt;65, "Old")</f>
        <v>Old</v>
      </c>
      <c r="AP2549" t="str">
        <f t="shared" si="119"/>
        <v>1 năm</v>
      </c>
    </row>
    <row r="2550" spans="1:42" x14ac:dyDescent="0.35">
      <c r="A2550" t="s">
        <v>3557</v>
      </c>
      <c r="B2550" t="s">
        <v>19</v>
      </c>
      <c r="C2550">
        <v>60</v>
      </c>
      <c r="D2550" t="s">
        <v>10</v>
      </c>
      <c r="E2550">
        <v>1</v>
      </c>
      <c r="F2550" t="s">
        <v>807</v>
      </c>
      <c r="G2550">
        <v>95977</v>
      </c>
      <c r="H2550">
        <v>39.176594999999999</v>
      </c>
      <c r="I2550">
        <v>-121.291692</v>
      </c>
      <c r="J2550">
        <v>1</v>
      </c>
      <c r="K2550" s="1">
        <v>13</v>
      </c>
      <c r="L2550" t="s">
        <v>32</v>
      </c>
      <c r="M2550" t="s">
        <v>10</v>
      </c>
      <c r="N2550">
        <v>44.05</v>
      </c>
      <c r="O2550" t="s">
        <v>13</v>
      </c>
      <c r="P2550" t="s">
        <v>10</v>
      </c>
      <c r="Q2550" t="s">
        <v>25</v>
      </c>
      <c r="R2550">
        <v>19</v>
      </c>
      <c r="S2550" t="s">
        <v>13</v>
      </c>
      <c r="T2550" t="s">
        <v>13</v>
      </c>
      <c r="U2550" t="s">
        <v>10</v>
      </c>
      <c r="V2550" t="s">
        <v>13</v>
      </c>
      <c r="W2550" t="s">
        <v>10</v>
      </c>
      <c r="X2550" t="s">
        <v>10</v>
      </c>
      <c r="Y2550" t="s">
        <v>10</v>
      </c>
      <c r="Z2550" t="s">
        <v>10</v>
      </c>
      <c r="AA2550" t="s">
        <v>21</v>
      </c>
      <c r="AB2550" t="s">
        <v>13</v>
      </c>
      <c r="AC2550" t="s">
        <v>26</v>
      </c>
      <c r="AD2550">
        <v>97</v>
      </c>
      <c r="AE2550">
        <v>1334.45</v>
      </c>
      <c r="AF2550">
        <v>0</v>
      </c>
      <c r="AG2550">
        <v>0</v>
      </c>
      <c r="AH2550">
        <v>572.65</v>
      </c>
      <c r="AI2550">
        <v>1907.1</v>
      </c>
      <c r="AJ2550" t="s">
        <v>17</v>
      </c>
      <c r="AM2550" t="str">
        <f t="shared" si="117"/>
        <v>Stayed</v>
      </c>
      <c r="AN2550" t="str">
        <f t="shared" si="118"/>
        <v>Yes</v>
      </c>
      <c r="AO2550" t="str" cm="1">
        <f t="array" ref="AO2550">_xlfn.IFS($C2550&lt;36,"Youth", $C2550&lt;66, "Middle_age", $C2550&gt;65, "Old")</f>
        <v>Middle_age</v>
      </c>
      <c r="AP2550" t="str">
        <f t="shared" si="119"/>
        <v>2 năm</v>
      </c>
    </row>
    <row r="2551" spans="1:42" x14ac:dyDescent="0.35">
      <c r="A2551" t="s">
        <v>3558</v>
      </c>
      <c r="B2551" t="s">
        <v>19</v>
      </c>
      <c r="C2551">
        <v>29</v>
      </c>
      <c r="D2551" t="s">
        <v>13</v>
      </c>
      <c r="E2551">
        <v>1</v>
      </c>
      <c r="F2551" t="s">
        <v>2109</v>
      </c>
      <c r="G2551">
        <v>91325</v>
      </c>
      <c r="H2551">
        <v>34.236682999999999</v>
      </c>
      <c r="I2551">
        <v>-118.517588</v>
      </c>
      <c r="J2551">
        <v>0</v>
      </c>
      <c r="K2551" s="1">
        <v>1</v>
      </c>
      <c r="L2551" t="s">
        <v>12</v>
      </c>
      <c r="M2551" t="s">
        <v>10</v>
      </c>
      <c r="N2551">
        <v>7.57</v>
      </c>
      <c r="O2551" t="s">
        <v>13</v>
      </c>
      <c r="P2551" t="s">
        <v>13</v>
      </c>
      <c r="AA2551" t="s">
        <v>21</v>
      </c>
      <c r="AB2551" t="s">
        <v>13</v>
      </c>
      <c r="AC2551" t="s">
        <v>16</v>
      </c>
      <c r="AD2551">
        <v>20.75</v>
      </c>
      <c r="AE2551">
        <v>20.75</v>
      </c>
      <c r="AF2551">
        <v>0</v>
      </c>
      <c r="AG2551">
        <v>0</v>
      </c>
      <c r="AH2551">
        <v>7.57</v>
      </c>
      <c r="AI2551">
        <v>28.32</v>
      </c>
      <c r="AJ2551" t="s">
        <v>68</v>
      </c>
      <c r="AM2551" t="str">
        <f t="shared" si="117"/>
        <v>Joined</v>
      </c>
      <c r="AN2551" t="str">
        <f t="shared" si="118"/>
        <v>Yes</v>
      </c>
      <c r="AO2551" t="str" cm="1">
        <f t="array" ref="AO2551">_xlfn.IFS($C2551&lt;36,"Youth", $C2551&lt;66, "Middle_age", $C2551&gt;65, "Old")</f>
        <v>Youth</v>
      </c>
      <c r="AP2551" t="str">
        <f t="shared" si="119"/>
        <v>1 năm</v>
      </c>
    </row>
    <row r="2552" spans="1:42" x14ac:dyDescent="0.35">
      <c r="A2552" t="s">
        <v>3559</v>
      </c>
      <c r="B2552" t="s">
        <v>9</v>
      </c>
      <c r="C2552">
        <v>42</v>
      </c>
      <c r="D2552" t="s">
        <v>13</v>
      </c>
      <c r="E2552">
        <v>0</v>
      </c>
      <c r="F2552" t="s">
        <v>292</v>
      </c>
      <c r="G2552">
        <v>95822</v>
      </c>
      <c r="H2552">
        <v>38.512568999999999</v>
      </c>
      <c r="I2552">
        <v>-121.49518399999999</v>
      </c>
      <c r="J2552">
        <v>0</v>
      </c>
      <c r="K2552" s="1">
        <v>56</v>
      </c>
      <c r="L2552" t="s">
        <v>46</v>
      </c>
      <c r="M2552" t="s">
        <v>10</v>
      </c>
      <c r="N2552">
        <v>32.880000000000003</v>
      </c>
      <c r="O2552" t="s">
        <v>13</v>
      </c>
      <c r="P2552" t="s">
        <v>13</v>
      </c>
      <c r="AA2552" t="s">
        <v>43</v>
      </c>
      <c r="AB2552" t="s">
        <v>13</v>
      </c>
      <c r="AC2552" t="s">
        <v>26</v>
      </c>
      <c r="AD2552">
        <v>19.7</v>
      </c>
      <c r="AE2552">
        <v>1051.9000000000001</v>
      </c>
      <c r="AF2552">
        <v>0</v>
      </c>
      <c r="AG2552">
        <v>0</v>
      </c>
      <c r="AH2552">
        <v>1841.28</v>
      </c>
      <c r="AI2552">
        <v>2893.18</v>
      </c>
      <c r="AJ2552" t="s">
        <v>17</v>
      </c>
      <c r="AM2552" t="str">
        <f t="shared" si="117"/>
        <v>Stayed</v>
      </c>
      <c r="AN2552" t="str">
        <f t="shared" si="118"/>
        <v>No</v>
      </c>
      <c r="AO2552" t="str" cm="1">
        <f t="array" ref="AO2552">_xlfn.IFS($C2552&lt;36,"Youth", $C2552&lt;66, "Middle_age", $C2552&gt;65, "Old")</f>
        <v>Middle_age</v>
      </c>
      <c r="AP2552" t="str">
        <f t="shared" si="119"/>
        <v>5 năm</v>
      </c>
    </row>
    <row r="2553" spans="1:42" x14ac:dyDescent="0.35">
      <c r="A2553" t="s">
        <v>3560</v>
      </c>
      <c r="B2553" t="s">
        <v>19</v>
      </c>
      <c r="C2553">
        <v>52</v>
      </c>
      <c r="D2553" t="s">
        <v>10</v>
      </c>
      <c r="E2553">
        <v>0</v>
      </c>
      <c r="F2553" t="s">
        <v>3296</v>
      </c>
      <c r="G2553">
        <v>95642</v>
      </c>
      <c r="H2553">
        <v>38.336216</v>
      </c>
      <c r="I2553">
        <v>-120.76900999999999</v>
      </c>
      <c r="J2553">
        <v>7</v>
      </c>
      <c r="K2553" s="1">
        <v>22</v>
      </c>
      <c r="L2553" t="s">
        <v>12</v>
      </c>
      <c r="M2553" t="s">
        <v>10</v>
      </c>
      <c r="N2553">
        <v>37.799999999999997</v>
      </c>
      <c r="O2553" t="s">
        <v>13</v>
      </c>
      <c r="P2553" t="s">
        <v>10</v>
      </c>
      <c r="Q2553" t="s">
        <v>25</v>
      </c>
      <c r="R2553">
        <v>15</v>
      </c>
      <c r="S2553" t="s">
        <v>13</v>
      </c>
      <c r="T2553" t="s">
        <v>13</v>
      </c>
      <c r="U2553" t="s">
        <v>10</v>
      </c>
      <c r="V2553" t="s">
        <v>13</v>
      </c>
      <c r="W2553" t="s">
        <v>10</v>
      </c>
      <c r="X2553" t="s">
        <v>10</v>
      </c>
      <c r="Y2553" t="s">
        <v>10</v>
      </c>
      <c r="Z2553" t="s">
        <v>10</v>
      </c>
      <c r="AA2553" t="s">
        <v>21</v>
      </c>
      <c r="AB2553" t="s">
        <v>10</v>
      </c>
      <c r="AC2553" t="s">
        <v>16</v>
      </c>
      <c r="AD2553">
        <v>94.7</v>
      </c>
      <c r="AE2553">
        <v>1914.9</v>
      </c>
      <c r="AF2553">
        <v>0</v>
      </c>
      <c r="AG2553">
        <v>0</v>
      </c>
      <c r="AH2553">
        <v>831.6</v>
      </c>
      <c r="AI2553">
        <v>2746.5</v>
      </c>
      <c r="AJ2553" t="s">
        <v>27</v>
      </c>
      <c r="AK2553" t="s">
        <v>91</v>
      </c>
      <c r="AL2553" t="s">
        <v>165</v>
      </c>
      <c r="AM2553" t="str">
        <f t="shared" si="117"/>
        <v>Churned</v>
      </c>
      <c r="AN2553" t="str">
        <f t="shared" si="118"/>
        <v>No</v>
      </c>
      <c r="AO2553" t="str" cm="1">
        <f t="array" ref="AO2553">_xlfn.IFS($C2553&lt;36,"Youth", $C2553&lt;66, "Middle_age", $C2553&gt;65, "Old")</f>
        <v>Middle_age</v>
      </c>
      <c r="AP2553" t="str">
        <f t="shared" si="119"/>
        <v>2 năm</v>
      </c>
    </row>
    <row r="2554" spans="1:42" x14ac:dyDescent="0.35">
      <c r="A2554" t="s">
        <v>3561</v>
      </c>
      <c r="B2554" t="s">
        <v>19</v>
      </c>
      <c r="C2554">
        <v>48</v>
      </c>
      <c r="D2554" t="s">
        <v>10</v>
      </c>
      <c r="E2554">
        <v>3</v>
      </c>
      <c r="F2554" t="s">
        <v>67</v>
      </c>
      <c r="G2554">
        <v>92069</v>
      </c>
      <c r="H2554">
        <v>33.162624000000001</v>
      </c>
      <c r="I2554">
        <v>-117.170863</v>
      </c>
      <c r="J2554">
        <v>2</v>
      </c>
      <c r="K2554" s="1">
        <v>32</v>
      </c>
      <c r="L2554" t="s">
        <v>99</v>
      </c>
      <c r="M2554" t="s">
        <v>13</v>
      </c>
      <c r="P2554" t="s">
        <v>10</v>
      </c>
      <c r="Q2554" t="s">
        <v>49</v>
      </c>
      <c r="R2554">
        <v>53</v>
      </c>
      <c r="S2554" t="s">
        <v>13</v>
      </c>
      <c r="T2554" t="s">
        <v>13</v>
      </c>
      <c r="U2554" t="s">
        <v>10</v>
      </c>
      <c r="V2554" t="s">
        <v>10</v>
      </c>
      <c r="W2554" t="s">
        <v>13</v>
      </c>
      <c r="X2554" t="s">
        <v>13</v>
      </c>
      <c r="Y2554" t="s">
        <v>13</v>
      </c>
      <c r="Z2554" t="s">
        <v>10</v>
      </c>
      <c r="AA2554" t="s">
        <v>15</v>
      </c>
      <c r="AB2554" t="s">
        <v>10</v>
      </c>
      <c r="AC2554" t="s">
        <v>153</v>
      </c>
      <c r="AD2554">
        <v>36.25</v>
      </c>
      <c r="AE2554">
        <v>1151.05</v>
      </c>
      <c r="AF2554">
        <v>0</v>
      </c>
      <c r="AG2554">
        <v>0</v>
      </c>
      <c r="AH2554">
        <v>0</v>
      </c>
      <c r="AI2554">
        <v>1151.05</v>
      </c>
      <c r="AJ2554" t="s">
        <v>17</v>
      </c>
      <c r="AM2554" t="str">
        <f t="shared" si="117"/>
        <v>Stayed</v>
      </c>
      <c r="AN2554" t="str">
        <f t="shared" si="118"/>
        <v>Yes</v>
      </c>
      <c r="AO2554" t="str" cm="1">
        <f t="array" ref="AO2554">_xlfn.IFS($C2554&lt;36,"Youth", $C2554&lt;66, "Middle_age", $C2554&gt;65, "Old")</f>
        <v>Middle_age</v>
      </c>
      <c r="AP2554" t="str">
        <f t="shared" si="119"/>
        <v>3 năm</v>
      </c>
    </row>
    <row r="2555" spans="1:42" x14ac:dyDescent="0.35">
      <c r="A2555" t="s">
        <v>3562</v>
      </c>
      <c r="B2555" t="s">
        <v>19</v>
      </c>
      <c r="C2555">
        <v>26</v>
      </c>
      <c r="D2555" t="s">
        <v>13</v>
      </c>
      <c r="E2555">
        <v>0</v>
      </c>
      <c r="F2555" t="s">
        <v>407</v>
      </c>
      <c r="G2555">
        <v>92407</v>
      </c>
      <c r="H2555">
        <v>34.250069000000003</v>
      </c>
      <c r="I2555">
        <v>-117.39394900000001</v>
      </c>
      <c r="J2555">
        <v>0</v>
      </c>
      <c r="K2555" s="1">
        <v>72</v>
      </c>
      <c r="L2555" t="s">
        <v>42</v>
      </c>
      <c r="M2555" t="s">
        <v>10</v>
      </c>
      <c r="N2555">
        <v>44.46</v>
      </c>
      <c r="O2555" t="s">
        <v>10</v>
      </c>
      <c r="P2555" t="s">
        <v>10</v>
      </c>
      <c r="Q2555" t="s">
        <v>49</v>
      </c>
      <c r="R2555">
        <v>48</v>
      </c>
      <c r="S2555" t="s">
        <v>13</v>
      </c>
      <c r="T2555" t="s">
        <v>10</v>
      </c>
      <c r="U2555" t="s">
        <v>10</v>
      </c>
      <c r="V2555" t="s">
        <v>10</v>
      </c>
      <c r="W2555" t="s">
        <v>10</v>
      </c>
      <c r="X2555" t="s">
        <v>10</v>
      </c>
      <c r="Y2555" t="s">
        <v>10</v>
      </c>
      <c r="Z2555" t="s">
        <v>10</v>
      </c>
      <c r="AA2555" t="s">
        <v>43</v>
      </c>
      <c r="AB2555" t="s">
        <v>10</v>
      </c>
      <c r="AC2555" t="s">
        <v>26</v>
      </c>
      <c r="AD2555">
        <v>88.6</v>
      </c>
      <c r="AE2555">
        <v>6201.95</v>
      </c>
      <c r="AF2555">
        <v>0</v>
      </c>
      <c r="AG2555">
        <v>0</v>
      </c>
      <c r="AH2555">
        <v>3201.12</v>
      </c>
      <c r="AI2555">
        <v>9403.07</v>
      </c>
      <c r="AJ2555" t="s">
        <v>17</v>
      </c>
      <c r="AM2555" t="str">
        <f t="shared" si="117"/>
        <v>VIP</v>
      </c>
      <c r="AN2555" t="str">
        <f t="shared" si="118"/>
        <v>No</v>
      </c>
      <c r="AO2555" t="str" cm="1">
        <f t="array" ref="AO2555">_xlfn.IFS($C2555&lt;36,"Youth", $C2555&lt;66, "Middle_age", $C2555&gt;65, "Old")</f>
        <v>Youth</v>
      </c>
      <c r="AP2555" t="str">
        <f t="shared" si="119"/>
        <v>6 năm</v>
      </c>
    </row>
    <row r="2556" spans="1:42" x14ac:dyDescent="0.35">
      <c r="A2556" t="s">
        <v>3563</v>
      </c>
      <c r="B2556" t="s">
        <v>19</v>
      </c>
      <c r="C2556">
        <v>39</v>
      </c>
      <c r="D2556" t="s">
        <v>10</v>
      </c>
      <c r="E2556">
        <v>1</v>
      </c>
      <c r="F2556" t="s">
        <v>292</v>
      </c>
      <c r="G2556">
        <v>95821</v>
      </c>
      <c r="H2556">
        <v>38.625095999999999</v>
      </c>
      <c r="I2556">
        <v>-121.383658</v>
      </c>
      <c r="J2556">
        <v>10</v>
      </c>
      <c r="K2556" s="1">
        <v>43</v>
      </c>
      <c r="L2556" t="s">
        <v>12</v>
      </c>
      <c r="M2556" t="s">
        <v>10</v>
      </c>
      <c r="N2556">
        <v>14.97</v>
      </c>
      <c r="O2556" t="s">
        <v>13</v>
      </c>
      <c r="P2556" t="s">
        <v>13</v>
      </c>
      <c r="AA2556" t="s">
        <v>15</v>
      </c>
      <c r="AB2556" t="s">
        <v>10</v>
      </c>
      <c r="AC2556" t="s">
        <v>16</v>
      </c>
      <c r="AD2556">
        <v>19.2</v>
      </c>
      <c r="AE2556">
        <v>776.25</v>
      </c>
      <c r="AF2556">
        <v>9.48</v>
      </c>
      <c r="AG2556">
        <v>0</v>
      </c>
      <c r="AH2556">
        <v>643.71</v>
      </c>
      <c r="AI2556">
        <v>1410.48</v>
      </c>
      <c r="AJ2556" t="s">
        <v>17</v>
      </c>
      <c r="AM2556" t="str">
        <f t="shared" si="117"/>
        <v>Stayed</v>
      </c>
      <c r="AN2556" t="str">
        <f t="shared" si="118"/>
        <v>Yes</v>
      </c>
      <c r="AO2556" t="str" cm="1">
        <f t="array" ref="AO2556">_xlfn.IFS($C2556&lt;36,"Youth", $C2556&lt;66, "Middle_age", $C2556&gt;65, "Old")</f>
        <v>Middle_age</v>
      </c>
      <c r="AP2556" t="str">
        <f t="shared" si="119"/>
        <v>4 năm</v>
      </c>
    </row>
    <row r="2557" spans="1:42" x14ac:dyDescent="0.35">
      <c r="A2557" t="s">
        <v>3564</v>
      </c>
      <c r="B2557" t="s">
        <v>9</v>
      </c>
      <c r="C2557">
        <v>60</v>
      </c>
      <c r="D2557" t="s">
        <v>13</v>
      </c>
      <c r="E2557">
        <v>0</v>
      </c>
      <c r="F2557" t="s">
        <v>105</v>
      </c>
      <c r="G2557">
        <v>90064</v>
      </c>
      <c r="H2557">
        <v>34.037250999999998</v>
      </c>
      <c r="I2557">
        <v>-118.423573</v>
      </c>
      <c r="J2557">
        <v>0</v>
      </c>
      <c r="K2557" s="1">
        <v>61</v>
      </c>
      <c r="L2557" t="s">
        <v>12</v>
      </c>
      <c r="M2557" t="s">
        <v>10</v>
      </c>
      <c r="N2557">
        <v>19.579999999999998</v>
      </c>
      <c r="O2557" t="s">
        <v>10</v>
      </c>
      <c r="P2557" t="s">
        <v>10</v>
      </c>
      <c r="Q2557" t="s">
        <v>49</v>
      </c>
      <c r="R2557">
        <v>22</v>
      </c>
      <c r="S2557" t="s">
        <v>13</v>
      </c>
      <c r="T2557" t="s">
        <v>10</v>
      </c>
      <c r="U2557" t="s">
        <v>10</v>
      </c>
      <c r="V2557" t="s">
        <v>10</v>
      </c>
      <c r="W2557" t="s">
        <v>10</v>
      </c>
      <c r="X2557" t="s">
        <v>10</v>
      </c>
      <c r="Y2557" t="s">
        <v>10</v>
      </c>
      <c r="Z2557" t="s">
        <v>10</v>
      </c>
      <c r="AA2557" t="s">
        <v>43</v>
      </c>
      <c r="AB2557" t="s">
        <v>13</v>
      </c>
      <c r="AC2557" t="s">
        <v>16</v>
      </c>
      <c r="AD2557">
        <v>88.65</v>
      </c>
      <c r="AE2557">
        <v>5321.25</v>
      </c>
      <c r="AF2557">
        <v>0</v>
      </c>
      <c r="AG2557">
        <v>0</v>
      </c>
      <c r="AH2557">
        <v>1194.3800000000001</v>
      </c>
      <c r="AI2557">
        <v>6515.63</v>
      </c>
      <c r="AJ2557" t="s">
        <v>17</v>
      </c>
      <c r="AM2557" t="str">
        <f t="shared" si="117"/>
        <v>VIP</v>
      </c>
      <c r="AN2557" t="str">
        <f t="shared" si="118"/>
        <v>No</v>
      </c>
      <c r="AO2557" t="str" cm="1">
        <f t="array" ref="AO2557">_xlfn.IFS($C2557&lt;36,"Youth", $C2557&lt;66, "Middle_age", $C2557&gt;65, "Old")</f>
        <v>Middle_age</v>
      </c>
      <c r="AP2557" t="str">
        <f t="shared" si="119"/>
        <v>6 năm</v>
      </c>
    </row>
    <row r="2558" spans="1:42" x14ac:dyDescent="0.35">
      <c r="A2558" t="s">
        <v>3565</v>
      </c>
      <c r="B2558" t="s">
        <v>9</v>
      </c>
      <c r="C2558">
        <v>48</v>
      </c>
      <c r="D2558" t="s">
        <v>10</v>
      </c>
      <c r="E2558">
        <v>0</v>
      </c>
      <c r="F2558" t="s">
        <v>105</v>
      </c>
      <c r="G2558">
        <v>90017</v>
      </c>
      <c r="H2558">
        <v>34.052841999999998</v>
      </c>
      <c r="I2558">
        <v>-118.264495</v>
      </c>
      <c r="J2558">
        <v>7</v>
      </c>
      <c r="K2558" s="1">
        <v>69</v>
      </c>
      <c r="L2558" t="s">
        <v>42</v>
      </c>
      <c r="M2558" t="s">
        <v>10</v>
      </c>
      <c r="N2558">
        <v>33.229999999999997</v>
      </c>
      <c r="O2558" t="s">
        <v>10</v>
      </c>
      <c r="P2558" t="s">
        <v>10</v>
      </c>
      <c r="Q2558" t="s">
        <v>25</v>
      </c>
      <c r="R2558">
        <v>3</v>
      </c>
      <c r="S2558" t="s">
        <v>10</v>
      </c>
      <c r="T2558" t="s">
        <v>10</v>
      </c>
      <c r="U2558" t="s">
        <v>10</v>
      </c>
      <c r="V2558" t="s">
        <v>10</v>
      </c>
      <c r="W2558" t="s">
        <v>10</v>
      </c>
      <c r="X2558" t="s">
        <v>10</v>
      </c>
      <c r="Y2558" t="s">
        <v>10</v>
      </c>
      <c r="Z2558" t="s">
        <v>10</v>
      </c>
      <c r="AA2558" t="s">
        <v>43</v>
      </c>
      <c r="AB2558" t="s">
        <v>13</v>
      </c>
      <c r="AC2558" t="s">
        <v>16</v>
      </c>
      <c r="AD2558">
        <v>113.25</v>
      </c>
      <c r="AE2558">
        <v>7895.15</v>
      </c>
      <c r="AF2558">
        <v>0</v>
      </c>
      <c r="AG2558">
        <v>0</v>
      </c>
      <c r="AH2558">
        <v>2292.87</v>
      </c>
      <c r="AI2558">
        <v>10188.02</v>
      </c>
      <c r="AJ2558" t="s">
        <v>17</v>
      </c>
      <c r="AM2558" t="str">
        <f t="shared" si="117"/>
        <v>VIP</v>
      </c>
      <c r="AN2558" t="str">
        <f t="shared" si="118"/>
        <v>No</v>
      </c>
      <c r="AO2558" t="str" cm="1">
        <f t="array" ref="AO2558">_xlfn.IFS($C2558&lt;36,"Youth", $C2558&lt;66, "Middle_age", $C2558&gt;65, "Old")</f>
        <v>Middle_age</v>
      </c>
      <c r="AP2558" t="str">
        <f t="shared" si="119"/>
        <v>6 năm</v>
      </c>
    </row>
    <row r="2559" spans="1:42" x14ac:dyDescent="0.35">
      <c r="A2559" t="s">
        <v>3566</v>
      </c>
      <c r="B2559" t="s">
        <v>9</v>
      </c>
      <c r="C2559">
        <v>19</v>
      </c>
      <c r="D2559" t="s">
        <v>13</v>
      </c>
      <c r="E2559">
        <v>0</v>
      </c>
      <c r="F2559" t="s">
        <v>1725</v>
      </c>
      <c r="G2559">
        <v>91910</v>
      </c>
      <c r="H2559">
        <v>32.636792</v>
      </c>
      <c r="I2559">
        <v>-117.05498900000001</v>
      </c>
      <c r="J2559">
        <v>0</v>
      </c>
      <c r="K2559" s="1">
        <v>3</v>
      </c>
      <c r="L2559" t="s">
        <v>12</v>
      </c>
      <c r="M2559" t="s">
        <v>10</v>
      </c>
      <c r="N2559">
        <v>1.24</v>
      </c>
      <c r="O2559" t="s">
        <v>13</v>
      </c>
      <c r="P2559" t="s">
        <v>10</v>
      </c>
      <c r="Q2559" t="s">
        <v>49</v>
      </c>
      <c r="R2559">
        <v>52</v>
      </c>
      <c r="S2559" t="s">
        <v>10</v>
      </c>
      <c r="T2559" t="s">
        <v>10</v>
      </c>
      <c r="U2559" t="s">
        <v>13</v>
      </c>
      <c r="V2559" t="s">
        <v>13</v>
      </c>
      <c r="W2559" t="s">
        <v>13</v>
      </c>
      <c r="X2559" t="s">
        <v>13</v>
      </c>
      <c r="Y2559" t="s">
        <v>10</v>
      </c>
      <c r="Z2559" t="s">
        <v>10</v>
      </c>
      <c r="AA2559" t="s">
        <v>21</v>
      </c>
      <c r="AB2559" t="s">
        <v>13</v>
      </c>
      <c r="AC2559" t="s">
        <v>26</v>
      </c>
      <c r="AD2559">
        <v>55.35</v>
      </c>
      <c r="AE2559">
        <v>165.2</v>
      </c>
      <c r="AF2559">
        <v>0</v>
      </c>
      <c r="AG2559">
        <v>0</v>
      </c>
      <c r="AH2559">
        <v>3.72</v>
      </c>
      <c r="AI2559">
        <v>168.92</v>
      </c>
      <c r="AJ2559" t="s">
        <v>27</v>
      </c>
      <c r="AK2559" t="s">
        <v>28</v>
      </c>
      <c r="AL2559" t="s">
        <v>184</v>
      </c>
      <c r="AM2559" t="str">
        <f t="shared" si="117"/>
        <v>Churned</v>
      </c>
      <c r="AN2559" t="str">
        <f t="shared" si="118"/>
        <v>No</v>
      </c>
      <c r="AO2559" t="str" cm="1">
        <f t="array" ref="AO2559">_xlfn.IFS($C2559&lt;36,"Youth", $C2559&lt;66, "Middle_age", $C2559&gt;65, "Old")</f>
        <v>Youth</v>
      </c>
      <c r="AP2559" t="str">
        <f t="shared" si="119"/>
        <v>1 năm</v>
      </c>
    </row>
    <row r="2560" spans="1:42" x14ac:dyDescent="0.35">
      <c r="A2560" t="s">
        <v>3567</v>
      </c>
      <c r="B2560" t="s">
        <v>9</v>
      </c>
      <c r="C2560">
        <v>76</v>
      </c>
      <c r="D2560" t="s">
        <v>13</v>
      </c>
      <c r="E2560">
        <v>0</v>
      </c>
      <c r="F2560" t="s">
        <v>1048</v>
      </c>
      <c r="G2560">
        <v>93405</v>
      </c>
      <c r="H2560">
        <v>35.236548999999997</v>
      </c>
      <c r="I2560">
        <v>-120.727344</v>
      </c>
      <c r="J2560">
        <v>0</v>
      </c>
      <c r="K2560" s="1">
        <v>52</v>
      </c>
      <c r="L2560" t="s">
        <v>12</v>
      </c>
      <c r="M2560" t="s">
        <v>10</v>
      </c>
      <c r="N2560">
        <v>11.01</v>
      </c>
      <c r="O2560" t="s">
        <v>10</v>
      </c>
      <c r="P2560" t="s">
        <v>10</v>
      </c>
      <c r="Q2560" t="s">
        <v>25</v>
      </c>
      <c r="R2560">
        <v>18</v>
      </c>
      <c r="S2560" t="s">
        <v>10</v>
      </c>
      <c r="T2560" t="s">
        <v>10</v>
      </c>
      <c r="U2560" t="s">
        <v>10</v>
      </c>
      <c r="V2560" t="s">
        <v>13</v>
      </c>
      <c r="W2560" t="s">
        <v>10</v>
      </c>
      <c r="X2560" t="s">
        <v>10</v>
      </c>
      <c r="Y2560" t="s">
        <v>13</v>
      </c>
      <c r="Z2560" t="s">
        <v>10</v>
      </c>
      <c r="AA2560" t="s">
        <v>43</v>
      </c>
      <c r="AB2560" t="s">
        <v>13</v>
      </c>
      <c r="AC2560" t="s">
        <v>16</v>
      </c>
      <c r="AD2560">
        <v>108.1</v>
      </c>
      <c r="AE2560">
        <v>5839.3</v>
      </c>
      <c r="AF2560">
        <v>0</v>
      </c>
      <c r="AG2560">
        <v>0</v>
      </c>
      <c r="AH2560">
        <v>572.52</v>
      </c>
      <c r="AI2560">
        <v>6411.82</v>
      </c>
      <c r="AJ2560" t="s">
        <v>17</v>
      </c>
      <c r="AM2560" t="str">
        <f t="shared" si="117"/>
        <v>VIP</v>
      </c>
      <c r="AN2560" t="str">
        <f t="shared" si="118"/>
        <v>No</v>
      </c>
      <c r="AO2560" t="str" cm="1">
        <f t="array" ref="AO2560">_xlfn.IFS($C2560&lt;36,"Youth", $C2560&lt;66, "Middle_age", $C2560&gt;65, "Old")</f>
        <v>Old</v>
      </c>
      <c r="AP2560" t="str">
        <f t="shared" si="119"/>
        <v>5 năm</v>
      </c>
    </row>
    <row r="2561" spans="1:42" x14ac:dyDescent="0.35">
      <c r="A2561" t="s">
        <v>3568</v>
      </c>
      <c r="B2561" t="s">
        <v>9</v>
      </c>
      <c r="C2561">
        <v>19</v>
      </c>
      <c r="D2561" t="s">
        <v>13</v>
      </c>
      <c r="E2561">
        <v>0</v>
      </c>
      <c r="F2561" t="s">
        <v>105</v>
      </c>
      <c r="G2561">
        <v>90068</v>
      </c>
      <c r="H2561">
        <v>34.137411</v>
      </c>
      <c r="I2561">
        <v>-118.32891499999999</v>
      </c>
      <c r="J2561">
        <v>0</v>
      </c>
      <c r="K2561" s="1">
        <v>1</v>
      </c>
      <c r="L2561" t="s">
        <v>12</v>
      </c>
      <c r="M2561" t="s">
        <v>10</v>
      </c>
      <c r="N2561">
        <v>44.36</v>
      </c>
      <c r="O2561" t="s">
        <v>13</v>
      </c>
      <c r="P2561" t="s">
        <v>10</v>
      </c>
      <c r="Q2561" t="s">
        <v>49</v>
      </c>
      <c r="R2561">
        <v>58</v>
      </c>
      <c r="S2561" t="s">
        <v>10</v>
      </c>
      <c r="T2561" t="s">
        <v>10</v>
      </c>
      <c r="U2561" t="s">
        <v>13</v>
      </c>
      <c r="V2561" t="s">
        <v>13</v>
      </c>
      <c r="W2561" t="s">
        <v>13</v>
      </c>
      <c r="X2561" t="s">
        <v>13</v>
      </c>
      <c r="Y2561" t="s">
        <v>10</v>
      </c>
      <c r="Z2561" t="s">
        <v>10</v>
      </c>
      <c r="AA2561" t="s">
        <v>21</v>
      </c>
      <c r="AB2561" t="s">
        <v>10</v>
      </c>
      <c r="AC2561" t="s">
        <v>26</v>
      </c>
      <c r="AD2561">
        <v>54.9</v>
      </c>
      <c r="AE2561">
        <v>54.9</v>
      </c>
      <c r="AF2561">
        <v>0</v>
      </c>
      <c r="AG2561">
        <v>0</v>
      </c>
      <c r="AH2561">
        <v>44.36</v>
      </c>
      <c r="AI2561">
        <v>99.26</v>
      </c>
      <c r="AJ2561" t="s">
        <v>27</v>
      </c>
      <c r="AK2561" t="s">
        <v>33</v>
      </c>
      <c r="AL2561" t="s">
        <v>37</v>
      </c>
      <c r="AM2561" t="str">
        <f t="shared" si="117"/>
        <v>Churned</v>
      </c>
      <c r="AN2561" t="str">
        <f t="shared" si="118"/>
        <v>No</v>
      </c>
      <c r="AO2561" t="str" cm="1">
        <f t="array" ref="AO2561">_xlfn.IFS($C2561&lt;36,"Youth", $C2561&lt;66, "Middle_age", $C2561&gt;65, "Old")</f>
        <v>Youth</v>
      </c>
      <c r="AP2561" t="str">
        <f t="shared" si="119"/>
        <v>1 năm</v>
      </c>
    </row>
    <row r="2562" spans="1:42" x14ac:dyDescent="0.35">
      <c r="A2562" t="s">
        <v>3569</v>
      </c>
      <c r="B2562" t="s">
        <v>19</v>
      </c>
      <c r="C2562">
        <v>56</v>
      </c>
      <c r="D2562" t="s">
        <v>13</v>
      </c>
      <c r="E2562">
        <v>0</v>
      </c>
      <c r="F2562" t="s">
        <v>205</v>
      </c>
      <c r="G2562">
        <v>90401</v>
      </c>
      <c r="H2562">
        <v>34.015481000000001</v>
      </c>
      <c r="I2562">
        <v>-118.49323099999999</v>
      </c>
      <c r="J2562">
        <v>0</v>
      </c>
      <c r="K2562" s="1">
        <v>62</v>
      </c>
      <c r="L2562" t="s">
        <v>46</v>
      </c>
      <c r="M2562" t="s">
        <v>10</v>
      </c>
      <c r="N2562">
        <v>38.33</v>
      </c>
      <c r="O2562" t="s">
        <v>13</v>
      </c>
      <c r="P2562" t="s">
        <v>10</v>
      </c>
      <c r="Q2562" t="s">
        <v>14</v>
      </c>
      <c r="R2562">
        <v>30</v>
      </c>
      <c r="S2562" t="s">
        <v>10</v>
      </c>
      <c r="T2562" t="s">
        <v>10</v>
      </c>
      <c r="U2562" t="s">
        <v>13</v>
      </c>
      <c r="V2562" t="s">
        <v>13</v>
      </c>
      <c r="W2562" t="s">
        <v>10</v>
      </c>
      <c r="X2562" t="s">
        <v>10</v>
      </c>
      <c r="Y2562" t="s">
        <v>10</v>
      </c>
      <c r="Z2562" t="s">
        <v>10</v>
      </c>
      <c r="AA2562" t="s">
        <v>15</v>
      </c>
      <c r="AB2562" t="s">
        <v>10</v>
      </c>
      <c r="AC2562" t="s">
        <v>16</v>
      </c>
      <c r="AD2562">
        <v>74.3</v>
      </c>
      <c r="AE2562">
        <v>4698.05</v>
      </c>
      <c r="AF2562">
        <v>0</v>
      </c>
      <c r="AG2562">
        <v>0</v>
      </c>
      <c r="AH2562">
        <v>2376.46</v>
      </c>
      <c r="AI2562">
        <v>7074.51</v>
      </c>
      <c r="AJ2562" t="s">
        <v>17</v>
      </c>
      <c r="AM2562" t="str">
        <f t="shared" si="117"/>
        <v>VIP</v>
      </c>
      <c r="AN2562" t="str">
        <f t="shared" si="118"/>
        <v>No</v>
      </c>
      <c r="AO2562" t="str" cm="1">
        <f t="array" ref="AO2562">_xlfn.IFS($C2562&lt;36,"Youth", $C2562&lt;66, "Middle_age", $C2562&gt;65, "Old")</f>
        <v>Middle_age</v>
      </c>
      <c r="AP2562" t="str">
        <f t="shared" si="119"/>
        <v>6 năm</v>
      </c>
    </row>
    <row r="2563" spans="1:42" x14ac:dyDescent="0.35">
      <c r="A2563" t="s">
        <v>3570</v>
      </c>
      <c r="B2563" t="s">
        <v>9</v>
      </c>
      <c r="C2563">
        <v>44</v>
      </c>
      <c r="D2563" t="s">
        <v>13</v>
      </c>
      <c r="E2563">
        <v>0</v>
      </c>
      <c r="F2563" t="s">
        <v>2487</v>
      </c>
      <c r="G2563">
        <v>90278</v>
      </c>
      <c r="H2563">
        <v>33.873395000000002</v>
      </c>
      <c r="I2563">
        <v>-118.37018999999999</v>
      </c>
      <c r="J2563">
        <v>0</v>
      </c>
      <c r="K2563" s="1">
        <v>54</v>
      </c>
      <c r="L2563" t="s">
        <v>46</v>
      </c>
      <c r="M2563" t="s">
        <v>10</v>
      </c>
      <c r="N2563">
        <v>10.83</v>
      </c>
      <c r="O2563" t="s">
        <v>13</v>
      </c>
      <c r="P2563" t="s">
        <v>13</v>
      </c>
      <c r="AA2563" t="s">
        <v>43</v>
      </c>
      <c r="AB2563" t="s">
        <v>10</v>
      </c>
      <c r="AC2563" t="s">
        <v>16</v>
      </c>
      <c r="AD2563">
        <v>20.5</v>
      </c>
      <c r="AE2563">
        <v>1035.7</v>
      </c>
      <c r="AF2563">
        <v>0</v>
      </c>
      <c r="AG2563">
        <v>0</v>
      </c>
      <c r="AH2563">
        <v>584.82000000000005</v>
      </c>
      <c r="AI2563">
        <v>1620.52</v>
      </c>
      <c r="AJ2563" t="s">
        <v>17</v>
      </c>
      <c r="AM2563" t="str">
        <f t="shared" ref="AM2563:AM2626" si="120">IF($AJ2563="Churned",$AJ2563,IF($AI2563&gt;AVERAGE($AI:$AI),"VIP",$AJ2563))</f>
        <v>Stayed</v>
      </c>
      <c r="AN2563" t="str">
        <f t="shared" ref="AN2563:AN2626" si="121">IF($E2563&gt;0,"Yes","No")</f>
        <v>No</v>
      </c>
      <c r="AO2563" t="str" cm="1">
        <f t="array" ref="AO2563">_xlfn.IFS($C2563&lt;36,"Youth", $C2563&lt;66, "Middle_age", $C2563&gt;65, "Old")</f>
        <v>Middle_age</v>
      </c>
      <c r="AP2563" t="str">
        <f t="shared" ref="AP2563:AP2626" si="122">IF($K2563&lt;=12, "1 năm", IF($K2563&lt;=24, "2 năm", IF($K2563&lt;=36, "3 năm", IF($K2563&lt;=48, "4 năm", IF($K2563&lt;=60, "5 năm", IF($K2563&lt;=72, "6 năm"))))))</f>
        <v>5 năm</v>
      </c>
    </row>
    <row r="2564" spans="1:42" x14ac:dyDescent="0.35">
      <c r="A2564" t="s">
        <v>3571</v>
      </c>
      <c r="B2564" t="s">
        <v>9</v>
      </c>
      <c r="C2564">
        <v>43</v>
      </c>
      <c r="D2564" t="s">
        <v>13</v>
      </c>
      <c r="E2564">
        <v>0</v>
      </c>
      <c r="F2564" t="s">
        <v>3572</v>
      </c>
      <c r="G2564">
        <v>93933</v>
      </c>
      <c r="H2564">
        <v>36.689582000000001</v>
      </c>
      <c r="I2564">
        <v>-121.758398</v>
      </c>
      <c r="J2564">
        <v>0</v>
      </c>
      <c r="K2564" s="1">
        <v>15</v>
      </c>
      <c r="L2564" t="s">
        <v>12</v>
      </c>
      <c r="M2564" t="s">
        <v>10</v>
      </c>
      <c r="N2564">
        <v>16.82</v>
      </c>
      <c r="O2564" t="s">
        <v>13</v>
      </c>
      <c r="P2564" t="s">
        <v>10</v>
      </c>
      <c r="Q2564" t="s">
        <v>25</v>
      </c>
      <c r="R2564">
        <v>26</v>
      </c>
      <c r="S2564" t="s">
        <v>13</v>
      </c>
      <c r="T2564" t="s">
        <v>10</v>
      </c>
      <c r="U2564" t="s">
        <v>10</v>
      </c>
      <c r="V2564" t="s">
        <v>13</v>
      </c>
      <c r="W2564" t="s">
        <v>10</v>
      </c>
      <c r="X2564" t="s">
        <v>10</v>
      </c>
      <c r="Y2564" t="s">
        <v>10</v>
      </c>
      <c r="Z2564" t="s">
        <v>10</v>
      </c>
      <c r="AA2564" t="s">
        <v>21</v>
      </c>
      <c r="AB2564" t="s">
        <v>10</v>
      </c>
      <c r="AC2564" t="s">
        <v>26</v>
      </c>
      <c r="AD2564">
        <v>101.25</v>
      </c>
      <c r="AE2564">
        <v>1457.25</v>
      </c>
      <c r="AF2564">
        <v>0</v>
      </c>
      <c r="AG2564">
        <v>0</v>
      </c>
      <c r="AH2564">
        <v>252.3</v>
      </c>
      <c r="AI2564">
        <v>1709.55</v>
      </c>
      <c r="AJ2564" t="s">
        <v>27</v>
      </c>
      <c r="AK2564" t="s">
        <v>33</v>
      </c>
      <c r="AL2564" t="s">
        <v>529</v>
      </c>
      <c r="AM2564" t="str">
        <f t="shared" si="120"/>
        <v>Churned</v>
      </c>
      <c r="AN2564" t="str">
        <f t="shared" si="121"/>
        <v>No</v>
      </c>
      <c r="AO2564" t="str" cm="1">
        <f t="array" ref="AO2564">_xlfn.IFS($C2564&lt;36,"Youth", $C2564&lt;66, "Middle_age", $C2564&gt;65, "Old")</f>
        <v>Middle_age</v>
      </c>
      <c r="AP2564" t="str">
        <f t="shared" si="122"/>
        <v>2 năm</v>
      </c>
    </row>
    <row r="2565" spans="1:42" x14ac:dyDescent="0.35">
      <c r="A2565" t="s">
        <v>3573</v>
      </c>
      <c r="B2565" t="s">
        <v>9</v>
      </c>
      <c r="C2565">
        <v>19</v>
      </c>
      <c r="D2565" t="s">
        <v>13</v>
      </c>
      <c r="E2565">
        <v>0</v>
      </c>
      <c r="F2565" t="s">
        <v>1575</v>
      </c>
      <c r="G2565">
        <v>96067</v>
      </c>
      <c r="H2565">
        <v>41.338320000000003</v>
      </c>
      <c r="I2565">
        <v>-122.290756</v>
      </c>
      <c r="J2565">
        <v>0</v>
      </c>
      <c r="K2565" s="1">
        <v>19</v>
      </c>
      <c r="L2565" t="s">
        <v>12</v>
      </c>
      <c r="M2565" t="s">
        <v>13</v>
      </c>
      <c r="P2565" t="s">
        <v>10</v>
      </c>
      <c r="Q2565" t="s">
        <v>49</v>
      </c>
      <c r="R2565">
        <v>59</v>
      </c>
      <c r="S2565" t="s">
        <v>13</v>
      </c>
      <c r="T2565" t="s">
        <v>10</v>
      </c>
      <c r="U2565" t="s">
        <v>13</v>
      </c>
      <c r="V2565" t="s">
        <v>13</v>
      </c>
      <c r="W2565" t="s">
        <v>13</v>
      </c>
      <c r="X2565" t="s">
        <v>10</v>
      </c>
      <c r="Y2565" t="s">
        <v>10</v>
      </c>
      <c r="Z2565" t="s">
        <v>13</v>
      </c>
      <c r="AA2565" t="s">
        <v>21</v>
      </c>
      <c r="AB2565" t="s">
        <v>10</v>
      </c>
      <c r="AC2565" t="s">
        <v>26</v>
      </c>
      <c r="AD2565">
        <v>39.700000000000003</v>
      </c>
      <c r="AE2565">
        <v>710.05</v>
      </c>
      <c r="AF2565">
        <v>0</v>
      </c>
      <c r="AG2565">
        <v>110</v>
      </c>
      <c r="AH2565">
        <v>0</v>
      </c>
      <c r="AI2565">
        <v>820.05</v>
      </c>
      <c r="AJ2565" t="s">
        <v>17</v>
      </c>
      <c r="AM2565" t="str">
        <f t="shared" si="120"/>
        <v>Stayed</v>
      </c>
      <c r="AN2565" t="str">
        <f t="shared" si="121"/>
        <v>No</v>
      </c>
      <c r="AO2565" t="str" cm="1">
        <f t="array" ref="AO2565">_xlfn.IFS($C2565&lt;36,"Youth", $C2565&lt;66, "Middle_age", $C2565&gt;65, "Old")</f>
        <v>Youth</v>
      </c>
      <c r="AP2565" t="str">
        <f t="shared" si="122"/>
        <v>2 năm</v>
      </c>
    </row>
    <row r="2566" spans="1:42" x14ac:dyDescent="0.35">
      <c r="A2566" t="s">
        <v>3574</v>
      </c>
      <c r="B2566" t="s">
        <v>19</v>
      </c>
      <c r="C2566">
        <v>37</v>
      </c>
      <c r="D2566" t="s">
        <v>13</v>
      </c>
      <c r="E2566">
        <v>0</v>
      </c>
      <c r="F2566" t="s">
        <v>105</v>
      </c>
      <c r="G2566">
        <v>90003</v>
      </c>
      <c r="H2566">
        <v>33.964131000000002</v>
      </c>
      <c r="I2566">
        <v>-118.272783</v>
      </c>
      <c r="J2566">
        <v>0</v>
      </c>
      <c r="K2566" s="1">
        <v>2</v>
      </c>
      <c r="L2566" t="s">
        <v>12</v>
      </c>
      <c r="M2566" t="s">
        <v>10</v>
      </c>
      <c r="N2566">
        <v>10.47</v>
      </c>
      <c r="O2566" t="s">
        <v>13</v>
      </c>
      <c r="P2566" t="s">
        <v>10</v>
      </c>
      <c r="Q2566" t="s">
        <v>49</v>
      </c>
      <c r="R2566">
        <v>21</v>
      </c>
      <c r="S2566" t="s">
        <v>10</v>
      </c>
      <c r="T2566" t="s">
        <v>10</v>
      </c>
      <c r="U2566" t="s">
        <v>13</v>
      </c>
      <c r="V2566" t="s">
        <v>13</v>
      </c>
      <c r="W2566" t="s">
        <v>13</v>
      </c>
      <c r="X2566" t="s">
        <v>13</v>
      </c>
      <c r="Y2566" t="s">
        <v>13</v>
      </c>
      <c r="Z2566" t="s">
        <v>10</v>
      </c>
      <c r="AA2566" t="s">
        <v>21</v>
      </c>
      <c r="AB2566" t="s">
        <v>10</v>
      </c>
      <c r="AC2566" t="s">
        <v>16</v>
      </c>
      <c r="AD2566">
        <v>53.85</v>
      </c>
      <c r="AE2566">
        <v>108.15</v>
      </c>
      <c r="AF2566">
        <v>0</v>
      </c>
      <c r="AG2566">
        <v>0</v>
      </c>
      <c r="AH2566">
        <v>20.94</v>
      </c>
      <c r="AI2566">
        <v>129.09</v>
      </c>
      <c r="AJ2566" t="s">
        <v>27</v>
      </c>
      <c r="AK2566" t="s">
        <v>28</v>
      </c>
      <c r="AL2566" t="s">
        <v>74</v>
      </c>
      <c r="AM2566" t="str">
        <f t="shared" si="120"/>
        <v>Churned</v>
      </c>
      <c r="AN2566" t="str">
        <f t="shared" si="121"/>
        <v>No</v>
      </c>
      <c r="AO2566" t="str" cm="1">
        <f t="array" ref="AO2566">_xlfn.IFS($C2566&lt;36,"Youth", $C2566&lt;66, "Middle_age", $C2566&gt;65, "Old")</f>
        <v>Middle_age</v>
      </c>
      <c r="AP2566" t="str">
        <f t="shared" si="122"/>
        <v>1 năm</v>
      </c>
    </row>
    <row r="2567" spans="1:42" x14ac:dyDescent="0.35">
      <c r="A2567" t="s">
        <v>3575</v>
      </c>
      <c r="B2567" t="s">
        <v>19</v>
      </c>
      <c r="C2567">
        <v>20</v>
      </c>
      <c r="D2567" t="s">
        <v>13</v>
      </c>
      <c r="E2567">
        <v>0</v>
      </c>
      <c r="F2567" t="s">
        <v>3576</v>
      </c>
      <c r="G2567">
        <v>96142</v>
      </c>
      <c r="H2567">
        <v>39.061227000000002</v>
      </c>
      <c r="I2567">
        <v>-120.179546</v>
      </c>
      <c r="J2567">
        <v>0</v>
      </c>
      <c r="K2567" s="1">
        <v>5</v>
      </c>
      <c r="L2567" t="s">
        <v>12</v>
      </c>
      <c r="M2567" t="s">
        <v>13</v>
      </c>
      <c r="P2567" t="s">
        <v>10</v>
      </c>
      <c r="Q2567" t="s">
        <v>49</v>
      </c>
      <c r="R2567">
        <v>59</v>
      </c>
      <c r="S2567" t="s">
        <v>13</v>
      </c>
      <c r="T2567" t="s">
        <v>10</v>
      </c>
      <c r="U2567" t="s">
        <v>13</v>
      </c>
      <c r="V2567" t="s">
        <v>13</v>
      </c>
      <c r="W2567" t="s">
        <v>10</v>
      </c>
      <c r="X2567" t="s">
        <v>10</v>
      </c>
      <c r="Y2567" t="s">
        <v>10</v>
      </c>
      <c r="Z2567" t="s">
        <v>10</v>
      </c>
      <c r="AA2567" t="s">
        <v>21</v>
      </c>
      <c r="AB2567" t="s">
        <v>10</v>
      </c>
      <c r="AC2567" t="s">
        <v>153</v>
      </c>
      <c r="AD2567">
        <v>51</v>
      </c>
      <c r="AE2567">
        <v>305.95</v>
      </c>
      <c r="AF2567">
        <v>0</v>
      </c>
      <c r="AG2567">
        <v>0</v>
      </c>
      <c r="AH2567">
        <v>0</v>
      </c>
      <c r="AI2567">
        <v>305.95</v>
      </c>
      <c r="AJ2567" t="s">
        <v>27</v>
      </c>
      <c r="AK2567" t="s">
        <v>87</v>
      </c>
      <c r="AL2567" t="s">
        <v>88</v>
      </c>
      <c r="AM2567" t="str">
        <f t="shared" si="120"/>
        <v>Churned</v>
      </c>
      <c r="AN2567" t="str">
        <f t="shared" si="121"/>
        <v>No</v>
      </c>
      <c r="AO2567" t="str" cm="1">
        <f t="array" ref="AO2567">_xlfn.IFS($C2567&lt;36,"Youth", $C2567&lt;66, "Middle_age", $C2567&gt;65, "Old")</f>
        <v>Youth</v>
      </c>
      <c r="AP2567" t="str">
        <f t="shared" si="122"/>
        <v>1 năm</v>
      </c>
    </row>
    <row r="2568" spans="1:42" x14ac:dyDescent="0.35">
      <c r="A2568" t="s">
        <v>3577</v>
      </c>
      <c r="B2568" t="s">
        <v>19</v>
      </c>
      <c r="C2568">
        <v>47</v>
      </c>
      <c r="D2568" t="s">
        <v>13</v>
      </c>
      <c r="E2568">
        <v>0</v>
      </c>
      <c r="F2568" t="s">
        <v>1300</v>
      </c>
      <c r="G2568">
        <v>91326</v>
      </c>
      <c r="H2568">
        <v>34.281911000000001</v>
      </c>
      <c r="I2568">
        <v>-118.556218</v>
      </c>
      <c r="J2568">
        <v>0</v>
      </c>
      <c r="K2568" s="1">
        <v>1</v>
      </c>
      <c r="L2568" t="s">
        <v>24</v>
      </c>
      <c r="M2568" t="s">
        <v>10</v>
      </c>
      <c r="N2568">
        <v>48.58</v>
      </c>
      <c r="O2568" t="s">
        <v>13</v>
      </c>
      <c r="P2568" t="s">
        <v>10</v>
      </c>
      <c r="Q2568" t="s">
        <v>49</v>
      </c>
      <c r="R2568">
        <v>21</v>
      </c>
      <c r="S2568" t="s">
        <v>13</v>
      </c>
      <c r="T2568" t="s">
        <v>13</v>
      </c>
      <c r="U2568" t="s">
        <v>13</v>
      </c>
      <c r="V2568" t="s">
        <v>13</v>
      </c>
      <c r="W2568" t="s">
        <v>13</v>
      </c>
      <c r="X2568" t="s">
        <v>13</v>
      </c>
      <c r="Y2568" t="s">
        <v>13</v>
      </c>
      <c r="Z2568" t="s">
        <v>10</v>
      </c>
      <c r="AA2568" t="s">
        <v>21</v>
      </c>
      <c r="AB2568" t="s">
        <v>13</v>
      </c>
      <c r="AC2568" t="s">
        <v>16</v>
      </c>
      <c r="AD2568">
        <v>46.2</v>
      </c>
      <c r="AE2568">
        <v>46.2</v>
      </c>
      <c r="AF2568">
        <v>0</v>
      </c>
      <c r="AG2568">
        <v>0</v>
      </c>
      <c r="AH2568">
        <v>48.58</v>
      </c>
      <c r="AI2568">
        <v>94.78</v>
      </c>
      <c r="AJ2568" t="s">
        <v>27</v>
      </c>
      <c r="AK2568" t="s">
        <v>91</v>
      </c>
      <c r="AL2568" t="s">
        <v>165</v>
      </c>
      <c r="AM2568" t="str">
        <f t="shared" si="120"/>
        <v>Churned</v>
      </c>
      <c r="AN2568" t="str">
        <f t="shared" si="121"/>
        <v>No</v>
      </c>
      <c r="AO2568" t="str" cm="1">
        <f t="array" ref="AO2568">_xlfn.IFS($C2568&lt;36,"Youth", $C2568&lt;66, "Middle_age", $C2568&gt;65, "Old")</f>
        <v>Middle_age</v>
      </c>
      <c r="AP2568" t="str">
        <f t="shared" si="122"/>
        <v>1 năm</v>
      </c>
    </row>
    <row r="2569" spans="1:42" x14ac:dyDescent="0.35">
      <c r="A2569" t="s">
        <v>3578</v>
      </c>
      <c r="B2569" t="s">
        <v>9</v>
      </c>
      <c r="C2569">
        <v>57</v>
      </c>
      <c r="D2569" t="s">
        <v>10</v>
      </c>
      <c r="E2569">
        <v>0</v>
      </c>
      <c r="F2569" t="s">
        <v>538</v>
      </c>
      <c r="G2569">
        <v>90604</v>
      </c>
      <c r="H2569">
        <v>33.929704000000001</v>
      </c>
      <c r="I2569">
        <v>-118.01208</v>
      </c>
      <c r="J2569">
        <v>7</v>
      </c>
      <c r="K2569" s="1">
        <v>71</v>
      </c>
      <c r="L2569" t="s">
        <v>42</v>
      </c>
      <c r="M2569" t="s">
        <v>10</v>
      </c>
      <c r="N2569">
        <v>9.44</v>
      </c>
      <c r="O2569" t="s">
        <v>10</v>
      </c>
      <c r="P2569" t="s">
        <v>10</v>
      </c>
      <c r="Q2569" t="s">
        <v>25</v>
      </c>
      <c r="R2569">
        <v>9</v>
      </c>
      <c r="S2569" t="s">
        <v>10</v>
      </c>
      <c r="T2569" t="s">
        <v>10</v>
      </c>
      <c r="U2569" t="s">
        <v>10</v>
      </c>
      <c r="V2569" t="s">
        <v>10</v>
      </c>
      <c r="W2569" t="s">
        <v>10</v>
      </c>
      <c r="X2569" t="s">
        <v>10</v>
      </c>
      <c r="Y2569" t="s">
        <v>10</v>
      </c>
      <c r="Z2569" t="s">
        <v>10</v>
      </c>
      <c r="AA2569" t="s">
        <v>43</v>
      </c>
      <c r="AB2569" t="s">
        <v>10</v>
      </c>
      <c r="AC2569" t="s">
        <v>16</v>
      </c>
      <c r="AD2569">
        <v>115.15</v>
      </c>
      <c r="AE2569">
        <v>8078.1</v>
      </c>
      <c r="AF2569">
        <v>0</v>
      </c>
      <c r="AG2569">
        <v>0</v>
      </c>
      <c r="AH2569">
        <v>670.24</v>
      </c>
      <c r="AI2569">
        <v>8748.34</v>
      </c>
      <c r="AJ2569" t="s">
        <v>17</v>
      </c>
      <c r="AM2569" t="str">
        <f t="shared" si="120"/>
        <v>VIP</v>
      </c>
      <c r="AN2569" t="str">
        <f t="shared" si="121"/>
        <v>No</v>
      </c>
      <c r="AO2569" t="str" cm="1">
        <f t="array" ref="AO2569">_xlfn.IFS($C2569&lt;36,"Youth", $C2569&lt;66, "Middle_age", $C2569&gt;65, "Old")</f>
        <v>Middle_age</v>
      </c>
      <c r="AP2569" t="str">
        <f t="shared" si="122"/>
        <v>6 năm</v>
      </c>
    </row>
    <row r="2570" spans="1:42" x14ac:dyDescent="0.35">
      <c r="A2570" t="s">
        <v>3579</v>
      </c>
      <c r="B2570" t="s">
        <v>19</v>
      </c>
      <c r="C2570">
        <v>46</v>
      </c>
      <c r="D2570" t="s">
        <v>10</v>
      </c>
      <c r="E2570">
        <v>0</v>
      </c>
      <c r="F2570" t="s">
        <v>3572</v>
      </c>
      <c r="G2570">
        <v>93933</v>
      </c>
      <c r="H2570">
        <v>36.689582000000001</v>
      </c>
      <c r="I2570">
        <v>-121.758398</v>
      </c>
      <c r="J2570">
        <v>1</v>
      </c>
      <c r="K2570" s="1">
        <v>4</v>
      </c>
      <c r="L2570" t="s">
        <v>24</v>
      </c>
      <c r="M2570" t="s">
        <v>10</v>
      </c>
      <c r="N2570">
        <v>14.3</v>
      </c>
      <c r="O2570" t="s">
        <v>13</v>
      </c>
      <c r="P2570" t="s">
        <v>10</v>
      </c>
      <c r="Q2570" t="s">
        <v>25</v>
      </c>
      <c r="R2570">
        <v>2</v>
      </c>
      <c r="S2570" t="s">
        <v>13</v>
      </c>
      <c r="T2570" t="s">
        <v>13</v>
      </c>
      <c r="U2570" t="s">
        <v>10</v>
      </c>
      <c r="V2570" t="s">
        <v>10</v>
      </c>
      <c r="W2570" t="s">
        <v>13</v>
      </c>
      <c r="X2570" t="s">
        <v>13</v>
      </c>
      <c r="Y2570" t="s">
        <v>13</v>
      </c>
      <c r="Z2570" t="s">
        <v>10</v>
      </c>
      <c r="AA2570" t="s">
        <v>21</v>
      </c>
      <c r="AB2570" t="s">
        <v>10</v>
      </c>
      <c r="AC2570" t="s">
        <v>153</v>
      </c>
      <c r="AD2570">
        <v>80.599999999999994</v>
      </c>
      <c r="AE2570">
        <v>319.14999999999998</v>
      </c>
      <c r="AF2570">
        <v>0</v>
      </c>
      <c r="AG2570">
        <v>0</v>
      </c>
      <c r="AH2570">
        <v>57.2</v>
      </c>
      <c r="AI2570">
        <v>376.35</v>
      </c>
      <c r="AJ2570" t="s">
        <v>27</v>
      </c>
      <c r="AK2570" t="s">
        <v>28</v>
      </c>
      <c r="AL2570" t="s">
        <v>184</v>
      </c>
      <c r="AM2570" t="str">
        <f t="shared" si="120"/>
        <v>Churned</v>
      </c>
      <c r="AN2570" t="str">
        <f t="shared" si="121"/>
        <v>No</v>
      </c>
      <c r="AO2570" t="str" cm="1">
        <f t="array" ref="AO2570">_xlfn.IFS($C2570&lt;36,"Youth", $C2570&lt;66, "Middle_age", $C2570&gt;65, "Old")</f>
        <v>Middle_age</v>
      </c>
      <c r="AP2570" t="str">
        <f t="shared" si="122"/>
        <v>1 năm</v>
      </c>
    </row>
    <row r="2571" spans="1:42" x14ac:dyDescent="0.35">
      <c r="A2571" t="s">
        <v>3580</v>
      </c>
      <c r="B2571" t="s">
        <v>19</v>
      </c>
      <c r="C2571">
        <v>71</v>
      </c>
      <c r="D2571" t="s">
        <v>10</v>
      </c>
      <c r="E2571">
        <v>0</v>
      </c>
      <c r="F2571" t="s">
        <v>1149</v>
      </c>
      <c r="G2571">
        <v>91384</v>
      </c>
      <c r="H2571">
        <v>34.506627000000002</v>
      </c>
      <c r="I2571">
        <v>-118.699048</v>
      </c>
      <c r="J2571">
        <v>1</v>
      </c>
      <c r="K2571" s="1">
        <v>36</v>
      </c>
      <c r="L2571" t="s">
        <v>99</v>
      </c>
      <c r="M2571" t="s">
        <v>10</v>
      </c>
      <c r="N2571">
        <v>31.65</v>
      </c>
      <c r="O2571" t="s">
        <v>10</v>
      </c>
      <c r="P2571" t="s">
        <v>10</v>
      </c>
      <c r="Q2571" t="s">
        <v>25</v>
      </c>
      <c r="R2571">
        <v>15</v>
      </c>
      <c r="S2571" t="s">
        <v>13</v>
      </c>
      <c r="T2571" t="s">
        <v>13</v>
      </c>
      <c r="U2571" t="s">
        <v>13</v>
      </c>
      <c r="V2571" t="s">
        <v>13</v>
      </c>
      <c r="W2571" t="s">
        <v>13</v>
      </c>
      <c r="X2571" t="s">
        <v>10</v>
      </c>
      <c r="Y2571" t="s">
        <v>13</v>
      </c>
      <c r="Z2571" t="s">
        <v>10</v>
      </c>
      <c r="AA2571" t="s">
        <v>21</v>
      </c>
      <c r="AB2571" t="s">
        <v>10</v>
      </c>
      <c r="AC2571" t="s">
        <v>26</v>
      </c>
      <c r="AD2571">
        <v>84.1</v>
      </c>
      <c r="AE2571">
        <v>3021.6</v>
      </c>
      <c r="AF2571">
        <v>0</v>
      </c>
      <c r="AG2571">
        <v>0</v>
      </c>
      <c r="AH2571">
        <v>1139.4000000000001</v>
      </c>
      <c r="AI2571">
        <v>4161</v>
      </c>
      <c r="AJ2571" t="s">
        <v>27</v>
      </c>
      <c r="AK2571" t="s">
        <v>28</v>
      </c>
      <c r="AL2571" t="s">
        <v>74</v>
      </c>
      <c r="AM2571" t="str">
        <f t="shared" si="120"/>
        <v>Churned</v>
      </c>
      <c r="AN2571" t="str">
        <f t="shared" si="121"/>
        <v>No</v>
      </c>
      <c r="AO2571" t="str" cm="1">
        <f t="array" ref="AO2571">_xlfn.IFS($C2571&lt;36,"Youth", $C2571&lt;66, "Middle_age", $C2571&gt;65, "Old")</f>
        <v>Old</v>
      </c>
      <c r="AP2571" t="str">
        <f t="shared" si="122"/>
        <v>3 năm</v>
      </c>
    </row>
    <row r="2572" spans="1:42" x14ac:dyDescent="0.35">
      <c r="A2572" t="s">
        <v>3581</v>
      </c>
      <c r="B2572" t="s">
        <v>19</v>
      </c>
      <c r="C2572">
        <v>40</v>
      </c>
      <c r="D2572" t="s">
        <v>13</v>
      </c>
      <c r="E2572">
        <v>0</v>
      </c>
      <c r="F2572" t="s">
        <v>504</v>
      </c>
      <c r="G2572">
        <v>92660</v>
      </c>
      <c r="H2572">
        <v>33.634625999999997</v>
      </c>
      <c r="I2572">
        <v>-117.874882</v>
      </c>
      <c r="J2572">
        <v>0</v>
      </c>
      <c r="K2572" s="1">
        <v>5</v>
      </c>
      <c r="L2572" t="s">
        <v>24</v>
      </c>
      <c r="M2572" t="s">
        <v>10</v>
      </c>
      <c r="N2572">
        <v>42.52</v>
      </c>
      <c r="O2572" t="s">
        <v>13</v>
      </c>
      <c r="P2572" t="s">
        <v>13</v>
      </c>
      <c r="AA2572" t="s">
        <v>21</v>
      </c>
      <c r="AB2572" t="s">
        <v>13</v>
      </c>
      <c r="AC2572" t="s">
        <v>26</v>
      </c>
      <c r="AD2572">
        <v>20.65</v>
      </c>
      <c r="AE2572">
        <v>93.55</v>
      </c>
      <c r="AF2572">
        <v>0</v>
      </c>
      <c r="AG2572">
        <v>0</v>
      </c>
      <c r="AH2572">
        <v>212.6</v>
      </c>
      <c r="AI2572">
        <v>306.14999999999998</v>
      </c>
      <c r="AJ2572" t="s">
        <v>17</v>
      </c>
      <c r="AM2572" t="str">
        <f t="shared" si="120"/>
        <v>Stayed</v>
      </c>
      <c r="AN2572" t="str">
        <f t="shared" si="121"/>
        <v>No</v>
      </c>
      <c r="AO2572" t="str" cm="1">
        <f t="array" ref="AO2572">_xlfn.IFS($C2572&lt;36,"Youth", $C2572&lt;66, "Middle_age", $C2572&gt;65, "Old")</f>
        <v>Middle_age</v>
      </c>
      <c r="AP2572" t="str">
        <f t="shared" si="122"/>
        <v>1 năm</v>
      </c>
    </row>
    <row r="2573" spans="1:42" x14ac:dyDescent="0.35">
      <c r="A2573" t="s">
        <v>3582</v>
      </c>
      <c r="B2573" t="s">
        <v>19</v>
      </c>
      <c r="C2573">
        <v>29</v>
      </c>
      <c r="D2573" t="s">
        <v>13</v>
      </c>
      <c r="E2573">
        <v>0</v>
      </c>
      <c r="F2573" t="s">
        <v>822</v>
      </c>
      <c r="G2573">
        <v>91737</v>
      </c>
      <c r="H2573">
        <v>34.245289</v>
      </c>
      <c r="I2573">
        <v>-117.642503</v>
      </c>
      <c r="J2573">
        <v>0</v>
      </c>
      <c r="K2573" s="1">
        <v>10</v>
      </c>
      <c r="L2573" t="s">
        <v>32</v>
      </c>
      <c r="M2573" t="s">
        <v>10</v>
      </c>
      <c r="N2573">
        <v>1.98</v>
      </c>
      <c r="O2573" t="s">
        <v>13</v>
      </c>
      <c r="P2573" t="s">
        <v>13</v>
      </c>
      <c r="AA2573" t="s">
        <v>21</v>
      </c>
      <c r="AB2573" t="s">
        <v>10</v>
      </c>
      <c r="AC2573" t="s">
        <v>16</v>
      </c>
      <c r="AD2573">
        <v>19.850000000000001</v>
      </c>
      <c r="AE2573">
        <v>193.05</v>
      </c>
      <c r="AF2573">
        <v>0</v>
      </c>
      <c r="AG2573">
        <v>0</v>
      </c>
      <c r="AH2573">
        <v>19.8</v>
      </c>
      <c r="AI2573">
        <v>212.85</v>
      </c>
      <c r="AJ2573" t="s">
        <v>17</v>
      </c>
      <c r="AM2573" t="str">
        <f t="shared" si="120"/>
        <v>Stayed</v>
      </c>
      <c r="AN2573" t="str">
        <f t="shared" si="121"/>
        <v>No</v>
      </c>
      <c r="AO2573" t="str" cm="1">
        <f t="array" ref="AO2573">_xlfn.IFS($C2573&lt;36,"Youth", $C2573&lt;66, "Middle_age", $C2573&gt;65, "Old")</f>
        <v>Youth</v>
      </c>
      <c r="AP2573" t="str">
        <f t="shared" si="122"/>
        <v>1 năm</v>
      </c>
    </row>
    <row r="2574" spans="1:42" x14ac:dyDescent="0.35">
      <c r="A2574" t="s">
        <v>3583</v>
      </c>
      <c r="B2574" t="s">
        <v>9</v>
      </c>
      <c r="C2574">
        <v>73</v>
      </c>
      <c r="D2574" t="s">
        <v>13</v>
      </c>
      <c r="E2574">
        <v>0</v>
      </c>
      <c r="F2574" t="s">
        <v>3584</v>
      </c>
      <c r="G2574">
        <v>95658</v>
      </c>
      <c r="H2574">
        <v>38.883223999999998</v>
      </c>
      <c r="I2574">
        <v>-121.15918000000001</v>
      </c>
      <c r="J2574">
        <v>0</v>
      </c>
      <c r="K2574" s="1">
        <v>2</v>
      </c>
      <c r="L2574" t="s">
        <v>12</v>
      </c>
      <c r="M2574" t="s">
        <v>13</v>
      </c>
      <c r="P2574" t="s">
        <v>10</v>
      </c>
      <c r="Q2574" t="s">
        <v>49</v>
      </c>
      <c r="R2574">
        <v>13</v>
      </c>
      <c r="S2574" t="s">
        <v>13</v>
      </c>
      <c r="T2574" t="s">
        <v>13</v>
      </c>
      <c r="U2574" t="s">
        <v>10</v>
      </c>
      <c r="V2574" t="s">
        <v>13</v>
      </c>
      <c r="W2574" t="s">
        <v>13</v>
      </c>
      <c r="X2574" t="s">
        <v>13</v>
      </c>
      <c r="Y2574" t="s">
        <v>13</v>
      </c>
      <c r="Z2574" t="s">
        <v>10</v>
      </c>
      <c r="AA2574" t="s">
        <v>21</v>
      </c>
      <c r="AB2574" t="s">
        <v>10</v>
      </c>
      <c r="AC2574" t="s">
        <v>26</v>
      </c>
      <c r="AD2574">
        <v>30.4</v>
      </c>
      <c r="AE2574">
        <v>78.650000000000006</v>
      </c>
      <c r="AF2574">
        <v>0</v>
      </c>
      <c r="AG2574">
        <v>0</v>
      </c>
      <c r="AH2574">
        <v>0</v>
      </c>
      <c r="AI2574">
        <v>78.650000000000006</v>
      </c>
      <c r="AJ2574" t="s">
        <v>27</v>
      </c>
      <c r="AK2574" t="s">
        <v>91</v>
      </c>
      <c r="AL2574" t="s">
        <v>165</v>
      </c>
      <c r="AM2574" t="str">
        <f t="shared" si="120"/>
        <v>Churned</v>
      </c>
      <c r="AN2574" t="str">
        <f t="shared" si="121"/>
        <v>No</v>
      </c>
      <c r="AO2574" t="str" cm="1">
        <f t="array" ref="AO2574">_xlfn.IFS($C2574&lt;36,"Youth", $C2574&lt;66, "Middle_age", $C2574&gt;65, "Old")</f>
        <v>Old</v>
      </c>
      <c r="AP2574" t="str">
        <f t="shared" si="122"/>
        <v>1 năm</v>
      </c>
    </row>
    <row r="2575" spans="1:42" x14ac:dyDescent="0.35">
      <c r="A2575" t="s">
        <v>3585</v>
      </c>
      <c r="B2575" t="s">
        <v>9</v>
      </c>
      <c r="C2575">
        <v>27</v>
      </c>
      <c r="D2575" t="s">
        <v>13</v>
      </c>
      <c r="E2575">
        <v>0</v>
      </c>
      <c r="F2575" t="s">
        <v>2061</v>
      </c>
      <c r="G2575">
        <v>93465</v>
      </c>
      <c r="H2575">
        <v>35.536115000000002</v>
      </c>
      <c r="I2575">
        <v>-120.739231</v>
      </c>
      <c r="J2575">
        <v>0</v>
      </c>
      <c r="K2575" s="1">
        <v>14</v>
      </c>
      <c r="L2575" t="s">
        <v>12</v>
      </c>
      <c r="M2575" t="s">
        <v>10</v>
      </c>
      <c r="N2575">
        <v>36.25</v>
      </c>
      <c r="O2575" t="s">
        <v>13</v>
      </c>
      <c r="P2575" t="s">
        <v>10</v>
      </c>
      <c r="Q2575" t="s">
        <v>25</v>
      </c>
      <c r="R2575">
        <v>52</v>
      </c>
      <c r="S2575" t="s">
        <v>13</v>
      </c>
      <c r="T2575" t="s">
        <v>13</v>
      </c>
      <c r="U2575" t="s">
        <v>13</v>
      </c>
      <c r="V2575" t="s">
        <v>13</v>
      </c>
      <c r="W2575" t="s">
        <v>13</v>
      </c>
      <c r="X2575" t="s">
        <v>13</v>
      </c>
      <c r="Y2575" t="s">
        <v>13</v>
      </c>
      <c r="Z2575" t="s">
        <v>10</v>
      </c>
      <c r="AA2575" t="s">
        <v>21</v>
      </c>
      <c r="AB2575" t="s">
        <v>10</v>
      </c>
      <c r="AC2575" t="s">
        <v>16</v>
      </c>
      <c r="AD2575">
        <v>71</v>
      </c>
      <c r="AE2575">
        <v>914</v>
      </c>
      <c r="AF2575">
        <v>0</v>
      </c>
      <c r="AG2575">
        <v>0</v>
      </c>
      <c r="AH2575">
        <v>507.5</v>
      </c>
      <c r="AI2575">
        <v>1421.5</v>
      </c>
      <c r="AJ2575" t="s">
        <v>27</v>
      </c>
      <c r="AK2575" t="s">
        <v>79</v>
      </c>
      <c r="AL2575" t="s">
        <v>80</v>
      </c>
      <c r="AM2575" t="str">
        <f t="shared" si="120"/>
        <v>Churned</v>
      </c>
      <c r="AN2575" t="str">
        <f t="shared" si="121"/>
        <v>No</v>
      </c>
      <c r="AO2575" t="str" cm="1">
        <f t="array" ref="AO2575">_xlfn.IFS($C2575&lt;36,"Youth", $C2575&lt;66, "Middle_age", $C2575&gt;65, "Old")</f>
        <v>Youth</v>
      </c>
      <c r="AP2575" t="str">
        <f t="shared" si="122"/>
        <v>2 năm</v>
      </c>
    </row>
    <row r="2576" spans="1:42" x14ac:dyDescent="0.35">
      <c r="A2576" t="s">
        <v>3586</v>
      </c>
      <c r="B2576" t="s">
        <v>19</v>
      </c>
      <c r="C2576">
        <v>45</v>
      </c>
      <c r="D2576" t="s">
        <v>10</v>
      </c>
      <c r="E2576">
        <v>3</v>
      </c>
      <c r="F2576" t="s">
        <v>1300</v>
      </c>
      <c r="G2576">
        <v>91326</v>
      </c>
      <c r="H2576">
        <v>34.281911000000001</v>
      </c>
      <c r="I2576">
        <v>-118.556218</v>
      </c>
      <c r="J2576">
        <v>1</v>
      </c>
      <c r="K2576" s="1">
        <v>68</v>
      </c>
      <c r="L2576" t="s">
        <v>42</v>
      </c>
      <c r="M2576" t="s">
        <v>10</v>
      </c>
      <c r="N2576">
        <v>35.89</v>
      </c>
      <c r="O2576" t="s">
        <v>13</v>
      </c>
      <c r="P2576" t="s">
        <v>13</v>
      </c>
      <c r="AA2576" t="s">
        <v>43</v>
      </c>
      <c r="AB2576" t="s">
        <v>13</v>
      </c>
      <c r="AC2576" t="s">
        <v>26</v>
      </c>
      <c r="AD2576">
        <v>19.95</v>
      </c>
      <c r="AE2576">
        <v>1377.7</v>
      </c>
      <c r="AF2576">
        <v>28.98</v>
      </c>
      <c r="AG2576">
        <v>0</v>
      </c>
      <c r="AH2576">
        <v>2440.52</v>
      </c>
      <c r="AI2576">
        <v>3789.24</v>
      </c>
      <c r="AJ2576" t="s">
        <v>17</v>
      </c>
      <c r="AM2576" t="str">
        <f t="shared" si="120"/>
        <v>VIP</v>
      </c>
      <c r="AN2576" t="str">
        <f t="shared" si="121"/>
        <v>Yes</v>
      </c>
      <c r="AO2576" t="str" cm="1">
        <f t="array" ref="AO2576">_xlfn.IFS($C2576&lt;36,"Youth", $C2576&lt;66, "Middle_age", $C2576&gt;65, "Old")</f>
        <v>Middle_age</v>
      </c>
      <c r="AP2576" t="str">
        <f t="shared" si="122"/>
        <v>6 năm</v>
      </c>
    </row>
    <row r="2577" spans="1:42" x14ac:dyDescent="0.35">
      <c r="A2577" t="s">
        <v>3587</v>
      </c>
      <c r="B2577" t="s">
        <v>9</v>
      </c>
      <c r="C2577">
        <v>38</v>
      </c>
      <c r="D2577" t="s">
        <v>10</v>
      </c>
      <c r="E2577">
        <v>2</v>
      </c>
      <c r="F2577" t="s">
        <v>369</v>
      </c>
      <c r="G2577">
        <v>90305</v>
      </c>
      <c r="H2577">
        <v>33.958134000000001</v>
      </c>
      <c r="I2577">
        <v>-118.330905</v>
      </c>
      <c r="J2577">
        <v>1</v>
      </c>
      <c r="K2577" s="1">
        <v>1</v>
      </c>
      <c r="L2577" t="s">
        <v>24</v>
      </c>
      <c r="M2577" t="s">
        <v>10</v>
      </c>
      <c r="N2577">
        <v>16.440000000000001</v>
      </c>
      <c r="O2577" t="s">
        <v>13</v>
      </c>
      <c r="P2577" t="s">
        <v>13</v>
      </c>
      <c r="AA2577" t="s">
        <v>21</v>
      </c>
      <c r="AB2577" t="s">
        <v>13</v>
      </c>
      <c r="AC2577" t="s">
        <v>26</v>
      </c>
      <c r="AD2577">
        <v>19.45</v>
      </c>
      <c r="AE2577">
        <v>19.45</v>
      </c>
      <c r="AF2577">
        <v>0</v>
      </c>
      <c r="AG2577">
        <v>0</v>
      </c>
      <c r="AH2577">
        <v>16.440000000000001</v>
      </c>
      <c r="AI2577">
        <v>35.89</v>
      </c>
      <c r="AJ2577" t="s">
        <v>68</v>
      </c>
      <c r="AM2577" t="str">
        <f t="shared" si="120"/>
        <v>Joined</v>
      </c>
      <c r="AN2577" t="str">
        <f t="shared" si="121"/>
        <v>Yes</v>
      </c>
      <c r="AO2577" t="str" cm="1">
        <f t="array" ref="AO2577">_xlfn.IFS($C2577&lt;36,"Youth", $C2577&lt;66, "Middle_age", $C2577&gt;65, "Old")</f>
        <v>Middle_age</v>
      </c>
      <c r="AP2577" t="str">
        <f t="shared" si="122"/>
        <v>1 năm</v>
      </c>
    </row>
    <row r="2578" spans="1:42" x14ac:dyDescent="0.35">
      <c r="A2578" t="s">
        <v>3588</v>
      </c>
      <c r="B2578" t="s">
        <v>19</v>
      </c>
      <c r="C2578">
        <v>22</v>
      </c>
      <c r="D2578" t="s">
        <v>13</v>
      </c>
      <c r="E2578">
        <v>0</v>
      </c>
      <c r="F2578" t="s">
        <v>3046</v>
      </c>
      <c r="G2578">
        <v>95549</v>
      </c>
      <c r="H2578">
        <v>40.664482999999997</v>
      </c>
      <c r="I2578">
        <v>-123.865325</v>
      </c>
      <c r="J2578">
        <v>0</v>
      </c>
      <c r="K2578" s="1">
        <v>60</v>
      </c>
      <c r="L2578" t="s">
        <v>12</v>
      </c>
      <c r="M2578" t="s">
        <v>10</v>
      </c>
      <c r="N2578">
        <v>44.24</v>
      </c>
      <c r="O2578" t="s">
        <v>10</v>
      </c>
      <c r="P2578" t="s">
        <v>10</v>
      </c>
      <c r="Q2578" t="s">
        <v>25</v>
      </c>
      <c r="R2578">
        <v>52</v>
      </c>
      <c r="S2578" t="s">
        <v>10</v>
      </c>
      <c r="T2578" t="s">
        <v>10</v>
      </c>
      <c r="U2578" t="s">
        <v>10</v>
      </c>
      <c r="V2578" t="s">
        <v>10</v>
      </c>
      <c r="W2578" t="s">
        <v>10</v>
      </c>
      <c r="X2578" t="s">
        <v>10</v>
      </c>
      <c r="Y2578" t="s">
        <v>10</v>
      </c>
      <c r="Z2578" t="s">
        <v>10</v>
      </c>
      <c r="AA2578" t="s">
        <v>15</v>
      </c>
      <c r="AB2578" t="s">
        <v>10</v>
      </c>
      <c r="AC2578" t="s">
        <v>16</v>
      </c>
      <c r="AD2578">
        <v>116.6</v>
      </c>
      <c r="AE2578">
        <v>7049.5</v>
      </c>
      <c r="AF2578">
        <v>0</v>
      </c>
      <c r="AG2578">
        <v>0</v>
      </c>
      <c r="AH2578">
        <v>2654.4</v>
      </c>
      <c r="AI2578">
        <v>9703.9</v>
      </c>
      <c r="AJ2578" t="s">
        <v>17</v>
      </c>
      <c r="AM2578" t="str">
        <f t="shared" si="120"/>
        <v>VIP</v>
      </c>
      <c r="AN2578" t="str">
        <f t="shared" si="121"/>
        <v>No</v>
      </c>
      <c r="AO2578" t="str" cm="1">
        <f t="array" ref="AO2578">_xlfn.IFS($C2578&lt;36,"Youth", $C2578&lt;66, "Middle_age", $C2578&gt;65, "Old")</f>
        <v>Youth</v>
      </c>
      <c r="AP2578" t="str">
        <f t="shared" si="122"/>
        <v>5 năm</v>
      </c>
    </row>
    <row r="2579" spans="1:42" x14ac:dyDescent="0.35">
      <c r="A2579" t="s">
        <v>3589</v>
      </c>
      <c r="B2579" t="s">
        <v>19</v>
      </c>
      <c r="C2579">
        <v>27</v>
      </c>
      <c r="D2579" t="s">
        <v>10</v>
      </c>
      <c r="E2579">
        <v>1</v>
      </c>
      <c r="F2579" t="s">
        <v>141</v>
      </c>
      <c r="G2579">
        <v>96134</v>
      </c>
      <c r="H2579">
        <v>41.813521000000001</v>
      </c>
      <c r="I2579">
        <v>-121.492666</v>
      </c>
      <c r="J2579">
        <v>4</v>
      </c>
      <c r="K2579" s="1">
        <v>10</v>
      </c>
      <c r="L2579" t="s">
        <v>12</v>
      </c>
      <c r="M2579" t="s">
        <v>10</v>
      </c>
      <c r="N2579">
        <v>4.16</v>
      </c>
      <c r="O2579" t="s">
        <v>10</v>
      </c>
      <c r="P2579" t="s">
        <v>13</v>
      </c>
      <c r="AA2579" t="s">
        <v>21</v>
      </c>
      <c r="AB2579" t="s">
        <v>10</v>
      </c>
      <c r="AC2579" t="s">
        <v>16</v>
      </c>
      <c r="AD2579">
        <v>24.4</v>
      </c>
      <c r="AE2579">
        <v>253.9</v>
      </c>
      <c r="AF2579">
        <v>0</v>
      </c>
      <c r="AG2579">
        <v>0</v>
      </c>
      <c r="AH2579">
        <v>41.6</v>
      </c>
      <c r="AI2579">
        <v>295.5</v>
      </c>
      <c r="AJ2579" t="s">
        <v>17</v>
      </c>
      <c r="AM2579" t="str">
        <f t="shared" si="120"/>
        <v>Stayed</v>
      </c>
      <c r="AN2579" t="str">
        <f t="shared" si="121"/>
        <v>Yes</v>
      </c>
      <c r="AO2579" t="str" cm="1">
        <f t="array" ref="AO2579">_xlfn.IFS($C2579&lt;36,"Youth", $C2579&lt;66, "Middle_age", $C2579&gt;65, "Old")</f>
        <v>Youth</v>
      </c>
      <c r="AP2579" t="str">
        <f t="shared" si="122"/>
        <v>1 năm</v>
      </c>
    </row>
    <row r="2580" spans="1:42" x14ac:dyDescent="0.35">
      <c r="A2580" t="s">
        <v>3590</v>
      </c>
      <c r="B2580" t="s">
        <v>9</v>
      </c>
      <c r="C2580">
        <v>51</v>
      </c>
      <c r="D2580" t="s">
        <v>13</v>
      </c>
      <c r="E2580">
        <v>0</v>
      </c>
      <c r="F2580" t="s">
        <v>361</v>
      </c>
      <c r="G2580">
        <v>94107</v>
      </c>
      <c r="H2580">
        <v>37.768881</v>
      </c>
      <c r="I2580">
        <v>-122.395521</v>
      </c>
      <c r="J2580">
        <v>0</v>
      </c>
      <c r="K2580" s="1">
        <v>6</v>
      </c>
      <c r="L2580" t="s">
        <v>24</v>
      </c>
      <c r="M2580" t="s">
        <v>10</v>
      </c>
      <c r="N2580">
        <v>21.91</v>
      </c>
      <c r="O2580" t="s">
        <v>13</v>
      </c>
      <c r="P2580" t="s">
        <v>10</v>
      </c>
      <c r="Q2580" t="s">
        <v>49</v>
      </c>
      <c r="R2580">
        <v>12</v>
      </c>
      <c r="S2580" t="s">
        <v>13</v>
      </c>
      <c r="T2580" t="s">
        <v>13</v>
      </c>
      <c r="U2580" t="s">
        <v>13</v>
      </c>
      <c r="V2580" t="s">
        <v>10</v>
      </c>
      <c r="W2580" t="s">
        <v>13</v>
      </c>
      <c r="X2580" t="s">
        <v>13</v>
      </c>
      <c r="Y2580" t="s">
        <v>13</v>
      </c>
      <c r="Z2580" t="s">
        <v>10</v>
      </c>
      <c r="AA2580" t="s">
        <v>21</v>
      </c>
      <c r="AB2580" t="s">
        <v>10</v>
      </c>
      <c r="AC2580" t="s">
        <v>26</v>
      </c>
      <c r="AD2580">
        <v>50.8</v>
      </c>
      <c r="AE2580">
        <v>288.05</v>
      </c>
      <c r="AF2580">
        <v>0</v>
      </c>
      <c r="AG2580">
        <v>0</v>
      </c>
      <c r="AH2580">
        <v>131.46</v>
      </c>
      <c r="AI2580">
        <v>419.51</v>
      </c>
      <c r="AJ2580" t="s">
        <v>27</v>
      </c>
      <c r="AK2580" t="s">
        <v>28</v>
      </c>
      <c r="AL2580" t="s">
        <v>173</v>
      </c>
      <c r="AM2580" t="str">
        <f t="shared" si="120"/>
        <v>Churned</v>
      </c>
      <c r="AN2580" t="str">
        <f t="shared" si="121"/>
        <v>No</v>
      </c>
      <c r="AO2580" t="str" cm="1">
        <f t="array" ref="AO2580">_xlfn.IFS($C2580&lt;36,"Youth", $C2580&lt;66, "Middle_age", $C2580&gt;65, "Old")</f>
        <v>Middle_age</v>
      </c>
      <c r="AP2580" t="str">
        <f t="shared" si="122"/>
        <v>1 năm</v>
      </c>
    </row>
    <row r="2581" spans="1:42" x14ac:dyDescent="0.35">
      <c r="A2581" t="s">
        <v>3591</v>
      </c>
      <c r="B2581" t="s">
        <v>19</v>
      </c>
      <c r="C2581">
        <v>34</v>
      </c>
      <c r="D2581" t="s">
        <v>13</v>
      </c>
      <c r="E2581">
        <v>0</v>
      </c>
      <c r="F2581" t="s">
        <v>3233</v>
      </c>
      <c r="G2581">
        <v>95935</v>
      </c>
      <c r="H2581">
        <v>39.381174000000001</v>
      </c>
      <c r="I2581">
        <v>-121.21191</v>
      </c>
      <c r="J2581">
        <v>0</v>
      </c>
      <c r="K2581" s="1">
        <v>58</v>
      </c>
      <c r="L2581" t="s">
        <v>46</v>
      </c>
      <c r="M2581" t="s">
        <v>10</v>
      </c>
      <c r="N2581">
        <v>41.14</v>
      </c>
      <c r="O2581" t="s">
        <v>10</v>
      </c>
      <c r="P2581" t="s">
        <v>10</v>
      </c>
      <c r="Q2581" t="s">
        <v>25</v>
      </c>
      <c r="R2581">
        <v>25</v>
      </c>
      <c r="S2581" t="s">
        <v>13</v>
      </c>
      <c r="T2581" t="s">
        <v>13</v>
      </c>
      <c r="U2581" t="s">
        <v>10</v>
      </c>
      <c r="V2581" t="s">
        <v>10</v>
      </c>
      <c r="W2581" t="s">
        <v>10</v>
      </c>
      <c r="X2581" t="s">
        <v>10</v>
      </c>
      <c r="Y2581" t="s">
        <v>10</v>
      </c>
      <c r="Z2581" t="s">
        <v>13</v>
      </c>
      <c r="AA2581" t="s">
        <v>15</v>
      </c>
      <c r="AB2581" t="s">
        <v>10</v>
      </c>
      <c r="AC2581" t="s">
        <v>26</v>
      </c>
      <c r="AD2581">
        <v>104.65</v>
      </c>
      <c r="AE2581">
        <v>6219.6</v>
      </c>
      <c r="AF2581">
        <v>0</v>
      </c>
      <c r="AG2581">
        <v>40</v>
      </c>
      <c r="AH2581">
        <v>2386.12</v>
      </c>
      <c r="AI2581">
        <v>8645.7199999999993</v>
      </c>
      <c r="AJ2581" t="s">
        <v>27</v>
      </c>
      <c r="AK2581" t="s">
        <v>33</v>
      </c>
      <c r="AL2581" t="s">
        <v>403</v>
      </c>
      <c r="AM2581" t="str">
        <f t="shared" si="120"/>
        <v>Churned</v>
      </c>
      <c r="AN2581" t="str">
        <f t="shared" si="121"/>
        <v>No</v>
      </c>
      <c r="AO2581" t="str" cm="1">
        <f t="array" ref="AO2581">_xlfn.IFS($C2581&lt;36,"Youth", $C2581&lt;66, "Middle_age", $C2581&gt;65, "Old")</f>
        <v>Youth</v>
      </c>
      <c r="AP2581" t="str">
        <f t="shared" si="122"/>
        <v>5 năm</v>
      </c>
    </row>
    <row r="2582" spans="1:42" x14ac:dyDescent="0.35">
      <c r="A2582" t="s">
        <v>3592</v>
      </c>
      <c r="B2582" t="s">
        <v>9</v>
      </c>
      <c r="C2582">
        <v>56</v>
      </c>
      <c r="D2582" t="s">
        <v>13</v>
      </c>
      <c r="E2582">
        <v>0</v>
      </c>
      <c r="F2582" t="s">
        <v>694</v>
      </c>
      <c r="G2582">
        <v>96029</v>
      </c>
      <c r="H2582">
        <v>39.847839999999998</v>
      </c>
      <c r="I2582">
        <v>-122.544556</v>
      </c>
      <c r="J2582">
        <v>0</v>
      </c>
      <c r="K2582" s="1">
        <v>16</v>
      </c>
      <c r="L2582" t="s">
        <v>12</v>
      </c>
      <c r="M2582" t="s">
        <v>10</v>
      </c>
      <c r="N2582">
        <v>42.73</v>
      </c>
      <c r="O2582" t="s">
        <v>10</v>
      </c>
      <c r="P2582" t="s">
        <v>10</v>
      </c>
      <c r="Q2582" t="s">
        <v>49</v>
      </c>
      <c r="R2582">
        <v>23</v>
      </c>
      <c r="S2582" t="s">
        <v>13</v>
      </c>
      <c r="T2582" t="s">
        <v>13</v>
      </c>
      <c r="U2582" t="s">
        <v>13</v>
      </c>
      <c r="V2582" t="s">
        <v>13</v>
      </c>
      <c r="W2582" t="s">
        <v>13</v>
      </c>
      <c r="X2582" t="s">
        <v>10</v>
      </c>
      <c r="Y2582" t="s">
        <v>10</v>
      </c>
      <c r="Z2582" t="s">
        <v>13</v>
      </c>
      <c r="AA2582" t="s">
        <v>21</v>
      </c>
      <c r="AB2582" t="s">
        <v>10</v>
      </c>
      <c r="AC2582" t="s">
        <v>26</v>
      </c>
      <c r="AD2582">
        <v>63.05</v>
      </c>
      <c r="AE2582">
        <v>1067.05</v>
      </c>
      <c r="AF2582">
        <v>0</v>
      </c>
      <c r="AG2582">
        <v>10</v>
      </c>
      <c r="AH2582">
        <v>683.68</v>
      </c>
      <c r="AI2582">
        <v>1760.73</v>
      </c>
      <c r="AJ2582" t="s">
        <v>17</v>
      </c>
      <c r="AM2582" t="str">
        <f t="shared" si="120"/>
        <v>Stayed</v>
      </c>
      <c r="AN2582" t="str">
        <f t="shared" si="121"/>
        <v>No</v>
      </c>
      <c r="AO2582" t="str" cm="1">
        <f t="array" ref="AO2582">_xlfn.IFS($C2582&lt;36,"Youth", $C2582&lt;66, "Middle_age", $C2582&gt;65, "Old")</f>
        <v>Middle_age</v>
      </c>
      <c r="AP2582" t="str">
        <f t="shared" si="122"/>
        <v>2 năm</v>
      </c>
    </row>
    <row r="2583" spans="1:42" x14ac:dyDescent="0.35">
      <c r="A2583" t="s">
        <v>3593</v>
      </c>
      <c r="B2583" t="s">
        <v>9</v>
      </c>
      <c r="C2583">
        <v>30</v>
      </c>
      <c r="D2583" t="s">
        <v>13</v>
      </c>
      <c r="E2583">
        <v>0</v>
      </c>
      <c r="F2583" t="s">
        <v>257</v>
      </c>
      <c r="G2583">
        <v>92618</v>
      </c>
      <c r="H2583">
        <v>33.667144999999998</v>
      </c>
      <c r="I2583">
        <v>-117.732135</v>
      </c>
      <c r="J2583">
        <v>0</v>
      </c>
      <c r="K2583" s="1">
        <v>29</v>
      </c>
      <c r="L2583" t="s">
        <v>12</v>
      </c>
      <c r="M2583" t="s">
        <v>13</v>
      </c>
      <c r="P2583" t="s">
        <v>10</v>
      </c>
      <c r="Q2583" t="s">
        <v>14</v>
      </c>
      <c r="R2583">
        <v>59</v>
      </c>
      <c r="S2583" t="s">
        <v>13</v>
      </c>
      <c r="T2583" t="s">
        <v>13</v>
      </c>
      <c r="U2583" t="s">
        <v>13</v>
      </c>
      <c r="V2583" t="s">
        <v>10</v>
      </c>
      <c r="W2583" t="s">
        <v>13</v>
      </c>
      <c r="X2583" t="s">
        <v>13</v>
      </c>
      <c r="Y2583" t="s">
        <v>13</v>
      </c>
      <c r="Z2583" t="s">
        <v>10</v>
      </c>
      <c r="AA2583" t="s">
        <v>21</v>
      </c>
      <c r="AB2583" t="s">
        <v>10</v>
      </c>
      <c r="AC2583" t="s">
        <v>26</v>
      </c>
      <c r="AD2583">
        <v>31.2</v>
      </c>
      <c r="AE2583">
        <v>926.2</v>
      </c>
      <c r="AF2583">
        <v>0</v>
      </c>
      <c r="AG2583">
        <v>0</v>
      </c>
      <c r="AH2583">
        <v>0</v>
      </c>
      <c r="AI2583">
        <v>926.2</v>
      </c>
      <c r="AJ2583" t="s">
        <v>17</v>
      </c>
      <c r="AM2583" t="str">
        <f t="shared" si="120"/>
        <v>Stayed</v>
      </c>
      <c r="AN2583" t="str">
        <f t="shared" si="121"/>
        <v>No</v>
      </c>
      <c r="AO2583" t="str" cm="1">
        <f t="array" ref="AO2583">_xlfn.IFS($C2583&lt;36,"Youth", $C2583&lt;66, "Middle_age", $C2583&gt;65, "Old")</f>
        <v>Youth</v>
      </c>
      <c r="AP2583" t="str">
        <f t="shared" si="122"/>
        <v>3 năm</v>
      </c>
    </row>
    <row r="2584" spans="1:42" x14ac:dyDescent="0.35">
      <c r="A2584" t="s">
        <v>3594</v>
      </c>
      <c r="B2584" t="s">
        <v>9</v>
      </c>
      <c r="C2584">
        <v>70</v>
      </c>
      <c r="D2584" t="s">
        <v>10</v>
      </c>
      <c r="E2584">
        <v>0</v>
      </c>
      <c r="F2584" t="s">
        <v>983</v>
      </c>
      <c r="G2584">
        <v>93239</v>
      </c>
      <c r="H2584">
        <v>35.996923000000002</v>
      </c>
      <c r="I2584">
        <v>-120.000951</v>
      </c>
      <c r="J2584">
        <v>9</v>
      </c>
      <c r="K2584" s="1">
        <v>52</v>
      </c>
      <c r="L2584" t="s">
        <v>12</v>
      </c>
      <c r="M2584" t="s">
        <v>10</v>
      </c>
      <c r="N2584">
        <v>27.74</v>
      </c>
      <c r="O2584" t="s">
        <v>10</v>
      </c>
      <c r="P2584" t="s">
        <v>10</v>
      </c>
      <c r="Q2584" t="s">
        <v>25</v>
      </c>
      <c r="R2584">
        <v>18</v>
      </c>
      <c r="S2584" t="s">
        <v>13</v>
      </c>
      <c r="T2584" t="s">
        <v>10</v>
      </c>
      <c r="U2584" t="s">
        <v>10</v>
      </c>
      <c r="V2584" t="s">
        <v>13</v>
      </c>
      <c r="W2584" t="s">
        <v>10</v>
      </c>
      <c r="X2584" t="s">
        <v>10</v>
      </c>
      <c r="Y2584" t="s">
        <v>13</v>
      </c>
      <c r="Z2584" t="s">
        <v>13</v>
      </c>
      <c r="AA2584" t="s">
        <v>15</v>
      </c>
      <c r="AB2584" t="s">
        <v>10</v>
      </c>
      <c r="AC2584" t="s">
        <v>26</v>
      </c>
      <c r="AD2584">
        <v>106.5</v>
      </c>
      <c r="AE2584">
        <v>5621.85</v>
      </c>
      <c r="AF2584">
        <v>0</v>
      </c>
      <c r="AG2584">
        <v>90</v>
      </c>
      <c r="AH2584">
        <v>1442.48</v>
      </c>
      <c r="AI2584">
        <v>7154.33</v>
      </c>
      <c r="AJ2584" t="s">
        <v>17</v>
      </c>
      <c r="AM2584" t="str">
        <f t="shared" si="120"/>
        <v>VIP</v>
      </c>
      <c r="AN2584" t="str">
        <f t="shared" si="121"/>
        <v>No</v>
      </c>
      <c r="AO2584" t="str" cm="1">
        <f t="array" ref="AO2584">_xlfn.IFS($C2584&lt;36,"Youth", $C2584&lt;66, "Middle_age", $C2584&gt;65, "Old")</f>
        <v>Old</v>
      </c>
      <c r="AP2584" t="str">
        <f t="shared" si="122"/>
        <v>5 năm</v>
      </c>
    </row>
    <row r="2585" spans="1:42" x14ac:dyDescent="0.35">
      <c r="A2585" t="s">
        <v>3595</v>
      </c>
      <c r="B2585" t="s">
        <v>19</v>
      </c>
      <c r="C2585">
        <v>56</v>
      </c>
      <c r="D2585" t="s">
        <v>10</v>
      </c>
      <c r="E2585">
        <v>3</v>
      </c>
      <c r="F2585" t="s">
        <v>2717</v>
      </c>
      <c r="G2585">
        <v>93549</v>
      </c>
      <c r="H2585">
        <v>36.296850999999997</v>
      </c>
      <c r="I2585">
        <v>-117.865469</v>
      </c>
      <c r="J2585">
        <v>3</v>
      </c>
      <c r="K2585" s="1">
        <v>4</v>
      </c>
      <c r="L2585" t="s">
        <v>12</v>
      </c>
      <c r="M2585" t="s">
        <v>13</v>
      </c>
      <c r="P2585" t="s">
        <v>10</v>
      </c>
      <c r="Q2585" t="s">
        <v>49</v>
      </c>
      <c r="R2585">
        <v>53</v>
      </c>
      <c r="S2585" t="s">
        <v>10</v>
      </c>
      <c r="T2585" t="s">
        <v>13</v>
      </c>
      <c r="U2585" t="s">
        <v>13</v>
      </c>
      <c r="V2585" t="s">
        <v>13</v>
      </c>
      <c r="W2585" t="s">
        <v>10</v>
      </c>
      <c r="X2585" t="s">
        <v>13</v>
      </c>
      <c r="Y2585" t="s">
        <v>13</v>
      </c>
      <c r="Z2585" t="s">
        <v>10</v>
      </c>
      <c r="AA2585" t="s">
        <v>21</v>
      </c>
      <c r="AB2585" t="s">
        <v>13</v>
      </c>
      <c r="AC2585" t="s">
        <v>16</v>
      </c>
      <c r="AD2585">
        <v>38.549999999999997</v>
      </c>
      <c r="AE2585">
        <v>156.1</v>
      </c>
      <c r="AF2585">
        <v>0</v>
      </c>
      <c r="AG2585">
        <v>0</v>
      </c>
      <c r="AH2585">
        <v>0</v>
      </c>
      <c r="AI2585">
        <v>156.1</v>
      </c>
      <c r="AJ2585" t="s">
        <v>17</v>
      </c>
      <c r="AM2585" t="str">
        <f t="shared" si="120"/>
        <v>Stayed</v>
      </c>
      <c r="AN2585" t="str">
        <f t="shared" si="121"/>
        <v>Yes</v>
      </c>
      <c r="AO2585" t="str" cm="1">
        <f t="array" ref="AO2585">_xlfn.IFS($C2585&lt;36,"Youth", $C2585&lt;66, "Middle_age", $C2585&gt;65, "Old")</f>
        <v>Middle_age</v>
      </c>
      <c r="AP2585" t="str">
        <f t="shared" si="122"/>
        <v>1 năm</v>
      </c>
    </row>
    <row r="2586" spans="1:42" x14ac:dyDescent="0.35">
      <c r="A2586" t="s">
        <v>3596</v>
      </c>
      <c r="B2586" t="s">
        <v>9</v>
      </c>
      <c r="C2586">
        <v>62</v>
      </c>
      <c r="D2586" t="s">
        <v>13</v>
      </c>
      <c r="E2586">
        <v>0</v>
      </c>
      <c r="F2586" t="s">
        <v>3597</v>
      </c>
      <c r="G2586">
        <v>96021</v>
      </c>
      <c r="H2586">
        <v>39.913777000000003</v>
      </c>
      <c r="I2586">
        <v>-122.289984</v>
      </c>
      <c r="J2586">
        <v>0</v>
      </c>
      <c r="K2586" s="1">
        <v>5</v>
      </c>
      <c r="L2586" t="s">
        <v>12</v>
      </c>
      <c r="M2586" t="s">
        <v>10</v>
      </c>
      <c r="N2586">
        <v>41.93</v>
      </c>
      <c r="O2586" t="s">
        <v>13</v>
      </c>
      <c r="P2586" t="s">
        <v>13</v>
      </c>
      <c r="AA2586" t="s">
        <v>21</v>
      </c>
      <c r="AB2586" t="s">
        <v>10</v>
      </c>
      <c r="AC2586" t="s">
        <v>16</v>
      </c>
      <c r="AD2586">
        <v>19.649999999999999</v>
      </c>
      <c r="AE2586">
        <v>92.05</v>
      </c>
      <c r="AF2586">
        <v>0</v>
      </c>
      <c r="AG2586">
        <v>0</v>
      </c>
      <c r="AH2586">
        <v>209.65</v>
      </c>
      <c r="AI2586">
        <v>301.7</v>
      </c>
      <c r="AJ2586" t="s">
        <v>17</v>
      </c>
      <c r="AM2586" t="str">
        <f t="shared" si="120"/>
        <v>Stayed</v>
      </c>
      <c r="AN2586" t="str">
        <f t="shared" si="121"/>
        <v>No</v>
      </c>
      <c r="AO2586" t="str" cm="1">
        <f t="array" ref="AO2586">_xlfn.IFS($C2586&lt;36,"Youth", $C2586&lt;66, "Middle_age", $C2586&gt;65, "Old")</f>
        <v>Middle_age</v>
      </c>
      <c r="AP2586" t="str">
        <f t="shared" si="122"/>
        <v>1 năm</v>
      </c>
    </row>
    <row r="2587" spans="1:42" x14ac:dyDescent="0.35">
      <c r="A2587" t="s">
        <v>3598</v>
      </c>
      <c r="B2587" t="s">
        <v>9</v>
      </c>
      <c r="C2587">
        <v>50</v>
      </c>
      <c r="D2587" t="s">
        <v>13</v>
      </c>
      <c r="E2587">
        <v>0</v>
      </c>
      <c r="F2587" t="s">
        <v>2136</v>
      </c>
      <c r="G2587">
        <v>96011</v>
      </c>
      <c r="H2587">
        <v>41.096569000000002</v>
      </c>
      <c r="I2587">
        <v>-121.879082</v>
      </c>
      <c r="J2587">
        <v>0</v>
      </c>
      <c r="K2587" s="1">
        <v>68</v>
      </c>
      <c r="L2587" t="s">
        <v>12</v>
      </c>
      <c r="M2587" t="s">
        <v>10</v>
      </c>
      <c r="N2587">
        <v>9.82</v>
      </c>
      <c r="O2587" t="s">
        <v>10</v>
      </c>
      <c r="P2587" t="s">
        <v>13</v>
      </c>
      <c r="AA2587" t="s">
        <v>43</v>
      </c>
      <c r="AB2587" t="s">
        <v>13</v>
      </c>
      <c r="AC2587" t="s">
        <v>26</v>
      </c>
      <c r="AD2587">
        <v>25.5</v>
      </c>
      <c r="AE2587">
        <v>1821.8</v>
      </c>
      <c r="AF2587">
        <v>16.850000000000001</v>
      </c>
      <c r="AG2587">
        <v>0</v>
      </c>
      <c r="AH2587">
        <v>667.76</v>
      </c>
      <c r="AI2587">
        <v>2472.71</v>
      </c>
      <c r="AJ2587" t="s">
        <v>17</v>
      </c>
      <c r="AM2587" t="str">
        <f t="shared" si="120"/>
        <v>Stayed</v>
      </c>
      <c r="AN2587" t="str">
        <f t="shared" si="121"/>
        <v>No</v>
      </c>
      <c r="AO2587" t="str" cm="1">
        <f t="array" ref="AO2587">_xlfn.IFS($C2587&lt;36,"Youth", $C2587&lt;66, "Middle_age", $C2587&gt;65, "Old")</f>
        <v>Middle_age</v>
      </c>
      <c r="AP2587" t="str">
        <f t="shared" si="122"/>
        <v>6 năm</v>
      </c>
    </row>
    <row r="2588" spans="1:42" x14ac:dyDescent="0.35">
      <c r="A2588" t="s">
        <v>3599</v>
      </c>
      <c r="B2588" t="s">
        <v>9</v>
      </c>
      <c r="C2588">
        <v>59</v>
      </c>
      <c r="D2588" t="s">
        <v>13</v>
      </c>
      <c r="E2588">
        <v>0</v>
      </c>
      <c r="F2588" t="s">
        <v>127</v>
      </c>
      <c r="G2588">
        <v>95124</v>
      </c>
      <c r="H2588">
        <v>37.257063000000002</v>
      </c>
      <c r="I2588">
        <v>-121.92303699999999</v>
      </c>
      <c r="J2588">
        <v>0</v>
      </c>
      <c r="K2588" s="1">
        <v>50</v>
      </c>
      <c r="L2588" t="s">
        <v>46</v>
      </c>
      <c r="M2588" t="s">
        <v>10</v>
      </c>
      <c r="N2588">
        <v>21.25</v>
      </c>
      <c r="O2588" t="s">
        <v>10</v>
      </c>
      <c r="P2588" t="s">
        <v>10</v>
      </c>
      <c r="Q2588" t="s">
        <v>49</v>
      </c>
      <c r="R2588">
        <v>2</v>
      </c>
      <c r="S2588" t="s">
        <v>10</v>
      </c>
      <c r="T2588" t="s">
        <v>13</v>
      </c>
      <c r="U2588" t="s">
        <v>10</v>
      </c>
      <c r="V2588" t="s">
        <v>10</v>
      </c>
      <c r="W2588" t="s">
        <v>10</v>
      </c>
      <c r="X2588" t="s">
        <v>10</v>
      </c>
      <c r="Y2588" t="s">
        <v>10</v>
      </c>
      <c r="Z2588" t="s">
        <v>10</v>
      </c>
      <c r="AA2588" t="s">
        <v>15</v>
      </c>
      <c r="AB2588" t="s">
        <v>10</v>
      </c>
      <c r="AC2588" t="s">
        <v>16</v>
      </c>
      <c r="AD2588">
        <v>82.5</v>
      </c>
      <c r="AE2588">
        <v>4179.1000000000004</v>
      </c>
      <c r="AF2588">
        <v>21.35</v>
      </c>
      <c r="AG2588">
        <v>0</v>
      </c>
      <c r="AH2588">
        <v>1062.5</v>
      </c>
      <c r="AI2588">
        <v>5220.25</v>
      </c>
      <c r="AJ2588" t="s">
        <v>17</v>
      </c>
      <c r="AM2588" t="str">
        <f t="shared" si="120"/>
        <v>VIP</v>
      </c>
      <c r="AN2588" t="str">
        <f t="shared" si="121"/>
        <v>No</v>
      </c>
      <c r="AO2588" t="str" cm="1">
        <f t="array" ref="AO2588">_xlfn.IFS($C2588&lt;36,"Youth", $C2588&lt;66, "Middle_age", $C2588&gt;65, "Old")</f>
        <v>Middle_age</v>
      </c>
      <c r="AP2588" t="str">
        <f t="shared" si="122"/>
        <v>5 năm</v>
      </c>
    </row>
    <row r="2589" spans="1:42" x14ac:dyDescent="0.35">
      <c r="A2589" t="s">
        <v>3600</v>
      </c>
      <c r="B2589" t="s">
        <v>19</v>
      </c>
      <c r="C2589">
        <v>63</v>
      </c>
      <c r="D2589" t="s">
        <v>10</v>
      </c>
      <c r="E2589">
        <v>3</v>
      </c>
      <c r="F2589" t="s">
        <v>3127</v>
      </c>
      <c r="G2589">
        <v>92679</v>
      </c>
      <c r="H2589">
        <v>33.631118999999998</v>
      </c>
      <c r="I2589">
        <v>-117.567346</v>
      </c>
      <c r="J2589">
        <v>6</v>
      </c>
      <c r="K2589" s="1">
        <v>7</v>
      </c>
      <c r="L2589" t="s">
        <v>24</v>
      </c>
      <c r="M2589" t="s">
        <v>10</v>
      </c>
      <c r="N2589">
        <v>5.17</v>
      </c>
      <c r="O2589" t="s">
        <v>13</v>
      </c>
      <c r="P2589" t="s">
        <v>10</v>
      </c>
      <c r="Q2589" t="s">
        <v>14</v>
      </c>
      <c r="R2589">
        <v>51</v>
      </c>
      <c r="S2589" t="s">
        <v>10</v>
      </c>
      <c r="T2589" t="s">
        <v>13</v>
      </c>
      <c r="U2589" t="s">
        <v>13</v>
      </c>
      <c r="V2589" t="s">
        <v>13</v>
      </c>
      <c r="W2589" t="s">
        <v>10</v>
      </c>
      <c r="X2589" t="s">
        <v>10</v>
      </c>
      <c r="Y2589" t="s">
        <v>10</v>
      </c>
      <c r="Z2589" t="s">
        <v>10</v>
      </c>
      <c r="AA2589" t="s">
        <v>21</v>
      </c>
      <c r="AB2589" t="s">
        <v>13</v>
      </c>
      <c r="AC2589" t="s">
        <v>16</v>
      </c>
      <c r="AD2589">
        <v>69.7</v>
      </c>
      <c r="AE2589">
        <v>516.15</v>
      </c>
      <c r="AF2589">
        <v>0</v>
      </c>
      <c r="AG2589">
        <v>0</v>
      </c>
      <c r="AH2589">
        <v>36.19</v>
      </c>
      <c r="AI2589">
        <v>552.34</v>
      </c>
      <c r="AJ2589" t="s">
        <v>17</v>
      </c>
      <c r="AM2589" t="str">
        <f t="shared" si="120"/>
        <v>Stayed</v>
      </c>
      <c r="AN2589" t="str">
        <f t="shared" si="121"/>
        <v>Yes</v>
      </c>
      <c r="AO2589" t="str" cm="1">
        <f t="array" ref="AO2589">_xlfn.IFS($C2589&lt;36,"Youth", $C2589&lt;66, "Middle_age", $C2589&gt;65, "Old")</f>
        <v>Middle_age</v>
      </c>
      <c r="AP2589" t="str">
        <f t="shared" si="122"/>
        <v>1 năm</v>
      </c>
    </row>
    <row r="2590" spans="1:42" x14ac:dyDescent="0.35">
      <c r="A2590" t="s">
        <v>3601</v>
      </c>
      <c r="B2590" t="s">
        <v>19</v>
      </c>
      <c r="C2590">
        <v>70</v>
      </c>
      <c r="D2590" t="s">
        <v>13</v>
      </c>
      <c r="E2590">
        <v>0</v>
      </c>
      <c r="F2590" t="s">
        <v>1559</v>
      </c>
      <c r="G2590">
        <v>96128</v>
      </c>
      <c r="H2590">
        <v>40.346634000000002</v>
      </c>
      <c r="I2590">
        <v>-120.386422</v>
      </c>
      <c r="J2590">
        <v>0</v>
      </c>
      <c r="K2590" s="1">
        <v>16</v>
      </c>
      <c r="L2590" t="s">
        <v>32</v>
      </c>
      <c r="M2590" t="s">
        <v>10</v>
      </c>
      <c r="N2590">
        <v>22.02</v>
      </c>
      <c r="O2590" t="s">
        <v>10</v>
      </c>
      <c r="P2590" t="s">
        <v>10</v>
      </c>
      <c r="Q2590" t="s">
        <v>25</v>
      </c>
      <c r="R2590">
        <v>5</v>
      </c>
      <c r="S2590" t="s">
        <v>13</v>
      </c>
      <c r="T2590" t="s">
        <v>13</v>
      </c>
      <c r="U2590" t="s">
        <v>13</v>
      </c>
      <c r="V2590" t="s">
        <v>13</v>
      </c>
      <c r="W2590" t="s">
        <v>13</v>
      </c>
      <c r="X2590" t="s">
        <v>13</v>
      </c>
      <c r="Y2590" t="s">
        <v>13</v>
      </c>
      <c r="Z2590" t="s">
        <v>10</v>
      </c>
      <c r="AA2590" t="s">
        <v>43</v>
      </c>
      <c r="AB2590" t="s">
        <v>10</v>
      </c>
      <c r="AC2590" t="s">
        <v>26</v>
      </c>
      <c r="AD2590">
        <v>74.45</v>
      </c>
      <c r="AE2590">
        <v>1261.3499999999999</v>
      </c>
      <c r="AF2590">
        <v>0</v>
      </c>
      <c r="AG2590">
        <v>0</v>
      </c>
      <c r="AH2590">
        <v>352.32</v>
      </c>
      <c r="AI2590">
        <v>1613.67</v>
      </c>
      <c r="AJ2590" t="s">
        <v>17</v>
      </c>
      <c r="AM2590" t="str">
        <f t="shared" si="120"/>
        <v>Stayed</v>
      </c>
      <c r="AN2590" t="str">
        <f t="shared" si="121"/>
        <v>No</v>
      </c>
      <c r="AO2590" t="str" cm="1">
        <f t="array" ref="AO2590">_xlfn.IFS($C2590&lt;36,"Youth", $C2590&lt;66, "Middle_age", $C2590&gt;65, "Old")</f>
        <v>Old</v>
      </c>
      <c r="AP2590" t="str">
        <f t="shared" si="122"/>
        <v>2 năm</v>
      </c>
    </row>
    <row r="2591" spans="1:42" x14ac:dyDescent="0.35">
      <c r="A2591" t="s">
        <v>3602</v>
      </c>
      <c r="B2591" t="s">
        <v>19</v>
      </c>
      <c r="C2591">
        <v>28</v>
      </c>
      <c r="D2591" t="s">
        <v>13</v>
      </c>
      <c r="E2591">
        <v>0</v>
      </c>
      <c r="F2591" t="s">
        <v>257</v>
      </c>
      <c r="G2591">
        <v>92614</v>
      </c>
      <c r="H2591">
        <v>33.680301999999998</v>
      </c>
      <c r="I2591">
        <v>-117.833296</v>
      </c>
      <c r="J2591">
        <v>0</v>
      </c>
      <c r="K2591" s="1">
        <v>21</v>
      </c>
      <c r="L2591" t="s">
        <v>12</v>
      </c>
      <c r="M2591" t="s">
        <v>10</v>
      </c>
      <c r="N2591">
        <v>16.16</v>
      </c>
      <c r="O2591" t="s">
        <v>13</v>
      </c>
      <c r="P2591" t="s">
        <v>10</v>
      </c>
      <c r="Q2591" t="s">
        <v>49</v>
      </c>
      <c r="R2591">
        <v>42</v>
      </c>
      <c r="S2591" t="s">
        <v>10</v>
      </c>
      <c r="T2591" t="s">
        <v>13</v>
      </c>
      <c r="U2591" t="s">
        <v>10</v>
      </c>
      <c r="V2591" t="s">
        <v>13</v>
      </c>
      <c r="W2591" t="s">
        <v>10</v>
      </c>
      <c r="X2591" t="s">
        <v>13</v>
      </c>
      <c r="Y2591" t="s">
        <v>13</v>
      </c>
      <c r="Z2591" t="s">
        <v>10</v>
      </c>
      <c r="AA2591" t="s">
        <v>21</v>
      </c>
      <c r="AB2591" t="s">
        <v>13</v>
      </c>
      <c r="AC2591" t="s">
        <v>26</v>
      </c>
      <c r="AD2591">
        <v>65.349999999999994</v>
      </c>
      <c r="AE2591">
        <v>1424.4</v>
      </c>
      <c r="AF2591">
        <v>0</v>
      </c>
      <c r="AG2591">
        <v>0</v>
      </c>
      <c r="AH2591">
        <v>339.36</v>
      </c>
      <c r="AI2591">
        <v>1763.76</v>
      </c>
      <c r="AJ2591" t="s">
        <v>17</v>
      </c>
      <c r="AM2591" t="str">
        <f t="shared" si="120"/>
        <v>Stayed</v>
      </c>
      <c r="AN2591" t="str">
        <f t="shared" si="121"/>
        <v>No</v>
      </c>
      <c r="AO2591" t="str" cm="1">
        <f t="array" ref="AO2591">_xlfn.IFS($C2591&lt;36,"Youth", $C2591&lt;66, "Middle_age", $C2591&gt;65, "Old")</f>
        <v>Youth</v>
      </c>
      <c r="AP2591" t="str">
        <f t="shared" si="122"/>
        <v>2 năm</v>
      </c>
    </row>
    <row r="2592" spans="1:42" x14ac:dyDescent="0.35">
      <c r="A2592" t="s">
        <v>3603</v>
      </c>
      <c r="B2592" t="s">
        <v>19</v>
      </c>
      <c r="C2592">
        <v>51</v>
      </c>
      <c r="D2592" t="s">
        <v>10</v>
      </c>
      <c r="E2592">
        <v>0</v>
      </c>
      <c r="F2592" t="s">
        <v>2188</v>
      </c>
      <c r="G2592">
        <v>95981</v>
      </c>
      <c r="H2592">
        <v>39.584580000000003</v>
      </c>
      <c r="I2592">
        <v>-121.093256</v>
      </c>
      <c r="J2592">
        <v>1</v>
      </c>
      <c r="K2592" s="1">
        <v>2</v>
      </c>
      <c r="L2592" t="s">
        <v>12</v>
      </c>
      <c r="M2592" t="s">
        <v>10</v>
      </c>
      <c r="N2592">
        <v>46.92</v>
      </c>
      <c r="O2592" t="s">
        <v>13</v>
      </c>
      <c r="P2592" t="s">
        <v>10</v>
      </c>
      <c r="Q2592" t="s">
        <v>25</v>
      </c>
      <c r="R2592">
        <v>7</v>
      </c>
      <c r="S2592" t="s">
        <v>13</v>
      </c>
      <c r="T2592" t="s">
        <v>13</v>
      </c>
      <c r="U2592" t="s">
        <v>10</v>
      </c>
      <c r="V2592" t="s">
        <v>10</v>
      </c>
      <c r="W2592" t="s">
        <v>13</v>
      </c>
      <c r="X2592" t="s">
        <v>10</v>
      </c>
      <c r="Y2592" t="s">
        <v>10</v>
      </c>
      <c r="Z2592" t="s">
        <v>10</v>
      </c>
      <c r="AA2592" t="s">
        <v>21</v>
      </c>
      <c r="AB2592" t="s">
        <v>13</v>
      </c>
      <c r="AC2592" t="s">
        <v>16</v>
      </c>
      <c r="AD2592">
        <v>90</v>
      </c>
      <c r="AE2592">
        <v>190.05</v>
      </c>
      <c r="AF2592">
        <v>0</v>
      </c>
      <c r="AG2592">
        <v>0</v>
      </c>
      <c r="AH2592">
        <v>93.84</v>
      </c>
      <c r="AI2592">
        <v>283.89</v>
      </c>
      <c r="AJ2592" t="s">
        <v>27</v>
      </c>
      <c r="AK2592" t="s">
        <v>28</v>
      </c>
      <c r="AL2592" t="s">
        <v>74</v>
      </c>
      <c r="AM2592" t="str">
        <f t="shared" si="120"/>
        <v>Churned</v>
      </c>
      <c r="AN2592" t="str">
        <f t="shared" si="121"/>
        <v>No</v>
      </c>
      <c r="AO2592" t="str" cm="1">
        <f t="array" ref="AO2592">_xlfn.IFS($C2592&lt;36,"Youth", $C2592&lt;66, "Middle_age", $C2592&gt;65, "Old")</f>
        <v>Middle_age</v>
      </c>
      <c r="AP2592" t="str">
        <f t="shared" si="122"/>
        <v>1 năm</v>
      </c>
    </row>
    <row r="2593" spans="1:42" x14ac:dyDescent="0.35">
      <c r="A2593" t="s">
        <v>3604</v>
      </c>
      <c r="B2593" t="s">
        <v>9</v>
      </c>
      <c r="C2593">
        <v>49</v>
      </c>
      <c r="D2593" t="s">
        <v>10</v>
      </c>
      <c r="E2593">
        <v>3</v>
      </c>
      <c r="F2593" t="s">
        <v>105</v>
      </c>
      <c r="G2593">
        <v>90063</v>
      </c>
      <c r="H2593">
        <v>34.044271000000002</v>
      </c>
      <c r="I2593">
        <v>-118.185237</v>
      </c>
      <c r="J2593">
        <v>9</v>
      </c>
      <c r="K2593" s="1">
        <v>72</v>
      </c>
      <c r="L2593" t="s">
        <v>12</v>
      </c>
      <c r="M2593" t="s">
        <v>13</v>
      </c>
      <c r="P2593" t="s">
        <v>10</v>
      </c>
      <c r="Q2593" t="s">
        <v>49</v>
      </c>
      <c r="R2593">
        <v>53</v>
      </c>
      <c r="S2593" t="s">
        <v>13</v>
      </c>
      <c r="T2593" t="s">
        <v>10</v>
      </c>
      <c r="U2593" t="s">
        <v>13</v>
      </c>
      <c r="V2593" t="s">
        <v>10</v>
      </c>
      <c r="W2593" t="s">
        <v>10</v>
      </c>
      <c r="X2593" t="s">
        <v>10</v>
      </c>
      <c r="Y2593" t="s">
        <v>10</v>
      </c>
      <c r="Z2593" t="s">
        <v>10</v>
      </c>
      <c r="AA2593" t="s">
        <v>43</v>
      </c>
      <c r="AB2593" t="s">
        <v>13</v>
      </c>
      <c r="AC2593" t="s">
        <v>16</v>
      </c>
      <c r="AD2593">
        <v>53.65</v>
      </c>
      <c r="AE2593">
        <v>3784</v>
      </c>
      <c r="AF2593">
        <v>0</v>
      </c>
      <c r="AG2593">
        <v>0</v>
      </c>
      <c r="AH2593">
        <v>0</v>
      </c>
      <c r="AI2593">
        <v>3784</v>
      </c>
      <c r="AJ2593" t="s">
        <v>17</v>
      </c>
      <c r="AM2593" t="str">
        <f t="shared" si="120"/>
        <v>VIP</v>
      </c>
      <c r="AN2593" t="str">
        <f t="shared" si="121"/>
        <v>Yes</v>
      </c>
      <c r="AO2593" t="str" cm="1">
        <f t="array" ref="AO2593">_xlfn.IFS($C2593&lt;36,"Youth", $C2593&lt;66, "Middle_age", $C2593&gt;65, "Old")</f>
        <v>Middle_age</v>
      </c>
      <c r="AP2593" t="str">
        <f t="shared" si="122"/>
        <v>6 năm</v>
      </c>
    </row>
    <row r="2594" spans="1:42" x14ac:dyDescent="0.35">
      <c r="A2594" t="s">
        <v>3605</v>
      </c>
      <c r="B2594" t="s">
        <v>19</v>
      </c>
      <c r="C2594">
        <v>49</v>
      </c>
      <c r="D2594" t="s">
        <v>13</v>
      </c>
      <c r="E2594">
        <v>0</v>
      </c>
      <c r="F2594" t="s">
        <v>1975</v>
      </c>
      <c r="G2594">
        <v>90703</v>
      </c>
      <c r="H2594">
        <v>33.868099999999998</v>
      </c>
      <c r="I2594">
        <v>-118.067402</v>
      </c>
      <c r="J2594">
        <v>0</v>
      </c>
      <c r="K2594" s="1">
        <v>45</v>
      </c>
      <c r="L2594" t="s">
        <v>46</v>
      </c>
      <c r="M2594" t="s">
        <v>10</v>
      </c>
      <c r="N2594">
        <v>25.4</v>
      </c>
      <c r="O2594" t="s">
        <v>13</v>
      </c>
      <c r="P2594" t="s">
        <v>13</v>
      </c>
      <c r="AA2594" t="s">
        <v>15</v>
      </c>
      <c r="AB2594" t="s">
        <v>10</v>
      </c>
      <c r="AC2594" t="s">
        <v>26</v>
      </c>
      <c r="AD2594">
        <v>20.399999999999999</v>
      </c>
      <c r="AE2594">
        <v>930.45</v>
      </c>
      <c r="AF2594">
        <v>0</v>
      </c>
      <c r="AG2594">
        <v>0</v>
      </c>
      <c r="AH2594">
        <v>1143</v>
      </c>
      <c r="AI2594">
        <v>2073.4499999999998</v>
      </c>
      <c r="AJ2594" t="s">
        <v>27</v>
      </c>
      <c r="AK2594" t="s">
        <v>87</v>
      </c>
      <c r="AL2594" t="s">
        <v>88</v>
      </c>
      <c r="AM2594" t="str">
        <f t="shared" si="120"/>
        <v>Churned</v>
      </c>
      <c r="AN2594" t="str">
        <f t="shared" si="121"/>
        <v>No</v>
      </c>
      <c r="AO2594" t="str" cm="1">
        <f t="array" ref="AO2594">_xlfn.IFS($C2594&lt;36,"Youth", $C2594&lt;66, "Middle_age", $C2594&gt;65, "Old")</f>
        <v>Middle_age</v>
      </c>
      <c r="AP2594" t="str">
        <f t="shared" si="122"/>
        <v>4 năm</v>
      </c>
    </row>
    <row r="2595" spans="1:42" x14ac:dyDescent="0.35">
      <c r="A2595" t="s">
        <v>3606</v>
      </c>
      <c r="B2595" t="s">
        <v>9</v>
      </c>
      <c r="C2595">
        <v>52</v>
      </c>
      <c r="D2595" t="s">
        <v>10</v>
      </c>
      <c r="E2595">
        <v>0</v>
      </c>
      <c r="F2595" t="s">
        <v>3355</v>
      </c>
      <c r="G2595">
        <v>95482</v>
      </c>
      <c r="H2595">
        <v>39.134075000000003</v>
      </c>
      <c r="I2595">
        <v>-123.23421999999999</v>
      </c>
      <c r="J2595">
        <v>6</v>
      </c>
      <c r="K2595" s="1">
        <v>69</v>
      </c>
      <c r="L2595" t="s">
        <v>12</v>
      </c>
      <c r="M2595" t="s">
        <v>10</v>
      </c>
      <c r="N2595">
        <v>45.35</v>
      </c>
      <c r="O2595" t="s">
        <v>10</v>
      </c>
      <c r="P2595" t="s">
        <v>10</v>
      </c>
      <c r="Q2595" t="s">
        <v>25</v>
      </c>
      <c r="R2595">
        <v>19</v>
      </c>
      <c r="S2595" t="s">
        <v>10</v>
      </c>
      <c r="T2595" t="s">
        <v>13</v>
      </c>
      <c r="U2595" t="s">
        <v>13</v>
      </c>
      <c r="V2595" t="s">
        <v>13</v>
      </c>
      <c r="W2595" t="s">
        <v>10</v>
      </c>
      <c r="X2595" t="s">
        <v>10</v>
      </c>
      <c r="Y2595" t="s">
        <v>10</v>
      </c>
      <c r="Z2595" t="s">
        <v>10</v>
      </c>
      <c r="AA2595" t="s">
        <v>43</v>
      </c>
      <c r="AB2595" t="s">
        <v>13</v>
      </c>
      <c r="AC2595" t="s">
        <v>26</v>
      </c>
      <c r="AD2595">
        <v>99.15</v>
      </c>
      <c r="AE2595">
        <v>6875.35</v>
      </c>
      <c r="AF2595">
        <v>0</v>
      </c>
      <c r="AG2595">
        <v>0</v>
      </c>
      <c r="AH2595">
        <v>3129.15</v>
      </c>
      <c r="AI2595">
        <v>10004.5</v>
      </c>
      <c r="AJ2595" t="s">
        <v>17</v>
      </c>
      <c r="AM2595" t="str">
        <f t="shared" si="120"/>
        <v>VIP</v>
      </c>
      <c r="AN2595" t="str">
        <f t="shared" si="121"/>
        <v>No</v>
      </c>
      <c r="AO2595" t="str" cm="1">
        <f t="array" ref="AO2595">_xlfn.IFS($C2595&lt;36,"Youth", $C2595&lt;66, "Middle_age", $C2595&gt;65, "Old")</f>
        <v>Middle_age</v>
      </c>
      <c r="AP2595" t="str">
        <f t="shared" si="122"/>
        <v>6 năm</v>
      </c>
    </row>
    <row r="2596" spans="1:42" x14ac:dyDescent="0.35">
      <c r="A2596" t="s">
        <v>3607</v>
      </c>
      <c r="B2596" t="s">
        <v>19</v>
      </c>
      <c r="C2596">
        <v>28</v>
      </c>
      <c r="D2596" t="s">
        <v>13</v>
      </c>
      <c r="E2596">
        <v>0</v>
      </c>
      <c r="F2596" t="s">
        <v>938</v>
      </c>
      <c r="G2596">
        <v>93924</v>
      </c>
      <c r="H2596">
        <v>36.414611000000001</v>
      </c>
      <c r="I2596">
        <v>-121.6386</v>
      </c>
      <c r="J2596">
        <v>0</v>
      </c>
      <c r="K2596" s="1">
        <v>1</v>
      </c>
      <c r="L2596" t="s">
        <v>12</v>
      </c>
      <c r="M2596" t="s">
        <v>10</v>
      </c>
      <c r="N2596">
        <v>21.8</v>
      </c>
      <c r="O2596" t="s">
        <v>10</v>
      </c>
      <c r="P2596" t="s">
        <v>10</v>
      </c>
      <c r="Q2596" t="s">
        <v>25</v>
      </c>
      <c r="R2596">
        <v>42</v>
      </c>
      <c r="S2596" t="s">
        <v>13</v>
      </c>
      <c r="T2596" t="s">
        <v>13</v>
      </c>
      <c r="U2596" t="s">
        <v>13</v>
      </c>
      <c r="V2596" t="s">
        <v>13</v>
      </c>
      <c r="W2596" t="s">
        <v>13</v>
      </c>
      <c r="X2596" t="s">
        <v>13</v>
      </c>
      <c r="Y2596" t="s">
        <v>13</v>
      </c>
      <c r="Z2596" t="s">
        <v>10</v>
      </c>
      <c r="AA2596" t="s">
        <v>21</v>
      </c>
      <c r="AB2596" t="s">
        <v>10</v>
      </c>
      <c r="AC2596" t="s">
        <v>153</v>
      </c>
      <c r="AD2596">
        <v>74.25</v>
      </c>
      <c r="AE2596">
        <v>74.25</v>
      </c>
      <c r="AF2596">
        <v>0</v>
      </c>
      <c r="AG2596">
        <v>0</v>
      </c>
      <c r="AH2596">
        <v>21.8</v>
      </c>
      <c r="AI2596">
        <v>96.05</v>
      </c>
      <c r="AJ2596" t="s">
        <v>27</v>
      </c>
      <c r="AK2596" t="s">
        <v>79</v>
      </c>
      <c r="AL2596" t="s">
        <v>80</v>
      </c>
      <c r="AM2596" t="str">
        <f t="shared" si="120"/>
        <v>Churned</v>
      </c>
      <c r="AN2596" t="str">
        <f t="shared" si="121"/>
        <v>No</v>
      </c>
      <c r="AO2596" t="str" cm="1">
        <f t="array" ref="AO2596">_xlfn.IFS($C2596&lt;36,"Youth", $C2596&lt;66, "Middle_age", $C2596&gt;65, "Old")</f>
        <v>Youth</v>
      </c>
      <c r="AP2596" t="str">
        <f t="shared" si="122"/>
        <v>1 năm</v>
      </c>
    </row>
    <row r="2597" spans="1:42" x14ac:dyDescent="0.35">
      <c r="A2597" t="s">
        <v>3608</v>
      </c>
      <c r="B2597" t="s">
        <v>9</v>
      </c>
      <c r="C2597">
        <v>44</v>
      </c>
      <c r="D2597" t="s">
        <v>13</v>
      </c>
      <c r="E2597">
        <v>0</v>
      </c>
      <c r="F2597" t="s">
        <v>322</v>
      </c>
      <c r="G2597">
        <v>94611</v>
      </c>
      <c r="H2597">
        <v>37.828415999999997</v>
      </c>
      <c r="I2597">
        <v>-122.216005</v>
      </c>
      <c r="J2597">
        <v>0</v>
      </c>
      <c r="K2597" s="1">
        <v>32</v>
      </c>
      <c r="L2597" t="s">
        <v>12</v>
      </c>
      <c r="M2597" t="s">
        <v>10</v>
      </c>
      <c r="N2597">
        <v>40.26</v>
      </c>
      <c r="O2597" t="s">
        <v>10</v>
      </c>
      <c r="P2597" t="s">
        <v>10</v>
      </c>
      <c r="Q2597" t="s">
        <v>25</v>
      </c>
      <c r="R2597">
        <v>14</v>
      </c>
      <c r="S2597" t="s">
        <v>13</v>
      </c>
      <c r="T2597" t="s">
        <v>13</v>
      </c>
      <c r="U2597" t="s">
        <v>13</v>
      </c>
      <c r="V2597" t="s">
        <v>13</v>
      </c>
      <c r="W2597" t="s">
        <v>10</v>
      </c>
      <c r="X2597" t="s">
        <v>13</v>
      </c>
      <c r="Y2597" t="s">
        <v>13</v>
      </c>
      <c r="Z2597" t="s">
        <v>10</v>
      </c>
      <c r="AA2597" t="s">
        <v>15</v>
      </c>
      <c r="AB2597" t="s">
        <v>13</v>
      </c>
      <c r="AC2597" t="s">
        <v>26</v>
      </c>
      <c r="AD2597">
        <v>84.05</v>
      </c>
      <c r="AE2597">
        <v>2781.85</v>
      </c>
      <c r="AF2597">
        <v>0</v>
      </c>
      <c r="AG2597">
        <v>0</v>
      </c>
      <c r="AH2597">
        <v>1288.32</v>
      </c>
      <c r="AI2597">
        <v>4070.17</v>
      </c>
      <c r="AJ2597" t="s">
        <v>27</v>
      </c>
      <c r="AK2597" t="s">
        <v>79</v>
      </c>
      <c r="AL2597" t="s">
        <v>314</v>
      </c>
      <c r="AM2597" t="str">
        <f t="shared" si="120"/>
        <v>Churned</v>
      </c>
      <c r="AN2597" t="str">
        <f t="shared" si="121"/>
        <v>No</v>
      </c>
      <c r="AO2597" t="str" cm="1">
        <f t="array" ref="AO2597">_xlfn.IFS($C2597&lt;36,"Youth", $C2597&lt;66, "Middle_age", $C2597&gt;65, "Old")</f>
        <v>Middle_age</v>
      </c>
      <c r="AP2597" t="str">
        <f t="shared" si="122"/>
        <v>3 năm</v>
      </c>
    </row>
    <row r="2598" spans="1:42" x14ac:dyDescent="0.35">
      <c r="A2598" t="s">
        <v>3609</v>
      </c>
      <c r="B2598" t="s">
        <v>19</v>
      </c>
      <c r="C2598">
        <v>51</v>
      </c>
      <c r="D2598" t="s">
        <v>13</v>
      </c>
      <c r="E2598">
        <v>0</v>
      </c>
      <c r="F2598" t="s">
        <v>3610</v>
      </c>
      <c r="G2598">
        <v>95441</v>
      </c>
      <c r="H2598">
        <v>38.731771000000002</v>
      </c>
      <c r="I2598">
        <v>-123.064272</v>
      </c>
      <c r="J2598">
        <v>0</v>
      </c>
      <c r="K2598" s="1">
        <v>26</v>
      </c>
      <c r="L2598" t="s">
        <v>12</v>
      </c>
      <c r="M2598" t="s">
        <v>10</v>
      </c>
      <c r="N2598">
        <v>29.72</v>
      </c>
      <c r="O2598" t="s">
        <v>13</v>
      </c>
      <c r="P2598" t="s">
        <v>10</v>
      </c>
      <c r="Q2598" t="s">
        <v>25</v>
      </c>
      <c r="R2598">
        <v>11</v>
      </c>
      <c r="S2598" t="s">
        <v>13</v>
      </c>
      <c r="T2598" t="s">
        <v>10</v>
      </c>
      <c r="U2598" t="s">
        <v>10</v>
      </c>
      <c r="V2598" t="s">
        <v>10</v>
      </c>
      <c r="W2598" t="s">
        <v>13</v>
      </c>
      <c r="X2598" t="s">
        <v>13</v>
      </c>
      <c r="Y2598" t="s">
        <v>13</v>
      </c>
      <c r="Z2598" t="s">
        <v>10</v>
      </c>
      <c r="AA2598" t="s">
        <v>15</v>
      </c>
      <c r="AB2598" t="s">
        <v>10</v>
      </c>
      <c r="AC2598" t="s">
        <v>26</v>
      </c>
      <c r="AD2598">
        <v>-2</v>
      </c>
      <c r="AE2598">
        <v>2184.6</v>
      </c>
      <c r="AF2598">
        <v>0</v>
      </c>
      <c r="AG2598">
        <v>0</v>
      </c>
      <c r="AH2598">
        <v>772.72</v>
      </c>
      <c r="AI2598">
        <v>2957.32</v>
      </c>
      <c r="AJ2598" t="s">
        <v>17</v>
      </c>
      <c r="AM2598" t="str">
        <f t="shared" si="120"/>
        <v>Stayed</v>
      </c>
      <c r="AN2598" t="str">
        <f t="shared" si="121"/>
        <v>No</v>
      </c>
      <c r="AO2598" t="str" cm="1">
        <f t="array" ref="AO2598">_xlfn.IFS($C2598&lt;36,"Youth", $C2598&lt;66, "Middle_age", $C2598&gt;65, "Old")</f>
        <v>Middle_age</v>
      </c>
      <c r="AP2598" t="str">
        <f t="shared" si="122"/>
        <v>3 năm</v>
      </c>
    </row>
    <row r="2599" spans="1:42" x14ac:dyDescent="0.35">
      <c r="A2599" t="s">
        <v>3611</v>
      </c>
      <c r="B2599" t="s">
        <v>19</v>
      </c>
      <c r="C2599">
        <v>22</v>
      </c>
      <c r="D2599" t="s">
        <v>10</v>
      </c>
      <c r="E2599">
        <v>0</v>
      </c>
      <c r="F2599" t="s">
        <v>20</v>
      </c>
      <c r="G2599">
        <v>91201</v>
      </c>
      <c r="H2599">
        <v>34.17051</v>
      </c>
      <c r="I2599">
        <v>-118.289463</v>
      </c>
      <c r="J2599">
        <v>3</v>
      </c>
      <c r="K2599" s="1">
        <v>61</v>
      </c>
      <c r="L2599" t="s">
        <v>12</v>
      </c>
      <c r="M2599" t="s">
        <v>10</v>
      </c>
      <c r="N2599">
        <v>19.27</v>
      </c>
      <c r="O2599" t="s">
        <v>13</v>
      </c>
      <c r="P2599" t="s">
        <v>13</v>
      </c>
      <c r="AA2599" t="s">
        <v>15</v>
      </c>
      <c r="AB2599" t="s">
        <v>10</v>
      </c>
      <c r="AC2599" t="s">
        <v>16</v>
      </c>
      <c r="AD2599">
        <v>20.55</v>
      </c>
      <c r="AE2599">
        <v>1252</v>
      </c>
      <c r="AF2599">
        <v>0</v>
      </c>
      <c r="AG2599">
        <v>0</v>
      </c>
      <c r="AH2599">
        <v>1175.47</v>
      </c>
      <c r="AI2599">
        <v>2427.4699999999998</v>
      </c>
      <c r="AJ2599" t="s">
        <v>17</v>
      </c>
      <c r="AM2599" t="str">
        <f t="shared" si="120"/>
        <v>Stayed</v>
      </c>
      <c r="AN2599" t="str">
        <f t="shared" si="121"/>
        <v>No</v>
      </c>
      <c r="AO2599" t="str" cm="1">
        <f t="array" ref="AO2599">_xlfn.IFS($C2599&lt;36,"Youth", $C2599&lt;66, "Middle_age", $C2599&gt;65, "Old")</f>
        <v>Youth</v>
      </c>
      <c r="AP2599" t="str">
        <f t="shared" si="122"/>
        <v>6 năm</v>
      </c>
    </row>
    <row r="2600" spans="1:42" x14ac:dyDescent="0.35">
      <c r="A2600" t="s">
        <v>3612</v>
      </c>
      <c r="B2600" t="s">
        <v>9</v>
      </c>
      <c r="C2600">
        <v>76</v>
      </c>
      <c r="D2600" t="s">
        <v>10</v>
      </c>
      <c r="E2600">
        <v>0</v>
      </c>
      <c r="F2600" t="s">
        <v>235</v>
      </c>
      <c r="G2600">
        <v>95313</v>
      </c>
      <c r="H2600">
        <v>37.435664000000003</v>
      </c>
      <c r="I2600">
        <v>-121.04905599999999</v>
      </c>
      <c r="J2600">
        <v>1</v>
      </c>
      <c r="K2600" s="1">
        <v>42</v>
      </c>
      <c r="L2600" t="s">
        <v>46</v>
      </c>
      <c r="M2600" t="s">
        <v>10</v>
      </c>
      <c r="N2600">
        <v>2.9</v>
      </c>
      <c r="O2600" t="s">
        <v>13</v>
      </c>
      <c r="P2600" t="s">
        <v>10</v>
      </c>
      <c r="Q2600" t="s">
        <v>25</v>
      </c>
      <c r="R2600">
        <v>21</v>
      </c>
      <c r="S2600" t="s">
        <v>10</v>
      </c>
      <c r="T2600" t="s">
        <v>13</v>
      </c>
      <c r="U2600" t="s">
        <v>13</v>
      </c>
      <c r="V2600" t="s">
        <v>13</v>
      </c>
      <c r="W2600" t="s">
        <v>13</v>
      </c>
      <c r="X2600" t="s">
        <v>13</v>
      </c>
      <c r="Y2600" t="s">
        <v>13</v>
      </c>
      <c r="Z2600" t="s">
        <v>10</v>
      </c>
      <c r="AA2600" t="s">
        <v>21</v>
      </c>
      <c r="AB2600" t="s">
        <v>10</v>
      </c>
      <c r="AC2600" t="s">
        <v>16</v>
      </c>
      <c r="AD2600">
        <v>74.150000000000006</v>
      </c>
      <c r="AE2600">
        <v>3229.4</v>
      </c>
      <c r="AF2600">
        <v>0</v>
      </c>
      <c r="AG2600">
        <v>0</v>
      </c>
      <c r="AH2600">
        <v>121.8</v>
      </c>
      <c r="AI2600">
        <v>3351.2</v>
      </c>
      <c r="AJ2600" t="s">
        <v>27</v>
      </c>
      <c r="AK2600" t="s">
        <v>91</v>
      </c>
      <c r="AL2600" t="s">
        <v>165</v>
      </c>
      <c r="AM2600" t="str">
        <f t="shared" si="120"/>
        <v>Churned</v>
      </c>
      <c r="AN2600" t="str">
        <f t="shared" si="121"/>
        <v>No</v>
      </c>
      <c r="AO2600" t="str" cm="1">
        <f t="array" ref="AO2600">_xlfn.IFS($C2600&lt;36,"Youth", $C2600&lt;66, "Middle_age", $C2600&gt;65, "Old")</f>
        <v>Old</v>
      </c>
      <c r="AP2600" t="str">
        <f t="shared" si="122"/>
        <v>4 năm</v>
      </c>
    </row>
    <row r="2601" spans="1:42" x14ac:dyDescent="0.35">
      <c r="A2601" t="s">
        <v>3613</v>
      </c>
      <c r="B2601" t="s">
        <v>9</v>
      </c>
      <c r="C2601">
        <v>49</v>
      </c>
      <c r="D2601" t="s">
        <v>13</v>
      </c>
      <c r="E2601">
        <v>0</v>
      </c>
      <c r="F2601" t="s">
        <v>105</v>
      </c>
      <c r="G2601">
        <v>90048</v>
      </c>
      <c r="H2601">
        <v>34.072944999999997</v>
      </c>
      <c r="I2601">
        <v>-118.37267</v>
      </c>
      <c r="J2601">
        <v>0</v>
      </c>
      <c r="K2601" s="1">
        <v>49</v>
      </c>
      <c r="L2601" t="s">
        <v>46</v>
      </c>
      <c r="M2601" t="s">
        <v>10</v>
      </c>
      <c r="N2601">
        <v>27.2</v>
      </c>
      <c r="O2601" t="s">
        <v>10</v>
      </c>
      <c r="P2601" t="s">
        <v>10</v>
      </c>
      <c r="Q2601" t="s">
        <v>25</v>
      </c>
      <c r="R2601">
        <v>24</v>
      </c>
      <c r="S2601" t="s">
        <v>13</v>
      </c>
      <c r="T2601" t="s">
        <v>13</v>
      </c>
      <c r="U2601" t="s">
        <v>13</v>
      </c>
      <c r="V2601" t="s">
        <v>13</v>
      </c>
      <c r="W2601" t="s">
        <v>13</v>
      </c>
      <c r="X2601" t="s">
        <v>10</v>
      </c>
      <c r="Y2601" t="s">
        <v>10</v>
      </c>
      <c r="Z2601" t="s">
        <v>10</v>
      </c>
      <c r="AA2601" t="s">
        <v>21</v>
      </c>
      <c r="AB2601" t="s">
        <v>10</v>
      </c>
      <c r="AC2601" t="s">
        <v>26</v>
      </c>
      <c r="AD2601">
        <v>84.5</v>
      </c>
      <c r="AE2601">
        <v>3906.7</v>
      </c>
      <c r="AF2601">
        <v>0</v>
      </c>
      <c r="AG2601">
        <v>0</v>
      </c>
      <c r="AH2601">
        <v>1332.8</v>
      </c>
      <c r="AI2601">
        <v>5239.5</v>
      </c>
      <c r="AJ2601" t="s">
        <v>17</v>
      </c>
      <c r="AM2601" t="str">
        <f t="shared" si="120"/>
        <v>VIP</v>
      </c>
      <c r="AN2601" t="str">
        <f t="shared" si="121"/>
        <v>No</v>
      </c>
      <c r="AO2601" t="str" cm="1">
        <f t="array" ref="AO2601">_xlfn.IFS($C2601&lt;36,"Youth", $C2601&lt;66, "Middle_age", $C2601&gt;65, "Old")</f>
        <v>Middle_age</v>
      </c>
      <c r="AP2601" t="str">
        <f t="shared" si="122"/>
        <v>5 năm</v>
      </c>
    </row>
    <row r="2602" spans="1:42" x14ac:dyDescent="0.35">
      <c r="A2602" t="s">
        <v>3614</v>
      </c>
      <c r="B2602" t="s">
        <v>9</v>
      </c>
      <c r="C2602">
        <v>43</v>
      </c>
      <c r="D2602" t="s">
        <v>13</v>
      </c>
      <c r="E2602">
        <v>0</v>
      </c>
      <c r="F2602" t="s">
        <v>458</v>
      </c>
      <c r="G2602">
        <v>95062</v>
      </c>
      <c r="H2602">
        <v>36.974575000000002</v>
      </c>
      <c r="I2602">
        <v>-121.99114899999999</v>
      </c>
      <c r="J2602">
        <v>0</v>
      </c>
      <c r="K2602" s="1">
        <v>37</v>
      </c>
      <c r="L2602" t="s">
        <v>12</v>
      </c>
      <c r="M2602" t="s">
        <v>10</v>
      </c>
      <c r="N2602">
        <v>42.41</v>
      </c>
      <c r="O2602" t="s">
        <v>10</v>
      </c>
      <c r="P2602" t="s">
        <v>10</v>
      </c>
      <c r="Q2602" t="s">
        <v>49</v>
      </c>
      <c r="R2602">
        <v>4</v>
      </c>
      <c r="S2602" t="s">
        <v>10</v>
      </c>
      <c r="T2602" t="s">
        <v>10</v>
      </c>
      <c r="U2602" t="s">
        <v>10</v>
      </c>
      <c r="V2602" t="s">
        <v>10</v>
      </c>
      <c r="W2602" t="s">
        <v>10</v>
      </c>
      <c r="X2602" t="s">
        <v>13</v>
      </c>
      <c r="Y2602" t="s">
        <v>13</v>
      </c>
      <c r="Z2602" t="s">
        <v>13</v>
      </c>
      <c r="AA2602" t="s">
        <v>21</v>
      </c>
      <c r="AB2602" t="s">
        <v>10</v>
      </c>
      <c r="AC2602" t="s">
        <v>16</v>
      </c>
      <c r="AD2602">
        <v>78.900000000000006</v>
      </c>
      <c r="AE2602">
        <v>2976.95</v>
      </c>
      <c r="AF2602">
        <v>0</v>
      </c>
      <c r="AG2602">
        <v>30</v>
      </c>
      <c r="AH2602">
        <v>1569.17</v>
      </c>
      <c r="AI2602">
        <v>4576.12</v>
      </c>
      <c r="AJ2602" t="s">
        <v>17</v>
      </c>
      <c r="AM2602" t="str">
        <f t="shared" si="120"/>
        <v>VIP</v>
      </c>
      <c r="AN2602" t="str">
        <f t="shared" si="121"/>
        <v>No</v>
      </c>
      <c r="AO2602" t="str" cm="1">
        <f t="array" ref="AO2602">_xlfn.IFS($C2602&lt;36,"Youth", $C2602&lt;66, "Middle_age", $C2602&gt;65, "Old")</f>
        <v>Middle_age</v>
      </c>
      <c r="AP2602" t="str">
        <f t="shared" si="122"/>
        <v>4 năm</v>
      </c>
    </row>
    <row r="2603" spans="1:42" x14ac:dyDescent="0.35">
      <c r="A2603" t="s">
        <v>3615</v>
      </c>
      <c r="B2603" t="s">
        <v>19</v>
      </c>
      <c r="C2603">
        <v>62</v>
      </c>
      <c r="D2603" t="s">
        <v>13</v>
      </c>
      <c r="E2603">
        <v>0</v>
      </c>
      <c r="F2603" t="s">
        <v>121</v>
      </c>
      <c r="G2603">
        <v>92130</v>
      </c>
      <c r="H2603">
        <v>32.957194999999999</v>
      </c>
      <c r="I2603">
        <v>-117.20254199999999</v>
      </c>
      <c r="J2603">
        <v>0</v>
      </c>
      <c r="K2603" s="1">
        <v>1</v>
      </c>
      <c r="L2603" t="s">
        <v>24</v>
      </c>
      <c r="M2603" t="s">
        <v>10</v>
      </c>
      <c r="N2603">
        <v>38.659999999999997</v>
      </c>
      <c r="O2603" t="s">
        <v>13</v>
      </c>
      <c r="P2603" t="s">
        <v>10</v>
      </c>
      <c r="Q2603" t="s">
        <v>25</v>
      </c>
      <c r="R2603">
        <v>18</v>
      </c>
      <c r="S2603" t="s">
        <v>13</v>
      </c>
      <c r="T2603" t="s">
        <v>13</v>
      </c>
      <c r="U2603" t="s">
        <v>13</v>
      </c>
      <c r="V2603" t="s">
        <v>13</v>
      </c>
      <c r="W2603" t="s">
        <v>13</v>
      </c>
      <c r="X2603" t="s">
        <v>13</v>
      </c>
      <c r="Y2603" t="s">
        <v>13</v>
      </c>
      <c r="Z2603" t="s">
        <v>10</v>
      </c>
      <c r="AA2603" t="s">
        <v>21</v>
      </c>
      <c r="AB2603" t="s">
        <v>10</v>
      </c>
      <c r="AC2603" t="s">
        <v>26</v>
      </c>
      <c r="AD2603">
        <v>69.099999999999994</v>
      </c>
      <c r="AE2603">
        <v>69.099999999999994</v>
      </c>
      <c r="AF2603">
        <v>0</v>
      </c>
      <c r="AG2603">
        <v>0</v>
      </c>
      <c r="AH2603">
        <v>38.659999999999997</v>
      </c>
      <c r="AI2603">
        <v>107.76</v>
      </c>
      <c r="AJ2603" t="s">
        <v>27</v>
      </c>
      <c r="AK2603" t="s">
        <v>28</v>
      </c>
      <c r="AL2603" t="s">
        <v>74</v>
      </c>
      <c r="AM2603" t="str">
        <f t="shared" si="120"/>
        <v>Churned</v>
      </c>
      <c r="AN2603" t="str">
        <f t="shared" si="121"/>
        <v>No</v>
      </c>
      <c r="AO2603" t="str" cm="1">
        <f t="array" ref="AO2603">_xlfn.IFS($C2603&lt;36,"Youth", $C2603&lt;66, "Middle_age", $C2603&gt;65, "Old")</f>
        <v>Middle_age</v>
      </c>
      <c r="AP2603" t="str">
        <f t="shared" si="122"/>
        <v>1 năm</v>
      </c>
    </row>
    <row r="2604" spans="1:42" x14ac:dyDescent="0.35">
      <c r="A2604" t="s">
        <v>3616</v>
      </c>
      <c r="B2604" t="s">
        <v>19</v>
      </c>
      <c r="C2604">
        <v>27</v>
      </c>
      <c r="D2604" t="s">
        <v>10</v>
      </c>
      <c r="E2604">
        <v>0</v>
      </c>
      <c r="F2604" t="s">
        <v>127</v>
      </c>
      <c r="G2604">
        <v>95136</v>
      </c>
      <c r="H2604">
        <v>37.270938000000001</v>
      </c>
      <c r="I2604">
        <v>-121.851046</v>
      </c>
      <c r="J2604">
        <v>0</v>
      </c>
      <c r="K2604" s="1">
        <v>60</v>
      </c>
      <c r="L2604" t="s">
        <v>12</v>
      </c>
      <c r="M2604" t="s">
        <v>10</v>
      </c>
      <c r="N2604">
        <v>10.050000000000001</v>
      </c>
      <c r="O2604" t="s">
        <v>10</v>
      </c>
      <c r="P2604" t="s">
        <v>10</v>
      </c>
      <c r="Q2604" t="s">
        <v>25</v>
      </c>
      <c r="R2604">
        <v>48</v>
      </c>
      <c r="S2604" t="s">
        <v>13</v>
      </c>
      <c r="T2604" t="s">
        <v>13</v>
      </c>
      <c r="U2604" t="s">
        <v>10</v>
      </c>
      <c r="V2604" t="s">
        <v>13</v>
      </c>
      <c r="W2604" t="s">
        <v>10</v>
      </c>
      <c r="X2604" t="s">
        <v>10</v>
      </c>
      <c r="Y2604" t="s">
        <v>10</v>
      </c>
      <c r="Z2604" t="s">
        <v>10</v>
      </c>
      <c r="AA2604" t="s">
        <v>43</v>
      </c>
      <c r="AB2604" t="s">
        <v>13</v>
      </c>
      <c r="AC2604" t="s">
        <v>16</v>
      </c>
      <c r="AD2604">
        <v>101.15</v>
      </c>
      <c r="AE2604">
        <v>6067.4</v>
      </c>
      <c r="AF2604">
        <v>0</v>
      </c>
      <c r="AG2604">
        <v>0</v>
      </c>
      <c r="AH2604">
        <v>603</v>
      </c>
      <c r="AI2604">
        <v>6670.4</v>
      </c>
      <c r="AJ2604" t="s">
        <v>17</v>
      </c>
      <c r="AM2604" t="str">
        <f t="shared" si="120"/>
        <v>VIP</v>
      </c>
      <c r="AN2604" t="str">
        <f t="shared" si="121"/>
        <v>No</v>
      </c>
      <c r="AO2604" t="str" cm="1">
        <f t="array" ref="AO2604">_xlfn.IFS($C2604&lt;36,"Youth", $C2604&lt;66, "Middle_age", $C2604&gt;65, "Old")</f>
        <v>Youth</v>
      </c>
      <c r="AP2604" t="str">
        <f t="shared" si="122"/>
        <v>5 năm</v>
      </c>
    </row>
    <row r="2605" spans="1:42" x14ac:dyDescent="0.35">
      <c r="A2605" t="s">
        <v>3617</v>
      </c>
      <c r="B2605" t="s">
        <v>19</v>
      </c>
      <c r="C2605">
        <v>54</v>
      </c>
      <c r="D2605" t="s">
        <v>13</v>
      </c>
      <c r="E2605">
        <v>0</v>
      </c>
      <c r="F2605" t="s">
        <v>474</v>
      </c>
      <c r="G2605">
        <v>92675</v>
      </c>
      <c r="H2605">
        <v>33.521447000000002</v>
      </c>
      <c r="I2605">
        <v>-117.602555</v>
      </c>
      <c r="J2605">
        <v>0</v>
      </c>
      <c r="K2605" s="1">
        <v>1</v>
      </c>
      <c r="L2605" t="s">
        <v>12</v>
      </c>
      <c r="M2605" t="s">
        <v>10</v>
      </c>
      <c r="N2605">
        <v>14.97</v>
      </c>
      <c r="O2605" t="s">
        <v>13</v>
      </c>
      <c r="P2605" t="s">
        <v>10</v>
      </c>
      <c r="Q2605" t="s">
        <v>49</v>
      </c>
      <c r="R2605">
        <v>5</v>
      </c>
      <c r="S2605" t="s">
        <v>13</v>
      </c>
      <c r="T2605" t="s">
        <v>13</v>
      </c>
      <c r="U2605" t="s">
        <v>13</v>
      </c>
      <c r="V2605" t="s">
        <v>10</v>
      </c>
      <c r="W2605" t="s">
        <v>13</v>
      </c>
      <c r="X2605" t="s">
        <v>13</v>
      </c>
      <c r="Y2605" t="s">
        <v>13</v>
      </c>
      <c r="Z2605" t="s">
        <v>13</v>
      </c>
      <c r="AA2605" t="s">
        <v>21</v>
      </c>
      <c r="AB2605" t="s">
        <v>10</v>
      </c>
      <c r="AC2605" t="s">
        <v>26</v>
      </c>
      <c r="AD2605">
        <v>-1</v>
      </c>
      <c r="AE2605">
        <v>49.3</v>
      </c>
      <c r="AF2605">
        <v>0</v>
      </c>
      <c r="AG2605">
        <v>10</v>
      </c>
      <c r="AH2605">
        <v>14.97</v>
      </c>
      <c r="AI2605">
        <v>74.27</v>
      </c>
      <c r="AJ2605" t="s">
        <v>68</v>
      </c>
      <c r="AM2605" t="str">
        <f t="shared" si="120"/>
        <v>Joined</v>
      </c>
      <c r="AN2605" t="str">
        <f t="shared" si="121"/>
        <v>No</v>
      </c>
      <c r="AO2605" t="str" cm="1">
        <f t="array" ref="AO2605">_xlfn.IFS($C2605&lt;36,"Youth", $C2605&lt;66, "Middle_age", $C2605&gt;65, "Old")</f>
        <v>Middle_age</v>
      </c>
      <c r="AP2605" t="str">
        <f t="shared" si="122"/>
        <v>1 năm</v>
      </c>
    </row>
    <row r="2606" spans="1:42" x14ac:dyDescent="0.35">
      <c r="A2606" t="s">
        <v>3618</v>
      </c>
      <c r="B2606" t="s">
        <v>19</v>
      </c>
      <c r="C2606">
        <v>19</v>
      </c>
      <c r="D2606" t="s">
        <v>13</v>
      </c>
      <c r="E2606">
        <v>1</v>
      </c>
      <c r="F2606" t="s">
        <v>682</v>
      </c>
      <c r="G2606">
        <v>96065</v>
      </c>
      <c r="H2606">
        <v>40.877552000000001</v>
      </c>
      <c r="I2606">
        <v>-121.885884</v>
      </c>
      <c r="J2606">
        <v>0</v>
      </c>
      <c r="K2606" s="1">
        <v>5</v>
      </c>
      <c r="L2606" t="s">
        <v>24</v>
      </c>
      <c r="M2606" t="s">
        <v>10</v>
      </c>
      <c r="N2606">
        <v>29.15</v>
      </c>
      <c r="O2606" t="s">
        <v>13</v>
      </c>
      <c r="P2606" t="s">
        <v>13</v>
      </c>
      <c r="AA2606" t="s">
        <v>43</v>
      </c>
      <c r="AB2606" t="s">
        <v>13</v>
      </c>
      <c r="AC2606" t="s">
        <v>16</v>
      </c>
      <c r="AD2606">
        <v>20.45</v>
      </c>
      <c r="AE2606">
        <v>106.9</v>
      </c>
      <c r="AF2606">
        <v>0</v>
      </c>
      <c r="AG2606">
        <v>0</v>
      </c>
      <c r="AH2606">
        <v>145.75</v>
      </c>
      <c r="AI2606">
        <v>252.65</v>
      </c>
      <c r="AJ2606" t="s">
        <v>17</v>
      </c>
      <c r="AM2606" t="str">
        <f t="shared" si="120"/>
        <v>Stayed</v>
      </c>
      <c r="AN2606" t="str">
        <f t="shared" si="121"/>
        <v>Yes</v>
      </c>
      <c r="AO2606" t="str" cm="1">
        <f t="array" ref="AO2606">_xlfn.IFS($C2606&lt;36,"Youth", $C2606&lt;66, "Middle_age", $C2606&gt;65, "Old")</f>
        <v>Youth</v>
      </c>
      <c r="AP2606" t="str">
        <f t="shared" si="122"/>
        <v>1 năm</v>
      </c>
    </row>
    <row r="2607" spans="1:42" x14ac:dyDescent="0.35">
      <c r="A2607" t="s">
        <v>3619</v>
      </c>
      <c r="B2607" t="s">
        <v>19</v>
      </c>
      <c r="C2607">
        <v>36</v>
      </c>
      <c r="D2607" t="s">
        <v>10</v>
      </c>
      <c r="E2607">
        <v>0</v>
      </c>
      <c r="F2607" t="s">
        <v>1861</v>
      </c>
      <c r="G2607">
        <v>95943</v>
      </c>
      <c r="H2607">
        <v>39.597974999999998</v>
      </c>
      <c r="I2607">
        <v>-122.032248</v>
      </c>
      <c r="J2607">
        <v>3</v>
      </c>
      <c r="K2607" s="1">
        <v>38</v>
      </c>
      <c r="L2607" t="s">
        <v>12</v>
      </c>
      <c r="M2607" t="s">
        <v>10</v>
      </c>
      <c r="N2607">
        <v>12.71</v>
      </c>
      <c r="O2607" t="s">
        <v>10</v>
      </c>
      <c r="P2607" t="s">
        <v>10</v>
      </c>
      <c r="Q2607" t="s">
        <v>25</v>
      </c>
      <c r="R2607">
        <v>9</v>
      </c>
      <c r="S2607" t="s">
        <v>10</v>
      </c>
      <c r="T2607" t="s">
        <v>13</v>
      </c>
      <c r="U2607" t="s">
        <v>13</v>
      </c>
      <c r="V2607" t="s">
        <v>13</v>
      </c>
      <c r="W2607" t="s">
        <v>10</v>
      </c>
      <c r="X2607" t="s">
        <v>13</v>
      </c>
      <c r="Y2607" t="s">
        <v>13</v>
      </c>
      <c r="Z2607" t="s">
        <v>10</v>
      </c>
      <c r="AA2607" t="s">
        <v>21</v>
      </c>
      <c r="AB2607" t="s">
        <v>13</v>
      </c>
      <c r="AC2607" t="s">
        <v>26</v>
      </c>
      <c r="AD2607">
        <v>91.7</v>
      </c>
      <c r="AE2607">
        <v>3479.05</v>
      </c>
      <c r="AF2607">
        <v>0</v>
      </c>
      <c r="AG2607">
        <v>0</v>
      </c>
      <c r="AH2607">
        <v>482.98</v>
      </c>
      <c r="AI2607">
        <v>3962.03</v>
      </c>
      <c r="AJ2607" t="s">
        <v>17</v>
      </c>
      <c r="AM2607" t="str">
        <f t="shared" si="120"/>
        <v>VIP</v>
      </c>
      <c r="AN2607" t="str">
        <f t="shared" si="121"/>
        <v>No</v>
      </c>
      <c r="AO2607" t="str" cm="1">
        <f t="array" ref="AO2607">_xlfn.IFS($C2607&lt;36,"Youth", $C2607&lt;66, "Middle_age", $C2607&gt;65, "Old")</f>
        <v>Middle_age</v>
      </c>
      <c r="AP2607" t="str">
        <f t="shared" si="122"/>
        <v>4 năm</v>
      </c>
    </row>
    <row r="2608" spans="1:42" x14ac:dyDescent="0.35">
      <c r="A2608" t="s">
        <v>3620</v>
      </c>
      <c r="B2608" t="s">
        <v>19</v>
      </c>
      <c r="C2608">
        <v>37</v>
      </c>
      <c r="D2608" t="s">
        <v>13</v>
      </c>
      <c r="E2608">
        <v>0</v>
      </c>
      <c r="F2608" t="s">
        <v>451</v>
      </c>
      <c r="G2608">
        <v>95640</v>
      </c>
      <c r="H2608">
        <v>38.337879999999998</v>
      </c>
      <c r="I2608">
        <v>-120.954202</v>
      </c>
      <c r="J2608">
        <v>0</v>
      </c>
      <c r="K2608" s="1">
        <v>2</v>
      </c>
      <c r="L2608" t="s">
        <v>24</v>
      </c>
      <c r="M2608" t="s">
        <v>10</v>
      </c>
      <c r="N2608">
        <v>2.72</v>
      </c>
      <c r="O2608" t="s">
        <v>13</v>
      </c>
      <c r="P2608" t="s">
        <v>10</v>
      </c>
      <c r="Q2608" t="s">
        <v>25</v>
      </c>
      <c r="R2608">
        <v>14</v>
      </c>
      <c r="S2608" t="s">
        <v>13</v>
      </c>
      <c r="T2608" t="s">
        <v>13</v>
      </c>
      <c r="U2608" t="s">
        <v>13</v>
      </c>
      <c r="V2608" t="s">
        <v>13</v>
      </c>
      <c r="W2608" t="s">
        <v>13</v>
      </c>
      <c r="X2608" t="s">
        <v>13</v>
      </c>
      <c r="Y2608" t="s">
        <v>13</v>
      </c>
      <c r="Z2608" t="s">
        <v>13</v>
      </c>
      <c r="AA2608" t="s">
        <v>21</v>
      </c>
      <c r="AB2608" t="s">
        <v>13</v>
      </c>
      <c r="AC2608" t="s">
        <v>16</v>
      </c>
      <c r="AD2608">
        <v>-1</v>
      </c>
      <c r="AE2608">
        <v>129.19999999999999</v>
      </c>
      <c r="AF2608">
        <v>0</v>
      </c>
      <c r="AG2608">
        <v>10</v>
      </c>
      <c r="AH2608">
        <v>5.44</v>
      </c>
      <c r="AI2608">
        <v>144.63999999999999</v>
      </c>
      <c r="AJ2608" t="s">
        <v>68</v>
      </c>
      <c r="AM2608" t="str">
        <f t="shared" si="120"/>
        <v>Joined</v>
      </c>
      <c r="AN2608" t="str">
        <f t="shared" si="121"/>
        <v>No</v>
      </c>
      <c r="AO2608" t="str" cm="1">
        <f t="array" ref="AO2608">_xlfn.IFS($C2608&lt;36,"Youth", $C2608&lt;66, "Middle_age", $C2608&gt;65, "Old")</f>
        <v>Middle_age</v>
      </c>
      <c r="AP2608" t="str">
        <f t="shared" si="122"/>
        <v>1 năm</v>
      </c>
    </row>
    <row r="2609" spans="1:42" x14ac:dyDescent="0.35">
      <c r="A2609" t="s">
        <v>3621</v>
      </c>
      <c r="B2609" t="s">
        <v>19</v>
      </c>
      <c r="C2609">
        <v>48</v>
      </c>
      <c r="D2609" t="s">
        <v>13</v>
      </c>
      <c r="E2609">
        <v>0</v>
      </c>
      <c r="F2609" t="s">
        <v>2272</v>
      </c>
      <c r="G2609">
        <v>94568</v>
      </c>
      <c r="H2609">
        <v>37.713926000000001</v>
      </c>
      <c r="I2609">
        <v>-121.928425</v>
      </c>
      <c r="J2609">
        <v>0</v>
      </c>
      <c r="K2609" s="1">
        <v>1</v>
      </c>
      <c r="L2609" t="s">
        <v>24</v>
      </c>
      <c r="M2609" t="s">
        <v>10</v>
      </c>
      <c r="N2609">
        <v>5.32</v>
      </c>
      <c r="O2609" t="s">
        <v>13</v>
      </c>
      <c r="P2609" t="s">
        <v>13</v>
      </c>
      <c r="AA2609" t="s">
        <v>21</v>
      </c>
      <c r="AB2609" t="s">
        <v>13</v>
      </c>
      <c r="AC2609" t="s">
        <v>26</v>
      </c>
      <c r="AD2609">
        <v>19.75</v>
      </c>
      <c r="AE2609">
        <v>19.75</v>
      </c>
      <c r="AF2609">
        <v>0</v>
      </c>
      <c r="AG2609">
        <v>0</v>
      </c>
      <c r="AH2609">
        <v>5.32</v>
      </c>
      <c r="AI2609">
        <v>25.07</v>
      </c>
      <c r="AJ2609" t="s">
        <v>68</v>
      </c>
      <c r="AM2609" t="str">
        <f t="shared" si="120"/>
        <v>Joined</v>
      </c>
      <c r="AN2609" t="str">
        <f t="shared" si="121"/>
        <v>No</v>
      </c>
      <c r="AO2609" t="str" cm="1">
        <f t="array" ref="AO2609">_xlfn.IFS($C2609&lt;36,"Youth", $C2609&lt;66, "Middle_age", $C2609&gt;65, "Old")</f>
        <v>Middle_age</v>
      </c>
      <c r="AP2609" t="str">
        <f t="shared" si="122"/>
        <v>1 năm</v>
      </c>
    </row>
    <row r="2610" spans="1:42" x14ac:dyDescent="0.35">
      <c r="A2610" t="s">
        <v>3622</v>
      </c>
      <c r="B2610" t="s">
        <v>9</v>
      </c>
      <c r="C2610">
        <v>68</v>
      </c>
      <c r="D2610" t="s">
        <v>10</v>
      </c>
      <c r="E2610">
        <v>0</v>
      </c>
      <c r="F2610" t="s">
        <v>3623</v>
      </c>
      <c r="G2610">
        <v>95366</v>
      </c>
      <c r="H2610">
        <v>37.750777999999997</v>
      </c>
      <c r="I2610">
        <v>-121.13238</v>
      </c>
      <c r="J2610">
        <v>3</v>
      </c>
      <c r="K2610" s="1">
        <v>54</v>
      </c>
      <c r="L2610" t="s">
        <v>12</v>
      </c>
      <c r="M2610" t="s">
        <v>10</v>
      </c>
      <c r="N2610">
        <v>23.94</v>
      </c>
      <c r="O2610" t="s">
        <v>13</v>
      </c>
      <c r="P2610" t="s">
        <v>13</v>
      </c>
      <c r="AA2610" t="s">
        <v>43</v>
      </c>
      <c r="AB2610" t="s">
        <v>10</v>
      </c>
      <c r="AC2610" t="s">
        <v>153</v>
      </c>
      <c r="AD2610">
        <v>18.95</v>
      </c>
      <c r="AE2610">
        <v>1031.0999999999999</v>
      </c>
      <c r="AF2610">
        <v>0</v>
      </c>
      <c r="AG2610">
        <v>0</v>
      </c>
      <c r="AH2610">
        <v>1292.76</v>
      </c>
      <c r="AI2610">
        <v>2323.86</v>
      </c>
      <c r="AJ2610" t="s">
        <v>17</v>
      </c>
      <c r="AM2610" t="str">
        <f t="shared" si="120"/>
        <v>Stayed</v>
      </c>
      <c r="AN2610" t="str">
        <f t="shared" si="121"/>
        <v>No</v>
      </c>
      <c r="AO2610" t="str" cm="1">
        <f t="array" ref="AO2610">_xlfn.IFS($C2610&lt;36,"Youth", $C2610&lt;66, "Middle_age", $C2610&gt;65, "Old")</f>
        <v>Old</v>
      </c>
      <c r="AP2610" t="str">
        <f t="shared" si="122"/>
        <v>5 năm</v>
      </c>
    </row>
    <row r="2611" spans="1:42" x14ac:dyDescent="0.35">
      <c r="A2611" t="s">
        <v>3624</v>
      </c>
      <c r="B2611" t="s">
        <v>19</v>
      </c>
      <c r="C2611">
        <v>20</v>
      </c>
      <c r="D2611" t="s">
        <v>10</v>
      </c>
      <c r="E2611">
        <v>0</v>
      </c>
      <c r="F2611" t="s">
        <v>3625</v>
      </c>
      <c r="G2611">
        <v>96090</v>
      </c>
      <c r="H2611">
        <v>40.021787000000003</v>
      </c>
      <c r="I2611">
        <v>-122.127576</v>
      </c>
      <c r="J2611">
        <v>5</v>
      </c>
      <c r="K2611" s="1">
        <v>51</v>
      </c>
      <c r="L2611" t="s">
        <v>46</v>
      </c>
      <c r="M2611" t="s">
        <v>10</v>
      </c>
      <c r="N2611">
        <v>6.89</v>
      </c>
      <c r="O2611" t="s">
        <v>13</v>
      </c>
      <c r="P2611" t="s">
        <v>10</v>
      </c>
      <c r="Q2611" t="s">
        <v>14</v>
      </c>
      <c r="R2611">
        <v>41</v>
      </c>
      <c r="S2611" t="s">
        <v>10</v>
      </c>
      <c r="T2611" t="s">
        <v>10</v>
      </c>
      <c r="U2611" t="s">
        <v>10</v>
      </c>
      <c r="V2611" t="s">
        <v>10</v>
      </c>
      <c r="W2611" t="s">
        <v>10</v>
      </c>
      <c r="X2611" t="s">
        <v>10</v>
      </c>
      <c r="Y2611" t="s">
        <v>10</v>
      </c>
      <c r="Z2611" t="s">
        <v>10</v>
      </c>
      <c r="AA2611" t="s">
        <v>43</v>
      </c>
      <c r="AB2611" t="s">
        <v>10</v>
      </c>
      <c r="AC2611" t="s">
        <v>16</v>
      </c>
      <c r="AD2611">
        <v>83.85</v>
      </c>
      <c r="AE2611">
        <v>4307.1000000000004</v>
      </c>
      <c r="AF2611">
        <v>0</v>
      </c>
      <c r="AG2611">
        <v>0</v>
      </c>
      <c r="AH2611">
        <v>351.39</v>
      </c>
      <c r="AI2611">
        <v>4658.49</v>
      </c>
      <c r="AJ2611" t="s">
        <v>17</v>
      </c>
      <c r="AM2611" t="str">
        <f t="shared" si="120"/>
        <v>VIP</v>
      </c>
      <c r="AN2611" t="str">
        <f t="shared" si="121"/>
        <v>No</v>
      </c>
      <c r="AO2611" t="str" cm="1">
        <f t="array" ref="AO2611">_xlfn.IFS($C2611&lt;36,"Youth", $C2611&lt;66, "Middle_age", $C2611&gt;65, "Old")</f>
        <v>Youth</v>
      </c>
      <c r="AP2611" t="str">
        <f t="shared" si="122"/>
        <v>5 năm</v>
      </c>
    </row>
    <row r="2612" spans="1:42" x14ac:dyDescent="0.35">
      <c r="A2612" t="s">
        <v>3626</v>
      </c>
      <c r="B2612" t="s">
        <v>9</v>
      </c>
      <c r="C2612">
        <v>45</v>
      </c>
      <c r="D2612" t="s">
        <v>13</v>
      </c>
      <c r="E2612">
        <v>0</v>
      </c>
      <c r="F2612" t="s">
        <v>803</v>
      </c>
      <c r="G2612">
        <v>96024</v>
      </c>
      <c r="H2612">
        <v>40.586587999999999</v>
      </c>
      <c r="I2612">
        <v>-122.903677</v>
      </c>
      <c r="J2612">
        <v>0</v>
      </c>
      <c r="K2612" s="1">
        <v>2</v>
      </c>
      <c r="L2612" t="s">
        <v>12</v>
      </c>
      <c r="M2612" t="s">
        <v>10</v>
      </c>
      <c r="N2612">
        <v>15.33</v>
      </c>
      <c r="O2612" t="s">
        <v>13</v>
      </c>
      <c r="P2612" t="s">
        <v>10</v>
      </c>
      <c r="Q2612" t="s">
        <v>25</v>
      </c>
      <c r="R2612">
        <v>26</v>
      </c>
      <c r="S2612" t="s">
        <v>13</v>
      </c>
      <c r="T2612" t="s">
        <v>13</v>
      </c>
      <c r="U2612" t="s">
        <v>13</v>
      </c>
      <c r="V2612" t="s">
        <v>13</v>
      </c>
      <c r="W2612" t="s">
        <v>13</v>
      </c>
      <c r="X2612" t="s">
        <v>13</v>
      </c>
      <c r="Y2612" t="s">
        <v>13</v>
      </c>
      <c r="Z2612" t="s">
        <v>10</v>
      </c>
      <c r="AA2612" t="s">
        <v>21</v>
      </c>
      <c r="AB2612" t="s">
        <v>10</v>
      </c>
      <c r="AC2612" t="s">
        <v>26</v>
      </c>
      <c r="AD2612">
        <v>70.95</v>
      </c>
      <c r="AE2612">
        <v>137.94999999999999</v>
      </c>
      <c r="AF2612">
        <v>0</v>
      </c>
      <c r="AG2612">
        <v>0</v>
      </c>
      <c r="AH2612">
        <v>30.66</v>
      </c>
      <c r="AI2612">
        <v>168.61</v>
      </c>
      <c r="AJ2612" t="s">
        <v>27</v>
      </c>
      <c r="AK2612" t="s">
        <v>33</v>
      </c>
      <c r="AL2612" t="s">
        <v>1857</v>
      </c>
      <c r="AM2612" t="str">
        <f t="shared" si="120"/>
        <v>Churned</v>
      </c>
      <c r="AN2612" t="str">
        <f t="shared" si="121"/>
        <v>No</v>
      </c>
      <c r="AO2612" t="str" cm="1">
        <f t="array" ref="AO2612">_xlfn.IFS($C2612&lt;36,"Youth", $C2612&lt;66, "Middle_age", $C2612&gt;65, "Old")</f>
        <v>Middle_age</v>
      </c>
      <c r="AP2612" t="str">
        <f t="shared" si="122"/>
        <v>1 năm</v>
      </c>
    </row>
    <row r="2613" spans="1:42" x14ac:dyDescent="0.35">
      <c r="A2613" t="s">
        <v>3627</v>
      </c>
      <c r="B2613" t="s">
        <v>19</v>
      </c>
      <c r="C2613">
        <v>49</v>
      </c>
      <c r="D2613" t="s">
        <v>13</v>
      </c>
      <c r="E2613">
        <v>0</v>
      </c>
      <c r="F2613" t="s">
        <v>275</v>
      </c>
      <c r="G2613">
        <v>94704</v>
      </c>
      <c r="H2613">
        <v>37.871416000000004</v>
      </c>
      <c r="I2613">
        <v>-122.24659699999999</v>
      </c>
      <c r="J2613">
        <v>0</v>
      </c>
      <c r="K2613" s="1">
        <v>15</v>
      </c>
      <c r="L2613" t="s">
        <v>12</v>
      </c>
      <c r="M2613" t="s">
        <v>10</v>
      </c>
      <c r="N2613">
        <v>5.54</v>
      </c>
      <c r="O2613" t="s">
        <v>13</v>
      </c>
      <c r="P2613" t="s">
        <v>13</v>
      </c>
      <c r="AA2613" t="s">
        <v>15</v>
      </c>
      <c r="AB2613" t="s">
        <v>13</v>
      </c>
      <c r="AC2613" t="s">
        <v>16</v>
      </c>
      <c r="AD2613">
        <v>19.8</v>
      </c>
      <c r="AE2613">
        <v>304.60000000000002</v>
      </c>
      <c r="AF2613">
        <v>0</v>
      </c>
      <c r="AG2613">
        <v>0</v>
      </c>
      <c r="AH2613">
        <v>83.1</v>
      </c>
      <c r="AI2613">
        <v>387.7</v>
      </c>
      <c r="AJ2613" t="s">
        <v>17</v>
      </c>
      <c r="AM2613" t="str">
        <f t="shared" si="120"/>
        <v>Stayed</v>
      </c>
      <c r="AN2613" t="str">
        <f t="shared" si="121"/>
        <v>No</v>
      </c>
      <c r="AO2613" t="str" cm="1">
        <f t="array" ref="AO2613">_xlfn.IFS($C2613&lt;36,"Youth", $C2613&lt;66, "Middle_age", $C2613&gt;65, "Old")</f>
        <v>Middle_age</v>
      </c>
      <c r="AP2613" t="str">
        <f t="shared" si="122"/>
        <v>2 năm</v>
      </c>
    </row>
    <row r="2614" spans="1:42" x14ac:dyDescent="0.35">
      <c r="A2614" t="s">
        <v>3628</v>
      </c>
      <c r="B2614" t="s">
        <v>9</v>
      </c>
      <c r="C2614">
        <v>62</v>
      </c>
      <c r="D2614" t="s">
        <v>13</v>
      </c>
      <c r="E2614">
        <v>0</v>
      </c>
      <c r="F2614" t="s">
        <v>807</v>
      </c>
      <c r="G2614">
        <v>95977</v>
      </c>
      <c r="H2614">
        <v>39.176594999999999</v>
      </c>
      <c r="I2614">
        <v>-121.291692</v>
      </c>
      <c r="J2614">
        <v>0</v>
      </c>
      <c r="K2614" s="1">
        <v>27</v>
      </c>
      <c r="L2614" t="s">
        <v>12</v>
      </c>
      <c r="M2614" t="s">
        <v>10</v>
      </c>
      <c r="N2614">
        <v>15.41</v>
      </c>
      <c r="O2614" t="s">
        <v>13</v>
      </c>
      <c r="P2614" t="s">
        <v>13</v>
      </c>
      <c r="AA2614" t="s">
        <v>43</v>
      </c>
      <c r="AB2614" t="s">
        <v>10</v>
      </c>
      <c r="AC2614" t="s">
        <v>153</v>
      </c>
      <c r="AD2614">
        <v>19.600000000000001</v>
      </c>
      <c r="AE2614">
        <v>561.15</v>
      </c>
      <c r="AF2614">
        <v>13.07</v>
      </c>
      <c r="AG2614">
        <v>0</v>
      </c>
      <c r="AH2614">
        <v>416.07</v>
      </c>
      <c r="AI2614">
        <v>964.15</v>
      </c>
      <c r="AJ2614" t="s">
        <v>17</v>
      </c>
      <c r="AM2614" t="str">
        <f t="shared" si="120"/>
        <v>Stayed</v>
      </c>
      <c r="AN2614" t="str">
        <f t="shared" si="121"/>
        <v>No</v>
      </c>
      <c r="AO2614" t="str" cm="1">
        <f t="array" ref="AO2614">_xlfn.IFS($C2614&lt;36,"Youth", $C2614&lt;66, "Middle_age", $C2614&gt;65, "Old")</f>
        <v>Middle_age</v>
      </c>
      <c r="AP2614" t="str">
        <f t="shared" si="122"/>
        <v>3 năm</v>
      </c>
    </row>
    <row r="2615" spans="1:42" x14ac:dyDescent="0.35">
      <c r="A2615" t="s">
        <v>3629</v>
      </c>
      <c r="B2615" t="s">
        <v>19</v>
      </c>
      <c r="C2615">
        <v>23</v>
      </c>
      <c r="D2615" t="s">
        <v>13</v>
      </c>
      <c r="E2615">
        <v>0</v>
      </c>
      <c r="F2615" t="s">
        <v>2554</v>
      </c>
      <c r="G2615">
        <v>93512</v>
      </c>
      <c r="H2615">
        <v>37.653947000000002</v>
      </c>
      <c r="I2615">
        <v>-118.231443</v>
      </c>
      <c r="J2615">
        <v>0</v>
      </c>
      <c r="K2615" s="1">
        <v>1</v>
      </c>
      <c r="L2615" t="s">
        <v>12</v>
      </c>
      <c r="M2615" t="s">
        <v>10</v>
      </c>
      <c r="N2615">
        <v>14.26</v>
      </c>
      <c r="O2615" t="s">
        <v>13</v>
      </c>
      <c r="P2615" t="s">
        <v>10</v>
      </c>
      <c r="Q2615" t="s">
        <v>25</v>
      </c>
      <c r="R2615">
        <v>46</v>
      </c>
      <c r="S2615" t="s">
        <v>13</v>
      </c>
      <c r="T2615" t="s">
        <v>13</v>
      </c>
      <c r="U2615" t="s">
        <v>13</v>
      </c>
      <c r="V2615" t="s">
        <v>13</v>
      </c>
      <c r="W2615" t="s">
        <v>10</v>
      </c>
      <c r="X2615" t="s">
        <v>10</v>
      </c>
      <c r="Y2615" t="s">
        <v>10</v>
      </c>
      <c r="Z2615" t="s">
        <v>10</v>
      </c>
      <c r="AA2615" t="s">
        <v>21</v>
      </c>
      <c r="AB2615" t="s">
        <v>10</v>
      </c>
      <c r="AC2615" t="s">
        <v>26</v>
      </c>
      <c r="AD2615">
        <v>88.35</v>
      </c>
      <c r="AE2615">
        <v>88.35</v>
      </c>
      <c r="AF2615">
        <v>0</v>
      </c>
      <c r="AG2615">
        <v>0</v>
      </c>
      <c r="AH2615">
        <v>14.26</v>
      </c>
      <c r="AI2615">
        <v>102.61</v>
      </c>
      <c r="AJ2615" t="s">
        <v>27</v>
      </c>
      <c r="AK2615" t="s">
        <v>28</v>
      </c>
      <c r="AL2615" t="s">
        <v>173</v>
      </c>
      <c r="AM2615" t="str">
        <f t="shared" si="120"/>
        <v>Churned</v>
      </c>
      <c r="AN2615" t="str">
        <f t="shared" si="121"/>
        <v>No</v>
      </c>
      <c r="AO2615" t="str" cm="1">
        <f t="array" ref="AO2615">_xlfn.IFS($C2615&lt;36,"Youth", $C2615&lt;66, "Middle_age", $C2615&gt;65, "Old")</f>
        <v>Youth</v>
      </c>
      <c r="AP2615" t="str">
        <f t="shared" si="122"/>
        <v>1 năm</v>
      </c>
    </row>
    <row r="2616" spans="1:42" x14ac:dyDescent="0.35">
      <c r="A2616" t="s">
        <v>3630</v>
      </c>
      <c r="B2616" t="s">
        <v>19</v>
      </c>
      <c r="C2616">
        <v>74</v>
      </c>
      <c r="D2616" t="s">
        <v>13</v>
      </c>
      <c r="E2616">
        <v>0</v>
      </c>
      <c r="F2616" t="s">
        <v>3197</v>
      </c>
      <c r="G2616">
        <v>92004</v>
      </c>
      <c r="H2616">
        <v>33.200369000000002</v>
      </c>
      <c r="I2616">
        <v>-116.192313</v>
      </c>
      <c r="J2616">
        <v>0</v>
      </c>
      <c r="K2616" s="1">
        <v>24</v>
      </c>
      <c r="L2616" t="s">
        <v>12</v>
      </c>
      <c r="M2616" t="s">
        <v>10</v>
      </c>
      <c r="N2616">
        <v>8.66</v>
      </c>
      <c r="O2616" t="s">
        <v>10</v>
      </c>
      <c r="P2616" t="s">
        <v>10</v>
      </c>
      <c r="Q2616" t="s">
        <v>14</v>
      </c>
      <c r="R2616">
        <v>27</v>
      </c>
      <c r="S2616" t="s">
        <v>13</v>
      </c>
      <c r="T2616" t="s">
        <v>10</v>
      </c>
      <c r="U2616" t="s">
        <v>13</v>
      </c>
      <c r="V2616" t="s">
        <v>13</v>
      </c>
      <c r="W2616" t="s">
        <v>13</v>
      </c>
      <c r="X2616" t="s">
        <v>13</v>
      </c>
      <c r="Y2616" t="s">
        <v>13</v>
      </c>
      <c r="Z2616" t="s">
        <v>13</v>
      </c>
      <c r="AA2616" t="s">
        <v>43</v>
      </c>
      <c r="AB2616" t="s">
        <v>13</v>
      </c>
      <c r="AC2616" t="s">
        <v>16</v>
      </c>
      <c r="AD2616">
        <v>54.8</v>
      </c>
      <c r="AE2616">
        <v>1291.3</v>
      </c>
      <c r="AF2616">
        <v>0</v>
      </c>
      <c r="AG2616">
        <v>110</v>
      </c>
      <c r="AH2616">
        <v>207.84</v>
      </c>
      <c r="AI2616">
        <v>1609.14</v>
      </c>
      <c r="AJ2616" t="s">
        <v>17</v>
      </c>
      <c r="AM2616" t="str">
        <f t="shared" si="120"/>
        <v>Stayed</v>
      </c>
      <c r="AN2616" t="str">
        <f t="shared" si="121"/>
        <v>No</v>
      </c>
      <c r="AO2616" t="str" cm="1">
        <f t="array" ref="AO2616">_xlfn.IFS($C2616&lt;36,"Youth", $C2616&lt;66, "Middle_age", $C2616&gt;65, "Old")</f>
        <v>Old</v>
      </c>
      <c r="AP2616" t="str">
        <f t="shared" si="122"/>
        <v>2 năm</v>
      </c>
    </row>
    <row r="2617" spans="1:42" x14ac:dyDescent="0.35">
      <c r="A2617" t="s">
        <v>3631</v>
      </c>
      <c r="B2617" t="s">
        <v>19</v>
      </c>
      <c r="C2617">
        <v>37</v>
      </c>
      <c r="D2617" t="s">
        <v>10</v>
      </c>
      <c r="E2617">
        <v>1</v>
      </c>
      <c r="F2617" t="s">
        <v>618</v>
      </c>
      <c r="G2617">
        <v>92254</v>
      </c>
      <c r="H2617">
        <v>33.543835000000001</v>
      </c>
      <c r="I2617">
        <v>-115.993906</v>
      </c>
      <c r="J2617">
        <v>0</v>
      </c>
      <c r="K2617" s="1">
        <v>10</v>
      </c>
      <c r="L2617" t="s">
        <v>32</v>
      </c>
      <c r="M2617" t="s">
        <v>10</v>
      </c>
      <c r="N2617">
        <v>37.590000000000003</v>
      </c>
      <c r="O2617" t="s">
        <v>13</v>
      </c>
      <c r="P2617" t="s">
        <v>13</v>
      </c>
      <c r="AA2617" t="s">
        <v>15</v>
      </c>
      <c r="AB2617" t="s">
        <v>13</v>
      </c>
      <c r="AC2617" t="s">
        <v>16</v>
      </c>
      <c r="AD2617">
        <v>20.45</v>
      </c>
      <c r="AE2617">
        <v>242.4</v>
      </c>
      <c r="AF2617">
        <v>0</v>
      </c>
      <c r="AG2617">
        <v>0</v>
      </c>
      <c r="AH2617">
        <v>375.9</v>
      </c>
      <c r="AI2617">
        <v>618.29999999999995</v>
      </c>
      <c r="AJ2617" t="s">
        <v>17</v>
      </c>
      <c r="AM2617" t="str">
        <f t="shared" si="120"/>
        <v>Stayed</v>
      </c>
      <c r="AN2617" t="str">
        <f t="shared" si="121"/>
        <v>Yes</v>
      </c>
      <c r="AO2617" t="str" cm="1">
        <f t="array" ref="AO2617">_xlfn.IFS($C2617&lt;36,"Youth", $C2617&lt;66, "Middle_age", $C2617&gt;65, "Old")</f>
        <v>Middle_age</v>
      </c>
      <c r="AP2617" t="str">
        <f t="shared" si="122"/>
        <v>1 năm</v>
      </c>
    </row>
    <row r="2618" spans="1:42" x14ac:dyDescent="0.35">
      <c r="A2618" t="s">
        <v>3632</v>
      </c>
      <c r="B2618" t="s">
        <v>19</v>
      </c>
      <c r="C2618">
        <v>48</v>
      </c>
      <c r="D2618" t="s">
        <v>10</v>
      </c>
      <c r="E2618">
        <v>3</v>
      </c>
      <c r="F2618" t="s">
        <v>3094</v>
      </c>
      <c r="G2618">
        <v>93654</v>
      </c>
      <c r="H2618">
        <v>36.636637999999998</v>
      </c>
      <c r="I2618">
        <v>-119.421842</v>
      </c>
      <c r="J2618">
        <v>5</v>
      </c>
      <c r="K2618" s="1">
        <v>6</v>
      </c>
      <c r="L2618" t="s">
        <v>24</v>
      </c>
      <c r="M2618" t="s">
        <v>10</v>
      </c>
      <c r="N2618">
        <v>36.54</v>
      </c>
      <c r="O2618" t="s">
        <v>13</v>
      </c>
      <c r="P2618" t="s">
        <v>13</v>
      </c>
      <c r="AA2618" t="s">
        <v>21</v>
      </c>
      <c r="AB2618" t="s">
        <v>13</v>
      </c>
      <c r="AC2618" t="s">
        <v>16</v>
      </c>
      <c r="AD2618">
        <v>19.55</v>
      </c>
      <c r="AE2618">
        <v>122.9</v>
      </c>
      <c r="AF2618">
        <v>0</v>
      </c>
      <c r="AG2618">
        <v>0</v>
      </c>
      <c r="AH2618">
        <v>219.24</v>
      </c>
      <c r="AI2618">
        <v>342.14</v>
      </c>
      <c r="AJ2618" t="s">
        <v>17</v>
      </c>
      <c r="AM2618" t="str">
        <f t="shared" si="120"/>
        <v>Stayed</v>
      </c>
      <c r="AN2618" t="str">
        <f t="shared" si="121"/>
        <v>Yes</v>
      </c>
      <c r="AO2618" t="str" cm="1">
        <f t="array" ref="AO2618">_xlfn.IFS($C2618&lt;36,"Youth", $C2618&lt;66, "Middle_age", $C2618&gt;65, "Old")</f>
        <v>Middle_age</v>
      </c>
      <c r="AP2618" t="str">
        <f t="shared" si="122"/>
        <v>1 năm</v>
      </c>
    </row>
    <row r="2619" spans="1:42" x14ac:dyDescent="0.35">
      <c r="A2619" t="s">
        <v>3633</v>
      </c>
      <c r="B2619" t="s">
        <v>19</v>
      </c>
      <c r="C2619">
        <v>25</v>
      </c>
      <c r="D2619" t="s">
        <v>10</v>
      </c>
      <c r="E2619">
        <v>1</v>
      </c>
      <c r="F2619" t="s">
        <v>2515</v>
      </c>
      <c r="G2619">
        <v>95306</v>
      </c>
      <c r="H2619">
        <v>37.394410999999998</v>
      </c>
      <c r="I2619">
        <v>-120.127262</v>
      </c>
      <c r="J2619">
        <v>0</v>
      </c>
      <c r="K2619" s="1">
        <v>71</v>
      </c>
      <c r="L2619" t="s">
        <v>12</v>
      </c>
      <c r="M2619" t="s">
        <v>10</v>
      </c>
      <c r="N2619">
        <v>25.45</v>
      </c>
      <c r="O2619" t="s">
        <v>10</v>
      </c>
      <c r="P2619" t="s">
        <v>10</v>
      </c>
      <c r="Q2619" t="s">
        <v>25</v>
      </c>
      <c r="R2619">
        <v>59</v>
      </c>
      <c r="S2619" t="s">
        <v>10</v>
      </c>
      <c r="T2619" t="s">
        <v>10</v>
      </c>
      <c r="U2619" t="s">
        <v>10</v>
      </c>
      <c r="V2619" t="s">
        <v>10</v>
      </c>
      <c r="W2619" t="s">
        <v>10</v>
      </c>
      <c r="X2619" t="s">
        <v>10</v>
      </c>
      <c r="Y2619" t="s">
        <v>10</v>
      </c>
      <c r="Z2619" t="s">
        <v>10</v>
      </c>
      <c r="AA2619" t="s">
        <v>43</v>
      </c>
      <c r="AB2619" t="s">
        <v>10</v>
      </c>
      <c r="AC2619" t="s">
        <v>26</v>
      </c>
      <c r="AD2619">
        <v>114</v>
      </c>
      <c r="AE2619">
        <v>8175.9</v>
      </c>
      <c r="AF2619">
        <v>0</v>
      </c>
      <c r="AG2619">
        <v>0</v>
      </c>
      <c r="AH2619">
        <v>1806.95</v>
      </c>
      <c r="AI2619">
        <v>9982.85</v>
      </c>
      <c r="AJ2619" t="s">
        <v>17</v>
      </c>
      <c r="AM2619" t="str">
        <f t="shared" si="120"/>
        <v>VIP</v>
      </c>
      <c r="AN2619" t="str">
        <f t="shared" si="121"/>
        <v>Yes</v>
      </c>
      <c r="AO2619" t="str" cm="1">
        <f t="array" ref="AO2619">_xlfn.IFS($C2619&lt;36,"Youth", $C2619&lt;66, "Middle_age", $C2619&gt;65, "Old")</f>
        <v>Youth</v>
      </c>
      <c r="AP2619" t="str">
        <f t="shared" si="122"/>
        <v>6 năm</v>
      </c>
    </row>
    <row r="2620" spans="1:42" x14ac:dyDescent="0.35">
      <c r="A2620" t="s">
        <v>3634</v>
      </c>
      <c r="B2620" t="s">
        <v>9</v>
      </c>
      <c r="C2620">
        <v>29</v>
      </c>
      <c r="D2620" t="s">
        <v>13</v>
      </c>
      <c r="E2620">
        <v>0</v>
      </c>
      <c r="F2620" t="s">
        <v>733</v>
      </c>
      <c r="G2620">
        <v>93312</v>
      </c>
      <c r="H2620">
        <v>35.392598999999997</v>
      </c>
      <c r="I2620">
        <v>-119.245341</v>
      </c>
      <c r="J2620">
        <v>0</v>
      </c>
      <c r="K2620" s="1">
        <v>1</v>
      </c>
      <c r="L2620" t="s">
        <v>12</v>
      </c>
      <c r="M2620" t="s">
        <v>10</v>
      </c>
      <c r="N2620">
        <v>45.91</v>
      </c>
      <c r="O2620" t="s">
        <v>13</v>
      </c>
      <c r="P2620" t="s">
        <v>13</v>
      </c>
      <c r="AA2620" t="s">
        <v>21</v>
      </c>
      <c r="AB2620" t="s">
        <v>13</v>
      </c>
      <c r="AC2620" t="s">
        <v>16</v>
      </c>
      <c r="AD2620">
        <v>20.399999999999999</v>
      </c>
      <c r="AE2620">
        <v>20.399999999999999</v>
      </c>
      <c r="AF2620">
        <v>0</v>
      </c>
      <c r="AG2620">
        <v>0</v>
      </c>
      <c r="AH2620">
        <v>45.91</v>
      </c>
      <c r="AI2620">
        <v>66.31</v>
      </c>
      <c r="AJ2620" t="s">
        <v>68</v>
      </c>
      <c r="AM2620" t="str">
        <f t="shared" si="120"/>
        <v>Joined</v>
      </c>
      <c r="AN2620" t="str">
        <f t="shared" si="121"/>
        <v>No</v>
      </c>
      <c r="AO2620" t="str" cm="1">
        <f t="array" ref="AO2620">_xlfn.IFS($C2620&lt;36,"Youth", $C2620&lt;66, "Middle_age", $C2620&gt;65, "Old")</f>
        <v>Youth</v>
      </c>
      <c r="AP2620" t="str">
        <f t="shared" si="122"/>
        <v>1 năm</v>
      </c>
    </row>
    <row r="2621" spans="1:42" x14ac:dyDescent="0.35">
      <c r="A2621" t="s">
        <v>3635</v>
      </c>
      <c r="B2621" t="s">
        <v>19</v>
      </c>
      <c r="C2621">
        <v>32</v>
      </c>
      <c r="D2621" t="s">
        <v>10</v>
      </c>
      <c r="E2621">
        <v>3</v>
      </c>
      <c r="F2621" t="s">
        <v>3636</v>
      </c>
      <c r="G2621">
        <v>91302</v>
      </c>
      <c r="H2621">
        <v>34.130861000000003</v>
      </c>
      <c r="I2621">
        <v>-118.68346</v>
      </c>
      <c r="J2621">
        <v>3</v>
      </c>
      <c r="K2621" s="1">
        <v>66</v>
      </c>
      <c r="L2621" t="s">
        <v>42</v>
      </c>
      <c r="M2621" t="s">
        <v>10</v>
      </c>
      <c r="N2621">
        <v>42.84</v>
      </c>
      <c r="O2621" t="s">
        <v>10</v>
      </c>
      <c r="P2621" t="s">
        <v>13</v>
      </c>
      <c r="AA2621" t="s">
        <v>15</v>
      </c>
      <c r="AB2621" t="s">
        <v>10</v>
      </c>
      <c r="AC2621" t="s">
        <v>16</v>
      </c>
      <c r="AD2621">
        <v>25.7</v>
      </c>
      <c r="AE2621">
        <v>1714.55</v>
      </c>
      <c r="AF2621">
        <v>0</v>
      </c>
      <c r="AG2621">
        <v>0</v>
      </c>
      <c r="AH2621">
        <v>2827.44</v>
      </c>
      <c r="AI2621">
        <v>4541.99</v>
      </c>
      <c r="AJ2621" t="s">
        <v>17</v>
      </c>
      <c r="AM2621" t="str">
        <f t="shared" si="120"/>
        <v>VIP</v>
      </c>
      <c r="AN2621" t="str">
        <f t="shared" si="121"/>
        <v>Yes</v>
      </c>
      <c r="AO2621" t="str" cm="1">
        <f t="array" ref="AO2621">_xlfn.IFS($C2621&lt;36,"Youth", $C2621&lt;66, "Middle_age", $C2621&gt;65, "Old")</f>
        <v>Youth</v>
      </c>
      <c r="AP2621" t="str">
        <f t="shared" si="122"/>
        <v>6 năm</v>
      </c>
    </row>
    <row r="2622" spans="1:42" x14ac:dyDescent="0.35">
      <c r="A2622" t="s">
        <v>3637</v>
      </c>
      <c r="B2622" t="s">
        <v>19</v>
      </c>
      <c r="C2622">
        <v>24</v>
      </c>
      <c r="D2622" t="s">
        <v>13</v>
      </c>
      <c r="E2622">
        <v>0</v>
      </c>
      <c r="F2622" t="s">
        <v>2343</v>
      </c>
      <c r="G2622">
        <v>91906</v>
      </c>
      <c r="H2622">
        <v>32.673482999999997</v>
      </c>
      <c r="I2622">
        <v>-116.472863</v>
      </c>
      <c r="J2622">
        <v>0</v>
      </c>
      <c r="K2622" s="1">
        <v>35</v>
      </c>
      <c r="L2622" t="s">
        <v>12</v>
      </c>
      <c r="M2622" t="s">
        <v>10</v>
      </c>
      <c r="N2622">
        <v>38.380000000000003</v>
      </c>
      <c r="O2622" t="s">
        <v>13</v>
      </c>
      <c r="P2622" t="s">
        <v>10</v>
      </c>
      <c r="Q2622" t="s">
        <v>49</v>
      </c>
      <c r="R2622">
        <v>82</v>
      </c>
      <c r="S2622" t="s">
        <v>10</v>
      </c>
      <c r="T2622" t="s">
        <v>10</v>
      </c>
      <c r="U2622" t="s">
        <v>10</v>
      </c>
      <c r="V2622" t="s">
        <v>13</v>
      </c>
      <c r="W2622" t="s">
        <v>13</v>
      </c>
      <c r="X2622" t="s">
        <v>13</v>
      </c>
      <c r="Y2622" t="s">
        <v>13</v>
      </c>
      <c r="Z2622" t="s">
        <v>10</v>
      </c>
      <c r="AA2622" t="s">
        <v>15</v>
      </c>
      <c r="AB2622" t="s">
        <v>13</v>
      </c>
      <c r="AC2622" t="s">
        <v>153</v>
      </c>
      <c r="AD2622">
        <v>61.2</v>
      </c>
      <c r="AE2622">
        <v>2021.2</v>
      </c>
      <c r="AF2622">
        <v>0</v>
      </c>
      <c r="AG2622">
        <v>0</v>
      </c>
      <c r="AH2622">
        <v>1343.3</v>
      </c>
      <c r="AI2622">
        <v>3364.5</v>
      </c>
      <c r="AJ2622" t="s">
        <v>17</v>
      </c>
      <c r="AM2622" t="str">
        <f t="shared" si="120"/>
        <v>VIP</v>
      </c>
      <c r="AN2622" t="str">
        <f t="shared" si="121"/>
        <v>No</v>
      </c>
      <c r="AO2622" t="str" cm="1">
        <f t="array" ref="AO2622">_xlfn.IFS($C2622&lt;36,"Youth", $C2622&lt;66, "Middle_age", $C2622&gt;65, "Old")</f>
        <v>Youth</v>
      </c>
      <c r="AP2622" t="str">
        <f t="shared" si="122"/>
        <v>3 năm</v>
      </c>
    </row>
    <row r="2623" spans="1:42" x14ac:dyDescent="0.35">
      <c r="A2623" t="s">
        <v>3638</v>
      </c>
      <c r="B2623" t="s">
        <v>19</v>
      </c>
      <c r="C2623">
        <v>34</v>
      </c>
      <c r="D2623" t="s">
        <v>10</v>
      </c>
      <c r="E2623">
        <v>0</v>
      </c>
      <c r="F2623" t="s">
        <v>976</v>
      </c>
      <c r="G2623">
        <v>94928</v>
      </c>
      <c r="H2623">
        <v>38.347189999999998</v>
      </c>
      <c r="I2623">
        <v>-122.697822</v>
      </c>
      <c r="J2623">
        <v>3</v>
      </c>
      <c r="K2623" s="1">
        <v>6</v>
      </c>
      <c r="L2623" t="s">
        <v>12</v>
      </c>
      <c r="M2623" t="s">
        <v>10</v>
      </c>
      <c r="N2623">
        <v>8.59</v>
      </c>
      <c r="O2623" t="s">
        <v>10</v>
      </c>
      <c r="P2623" t="s">
        <v>10</v>
      </c>
      <c r="Q2623" t="s">
        <v>25</v>
      </c>
      <c r="R2623">
        <v>28</v>
      </c>
      <c r="S2623" t="s">
        <v>13</v>
      </c>
      <c r="T2623" t="s">
        <v>13</v>
      </c>
      <c r="U2623" t="s">
        <v>13</v>
      </c>
      <c r="V2623" t="s">
        <v>13</v>
      </c>
      <c r="W2623" t="s">
        <v>10</v>
      </c>
      <c r="X2623" t="s">
        <v>13</v>
      </c>
      <c r="Y2623" t="s">
        <v>13</v>
      </c>
      <c r="Z2623" t="s">
        <v>10</v>
      </c>
      <c r="AA2623" t="s">
        <v>21</v>
      </c>
      <c r="AB2623" t="s">
        <v>10</v>
      </c>
      <c r="AC2623" t="s">
        <v>26</v>
      </c>
      <c r="AD2623">
        <v>82.85</v>
      </c>
      <c r="AE2623">
        <v>460.25</v>
      </c>
      <c r="AF2623">
        <v>48.95</v>
      </c>
      <c r="AG2623">
        <v>0</v>
      </c>
      <c r="AH2623">
        <v>51.54</v>
      </c>
      <c r="AI2623">
        <v>462.84</v>
      </c>
      <c r="AJ2623" t="s">
        <v>27</v>
      </c>
      <c r="AK2623" t="s">
        <v>28</v>
      </c>
      <c r="AL2623" t="s">
        <v>29</v>
      </c>
      <c r="AM2623" t="str">
        <f t="shared" si="120"/>
        <v>Churned</v>
      </c>
      <c r="AN2623" t="str">
        <f t="shared" si="121"/>
        <v>No</v>
      </c>
      <c r="AO2623" t="str" cm="1">
        <f t="array" ref="AO2623">_xlfn.IFS($C2623&lt;36,"Youth", $C2623&lt;66, "Middle_age", $C2623&gt;65, "Old")</f>
        <v>Youth</v>
      </c>
      <c r="AP2623" t="str">
        <f t="shared" si="122"/>
        <v>1 năm</v>
      </c>
    </row>
    <row r="2624" spans="1:42" x14ac:dyDescent="0.35">
      <c r="A2624" t="s">
        <v>3639</v>
      </c>
      <c r="B2624" t="s">
        <v>19</v>
      </c>
      <c r="C2624">
        <v>80</v>
      </c>
      <c r="D2624" t="s">
        <v>13</v>
      </c>
      <c r="E2624">
        <v>0</v>
      </c>
      <c r="F2624" t="s">
        <v>1037</v>
      </c>
      <c r="G2624">
        <v>93256</v>
      </c>
      <c r="H2624">
        <v>35.957019000000003</v>
      </c>
      <c r="I2624">
        <v>-119.330928</v>
      </c>
      <c r="J2624">
        <v>0</v>
      </c>
      <c r="K2624" s="1">
        <v>65</v>
      </c>
      <c r="L2624" t="s">
        <v>12</v>
      </c>
      <c r="M2624" t="s">
        <v>10</v>
      </c>
      <c r="N2624">
        <v>44.23</v>
      </c>
      <c r="O2624" t="s">
        <v>10</v>
      </c>
      <c r="P2624" t="s">
        <v>10</v>
      </c>
      <c r="Q2624" t="s">
        <v>25</v>
      </c>
      <c r="R2624">
        <v>27</v>
      </c>
      <c r="S2624" t="s">
        <v>10</v>
      </c>
      <c r="T2624" t="s">
        <v>13</v>
      </c>
      <c r="U2624" t="s">
        <v>10</v>
      </c>
      <c r="V2624" t="s">
        <v>10</v>
      </c>
      <c r="W2624" t="s">
        <v>10</v>
      </c>
      <c r="X2624" t="s">
        <v>10</v>
      </c>
      <c r="Y2624" t="s">
        <v>13</v>
      </c>
      <c r="Z2624" t="s">
        <v>10</v>
      </c>
      <c r="AA2624" t="s">
        <v>43</v>
      </c>
      <c r="AB2624" t="s">
        <v>10</v>
      </c>
      <c r="AC2624" t="s">
        <v>26</v>
      </c>
      <c r="AD2624">
        <v>110.35</v>
      </c>
      <c r="AE2624">
        <v>7246.15</v>
      </c>
      <c r="AF2624">
        <v>0</v>
      </c>
      <c r="AG2624">
        <v>0</v>
      </c>
      <c r="AH2624">
        <v>2874.95</v>
      </c>
      <c r="AI2624">
        <v>10121.1</v>
      </c>
      <c r="AJ2624" t="s">
        <v>17</v>
      </c>
      <c r="AM2624" t="str">
        <f t="shared" si="120"/>
        <v>VIP</v>
      </c>
      <c r="AN2624" t="str">
        <f t="shared" si="121"/>
        <v>No</v>
      </c>
      <c r="AO2624" t="str" cm="1">
        <f t="array" ref="AO2624">_xlfn.IFS($C2624&lt;36,"Youth", $C2624&lt;66, "Middle_age", $C2624&gt;65, "Old")</f>
        <v>Old</v>
      </c>
      <c r="AP2624" t="str">
        <f t="shared" si="122"/>
        <v>6 năm</v>
      </c>
    </row>
    <row r="2625" spans="1:42" x14ac:dyDescent="0.35">
      <c r="A2625" t="s">
        <v>3640</v>
      </c>
      <c r="B2625" t="s">
        <v>9</v>
      </c>
      <c r="C2625">
        <v>22</v>
      </c>
      <c r="D2625" t="s">
        <v>10</v>
      </c>
      <c r="E2625">
        <v>0</v>
      </c>
      <c r="F2625" t="s">
        <v>432</v>
      </c>
      <c r="G2625">
        <v>95564</v>
      </c>
      <c r="H2625">
        <v>40.809635999999998</v>
      </c>
      <c r="I2625">
        <v>-124.189977</v>
      </c>
      <c r="J2625">
        <v>6</v>
      </c>
      <c r="K2625" s="1">
        <v>15</v>
      </c>
      <c r="L2625" t="s">
        <v>12</v>
      </c>
      <c r="M2625" t="s">
        <v>10</v>
      </c>
      <c r="N2625">
        <v>30.09</v>
      </c>
      <c r="O2625" t="s">
        <v>13</v>
      </c>
      <c r="P2625" t="s">
        <v>10</v>
      </c>
      <c r="Q2625" t="s">
        <v>25</v>
      </c>
      <c r="R2625">
        <v>71</v>
      </c>
      <c r="S2625" t="s">
        <v>13</v>
      </c>
      <c r="T2625" t="s">
        <v>10</v>
      </c>
      <c r="U2625" t="s">
        <v>13</v>
      </c>
      <c r="V2625" t="s">
        <v>13</v>
      </c>
      <c r="W2625" t="s">
        <v>13</v>
      </c>
      <c r="X2625" t="s">
        <v>13</v>
      </c>
      <c r="Y2625" t="s">
        <v>13</v>
      </c>
      <c r="Z2625" t="s">
        <v>10</v>
      </c>
      <c r="AA2625" t="s">
        <v>21</v>
      </c>
      <c r="AB2625" t="s">
        <v>13</v>
      </c>
      <c r="AC2625" t="s">
        <v>26</v>
      </c>
      <c r="AD2625">
        <v>75.349999999999994</v>
      </c>
      <c r="AE2625">
        <v>1114.55</v>
      </c>
      <c r="AF2625">
        <v>0</v>
      </c>
      <c r="AG2625">
        <v>0</v>
      </c>
      <c r="AH2625">
        <v>451.35</v>
      </c>
      <c r="AI2625">
        <v>1565.9</v>
      </c>
      <c r="AJ2625" t="s">
        <v>17</v>
      </c>
      <c r="AM2625" t="str">
        <f t="shared" si="120"/>
        <v>Stayed</v>
      </c>
      <c r="AN2625" t="str">
        <f t="shared" si="121"/>
        <v>No</v>
      </c>
      <c r="AO2625" t="str" cm="1">
        <f t="array" ref="AO2625">_xlfn.IFS($C2625&lt;36,"Youth", $C2625&lt;66, "Middle_age", $C2625&gt;65, "Old")</f>
        <v>Youth</v>
      </c>
      <c r="AP2625" t="str">
        <f t="shared" si="122"/>
        <v>2 năm</v>
      </c>
    </row>
    <row r="2626" spans="1:42" x14ac:dyDescent="0.35">
      <c r="A2626" t="s">
        <v>3641</v>
      </c>
      <c r="B2626" t="s">
        <v>19</v>
      </c>
      <c r="C2626">
        <v>78</v>
      </c>
      <c r="D2626" t="s">
        <v>10</v>
      </c>
      <c r="E2626">
        <v>0</v>
      </c>
      <c r="F2626" t="s">
        <v>1011</v>
      </c>
      <c r="G2626">
        <v>92342</v>
      </c>
      <c r="H2626">
        <v>34.757783000000003</v>
      </c>
      <c r="I2626">
        <v>-117.33996999999999</v>
      </c>
      <c r="J2626">
        <v>5</v>
      </c>
      <c r="K2626" s="1">
        <v>61</v>
      </c>
      <c r="L2626" t="s">
        <v>46</v>
      </c>
      <c r="M2626" t="s">
        <v>10</v>
      </c>
      <c r="N2626">
        <v>46.65</v>
      </c>
      <c r="O2626" t="s">
        <v>10</v>
      </c>
      <c r="P2626" t="s">
        <v>10</v>
      </c>
      <c r="Q2626" t="s">
        <v>25</v>
      </c>
      <c r="R2626">
        <v>23</v>
      </c>
      <c r="S2626" t="s">
        <v>13</v>
      </c>
      <c r="T2626" t="s">
        <v>10</v>
      </c>
      <c r="U2626" t="s">
        <v>13</v>
      </c>
      <c r="V2626" t="s">
        <v>10</v>
      </c>
      <c r="W2626" t="s">
        <v>13</v>
      </c>
      <c r="X2626" t="s">
        <v>13</v>
      </c>
      <c r="Y2626" t="s">
        <v>13</v>
      </c>
      <c r="Z2626" t="s">
        <v>10</v>
      </c>
      <c r="AA2626" t="s">
        <v>15</v>
      </c>
      <c r="AB2626" t="s">
        <v>10</v>
      </c>
      <c r="AC2626" t="s">
        <v>26</v>
      </c>
      <c r="AD2626">
        <v>85.55</v>
      </c>
      <c r="AE2626">
        <v>5251.75</v>
      </c>
      <c r="AF2626">
        <v>0</v>
      </c>
      <c r="AG2626">
        <v>0</v>
      </c>
      <c r="AH2626">
        <v>2845.65</v>
      </c>
      <c r="AI2626">
        <v>8097.4</v>
      </c>
      <c r="AJ2626" t="s">
        <v>17</v>
      </c>
      <c r="AM2626" t="str">
        <f t="shared" si="120"/>
        <v>VIP</v>
      </c>
      <c r="AN2626" t="str">
        <f t="shared" si="121"/>
        <v>No</v>
      </c>
      <c r="AO2626" t="str" cm="1">
        <f t="array" ref="AO2626">_xlfn.IFS($C2626&lt;36,"Youth", $C2626&lt;66, "Middle_age", $C2626&gt;65, "Old")</f>
        <v>Old</v>
      </c>
      <c r="AP2626" t="str">
        <f t="shared" si="122"/>
        <v>6 năm</v>
      </c>
    </row>
    <row r="2627" spans="1:42" x14ac:dyDescent="0.35">
      <c r="A2627" t="s">
        <v>3642</v>
      </c>
      <c r="B2627" t="s">
        <v>19</v>
      </c>
      <c r="C2627">
        <v>29</v>
      </c>
      <c r="D2627" t="s">
        <v>10</v>
      </c>
      <c r="E2627">
        <v>2</v>
      </c>
      <c r="F2627" t="s">
        <v>369</v>
      </c>
      <c r="G2627">
        <v>90301</v>
      </c>
      <c r="H2627">
        <v>33.956445000000002</v>
      </c>
      <c r="I2627">
        <v>-118.358634</v>
      </c>
      <c r="J2627">
        <v>3</v>
      </c>
      <c r="K2627" s="1">
        <v>22</v>
      </c>
      <c r="L2627" t="s">
        <v>12</v>
      </c>
      <c r="M2627" t="s">
        <v>10</v>
      </c>
      <c r="N2627">
        <v>27.91</v>
      </c>
      <c r="O2627" t="s">
        <v>13</v>
      </c>
      <c r="P2627" t="s">
        <v>10</v>
      </c>
      <c r="Q2627" t="s">
        <v>14</v>
      </c>
      <c r="R2627">
        <v>27</v>
      </c>
      <c r="S2627" t="s">
        <v>13</v>
      </c>
      <c r="T2627" t="s">
        <v>13</v>
      </c>
      <c r="U2627" t="s">
        <v>13</v>
      </c>
      <c r="V2627" t="s">
        <v>10</v>
      </c>
      <c r="W2627" t="s">
        <v>13</v>
      </c>
      <c r="X2627" t="s">
        <v>13</v>
      </c>
      <c r="Y2627" t="s">
        <v>13</v>
      </c>
      <c r="Z2627" t="s">
        <v>10</v>
      </c>
      <c r="AA2627" t="s">
        <v>21</v>
      </c>
      <c r="AB2627" t="s">
        <v>10</v>
      </c>
      <c r="AC2627" t="s">
        <v>26</v>
      </c>
      <c r="AD2627">
        <v>51.1</v>
      </c>
      <c r="AE2627">
        <v>1232.9000000000001</v>
      </c>
      <c r="AF2627">
        <v>0</v>
      </c>
      <c r="AG2627">
        <v>0</v>
      </c>
      <c r="AH2627">
        <v>614.02</v>
      </c>
      <c r="AI2627">
        <v>1846.92</v>
      </c>
      <c r="AJ2627" t="s">
        <v>17</v>
      </c>
      <c r="AM2627" t="str">
        <f t="shared" ref="AM2627:AM2690" si="123">IF($AJ2627="Churned",$AJ2627,IF($AI2627&gt;AVERAGE($AI:$AI),"VIP",$AJ2627))</f>
        <v>Stayed</v>
      </c>
      <c r="AN2627" t="str">
        <f t="shared" ref="AN2627:AN2690" si="124">IF($E2627&gt;0,"Yes","No")</f>
        <v>Yes</v>
      </c>
      <c r="AO2627" t="str" cm="1">
        <f t="array" ref="AO2627">_xlfn.IFS($C2627&lt;36,"Youth", $C2627&lt;66, "Middle_age", $C2627&gt;65, "Old")</f>
        <v>Youth</v>
      </c>
      <c r="AP2627" t="str">
        <f t="shared" ref="AP2627:AP2690" si="125">IF($K2627&lt;=12, "1 năm", IF($K2627&lt;=24, "2 năm", IF($K2627&lt;=36, "3 năm", IF($K2627&lt;=48, "4 năm", IF($K2627&lt;=60, "5 năm", IF($K2627&lt;=72, "6 năm"))))))</f>
        <v>2 năm</v>
      </c>
    </row>
    <row r="2628" spans="1:42" x14ac:dyDescent="0.35">
      <c r="A2628" t="s">
        <v>3643</v>
      </c>
      <c r="B2628" t="s">
        <v>19</v>
      </c>
      <c r="C2628">
        <v>50</v>
      </c>
      <c r="D2628" t="s">
        <v>13</v>
      </c>
      <c r="E2628">
        <v>0</v>
      </c>
      <c r="F2628" t="s">
        <v>320</v>
      </c>
      <c r="G2628">
        <v>95630</v>
      </c>
      <c r="H2628">
        <v>38.672637999999999</v>
      </c>
      <c r="I2628">
        <v>-121.147403</v>
      </c>
      <c r="J2628">
        <v>0</v>
      </c>
      <c r="K2628" s="1">
        <v>28</v>
      </c>
      <c r="L2628" t="s">
        <v>99</v>
      </c>
      <c r="M2628" t="s">
        <v>10</v>
      </c>
      <c r="N2628">
        <v>13.69</v>
      </c>
      <c r="O2628" t="s">
        <v>13</v>
      </c>
      <c r="P2628" t="s">
        <v>10</v>
      </c>
      <c r="Q2628" t="s">
        <v>25</v>
      </c>
      <c r="R2628">
        <v>12</v>
      </c>
      <c r="S2628" t="s">
        <v>13</v>
      </c>
      <c r="T2628" t="s">
        <v>10</v>
      </c>
      <c r="U2628" t="s">
        <v>13</v>
      </c>
      <c r="V2628" t="s">
        <v>10</v>
      </c>
      <c r="W2628" t="s">
        <v>10</v>
      </c>
      <c r="X2628" t="s">
        <v>13</v>
      </c>
      <c r="Y2628" t="s">
        <v>13</v>
      </c>
      <c r="Z2628" t="s">
        <v>10</v>
      </c>
      <c r="AA2628" t="s">
        <v>15</v>
      </c>
      <c r="AB2628" t="s">
        <v>10</v>
      </c>
      <c r="AC2628" t="s">
        <v>26</v>
      </c>
      <c r="AD2628">
        <v>91.25</v>
      </c>
      <c r="AE2628">
        <v>2483.65</v>
      </c>
      <c r="AF2628">
        <v>0</v>
      </c>
      <c r="AG2628">
        <v>0</v>
      </c>
      <c r="AH2628">
        <v>383.32</v>
      </c>
      <c r="AI2628">
        <v>2866.97</v>
      </c>
      <c r="AJ2628" t="s">
        <v>17</v>
      </c>
      <c r="AM2628" t="str">
        <f t="shared" si="123"/>
        <v>Stayed</v>
      </c>
      <c r="AN2628" t="str">
        <f t="shared" si="124"/>
        <v>No</v>
      </c>
      <c r="AO2628" t="str" cm="1">
        <f t="array" ref="AO2628">_xlfn.IFS($C2628&lt;36,"Youth", $C2628&lt;66, "Middle_age", $C2628&gt;65, "Old")</f>
        <v>Middle_age</v>
      </c>
      <c r="AP2628" t="str">
        <f t="shared" si="125"/>
        <v>3 năm</v>
      </c>
    </row>
    <row r="2629" spans="1:42" x14ac:dyDescent="0.35">
      <c r="A2629" t="s">
        <v>3644</v>
      </c>
      <c r="B2629" t="s">
        <v>9</v>
      </c>
      <c r="C2629">
        <v>60</v>
      </c>
      <c r="D2629" t="s">
        <v>10</v>
      </c>
      <c r="E2629">
        <v>0</v>
      </c>
      <c r="F2629" t="s">
        <v>2209</v>
      </c>
      <c r="G2629">
        <v>94030</v>
      </c>
      <c r="H2629">
        <v>37.601247999999998</v>
      </c>
      <c r="I2629">
        <v>-122.403099</v>
      </c>
      <c r="J2629">
        <v>5</v>
      </c>
      <c r="K2629" s="1">
        <v>11</v>
      </c>
      <c r="L2629" t="s">
        <v>12</v>
      </c>
      <c r="M2629" t="s">
        <v>10</v>
      </c>
      <c r="N2629">
        <v>26.88</v>
      </c>
      <c r="O2629" t="s">
        <v>10</v>
      </c>
      <c r="P2629" t="s">
        <v>10</v>
      </c>
      <c r="Q2629" t="s">
        <v>25</v>
      </c>
      <c r="R2629">
        <v>19</v>
      </c>
      <c r="S2629" t="s">
        <v>10</v>
      </c>
      <c r="T2629" t="s">
        <v>13</v>
      </c>
      <c r="U2629" t="s">
        <v>13</v>
      </c>
      <c r="V2629" t="s">
        <v>10</v>
      </c>
      <c r="W2629" t="s">
        <v>10</v>
      </c>
      <c r="X2629" t="s">
        <v>13</v>
      </c>
      <c r="Y2629" t="s">
        <v>13</v>
      </c>
      <c r="Z2629" t="s">
        <v>10</v>
      </c>
      <c r="AA2629" t="s">
        <v>21</v>
      </c>
      <c r="AB2629" t="s">
        <v>10</v>
      </c>
      <c r="AC2629" t="s">
        <v>16</v>
      </c>
      <c r="AD2629">
        <v>96.2</v>
      </c>
      <c r="AE2629">
        <v>1222.05</v>
      </c>
      <c r="AF2629">
        <v>0</v>
      </c>
      <c r="AG2629">
        <v>0</v>
      </c>
      <c r="AH2629">
        <v>295.68</v>
      </c>
      <c r="AI2629">
        <v>1517.73</v>
      </c>
      <c r="AJ2629" t="s">
        <v>27</v>
      </c>
      <c r="AK2629" t="s">
        <v>28</v>
      </c>
      <c r="AL2629" t="s">
        <v>29</v>
      </c>
      <c r="AM2629" t="str">
        <f t="shared" si="123"/>
        <v>Churned</v>
      </c>
      <c r="AN2629" t="str">
        <f t="shared" si="124"/>
        <v>No</v>
      </c>
      <c r="AO2629" t="str" cm="1">
        <f t="array" ref="AO2629">_xlfn.IFS($C2629&lt;36,"Youth", $C2629&lt;66, "Middle_age", $C2629&gt;65, "Old")</f>
        <v>Middle_age</v>
      </c>
      <c r="AP2629" t="str">
        <f t="shared" si="125"/>
        <v>1 năm</v>
      </c>
    </row>
    <row r="2630" spans="1:42" x14ac:dyDescent="0.35">
      <c r="A2630" t="s">
        <v>3645</v>
      </c>
      <c r="B2630" t="s">
        <v>19</v>
      </c>
      <c r="C2630">
        <v>57</v>
      </c>
      <c r="D2630" t="s">
        <v>13</v>
      </c>
      <c r="E2630">
        <v>0</v>
      </c>
      <c r="F2630" t="s">
        <v>2643</v>
      </c>
      <c r="G2630">
        <v>91948</v>
      </c>
      <c r="H2630">
        <v>32.830852</v>
      </c>
      <c r="I2630">
        <v>-116.44460100000001</v>
      </c>
      <c r="J2630">
        <v>0</v>
      </c>
      <c r="K2630" s="1">
        <v>24</v>
      </c>
      <c r="L2630" t="s">
        <v>99</v>
      </c>
      <c r="M2630" t="s">
        <v>10</v>
      </c>
      <c r="N2630">
        <v>13.13</v>
      </c>
      <c r="O2630" t="s">
        <v>10</v>
      </c>
      <c r="P2630" t="s">
        <v>10</v>
      </c>
      <c r="Q2630" t="s">
        <v>25</v>
      </c>
      <c r="R2630">
        <v>14</v>
      </c>
      <c r="S2630" t="s">
        <v>13</v>
      </c>
      <c r="T2630" t="s">
        <v>10</v>
      </c>
      <c r="U2630" t="s">
        <v>10</v>
      </c>
      <c r="V2630" t="s">
        <v>13</v>
      </c>
      <c r="W2630" t="s">
        <v>13</v>
      </c>
      <c r="X2630" t="s">
        <v>13</v>
      </c>
      <c r="Y2630" t="s">
        <v>13</v>
      </c>
      <c r="Z2630" t="s">
        <v>13</v>
      </c>
      <c r="AA2630" t="s">
        <v>21</v>
      </c>
      <c r="AB2630" t="s">
        <v>10</v>
      </c>
      <c r="AC2630" t="s">
        <v>26</v>
      </c>
      <c r="AD2630">
        <v>84.85</v>
      </c>
      <c r="AE2630">
        <v>2048.8000000000002</v>
      </c>
      <c r="AF2630">
        <v>0</v>
      </c>
      <c r="AG2630">
        <v>80</v>
      </c>
      <c r="AH2630">
        <v>315.12</v>
      </c>
      <c r="AI2630">
        <v>2443.92</v>
      </c>
      <c r="AJ2630" t="s">
        <v>17</v>
      </c>
      <c r="AM2630" t="str">
        <f t="shared" si="123"/>
        <v>Stayed</v>
      </c>
      <c r="AN2630" t="str">
        <f t="shared" si="124"/>
        <v>No</v>
      </c>
      <c r="AO2630" t="str" cm="1">
        <f t="array" ref="AO2630">_xlfn.IFS($C2630&lt;36,"Youth", $C2630&lt;66, "Middle_age", $C2630&gt;65, "Old")</f>
        <v>Middle_age</v>
      </c>
      <c r="AP2630" t="str">
        <f t="shared" si="125"/>
        <v>2 năm</v>
      </c>
    </row>
    <row r="2631" spans="1:42" x14ac:dyDescent="0.35">
      <c r="A2631" t="s">
        <v>3646</v>
      </c>
      <c r="B2631" t="s">
        <v>19</v>
      </c>
      <c r="C2631">
        <v>37</v>
      </c>
      <c r="D2631" t="s">
        <v>10</v>
      </c>
      <c r="E2631">
        <v>0</v>
      </c>
      <c r="F2631" t="s">
        <v>472</v>
      </c>
      <c r="G2631">
        <v>90723</v>
      </c>
      <c r="H2631">
        <v>33.897122000000003</v>
      </c>
      <c r="I2631">
        <v>-118.16443200000001</v>
      </c>
      <c r="J2631">
        <v>7</v>
      </c>
      <c r="K2631" s="1">
        <v>36</v>
      </c>
      <c r="L2631" t="s">
        <v>99</v>
      </c>
      <c r="M2631" t="s">
        <v>13</v>
      </c>
      <c r="P2631" t="s">
        <v>10</v>
      </c>
      <c r="Q2631" t="s">
        <v>14</v>
      </c>
      <c r="R2631">
        <v>23</v>
      </c>
      <c r="S2631" t="s">
        <v>10</v>
      </c>
      <c r="T2631" t="s">
        <v>13</v>
      </c>
      <c r="U2631" t="s">
        <v>10</v>
      </c>
      <c r="V2631" t="s">
        <v>13</v>
      </c>
      <c r="W2631" t="s">
        <v>13</v>
      </c>
      <c r="X2631" t="s">
        <v>13</v>
      </c>
      <c r="Y2631" t="s">
        <v>13</v>
      </c>
      <c r="Z2631" t="s">
        <v>10</v>
      </c>
      <c r="AA2631" t="s">
        <v>15</v>
      </c>
      <c r="AB2631" t="s">
        <v>13</v>
      </c>
      <c r="AC2631" t="s">
        <v>153</v>
      </c>
      <c r="AD2631">
        <v>35.35</v>
      </c>
      <c r="AE2631">
        <v>1317.95</v>
      </c>
      <c r="AF2631">
        <v>0</v>
      </c>
      <c r="AG2631">
        <v>0</v>
      </c>
      <c r="AH2631">
        <v>0</v>
      </c>
      <c r="AI2631">
        <v>1317.95</v>
      </c>
      <c r="AJ2631" t="s">
        <v>17</v>
      </c>
      <c r="AM2631" t="str">
        <f t="shared" si="123"/>
        <v>Stayed</v>
      </c>
      <c r="AN2631" t="str">
        <f t="shared" si="124"/>
        <v>No</v>
      </c>
      <c r="AO2631" t="str" cm="1">
        <f t="array" ref="AO2631">_xlfn.IFS($C2631&lt;36,"Youth", $C2631&lt;66, "Middle_age", $C2631&gt;65, "Old")</f>
        <v>Middle_age</v>
      </c>
      <c r="AP2631" t="str">
        <f t="shared" si="125"/>
        <v>3 năm</v>
      </c>
    </row>
    <row r="2632" spans="1:42" x14ac:dyDescent="0.35">
      <c r="A2632" t="s">
        <v>3647</v>
      </c>
      <c r="B2632" t="s">
        <v>19</v>
      </c>
      <c r="C2632">
        <v>79</v>
      </c>
      <c r="D2632" t="s">
        <v>10</v>
      </c>
      <c r="E2632">
        <v>0</v>
      </c>
      <c r="F2632" t="s">
        <v>3478</v>
      </c>
      <c r="G2632">
        <v>94574</v>
      </c>
      <c r="H2632">
        <v>38.581353999999997</v>
      </c>
      <c r="I2632">
        <v>-122.296283</v>
      </c>
      <c r="J2632">
        <v>7</v>
      </c>
      <c r="K2632" s="1">
        <v>67</v>
      </c>
      <c r="L2632" t="s">
        <v>42</v>
      </c>
      <c r="M2632" t="s">
        <v>10</v>
      </c>
      <c r="N2632">
        <v>42.07</v>
      </c>
      <c r="O2632" t="s">
        <v>13</v>
      </c>
      <c r="P2632" t="s">
        <v>10</v>
      </c>
      <c r="Q2632" t="s">
        <v>14</v>
      </c>
      <c r="R2632">
        <v>12</v>
      </c>
      <c r="S2632" t="s">
        <v>10</v>
      </c>
      <c r="T2632" t="s">
        <v>10</v>
      </c>
      <c r="U2632" t="s">
        <v>13</v>
      </c>
      <c r="V2632" t="s">
        <v>10</v>
      </c>
      <c r="W2632" t="s">
        <v>13</v>
      </c>
      <c r="X2632" t="s">
        <v>13</v>
      </c>
      <c r="Y2632" t="s">
        <v>13</v>
      </c>
      <c r="Z2632" t="s">
        <v>10</v>
      </c>
      <c r="AA2632" t="s">
        <v>15</v>
      </c>
      <c r="AB2632" t="s">
        <v>10</v>
      </c>
      <c r="AC2632" t="s">
        <v>26</v>
      </c>
      <c r="AD2632">
        <v>60.95</v>
      </c>
      <c r="AE2632">
        <v>4119.3999999999996</v>
      </c>
      <c r="AF2632">
        <v>17.190000000000001</v>
      </c>
      <c r="AG2632">
        <v>0</v>
      </c>
      <c r="AH2632">
        <v>2818.69</v>
      </c>
      <c r="AI2632">
        <v>6920.9</v>
      </c>
      <c r="AJ2632" t="s">
        <v>17</v>
      </c>
      <c r="AM2632" t="str">
        <f t="shared" si="123"/>
        <v>VIP</v>
      </c>
      <c r="AN2632" t="str">
        <f t="shared" si="124"/>
        <v>No</v>
      </c>
      <c r="AO2632" t="str" cm="1">
        <f t="array" ref="AO2632">_xlfn.IFS($C2632&lt;36,"Youth", $C2632&lt;66, "Middle_age", $C2632&gt;65, "Old")</f>
        <v>Old</v>
      </c>
      <c r="AP2632" t="str">
        <f t="shared" si="125"/>
        <v>6 năm</v>
      </c>
    </row>
    <row r="2633" spans="1:42" x14ac:dyDescent="0.35">
      <c r="A2633" t="s">
        <v>3648</v>
      </c>
      <c r="B2633" t="s">
        <v>9</v>
      </c>
      <c r="C2633">
        <v>64</v>
      </c>
      <c r="D2633" t="s">
        <v>13</v>
      </c>
      <c r="E2633">
        <v>0</v>
      </c>
      <c r="F2633" t="s">
        <v>559</v>
      </c>
      <c r="G2633">
        <v>92346</v>
      </c>
      <c r="H2633">
        <v>34.129677000000001</v>
      </c>
      <c r="I2633">
        <v>-117.15427699999999</v>
      </c>
      <c r="J2633">
        <v>0</v>
      </c>
      <c r="K2633" s="1">
        <v>3</v>
      </c>
      <c r="L2633" t="s">
        <v>12</v>
      </c>
      <c r="M2633" t="s">
        <v>10</v>
      </c>
      <c r="N2633">
        <v>31.81</v>
      </c>
      <c r="O2633" t="s">
        <v>13</v>
      </c>
      <c r="P2633" t="s">
        <v>13</v>
      </c>
      <c r="AA2633" t="s">
        <v>21</v>
      </c>
      <c r="AB2633" t="s">
        <v>13</v>
      </c>
      <c r="AC2633" t="s">
        <v>26</v>
      </c>
      <c r="AD2633">
        <v>20.2</v>
      </c>
      <c r="AE2633">
        <v>65.95</v>
      </c>
      <c r="AF2633">
        <v>0</v>
      </c>
      <c r="AG2633">
        <v>0</v>
      </c>
      <c r="AH2633">
        <v>95.43</v>
      </c>
      <c r="AI2633">
        <v>161.38</v>
      </c>
      <c r="AJ2633" t="s">
        <v>68</v>
      </c>
      <c r="AM2633" t="str">
        <f t="shared" si="123"/>
        <v>Joined</v>
      </c>
      <c r="AN2633" t="str">
        <f t="shared" si="124"/>
        <v>No</v>
      </c>
      <c r="AO2633" t="str" cm="1">
        <f t="array" ref="AO2633">_xlfn.IFS($C2633&lt;36,"Youth", $C2633&lt;66, "Middle_age", $C2633&gt;65, "Old")</f>
        <v>Middle_age</v>
      </c>
      <c r="AP2633" t="str">
        <f t="shared" si="125"/>
        <v>1 năm</v>
      </c>
    </row>
    <row r="2634" spans="1:42" x14ac:dyDescent="0.35">
      <c r="A2634" t="s">
        <v>3649</v>
      </c>
      <c r="B2634" t="s">
        <v>19</v>
      </c>
      <c r="C2634">
        <v>25</v>
      </c>
      <c r="D2634" t="s">
        <v>13</v>
      </c>
      <c r="E2634">
        <v>0</v>
      </c>
      <c r="F2634" t="s">
        <v>620</v>
      </c>
      <c r="G2634">
        <v>90501</v>
      </c>
      <c r="H2634">
        <v>33.833699000000003</v>
      </c>
      <c r="I2634">
        <v>-118.314387</v>
      </c>
      <c r="J2634">
        <v>0</v>
      </c>
      <c r="K2634" s="1">
        <v>21</v>
      </c>
      <c r="L2634" t="s">
        <v>32</v>
      </c>
      <c r="M2634" t="s">
        <v>10</v>
      </c>
      <c r="N2634">
        <v>12.76</v>
      </c>
      <c r="O2634" t="s">
        <v>10</v>
      </c>
      <c r="P2634" t="s">
        <v>10</v>
      </c>
      <c r="Q2634" t="s">
        <v>25</v>
      </c>
      <c r="R2634">
        <v>48</v>
      </c>
      <c r="S2634" t="s">
        <v>13</v>
      </c>
      <c r="T2634" t="s">
        <v>10</v>
      </c>
      <c r="U2634" t="s">
        <v>13</v>
      </c>
      <c r="V2634" t="s">
        <v>13</v>
      </c>
      <c r="W2634" t="s">
        <v>13</v>
      </c>
      <c r="X2634" t="s">
        <v>13</v>
      </c>
      <c r="Y2634" t="s">
        <v>10</v>
      </c>
      <c r="Z2634" t="s">
        <v>10</v>
      </c>
      <c r="AA2634" t="s">
        <v>21</v>
      </c>
      <c r="AB2634" t="s">
        <v>10</v>
      </c>
      <c r="AC2634" t="s">
        <v>26</v>
      </c>
      <c r="AD2634">
        <v>82.35</v>
      </c>
      <c r="AE2634">
        <v>1852.85</v>
      </c>
      <c r="AF2634">
        <v>0</v>
      </c>
      <c r="AG2634">
        <v>0</v>
      </c>
      <c r="AH2634">
        <v>267.95999999999998</v>
      </c>
      <c r="AI2634">
        <v>2120.81</v>
      </c>
      <c r="AJ2634" t="s">
        <v>27</v>
      </c>
      <c r="AK2634" t="s">
        <v>33</v>
      </c>
      <c r="AL2634" t="s">
        <v>37</v>
      </c>
      <c r="AM2634" t="str">
        <f t="shared" si="123"/>
        <v>Churned</v>
      </c>
      <c r="AN2634" t="str">
        <f t="shared" si="124"/>
        <v>No</v>
      </c>
      <c r="AO2634" t="str" cm="1">
        <f t="array" ref="AO2634">_xlfn.IFS($C2634&lt;36,"Youth", $C2634&lt;66, "Middle_age", $C2634&gt;65, "Old")</f>
        <v>Youth</v>
      </c>
      <c r="AP2634" t="str">
        <f t="shared" si="125"/>
        <v>2 năm</v>
      </c>
    </row>
    <row r="2635" spans="1:42" x14ac:dyDescent="0.35">
      <c r="A2635" t="s">
        <v>3650</v>
      </c>
      <c r="B2635" t="s">
        <v>19</v>
      </c>
      <c r="C2635">
        <v>49</v>
      </c>
      <c r="D2635" t="s">
        <v>10</v>
      </c>
      <c r="E2635">
        <v>3</v>
      </c>
      <c r="F2635" t="s">
        <v>2179</v>
      </c>
      <c r="G2635">
        <v>95993</v>
      </c>
      <c r="H2635">
        <v>39.075693999999999</v>
      </c>
      <c r="I2635">
        <v>-121.70605999999999</v>
      </c>
      <c r="J2635">
        <v>0</v>
      </c>
      <c r="K2635" s="1">
        <v>66</v>
      </c>
      <c r="L2635" t="s">
        <v>12</v>
      </c>
      <c r="M2635" t="s">
        <v>13</v>
      </c>
      <c r="P2635" t="s">
        <v>10</v>
      </c>
      <c r="Q2635" t="s">
        <v>49</v>
      </c>
      <c r="R2635">
        <v>28</v>
      </c>
      <c r="S2635" t="s">
        <v>13</v>
      </c>
      <c r="T2635" t="s">
        <v>13</v>
      </c>
      <c r="U2635" t="s">
        <v>10</v>
      </c>
      <c r="V2635" t="s">
        <v>10</v>
      </c>
      <c r="W2635" t="s">
        <v>10</v>
      </c>
      <c r="X2635" t="s">
        <v>10</v>
      </c>
      <c r="Y2635" t="s">
        <v>10</v>
      </c>
      <c r="Z2635" t="s">
        <v>10</v>
      </c>
      <c r="AA2635" t="s">
        <v>43</v>
      </c>
      <c r="AB2635" t="s">
        <v>13</v>
      </c>
      <c r="AC2635" t="s">
        <v>26</v>
      </c>
      <c r="AD2635">
        <v>54.65</v>
      </c>
      <c r="AE2635">
        <v>3632</v>
      </c>
      <c r="AF2635">
        <v>46.75</v>
      </c>
      <c r="AG2635">
        <v>0</v>
      </c>
      <c r="AH2635">
        <v>0</v>
      </c>
      <c r="AI2635">
        <v>3585.25</v>
      </c>
      <c r="AJ2635" t="s">
        <v>17</v>
      </c>
      <c r="AM2635" t="str">
        <f t="shared" si="123"/>
        <v>VIP</v>
      </c>
      <c r="AN2635" t="str">
        <f t="shared" si="124"/>
        <v>Yes</v>
      </c>
      <c r="AO2635" t="str" cm="1">
        <f t="array" ref="AO2635">_xlfn.IFS($C2635&lt;36,"Youth", $C2635&lt;66, "Middle_age", $C2635&gt;65, "Old")</f>
        <v>Middle_age</v>
      </c>
      <c r="AP2635" t="str">
        <f t="shared" si="125"/>
        <v>6 năm</v>
      </c>
    </row>
    <row r="2636" spans="1:42" x14ac:dyDescent="0.35">
      <c r="A2636" t="s">
        <v>3651</v>
      </c>
      <c r="B2636" t="s">
        <v>19</v>
      </c>
      <c r="C2636">
        <v>63</v>
      </c>
      <c r="D2636" t="s">
        <v>10</v>
      </c>
      <c r="E2636">
        <v>0</v>
      </c>
      <c r="F2636" t="s">
        <v>215</v>
      </c>
      <c r="G2636">
        <v>92028</v>
      </c>
      <c r="H2636">
        <v>33.362575</v>
      </c>
      <c r="I2636">
        <v>-117.299644</v>
      </c>
      <c r="J2636">
        <v>1</v>
      </c>
      <c r="K2636" s="1">
        <v>1</v>
      </c>
      <c r="L2636" t="s">
        <v>24</v>
      </c>
      <c r="M2636" t="s">
        <v>10</v>
      </c>
      <c r="N2636">
        <v>44.73</v>
      </c>
      <c r="O2636" t="s">
        <v>10</v>
      </c>
      <c r="P2636" t="s">
        <v>10</v>
      </c>
      <c r="Q2636" t="s">
        <v>25</v>
      </c>
      <c r="R2636">
        <v>3</v>
      </c>
      <c r="S2636" t="s">
        <v>13</v>
      </c>
      <c r="T2636" t="s">
        <v>13</v>
      </c>
      <c r="U2636" t="s">
        <v>13</v>
      </c>
      <c r="V2636" t="s">
        <v>13</v>
      </c>
      <c r="W2636" t="s">
        <v>13</v>
      </c>
      <c r="X2636" t="s">
        <v>13</v>
      </c>
      <c r="Y2636" t="s">
        <v>13</v>
      </c>
      <c r="Z2636" t="s">
        <v>10</v>
      </c>
      <c r="AA2636" t="s">
        <v>21</v>
      </c>
      <c r="AB2636" t="s">
        <v>10</v>
      </c>
      <c r="AC2636" t="s">
        <v>26</v>
      </c>
      <c r="AD2636">
        <v>74.599999999999994</v>
      </c>
      <c r="AE2636">
        <v>74.599999999999994</v>
      </c>
      <c r="AF2636">
        <v>0</v>
      </c>
      <c r="AG2636">
        <v>0</v>
      </c>
      <c r="AH2636">
        <v>44.73</v>
      </c>
      <c r="AI2636">
        <v>119.33</v>
      </c>
      <c r="AJ2636" t="s">
        <v>27</v>
      </c>
      <c r="AK2636" t="s">
        <v>28</v>
      </c>
      <c r="AL2636" t="s">
        <v>74</v>
      </c>
      <c r="AM2636" t="str">
        <f t="shared" si="123"/>
        <v>Churned</v>
      </c>
      <c r="AN2636" t="str">
        <f t="shared" si="124"/>
        <v>No</v>
      </c>
      <c r="AO2636" t="str" cm="1">
        <f t="array" ref="AO2636">_xlfn.IFS($C2636&lt;36,"Youth", $C2636&lt;66, "Middle_age", $C2636&gt;65, "Old")</f>
        <v>Middle_age</v>
      </c>
      <c r="AP2636" t="str">
        <f t="shared" si="125"/>
        <v>1 năm</v>
      </c>
    </row>
    <row r="2637" spans="1:42" x14ac:dyDescent="0.35">
      <c r="A2637" t="s">
        <v>3652</v>
      </c>
      <c r="B2637" t="s">
        <v>19</v>
      </c>
      <c r="C2637">
        <v>33</v>
      </c>
      <c r="D2637" t="s">
        <v>13</v>
      </c>
      <c r="E2637">
        <v>0</v>
      </c>
      <c r="F2637" t="s">
        <v>322</v>
      </c>
      <c r="G2637">
        <v>94610</v>
      </c>
      <c r="H2637">
        <v>37.808731000000002</v>
      </c>
      <c r="I2637">
        <v>-122.238708</v>
      </c>
      <c r="J2637">
        <v>0</v>
      </c>
      <c r="K2637" s="1">
        <v>4</v>
      </c>
      <c r="L2637" t="s">
        <v>12</v>
      </c>
      <c r="M2637" t="s">
        <v>13</v>
      </c>
      <c r="P2637" t="s">
        <v>10</v>
      </c>
      <c r="Q2637" t="s">
        <v>49</v>
      </c>
      <c r="R2637">
        <v>13</v>
      </c>
      <c r="S2637" t="s">
        <v>13</v>
      </c>
      <c r="T2637" t="s">
        <v>13</v>
      </c>
      <c r="U2637" t="s">
        <v>13</v>
      </c>
      <c r="V2637" t="s">
        <v>10</v>
      </c>
      <c r="W2637" t="s">
        <v>13</v>
      </c>
      <c r="X2637" t="s">
        <v>10</v>
      </c>
      <c r="Y2637" t="s">
        <v>10</v>
      </c>
      <c r="Z2637" t="s">
        <v>10</v>
      </c>
      <c r="AA2637" t="s">
        <v>21</v>
      </c>
      <c r="AB2637" t="s">
        <v>10</v>
      </c>
      <c r="AC2637" t="s">
        <v>26</v>
      </c>
      <c r="AD2637">
        <v>40.049999999999997</v>
      </c>
      <c r="AE2637">
        <v>162.44999999999999</v>
      </c>
      <c r="AF2637">
        <v>0</v>
      </c>
      <c r="AG2637">
        <v>0</v>
      </c>
      <c r="AH2637">
        <v>0</v>
      </c>
      <c r="AI2637">
        <v>162.44999999999999</v>
      </c>
      <c r="AJ2637" t="s">
        <v>17</v>
      </c>
      <c r="AM2637" t="str">
        <f t="shared" si="123"/>
        <v>Stayed</v>
      </c>
      <c r="AN2637" t="str">
        <f t="shared" si="124"/>
        <v>No</v>
      </c>
      <c r="AO2637" t="str" cm="1">
        <f t="array" ref="AO2637">_xlfn.IFS($C2637&lt;36,"Youth", $C2637&lt;66, "Middle_age", $C2637&gt;65, "Old")</f>
        <v>Youth</v>
      </c>
      <c r="AP2637" t="str">
        <f t="shared" si="125"/>
        <v>1 năm</v>
      </c>
    </row>
    <row r="2638" spans="1:42" x14ac:dyDescent="0.35">
      <c r="A2638" t="s">
        <v>3653</v>
      </c>
      <c r="B2638" t="s">
        <v>19</v>
      </c>
      <c r="C2638">
        <v>58</v>
      </c>
      <c r="D2638" t="s">
        <v>13</v>
      </c>
      <c r="E2638">
        <v>0</v>
      </c>
      <c r="F2638" t="s">
        <v>1084</v>
      </c>
      <c r="G2638">
        <v>95423</v>
      </c>
      <c r="H2638">
        <v>39.071159999999999</v>
      </c>
      <c r="I2638">
        <v>-122.59854199999999</v>
      </c>
      <c r="J2638">
        <v>0</v>
      </c>
      <c r="K2638" s="1">
        <v>2</v>
      </c>
      <c r="L2638" t="s">
        <v>12</v>
      </c>
      <c r="M2638" t="s">
        <v>10</v>
      </c>
      <c r="N2638">
        <v>11.75</v>
      </c>
      <c r="O2638" t="s">
        <v>13</v>
      </c>
      <c r="P2638" t="s">
        <v>10</v>
      </c>
      <c r="Q2638" t="s">
        <v>25</v>
      </c>
      <c r="R2638">
        <v>4</v>
      </c>
      <c r="S2638" t="s">
        <v>13</v>
      </c>
      <c r="T2638" t="s">
        <v>13</v>
      </c>
      <c r="U2638" t="s">
        <v>13</v>
      </c>
      <c r="V2638" t="s">
        <v>13</v>
      </c>
      <c r="W2638" t="s">
        <v>13</v>
      </c>
      <c r="X2638" t="s">
        <v>13</v>
      </c>
      <c r="Y2638" t="s">
        <v>13</v>
      </c>
      <c r="Z2638" t="s">
        <v>10</v>
      </c>
      <c r="AA2638" t="s">
        <v>21</v>
      </c>
      <c r="AB2638" t="s">
        <v>10</v>
      </c>
      <c r="AC2638" t="s">
        <v>26</v>
      </c>
      <c r="AD2638">
        <v>67.75</v>
      </c>
      <c r="AE2638">
        <v>116.65</v>
      </c>
      <c r="AF2638">
        <v>0</v>
      </c>
      <c r="AG2638">
        <v>0</v>
      </c>
      <c r="AH2638">
        <v>23.5</v>
      </c>
      <c r="AI2638">
        <v>140.15</v>
      </c>
      <c r="AJ2638" t="s">
        <v>27</v>
      </c>
      <c r="AK2638" t="s">
        <v>79</v>
      </c>
      <c r="AL2638" t="s">
        <v>80</v>
      </c>
      <c r="AM2638" t="str">
        <f t="shared" si="123"/>
        <v>Churned</v>
      </c>
      <c r="AN2638" t="str">
        <f t="shared" si="124"/>
        <v>No</v>
      </c>
      <c r="AO2638" t="str" cm="1">
        <f t="array" ref="AO2638">_xlfn.IFS($C2638&lt;36,"Youth", $C2638&lt;66, "Middle_age", $C2638&gt;65, "Old")</f>
        <v>Middle_age</v>
      </c>
      <c r="AP2638" t="str">
        <f t="shared" si="125"/>
        <v>1 năm</v>
      </c>
    </row>
    <row r="2639" spans="1:42" x14ac:dyDescent="0.35">
      <c r="A2639" t="s">
        <v>3654</v>
      </c>
      <c r="B2639" t="s">
        <v>9</v>
      </c>
      <c r="C2639">
        <v>38</v>
      </c>
      <c r="D2639" t="s">
        <v>13</v>
      </c>
      <c r="E2639">
        <v>0</v>
      </c>
      <c r="F2639" t="s">
        <v>705</v>
      </c>
      <c r="G2639">
        <v>94501</v>
      </c>
      <c r="H2639">
        <v>37.774633000000001</v>
      </c>
      <c r="I2639">
        <v>-122.274434</v>
      </c>
      <c r="J2639">
        <v>0</v>
      </c>
      <c r="K2639" s="1">
        <v>12</v>
      </c>
      <c r="L2639" t="s">
        <v>12</v>
      </c>
      <c r="M2639" t="s">
        <v>10</v>
      </c>
      <c r="N2639">
        <v>18.12</v>
      </c>
      <c r="O2639" t="s">
        <v>13</v>
      </c>
      <c r="P2639" t="s">
        <v>13</v>
      </c>
      <c r="AA2639" t="s">
        <v>21</v>
      </c>
      <c r="AB2639" t="s">
        <v>13</v>
      </c>
      <c r="AC2639" t="s">
        <v>16</v>
      </c>
      <c r="AD2639">
        <v>19.45</v>
      </c>
      <c r="AE2639">
        <v>246.25</v>
      </c>
      <c r="AF2639">
        <v>0</v>
      </c>
      <c r="AG2639">
        <v>0</v>
      </c>
      <c r="AH2639">
        <v>217.44</v>
      </c>
      <c r="AI2639">
        <v>463.69</v>
      </c>
      <c r="AJ2639" t="s">
        <v>17</v>
      </c>
      <c r="AM2639" t="str">
        <f t="shared" si="123"/>
        <v>Stayed</v>
      </c>
      <c r="AN2639" t="str">
        <f t="shared" si="124"/>
        <v>No</v>
      </c>
      <c r="AO2639" t="str" cm="1">
        <f t="array" ref="AO2639">_xlfn.IFS($C2639&lt;36,"Youth", $C2639&lt;66, "Middle_age", $C2639&gt;65, "Old")</f>
        <v>Middle_age</v>
      </c>
      <c r="AP2639" t="str">
        <f t="shared" si="125"/>
        <v>1 năm</v>
      </c>
    </row>
    <row r="2640" spans="1:42" x14ac:dyDescent="0.35">
      <c r="A2640" t="s">
        <v>3655</v>
      </c>
      <c r="B2640" t="s">
        <v>19</v>
      </c>
      <c r="C2640">
        <v>64</v>
      </c>
      <c r="D2640" t="s">
        <v>10</v>
      </c>
      <c r="E2640">
        <v>0</v>
      </c>
      <c r="F2640" t="s">
        <v>3442</v>
      </c>
      <c r="G2640">
        <v>91741</v>
      </c>
      <c r="H2640">
        <v>34.14649</v>
      </c>
      <c r="I2640">
        <v>-117.84981500000001</v>
      </c>
      <c r="J2640">
        <v>1</v>
      </c>
      <c r="K2640" s="1">
        <v>7</v>
      </c>
      <c r="L2640" t="s">
        <v>12</v>
      </c>
      <c r="M2640" t="s">
        <v>10</v>
      </c>
      <c r="N2640">
        <v>21.09</v>
      </c>
      <c r="O2640" t="s">
        <v>13</v>
      </c>
      <c r="P2640" t="s">
        <v>13</v>
      </c>
      <c r="AA2640" t="s">
        <v>15</v>
      </c>
      <c r="AB2640" t="s">
        <v>13</v>
      </c>
      <c r="AC2640" t="s">
        <v>153</v>
      </c>
      <c r="AD2640">
        <v>20.65</v>
      </c>
      <c r="AE2640">
        <v>150</v>
      </c>
      <c r="AF2640">
        <v>0</v>
      </c>
      <c r="AG2640">
        <v>0</v>
      </c>
      <c r="AH2640">
        <v>147.63</v>
      </c>
      <c r="AI2640">
        <v>297.63</v>
      </c>
      <c r="AJ2640" t="s">
        <v>17</v>
      </c>
      <c r="AM2640" t="str">
        <f t="shared" si="123"/>
        <v>Stayed</v>
      </c>
      <c r="AN2640" t="str">
        <f t="shared" si="124"/>
        <v>No</v>
      </c>
      <c r="AO2640" t="str" cm="1">
        <f t="array" ref="AO2640">_xlfn.IFS($C2640&lt;36,"Youth", $C2640&lt;66, "Middle_age", $C2640&gt;65, "Old")</f>
        <v>Middle_age</v>
      </c>
      <c r="AP2640" t="str">
        <f t="shared" si="125"/>
        <v>1 năm</v>
      </c>
    </row>
    <row r="2641" spans="1:42" x14ac:dyDescent="0.35">
      <c r="A2641" t="s">
        <v>3656</v>
      </c>
      <c r="B2641" t="s">
        <v>9</v>
      </c>
      <c r="C2641">
        <v>62</v>
      </c>
      <c r="D2641" t="s">
        <v>13</v>
      </c>
      <c r="E2641">
        <v>0</v>
      </c>
      <c r="F2641" t="s">
        <v>1467</v>
      </c>
      <c r="G2641">
        <v>95494</v>
      </c>
      <c r="H2641">
        <v>38.888351</v>
      </c>
      <c r="I2641">
        <v>-123.23964700000001</v>
      </c>
      <c r="J2641">
        <v>0</v>
      </c>
      <c r="K2641" s="1">
        <v>1</v>
      </c>
      <c r="L2641" t="s">
        <v>24</v>
      </c>
      <c r="M2641" t="s">
        <v>13</v>
      </c>
      <c r="P2641" t="s">
        <v>10</v>
      </c>
      <c r="Q2641" t="s">
        <v>49</v>
      </c>
      <c r="R2641">
        <v>22</v>
      </c>
      <c r="S2641" t="s">
        <v>13</v>
      </c>
      <c r="T2641" t="s">
        <v>13</v>
      </c>
      <c r="U2641" t="s">
        <v>13</v>
      </c>
      <c r="V2641" t="s">
        <v>13</v>
      </c>
      <c r="W2641" t="s">
        <v>13</v>
      </c>
      <c r="X2641" t="s">
        <v>10</v>
      </c>
      <c r="Y2641" t="s">
        <v>10</v>
      </c>
      <c r="Z2641" t="s">
        <v>10</v>
      </c>
      <c r="AA2641" t="s">
        <v>21</v>
      </c>
      <c r="AB2641" t="s">
        <v>13</v>
      </c>
      <c r="AC2641" t="s">
        <v>153</v>
      </c>
      <c r="AD2641">
        <v>35.049999999999997</v>
      </c>
      <c r="AE2641">
        <v>35.049999999999997</v>
      </c>
      <c r="AF2641">
        <v>0</v>
      </c>
      <c r="AG2641">
        <v>0</v>
      </c>
      <c r="AH2641">
        <v>0</v>
      </c>
      <c r="AI2641">
        <v>35.049999999999997</v>
      </c>
      <c r="AJ2641" t="s">
        <v>27</v>
      </c>
      <c r="AK2641" t="s">
        <v>28</v>
      </c>
      <c r="AL2641" t="s">
        <v>173</v>
      </c>
      <c r="AM2641" t="str">
        <f t="shared" si="123"/>
        <v>Churned</v>
      </c>
      <c r="AN2641" t="str">
        <f t="shared" si="124"/>
        <v>No</v>
      </c>
      <c r="AO2641" t="str" cm="1">
        <f t="array" ref="AO2641">_xlfn.IFS($C2641&lt;36,"Youth", $C2641&lt;66, "Middle_age", $C2641&gt;65, "Old")</f>
        <v>Middle_age</v>
      </c>
      <c r="AP2641" t="str">
        <f t="shared" si="125"/>
        <v>1 năm</v>
      </c>
    </row>
    <row r="2642" spans="1:42" x14ac:dyDescent="0.35">
      <c r="A2642" t="s">
        <v>3657</v>
      </c>
      <c r="B2642" t="s">
        <v>9</v>
      </c>
      <c r="C2642">
        <v>59</v>
      </c>
      <c r="D2642" t="s">
        <v>10</v>
      </c>
      <c r="E2642">
        <v>1</v>
      </c>
      <c r="F2642" t="s">
        <v>324</v>
      </c>
      <c r="G2642">
        <v>94960</v>
      </c>
      <c r="H2642">
        <v>37.992719999999998</v>
      </c>
      <c r="I2642">
        <v>-122.57502599999999</v>
      </c>
      <c r="J2642">
        <v>1</v>
      </c>
      <c r="K2642" s="1">
        <v>13</v>
      </c>
      <c r="L2642" t="s">
        <v>32</v>
      </c>
      <c r="M2642" t="s">
        <v>10</v>
      </c>
      <c r="N2642">
        <v>16.399999999999999</v>
      </c>
      <c r="O2642" t="s">
        <v>13</v>
      </c>
      <c r="P2642" t="s">
        <v>13</v>
      </c>
      <c r="AA2642" t="s">
        <v>21</v>
      </c>
      <c r="AB2642" t="s">
        <v>10</v>
      </c>
      <c r="AC2642" t="s">
        <v>16</v>
      </c>
      <c r="AD2642">
        <v>20.45</v>
      </c>
      <c r="AE2642">
        <v>254.5</v>
      </c>
      <c r="AF2642">
        <v>0</v>
      </c>
      <c r="AG2642">
        <v>0</v>
      </c>
      <c r="AH2642">
        <v>213.2</v>
      </c>
      <c r="AI2642">
        <v>467.7</v>
      </c>
      <c r="AJ2642" t="s">
        <v>17</v>
      </c>
      <c r="AM2642" t="str">
        <f t="shared" si="123"/>
        <v>Stayed</v>
      </c>
      <c r="AN2642" t="str">
        <f t="shared" si="124"/>
        <v>Yes</v>
      </c>
      <c r="AO2642" t="str" cm="1">
        <f t="array" ref="AO2642">_xlfn.IFS($C2642&lt;36,"Youth", $C2642&lt;66, "Middle_age", $C2642&gt;65, "Old")</f>
        <v>Middle_age</v>
      </c>
      <c r="AP2642" t="str">
        <f t="shared" si="125"/>
        <v>2 năm</v>
      </c>
    </row>
    <row r="2643" spans="1:42" x14ac:dyDescent="0.35">
      <c r="A2643" t="s">
        <v>3658</v>
      </c>
      <c r="B2643" t="s">
        <v>9</v>
      </c>
      <c r="C2643">
        <v>21</v>
      </c>
      <c r="D2643" t="s">
        <v>10</v>
      </c>
      <c r="E2643">
        <v>0</v>
      </c>
      <c r="F2643" t="s">
        <v>121</v>
      </c>
      <c r="G2643">
        <v>92139</v>
      </c>
      <c r="H2643">
        <v>32.677715999999997</v>
      </c>
      <c r="I2643">
        <v>-117.04766600000001</v>
      </c>
      <c r="J2643">
        <v>1</v>
      </c>
      <c r="K2643" s="1">
        <v>15</v>
      </c>
      <c r="L2643" t="s">
        <v>12</v>
      </c>
      <c r="M2643" t="s">
        <v>10</v>
      </c>
      <c r="N2643">
        <v>12.27</v>
      </c>
      <c r="O2643" t="s">
        <v>13</v>
      </c>
      <c r="P2643" t="s">
        <v>10</v>
      </c>
      <c r="Q2643" t="s">
        <v>25</v>
      </c>
      <c r="R2643">
        <v>76</v>
      </c>
      <c r="S2643" t="s">
        <v>13</v>
      </c>
      <c r="T2643" t="s">
        <v>13</v>
      </c>
      <c r="U2643" t="s">
        <v>13</v>
      </c>
      <c r="V2643" t="s">
        <v>13</v>
      </c>
      <c r="W2643" t="s">
        <v>10</v>
      </c>
      <c r="X2643" t="s">
        <v>10</v>
      </c>
      <c r="Y2643" t="s">
        <v>10</v>
      </c>
      <c r="Z2643" t="s">
        <v>10</v>
      </c>
      <c r="AA2643" t="s">
        <v>21</v>
      </c>
      <c r="AB2643" t="s">
        <v>13</v>
      </c>
      <c r="AC2643" t="s">
        <v>26</v>
      </c>
      <c r="AD2643">
        <v>88.15</v>
      </c>
      <c r="AE2643">
        <v>1390.6</v>
      </c>
      <c r="AF2643">
        <v>0</v>
      </c>
      <c r="AG2643">
        <v>0</v>
      </c>
      <c r="AH2643">
        <v>184.05</v>
      </c>
      <c r="AI2643">
        <v>1574.65</v>
      </c>
      <c r="AJ2643" t="s">
        <v>27</v>
      </c>
      <c r="AK2643" t="s">
        <v>33</v>
      </c>
      <c r="AL2643" t="s">
        <v>34</v>
      </c>
      <c r="AM2643" t="str">
        <f t="shared" si="123"/>
        <v>Churned</v>
      </c>
      <c r="AN2643" t="str">
        <f t="shared" si="124"/>
        <v>No</v>
      </c>
      <c r="AO2643" t="str" cm="1">
        <f t="array" ref="AO2643">_xlfn.IFS($C2643&lt;36,"Youth", $C2643&lt;66, "Middle_age", $C2643&gt;65, "Old")</f>
        <v>Youth</v>
      </c>
      <c r="AP2643" t="str">
        <f t="shared" si="125"/>
        <v>2 năm</v>
      </c>
    </row>
    <row r="2644" spans="1:42" x14ac:dyDescent="0.35">
      <c r="A2644" t="s">
        <v>3659</v>
      </c>
      <c r="B2644" t="s">
        <v>19</v>
      </c>
      <c r="C2644">
        <v>78</v>
      </c>
      <c r="D2644" t="s">
        <v>13</v>
      </c>
      <c r="E2644">
        <v>0</v>
      </c>
      <c r="F2644" t="s">
        <v>2165</v>
      </c>
      <c r="G2644">
        <v>94806</v>
      </c>
      <c r="H2644">
        <v>37.980269</v>
      </c>
      <c r="I2644">
        <v>-122.342635</v>
      </c>
      <c r="J2644">
        <v>0</v>
      </c>
      <c r="K2644" s="1">
        <v>2</v>
      </c>
      <c r="L2644" t="s">
        <v>12</v>
      </c>
      <c r="M2644" t="s">
        <v>10</v>
      </c>
      <c r="N2644">
        <v>43.66</v>
      </c>
      <c r="O2644" t="s">
        <v>13</v>
      </c>
      <c r="P2644" t="s">
        <v>10</v>
      </c>
      <c r="Q2644" t="s">
        <v>49</v>
      </c>
      <c r="R2644">
        <v>25</v>
      </c>
      <c r="S2644" t="s">
        <v>13</v>
      </c>
      <c r="T2644" t="s">
        <v>13</v>
      </c>
      <c r="U2644" t="s">
        <v>13</v>
      </c>
      <c r="V2644" t="s">
        <v>13</v>
      </c>
      <c r="W2644" t="s">
        <v>13</v>
      </c>
      <c r="X2644" t="s">
        <v>13</v>
      </c>
      <c r="Y2644" t="s">
        <v>13</v>
      </c>
      <c r="Z2644" t="s">
        <v>10</v>
      </c>
      <c r="AA2644" t="s">
        <v>21</v>
      </c>
      <c r="AB2644" t="s">
        <v>10</v>
      </c>
      <c r="AC2644" t="s">
        <v>26</v>
      </c>
      <c r="AD2644">
        <v>44.15</v>
      </c>
      <c r="AE2644">
        <v>92.65</v>
      </c>
      <c r="AF2644">
        <v>0</v>
      </c>
      <c r="AG2644">
        <v>0</v>
      </c>
      <c r="AH2644">
        <v>87.32</v>
      </c>
      <c r="AI2644">
        <v>179.97</v>
      </c>
      <c r="AJ2644" t="s">
        <v>27</v>
      </c>
      <c r="AK2644" t="s">
        <v>91</v>
      </c>
      <c r="AL2644" t="s">
        <v>165</v>
      </c>
      <c r="AM2644" t="str">
        <f t="shared" si="123"/>
        <v>Churned</v>
      </c>
      <c r="AN2644" t="str">
        <f t="shared" si="124"/>
        <v>No</v>
      </c>
      <c r="AO2644" t="str" cm="1">
        <f t="array" ref="AO2644">_xlfn.IFS($C2644&lt;36,"Youth", $C2644&lt;66, "Middle_age", $C2644&gt;65, "Old")</f>
        <v>Old</v>
      </c>
      <c r="AP2644" t="str">
        <f t="shared" si="125"/>
        <v>1 năm</v>
      </c>
    </row>
    <row r="2645" spans="1:42" x14ac:dyDescent="0.35">
      <c r="A2645" t="s">
        <v>3660</v>
      </c>
      <c r="B2645" t="s">
        <v>19</v>
      </c>
      <c r="C2645">
        <v>78</v>
      </c>
      <c r="D2645" t="s">
        <v>10</v>
      </c>
      <c r="E2645">
        <v>0</v>
      </c>
      <c r="F2645" t="s">
        <v>268</v>
      </c>
      <c r="G2645">
        <v>92648</v>
      </c>
      <c r="H2645">
        <v>33.679659000000001</v>
      </c>
      <c r="I2645">
        <v>-118.016195</v>
      </c>
      <c r="J2645">
        <v>1</v>
      </c>
      <c r="K2645" s="1">
        <v>16</v>
      </c>
      <c r="L2645" t="s">
        <v>12</v>
      </c>
      <c r="M2645" t="s">
        <v>10</v>
      </c>
      <c r="N2645">
        <v>45.9</v>
      </c>
      <c r="O2645" t="s">
        <v>13</v>
      </c>
      <c r="P2645" t="s">
        <v>10</v>
      </c>
      <c r="Q2645" t="s">
        <v>25</v>
      </c>
      <c r="R2645">
        <v>5</v>
      </c>
      <c r="S2645" t="s">
        <v>13</v>
      </c>
      <c r="T2645" t="s">
        <v>13</v>
      </c>
      <c r="U2645" t="s">
        <v>13</v>
      </c>
      <c r="V2645" t="s">
        <v>13</v>
      </c>
      <c r="W2645" t="s">
        <v>13</v>
      </c>
      <c r="X2645" t="s">
        <v>13</v>
      </c>
      <c r="Y2645" t="s">
        <v>13</v>
      </c>
      <c r="Z2645" t="s">
        <v>10</v>
      </c>
      <c r="AA2645" t="s">
        <v>21</v>
      </c>
      <c r="AB2645" t="s">
        <v>10</v>
      </c>
      <c r="AC2645" t="s">
        <v>26</v>
      </c>
      <c r="AD2645">
        <v>71.8</v>
      </c>
      <c r="AE2645">
        <v>1167.8</v>
      </c>
      <c r="AF2645">
        <v>0</v>
      </c>
      <c r="AG2645">
        <v>0</v>
      </c>
      <c r="AH2645">
        <v>734.4</v>
      </c>
      <c r="AI2645">
        <v>1902.2</v>
      </c>
      <c r="AJ2645" t="s">
        <v>27</v>
      </c>
      <c r="AK2645" t="s">
        <v>28</v>
      </c>
      <c r="AL2645" t="s">
        <v>184</v>
      </c>
      <c r="AM2645" t="str">
        <f t="shared" si="123"/>
        <v>Churned</v>
      </c>
      <c r="AN2645" t="str">
        <f t="shared" si="124"/>
        <v>No</v>
      </c>
      <c r="AO2645" t="str" cm="1">
        <f t="array" ref="AO2645">_xlfn.IFS($C2645&lt;36,"Youth", $C2645&lt;66, "Middle_age", $C2645&gt;65, "Old")</f>
        <v>Old</v>
      </c>
      <c r="AP2645" t="str">
        <f t="shared" si="125"/>
        <v>2 năm</v>
      </c>
    </row>
    <row r="2646" spans="1:42" x14ac:dyDescent="0.35">
      <c r="A2646" t="s">
        <v>3661</v>
      </c>
      <c r="B2646" t="s">
        <v>19</v>
      </c>
      <c r="C2646">
        <v>66</v>
      </c>
      <c r="D2646" t="s">
        <v>10</v>
      </c>
      <c r="E2646">
        <v>0</v>
      </c>
      <c r="F2646" t="s">
        <v>777</v>
      </c>
      <c r="G2646">
        <v>91101</v>
      </c>
      <c r="H2646">
        <v>34.146635000000003</v>
      </c>
      <c r="I2646">
        <v>-118.139225</v>
      </c>
      <c r="J2646">
        <v>6</v>
      </c>
      <c r="K2646" s="1">
        <v>65</v>
      </c>
      <c r="L2646" t="s">
        <v>12</v>
      </c>
      <c r="M2646" t="s">
        <v>10</v>
      </c>
      <c r="N2646">
        <v>32.08</v>
      </c>
      <c r="O2646" t="s">
        <v>10</v>
      </c>
      <c r="P2646" t="s">
        <v>10</v>
      </c>
      <c r="Q2646" t="s">
        <v>25</v>
      </c>
      <c r="R2646">
        <v>8</v>
      </c>
      <c r="S2646" t="s">
        <v>10</v>
      </c>
      <c r="T2646" t="s">
        <v>13</v>
      </c>
      <c r="U2646" t="s">
        <v>13</v>
      </c>
      <c r="V2646" t="s">
        <v>13</v>
      </c>
      <c r="W2646" t="s">
        <v>10</v>
      </c>
      <c r="X2646" t="s">
        <v>10</v>
      </c>
      <c r="Y2646" t="s">
        <v>13</v>
      </c>
      <c r="Z2646" t="s">
        <v>10</v>
      </c>
      <c r="AA2646" t="s">
        <v>15</v>
      </c>
      <c r="AB2646" t="s">
        <v>10</v>
      </c>
      <c r="AC2646" t="s">
        <v>26</v>
      </c>
      <c r="AD2646">
        <v>100.75</v>
      </c>
      <c r="AE2646">
        <v>6674.65</v>
      </c>
      <c r="AF2646">
        <v>0</v>
      </c>
      <c r="AG2646">
        <v>0</v>
      </c>
      <c r="AH2646">
        <v>2085.1999999999998</v>
      </c>
      <c r="AI2646">
        <v>8759.85</v>
      </c>
      <c r="AJ2646" t="s">
        <v>17</v>
      </c>
      <c r="AM2646" t="str">
        <f t="shared" si="123"/>
        <v>VIP</v>
      </c>
      <c r="AN2646" t="str">
        <f t="shared" si="124"/>
        <v>No</v>
      </c>
      <c r="AO2646" t="str" cm="1">
        <f t="array" ref="AO2646">_xlfn.IFS($C2646&lt;36,"Youth", $C2646&lt;66, "Middle_age", $C2646&gt;65, "Old")</f>
        <v>Old</v>
      </c>
      <c r="AP2646" t="str">
        <f t="shared" si="125"/>
        <v>6 năm</v>
      </c>
    </row>
    <row r="2647" spans="1:42" x14ac:dyDescent="0.35">
      <c r="A2647" t="s">
        <v>3662</v>
      </c>
      <c r="B2647" t="s">
        <v>19</v>
      </c>
      <c r="C2647">
        <v>77</v>
      </c>
      <c r="D2647" t="s">
        <v>10</v>
      </c>
      <c r="E2647">
        <v>0</v>
      </c>
      <c r="F2647" t="s">
        <v>3663</v>
      </c>
      <c r="G2647">
        <v>93444</v>
      </c>
      <c r="H2647">
        <v>35.050345</v>
      </c>
      <c r="I2647">
        <v>-120.489599</v>
      </c>
      <c r="J2647">
        <v>3</v>
      </c>
      <c r="K2647" s="1">
        <v>32</v>
      </c>
      <c r="L2647" t="s">
        <v>12</v>
      </c>
      <c r="M2647" t="s">
        <v>10</v>
      </c>
      <c r="N2647">
        <v>7.92</v>
      </c>
      <c r="O2647" t="s">
        <v>10</v>
      </c>
      <c r="P2647" t="s">
        <v>10</v>
      </c>
      <c r="Q2647" t="s">
        <v>25</v>
      </c>
      <c r="R2647">
        <v>3</v>
      </c>
      <c r="S2647" t="s">
        <v>13</v>
      </c>
      <c r="T2647" t="s">
        <v>10</v>
      </c>
      <c r="U2647" t="s">
        <v>10</v>
      </c>
      <c r="V2647" t="s">
        <v>13</v>
      </c>
      <c r="W2647" t="s">
        <v>10</v>
      </c>
      <c r="X2647" t="s">
        <v>10</v>
      </c>
      <c r="Y2647" t="s">
        <v>13</v>
      </c>
      <c r="Z2647" t="s">
        <v>10</v>
      </c>
      <c r="AA2647" t="s">
        <v>21</v>
      </c>
      <c r="AB2647" t="s">
        <v>13</v>
      </c>
      <c r="AC2647" t="s">
        <v>26</v>
      </c>
      <c r="AD2647">
        <v>106.35</v>
      </c>
      <c r="AE2647">
        <v>3520.75</v>
      </c>
      <c r="AF2647">
        <v>0</v>
      </c>
      <c r="AG2647">
        <v>0</v>
      </c>
      <c r="AH2647">
        <v>253.44</v>
      </c>
      <c r="AI2647">
        <v>3774.19</v>
      </c>
      <c r="AJ2647" t="s">
        <v>27</v>
      </c>
      <c r="AK2647" t="s">
        <v>79</v>
      </c>
      <c r="AL2647" t="s">
        <v>314</v>
      </c>
      <c r="AM2647" t="str">
        <f t="shared" si="123"/>
        <v>Churned</v>
      </c>
      <c r="AN2647" t="str">
        <f t="shared" si="124"/>
        <v>No</v>
      </c>
      <c r="AO2647" t="str" cm="1">
        <f t="array" ref="AO2647">_xlfn.IFS($C2647&lt;36,"Youth", $C2647&lt;66, "Middle_age", $C2647&gt;65, "Old")</f>
        <v>Old</v>
      </c>
      <c r="AP2647" t="str">
        <f t="shared" si="125"/>
        <v>3 năm</v>
      </c>
    </row>
    <row r="2648" spans="1:42" x14ac:dyDescent="0.35">
      <c r="A2648" t="s">
        <v>3664</v>
      </c>
      <c r="B2648" t="s">
        <v>9</v>
      </c>
      <c r="C2648">
        <v>20</v>
      </c>
      <c r="D2648" t="s">
        <v>10</v>
      </c>
      <c r="E2648">
        <v>0</v>
      </c>
      <c r="F2648" t="s">
        <v>172</v>
      </c>
      <c r="G2648">
        <v>93563</v>
      </c>
      <c r="H2648">
        <v>34.395829999999997</v>
      </c>
      <c r="I2648">
        <v>-117.734568</v>
      </c>
      <c r="J2648">
        <v>7</v>
      </c>
      <c r="K2648" s="1">
        <v>59</v>
      </c>
      <c r="L2648" t="s">
        <v>46</v>
      </c>
      <c r="M2648" t="s">
        <v>10</v>
      </c>
      <c r="N2648">
        <v>41.15</v>
      </c>
      <c r="O2648" t="s">
        <v>10</v>
      </c>
      <c r="P2648" t="s">
        <v>10</v>
      </c>
      <c r="Q2648" t="s">
        <v>25</v>
      </c>
      <c r="R2648">
        <v>48</v>
      </c>
      <c r="S2648" t="s">
        <v>10</v>
      </c>
      <c r="T2648" t="s">
        <v>10</v>
      </c>
      <c r="U2648" t="s">
        <v>10</v>
      </c>
      <c r="V2648" t="s">
        <v>10</v>
      </c>
      <c r="W2648" t="s">
        <v>13</v>
      </c>
      <c r="X2648" t="s">
        <v>10</v>
      </c>
      <c r="Y2648" t="s">
        <v>10</v>
      </c>
      <c r="Z2648" t="s">
        <v>13</v>
      </c>
      <c r="AA2648" t="s">
        <v>15</v>
      </c>
      <c r="AB2648" t="s">
        <v>10</v>
      </c>
      <c r="AC2648" t="s">
        <v>16</v>
      </c>
      <c r="AD2648">
        <v>107</v>
      </c>
      <c r="AE2648">
        <v>6152.3</v>
      </c>
      <c r="AF2648">
        <v>0</v>
      </c>
      <c r="AG2648">
        <v>0</v>
      </c>
      <c r="AH2648">
        <v>2427.85</v>
      </c>
      <c r="AI2648">
        <v>8580.15</v>
      </c>
      <c r="AJ2648" t="s">
        <v>17</v>
      </c>
      <c r="AM2648" t="str">
        <f t="shared" si="123"/>
        <v>VIP</v>
      </c>
      <c r="AN2648" t="str">
        <f t="shared" si="124"/>
        <v>No</v>
      </c>
      <c r="AO2648" t="str" cm="1">
        <f t="array" ref="AO2648">_xlfn.IFS($C2648&lt;36,"Youth", $C2648&lt;66, "Middle_age", $C2648&gt;65, "Old")</f>
        <v>Youth</v>
      </c>
      <c r="AP2648" t="str">
        <f t="shared" si="125"/>
        <v>5 năm</v>
      </c>
    </row>
    <row r="2649" spans="1:42" x14ac:dyDescent="0.35">
      <c r="A2649" t="s">
        <v>3665</v>
      </c>
      <c r="B2649" t="s">
        <v>9</v>
      </c>
      <c r="C2649">
        <v>69</v>
      </c>
      <c r="D2649" t="s">
        <v>10</v>
      </c>
      <c r="E2649">
        <v>0</v>
      </c>
      <c r="F2649" t="s">
        <v>105</v>
      </c>
      <c r="G2649">
        <v>90011</v>
      </c>
      <c r="H2649">
        <v>34.007089999999998</v>
      </c>
      <c r="I2649">
        <v>-118.258681</v>
      </c>
      <c r="J2649">
        <v>4</v>
      </c>
      <c r="K2649" s="1">
        <v>65</v>
      </c>
      <c r="L2649" t="s">
        <v>12</v>
      </c>
      <c r="M2649" t="s">
        <v>10</v>
      </c>
      <c r="N2649">
        <v>48.53</v>
      </c>
      <c r="O2649" t="s">
        <v>10</v>
      </c>
      <c r="P2649" t="s">
        <v>10</v>
      </c>
      <c r="Q2649" t="s">
        <v>25</v>
      </c>
      <c r="R2649">
        <v>9</v>
      </c>
      <c r="S2649" t="s">
        <v>13</v>
      </c>
      <c r="T2649" t="s">
        <v>10</v>
      </c>
      <c r="U2649" t="s">
        <v>10</v>
      </c>
      <c r="V2649" t="s">
        <v>13</v>
      </c>
      <c r="W2649" t="s">
        <v>10</v>
      </c>
      <c r="X2649" t="s">
        <v>10</v>
      </c>
      <c r="Y2649" t="s">
        <v>13</v>
      </c>
      <c r="Z2649" t="s">
        <v>10</v>
      </c>
      <c r="AA2649" t="s">
        <v>43</v>
      </c>
      <c r="AB2649" t="s">
        <v>10</v>
      </c>
      <c r="AC2649" t="s">
        <v>26</v>
      </c>
      <c r="AD2649">
        <v>108.8</v>
      </c>
      <c r="AE2649">
        <v>7082.45</v>
      </c>
      <c r="AF2649">
        <v>21.52</v>
      </c>
      <c r="AG2649">
        <v>0</v>
      </c>
      <c r="AH2649">
        <v>3154.45</v>
      </c>
      <c r="AI2649">
        <v>10215.379999999999</v>
      </c>
      <c r="AJ2649" t="s">
        <v>17</v>
      </c>
      <c r="AM2649" t="str">
        <f t="shared" si="123"/>
        <v>VIP</v>
      </c>
      <c r="AN2649" t="str">
        <f t="shared" si="124"/>
        <v>No</v>
      </c>
      <c r="AO2649" t="str" cm="1">
        <f t="array" ref="AO2649">_xlfn.IFS($C2649&lt;36,"Youth", $C2649&lt;66, "Middle_age", $C2649&gt;65, "Old")</f>
        <v>Old</v>
      </c>
      <c r="AP2649" t="str">
        <f t="shared" si="125"/>
        <v>6 năm</v>
      </c>
    </row>
    <row r="2650" spans="1:42" x14ac:dyDescent="0.35">
      <c r="A2650" t="s">
        <v>3666</v>
      </c>
      <c r="B2650" t="s">
        <v>19</v>
      </c>
      <c r="C2650">
        <v>23</v>
      </c>
      <c r="D2650" t="s">
        <v>10</v>
      </c>
      <c r="E2650">
        <v>0</v>
      </c>
      <c r="F2650" t="s">
        <v>3029</v>
      </c>
      <c r="G2650">
        <v>95233</v>
      </c>
      <c r="H2650">
        <v>38.184913999999999</v>
      </c>
      <c r="I2650">
        <v>-120.364085</v>
      </c>
      <c r="J2650">
        <v>1</v>
      </c>
      <c r="K2650" s="1">
        <v>66</v>
      </c>
      <c r="L2650" t="s">
        <v>42</v>
      </c>
      <c r="M2650" t="s">
        <v>10</v>
      </c>
      <c r="N2650">
        <v>20.07</v>
      </c>
      <c r="O2650" t="s">
        <v>10</v>
      </c>
      <c r="P2650" t="s">
        <v>10</v>
      </c>
      <c r="Q2650" t="s">
        <v>25</v>
      </c>
      <c r="R2650">
        <v>85</v>
      </c>
      <c r="S2650" t="s">
        <v>13</v>
      </c>
      <c r="T2650" t="s">
        <v>10</v>
      </c>
      <c r="U2650" t="s">
        <v>13</v>
      </c>
      <c r="V2650" t="s">
        <v>10</v>
      </c>
      <c r="W2650" t="s">
        <v>10</v>
      </c>
      <c r="X2650" t="s">
        <v>10</v>
      </c>
      <c r="Y2650" t="s">
        <v>10</v>
      </c>
      <c r="Z2650" t="s">
        <v>10</v>
      </c>
      <c r="AA2650" t="s">
        <v>15</v>
      </c>
      <c r="AB2650" t="s">
        <v>10</v>
      </c>
      <c r="AC2650" t="s">
        <v>26</v>
      </c>
      <c r="AD2650">
        <v>104.05</v>
      </c>
      <c r="AE2650">
        <v>6890</v>
      </c>
      <c r="AF2650">
        <v>0</v>
      </c>
      <c r="AG2650">
        <v>0</v>
      </c>
      <c r="AH2650">
        <v>1324.62</v>
      </c>
      <c r="AI2650">
        <v>8214.6200000000008</v>
      </c>
      <c r="AJ2650" t="s">
        <v>27</v>
      </c>
      <c r="AK2650" t="s">
        <v>28</v>
      </c>
      <c r="AL2650" t="s">
        <v>184</v>
      </c>
      <c r="AM2650" t="str">
        <f t="shared" si="123"/>
        <v>Churned</v>
      </c>
      <c r="AN2650" t="str">
        <f t="shared" si="124"/>
        <v>No</v>
      </c>
      <c r="AO2650" t="str" cm="1">
        <f t="array" ref="AO2650">_xlfn.IFS($C2650&lt;36,"Youth", $C2650&lt;66, "Middle_age", $C2650&gt;65, "Old")</f>
        <v>Youth</v>
      </c>
      <c r="AP2650" t="str">
        <f t="shared" si="125"/>
        <v>6 năm</v>
      </c>
    </row>
    <row r="2651" spans="1:42" x14ac:dyDescent="0.35">
      <c r="A2651" t="s">
        <v>3667</v>
      </c>
      <c r="B2651" t="s">
        <v>19</v>
      </c>
      <c r="C2651">
        <v>49</v>
      </c>
      <c r="D2651" t="s">
        <v>13</v>
      </c>
      <c r="E2651">
        <v>0</v>
      </c>
      <c r="F2651" t="s">
        <v>2036</v>
      </c>
      <c r="G2651">
        <v>91905</v>
      </c>
      <c r="H2651">
        <v>32.677097000000003</v>
      </c>
      <c r="I2651">
        <v>-116.304991</v>
      </c>
      <c r="J2651">
        <v>0</v>
      </c>
      <c r="K2651" s="1">
        <v>46</v>
      </c>
      <c r="L2651" t="s">
        <v>46</v>
      </c>
      <c r="M2651" t="s">
        <v>10</v>
      </c>
      <c r="N2651">
        <v>30.99</v>
      </c>
      <c r="O2651" t="s">
        <v>13</v>
      </c>
      <c r="P2651" t="s">
        <v>13</v>
      </c>
      <c r="AA2651" t="s">
        <v>43</v>
      </c>
      <c r="AB2651" t="s">
        <v>13</v>
      </c>
      <c r="AC2651" t="s">
        <v>16</v>
      </c>
      <c r="AD2651">
        <v>19.2</v>
      </c>
      <c r="AE2651">
        <v>908.15</v>
      </c>
      <c r="AF2651">
        <v>0</v>
      </c>
      <c r="AG2651">
        <v>0</v>
      </c>
      <c r="AH2651">
        <v>1425.54</v>
      </c>
      <c r="AI2651">
        <v>2333.69</v>
      </c>
      <c r="AJ2651" t="s">
        <v>17</v>
      </c>
      <c r="AM2651" t="str">
        <f t="shared" si="123"/>
        <v>Stayed</v>
      </c>
      <c r="AN2651" t="str">
        <f t="shared" si="124"/>
        <v>No</v>
      </c>
      <c r="AO2651" t="str" cm="1">
        <f t="array" ref="AO2651">_xlfn.IFS($C2651&lt;36,"Youth", $C2651&lt;66, "Middle_age", $C2651&gt;65, "Old")</f>
        <v>Middle_age</v>
      </c>
      <c r="AP2651" t="str">
        <f t="shared" si="125"/>
        <v>4 năm</v>
      </c>
    </row>
    <row r="2652" spans="1:42" x14ac:dyDescent="0.35">
      <c r="A2652" t="s">
        <v>3668</v>
      </c>
      <c r="B2652" t="s">
        <v>9</v>
      </c>
      <c r="C2652">
        <v>23</v>
      </c>
      <c r="D2652" t="s">
        <v>13</v>
      </c>
      <c r="E2652">
        <v>0</v>
      </c>
      <c r="F2652" t="s">
        <v>3669</v>
      </c>
      <c r="G2652">
        <v>96075</v>
      </c>
      <c r="H2652">
        <v>40.343212999999999</v>
      </c>
      <c r="I2652">
        <v>-121.81541199999999</v>
      </c>
      <c r="J2652">
        <v>0</v>
      </c>
      <c r="K2652" s="1">
        <v>1</v>
      </c>
      <c r="L2652" t="s">
        <v>24</v>
      </c>
      <c r="M2652" t="s">
        <v>10</v>
      </c>
      <c r="N2652">
        <v>44.11</v>
      </c>
      <c r="O2652" t="s">
        <v>13</v>
      </c>
      <c r="P2652" t="s">
        <v>10</v>
      </c>
      <c r="Q2652" t="s">
        <v>25</v>
      </c>
      <c r="R2652">
        <v>69</v>
      </c>
      <c r="S2652" t="s">
        <v>13</v>
      </c>
      <c r="T2652" t="s">
        <v>10</v>
      </c>
      <c r="U2652" t="s">
        <v>13</v>
      </c>
      <c r="V2652" t="s">
        <v>13</v>
      </c>
      <c r="W2652" t="s">
        <v>13</v>
      </c>
      <c r="X2652" t="s">
        <v>13</v>
      </c>
      <c r="Y2652" t="s">
        <v>10</v>
      </c>
      <c r="Z2652" t="s">
        <v>10</v>
      </c>
      <c r="AA2652" t="s">
        <v>21</v>
      </c>
      <c r="AB2652" t="s">
        <v>10</v>
      </c>
      <c r="AC2652" t="s">
        <v>26</v>
      </c>
      <c r="AD2652">
        <v>74.7</v>
      </c>
      <c r="AE2652">
        <v>74.7</v>
      </c>
      <c r="AF2652">
        <v>0</v>
      </c>
      <c r="AG2652">
        <v>0</v>
      </c>
      <c r="AH2652">
        <v>44.11</v>
      </c>
      <c r="AI2652">
        <v>118.81</v>
      </c>
      <c r="AJ2652" t="s">
        <v>27</v>
      </c>
      <c r="AK2652" t="s">
        <v>28</v>
      </c>
      <c r="AL2652" t="s">
        <v>184</v>
      </c>
      <c r="AM2652" t="str">
        <f t="shared" si="123"/>
        <v>Churned</v>
      </c>
      <c r="AN2652" t="str">
        <f t="shared" si="124"/>
        <v>No</v>
      </c>
      <c r="AO2652" t="str" cm="1">
        <f t="array" ref="AO2652">_xlfn.IFS($C2652&lt;36,"Youth", $C2652&lt;66, "Middle_age", $C2652&gt;65, "Old")</f>
        <v>Youth</v>
      </c>
      <c r="AP2652" t="str">
        <f t="shared" si="125"/>
        <v>1 năm</v>
      </c>
    </row>
    <row r="2653" spans="1:42" x14ac:dyDescent="0.35">
      <c r="A2653" t="s">
        <v>3670</v>
      </c>
      <c r="B2653" t="s">
        <v>9</v>
      </c>
      <c r="C2653">
        <v>55</v>
      </c>
      <c r="D2653" t="s">
        <v>10</v>
      </c>
      <c r="E2653">
        <v>3</v>
      </c>
      <c r="F2653" t="s">
        <v>3155</v>
      </c>
      <c r="G2653">
        <v>96061</v>
      </c>
      <c r="H2653">
        <v>40.331975</v>
      </c>
      <c r="I2653">
        <v>-121.460674</v>
      </c>
      <c r="J2653">
        <v>1</v>
      </c>
      <c r="K2653" s="1">
        <v>68</v>
      </c>
      <c r="L2653" t="s">
        <v>12</v>
      </c>
      <c r="M2653" t="s">
        <v>10</v>
      </c>
      <c r="N2653">
        <v>18.420000000000002</v>
      </c>
      <c r="O2653" t="s">
        <v>10</v>
      </c>
      <c r="P2653" t="s">
        <v>10</v>
      </c>
      <c r="Q2653" t="s">
        <v>25</v>
      </c>
      <c r="R2653">
        <v>53</v>
      </c>
      <c r="S2653" t="s">
        <v>10</v>
      </c>
      <c r="T2653" t="s">
        <v>13</v>
      </c>
      <c r="U2653" t="s">
        <v>10</v>
      </c>
      <c r="V2653" t="s">
        <v>10</v>
      </c>
      <c r="W2653" t="s">
        <v>10</v>
      </c>
      <c r="X2653" t="s">
        <v>10</v>
      </c>
      <c r="Y2653" t="s">
        <v>10</v>
      </c>
      <c r="Z2653" t="s">
        <v>10</v>
      </c>
      <c r="AA2653" t="s">
        <v>43</v>
      </c>
      <c r="AB2653" t="s">
        <v>10</v>
      </c>
      <c r="AC2653" t="s">
        <v>26</v>
      </c>
      <c r="AD2653">
        <v>109.05</v>
      </c>
      <c r="AE2653">
        <v>7508.55</v>
      </c>
      <c r="AF2653">
        <v>0</v>
      </c>
      <c r="AG2653">
        <v>0</v>
      </c>
      <c r="AH2653">
        <v>1252.56</v>
      </c>
      <c r="AI2653">
        <v>8761.11</v>
      </c>
      <c r="AJ2653" t="s">
        <v>17</v>
      </c>
      <c r="AM2653" t="str">
        <f t="shared" si="123"/>
        <v>VIP</v>
      </c>
      <c r="AN2653" t="str">
        <f t="shared" si="124"/>
        <v>Yes</v>
      </c>
      <c r="AO2653" t="str" cm="1">
        <f t="array" ref="AO2653">_xlfn.IFS($C2653&lt;36,"Youth", $C2653&lt;66, "Middle_age", $C2653&gt;65, "Old")</f>
        <v>Middle_age</v>
      </c>
      <c r="AP2653" t="str">
        <f t="shared" si="125"/>
        <v>6 năm</v>
      </c>
    </row>
    <row r="2654" spans="1:42" x14ac:dyDescent="0.35">
      <c r="A2654" t="s">
        <v>3671</v>
      </c>
      <c r="B2654" t="s">
        <v>19</v>
      </c>
      <c r="C2654">
        <v>73</v>
      </c>
      <c r="D2654" t="s">
        <v>10</v>
      </c>
      <c r="E2654">
        <v>0</v>
      </c>
      <c r="F2654" t="s">
        <v>620</v>
      </c>
      <c r="G2654">
        <v>90503</v>
      </c>
      <c r="H2654">
        <v>33.840398999999998</v>
      </c>
      <c r="I2654">
        <v>-118.353714</v>
      </c>
      <c r="J2654">
        <v>1</v>
      </c>
      <c r="K2654" s="1">
        <v>57</v>
      </c>
      <c r="L2654" t="s">
        <v>46</v>
      </c>
      <c r="M2654" t="s">
        <v>10</v>
      </c>
      <c r="N2654">
        <v>42.1</v>
      </c>
      <c r="O2654" t="s">
        <v>10</v>
      </c>
      <c r="P2654" t="s">
        <v>10</v>
      </c>
      <c r="Q2654" t="s">
        <v>25</v>
      </c>
      <c r="R2654">
        <v>3</v>
      </c>
      <c r="S2654" t="s">
        <v>13</v>
      </c>
      <c r="T2654" t="s">
        <v>13</v>
      </c>
      <c r="U2654" t="s">
        <v>10</v>
      </c>
      <c r="V2654" t="s">
        <v>13</v>
      </c>
      <c r="W2654" t="s">
        <v>10</v>
      </c>
      <c r="X2654" t="s">
        <v>10</v>
      </c>
      <c r="Y2654" t="s">
        <v>13</v>
      </c>
      <c r="Z2654" t="s">
        <v>10</v>
      </c>
      <c r="AA2654" t="s">
        <v>21</v>
      </c>
      <c r="AB2654" t="s">
        <v>13</v>
      </c>
      <c r="AC2654" t="s">
        <v>26</v>
      </c>
      <c r="AD2654">
        <v>100.6</v>
      </c>
      <c r="AE2654">
        <v>5746.15</v>
      </c>
      <c r="AF2654">
        <v>0</v>
      </c>
      <c r="AG2654">
        <v>0</v>
      </c>
      <c r="AH2654">
        <v>2399.6999999999998</v>
      </c>
      <c r="AI2654">
        <v>8145.85</v>
      </c>
      <c r="AJ2654" t="s">
        <v>27</v>
      </c>
      <c r="AK2654" t="s">
        <v>33</v>
      </c>
      <c r="AL2654" t="s">
        <v>37</v>
      </c>
      <c r="AM2654" t="str">
        <f t="shared" si="123"/>
        <v>Churned</v>
      </c>
      <c r="AN2654" t="str">
        <f t="shared" si="124"/>
        <v>No</v>
      </c>
      <c r="AO2654" t="str" cm="1">
        <f t="array" ref="AO2654">_xlfn.IFS($C2654&lt;36,"Youth", $C2654&lt;66, "Middle_age", $C2654&gt;65, "Old")</f>
        <v>Old</v>
      </c>
      <c r="AP2654" t="str">
        <f t="shared" si="125"/>
        <v>5 năm</v>
      </c>
    </row>
    <row r="2655" spans="1:42" x14ac:dyDescent="0.35">
      <c r="A2655" t="s">
        <v>3672</v>
      </c>
      <c r="B2655" t="s">
        <v>19</v>
      </c>
      <c r="C2655">
        <v>19</v>
      </c>
      <c r="D2655" t="s">
        <v>10</v>
      </c>
      <c r="E2655">
        <v>0</v>
      </c>
      <c r="F2655" t="s">
        <v>2487</v>
      </c>
      <c r="G2655">
        <v>90278</v>
      </c>
      <c r="H2655">
        <v>33.873395000000002</v>
      </c>
      <c r="I2655">
        <v>-118.37018999999999</v>
      </c>
      <c r="J2655">
        <v>9</v>
      </c>
      <c r="K2655" s="1">
        <v>67</v>
      </c>
      <c r="L2655" t="s">
        <v>42</v>
      </c>
      <c r="M2655" t="s">
        <v>10</v>
      </c>
      <c r="N2655">
        <v>3.28</v>
      </c>
      <c r="O2655" t="s">
        <v>10</v>
      </c>
      <c r="P2655" t="s">
        <v>13</v>
      </c>
      <c r="AA2655" t="s">
        <v>43</v>
      </c>
      <c r="AB2655" t="s">
        <v>13</v>
      </c>
      <c r="AC2655" t="s">
        <v>16</v>
      </c>
      <c r="AD2655">
        <v>24.85</v>
      </c>
      <c r="AE2655">
        <v>1583.5</v>
      </c>
      <c r="AF2655">
        <v>0</v>
      </c>
      <c r="AG2655">
        <v>0</v>
      </c>
      <c r="AH2655">
        <v>219.76</v>
      </c>
      <c r="AI2655">
        <v>1803.26</v>
      </c>
      <c r="AJ2655" t="s">
        <v>17</v>
      </c>
      <c r="AM2655" t="str">
        <f t="shared" si="123"/>
        <v>Stayed</v>
      </c>
      <c r="AN2655" t="str">
        <f t="shared" si="124"/>
        <v>No</v>
      </c>
      <c r="AO2655" t="str" cm="1">
        <f t="array" ref="AO2655">_xlfn.IFS($C2655&lt;36,"Youth", $C2655&lt;66, "Middle_age", $C2655&gt;65, "Old")</f>
        <v>Youth</v>
      </c>
      <c r="AP2655" t="str">
        <f t="shared" si="125"/>
        <v>6 năm</v>
      </c>
    </row>
    <row r="2656" spans="1:42" x14ac:dyDescent="0.35">
      <c r="A2656" t="s">
        <v>3673</v>
      </c>
      <c r="B2656" t="s">
        <v>9</v>
      </c>
      <c r="C2656">
        <v>61</v>
      </c>
      <c r="D2656" t="s">
        <v>10</v>
      </c>
      <c r="E2656">
        <v>3</v>
      </c>
      <c r="F2656" t="s">
        <v>2899</v>
      </c>
      <c r="G2656">
        <v>95563</v>
      </c>
      <c r="H2656">
        <v>40.89866</v>
      </c>
      <c r="I2656">
        <v>-123.539754</v>
      </c>
      <c r="J2656">
        <v>2</v>
      </c>
      <c r="K2656" s="1">
        <v>33</v>
      </c>
      <c r="L2656" t="s">
        <v>12</v>
      </c>
      <c r="M2656" t="s">
        <v>10</v>
      </c>
      <c r="N2656">
        <v>24.27</v>
      </c>
      <c r="O2656" t="s">
        <v>13</v>
      </c>
      <c r="P2656" t="s">
        <v>13</v>
      </c>
      <c r="AA2656" t="s">
        <v>43</v>
      </c>
      <c r="AB2656" t="s">
        <v>13</v>
      </c>
      <c r="AC2656" t="s">
        <v>16</v>
      </c>
      <c r="AD2656">
        <v>20.100000000000001</v>
      </c>
      <c r="AE2656">
        <v>670.35</v>
      </c>
      <c r="AF2656">
        <v>0</v>
      </c>
      <c r="AG2656">
        <v>0</v>
      </c>
      <c r="AH2656">
        <v>800.91</v>
      </c>
      <c r="AI2656">
        <v>1471.26</v>
      </c>
      <c r="AJ2656" t="s">
        <v>17</v>
      </c>
      <c r="AM2656" t="str">
        <f t="shared" si="123"/>
        <v>Stayed</v>
      </c>
      <c r="AN2656" t="str">
        <f t="shared" si="124"/>
        <v>Yes</v>
      </c>
      <c r="AO2656" t="str" cm="1">
        <f t="array" ref="AO2656">_xlfn.IFS($C2656&lt;36,"Youth", $C2656&lt;66, "Middle_age", $C2656&gt;65, "Old")</f>
        <v>Middle_age</v>
      </c>
      <c r="AP2656" t="str">
        <f t="shared" si="125"/>
        <v>3 năm</v>
      </c>
    </row>
    <row r="2657" spans="1:42" x14ac:dyDescent="0.35">
      <c r="A2657" t="s">
        <v>3674</v>
      </c>
      <c r="B2657" t="s">
        <v>19</v>
      </c>
      <c r="C2657">
        <v>38</v>
      </c>
      <c r="D2657" t="s">
        <v>13</v>
      </c>
      <c r="E2657">
        <v>0</v>
      </c>
      <c r="F2657" t="s">
        <v>225</v>
      </c>
      <c r="G2657">
        <v>93463</v>
      </c>
      <c r="H2657">
        <v>34.624398999999997</v>
      </c>
      <c r="I2657">
        <v>-120.13787499999999</v>
      </c>
      <c r="J2657">
        <v>0</v>
      </c>
      <c r="K2657" s="1">
        <v>20</v>
      </c>
      <c r="L2657" t="s">
        <v>32</v>
      </c>
      <c r="M2657" t="s">
        <v>10</v>
      </c>
      <c r="N2657">
        <v>25.41</v>
      </c>
      <c r="O2657" t="s">
        <v>10</v>
      </c>
      <c r="P2657" t="s">
        <v>10</v>
      </c>
      <c r="Q2657" t="s">
        <v>25</v>
      </c>
      <c r="R2657">
        <v>27</v>
      </c>
      <c r="S2657" t="s">
        <v>13</v>
      </c>
      <c r="T2657" t="s">
        <v>13</v>
      </c>
      <c r="U2657" t="s">
        <v>10</v>
      </c>
      <c r="V2657" t="s">
        <v>13</v>
      </c>
      <c r="W2657" t="s">
        <v>10</v>
      </c>
      <c r="X2657" t="s">
        <v>13</v>
      </c>
      <c r="Y2657" t="s">
        <v>13</v>
      </c>
      <c r="Z2657" t="s">
        <v>10</v>
      </c>
      <c r="AA2657" t="s">
        <v>21</v>
      </c>
      <c r="AB2657" t="s">
        <v>10</v>
      </c>
      <c r="AC2657" t="s">
        <v>16</v>
      </c>
      <c r="AD2657">
        <v>90.7</v>
      </c>
      <c r="AE2657">
        <v>1781.35</v>
      </c>
      <c r="AF2657">
        <v>0</v>
      </c>
      <c r="AG2657">
        <v>0</v>
      </c>
      <c r="AH2657">
        <v>508.2</v>
      </c>
      <c r="AI2657">
        <v>2289.5500000000002</v>
      </c>
      <c r="AJ2657" t="s">
        <v>17</v>
      </c>
      <c r="AM2657" t="str">
        <f t="shared" si="123"/>
        <v>Stayed</v>
      </c>
      <c r="AN2657" t="str">
        <f t="shared" si="124"/>
        <v>No</v>
      </c>
      <c r="AO2657" t="str" cm="1">
        <f t="array" ref="AO2657">_xlfn.IFS($C2657&lt;36,"Youth", $C2657&lt;66, "Middle_age", $C2657&gt;65, "Old")</f>
        <v>Middle_age</v>
      </c>
      <c r="AP2657" t="str">
        <f t="shared" si="125"/>
        <v>2 năm</v>
      </c>
    </row>
    <row r="2658" spans="1:42" x14ac:dyDescent="0.35">
      <c r="A2658" t="s">
        <v>3675</v>
      </c>
      <c r="B2658" t="s">
        <v>9</v>
      </c>
      <c r="C2658">
        <v>23</v>
      </c>
      <c r="D2658" t="s">
        <v>10</v>
      </c>
      <c r="E2658">
        <v>0</v>
      </c>
      <c r="F2658" t="s">
        <v>2619</v>
      </c>
      <c r="G2658">
        <v>90716</v>
      </c>
      <c r="H2658">
        <v>33.830430999999997</v>
      </c>
      <c r="I2658">
        <v>-118.074071</v>
      </c>
      <c r="J2658">
        <v>1</v>
      </c>
      <c r="K2658" s="1">
        <v>64</v>
      </c>
      <c r="L2658" t="s">
        <v>12</v>
      </c>
      <c r="M2658" t="s">
        <v>10</v>
      </c>
      <c r="N2658">
        <v>36.24</v>
      </c>
      <c r="O2658" t="s">
        <v>13</v>
      </c>
      <c r="P2658" t="s">
        <v>13</v>
      </c>
      <c r="AA2658" t="s">
        <v>43</v>
      </c>
      <c r="AB2658" t="s">
        <v>13</v>
      </c>
      <c r="AC2658" t="s">
        <v>16</v>
      </c>
      <c r="AD2658">
        <v>20.2</v>
      </c>
      <c r="AE2658">
        <v>1277.75</v>
      </c>
      <c r="AF2658">
        <v>0</v>
      </c>
      <c r="AG2658">
        <v>0</v>
      </c>
      <c r="AH2658">
        <v>2319.36</v>
      </c>
      <c r="AI2658">
        <v>3597.11</v>
      </c>
      <c r="AJ2658" t="s">
        <v>17</v>
      </c>
      <c r="AM2658" t="str">
        <f t="shared" si="123"/>
        <v>VIP</v>
      </c>
      <c r="AN2658" t="str">
        <f t="shared" si="124"/>
        <v>No</v>
      </c>
      <c r="AO2658" t="str" cm="1">
        <f t="array" ref="AO2658">_xlfn.IFS($C2658&lt;36,"Youth", $C2658&lt;66, "Middle_age", $C2658&gt;65, "Old")</f>
        <v>Youth</v>
      </c>
      <c r="AP2658" t="str">
        <f t="shared" si="125"/>
        <v>6 năm</v>
      </c>
    </row>
    <row r="2659" spans="1:42" x14ac:dyDescent="0.35">
      <c r="A2659" t="s">
        <v>3676</v>
      </c>
      <c r="B2659" t="s">
        <v>9</v>
      </c>
      <c r="C2659">
        <v>79</v>
      </c>
      <c r="D2659" t="s">
        <v>13</v>
      </c>
      <c r="E2659">
        <v>0</v>
      </c>
      <c r="F2659" t="s">
        <v>1196</v>
      </c>
      <c r="G2659">
        <v>91501</v>
      </c>
      <c r="H2659">
        <v>34.188338999999999</v>
      </c>
      <c r="I2659">
        <v>-118.30094200000001</v>
      </c>
      <c r="J2659">
        <v>0</v>
      </c>
      <c r="K2659" s="1">
        <v>1</v>
      </c>
      <c r="L2659" t="s">
        <v>12</v>
      </c>
      <c r="M2659" t="s">
        <v>13</v>
      </c>
      <c r="P2659" t="s">
        <v>10</v>
      </c>
      <c r="Q2659" t="s">
        <v>14</v>
      </c>
      <c r="R2659">
        <v>26</v>
      </c>
      <c r="S2659" t="s">
        <v>13</v>
      </c>
      <c r="T2659" t="s">
        <v>13</v>
      </c>
      <c r="U2659" t="s">
        <v>13</v>
      </c>
      <c r="V2659" t="s">
        <v>13</v>
      </c>
      <c r="W2659" t="s">
        <v>10</v>
      </c>
      <c r="X2659" t="s">
        <v>13</v>
      </c>
      <c r="Y2659" t="s">
        <v>13</v>
      </c>
      <c r="Z2659" t="s">
        <v>10</v>
      </c>
      <c r="AA2659" t="s">
        <v>21</v>
      </c>
      <c r="AB2659" t="s">
        <v>10</v>
      </c>
      <c r="AC2659" t="s">
        <v>26</v>
      </c>
      <c r="AD2659">
        <v>36.450000000000003</v>
      </c>
      <c r="AE2659">
        <v>36.450000000000003</v>
      </c>
      <c r="AF2659">
        <v>0</v>
      </c>
      <c r="AG2659">
        <v>0</v>
      </c>
      <c r="AH2659">
        <v>0</v>
      </c>
      <c r="AI2659">
        <v>36.450000000000003</v>
      </c>
      <c r="AJ2659" t="s">
        <v>27</v>
      </c>
      <c r="AK2659" t="s">
        <v>33</v>
      </c>
      <c r="AL2659" t="s">
        <v>403</v>
      </c>
      <c r="AM2659" t="str">
        <f t="shared" si="123"/>
        <v>Churned</v>
      </c>
      <c r="AN2659" t="str">
        <f t="shared" si="124"/>
        <v>No</v>
      </c>
      <c r="AO2659" t="str" cm="1">
        <f t="array" ref="AO2659">_xlfn.IFS($C2659&lt;36,"Youth", $C2659&lt;66, "Middle_age", $C2659&gt;65, "Old")</f>
        <v>Old</v>
      </c>
      <c r="AP2659" t="str">
        <f t="shared" si="125"/>
        <v>1 năm</v>
      </c>
    </row>
    <row r="2660" spans="1:42" x14ac:dyDescent="0.35">
      <c r="A2660" t="s">
        <v>3677</v>
      </c>
      <c r="B2660" t="s">
        <v>9</v>
      </c>
      <c r="C2660">
        <v>52</v>
      </c>
      <c r="D2660" t="s">
        <v>10</v>
      </c>
      <c r="E2660">
        <v>2</v>
      </c>
      <c r="F2660" t="s">
        <v>3678</v>
      </c>
      <c r="G2660">
        <v>95721</v>
      </c>
      <c r="H2660">
        <v>38.851841999999998</v>
      </c>
      <c r="I2660">
        <v>-120.076204</v>
      </c>
      <c r="J2660">
        <v>4</v>
      </c>
      <c r="K2660" s="1">
        <v>58</v>
      </c>
      <c r="L2660" t="s">
        <v>12</v>
      </c>
      <c r="M2660" t="s">
        <v>10</v>
      </c>
      <c r="N2660">
        <v>43.52</v>
      </c>
      <c r="O2660" t="s">
        <v>13</v>
      </c>
      <c r="P2660" t="s">
        <v>13</v>
      </c>
      <c r="AA2660" t="s">
        <v>43</v>
      </c>
      <c r="AB2660" t="s">
        <v>13</v>
      </c>
      <c r="AC2660" t="s">
        <v>16</v>
      </c>
      <c r="AD2660">
        <v>19.55</v>
      </c>
      <c r="AE2660">
        <v>1079.6500000000001</v>
      </c>
      <c r="AF2660">
        <v>0</v>
      </c>
      <c r="AG2660">
        <v>0</v>
      </c>
      <c r="AH2660">
        <v>2524.16</v>
      </c>
      <c r="AI2660">
        <v>3603.81</v>
      </c>
      <c r="AJ2660" t="s">
        <v>17</v>
      </c>
      <c r="AM2660" t="str">
        <f t="shared" si="123"/>
        <v>VIP</v>
      </c>
      <c r="AN2660" t="str">
        <f t="shared" si="124"/>
        <v>Yes</v>
      </c>
      <c r="AO2660" t="str" cm="1">
        <f t="array" ref="AO2660">_xlfn.IFS($C2660&lt;36,"Youth", $C2660&lt;66, "Middle_age", $C2660&gt;65, "Old")</f>
        <v>Middle_age</v>
      </c>
      <c r="AP2660" t="str">
        <f t="shared" si="125"/>
        <v>5 năm</v>
      </c>
    </row>
    <row r="2661" spans="1:42" x14ac:dyDescent="0.35">
      <c r="A2661" t="s">
        <v>3679</v>
      </c>
      <c r="B2661" t="s">
        <v>9</v>
      </c>
      <c r="C2661">
        <v>33</v>
      </c>
      <c r="D2661" t="s">
        <v>10</v>
      </c>
      <c r="E2661">
        <v>0</v>
      </c>
      <c r="F2661" t="s">
        <v>121</v>
      </c>
      <c r="G2661">
        <v>92127</v>
      </c>
      <c r="H2661">
        <v>33.017518000000003</v>
      </c>
      <c r="I2661">
        <v>-117.11845599999999</v>
      </c>
      <c r="J2661">
        <v>1</v>
      </c>
      <c r="K2661" s="1">
        <v>24</v>
      </c>
      <c r="L2661" t="s">
        <v>99</v>
      </c>
      <c r="M2661" t="s">
        <v>10</v>
      </c>
      <c r="N2661">
        <v>32.86</v>
      </c>
      <c r="O2661" t="s">
        <v>13</v>
      </c>
      <c r="P2661" t="s">
        <v>13</v>
      </c>
      <c r="AA2661" t="s">
        <v>15</v>
      </c>
      <c r="AB2661" t="s">
        <v>13</v>
      </c>
      <c r="AC2661" t="s">
        <v>16</v>
      </c>
      <c r="AD2661">
        <v>20.149999999999999</v>
      </c>
      <c r="AE2661">
        <v>456.85</v>
      </c>
      <c r="AF2661">
        <v>0</v>
      </c>
      <c r="AG2661">
        <v>0</v>
      </c>
      <c r="AH2661">
        <v>788.64</v>
      </c>
      <c r="AI2661">
        <v>1245.49</v>
      </c>
      <c r="AJ2661" t="s">
        <v>17</v>
      </c>
      <c r="AM2661" t="str">
        <f t="shared" si="123"/>
        <v>Stayed</v>
      </c>
      <c r="AN2661" t="str">
        <f t="shared" si="124"/>
        <v>No</v>
      </c>
      <c r="AO2661" t="str" cm="1">
        <f t="array" ref="AO2661">_xlfn.IFS($C2661&lt;36,"Youth", $C2661&lt;66, "Middle_age", $C2661&gt;65, "Old")</f>
        <v>Youth</v>
      </c>
      <c r="AP2661" t="str">
        <f t="shared" si="125"/>
        <v>2 năm</v>
      </c>
    </row>
    <row r="2662" spans="1:42" x14ac:dyDescent="0.35">
      <c r="A2662" t="s">
        <v>3680</v>
      </c>
      <c r="B2662" t="s">
        <v>9</v>
      </c>
      <c r="C2662">
        <v>38</v>
      </c>
      <c r="D2662" t="s">
        <v>10</v>
      </c>
      <c r="E2662">
        <v>0</v>
      </c>
      <c r="F2662" t="s">
        <v>3681</v>
      </c>
      <c r="G2662">
        <v>94929</v>
      </c>
      <c r="H2662">
        <v>38.244579999999999</v>
      </c>
      <c r="I2662">
        <v>-122.95626799999999</v>
      </c>
      <c r="J2662">
        <v>8</v>
      </c>
      <c r="K2662" s="1">
        <v>71</v>
      </c>
      <c r="L2662" t="s">
        <v>12</v>
      </c>
      <c r="M2662" t="s">
        <v>10</v>
      </c>
      <c r="N2662">
        <v>12.12</v>
      </c>
      <c r="O2662" t="s">
        <v>10</v>
      </c>
      <c r="P2662" t="s">
        <v>10</v>
      </c>
      <c r="Q2662" t="s">
        <v>14</v>
      </c>
      <c r="R2662">
        <v>23</v>
      </c>
      <c r="S2662" t="s">
        <v>10</v>
      </c>
      <c r="T2662" t="s">
        <v>10</v>
      </c>
      <c r="U2662" t="s">
        <v>10</v>
      </c>
      <c r="V2662" t="s">
        <v>10</v>
      </c>
      <c r="W2662" t="s">
        <v>10</v>
      </c>
      <c r="X2662" t="s">
        <v>10</v>
      </c>
      <c r="Y2662" t="s">
        <v>10</v>
      </c>
      <c r="Z2662" t="s">
        <v>10</v>
      </c>
      <c r="AA2662" t="s">
        <v>43</v>
      </c>
      <c r="AB2662" t="s">
        <v>13</v>
      </c>
      <c r="AC2662" t="s">
        <v>16</v>
      </c>
      <c r="AD2662">
        <v>93.2</v>
      </c>
      <c r="AE2662">
        <v>6506.15</v>
      </c>
      <c r="AF2662">
        <v>0</v>
      </c>
      <c r="AG2662">
        <v>0</v>
      </c>
      <c r="AH2662">
        <v>860.52</v>
      </c>
      <c r="AI2662">
        <v>7366.67</v>
      </c>
      <c r="AJ2662" t="s">
        <v>17</v>
      </c>
      <c r="AM2662" t="str">
        <f t="shared" si="123"/>
        <v>VIP</v>
      </c>
      <c r="AN2662" t="str">
        <f t="shared" si="124"/>
        <v>No</v>
      </c>
      <c r="AO2662" t="str" cm="1">
        <f t="array" ref="AO2662">_xlfn.IFS($C2662&lt;36,"Youth", $C2662&lt;66, "Middle_age", $C2662&gt;65, "Old")</f>
        <v>Middle_age</v>
      </c>
      <c r="AP2662" t="str">
        <f t="shared" si="125"/>
        <v>6 năm</v>
      </c>
    </row>
    <row r="2663" spans="1:42" x14ac:dyDescent="0.35">
      <c r="A2663" t="s">
        <v>3682</v>
      </c>
      <c r="B2663" t="s">
        <v>19</v>
      </c>
      <c r="C2663">
        <v>77</v>
      </c>
      <c r="D2663" t="s">
        <v>10</v>
      </c>
      <c r="E2663">
        <v>1</v>
      </c>
      <c r="F2663" t="s">
        <v>1342</v>
      </c>
      <c r="G2663">
        <v>92384</v>
      </c>
      <c r="H2663">
        <v>35.924252000000003</v>
      </c>
      <c r="I2663">
        <v>-116.18866800000001</v>
      </c>
      <c r="J2663">
        <v>6</v>
      </c>
      <c r="K2663" s="1">
        <v>35</v>
      </c>
      <c r="L2663" t="s">
        <v>99</v>
      </c>
      <c r="M2663" t="s">
        <v>10</v>
      </c>
      <c r="N2663">
        <v>14.19</v>
      </c>
      <c r="O2663" t="s">
        <v>13</v>
      </c>
      <c r="P2663" t="s">
        <v>10</v>
      </c>
      <c r="Q2663" t="s">
        <v>49</v>
      </c>
      <c r="R2663">
        <v>17</v>
      </c>
      <c r="S2663" t="s">
        <v>13</v>
      </c>
      <c r="T2663" t="s">
        <v>10</v>
      </c>
      <c r="U2663" t="s">
        <v>13</v>
      </c>
      <c r="V2663" t="s">
        <v>10</v>
      </c>
      <c r="W2663" t="s">
        <v>10</v>
      </c>
      <c r="X2663" t="s">
        <v>10</v>
      </c>
      <c r="Y2663" t="s">
        <v>10</v>
      </c>
      <c r="Z2663" t="s">
        <v>10</v>
      </c>
      <c r="AA2663" t="s">
        <v>15</v>
      </c>
      <c r="AB2663" t="s">
        <v>10</v>
      </c>
      <c r="AC2663" t="s">
        <v>26</v>
      </c>
      <c r="AD2663">
        <v>76.05</v>
      </c>
      <c r="AE2663">
        <v>2747.2</v>
      </c>
      <c r="AF2663">
        <v>0</v>
      </c>
      <c r="AG2663">
        <v>0</v>
      </c>
      <c r="AH2663">
        <v>496.65</v>
      </c>
      <c r="AI2663">
        <v>3243.85</v>
      </c>
      <c r="AJ2663" t="s">
        <v>17</v>
      </c>
      <c r="AM2663" t="str">
        <f t="shared" si="123"/>
        <v>VIP</v>
      </c>
      <c r="AN2663" t="str">
        <f t="shared" si="124"/>
        <v>Yes</v>
      </c>
      <c r="AO2663" t="str" cm="1">
        <f t="array" ref="AO2663">_xlfn.IFS($C2663&lt;36,"Youth", $C2663&lt;66, "Middle_age", $C2663&gt;65, "Old")</f>
        <v>Old</v>
      </c>
      <c r="AP2663" t="str">
        <f t="shared" si="125"/>
        <v>3 năm</v>
      </c>
    </row>
    <row r="2664" spans="1:42" x14ac:dyDescent="0.35">
      <c r="A2664" t="s">
        <v>3683</v>
      </c>
      <c r="B2664" t="s">
        <v>9</v>
      </c>
      <c r="C2664">
        <v>33</v>
      </c>
      <c r="D2664" t="s">
        <v>10</v>
      </c>
      <c r="E2664">
        <v>1</v>
      </c>
      <c r="F2664" t="s">
        <v>411</v>
      </c>
      <c r="G2664">
        <v>90803</v>
      </c>
      <c r="H2664">
        <v>33.760458</v>
      </c>
      <c r="I2664">
        <v>-118.12972499999999</v>
      </c>
      <c r="J2664">
        <v>1</v>
      </c>
      <c r="K2664" s="1">
        <v>8</v>
      </c>
      <c r="L2664" t="s">
        <v>12</v>
      </c>
      <c r="M2664" t="s">
        <v>10</v>
      </c>
      <c r="N2664">
        <v>29.94</v>
      </c>
      <c r="O2664" t="s">
        <v>13</v>
      </c>
      <c r="P2664" t="s">
        <v>10</v>
      </c>
      <c r="Q2664" t="s">
        <v>14</v>
      </c>
      <c r="R2664">
        <v>17</v>
      </c>
      <c r="S2664" t="s">
        <v>13</v>
      </c>
      <c r="T2664" t="s">
        <v>13</v>
      </c>
      <c r="U2664" t="s">
        <v>13</v>
      </c>
      <c r="V2664" t="s">
        <v>10</v>
      </c>
      <c r="W2664" t="s">
        <v>10</v>
      </c>
      <c r="X2664" t="s">
        <v>10</v>
      </c>
      <c r="Y2664" t="s">
        <v>10</v>
      </c>
      <c r="Z2664" t="s">
        <v>10</v>
      </c>
      <c r="AA2664" t="s">
        <v>21</v>
      </c>
      <c r="AB2664" t="s">
        <v>10</v>
      </c>
      <c r="AC2664" t="s">
        <v>26</v>
      </c>
      <c r="AD2664">
        <v>68.55</v>
      </c>
      <c r="AE2664">
        <v>564.35</v>
      </c>
      <c r="AF2664">
        <v>0</v>
      </c>
      <c r="AG2664">
        <v>0</v>
      </c>
      <c r="AH2664">
        <v>239.52</v>
      </c>
      <c r="AI2664">
        <v>803.87</v>
      </c>
      <c r="AJ2664" t="s">
        <v>17</v>
      </c>
      <c r="AM2664" t="str">
        <f t="shared" si="123"/>
        <v>Stayed</v>
      </c>
      <c r="AN2664" t="str">
        <f t="shared" si="124"/>
        <v>Yes</v>
      </c>
      <c r="AO2664" t="str" cm="1">
        <f t="array" ref="AO2664">_xlfn.IFS($C2664&lt;36,"Youth", $C2664&lt;66, "Middle_age", $C2664&gt;65, "Old")</f>
        <v>Youth</v>
      </c>
      <c r="AP2664" t="str">
        <f t="shared" si="125"/>
        <v>1 năm</v>
      </c>
    </row>
    <row r="2665" spans="1:42" x14ac:dyDescent="0.35">
      <c r="A2665" t="s">
        <v>3684</v>
      </c>
      <c r="B2665" t="s">
        <v>19</v>
      </c>
      <c r="C2665">
        <v>24</v>
      </c>
      <c r="D2665" t="s">
        <v>13</v>
      </c>
      <c r="E2665">
        <v>0</v>
      </c>
      <c r="F2665" t="s">
        <v>363</v>
      </c>
      <c r="G2665">
        <v>91345</v>
      </c>
      <c r="H2665">
        <v>34.266388999999997</v>
      </c>
      <c r="I2665">
        <v>-118.459744</v>
      </c>
      <c r="J2665">
        <v>0</v>
      </c>
      <c r="K2665" s="1">
        <v>53</v>
      </c>
      <c r="L2665" t="s">
        <v>12</v>
      </c>
      <c r="M2665" t="s">
        <v>10</v>
      </c>
      <c r="N2665">
        <v>34.159999999999997</v>
      </c>
      <c r="O2665" t="s">
        <v>10</v>
      </c>
      <c r="P2665" t="s">
        <v>13</v>
      </c>
      <c r="AA2665" t="s">
        <v>43</v>
      </c>
      <c r="AB2665" t="s">
        <v>13</v>
      </c>
      <c r="AC2665" t="s">
        <v>16</v>
      </c>
      <c r="AD2665">
        <v>24.6</v>
      </c>
      <c r="AE2665">
        <v>1279</v>
      </c>
      <c r="AF2665">
        <v>37.68</v>
      </c>
      <c r="AG2665">
        <v>0</v>
      </c>
      <c r="AH2665">
        <v>1810.48</v>
      </c>
      <c r="AI2665">
        <v>3051.8</v>
      </c>
      <c r="AJ2665" t="s">
        <v>17</v>
      </c>
      <c r="AM2665" t="str">
        <f t="shared" si="123"/>
        <v>VIP</v>
      </c>
      <c r="AN2665" t="str">
        <f t="shared" si="124"/>
        <v>No</v>
      </c>
      <c r="AO2665" t="str" cm="1">
        <f t="array" ref="AO2665">_xlfn.IFS($C2665&lt;36,"Youth", $C2665&lt;66, "Middle_age", $C2665&gt;65, "Old")</f>
        <v>Youth</v>
      </c>
      <c r="AP2665" t="str">
        <f t="shared" si="125"/>
        <v>5 năm</v>
      </c>
    </row>
    <row r="2666" spans="1:42" x14ac:dyDescent="0.35">
      <c r="A2666" t="s">
        <v>3685</v>
      </c>
      <c r="B2666" t="s">
        <v>19</v>
      </c>
      <c r="C2666">
        <v>40</v>
      </c>
      <c r="D2666" t="s">
        <v>13</v>
      </c>
      <c r="E2666">
        <v>0</v>
      </c>
      <c r="F2666" t="s">
        <v>1256</v>
      </c>
      <c r="G2666">
        <v>93517</v>
      </c>
      <c r="H2666">
        <v>38.184583000000003</v>
      </c>
      <c r="I2666">
        <v>-119.286558</v>
      </c>
      <c r="J2666">
        <v>0</v>
      </c>
      <c r="K2666" s="1">
        <v>1</v>
      </c>
      <c r="L2666" t="s">
        <v>12</v>
      </c>
      <c r="M2666" t="s">
        <v>10</v>
      </c>
      <c r="N2666">
        <v>16.91</v>
      </c>
      <c r="O2666" t="s">
        <v>13</v>
      </c>
      <c r="P2666" t="s">
        <v>13</v>
      </c>
      <c r="AA2666" t="s">
        <v>21</v>
      </c>
      <c r="AB2666" t="s">
        <v>13</v>
      </c>
      <c r="AC2666" t="s">
        <v>16</v>
      </c>
      <c r="AD2666">
        <v>19.649999999999999</v>
      </c>
      <c r="AE2666">
        <v>19.649999999999999</v>
      </c>
      <c r="AF2666">
        <v>0</v>
      </c>
      <c r="AG2666">
        <v>0</v>
      </c>
      <c r="AH2666">
        <v>16.91</v>
      </c>
      <c r="AI2666">
        <v>36.56</v>
      </c>
      <c r="AJ2666" t="s">
        <v>68</v>
      </c>
      <c r="AM2666" t="str">
        <f t="shared" si="123"/>
        <v>Joined</v>
      </c>
      <c r="AN2666" t="str">
        <f t="shared" si="124"/>
        <v>No</v>
      </c>
      <c r="AO2666" t="str" cm="1">
        <f t="array" ref="AO2666">_xlfn.IFS($C2666&lt;36,"Youth", $C2666&lt;66, "Middle_age", $C2666&gt;65, "Old")</f>
        <v>Middle_age</v>
      </c>
      <c r="AP2666" t="str">
        <f t="shared" si="125"/>
        <v>1 năm</v>
      </c>
    </row>
    <row r="2667" spans="1:42" x14ac:dyDescent="0.35">
      <c r="A2667" t="s">
        <v>3686</v>
      </c>
      <c r="B2667" t="s">
        <v>9</v>
      </c>
      <c r="C2667">
        <v>69</v>
      </c>
      <c r="D2667" t="s">
        <v>10</v>
      </c>
      <c r="E2667">
        <v>0</v>
      </c>
      <c r="F2667" t="s">
        <v>948</v>
      </c>
      <c r="G2667">
        <v>92807</v>
      </c>
      <c r="H2667">
        <v>33.848733000000003</v>
      </c>
      <c r="I2667">
        <v>-117.788357</v>
      </c>
      <c r="J2667">
        <v>8</v>
      </c>
      <c r="K2667" s="1">
        <v>72</v>
      </c>
      <c r="L2667" t="s">
        <v>42</v>
      </c>
      <c r="M2667" t="s">
        <v>10</v>
      </c>
      <c r="N2667">
        <v>7.85</v>
      </c>
      <c r="O2667" t="s">
        <v>10</v>
      </c>
      <c r="P2667" t="s">
        <v>10</v>
      </c>
      <c r="Q2667" t="s">
        <v>25</v>
      </c>
      <c r="R2667">
        <v>20</v>
      </c>
      <c r="S2667" t="s">
        <v>10</v>
      </c>
      <c r="T2667" t="s">
        <v>10</v>
      </c>
      <c r="U2667" t="s">
        <v>13</v>
      </c>
      <c r="V2667" t="s">
        <v>13</v>
      </c>
      <c r="W2667" t="s">
        <v>10</v>
      </c>
      <c r="X2667" t="s">
        <v>10</v>
      </c>
      <c r="Y2667" t="s">
        <v>10</v>
      </c>
      <c r="Z2667" t="s">
        <v>13</v>
      </c>
      <c r="AA2667" t="s">
        <v>15</v>
      </c>
      <c r="AB2667" t="s">
        <v>10</v>
      </c>
      <c r="AC2667" t="s">
        <v>26</v>
      </c>
      <c r="AD2667">
        <v>106.85</v>
      </c>
      <c r="AE2667">
        <v>7677.4</v>
      </c>
      <c r="AF2667">
        <v>0</v>
      </c>
      <c r="AG2667">
        <v>100</v>
      </c>
      <c r="AH2667">
        <v>565.20000000000005</v>
      </c>
      <c r="AI2667">
        <v>8342.6</v>
      </c>
      <c r="AJ2667" t="s">
        <v>17</v>
      </c>
      <c r="AM2667" t="str">
        <f t="shared" si="123"/>
        <v>VIP</v>
      </c>
      <c r="AN2667" t="str">
        <f t="shared" si="124"/>
        <v>No</v>
      </c>
      <c r="AO2667" t="str" cm="1">
        <f t="array" ref="AO2667">_xlfn.IFS($C2667&lt;36,"Youth", $C2667&lt;66, "Middle_age", $C2667&gt;65, "Old")</f>
        <v>Old</v>
      </c>
      <c r="AP2667" t="str">
        <f t="shared" si="125"/>
        <v>6 năm</v>
      </c>
    </row>
    <row r="2668" spans="1:42" x14ac:dyDescent="0.35">
      <c r="A2668" t="s">
        <v>3687</v>
      </c>
      <c r="B2668" t="s">
        <v>19</v>
      </c>
      <c r="C2668">
        <v>23</v>
      </c>
      <c r="D2668" t="s">
        <v>10</v>
      </c>
      <c r="E2668">
        <v>9</v>
      </c>
      <c r="F2668" t="s">
        <v>1667</v>
      </c>
      <c r="G2668">
        <v>93450</v>
      </c>
      <c r="H2668">
        <v>35.996008000000003</v>
      </c>
      <c r="I2668">
        <v>-120.85305</v>
      </c>
      <c r="J2668">
        <v>1</v>
      </c>
      <c r="K2668" s="1">
        <v>21</v>
      </c>
      <c r="L2668" t="s">
        <v>32</v>
      </c>
      <c r="M2668" t="s">
        <v>13</v>
      </c>
      <c r="P2668" t="s">
        <v>10</v>
      </c>
      <c r="Q2668" t="s">
        <v>49</v>
      </c>
      <c r="R2668">
        <v>59</v>
      </c>
      <c r="S2668" t="s">
        <v>13</v>
      </c>
      <c r="T2668" t="s">
        <v>13</v>
      </c>
      <c r="U2668" t="s">
        <v>13</v>
      </c>
      <c r="V2668" t="s">
        <v>13</v>
      </c>
      <c r="W2668" t="s">
        <v>13</v>
      </c>
      <c r="X2668" t="s">
        <v>13</v>
      </c>
      <c r="Y2668" t="s">
        <v>13</v>
      </c>
      <c r="Z2668" t="s">
        <v>10</v>
      </c>
      <c r="AA2668" t="s">
        <v>21</v>
      </c>
      <c r="AB2668" t="s">
        <v>10</v>
      </c>
      <c r="AC2668" t="s">
        <v>26</v>
      </c>
      <c r="AD2668">
        <v>26.05</v>
      </c>
      <c r="AE2668">
        <v>565.75</v>
      </c>
      <c r="AF2668">
        <v>0</v>
      </c>
      <c r="AG2668">
        <v>0</v>
      </c>
      <c r="AH2668">
        <v>0</v>
      </c>
      <c r="AI2668">
        <v>565.75</v>
      </c>
      <c r="AJ2668" t="s">
        <v>17</v>
      </c>
      <c r="AM2668" t="str">
        <f t="shared" si="123"/>
        <v>Stayed</v>
      </c>
      <c r="AN2668" t="str">
        <f t="shared" si="124"/>
        <v>Yes</v>
      </c>
      <c r="AO2668" t="str" cm="1">
        <f t="array" ref="AO2668">_xlfn.IFS($C2668&lt;36,"Youth", $C2668&lt;66, "Middle_age", $C2668&gt;65, "Old")</f>
        <v>Youth</v>
      </c>
      <c r="AP2668" t="str">
        <f t="shared" si="125"/>
        <v>2 năm</v>
      </c>
    </row>
    <row r="2669" spans="1:42" x14ac:dyDescent="0.35">
      <c r="A2669" t="s">
        <v>3688</v>
      </c>
      <c r="B2669" t="s">
        <v>9</v>
      </c>
      <c r="C2669">
        <v>68</v>
      </c>
      <c r="D2669" t="s">
        <v>10</v>
      </c>
      <c r="E2669">
        <v>0</v>
      </c>
      <c r="F2669" t="s">
        <v>1077</v>
      </c>
      <c r="G2669">
        <v>95650</v>
      </c>
      <c r="H2669">
        <v>38.809175000000003</v>
      </c>
      <c r="I2669">
        <v>-121.171375</v>
      </c>
      <c r="J2669">
        <v>1</v>
      </c>
      <c r="K2669" s="1">
        <v>56</v>
      </c>
      <c r="L2669" t="s">
        <v>12</v>
      </c>
      <c r="M2669" t="s">
        <v>10</v>
      </c>
      <c r="N2669">
        <v>33.81</v>
      </c>
      <c r="O2669" t="s">
        <v>10</v>
      </c>
      <c r="P2669" t="s">
        <v>10</v>
      </c>
      <c r="Q2669" t="s">
        <v>14</v>
      </c>
      <c r="R2669">
        <v>29</v>
      </c>
      <c r="S2669" t="s">
        <v>13</v>
      </c>
      <c r="T2669" t="s">
        <v>13</v>
      </c>
      <c r="U2669" t="s">
        <v>10</v>
      </c>
      <c r="V2669" t="s">
        <v>13</v>
      </c>
      <c r="W2669" t="s">
        <v>10</v>
      </c>
      <c r="X2669" t="s">
        <v>10</v>
      </c>
      <c r="Y2669" t="s">
        <v>13</v>
      </c>
      <c r="Z2669" t="s">
        <v>13</v>
      </c>
      <c r="AA2669" t="s">
        <v>21</v>
      </c>
      <c r="AB2669" t="s">
        <v>10</v>
      </c>
      <c r="AC2669" t="s">
        <v>26</v>
      </c>
      <c r="AD2669">
        <v>100.65</v>
      </c>
      <c r="AE2669">
        <v>5688.05</v>
      </c>
      <c r="AF2669">
        <v>0</v>
      </c>
      <c r="AG2669">
        <v>130</v>
      </c>
      <c r="AH2669">
        <v>1893.36</v>
      </c>
      <c r="AI2669">
        <v>7711.41</v>
      </c>
      <c r="AJ2669" t="s">
        <v>27</v>
      </c>
      <c r="AK2669" t="s">
        <v>91</v>
      </c>
      <c r="AL2669" t="s">
        <v>165</v>
      </c>
      <c r="AM2669" t="str">
        <f t="shared" si="123"/>
        <v>Churned</v>
      </c>
      <c r="AN2669" t="str">
        <f t="shared" si="124"/>
        <v>No</v>
      </c>
      <c r="AO2669" t="str" cm="1">
        <f t="array" ref="AO2669">_xlfn.IFS($C2669&lt;36,"Youth", $C2669&lt;66, "Middle_age", $C2669&gt;65, "Old")</f>
        <v>Old</v>
      </c>
      <c r="AP2669" t="str">
        <f t="shared" si="125"/>
        <v>5 năm</v>
      </c>
    </row>
    <row r="2670" spans="1:42" x14ac:dyDescent="0.35">
      <c r="A2670" t="s">
        <v>3689</v>
      </c>
      <c r="B2670" t="s">
        <v>9</v>
      </c>
      <c r="C2670">
        <v>73</v>
      </c>
      <c r="D2670" t="s">
        <v>13</v>
      </c>
      <c r="E2670">
        <v>0</v>
      </c>
      <c r="F2670" t="s">
        <v>891</v>
      </c>
      <c r="G2670">
        <v>95618</v>
      </c>
      <c r="H2670">
        <v>38.544001999999999</v>
      </c>
      <c r="I2670">
        <v>-121.685559</v>
      </c>
      <c r="J2670">
        <v>0</v>
      </c>
      <c r="K2670" s="1">
        <v>13</v>
      </c>
      <c r="L2670" t="s">
        <v>12</v>
      </c>
      <c r="M2670" t="s">
        <v>10</v>
      </c>
      <c r="N2670">
        <v>19.03</v>
      </c>
      <c r="O2670" t="s">
        <v>10</v>
      </c>
      <c r="P2670" t="s">
        <v>10</v>
      </c>
      <c r="Q2670" t="s">
        <v>25</v>
      </c>
      <c r="R2670">
        <v>24</v>
      </c>
      <c r="S2670" t="s">
        <v>13</v>
      </c>
      <c r="T2670" t="s">
        <v>13</v>
      </c>
      <c r="U2670" t="s">
        <v>13</v>
      </c>
      <c r="V2670" t="s">
        <v>13</v>
      </c>
      <c r="W2670" t="s">
        <v>10</v>
      </c>
      <c r="X2670" t="s">
        <v>10</v>
      </c>
      <c r="Y2670" t="s">
        <v>10</v>
      </c>
      <c r="Z2670" t="s">
        <v>10</v>
      </c>
      <c r="AA2670" t="s">
        <v>21</v>
      </c>
      <c r="AB2670" t="s">
        <v>10</v>
      </c>
      <c r="AC2670" t="s">
        <v>26</v>
      </c>
      <c r="AD2670">
        <v>95.05</v>
      </c>
      <c r="AE2670">
        <v>1290</v>
      </c>
      <c r="AF2670">
        <v>0</v>
      </c>
      <c r="AG2670">
        <v>0</v>
      </c>
      <c r="AH2670">
        <v>247.39</v>
      </c>
      <c r="AI2670">
        <v>1537.39</v>
      </c>
      <c r="AJ2670" t="s">
        <v>27</v>
      </c>
      <c r="AK2670" t="s">
        <v>28</v>
      </c>
      <c r="AL2670" t="s">
        <v>74</v>
      </c>
      <c r="AM2670" t="str">
        <f t="shared" si="123"/>
        <v>Churned</v>
      </c>
      <c r="AN2670" t="str">
        <f t="shared" si="124"/>
        <v>No</v>
      </c>
      <c r="AO2670" t="str" cm="1">
        <f t="array" ref="AO2670">_xlfn.IFS($C2670&lt;36,"Youth", $C2670&lt;66, "Middle_age", $C2670&gt;65, "Old")</f>
        <v>Old</v>
      </c>
      <c r="AP2670" t="str">
        <f t="shared" si="125"/>
        <v>2 năm</v>
      </c>
    </row>
    <row r="2671" spans="1:42" x14ac:dyDescent="0.35">
      <c r="A2671" t="s">
        <v>3690</v>
      </c>
      <c r="B2671" t="s">
        <v>19</v>
      </c>
      <c r="C2671">
        <v>53</v>
      </c>
      <c r="D2671" t="s">
        <v>10</v>
      </c>
      <c r="E2671">
        <v>0</v>
      </c>
      <c r="F2671" t="s">
        <v>3691</v>
      </c>
      <c r="G2671">
        <v>96008</v>
      </c>
      <c r="H2671">
        <v>40.722732999999998</v>
      </c>
      <c r="I2671">
        <v>-122.109666</v>
      </c>
      <c r="J2671">
        <v>10</v>
      </c>
      <c r="K2671" s="1">
        <v>30</v>
      </c>
      <c r="L2671" t="s">
        <v>99</v>
      </c>
      <c r="M2671" t="s">
        <v>10</v>
      </c>
      <c r="N2671">
        <v>23.16</v>
      </c>
      <c r="O2671" t="s">
        <v>13</v>
      </c>
      <c r="P2671" t="s">
        <v>10</v>
      </c>
      <c r="Q2671" t="s">
        <v>49</v>
      </c>
      <c r="R2671">
        <v>6</v>
      </c>
      <c r="S2671" t="s">
        <v>13</v>
      </c>
      <c r="T2671" t="s">
        <v>13</v>
      </c>
      <c r="U2671" t="s">
        <v>10</v>
      </c>
      <c r="V2671" t="s">
        <v>13</v>
      </c>
      <c r="W2671" t="s">
        <v>13</v>
      </c>
      <c r="X2671" t="s">
        <v>13</v>
      </c>
      <c r="Y2671" t="s">
        <v>13</v>
      </c>
      <c r="Z2671" t="s">
        <v>10</v>
      </c>
      <c r="AA2671" t="s">
        <v>21</v>
      </c>
      <c r="AB2671" t="s">
        <v>10</v>
      </c>
      <c r="AC2671" t="s">
        <v>16</v>
      </c>
      <c r="AD2671">
        <v>50</v>
      </c>
      <c r="AE2671">
        <v>1474.9</v>
      </c>
      <c r="AF2671">
        <v>0</v>
      </c>
      <c r="AG2671">
        <v>0</v>
      </c>
      <c r="AH2671">
        <v>694.8</v>
      </c>
      <c r="AI2671">
        <v>2169.6999999999998</v>
      </c>
      <c r="AJ2671" t="s">
        <v>17</v>
      </c>
      <c r="AM2671" t="str">
        <f t="shared" si="123"/>
        <v>Stayed</v>
      </c>
      <c r="AN2671" t="str">
        <f t="shared" si="124"/>
        <v>No</v>
      </c>
      <c r="AO2671" t="str" cm="1">
        <f t="array" ref="AO2671">_xlfn.IFS($C2671&lt;36,"Youth", $C2671&lt;66, "Middle_age", $C2671&gt;65, "Old")</f>
        <v>Middle_age</v>
      </c>
      <c r="AP2671" t="str">
        <f t="shared" si="125"/>
        <v>3 năm</v>
      </c>
    </row>
    <row r="2672" spans="1:42" x14ac:dyDescent="0.35">
      <c r="A2672" t="s">
        <v>3692</v>
      </c>
      <c r="B2672" t="s">
        <v>19</v>
      </c>
      <c r="C2672">
        <v>21</v>
      </c>
      <c r="D2672" t="s">
        <v>10</v>
      </c>
      <c r="E2672">
        <v>2</v>
      </c>
      <c r="F2672" t="s">
        <v>703</v>
      </c>
      <c r="G2672">
        <v>96096</v>
      </c>
      <c r="H2672">
        <v>40.637104999999998</v>
      </c>
      <c r="I2672">
        <v>-121.906949</v>
      </c>
      <c r="J2672">
        <v>5</v>
      </c>
      <c r="K2672" s="1">
        <v>70</v>
      </c>
      <c r="L2672" t="s">
        <v>42</v>
      </c>
      <c r="M2672" t="s">
        <v>10</v>
      </c>
      <c r="N2672">
        <v>40.770000000000003</v>
      </c>
      <c r="O2672" t="s">
        <v>10</v>
      </c>
      <c r="P2672" t="s">
        <v>10</v>
      </c>
      <c r="Q2672" t="s">
        <v>25</v>
      </c>
      <c r="R2672">
        <v>71</v>
      </c>
      <c r="S2672" t="s">
        <v>10</v>
      </c>
      <c r="T2672" t="s">
        <v>10</v>
      </c>
      <c r="U2672" t="s">
        <v>10</v>
      </c>
      <c r="V2672" t="s">
        <v>10</v>
      </c>
      <c r="W2672" t="s">
        <v>10</v>
      </c>
      <c r="X2672" t="s">
        <v>10</v>
      </c>
      <c r="Y2672" t="s">
        <v>10</v>
      </c>
      <c r="Z2672" t="s">
        <v>10</v>
      </c>
      <c r="AA2672" t="s">
        <v>43</v>
      </c>
      <c r="AB2672" t="s">
        <v>10</v>
      </c>
      <c r="AC2672" t="s">
        <v>16</v>
      </c>
      <c r="AD2672">
        <v>116.55</v>
      </c>
      <c r="AE2672">
        <v>8152.3</v>
      </c>
      <c r="AF2672">
        <v>0</v>
      </c>
      <c r="AG2672">
        <v>0</v>
      </c>
      <c r="AH2672">
        <v>2853.9</v>
      </c>
      <c r="AI2672">
        <v>11006.2</v>
      </c>
      <c r="AJ2672" t="s">
        <v>17</v>
      </c>
      <c r="AM2672" t="str">
        <f t="shared" si="123"/>
        <v>VIP</v>
      </c>
      <c r="AN2672" t="str">
        <f t="shared" si="124"/>
        <v>Yes</v>
      </c>
      <c r="AO2672" t="str" cm="1">
        <f t="array" ref="AO2672">_xlfn.IFS($C2672&lt;36,"Youth", $C2672&lt;66, "Middle_age", $C2672&gt;65, "Old")</f>
        <v>Youth</v>
      </c>
      <c r="AP2672" t="str">
        <f t="shared" si="125"/>
        <v>6 năm</v>
      </c>
    </row>
    <row r="2673" spans="1:42" x14ac:dyDescent="0.35">
      <c r="A2673" t="s">
        <v>3693</v>
      </c>
      <c r="B2673" t="s">
        <v>9</v>
      </c>
      <c r="C2673">
        <v>58</v>
      </c>
      <c r="D2673" t="s">
        <v>10</v>
      </c>
      <c r="E2673">
        <v>0</v>
      </c>
      <c r="F2673" t="s">
        <v>105</v>
      </c>
      <c r="G2673">
        <v>90048</v>
      </c>
      <c r="H2673">
        <v>34.072944999999997</v>
      </c>
      <c r="I2673">
        <v>-118.37267</v>
      </c>
      <c r="J2673">
        <v>7</v>
      </c>
      <c r="K2673" s="1">
        <v>63</v>
      </c>
      <c r="L2673" t="s">
        <v>12</v>
      </c>
      <c r="M2673" t="s">
        <v>10</v>
      </c>
      <c r="N2673">
        <v>6.33</v>
      </c>
      <c r="O2673" t="s">
        <v>13</v>
      </c>
      <c r="P2673" t="s">
        <v>10</v>
      </c>
      <c r="Q2673" t="s">
        <v>14</v>
      </c>
      <c r="R2673">
        <v>30</v>
      </c>
      <c r="S2673" t="s">
        <v>10</v>
      </c>
      <c r="T2673" t="s">
        <v>10</v>
      </c>
      <c r="U2673" t="s">
        <v>10</v>
      </c>
      <c r="V2673" t="s">
        <v>10</v>
      </c>
      <c r="W2673" t="s">
        <v>10</v>
      </c>
      <c r="X2673" t="s">
        <v>13</v>
      </c>
      <c r="Y2673" t="s">
        <v>13</v>
      </c>
      <c r="Z2673" t="s">
        <v>10</v>
      </c>
      <c r="AA2673" t="s">
        <v>43</v>
      </c>
      <c r="AB2673" t="s">
        <v>13</v>
      </c>
      <c r="AC2673" t="s">
        <v>16</v>
      </c>
      <c r="AD2673">
        <v>75.55</v>
      </c>
      <c r="AE2673">
        <v>4707.8500000000004</v>
      </c>
      <c r="AF2673">
        <v>0</v>
      </c>
      <c r="AG2673">
        <v>0</v>
      </c>
      <c r="AH2673">
        <v>398.79</v>
      </c>
      <c r="AI2673">
        <v>5106.6400000000003</v>
      </c>
      <c r="AJ2673" t="s">
        <v>17</v>
      </c>
      <c r="AM2673" t="str">
        <f t="shared" si="123"/>
        <v>VIP</v>
      </c>
      <c r="AN2673" t="str">
        <f t="shared" si="124"/>
        <v>No</v>
      </c>
      <c r="AO2673" t="str" cm="1">
        <f t="array" ref="AO2673">_xlfn.IFS($C2673&lt;36,"Youth", $C2673&lt;66, "Middle_age", $C2673&gt;65, "Old")</f>
        <v>Middle_age</v>
      </c>
      <c r="AP2673" t="str">
        <f t="shared" si="125"/>
        <v>6 năm</v>
      </c>
    </row>
    <row r="2674" spans="1:42" x14ac:dyDescent="0.35">
      <c r="A2674" t="s">
        <v>3694</v>
      </c>
      <c r="B2674" t="s">
        <v>19</v>
      </c>
      <c r="C2674">
        <v>52</v>
      </c>
      <c r="D2674" t="s">
        <v>10</v>
      </c>
      <c r="E2674">
        <v>0</v>
      </c>
      <c r="F2674" t="s">
        <v>2055</v>
      </c>
      <c r="G2674">
        <v>95497</v>
      </c>
      <c r="H2674">
        <v>38.696658999999997</v>
      </c>
      <c r="I2674">
        <v>-123.43686099999999</v>
      </c>
      <c r="J2674">
        <v>2</v>
      </c>
      <c r="K2674" s="1">
        <v>63</v>
      </c>
      <c r="L2674" t="s">
        <v>12</v>
      </c>
      <c r="M2674" t="s">
        <v>10</v>
      </c>
      <c r="N2674">
        <v>48.14</v>
      </c>
      <c r="O2674" t="s">
        <v>10</v>
      </c>
      <c r="P2674" t="s">
        <v>10</v>
      </c>
      <c r="Q2674" t="s">
        <v>14</v>
      </c>
      <c r="R2674">
        <v>28</v>
      </c>
      <c r="S2674" t="s">
        <v>13</v>
      </c>
      <c r="T2674" t="s">
        <v>10</v>
      </c>
      <c r="U2674" t="s">
        <v>13</v>
      </c>
      <c r="V2674" t="s">
        <v>10</v>
      </c>
      <c r="W2674" t="s">
        <v>13</v>
      </c>
      <c r="X2674" t="s">
        <v>10</v>
      </c>
      <c r="Y2674" t="s">
        <v>10</v>
      </c>
      <c r="Z2674" t="s">
        <v>13</v>
      </c>
      <c r="AA2674" t="s">
        <v>43</v>
      </c>
      <c r="AB2674" t="s">
        <v>13</v>
      </c>
      <c r="AC2674" t="s">
        <v>16</v>
      </c>
      <c r="AD2674">
        <v>67.25</v>
      </c>
      <c r="AE2674">
        <v>4234.1499999999996</v>
      </c>
      <c r="AF2674">
        <v>0</v>
      </c>
      <c r="AG2674">
        <v>150</v>
      </c>
      <c r="AH2674">
        <v>3032.82</v>
      </c>
      <c r="AI2674">
        <v>7416.97</v>
      </c>
      <c r="AJ2674" t="s">
        <v>17</v>
      </c>
      <c r="AM2674" t="str">
        <f t="shared" si="123"/>
        <v>VIP</v>
      </c>
      <c r="AN2674" t="str">
        <f t="shared" si="124"/>
        <v>No</v>
      </c>
      <c r="AO2674" t="str" cm="1">
        <f t="array" ref="AO2674">_xlfn.IFS($C2674&lt;36,"Youth", $C2674&lt;66, "Middle_age", $C2674&gt;65, "Old")</f>
        <v>Middle_age</v>
      </c>
      <c r="AP2674" t="str">
        <f t="shared" si="125"/>
        <v>6 năm</v>
      </c>
    </row>
    <row r="2675" spans="1:42" x14ac:dyDescent="0.35">
      <c r="A2675" t="s">
        <v>3695</v>
      </c>
      <c r="B2675" t="s">
        <v>19</v>
      </c>
      <c r="C2675">
        <v>31</v>
      </c>
      <c r="D2675" t="s">
        <v>13</v>
      </c>
      <c r="E2675">
        <v>2</v>
      </c>
      <c r="F2675" t="s">
        <v>2529</v>
      </c>
      <c r="G2675">
        <v>91303</v>
      </c>
      <c r="H2675">
        <v>34.19829</v>
      </c>
      <c r="I2675">
        <v>-118.602203</v>
      </c>
      <c r="J2675">
        <v>0</v>
      </c>
      <c r="K2675" s="1">
        <v>11</v>
      </c>
      <c r="L2675" t="s">
        <v>12</v>
      </c>
      <c r="M2675" t="s">
        <v>10</v>
      </c>
      <c r="N2675">
        <v>5.84</v>
      </c>
      <c r="O2675" t="s">
        <v>10</v>
      </c>
      <c r="P2675" t="s">
        <v>10</v>
      </c>
      <c r="Q2675" t="s">
        <v>25</v>
      </c>
      <c r="R2675">
        <v>10</v>
      </c>
      <c r="S2675" t="s">
        <v>13</v>
      </c>
      <c r="T2675" t="s">
        <v>13</v>
      </c>
      <c r="U2675" t="s">
        <v>13</v>
      </c>
      <c r="V2675" t="s">
        <v>13</v>
      </c>
      <c r="W2675" t="s">
        <v>13</v>
      </c>
      <c r="X2675" t="s">
        <v>10</v>
      </c>
      <c r="Y2675" t="s">
        <v>10</v>
      </c>
      <c r="Z2675" t="s">
        <v>13</v>
      </c>
      <c r="AA2675" t="s">
        <v>21</v>
      </c>
      <c r="AB2675" t="s">
        <v>13</v>
      </c>
      <c r="AC2675" t="s">
        <v>26</v>
      </c>
      <c r="AD2675">
        <v>86.2</v>
      </c>
      <c r="AE2675">
        <v>893.2</v>
      </c>
      <c r="AF2675">
        <v>0</v>
      </c>
      <c r="AG2675">
        <v>30</v>
      </c>
      <c r="AH2675">
        <v>64.239999999999995</v>
      </c>
      <c r="AI2675">
        <v>987.44</v>
      </c>
      <c r="AJ2675" t="s">
        <v>17</v>
      </c>
      <c r="AM2675" t="str">
        <f t="shared" si="123"/>
        <v>Stayed</v>
      </c>
      <c r="AN2675" t="str">
        <f t="shared" si="124"/>
        <v>Yes</v>
      </c>
      <c r="AO2675" t="str" cm="1">
        <f t="array" ref="AO2675">_xlfn.IFS($C2675&lt;36,"Youth", $C2675&lt;66, "Middle_age", $C2675&gt;65, "Old")</f>
        <v>Youth</v>
      </c>
      <c r="AP2675" t="str">
        <f t="shared" si="125"/>
        <v>1 năm</v>
      </c>
    </row>
    <row r="2676" spans="1:42" x14ac:dyDescent="0.35">
      <c r="A2676" t="s">
        <v>3696</v>
      </c>
      <c r="B2676" t="s">
        <v>19</v>
      </c>
      <c r="C2676">
        <v>55</v>
      </c>
      <c r="D2676" t="s">
        <v>10</v>
      </c>
      <c r="E2676">
        <v>0</v>
      </c>
      <c r="F2676" t="s">
        <v>127</v>
      </c>
      <c r="G2676">
        <v>95121</v>
      </c>
      <c r="H2676">
        <v>37.304681000000002</v>
      </c>
      <c r="I2676">
        <v>-121.809955</v>
      </c>
      <c r="J2676">
        <v>3</v>
      </c>
      <c r="K2676" s="1">
        <v>1</v>
      </c>
      <c r="L2676" t="s">
        <v>24</v>
      </c>
      <c r="M2676" t="s">
        <v>13</v>
      </c>
      <c r="P2676" t="s">
        <v>10</v>
      </c>
      <c r="Q2676" t="s">
        <v>49</v>
      </c>
      <c r="R2676">
        <v>21</v>
      </c>
      <c r="S2676" t="s">
        <v>13</v>
      </c>
      <c r="T2676" t="s">
        <v>13</v>
      </c>
      <c r="U2676" t="s">
        <v>13</v>
      </c>
      <c r="V2676" t="s">
        <v>13</v>
      </c>
      <c r="W2676" t="s">
        <v>13</v>
      </c>
      <c r="X2676" t="s">
        <v>13</v>
      </c>
      <c r="Y2676" t="s">
        <v>13</v>
      </c>
      <c r="Z2676" t="s">
        <v>10</v>
      </c>
      <c r="AA2676" t="s">
        <v>21</v>
      </c>
      <c r="AB2676" t="s">
        <v>10</v>
      </c>
      <c r="AC2676" t="s">
        <v>26</v>
      </c>
      <c r="AD2676">
        <v>23.45</v>
      </c>
      <c r="AE2676">
        <v>23.45</v>
      </c>
      <c r="AF2676">
        <v>0</v>
      </c>
      <c r="AG2676">
        <v>0</v>
      </c>
      <c r="AH2676">
        <v>0</v>
      </c>
      <c r="AI2676">
        <v>23.45</v>
      </c>
      <c r="AJ2676" t="s">
        <v>27</v>
      </c>
      <c r="AK2676" t="s">
        <v>87</v>
      </c>
      <c r="AL2676" t="s">
        <v>436</v>
      </c>
      <c r="AM2676" t="str">
        <f t="shared" si="123"/>
        <v>Churned</v>
      </c>
      <c r="AN2676" t="str">
        <f t="shared" si="124"/>
        <v>No</v>
      </c>
      <c r="AO2676" t="str" cm="1">
        <f t="array" ref="AO2676">_xlfn.IFS($C2676&lt;36,"Youth", $C2676&lt;66, "Middle_age", $C2676&gt;65, "Old")</f>
        <v>Middle_age</v>
      </c>
      <c r="AP2676" t="str">
        <f t="shared" si="125"/>
        <v>1 năm</v>
      </c>
    </row>
    <row r="2677" spans="1:42" x14ac:dyDescent="0.35">
      <c r="A2677" t="s">
        <v>3697</v>
      </c>
      <c r="B2677" t="s">
        <v>9</v>
      </c>
      <c r="C2677">
        <v>74</v>
      </c>
      <c r="D2677" t="s">
        <v>13</v>
      </c>
      <c r="E2677">
        <v>0</v>
      </c>
      <c r="F2677" t="s">
        <v>511</v>
      </c>
      <c r="G2677">
        <v>90212</v>
      </c>
      <c r="H2677">
        <v>34.062094999999999</v>
      </c>
      <c r="I2677">
        <v>-118.40150800000001</v>
      </c>
      <c r="J2677">
        <v>0</v>
      </c>
      <c r="K2677" s="1">
        <v>2</v>
      </c>
      <c r="L2677" t="s">
        <v>24</v>
      </c>
      <c r="M2677" t="s">
        <v>10</v>
      </c>
      <c r="N2677">
        <v>19.09</v>
      </c>
      <c r="O2677" t="s">
        <v>13</v>
      </c>
      <c r="P2677" t="s">
        <v>10</v>
      </c>
      <c r="Q2677" t="s">
        <v>49</v>
      </c>
      <c r="R2677">
        <v>30</v>
      </c>
      <c r="S2677" t="s">
        <v>13</v>
      </c>
      <c r="T2677" t="s">
        <v>13</v>
      </c>
      <c r="U2677" t="s">
        <v>13</v>
      </c>
      <c r="V2677" t="s">
        <v>13</v>
      </c>
      <c r="W2677" t="s">
        <v>13</v>
      </c>
      <c r="X2677" t="s">
        <v>13</v>
      </c>
      <c r="Y2677" t="s">
        <v>13</v>
      </c>
      <c r="Z2677" t="s">
        <v>10</v>
      </c>
      <c r="AA2677" t="s">
        <v>21</v>
      </c>
      <c r="AB2677" t="s">
        <v>13</v>
      </c>
      <c r="AC2677" t="s">
        <v>26</v>
      </c>
      <c r="AD2677">
        <v>43.95</v>
      </c>
      <c r="AE2677">
        <v>85.1</v>
      </c>
      <c r="AF2677">
        <v>0</v>
      </c>
      <c r="AG2677">
        <v>0</v>
      </c>
      <c r="AH2677">
        <v>38.18</v>
      </c>
      <c r="AI2677">
        <v>123.28</v>
      </c>
      <c r="AJ2677" t="s">
        <v>68</v>
      </c>
      <c r="AM2677" t="str">
        <f t="shared" si="123"/>
        <v>Joined</v>
      </c>
      <c r="AN2677" t="str">
        <f t="shared" si="124"/>
        <v>No</v>
      </c>
      <c r="AO2677" t="str" cm="1">
        <f t="array" ref="AO2677">_xlfn.IFS($C2677&lt;36,"Youth", $C2677&lt;66, "Middle_age", $C2677&gt;65, "Old")</f>
        <v>Old</v>
      </c>
      <c r="AP2677" t="str">
        <f t="shared" si="125"/>
        <v>1 năm</v>
      </c>
    </row>
    <row r="2678" spans="1:42" x14ac:dyDescent="0.35">
      <c r="A2678" t="s">
        <v>3698</v>
      </c>
      <c r="B2678" t="s">
        <v>19</v>
      </c>
      <c r="C2678">
        <v>49</v>
      </c>
      <c r="D2678" t="s">
        <v>10</v>
      </c>
      <c r="E2678">
        <v>0</v>
      </c>
      <c r="F2678" t="s">
        <v>3699</v>
      </c>
      <c r="G2678">
        <v>93207</v>
      </c>
      <c r="H2678">
        <v>35.865794999999999</v>
      </c>
      <c r="I2678">
        <v>-118.69759000000001</v>
      </c>
      <c r="J2678">
        <v>9</v>
      </c>
      <c r="K2678" s="1">
        <v>7</v>
      </c>
      <c r="L2678" t="s">
        <v>12</v>
      </c>
      <c r="M2678" t="s">
        <v>10</v>
      </c>
      <c r="N2678">
        <v>35.42</v>
      </c>
      <c r="O2678" t="s">
        <v>13</v>
      </c>
      <c r="P2678" t="s">
        <v>10</v>
      </c>
      <c r="Q2678" t="s">
        <v>25</v>
      </c>
      <c r="R2678">
        <v>3</v>
      </c>
      <c r="S2678" t="s">
        <v>13</v>
      </c>
      <c r="T2678" t="s">
        <v>13</v>
      </c>
      <c r="U2678" t="s">
        <v>13</v>
      </c>
      <c r="V2678" t="s">
        <v>13</v>
      </c>
      <c r="W2678" t="s">
        <v>13</v>
      </c>
      <c r="X2678" t="s">
        <v>13</v>
      </c>
      <c r="Y2678" t="s">
        <v>13</v>
      </c>
      <c r="Z2678" t="s">
        <v>10</v>
      </c>
      <c r="AA2678" t="s">
        <v>21</v>
      </c>
      <c r="AB2678" t="s">
        <v>10</v>
      </c>
      <c r="AC2678" t="s">
        <v>26</v>
      </c>
      <c r="AD2678">
        <v>69.95</v>
      </c>
      <c r="AE2678">
        <v>529.5</v>
      </c>
      <c r="AF2678">
        <v>0</v>
      </c>
      <c r="AG2678">
        <v>0</v>
      </c>
      <c r="AH2678">
        <v>247.94</v>
      </c>
      <c r="AI2678">
        <v>777.44</v>
      </c>
      <c r="AJ2678" t="s">
        <v>27</v>
      </c>
      <c r="AK2678" t="s">
        <v>33</v>
      </c>
      <c r="AL2678" t="s">
        <v>561</v>
      </c>
      <c r="AM2678" t="str">
        <f t="shared" si="123"/>
        <v>Churned</v>
      </c>
      <c r="AN2678" t="str">
        <f t="shared" si="124"/>
        <v>No</v>
      </c>
      <c r="AO2678" t="str" cm="1">
        <f t="array" ref="AO2678">_xlfn.IFS($C2678&lt;36,"Youth", $C2678&lt;66, "Middle_age", $C2678&gt;65, "Old")</f>
        <v>Middle_age</v>
      </c>
      <c r="AP2678" t="str">
        <f t="shared" si="125"/>
        <v>1 năm</v>
      </c>
    </row>
    <row r="2679" spans="1:42" x14ac:dyDescent="0.35">
      <c r="A2679" t="s">
        <v>3700</v>
      </c>
      <c r="B2679" t="s">
        <v>9</v>
      </c>
      <c r="C2679">
        <v>52</v>
      </c>
      <c r="D2679" t="s">
        <v>13</v>
      </c>
      <c r="E2679">
        <v>0</v>
      </c>
      <c r="F2679" t="s">
        <v>65</v>
      </c>
      <c r="G2679">
        <v>94956</v>
      </c>
      <c r="H2679">
        <v>38.060263999999997</v>
      </c>
      <c r="I2679">
        <v>-122.830646</v>
      </c>
      <c r="J2679">
        <v>0</v>
      </c>
      <c r="K2679" s="1">
        <v>14</v>
      </c>
      <c r="L2679" t="s">
        <v>12</v>
      </c>
      <c r="M2679" t="s">
        <v>10</v>
      </c>
      <c r="N2679">
        <v>27.68</v>
      </c>
      <c r="O2679" t="s">
        <v>13</v>
      </c>
      <c r="P2679" t="s">
        <v>10</v>
      </c>
      <c r="Q2679" t="s">
        <v>49</v>
      </c>
      <c r="R2679">
        <v>26</v>
      </c>
      <c r="S2679" t="s">
        <v>10</v>
      </c>
      <c r="T2679" t="s">
        <v>13</v>
      </c>
      <c r="U2679" t="s">
        <v>13</v>
      </c>
      <c r="V2679" t="s">
        <v>10</v>
      </c>
      <c r="W2679" t="s">
        <v>13</v>
      </c>
      <c r="X2679" t="s">
        <v>13</v>
      </c>
      <c r="Y2679" t="s">
        <v>13</v>
      </c>
      <c r="Z2679" t="s">
        <v>13</v>
      </c>
      <c r="AA2679" t="s">
        <v>15</v>
      </c>
      <c r="AB2679" t="s">
        <v>13</v>
      </c>
      <c r="AC2679" t="s">
        <v>16</v>
      </c>
      <c r="AD2679">
        <v>-8</v>
      </c>
      <c r="AE2679">
        <v>795.15</v>
      </c>
      <c r="AF2679">
        <v>0</v>
      </c>
      <c r="AG2679">
        <v>100</v>
      </c>
      <c r="AH2679">
        <v>387.52</v>
      </c>
      <c r="AI2679">
        <v>1282.67</v>
      </c>
      <c r="AJ2679" t="s">
        <v>17</v>
      </c>
      <c r="AM2679" t="str">
        <f t="shared" si="123"/>
        <v>Stayed</v>
      </c>
      <c r="AN2679" t="str">
        <f t="shared" si="124"/>
        <v>No</v>
      </c>
      <c r="AO2679" t="str" cm="1">
        <f t="array" ref="AO2679">_xlfn.IFS($C2679&lt;36,"Youth", $C2679&lt;66, "Middle_age", $C2679&gt;65, "Old")</f>
        <v>Middle_age</v>
      </c>
      <c r="AP2679" t="str">
        <f t="shared" si="125"/>
        <v>2 năm</v>
      </c>
    </row>
    <row r="2680" spans="1:42" x14ac:dyDescent="0.35">
      <c r="A2680" t="s">
        <v>3701</v>
      </c>
      <c r="B2680" t="s">
        <v>19</v>
      </c>
      <c r="C2680">
        <v>44</v>
      </c>
      <c r="D2680" t="s">
        <v>10</v>
      </c>
      <c r="E2680">
        <v>0</v>
      </c>
      <c r="F2680" t="s">
        <v>3702</v>
      </c>
      <c r="G2680">
        <v>95606</v>
      </c>
      <c r="H2680">
        <v>38.809804</v>
      </c>
      <c r="I2680">
        <v>-122.241383</v>
      </c>
      <c r="J2680">
        <v>1</v>
      </c>
      <c r="K2680" s="1">
        <v>1</v>
      </c>
      <c r="L2680" t="s">
        <v>12</v>
      </c>
      <c r="M2680" t="s">
        <v>10</v>
      </c>
      <c r="N2680">
        <v>32.35</v>
      </c>
      <c r="O2680" t="s">
        <v>13</v>
      </c>
      <c r="P2680" t="s">
        <v>10</v>
      </c>
      <c r="Q2680" t="s">
        <v>25</v>
      </c>
      <c r="R2680">
        <v>18</v>
      </c>
      <c r="S2680" t="s">
        <v>13</v>
      </c>
      <c r="T2680" t="s">
        <v>13</v>
      </c>
      <c r="U2680" t="s">
        <v>13</v>
      </c>
      <c r="V2680" t="s">
        <v>13</v>
      </c>
      <c r="W2680" t="s">
        <v>10</v>
      </c>
      <c r="X2680" t="s">
        <v>10</v>
      </c>
      <c r="Y2680" t="s">
        <v>10</v>
      </c>
      <c r="Z2680" t="s">
        <v>10</v>
      </c>
      <c r="AA2680" t="s">
        <v>21</v>
      </c>
      <c r="AB2680" t="s">
        <v>13</v>
      </c>
      <c r="AC2680" t="s">
        <v>153</v>
      </c>
      <c r="AD2680">
        <v>89.15</v>
      </c>
      <c r="AE2680">
        <v>89.15</v>
      </c>
      <c r="AF2680">
        <v>0</v>
      </c>
      <c r="AG2680">
        <v>0</v>
      </c>
      <c r="AH2680">
        <v>32.35</v>
      </c>
      <c r="AI2680">
        <v>121.5</v>
      </c>
      <c r="AJ2680" t="s">
        <v>27</v>
      </c>
      <c r="AK2680" t="s">
        <v>28</v>
      </c>
      <c r="AL2680" t="s">
        <v>29</v>
      </c>
      <c r="AM2680" t="str">
        <f t="shared" si="123"/>
        <v>Churned</v>
      </c>
      <c r="AN2680" t="str">
        <f t="shared" si="124"/>
        <v>No</v>
      </c>
      <c r="AO2680" t="str" cm="1">
        <f t="array" ref="AO2680">_xlfn.IFS($C2680&lt;36,"Youth", $C2680&lt;66, "Middle_age", $C2680&gt;65, "Old")</f>
        <v>Middle_age</v>
      </c>
      <c r="AP2680" t="str">
        <f t="shared" si="125"/>
        <v>1 năm</v>
      </c>
    </row>
    <row r="2681" spans="1:42" x14ac:dyDescent="0.35">
      <c r="A2681" t="s">
        <v>3703</v>
      </c>
      <c r="B2681" t="s">
        <v>9</v>
      </c>
      <c r="C2681">
        <v>25</v>
      </c>
      <c r="D2681" t="s">
        <v>10</v>
      </c>
      <c r="E2681">
        <v>2</v>
      </c>
      <c r="F2681" t="s">
        <v>2291</v>
      </c>
      <c r="G2681">
        <v>92821</v>
      </c>
      <c r="H2681">
        <v>33.930199000000002</v>
      </c>
      <c r="I2681">
        <v>-117.862898</v>
      </c>
      <c r="J2681">
        <v>1</v>
      </c>
      <c r="K2681" s="1">
        <v>1</v>
      </c>
      <c r="L2681" t="s">
        <v>12</v>
      </c>
      <c r="M2681" t="s">
        <v>10</v>
      </c>
      <c r="N2681">
        <v>37.92</v>
      </c>
      <c r="O2681" t="s">
        <v>13</v>
      </c>
      <c r="P2681" t="s">
        <v>13</v>
      </c>
      <c r="AA2681" t="s">
        <v>21</v>
      </c>
      <c r="AB2681" t="s">
        <v>13</v>
      </c>
      <c r="AC2681" t="s">
        <v>16</v>
      </c>
      <c r="AD2681">
        <v>20.55</v>
      </c>
      <c r="AE2681">
        <v>20.55</v>
      </c>
      <c r="AF2681">
        <v>0</v>
      </c>
      <c r="AG2681">
        <v>0</v>
      </c>
      <c r="AH2681">
        <v>37.92</v>
      </c>
      <c r="AI2681">
        <v>58.47</v>
      </c>
      <c r="AJ2681" t="s">
        <v>27</v>
      </c>
      <c r="AK2681" t="s">
        <v>91</v>
      </c>
      <c r="AL2681" t="s">
        <v>165</v>
      </c>
      <c r="AM2681" t="str">
        <f t="shared" si="123"/>
        <v>Churned</v>
      </c>
      <c r="AN2681" t="str">
        <f t="shared" si="124"/>
        <v>Yes</v>
      </c>
      <c r="AO2681" t="str" cm="1">
        <f t="array" ref="AO2681">_xlfn.IFS($C2681&lt;36,"Youth", $C2681&lt;66, "Middle_age", $C2681&gt;65, "Old")</f>
        <v>Youth</v>
      </c>
      <c r="AP2681" t="str">
        <f t="shared" si="125"/>
        <v>1 năm</v>
      </c>
    </row>
    <row r="2682" spans="1:42" x14ac:dyDescent="0.35">
      <c r="A2682" t="s">
        <v>3704</v>
      </c>
      <c r="B2682" t="s">
        <v>19</v>
      </c>
      <c r="C2682">
        <v>55</v>
      </c>
      <c r="D2682" t="s">
        <v>10</v>
      </c>
      <c r="E2682">
        <v>0</v>
      </c>
      <c r="F2682" t="s">
        <v>910</v>
      </c>
      <c r="G2682">
        <v>94043</v>
      </c>
      <c r="H2682">
        <v>37.419725</v>
      </c>
      <c r="I2682">
        <v>-122.06294699999999</v>
      </c>
      <c r="J2682">
        <v>6</v>
      </c>
      <c r="K2682" s="1">
        <v>50</v>
      </c>
      <c r="L2682" t="s">
        <v>46</v>
      </c>
      <c r="M2682" t="s">
        <v>10</v>
      </c>
      <c r="N2682">
        <v>42.21</v>
      </c>
      <c r="O2682" t="s">
        <v>10</v>
      </c>
      <c r="P2682" t="s">
        <v>10</v>
      </c>
      <c r="Q2682" t="s">
        <v>25</v>
      </c>
      <c r="R2682">
        <v>14</v>
      </c>
      <c r="S2682" t="s">
        <v>13</v>
      </c>
      <c r="T2682" t="s">
        <v>10</v>
      </c>
      <c r="U2682" t="s">
        <v>10</v>
      </c>
      <c r="V2682" t="s">
        <v>13</v>
      </c>
      <c r="W2682" t="s">
        <v>10</v>
      </c>
      <c r="X2682" t="s">
        <v>10</v>
      </c>
      <c r="Y2682" t="s">
        <v>10</v>
      </c>
      <c r="Z2682" t="s">
        <v>10</v>
      </c>
      <c r="AA2682" t="s">
        <v>21</v>
      </c>
      <c r="AB2682" t="s">
        <v>10</v>
      </c>
      <c r="AC2682" t="s">
        <v>26</v>
      </c>
      <c r="AD2682">
        <v>103.85</v>
      </c>
      <c r="AE2682">
        <v>5017.8999999999996</v>
      </c>
      <c r="AF2682">
        <v>0</v>
      </c>
      <c r="AG2682">
        <v>0</v>
      </c>
      <c r="AH2682">
        <v>2110.5</v>
      </c>
      <c r="AI2682">
        <v>7128.4</v>
      </c>
      <c r="AJ2682" t="s">
        <v>27</v>
      </c>
      <c r="AK2682" t="s">
        <v>87</v>
      </c>
      <c r="AL2682" t="s">
        <v>436</v>
      </c>
      <c r="AM2682" t="str">
        <f t="shared" si="123"/>
        <v>Churned</v>
      </c>
      <c r="AN2682" t="str">
        <f t="shared" si="124"/>
        <v>No</v>
      </c>
      <c r="AO2682" t="str" cm="1">
        <f t="array" ref="AO2682">_xlfn.IFS($C2682&lt;36,"Youth", $C2682&lt;66, "Middle_age", $C2682&gt;65, "Old")</f>
        <v>Middle_age</v>
      </c>
      <c r="AP2682" t="str">
        <f t="shared" si="125"/>
        <v>5 năm</v>
      </c>
    </row>
    <row r="2683" spans="1:42" x14ac:dyDescent="0.35">
      <c r="A2683" t="s">
        <v>3705</v>
      </c>
      <c r="B2683" t="s">
        <v>9</v>
      </c>
      <c r="C2683">
        <v>47</v>
      </c>
      <c r="D2683" t="s">
        <v>13</v>
      </c>
      <c r="E2683">
        <v>0</v>
      </c>
      <c r="F2683" t="s">
        <v>2396</v>
      </c>
      <c r="G2683">
        <v>92309</v>
      </c>
      <c r="H2683">
        <v>35.289520000000003</v>
      </c>
      <c r="I2683">
        <v>-116.092214</v>
      </c>
      <c r="J2683">
        <v>0</v>
      </c>
      <c r="K2683" s="1">
        <v>4</v>
      </c>
      <c r="L2683" t="s">
        <v>24</v>
      </c>
      <c r="M2683" t="s">
        <v>13</v>
      </c>
      <c r="P2683" t="s">
        <v>10</v>
      </c>
      <c r="Q2683" t="s">
        <v>49</v>
      </c>
      <c r="R2683">
        <v>4</v>
      </c>
      <c r="S2683" t="s">
        <v>10</v>
      </c>
      <c r="T2683" t="s">
        <v>10</v>
      </c>
      <c r="U2683" t="s">
        <v>13</v>
      </c>
      <c r="V2683" t="s">
        <v>13</v>
      </c>
      <c r="W2683" t="s">
        <v>13</v>
      </c>
      <c r="X2683" t="s">
        <v>13</v>
      </c>
      <c r="Y2683" t="s">
        <v>13</v>
      </c>
      <c r="Z2683" t="s">
        <v>10</v>
      </c>
      <c r="AA2683" t="s">
        <v>21</v>
      </c>
      <c r="AB2683" t="s">
        <v>10</v>
      </c>
      <c r="AC2683" t="s">
        <v>26</v>
      </c>
      <c r="AD2683">
        <v>33.65</v>
      </c>
      <c r="AE2683">
        <v>137.85</v>
      </c>
      <c r="AF2683">
        <v>0</v>
      </c>
      <c r="AG2683">
        <v>0</v>
      </c>
      <c r="AH2683">
        <v>0</v>
      </c>
      <c r="AI2683">
        <v>137.85</v>
      </c>
      <c r="AJ2683" t="s">
        <v>27</v>
      </c>
      <c r="AK2683" t="s">
        <v>91</v>
      </c>
      <c r="AL2683" t="s">
        <v>92</v>
      </c>
      <c r="AM2683" t="str">
        <f t="shared" si="123"/>
        <v>Churned</v>
      </c>
      <c r="AN2683" t="str">
        <f t="shared" si="124"/>
        <v>No</v>
      </c>
      <c r="AO2683" t="str" cm="1">
        <f t="array" ref="AO2683">_xlfn.IFS($C2683&lt;36,"Youth", $C2683&lt;66, "Middle_age", $C2683&gt;65, "Old")</f>
        <v>Middle_age</v>
      </c>
      <c r="AP2683" t="str">
        <f t="shared" si="125"/>
        <v>1 năm</v>
      </c>
    </row>
    <row r="2684" spans="1:42" x14ac:dyDescent="0.35">
      <c r="A2684" t="s">
        <v>3706</v>
      </c>
      <c r="B2684" t="s">
        <v>9</v>
      </c>
      <c r="C2684">
        <v>44</v>
      </c>
      <c r="D2684" t="s">
        <v>13</v>
      </c>
      <c r="E2684">
        <v>0</v>
      </c>
      <c r="F2684" t="s">
        <v>3707</v>
      </c>
      <c r="G2684">
        <v>94938</v>
      </c>
      <c r="H2684">
        <v>38.021771999999999</v>
      </c>
      <c r="I2684">
        <v>-122.691744</v>
      </c>
      <c r="J2684">
        <v>0</v>
      </c>
      <c r="K2684" s="1">
        <v>3</v>
      </c>
      <c r="L2684" t="s">
        <v>24</v>
      </c>
      <c r="M2684" t="s">
        <v>10</v>
      </c>
      <c r="N2684">
        <v>6.61</v>
      </c>
      <c r="O2684" t="s">
        <v>13</v>
      </c>
      <c r="P2684" t="s">
        <v>13</v>
      </c>
      <c r="AA2684" t="s">
        <v>21</v>
      </c>
      <c r="AB2684" t="s">
        <v>13</v>
      </c>
      <c r="AC2684" t="s">
        <v>16</v>
      </c>
      <c r="AD2684">
        <v>18.8</v>
      </c>
      <c r="AE2684">
        <v>56</v>
      </c>
      <c r="AF2684">
        <v>0</v>
      </c>
      <c r="AG2684">
        <v>0</v>
      </c>
      <c r="AH2684">
        <v>19.829999999999998</v>
      </c>
      <c r="AI2684">
        <v>75.83</v>
      </c>
      <c r="AJ2684" t="s">
        <v>68</v>
      </c>
      <c r="AM2684" t="str">
        <f t="shared" si="123"/>
        <v>Joined</v>
      </c>
      <c r="AN2684" t="str">
        <f t="shared" si="124"/>
        <v>No</v>
      </c>
      <c r="AO2684" t="str" cm="1">
        <f t="array" ref="AO2684">_xlfn.IFS($C2684&lt;36,"Youth", $C2684&lt;66, "Middle_age", $C2684&gt;65, "Old")</f>
        <v>Middle_age</v>
      </c>
      <c r="AP2684" t="str">
        <f t="shared" si="125"/>
        <v>1 năm</v>
      </c>
    </row>
    <row r="2685" spans="1:42" x14ac:dyDescent="0.35">
      <c r="A2685" t="s">
        <v>3708</v>
      </c>
      <c r="B2685" t="s">
        <v>9</v>
      </c>
      <c r="C2685">
        <v>59</v>
      </c>
      <c r="D2685" t="s">
        <v>10</v>
      </c>
      <c r="E2685">
        <v>0</v>
      </c>
      <c r="F2685" t="s">
        <v>3233</v>
      </c>
      <c r="G2685">
        <v>95935</v>
      </c>
      <c r="H2685">
        <v>39.381174000000001</v>
      </c>
      <c r="I2685">
        <v>-121.21191</v>
      </c>
      <c r="J2685">
        <v>6</v>
      </c>
      <c r="K2685" s="1">
        <v>55</v>
      </c>
      <c r="L2685" t="s">
        <v>46</v>
      </c>
      <c r="M2685" t="s">
        <v>10</v>
      </c>
      <c r="N2685">
        <v>24.93</v>
      </c>
      <c r="O2685" t="s">
        <v>13</v>
      </c>
      <c r="P2685" t="s">
        <v>10</v>
      </c>
      <c r="Q2685" t="s">
        <v>25</v>
      </c>
      <c r="R2685">
        <v>17</v>
      </c>
      <c r="S2685" t="s">
        <v>10</v>
      </c>
      <c r="T2685" t="s">
        <v>13</v>
      </c>
      <c r="U2685" t="s">
        <v>13</v>
      </c>
      <c r="V2685" t="s">
        <v>13</v>
      </c>
      <c r="W2685" t="s">
        <v>10</v>
      </c>
      <c r="X2685" t="s">
        <v>10</v>
      </c>
      <c r="Y2685" t="s">
        <v>10</v>
      </c>
      <c r="Z2685" t="s">
        <v>10</v>
      </c>
      <c r="AA2685" t="s">
        <v>15</v>
      </c>
      <c r="AB2685" t="s">
        <v>10</v>
      </c>
      <c r="AC2685" t="s">
        <v>26</v>
      </c>
      <c r="AD2685">
        <v>94.75</v>
      </c>
      <c r="AE2685">
        <v>5276.1</v>
      </c>
      <c r="AF2685">
        <v>0</v>
      </c>
      <c r="AG2685">
        <v>0</v>
      </c>
      <c r="AH2685">
        <v>1371.15</v>
      </c>
      <c r="AI2685">
        <v>6647.25</v>
      </c>
      <c r="AJ2685" t="s">
        <v>17</v>
      </c>
      <c r="AM2685" t="str">
        <f t="shared" si="123"/>
        <v>VIP</v>
      </c>
      <c r="AN2685" t="str">
        <f t="shared" si="124"/>
        <v>No</v>
      </c>
      <c r="AO2685" t="str" cm="1">
        <f t="array" ref="AO2685">_xlfn.IFS($C2685&lt;36,"Youth", $C2685&lt;66, "Middle_age", $C2685&gt;65, "Old")</f>
        <v>Middle_age</v>
      </c>
      <c r="AP2685" t="str">
        <f t="shared" si="125"/>
        <v>5 năm</v>
      </c>
    </row>
    <row r="2686" spans="1:42" x14ac:dyDescent="0.35">
      <c r="A2686" t="s">
        <v>3709</v>
      </c>
      <c r="B2686" t="s">
        <v>9</v>
      </c>
      <c r="C2686">
        <v>21</v>
      </c>
      <c r="D2686" t="s">
        <v>10</v>
      </c>
      <c r="E2686">
        <v>3</v>
      </c>
      <c r="F2686" t="s">
        <v>1614</v>
      </c>
      <c r="G2686">
        <v>93623</v>
      </c>
      <c r="H2686">
        <v>37.483535000000003</v>
      </c>
      <c r="I2686">
        <v>-119.67941399999999</v>
      </c>
      <c r="J2686">
        <v>4</v>
      </c>
      <c r="K2686" s="1">
        <v>1</v>
      </c>
      <c r="L2686" t="s">
        <v>12</v>
      </c>
      <c r="M2686" t="s">
        <v>10</v>
      </c>
      <c r="N2686">
        <v>6.86</v>
      </c>
      <c r="O2686" t="s">
        <v>13</v>
      </c>
      <c r="P2686" t="s">
        <v>13</v>
      </c>
      <c r="AA2686" t="s">
        <v>21</v>
      </c>
      <c r="AB2686" t="s">
        <v>13</v>
      </c>
      <c r="AC2686" t="s">
        <v>26</v>
      </c>
      <c r="AD2686">
        <v>20</v>
      </c>
      <c r="AE2686">
        <v>20</v>
      </c>
      <c r="AF2686">
        <v>0</v>
      </c>
      <c r="AG2686">
        <v>0</v>
      </c>
      <c r="AH2686">
        <v>6.86</v>
      </c>
      <c r="AI2686">
        <v>26.86</v>
      </c>
      <c r="AJ2686" t="s">
        <v>68</v>
      </c>
      <c r="AM2686" t="str">
        <f t="shared" si="123"/>
        <v>Joined</v>
      </c>
      <c r="AN2686" t="str">
        <f t="shared" si="124"/>
        <v>Yes</v>
      </c>
      <c r="AO2686" t="str" cm="1">
        <f t="array" ref="AO2686">_xlfn.IFS($C2686&lt;36,"Youth", $C2686&lt;66, "Middle_age", $C2686&gt;65, "Old")</f>
        <v>Youth</v>
      </c>
      <c r="AP2686" t="str">
        <f t="shared" si="125"/>
        <v>1 năm</v>
      </c>
    </row>
    <row r="2687" spans="1:42" x14ac:dyDescent="0.35">
      <c r="A2687" t="s">
        <v>3710</v>
      </c>
      <c r="B2687" t="s">
        <v>9</v>
      </c>
      <c r="C2687">
        <v>35</v>
      </c>
      <c r="D2687" t="s">
        <v>13</v>
      </c>
      <c r="E2687">
        <v>0</v>
      </c>
      <c r="F2687" t="s">
        <v>203</v>
      </c>
      <c r="G2687">
        <v>91801</v>
      </c>
      <c r="H2687">
        <v>34.090924999999999</v>
      </c>
      <c r="I2687">
        <v>-118.128164</v>
      </c>
      <c r="J2687">
        <v>0</v>
      </c>
      <c r="K2687" s="1">
        <v>20</v>
      </c>
      <c r="L2687" t="s">
        <v>32</v>
      </c>
      <c r="M2687" t="s">
        <v>10</v>
      </c>
      <c r="N2687">
        <v>4.1500000000000004</v>
      </c>
      <c r="O2687" t="s">
        <v>13</v>
      </c>
      <c r="P2687" t="s">
        <v>10</v>
      </c>
      <c r="Q2687" t="s">
        <v>14</v>
      </c>
      <c r="R2687">
        <v>18</v>
      </c>
      <c r="S2687" t="s">
        <v>13</v>
      </c>
      <c r="T2687" t="s">
        <v>13</v>
      </c>
      <c r="U2687" t="s">
        <v>13</v>
      </c>
      <c r="V2687" t="s">
        <v>13</v>
      </c>
      <c r="W2687" t="s">
        <v>13</v>
      </c>
      <c r="X2687" t="s">
        <v>13</v>
      </c>
      <c r="Y2687" t="s">
        <v>13</v>
      </c>
      <c r="Z2687" t="s">
        <v>10</v>
      </c>
      <c r="AA2687" t="s">
        <v>21</v>
      </c>
      <c r="AB2687" t="s">
        <v>10</v>
      </c>
      <c r="AC2687" t="s">
        <v>26</v>
      </c>
      <c r="AD2687">
        <v>44.35</v>
      </c>
      <c r="AE2687">
        <v>927.15</v>
      </c>
      <c r="AF2687">
        <v>0</v>
      </c>
      <c r="AG2687">
        <v>0</v>
      </c>
      <c r="AH2687">
        <v>83</v>
      </c>
      <c r="AI2687">
        <v>1010.15</v>
      </c>
      <c r="AJ2687" t="s">
        <v>17</v>
      </c>
      <c r="AM2687" t="str">
        <f t="shared" si="123"/>
        <v>Stayed</v>
      </c>
      <c r="AN2687" t="str">
        <f t="shared" si="124"/>
        <v>No</v>
      </c>
      <c r="AO2687" t="str" cm="1">
        <f t="array" ref="AO2687">_xlfn.IFS($C2687&lt;36,"Youth", $C2687&lt;66, "Middle_age", $C2687&gt;65, "Old")</f>
        <v>Youth</v>
      </c>
      <c r="AP2687" t="str">
        <f t="shared" si="125"/>
        <v>2 năm</v>
      </c>
    </row>
    <row r="2688" spans="1:42" x14ac:dyDescent="0.35">
      <c r="A2688" t="s">
        <v>3711</v>
      </c>
      <c r="B2688" t="s">
        <v>9</v>
      </c>
      <c r="C2688">
        <v>28</v>
      </c>
      <c r="D2688" t="s">
        <v>10</v>
      </c>
      <c r="E2688">
        <v>1</v>
      </c>
      <c r="F2688" t="s">
        <v>768</v>
      </c>
      <c r="G2688">
        <v>96019</v>
      </c>
      <c r="H2688">
        <v>40.692523000000001</v>
      </c>
      <c r="I2688">
        <v>-122.369876</v>
      </c>
      <c r="J2688">
        <v>10</v>
      </c>
      <c r="K2688" s="1">
        <v>72</v>
      </c>
      <c r="L2688" t="s">
        <v>12</v>
      </c>
      <c r="M2688" t="s">
        <v>10</v>
      </c>
      <c r="N2688">
        <v>47.02</v>
      </c>
      <c r="O2688" t="s">
        <v>10</v>
      </c>
      <c r="P2688" t="s">
        <v>10</v>
      </c>
      <c r="Q2688" t="s">
        <v>25</v>
      </c>
      <c r="R2688">
        <v>48</v>
      </c>
      <c r="S2688" t="s">
        <v>10</v>
      </c>
      <c r="T2688" t="s">
        <v>10</v>
      </c>
      <c r="U2688" t="s">
        <v>10</v>
      </c>
      <c r="V2688" t="s">
        <v>10</v>
      </c>
      <c r="W2688" t="s">
        <v>10</v>
      </c>
      <c r="X2688" t="s">
        <v>10</v>
      </c>
      <c r="Y2688" t="s">
        <v>10</v>
      </c>
      <c r="Z2688" t="s">
        <v>10</v>
      </c>
      <c r="AA2688" t="s">
        <v>43</v>
      </c>
      <c r="AB2688" t="s">
        <v>10</v>
      </c>
      <c r="AC2688" t="s">
        <v>26</v>
      </c>
      <c r="AD2688">
        <v>117.6</v>
      </c>
      <c r="AE2688">
        <v>8308.9</v>
      </c>
      <c r="AF2688">
        <v>5.44</v>
      </c>
      <c r="AG2688">
        <v>0</v>
      </c>
      <c r="AH2688">
        <v>3385.44</v>
      </c>
      <c r="AI2688">
        <v>11688.9</v>
      </c>
      <c r="AJ2688" t="s">
        <v>17</v>
      </c>
      <c r="AM2688" t="str">
        <f t="shared" si="123"/>
        <v>VIP</v>
      </c>
      <c r="AN2688" t="str">
        <f t="shared" si="124"/>
        <v>Yes</v>
      </c>
      <c r="AO2688" t="str" cm="1">
        <f t="array" ref="AO2688">_xlfn.IFS($C2688&lt;36,"Youth", $C2688&lt;66, "Middle_age", $C2688&gt;65, "Old")</f>
        <v>Youth</v>
      </c>
      <c r="AP2688" t="str">
        <f t="shared" si="125"/>
        <v>6 năm</v>
      </c>
    </row>
    <row r="2689" spans="1:42" x14ac:dyDescent="0.35">
      <c r="A2689" t="s">
        <v>3712</v>
      </c>
      <c r="B2689" t="s">
        <v>19</v>
      </c>
      <c r="C2689">
        <v>63</v>
      </c>
      <c r="D2689" t="s">
        <v>10</v>
      </c>
      <c r="E2689">
        <v>1</v>
      </c>
      <c r="F2689" t="s">
        <v>168</v>
      </c>
      <c r="G2689">
        <v>92256</v>
      </c>
      <c r="H2689">
        <v>34.097862999999997</v>
      </c>
      <c r="I2689">
        <v>-116.594561</v>
      </c>
      <c r="J2689">
        <v>6</v>
      </c>
      <c r="K2689" s="1">
        <v>70</v>
      </c>
      <c r="L2689" t="s">
        <v>42</v>
      </c>
      <c r="M2689" t="s">
        <v>10</v>
      </c>
      <c r="N2689">
        <v>10.46</v>
      </c>
      <c r="O2689" t="s">
        <v>10</v>
      </c>
      <c r="P2689" t="s">
        <v>13</v>
      </c>
      <c r="AA2689" t="s">
        <v>43</v>
      </c>
      <c r="AB2689" t="s">
        <v>13</v>
      </c>
      <c r="AC2689" t="s">
        <v>16</v>
      </c>
      <c r="AD2689">
        <v>25.35</v>
      </c>
      <c r="AE2689">
        <v>1715.15</v>
      </c>
      <c r="AF2689">
        <v>0</v>
      </c>
      <c r="AG2689">
        <v>0</v>
      </c>
      <c r="AH2689">
        <v>732.2</v>
      </c>
      <c r="AI2689">
        <v>2447.35</v>
      </c>
      <c r="AJ2689" t="s">
        <v>17</v>
      </c>
      <c r="AM2689" t="str">
        <f t="shared" si="123"/>
        <v>Stayed</v>
      </c>
      <c r="AN2689" t="str">
        <f t="shared" si="124"/>
        <v>Yes</v>
      </c>
      <c r="AO2689" t="str" cm="1">
        <f t="array" ref="AO2689">_xlfn.IFS($C2689&lt;36,"Youth", $C2689&lt;66, "Middle_age", $C2689&gt;65, "Old")</f>
        <v>Middle_age</v>
      </c>
      <c r="AP2689" t="str">
        <f t="shared" si="125"/>
        <v>6 năm</v>
      </c>
    </row>
    <row r="2690" spans="1:42" x14ac:dyDescent="0.35">
      <c r="A2690" t="s">
        <v>3713</v>
      </c>
      <c r="B2690" t="s">
        <v>19</v>
      </c>
      <c r="C2690">
        <v>61</v>
      </c>
      <c r="D2690" t="s">
        <v>13</v>
      </c>
      <c r="E2690">
        <v>0</v>
      </c>
      <c r="F2690" t="s">
        <v>3714</v>
      </c>
      <c r="G2690">
        <v>92358</v>
      </c>
      <c r="H2690">
        <v>34.238162000000003</v>
      </c>
      <c r="I2690">
        <v>-117.534306</v>
      </c>
      <c r="J2690">
        <v>0</v>
      </c>
      <c r="K2690" s="1">
        <v>7</v>
      </c>
      <c r="L2690" t="s">
        <v>12</v>
      </c>
      <c r="M2690" t="s">
        <v>10</v>
      </c>
      <c r="N2690">
        <v>47.03</v>
      </c>
      <c r="O2690" t="s">
        <v>10</v>
      </c>
      <c r="P2690" t="s">
        <v>10</v>
      </c>
      <c r="Q2690" t="s">
        <v>25</v>
      </c>
      <c r="R2690">
        <v>2</v>
      </c>
      <c r="S2690" t="s">
        <v>13</v>
      </c>
      <c r="T2690" t="s">
        <v>10</v>
      </c>
      <c r="U2690" t="s">
        <v>13</v>
      </c>
      <c r="V2690" t="s">
        <v>13</v>
      </c>
      <c r="W2690" t="s">
        <v>10</v>
      </c>
      <c r="X2690" t="s">
        <v>10</v>
      </c>
      <c r="Y2690" t="s">
        <v>10</v>
      </c>
      <c r="Z2690" t="s">
        <v>13</v>
      </c>
      <c r="AA2690" t="s">
        <v>21</v>
      </c>
      <c r="AB2690" t="s">
        <v>10</v>
      </c>
      <c r="AC2690" t="s">
        <v>26</v>
      </c>
      <c r="AD2690">
        <v>99.8</v>
      </c>
      <c r="AE2690">
        <v>673.25</v>
      </c>
      <c r="AF2690">
        <v>0</v>
      </c>
      <c r="AG2690">
        <v>10</v>
      </c>
      <c r="AH2690">
        <v>329.21</v>
      </c>
      <c r="AI2690">
        <v>1012.46</v>
      </c>
      <c r="AJ2690" t="s">
        <v>27</v>
      </c>
      <c r="AK2690" t="s">
        <v>28</v>
      </c>
      <c r="AL2690" t="s">
        <v>29</v>
      </c>
      <c r="AM2690" t="str">
        <f t="shared" si="123"/>
        <v>Churned</v>
      </c>
      <c r="AN2690" t="str">
        <f t="shared" si="124"/>
        <v>No</v>
      </c>
      <c r="AO2690" t="str" cm="1">
        <f t="array" ref="AO2690">_xlfn.IFS($C2690&lt;36,"Youth", $C2690&lt;66, "Middle_age", $C2690&gt;65, "Old")</f>
        <v>Middle_age</v>
      </c>
      <c r="AP2690" t="str">
        <f t="shared" si="125"/>
        <v>1 năm</v>
      </c>
    </row>
    <row r="2691" spans="1:42" x14ac:dyDescent="0.35">
      <c r="A2691" t="s">
        <v>3715</v>
      </c>
      <c r="B2691" t="s">
        <v>9</v>
      </c>
      <c r="C2691">
        <v>51</v>
      </c>
      <c r="D2691" t="s">
        <v>10</v>
      </c>
      <c r="E2691">
        <v>1</v>
      </c>
      <c r="F2691" t="s">
        <v>147</v>
      </c>
      <c r="G2691">
        <v>92240</v>
      </c>
      <c r="H2691">
        <v>33.948557999999998</v>
      </c>
      <c r="I2691">
        <v>-116.516976</v>
      </c>
      <c r="J2691">
        <v>1</v>
      </c>
      <c r="K2691" s="1">
        <v>27</v>
      </c>
      <c r="L2691" t="s">
        <v>12</v>
      </c>
      <c r="M2691" t="s">
        <v>10</v>
      </c>
      <c r="N2691">
        <v>35.520000000000003</v>
      </c>
      <c r="O2691" t="s">
        <v>10</v>
      </c>
      <c r="P2691" t="s">
        <v>13</v>
      </c>
      <c r="AA2691" t="s">
        <v>43</v>
      </c>
      <c r="AB2691" t="s">
        <v>13</v>
      </c>
      <c r="AC2691" t="s">
        <v>26</v>
      </c>
      <c r="AD2691">
        <v>24.5</v>
      </c>
      <c r="AE2691">
        <v>761.95</v>
      </c>
      <c r="AF2691">
        <v>0</v>
      </c>
      <c r="AG2691">
        <v>0</v>
      </c>
      <c r="AH2691">
        <v>959.04</v>
      </c>
      <c r="AI2691">
        <v>1720.99</v>
      </c>
      <c r="AJ2691" t="s">
        <v>17</v>
      </c>
      <c r="AM2691" t="str">
        <f t="shared" ref="AM2691:AM2754" si="126">IF($AJ2691="Churned",$AJ2691,IF($AI2691&gt;AVERAGE($AI:$AI),"VIP",$AJ2691))</f>
        <v>Stayed</v>
      </c>
      <c r="AN2691" t="str">
        <f t="shared" ref="AN2691:AN2754" si="127">IF($E2691&gt;0,"Yes","No")</f>
        <v>Yes</v>
      </c>
      <c r="AO2691" t="str" cm="1">
        <f t="array" ref="AO2691">_xlfn.IFS($C2691&lt;36,"Youth", $C2691&lt;66, "Middle_age", $C2691&gt;65, "Old")</f>
        <v>Middle_age</v>
      </c>
      <c r="AP2691" t="str">
        <f t="shared" ref="AP2691:AP2754" si="128">IF($K2691&lt;=12, "1 năm", IF($K2691&lt;=24, "2 năm", IF($K2691&lt;=36, "3 năm", IF($K2691&lt;=48, "4 năm", IF($K2691&lt;=60, "5 năm", IF($K2691&lt;=72, "6 năm"))))))</f>
        <v>3 năm</v>
      </c>
    </row>
    <row r="2692" spans="1:42" x14ac:dyDescent="0.35">
      <c r="A2692" t="s">
        <v>3716</v>
      </c>
      <c r="B2692" t="s">
        <v>19</v>
      </c>
      <c r="C2692">
        <v>39</v>
      </c>
      <c r="D2692" t="s">
        <v>10</v>
      </c>
      <c r="E2692">
        <v>0</v>
      </c>
      <c r="F2692" t="s">
        <v>599</v>
      </c>
      <c r="G2692">
        <v>96104</v>
      </c>
      <c r="H2692">
        <v>41.505915999999999</v>
      </c>
      <c r="I2692">
        <v>-120.152505</v>
      </c>
      <c r="J2692">
        <v>10</v>
      </c>
      <c r="K2692" s="1">
        <v>67</v>
      </c>
      <c r="L2692" t="s">
        <v>12</v>
      </c>
      <c r="M2692" t="s">
        <v>13</v>
      </c>
      <c r="P2692" t="s">
        <v>10</v>
      </c>
      <c r="Q2692" t="s">
        <v>49</v>
      </c>
      <c r="R2692">
        <v>6</v>
      </c>
      <c r="S2692" t="s">
        <v>10</v>
      </c>
      <c r="T2692" t="s">
        <v>10</v>
      </c>
      <c r="U2692" t="s">
        <v>13</v>
      </c>
      <c r="V2692" t="s">
        <v>10</v>
      </c>
      <c r="W2692" t="s">
        <v>13</v>
      </c>
      <c r="X2692" t="s">
        <v>10</v>
      </c>
      <c r="Y2692" t="s">
        <v>10</v>
      </c>
      <c r="Z2692" t="s">
        <v>10</v>
      </c>
      <c r="AA2692" t="s">
        <v>43</v>
      </c>
      <c r="AB2692" t="s">
        <v>10</v>
      </c>
      <c r="AC2692" t="s">
        <v>26</v>
      </c>
      <c r="AD2692">
        <v>50.95</v>
      </c>
      <c r="AE2692">
        <v>3521.7</v>
      </c>
      <c r="AF2692">
        <v>0</v>
      </c>
      <c r="AG2692">
        <v>0</v>
      </c>
      <c r="AH2692">
        <v>0</v>
      </c>
      <c r="AI2692">
        <v>3521.7</v>
      </c>
      <c r="AJ2692" t="s">
        <v>17</v>
      </c>
      <c r="AM2692" t="str">
        <f t="shared" si="126"/>
        <v>VIP</v>
      </c>
      <c r="AN2692" t="str">
        <f t="shared" si="127"/>
        <v>No</v>
      </c>
      <c r="AO2692" t="str" cm="1">
        <f t="array" ref="AO2692">_xlfn.IFS($C2692&lt;36,"Youth", $C2692&lt;66, "Middle_age", $C2692&gt;65, "Old")</f>
        <v>Middle_age</v>
      </c>
      <c r="AP2692" t="str">
        <f t="shared" si="128"/>
        <v>6 năm</v>
      </c>
    </row>
    <row r="2693" spans="1:42" x14ac:dyDescent="0.35">
      <c r="A2693" t="s">
        <v>3717</v>
      </c>
      <c r="B2693" t="s">
        <v>9</v>
      </c>
      <c r="C2693">
        <v>58</v>
      </c>
      <c r="D2693" t="s">
        <v>13</v>
      </c>
      <c r="E2693">
        <v>0</v>
      </c>
      <c r="F2693" t="s">
        <v>1213</v>
      </c>
      <c r="G2693">
        <v>94545</v>
      </c>
      <c r="H2693">
        <v>37.629840000000002</v>
      </c>
      <c r="I2693">
        <v>-122.12084299999999</v>
      </c>
      <c r="J2693">
        <v>0</v>
      </c>
      <c r="K2693" s="1">
        <v>31</v>
      </c>
      <c r="L2693" t="s">
        <v>12</v>
      </c>
      <c r="M2693" t="s">
        <v>10</v>
      </c>
      <c r="N2693">
        <v>16.63</v>
      </c>
      <c r="O2693" t="s">
        <v>10</v>
      </c>
      <c r="P2693" t="s">
        <v>10</v>
      </c>
      <c r="Q2693" t="s">
        <v>25</v>
      </c>
      <c r="R2693">
        <v>12</v>
      </c>
      <c r="S2693" t="s">
        <v>13</v>
      </c>
      <c r="T2693" t="s">
        <v>13</v>
      </c>
      <c r="U2693" t="s">
        <v>13</v>
      </c>
      <c r="V2693" t="s">
        <v>10</v>
      </c>
      <c r="W2693" t="s">
        <v>13</v>
      </c>
      <c r="X2693" t="s">
        <v>13</v>
      </c>
      <c r="Y2693" t="s">
        <v>13</v>
      </c>
      <c r="Z2693" t="s">
        <v>10</v>
      </c>
      <c r="AA2693" t="s">
        <v>21</v>
      </c>
      <c r="AB2693" t="s">
        <v>10</v>
      </c>
      <c r="AC2693" t="s">
        <v>16</v>
      </c>
      <c r="AD2693">
        <v>79.849999999999994</v>
      </c>
      <c r="AE2693">
        <v>2404.15</v>
      </c>
      <c r="AF2693">
        <v>0</v>
      </c>
      <c r="AG2693">
        <v>0</v>
      </c>
      <c r="AH2693">
        <v>515.53</v>
      </c>
      <c r="AI2693">
        <v>2919.68</v>
      </c>
      <c r="AJ2693" t="s">
        <v>27</v>
      </c>
      <c r="AK2693" t="s">
        <v>33</v>
      </c>
      <c r="AL2693" t="s">
        <v>529</v>
      </c>
      <c r="AM2693" t="str">
        <f t="shared" si="126"/>
        <v>Churned</v>
      </c>
      <c r="AN2693" t="str">
        <f t="shared" si="127"/>
        <v>No</v>
      </c>
      <c r="AO2693" t="str" cm="1">
        <f t="array" ref="AO2693">_xlfn.IFS($C2693&lt;36,"Youth", $C2693&lt;66, "Middle_age", $C2693&gt;65, "Old")</f>
        <v>Middle_age</v>
      </c>
      <c r="AP2693" t="str">
        <f t="shared" si="128"/>
        <v>3 năm</v>
      </c>
    </row>
    <row r="2694" spans="1:42" x14ac:dyDescent="0.35">
      <c r="A2694" t="s">
        <v>3718</v>
      </c>
      <c r="B2694" t="s">
        <v>9</v>
      </c>
      <c r="C2694">
        <v>26</v>
      </c>
      <c r="D2694" t="s">
        <v>13</v>
      </c>
      <c r="E2694">
        <v>0</v>
      </c>
      <c r="F2694" t="s">
        <v>3719</v>
      </c>
      <c r="G2694">
        <v>93204</v>
      </c>
      <c r="H2694">
        <v>35.916943000000003</v>
      </c>
      <c r="I2694">
        <v>-120.129921</v>
      </c>
      <c r="J2694">
        <v>0</v>
      </c>
      <c r="K2694" s="1">
        <v>3</v>
      </c>
      <c r="L2694" t="s">
        <v>24</v>
      </c>
      <c r="M2694" t="s">
        <v>13</v>
      </c>
      <c r="P2694" t="s">
        <v>10</v>
      </c>
      <c r="Q2694" t="s">
        <v>14</v>
      </c>
      <c r="R2694">
        <v>52</v>
      </c>
      <c r="S2694" t="s">
        <v>10</v>
      </c>
      <c r="T2694" t="s">
        <v>13</v>
      </c>
      <c r="U2694" t="s">
        <v>13</v>
      </c>
      <c r="V2694" t="s">
        <v>10</v>
      </c>
      <c r="W2694" t="s">
        <v>13</v>
      </c>
      <c r="X2694" t="s">
        <v>13</v>
      </c>
      <c r="Y2694" t="s">
        <v>13</v>
      </c>
      <c r="Z2694" t="s">
        <v>10</v>
      </c>
      <c r="AA2694" t="s">
        <v>21</v>
      </c>
      <c r="AB2694" t="s">
        <v>13</v>
      </c>
      <c r="AC2694" t="s">
        <v>153</v>
      </c>
      <c r="AD2694">
        <v>34.25</v>
      </c>
      <c r="AE2694">
        <v>139.35</v>
      </c>
      <c r="AF2694">
        <v>0</v>
      </c>
      <c r="AG2694">
        <v>0</v>
      </c>
      <c r="AH2694">
        <v>0</v>
      </c>
      <c r="AI2694">
        <v>139.35</v>
      </c>
      <c r="AJ2694" t="s">
        <v>27</v>
      </c>
      <c r="AK2694" t="s">
        <v>28</v>
      </c>
      <c r="AL2694" t="s">
        <v>173</v>
      </c>
      <c r="AM2694" t="str">
        <f t="shared" si="126"/>
        <v>Churned</v>
      </c>
      <c r="AN2694" t="str">
        <f t="shared" si="127"/>
        <v>No</v>
      </c>
      <c r="AO2694" t="str" cm="1">
        <f t="array" ref="AO2694">_xlfn.IFS($C2694&lt;36,"Youth", $C2694&lt;66, "Middle_age", $C2694&gt;65, "Old")</f>
        <v>Youth</v>
      </c>
      <c r="AP2694" t="str">
        <f t="shared" si="128"/>
        <v>1 năm</v>
      </c>
    </row>
    <row r="2695" spans="1:42" x14ac:dyDescent="0.35">
      <c r="A2695" t="s">
        <v>3720</v>
      </c>
      <c r="B2695" t="s">
        <v>19</v>
      </c>
      <c r="C2695">
        <v>61</v>
      </c>
      <c r="D2695" t="s">
        <v>13</v>
      </c>
      <c r="E2695">
        <v>0</v>
      </c>
      <c r="F2695" t="s">
        <v>596</v>
      </c>
      <c r="G2695">
        <v>91406</v>
      </c>
      <c r="H2695">
        <v>34.195684999999997</v>
      </c>
      <c r="I2695">
        <v>-118.490752</v>
      </c>
      <c r="J2695">
        <v>0</v>
      </c>
      <c r="K2695" s="1">
        <v>12</v>
      </c>
      <c r="L2695" t="s">
        <v>32</v>
      </c>
      <c r="M2695" t="s">
        <v>10</v>
      </c>
      <c r="N2695">
        <v>25.57</v>
      </c>
      <c r="O2695" t="s">
        <v>10</v>
      </c>
      <c r="P2695" t="s">
        <v>13</v>
      </c>
      <c r="AA2695" t="s">
        <v>15</v>
      </c>
      <c r="AB2695" t="s">
        <v>13</v>
      </c>
      <c r="AC2695" t="s">
        <v>16</v>
      </c>
      <c r="AD2695">
        <v>24.95</v>
      </c>
      <c r="AE2695">
        <v>280.39999999999998</v>
      </c>
      <c r="AF2695">
        <v>0</v>
      </c>
      <c r="AG2695">
        <v>0</v>
      </c>
      <c r="AH2695">
        <v>306.83999999999997</v>
      </c>
      <c r="AI2695">
        <v>587.24</v>
      </c>
      <c r="AJ2695" t="s">
        <v>17</v>
      </c>
      <c r="AM2695" t="str">
        <f t="shared" si="126"/>
        <v>Stayed</v>
      </c>
      <c r="AN2695" t="str">
        <f t="shared" si="127"/>
        <v>No</v>
      </c>
      <c r="AO2695" t="str" cm="1">
        <f t="array" ref="AO2695">_xlfn.IFS($C2695&lt;36,"Youth", $C2695&lt;66, "Middle_age", $C2695&gt;65, "Old")</f>
        <v>Middle_age</v>
      </c>
      <c r="AP2695" t="str">
        <f t="shared" si="128"/>
        <v>1 năm</v>
      </c>
    </row>
    <row r="2696" spans="1:42" x14ac:dyDescent="0.35">
      <c r="A2696" t="s">
        <v>3721</v>
      </c>
      <c r="B2696" t="s">
        <v>9</v>
      </c>
      <c r="C2696">
        <v>27</v>
      </c>
      <c r="D2696" t="s">
        <v>13</v>
      </c>
      <c r="E2696">
        <v>0</v>
      </c>
      <c r="F2696" t="s">
        <v>912</v>
      </c>
      <c r="G2696">
        <v>92833</v>
      </c>
      <c r="H2696">
        <v>33.877639000000002</v>
      </c>
      <c r="I2696">
        <v>-117.961212</v>
      </c>
      <c r="J2696">
        <v>0</v>
      </c>
      <c r="K2696" s="1">
        <v>17</v>
      </c>
      <c r="L2696" t="s">
        <v>32</v>
      </c>
      <c r="M2696" t="s">
        <v>10</v>
      </c>
      <c r="N2696">
        <v>22.26</v>
      </c>
      <c r="O2696" t="s">
        <v>13</v>
      </c>
      <c r="P2696" t="s">
        <v>13</v>
      </c>
      <c r="AA2696" t="s">
        <v>21</v>
      </c>
      <c r="AB2696" t="s">
        <v>13</v>
      </c>
      <c r="AC2696" t="s">
        <v>16</v>
      </c>
      <c r="AD2696">
        <v>19.7</v>
      </c>
      <c r="AE2696">
        <v>340.35</v>
      </c>
      <c r="AF2696">
        <v>0</v>
      </c>
      <c r="AG2696">
        <v>0</v>
      </c>
      <c r="AH2696">
        <v>378.42</v>
      </c>
      <c r="AI2696">
        <v>718.77</v>
      </c>
      <c r="AJ2696" t="s">
        <v>17</v>
      </c>
      <c r="AM2696" t="str">
        <f t="shared" si="126"/>
        <v>Stayed</v>
      </c>
      <c r="AN2696" t="str">
        <f t="shared" si="127"/>
        <v>No</v>
      </c>
      <c r="AO2696" t="str" cm="1">
        <f t="array" ref="AO2696">_xlfn.IFS($C2696&lt;36,"Youth", $C2696&lt;66, "Middle_age", $C2696&gt;65, "Old")</f>
        <v>Youth</v>
      </c>
      <c r="AP2696" t="str">
        <f t="shared" si="128"/>
        <v>2 năm</v>
      </c>
    </row>
    <row r="2697" spans="1:42" x14ac:dyDescent="0.35">
      <c r="A2697" t="s">
        <v>3722</v>
      </c>
      <c r="B2697" t="s">
        <v>9</v>
      </c>
      <c r="C2697">
        <v>38</v>
      </c>
      <c r="D2697" t="s">
        <v>10</v>
      </c>
      <c r="E2697">
        <v>1</v>
      </c>
      <c r="F2697" t="s">
        <v>3723</v>
      </c>
      <c r="G2697">
        <v>95232</v>
      </c>
      <c r="H2697">
        <v>38.358463999999998</v>
      </c>
      <c r="I2697">
        <v>-120.57930399999999</v>
      </c>
      <c r="J2697">
        <v>3</v>
      </c>
      <c r="K2697" s="1">
        <v>72</v>
      </c>
      <c r="L2697" t="s">
        <v>12</v>
      </c>
      <c r="M2697" t="s">
        <v>10</v>
      </c>
      <c r="N2697">
        <v>32.229999999999997</v>
      </c>
      <c r="O2697" t="s">
        <v>13</v>
      </c>
      <c r="P2697" t="s">
        <v>10</v>
      </c>
      <c r="Q2697" t="s">
        <v>25</v>
      </c>
      <c r="R2697">
        <v>19</v>
      </c>
      <c r="S2697" t="s">
        <v>10</v>
      </c>
      <c r="T2697" t="s">
        <v>10</v>
      </c>
      <c r="U2697" t="s">
        <v>10</v>
      </c>
      <c r="V2697" t="s">
        <v>10</v>
      </c>
      <c r="W2697" t="s">
        <v>10</v>
      </c>
      <c r="X2697" t="s">
        <v>10</v>
      </c>
      <c r="Y2697" t="s">
        <v>10</v>
      </c>
      <c r="Z2697" t="s">
        <v>10</v>
      </c>
      <c r="AA2697" t="s">
        <v>43</v>
      </c>
      <c r="AB2697" t="s">
        <v>10</v>
      </c>
      <c r="AC2697" t="s">
        <v>16</v>
      </c>
      <c r="AD2697">
        <v>109.5</v>
      </c>
      <c r="AE2697">
        <v>7854.9</v>
      </c>
      <c r="AF2697">
        <v>0</v>
      </c>
      <c r="AG2697">
        <v>0</v>
      </c>
      <c r="AH2697">
        <v>2320.56</v>
      </c>
      <c r="AI2697">
        <v>10175.459999999999</v>
      </c>
      <c r="AJ2697" t="s">
        <v>17</v>
      </c>
      <c r="AM2697" t="str">
        <f t="shared" si="126"/>
        <v>VIP</v>
      </c>
      <c r="AN2697" t="str">
        <f t="shared" si="127"/>
        <v>Yes</v>
      </c>
      <c r="AO2697" t="str" cm="1">
        <f t="array" ref="AO2697">_xlfn.IFS($C2697&lt;36,"Youth", $C2697&lt;66, "Middle_age", $C2697&gt;65, "Old")</f>
        <v>Middle_age</v>
      </c>
      <c r="AP2697" t="str">
        <f t="shared" si="128"/>
        <v>6 năm</v>
      </c>
    </row>
    <row r="2698" spans="1:42" x14ac:dyDescent="0.35">
      <c r="A2698" t="s">
        <v>3724</v>
      </c>
      <c r="B2698" t="s">
        <v>19</v>
      </c>
      <c r="C2698">
        <v>23</v>
      </c>
      <c r="D2698" t="s">
        <v>13</v>
      </c>
      <c r="E2698">
        <v>0</v>
      </c>
      <c r="F2698" t="s">
        <v>411</v>
      </c>
      <c r="G2698">
        <v>90814</v>
      </c>
      <c r="H2698">
        <v>33.771611999999998</v>
      </c>
      <c r="I2698">
        <v>-118.143866</v>
      </c>
      <c r="J2698">
        <v>0</v>
      </c>
      <c r="K2698" s="1">
        <v>7</v>
      </c>
      <c r="L2698" t="s">
        <v>24</v>
      </c>
      <c r="M2698" t="s">
        <v>10</v>
      </c>
      <c r="N2698">
        <v>18.829999999999998</v>
      </c>
      <c r="O2698" t="s">
        <v>10</v>
      </c>
      <c r="P2698" t="s">
        <v>10</v>
      </c>
      <c r="Q2698" t="s">
        <v>25</v>
      </c>
      <c r="R2698">
        <v>26</v>
      </c>
      <c r="S2698" t="s">
        <v>13</v>
      </c>
      <c r="T2698" t="s">
        <v>13</v>
      </c>
      <c r="U2698" t="s">
        <v>13</v>
      </c>
      <c r="V2698" t="s">
        <v>13</v>
      </c>
      <c r="W2698" t="s">
        <v>13</v>
      </c>
      <c r="X2698" t="s">
        <v>10</v>
      </c>
      <c r="Y2698" t="s">
        <v>10</v>
      </c>
      <c r="Z2698" t="s">
        <v>10</v>
      </c>
      <c r="AA2698" t="s">
        <v>21</v>
      </c>
      <c r="AB2698" t="s">
        <v>10</v>
      </c>
      <c r="AC2698" t="s">
        <v>16</v>
      </c>
      <c r="AD2698">
        <v>85.2</v>
      </c>
      <c r="AE2698">
        <v>602.54999999999995</v>
      </c>
      <c r="AF2698">
        <v>0</v>
      </c>
      <c r="AG2698">
        <v>0</v>
      </c>
      <c r="AH2698">
        <v>131.81</v>
      </c>
      <c r="AI2698">
        <v>734.36</v>
      </c>
      <c r="AJ2698" t="s">
        <v>27</v>
      </c>
      <c r="AK2698" t="s">
        <v>91</v>
      </c>
      <c r="AL2698" t="s">
        <v>165</v>
      </c>
      <c r="AM2698" t="str">
        <f t="shared" si="126"/>
        <v>Churned</v>
      </c>
      <c r="AN2698" t="str">
        <f t="shared" si="127"/>
        <v>No</v>
      </c>
      <c r="AO2698" t="str" cm="1">
        <f t="array" ref="AO2698">_xlfn.IFS($C2698&lt;36,"Youth", $C2698&lt;66, "Middle_age", $C2698&gt;65, "Old")</f>
        <v>Youth</v>
      </c>
      <c r="AP2698" t="str">
        <f t="shared" si="128"/>
        <v>1 năm</v>
      </c>
    </row>
    <row r="2699" spans="1:42" x14ac:dyDescent="0.35">
      <c r="A2699" t="s">
        <v>3725</v>
      </c>
      <c r="B2699" t="s">
        <v>19</v>
      </c>
      <c r="C2699">
        <v>69</v>
      </c>
      <c r="D2699" t="s">
        <v>10</v>
      </c>
      <c r="E2699">
        <v>0</v>
      </c>
      <c r="F2699" t="s">
        <v>181</v>
      </c>
      <c r="G2699">
        <v>93720</v>
      </c>
      <c r="H2699">
        <v>36.878709000000001</v>
      </c>
      <c r="I2699">
        <v>-119.7645</v>
      </c>
      <c r="J2699">
        <v>0</v>
      </c>
      <c r="K2699" s="1">
        <v>71</v>
      </c>
      <c r="L2699" t="s">
        <v>42</v>
      </c>
      <c r="M2699" t="s">
        <v>10</v>
      </c>
      <c r="N2699">
        <v>22.19</v>
      </c>
      <c r="O2699" t="s">
        <v>10</v>
      </c>
      <c r="P2699" t="s">
        <v>13</v>
      </c>
      <c r="AA2699" t="s">
        <v>43</v>
      </c>
      <c r="AB2699" t="s">
        <v>13</v>
      </c>
      <c r="AC2699" t="s">
        <v>26</v>
      </c>
      <c r="AD2699">
        <v>24.85</v>
      </c>
      <c r="AE2699">
        <v>1901</v>
      </c>
      <c r="AF2699">
        <v>0</v>
      </c>
      <c r="AG2699">
        <v>0</v>
      </c>
      <c r="AH2699">
        <v>1575.49</v>
      </c>
      <c r="AI2699">
        <v>3476.49</v>
      </c>
      <c r="AJ2699" t="s">
        <v>17</v>
      </c>
      <c r="AM2699" t="str">
        <f t="shared" si="126"/>
        <v>VIP</v>
      </c>
      <c r="AN2699" t="str">
        <f t="shared" si="127"/>
        <v>No</v>
      </c>
      <c r="AO2699" t="str" cm="1">
        <f t="array" ref="AO2699">_xlfn.IFS($C2699&lt;36,"Youth", $C2699&lt;66, "Middle_age", $C2699&gt;65, "Old")</f>
        <v>Old</v>
      </c>
      <c r="AP2699" t="str">
        <f t="shared" si="128"/>
        <v>6 năm</v>
      </c>
    </row>
    <row r="2700" spans="1:42" x14ac:dyDescent="0.35">
      <c r="A2700" t="s">
        <v>3726</v>
      </c>
      <c r="B2700" t="s">
        <v>19</v>
      </c>
      <c r="C2700">
        <v>28</v>
      </c>
      <c r="D2700" t="s">
        <v>10</v>
      </c>
      <c r="E2700">
        <v>0</v>
      </c>
      <c r="F2700" t="s">
        <v>1418</v>
      </c>
      <c r="G2700">
        <v>95568</v>
      </c>
      <c r="H2700">
        <v>41.444606</v>
      </c>
      <c r="I2700">
        <v>-123.471895</v>
      </c>
      <c r="J2700">
        <v>0</v>
      </c>
      <c r="K2700" s="1">
        <v>66</v>
      </c>
      <c r="L2700" t="s">
        <v>42</v>
      </c>
      <c r="M2700" t="s">
        <v>10</v>
      </c>
      <c r="N2700">
        <v>7.28</v>
      </c>
      <c r="O2700" t="s">
        <v>10</v>
      </c>
      <c r="P2700" t="s">
        <v>10</v>
      </c>
      <c r="Q2700" t="s">
        <v>25</v>
      </c>
      <c r="R2700">
        <v>51</v>
      </c>
      <c r="S2700" t="s">
        <v>13</v>
      </c>
      <c r="T2700" t="s">
        <v>10</v>
      </c>
      <c r="U2700" t="s">
        <v>10</v>
      </c>
      <c r="V2700" t="s">
        <v>13</v>
      </c>
      <c r="W2700" t="s">
        <v>10</v>
      </c>
      <c r="X2700" t="s">
        <v>10</v>
      </c>
      <c r="Y2700" t="s">
        <v>10</v>
      </c>
      <c r="Z2700" t="s">
        <v>10</v>
      </c>
      <c r="AA2700" t="s">
        <v>21</v>
      </c>
      <c r="AB2700" t="s">
        <v>10</v>
      </c>
      <c r="AC2700" t="s">
        <v>16</v>
      </c>
      <c r="AD2700">
        <v>105</v>
      </c>
      <c r="AE2700">
        <v>7133.25</v>
      </c>
      <c r="AF2700">
        <v>0</v>
      </c>
      <c r="AG2700">
        <v>0</v>
      </c>
      <c r="AH2700">
        <v>480.48</v>
      </c>
      <c r="AI2700">
        <v>7613.73</v>
      </c>
      <c r="AJ2700" t="s">
        <v>27</v>
      </c>
      <c r="AK2700" t="s">
        <v>28</v>
      </c>
      <c r="AL2700" t="s">
        <v>29</v>
      </c>
      <c r="AM2700" t="str">
        <f t="shared" si="126"/>
        <v>Churned</v>
      </c>
      <c r="AN2700" t="str">
        <f t="shared" si="127"/>
        <v>No</v>
      </c>
      <c r="AO2700" t="str" cm="1">
        <f t="array" ref="AO2700">_xlfn.IFS($C2700&lt;36,"Youth", $C2700&lt;66, "Middle_age", $C2700&gt;65, "Old")</f>
        <v>Youth</v>
      </c>
      <c r="AP2700" t="str">
        <f t="shared" si="128"/>
        <v>6 năm</v>
      </c>
    </row>
    <row r="2701" spans="1:42" x14ac:dyDescent="0.35">
      <c r="A2701" t="s">
        <v>3727</v>
      </c>
      <c r="B2701" t="s">
        <v>9</v>
      </c>
      <c r="C2701">
        <v>33</v>
      </c>
      <c r="D2701" t="s">
        <v>10</v>
      </c>
      <c r="E2701">
        <v>0</v>
      </c>
      <c r="F2701" t="s">
        <v>2891</v>
      </c>
      <c r="G2701">
        <v>93442</v>
      </c>
      <c r="H2701">
        <v>35.369553000000003</v>
      </c>
      <c r="I2701">
        <v>-120.763864</v>
      </c>
      <c r="J2701">
        <v>9</v>
      </c>
      <c r="K2701" s="1">
        <v>1</v>
      </c>
      <c r="L2701" t="s">
        <v>12</v>
      </c>
      <c r="M2701" t="s">
        <v>13</v>
      </c>
      <c r="P2701" t="s">
        <v>10</v>
      </c>
      <c r="Q2701" t="s">
        <v>49</v>
      </c>
      <c r="R2701">
        <v>14</v>
      </c>
      <c r="S2701" t="s">
        <v>13</v>
      </c>
      <c r="T2701" t="s">
        <v>13</v>
      </c>
      <c r="U2701" t="s">
        <v>13</v>
      </c>
      <c r="V2701" t="s">
        <v>13</v>
      </c>
      <c r="W2701" t="s">
        <v>13</v>
      </c>
      <c r="X2701" t="s">
        <v>10</v>
      </c>
      <c r="Y2701" t="s">
        <v>10</v>
      </c>
      <c r="Z2701" t="s">
        <v>10</v>
      </c>
      <c r="AA2701" t="s">
        <v>21</v>
      </c>
      <c r="AB2701" t="s">
        <v>13</v>
      </c>
      <c r="AC2701" t="s">
        <v>26</v>
      </c>
      <c r="AD2701">
        <v>35</v>
      </c>
      <c r="AE2701">
        <v>35</v>
      </c>
      <c r="AF2701">
        <v>0</v>
      </c>
      <c r="AG2701">
        <v>0</v>
      </c>
      <c r="AH2701">
        <v>0</v>
      </c>
      <c r="AI2701">
        <v>35</v>
      </c>
      <c r="AJ2701" t="s">
        <v>68</v>
      </c>
      <c r="AM2701" t="str">
        <f t="shared" si="126"/>
        <v>Joined</v>
      </c>
      <c r="AN2701" t="str">
        <f t="shared" si="127"/>
        <v>No</v>
      </c>
      <c r="AO2701" t="str" cm="1">
        <f t="array" ref="AO2701">_xlfn.IFS($C2701&lt;36,"Youth", $C2701&lt;66, "Middle_age", $C2701&gt;65, "Old")</f>
        <v>Youth</v>
      </c>
      <c r="AP2701" t="str">
        <f t="shared" si="128"/>
        <v>1 năm</v>
      </c>
    </row>
    <row r="2702" spans="1:42" x14ac:dyDescent="0.35">
      <c r="A2702" t="s">
        <v>3728</v>
      </c>
      <c r="B2702" t="s">
        <v>9</v>
      </c>
      <c r="C2702">
        <v>69</v>
      </c>
      <c r="D2702" t="s">
        <v>10</v>
      </c>
      <c r="E2702">
        <v>0</v>
      </c>
      <c r="F2702" t="s">
        <v>105</v>
      </c>
      <c r="G2702">
        <v>90033</v>
      </c>
      <c r="H2702">
        <v>34.050198000000002</v>
      </c>
      <c r="I2702">
        <v>-118.21094600000001</v>
      </c>
      <c r="J2702">
        <v>3</v>
      </c>
      <c r="K2702" s="1">
        <v>71</v>
      </c>
      <c r="L2702" t="s">
        <v>12</v>
      </c>
      <c r="M2702" t="s">
        <v>10</v>
      </c>
      <c r="N2702">
        <v>47.02</v>
      </c>
      <c r="O2702" t="s">
        <v>10</v>
      </c>
      <c r="P2702" t="s">
        <v>10</v>
      </c>
      <c r="Q2702" t="s">
        <v>25</v>
      </c>
      <c r="R2702">
        <v>12</v>
      </c>
      <c r="S2702" t="s">
        <v>10</v>
      </c>
      <c r="T2702" t="s">
        <v>10</v>
      </c>
      <c r="U2702" t="s">
        <v>10</v>
      </c>
      <c r="V2702" t="s">
        <v>10</v>
      </c>
      <c r="W2702" t="s">
        <v>13</v>
      </c>
      <c r="X2702" t="s">
        <v>13</v>
      </c>
      <c r="Y2702" t="s">
        <v>13</v>
      </c>
      <c r="Z2702" t="s">
        <v>10</v>
      </c>
      <c r="AA2702" t="s">
        <v>43</v>
      </c>
      <c r="AB2702" t="s">
        <v>10</v>
      </c>
      <c r="AC2702" t="s">
        <v>16</v>
      </c>
      <c r="AD2702">
        <v>96.35</v>
      </c>
      <c r="AE2702">
        <v>6766.95</v>
      </c>
      <c r="AF2702">
        <v>0</v>
      </c>
      <c r="AG2702">
        <v>0</v>
      </c>
      <c r="AH2702">
        <v>3338.42</v>
      </c>
      <c r="AI2702">
        <v>10105.370000000001</v>
      </c>
      <c r="AJ2702" t="s">
        <v>17</v>
      </c>
      <c r="AM2702" t="str">
        <f t="shared" si="126"/>
        <v>VIP</v>
      </c>
      <c r="AN2702" t="str">
        <f t="shared" si="127"/>
        <v>No</v>
      </c>
      <c r="AO2702" t="str" cm="1">
        <f t="array" ref="AO2702">_xlfn.IFS($C2702&lt;36,"Youth", $C2702&lt;66, "Middle_age", $C2702&gt;65, "Old")</f>
        <v>Old</v>
      </c>
      <c r="AP2702" t="str">
        <f t="shared" si="128"/>
        <v>6 năm</v>
      </c>
    </row>
    <row r="2703" spans="1:42" x14ac:dyDescent="0.35">
      <c r="A2703" t="s">
        <v>3729</v>
      </c>
      <c r="B2703" t="s">
        <v>9</v>
      </c>
      <c r="C2703">
        <v>28</v>
      </c>
      <c r="D2703" t="s">
        <v>13</v>
      </c>
      <c r="E2703">
        <v>0</v>
      </c>
      <c r="F2703" t="s">
        <v>2252</v>
      </c>
      <c r="G2703">
        <v>94579</v>
      </c>
      <c r="H2703">
        <v>37.687263999999999</v>
      </c>
      <c r="I2703">
        <v>-122.15728</v>
      </c>
      <c r="J2703">
        <v>0</v>
      </c>
      <c r="K2703" s="1">
        <v>35</v>
      </c>
      <c r="L2703" t="s">
        <v>99</v>
      </c>
      <c r="M2703" t="s">
        <v>10</v>
      </c>
      <c r="N2703">
        <v>45.14</v>
      </c>
      <c r="O2703" t="s">
        <v>10</v>
      </c>
      <c r="P2703" t="s">
        <v>10</v>
      </c>
      <c r="Q2703" t="s">
        <v>25</v>
      </c>
      <c r="R2703">
        <v>41</v>
      </c>
      <c r="S2703" t="s">
        <v>13</v>
      </c>
      <c r="T2703" t="s">
        <v>10</v>
      </c>
      <c r="U2703" t="s">
        <v>13</v>
      </c>
      <c r="V2703" t="s">
        <v>10</v>
      </c>
      <c r="W2703" t="s">
        <v>13</v>
      </c>
      <c r="X2703" t="s">
        <v>13</v>
      </c>
      <c r="Y2703" t="s">
        <v>10</v>
      </c>
      <c r="Z2703" t="s">
        <v>13</v>
      </c>
      <c r="AA2703" t="s">
        <v>21</v>
      </c>
      <c r="AB2703" t="s">
        <v>13</v>
      </c>
      <c r="AC2703" t="s">
        <v>16</v>
      </c>
      <c r="AD2703">
        <v>85.3</v>
      </c>
      <c r="AE2703">
        <v>2917.5</v>
      </c>
      <c r="AF2703">
        <v>23.89</v>
      </c>
      <c r="AG2703">
        <v>130</v>
      </c>
      <c r="AH2703">
        <v>1579.9</v>
      </c>
      <c r="AI2703">
        <v>4603.51</v>
      </c>
      <c r="AJ2703" t="s">
        <v>27</v>
      </c>
      <c r="AK2703" t="s">
        <v>28</v>
      </c>
      <c r="AL2703" t="s">
        <v>184</v>
      </c>
      <c r="AM2703" t="str">
        <f t="shared" si="126"/>
        <v>Churned</v>
      </c>
      <c r="AN2703" t="str">
        <f t="shared" si="127"/>
        <v>No</v>
      </c>
      <c r="AO2703" t="str" cm="1">
        <f t="array" ref="AO2703">_xlfn.IFS($C2703&lt;36,"Youth", $C2703&lt;66, "Middle_age", $C2703&gt;65, "Old")</f>
        <v>Youth</v>
      </c>
      <c r="AP2703" t="str">
        <f t="shared" si="128"/>
        <v>3 năm</v>
      </c>
    </row>
    <row r="2704" spans="1:42" x14ac:dyDescent="0.35">
      <c r="A2704" t="s">
        <v>3730</v>
      </c>
      <c r="B2704" t="s">
        <v>19</v>
      </c>
      <c r="C2704">
        <v>59</v>
      </c>
      <c r="D2704" t="s">
        <v>10</v>
      </c>
      <c r="E2704">
        <v>0</v>
      </c>
      <c r="F2704" t="s">
        <v>1612</v>
      </c>
      <c r="G2704">
        <v>94595</v>
      </c>
      <c r="H2704">
        <v>37.862127999999998</v>
      </c>
      <c r="I2704">
        <v>-122.075197</v>
      </c>
      <c r="J2704">
        <v>8</v>
      </c>
      <c r="K2704" s="1">
        <v>16</v>
      </c>
      <c r="L2704" t="s">
        <v>12</v>
      </c>
      <c r="M2704" t="s">
        <v>10</v>
      </c>
      <c r="N2704">
        <v>46</v>
      </c>
      <c r="O2704" t="s">
        <v>13</v>
      </c>
      <c r="P2704" t="s">
        <v>10</v>
      </c>
      <c r="Q2704" t="s">
        <v>25</v>
      </c>
      <c r="R2704">
        <v>30</v>
      </c>
      <c r="S2704" t="s">
        <v>10</v>
      </c>
      <c r="T2704" t="s">
        <v>10</v>
      </c>
      <c r="U2704" t="s">
        <v>13</v>
      </c>
      <c r="V2704" t="s">
        <v>13</v>
      </c>
      <c r="W2704" t="s">
        <v>13</v>
      </c>
      <c r="X2704" t="s">
        <v>13</v>
      </c>
      <c r="Y2704" t="s">
        <v>13</v>
      </c>
      <c r="Z2704" t="s">
        <v>10</v>
      </c>
      <c r="AA2704" t="s">
        <v>21</v>
      </c>
      <c r="AB2704" t="s">
        <v>13</v>
      </c>
      <c r="AC2704" t="s">
        <v>26</v>
      </c>
      <c r="AD2704">
        <v>80.75</v>
      </c>
      <c r="AE2704">
        <v>1321.3</v>
      </c>
      <c r="AF2704">
        <v>0</v>
      </c>
      <c r="AG2704">
        <v>0</v>
      </c>
      <c r="AH2704">
        <v>736</v>
      </c>
      <c r="AI2704">
        <v>2057.3000000000002</v>
      </c>
      <c r="AJ2704" t="s">
        <v>17</v>
      </c>
      <c r="AM2704" t="str">
        <f t="shared" si="126"/>
        <v>Stayed</v>
      </c>
      <c r="AN2704" t="str">
        <f t="shared" si="127"/>
        <v>No</v>
      </c>
      <c r="AO2704" t="str" cm="1">
        <f t="array" ref="AO2704">_xlfn.IFS($C2704&lt;36,"Youth", $C2704&lt;66, "Middle_age", $C2704&gt;65, "Old")</f>
        <v>Middle_age</v>
      </c>
      <c r="AP2704" t="str">
        <f t="shared" si="128"/>
        <v>2 năm</v>
      </c>
    </row>
    <row r="2705" spans="1:42" x14ac:dyDescent="0.35">
      <c r="A2705" t="s">
        <v>3731</v>
      </c>
      <c r="B2705" t="s">
        <v>19</v>
      </c>
      <c r="C2705">
        <v>55</v>
      </c>
      <c r="D2705" t="s">
        <v>13</v>
      </c>
      <c r="E2705">
        <v>0</v>
      </c>
      <c r="F2705" t="s">
        <v>3732</v>
      </c>
      <c r="G2705">
        <v>95335</v>
      </c>
      <c r="H2705">
        <v>38.109124999999999</v>
      </c>
      <c r="I2705">
        <v>-120.078597</v>
      </c>
      <c r="J2705">
        <v>0</v>
      </c>
      <c r="K2705" s="1">
        <v>2</v>
      </c>
      <c r="L2705" t="s">
        <v>12</v>
      </c>
      <c r="M2705" t="s">
        <v>10</v>
      </c>
      <c r="N2705">
        <v>7.8</v>
      </c>
      <c r="O2705" t="s">
        <v>13</v>
      </c>
      <c r="P2705" t="s">
        <v>13</v>
      </c>
      <c r="AA2705" t="s">
        <v>21</v>
      </c>
      <c r="AB2705" t="s">
        <v>10</v>
      </c>
      <c r="AC2705" t="s">
        <v>26</v>
      </c>
      <c r="AD2705">
        <v>19.649999999999999</v>
      </c>
      <c r="AE2705">
        <v>31.2</v>
      </c>
      <c r="AF2705">
        <v>0</v>
      </c>
      <c r="AG2705">
        <v>0</v>
      </c>
      <c r="AH2705">
        <v>15.6</v>
      </c>
      <c r="AI2705">
        <v>46.8</v>
      </c>
      <c r="AJ2705" t="s">
        <v>68</v>
      </c>
      <c r="AM2705" t="str">
        <f t="shared" si="126"/>
        <v>Joined</v>
      </c>
      <c r="AN2705" t="str">
        <f t="shared" si="127"/>
        <v>No</v>
      </c>
      <c r="AO2705" t="str" cm="1">
        <f t="array" ref="AO2705">_xlfn.IFS($C2705&lt;36,"Youth", $C2705&lt;66, "Middle_age", $C2705&gt;65, "Old")</f>
        <v>Middle_age</v>
      </c>
      <c r="AP2705" t="str">
        <f t="shared" si="128"/>
        <v>1 năm</v>
      </c>
    </row>
    <row r="2706" spans="1:42" x14ac:dyDescent="0.35">
      <c r="A2706" t="s">
        <v>3733</v>
      </c>
      <c r="B2706" t="s">
        <v>9</v>
      </c>
      <c r="C2706">
        <v>48</v>
      </c>
      <c r="D2706" t="s">
        <v>10</v>
      </c>
      <c r="E2706">
        <v>3</v>
      </c>
      <c r="F2706" t="s">
        <v>151</v>
      </c>
      <c r="G2706">
        <v>94937</v>
      </c>
      <c r="H2706">
        <v>38.099322999999998</v>
      </c>
      <c r="I2706">
        <v>-122.945723</v>
      </c>
      <c r="J2706">
        <v>1</v>
      </c>
      <c r="K2706" s="1">
        <v>16</v>
      </c>
      <c r="L2706" t="s">
        <v>32</v>
      </c>
      <c r="M2706" t="s">
        <v>13</v>
      </c>
      <c r="P2706" t="s">
        <v>10</v>
      </c>
      <c r="Q2706" t="s">
        <v>14</v>
      </c>
      <c r="R2706">
        <v>53</v>
      </c>
      <c r="S2706" t="s">
        <v>13</v>
      </c>
      <c r="T2706" t="s">
        <v>13</v>
      </c>
      <c r="U2706" t="s">
        <v>13</v>
      </c>
      <c r="V2706" t="s">
        <v>13</v>
      </c>
      <c r="W2706" t="s">
        <v>13</v>
      </c>
      <c r="X2706" t="s">
        <v>10</v>
      </c>
      <c r="Y2706" t="s">
        <v>10</v>
      </c>
      <c r="Z2706" t="s">
        <v>13</v>
      </c>
      <c r="AA2706" t="s">
        <v>21</v>
      </c>
      <c r="AB2706" t="s">
        <v>10</v>
      </c>
      <c r="AC2706" t="s">
        <v>16</v>
      </c>
      <c r="AD2706">
        <v>35.5</v>
      </c>
      <c r="AE2706">
        <v>552.70000000000005</v>
      </c>
      <c r="AF2706">
        <v>0</v>
      </c>
      <c r="AG2706">
        <v>80</v>
      </c>
      <c r="AH2706">
        <v>0</v>
      </c>
      <c r="AI2706">
        <v>632.70000000000005</v>
      </c>
      <c r="AJ2706" t="s">
        <v>17</v>
      </c>
      <c r="AM2706" t="str">
        <f t="shared" si="126"/>
        <v>Stayed</v>
      </c>
      <c r="AN2706" t="str">
        <f t="shared" si="127"/>
        <v>Yes</v>
      </c>
      <c r="AO2706" t="str" cm="1">
        <f t="array" ref="AO2706">_xlfn.IFS($C2706&lt;36,"Youth", $C2706&lt;66, "Middle_age", $C2706&gt;65, "Old")</f>
        <v>Middle_age</v>
      </c>
      <c r="AP2706" t="str">
        <f t="shared" si="128"/>
        <v>2 năm</v>
      </c>
    </row>
    <row r="2707" spans="1:42" x14ac:dyDescent="0.35">
      <c r="A2707" t="s">
        <v>3734</v>
      </c>
      <c r="B2707" t="s">
        <v>9</v>
      </c>
      <c r="C2707">
        <v>27</v>
      </c>
      <c r="D2707" t="s">
        <v>13</v>
      </c>
      <c r="E2707">
        <v>0</v>
      </c>
      <c r="F2707" t="s">
        <v>3735</v>
      </c>
      <c r="G2707">
        <v>93604</v>
      </c>
      <c r="H2707">
        <v>37.458367000000003</v>
      </c>
      <c r="I2707">
        <v>-119.345011</v>
      </c>
      <c r="J2707">
        <v>0</v>
      </c>
      <c r="K2707" s="1">
        <v>10</v>
      </c>
      <c r="L2707" t="s">
        <v>12</v>
      </c>
      <c r="M2707" t="s">
        <v>10</v>
      </c>
      <c r="N2707">
        <v>12.39</v>
      </c>
      <c r="O2707" t="s">
        <v>13</v>
      </c>
      <c r="P2707" t="s">
        <v>13</v>
      </c>
      <c r="AA2707" t="s">
        <v>21</v>
      </c>
      <c r="AB2707" t="s">
        <v>10</v>
      </c>
      <c r="AC2707" t="s">
        <v>16</v>
      </c>
      <c r="AD2707">
        <v>20.9</v>
      </c>
      <c r="AE2707">
        <v>247</v>
      </c>
      <c r="AF2707">
        <v>0</v>
      </c>
      <c r="AG2707">
        <v>0</v>
      </c>
      <c r="AH2707">
        <v>123.9</v>
      </c>
      <c r="AI2707">
        <v>370.9</v>
      </c>
      <c r="AJ2707" t="s">
        <v>17</v>
      </c>
      <c r="AM2707" t="str">
        <f t="shared" si="126"/>
        <v>Stayed</v>
      </c>
      <c r="AN2707" t="str">
        <f t="shared" si="127"/>
        <v>No</v>
      </c>
      <c r="AO2707" t="str" cm="1">
        <f t="array" ref="AO2707">_xlfn.IFS($C2707&lt;36,"Youth", $C2707&lt;66, "Middle_age", $C2707&gt;65, "Old")</f>
        <v>Youth</v>
      </c>
      <c r="AP2707" t="str">
        <f t="shared" si="128"/>
        <v>1 năm</v>
      </c>
    </row>
    <row r="2708" spans="1:42" x14ac:dyDescent="0.35">
      <c r="A2708" t="s">
        <v>3736</v>
      </c>
      <c r="B2708" t="s">
        <v>19</v>
      </c>
      <c r="C2708">
        <v>42</v>
      </c>
      <c r="D2708" t="s">
        <v>10</v>
      </c>
      <c r="E2708">
        <v>3</v>
      </c>
      <c r="F2708" t="s">
        <v>777</v>
      </c>
      <c r="G2708">
        <v>91106</v>
      </c>
      <c r="H2708">
        <v>34.139401999999997</v>
      </c>
      <c r="I2708">
        <v>-118.128658</v>
      </c>
      <c r="J2708">
        <v>0</v>
      </c>
      <c r="K2708" s="1">
        <v>71</v>
      </c>
      <c r="L2708" t="s">
        <v>42</v>
      </c>
      <c r="M2708" t="s">
        <v>10</v>
      </c>
      <c r="N2708">
        <v>37.03</v>
      </c>
      <c r="O2708" t="s">
        <v>10</v>
      </c>
      <c r="P2708" t="s">
        <v>10</v>
      </c>
      <c r="Q2708" t="s">
        <v>49</v>
      </c>
      <c r="R2708">
        <v>26</v>
      </c>
      <c r="S2708" t="s">
        <v>10</v>
      </c>
      <c r="T2708" t="s">
        <v>13</v>
      </c>
      <c r="U2708" t="s">
        <v>13</v>
      </c>
      <c r="V2708" t="s">
        <v>13</v>
      </c>
      <c r="W2708" t="s">
        <v>10</v>
      </c>
      <c r="X2708" t="s">
        <v>13</v>
      </c>
      <c r="Y2708" t="s">
        <v>13</v>
      </c>
      <c r="Z2708" t="s">
        <v>10</v>
      </c>
      <c r="AA2708" t="s">
        <v>15</v>
      </c>
      <c r="AB2708" t="s">
        <v>10</v>
      </c>
      <c r="AC2708" t="s">
        <v>26</v>
      </c>
      <c r="AD2708">
        <v>66.2</v>
      </c>
      <c r="AE2708">
        <v>4692.55</v>
      </c>
      <c r="AF2708">
        <v>0</v>
      </c>
      <c r="AG2708">
        <v>0</v>
      </c>
      <c r="AH2708">
        <v>2629.13</v>
      </c>
      <c r="AI2708">
        <v>7321.68</v>
      </c>
      <c r="AJ2708" t="s">
        <v>17</v>
      </c>
      <c r="AM2708" t="str">
        <f t="shared" si="126"/>
        <v>VIP</v>
      </c>
      <c r="AN2708" t="str">
        <f t="shared" si="127"/>
        <v>Yes</v>
      </c>
      <c r="AO2708" t="str" cm="1">
        <f t="array" ref="AO2708">_xlfn.IFS($C2708&lt;36,"Youth", $C2708&lt;66, "Middle_age", $C2708&gt;65, "Old")</f>
        <v>Middle_age</v>
      </c>
      <c r="AP2708" t="str">
        <f t="shared" si="128"/>
        <v>6 năm</v>
      </c>
    </row>
    <row r="2709" spans="1:42" x14ac:dyDescent="0.35">
      <c r="A2709" t="s">
        <v>3737</v>
      </c>
      <c r="B2709" t="s">
        <v>19</v>
      </c>
      <c r="C2709">
        <v>58</v>
      </c>
      <c r="D2709" t="s">
        <v>13</v>
      </c>
      <c r="E2709">
        <v>0</v>
      </c>
      <c r="F2709" t="s">
        <v>1736</v>
      </c>
      <c r="G2709">
        <v>95722</v>
      </c>
      <c r="H2709">
        <v>39.003357999999999</v>
      </c>
      <c r="I2709">
        <v>-121.02253899999999</v>
      </c>
      <c r="J2709">
        <v>0</v>
      </c>
      <c r="K2709" s="1">
        <v>17</v>
      </c>
      <c r="L2709" t="s">
        <v>12</v>
      </c>
      <c r="M2709" t="s">
        <v>10</v>
      </c>
      <c r="N2709">
        <v>21.14</v>
      </c>
      <c r="O2709" t="s">
        <v>10</v>
      </c>
      <c r="P2709" t="s">
        <v>10</v>
      </c>
      <c r="Q2709" t="s">
        <v>25</v>
      </c>
      <c r="R2709">
        <v>5</v>
      </c>
      <c r="S2709" t="s">
        <v>13</v>
      </c>
      <c r="T2709" t="s">
        <v>13</v>
      </c>
      <c r="U2709" t="s">
        <v>10</v>
      </c>
      <c r="V2709" t="s">
        <v>10</v>
      </c>
      <c r="W2709" t="s">
        <v>13</v>
      </c>
      <c r="X2709" t="s">
        <v>10</v>
      </c>
      <c r="Y2709" t="s">
        <v>10</v>
      </c>
      <c r="Z2709" t="s">
        <v>10</v>
      </c>
      <c r="AA2709" t="s">
        <v>21</v>
      </c>
      <c r="AB2709" t="s">
        <v>10</v>
      </c>
      <c r="AC2709" t="s">
        <v>26</v>
      </c>
      <c r="AD2709">
        <v>95.65</v>
      </c>
      <c r="AE2709">
        <v>1640</v>
      </c>
      <c r="AF2709">
        <v>0</v>
      </c>
      <c r="AG2709">
        <v>0</v>
      </c>
      <c r="AH2709">
        <v>359.38</v>
      </c>
      <c r="AI2709">
        <v>1999.38</v>
      </c>
      <c r="AJ2709" t="s">
        <v>17</v>
      </c>
      <c r="AM2709" t="str">
        <f t="shared" si="126"/>
        <v>Stayed</v>
      </c>
      <c r="AN2709" t="str">
        <f t="shared" si="127"/>
        <v>No</v>
      </c>
      <c r="AO2709" t="str" cm="1">
        <f t="array" ref="AO2709">_xlfn.IFS($C2709&lt;36,"Youth", $C2709&lt;66, "Middle_age", $C2709&gt;65, "Old")</f>
        <v>Middle_age</v>
      </c>
      <c r="AP2709" t="str">
        <f t="shared" si="128"/>
        <v>2 năm</v>
      </c>
    </row>
    <row r="2710" spans="1:42" x14ac:dyDescent="0.35">
      <c r="A2710" t="s">
        <v>3738</v>
      </c>
      <c r="B2710" t="s">
        <v>9</v>
      </c>
      <c r="C2710">
        <v>35</v>
      </c>
      <c r="D2710" t="s">
        <v>10</v>
      </c>
      <c r="E2710">
        <v>3</v>
      </c>
      <c r="F2710" t="s">
        <v>1670</v>
      </c>
      <c r="G2710">
        <v>91006</v>
      </c>
      <c r="H2710">
        <v>34.137318999999998</v>
      </c>
      <c r="I2710">
        <v>-118.029837</v>
      </c>
      <c r="J2710">
        <v>9</v>
      </c>
      <c r="K2710" s="1">
        <v>4</v>
      </c>
      <c r="L2710" t="s">
        <v>12</v>
      </c>
      <c r="M2710" t="s">
        <v>10</v>
      </c>
      <c r="N2710">
        <v>41.93</v>
      </c>
      <c r="O2710" t="s">
        <v>13</v>
      </c>
      <c r="P2710" t="s">
        <v>10</v>
      </c>
      <c r="Q2710" t="s">
        <v>25</v>
      </c>
      <c r="R2710">
        <v>53</v>
      </c>
      <c r="S2710" t="s">
        <v>13</v>
      </c>
      <c r="T2710" t="s">
        <v>13</v>
      </c>
      <c r="U2710" t="s">
        <v>13</v>
      </c>
      <c r="V2710" t="s">
        <v>13</v>
      </c>
      <c r="W2710" t="s">
        <v>10</v>
      </c>
      <c r="X2710" t="s">
        <v>13</v>
      </c>
      <c r="Y2710" t="s">
        <v>13</v>
      </c>
      <c r="Z2710" t="s">
        <v>10</v>
      </c>
      <c r="AA2710" t="s">
        <v>21</v>
      </c>
      <c r="AB2710" t="s">
        <v>10</v>
      </c>
      <c r="AC2710" t="s">
        <v>16</v>
      </c>
      <c r="AD2710">
        <v>78.900000000000006</v>
      </c>
      <c r="AE2710">
        <v>299.75</v>
      </c>
      <c r="AF2710">
        <v>37.01</v>
      </c>
      <c r="AG2710">
        <v>0</v>
      </c>
      <c r="AH2710">
        <v>167.72</v>
      </c>
      <c r="AI2710">
        <v>430.46</v>
      </c>
      <c r="AJ2710" t="s">
        <v>17</v>
      </c>
      <c r="AM2710" t="str">
        <f t="shared" si="126"/>
        <v>Stayed</v>
      </c>
      <c r="AN2710" t="str">
        <f t="shared" si="127"/>
        <v>Yes</v>
      </c>
      <c r="AO2710" t="str" cm="1">
        <f t="array" ref="AO2710">_xlfn.IFS($C2710&lt;36,"Youth", $C2710&lt;66, "Middle_age", $C2710&gt;65, "Old")</f>
        <v>Youth</v>
      </c>
      <c r="AP2710" t="str">
        <f t="shared" si="128"/>
        <v>1 năm</v>
      </c>
    </row>
    <row r="2711" spans="1:42" x14ac:dyDescent="0.35">
      <c r="A2711" t="s">
        <v>3739</v>
      </c>
      <c r="B2711" t="s">
        <v>19</v>
      </c>
      <c r="C2711">
        <v>48</v>
      </c>
      <c r="D2711" t="s">
        <v>13</v>
      </c>
      <c r="E2711">
        <v>0</v>
      </c>
      <c r="F2711" t="s">
        <v>121</v>
      </c>
      <c r="G2711">
        <v>92117</v>
      </c>
      <c r="H2711">
        <v>32.825085999999999</v>
      </c>
      <c r="I2711">
        <v>-117.19942399999999</v>
      </c>
      <c r="J2711">
        <v>0</v>
      </c>
      <c r="K2711" s="1">
        <v>23</v>
      </c>
      <c r="L2711" t="s">
        <v>12</v>
      </c>
      <c r="M2711" t="s">
        <v>10</v>
      </c>
      <c r="N2711">
        <v>28.8</v>
      </c>
      <c r="O2711" t="s">
        <v>10</v>
      </c>
      <c r="P2711" t="s">
        <v>10</v>
      </c>
      <c r="Q2711" t="s">
        <v>14</v>
      </c>
      <c r="R2711">
        <v>13</v>
      </c>
      <c r="S2711" t="s">
        <v>13</v>
      </c>
      <c r="T2711" t="s">
        <v>13</v>
      </c>
      <c r="U2711" t="s">
        <v>13</v>
      </c>
      <c r="V2711" t="s">
        <v>13</v>
      </c>
      <c r="W2711" t="s">
        <v>13</v>
      </c>
      <c r="X2711" t="s">
        <v>13</v>
      </c>
      <c r="Y2711" t="s">
        <v>13</v>
      </c>
      <c r="Z2711" t="s">
        <v>10</v>
      </c>
      <c r="AA2711" t="s">
        <v>21</v>
      </c>
      <c r="AB2711" t="s">
        <v>10</v>
      </c>
      <c r="AC2711" t="s">
        <v>26</v>
      </c>
      <c r="AD2711">
        <v>74.95</v>
      </c>
      <c r="AE2711">
        <v>1710.45</v>
      </c>
      <c r="AF2711">
        <v>0</v>
      </c>
      <c r="AG2711">
        <v>0</v>
      </c>
      <c r="AH2711">
        <v>662.4</v>
      </c>
      <c r="AI2711">
        <v>2372.85</v>
      </c>
      <c r="AJ2711" t="s">
        <v>27</v>
      </c>
      <c r="AK2711" t="s">
        <v>28</v>
      </c>
      <c r="AL2711" t="s">
        <v>74</v>
      </c>
      <c r="AM2711" t="str">
        <f t="shared" si="126"/>
        <v>Churned</v>
      </c>
      <c r="AN2711" t="str">
        <f t="shared" si="127"/>
        <v>No</v>
      </c>
      <c r="AO2711" t="str" cm="1">
        <f t="array" ref="AO2711">_xlfn.IFS($C2711&lt;36,"Youth", $C2711&lt;66, "Middle_age", $C2711&gt;65, "Old")</f>
        <v>Middle_age</v>
      </c>
      <c r="AP2711" t="str">
        <f t="shared" si="128"/>
        <v>2 năm</v>
      </c>
    </row>
    <row r="2712" spans="1:42" x14ac:dyDescent="0.35">
      <c r="A2712" t="s">
        <v>3740</v>
      </c>
      <c r="B2712" t="s">
        <v>9</v>
      </c>
      <c r="C2712">
        <v>24</v>
      </c>
      <c r="D2712" t="s">
        <v>10</v>
      </c>
      <c r="E2712">
        <v>0</v>
      </c>
      <c r="F2712" t="s">
        <v>2093</v>
      </c>
      <c r="G2712">
        <v>91776</v>
      </c>
      <c r="H2712">
        <v>34.089927000000003</v>
      </c>
      <c r="I2712">
        <v>-118.095645</v>
      </c>
      <c r="J2712">
        <v>5</v>
      </c>
      <c r="K2712" s="1">
        <v>40</v>
      </c>
      <c r="L2712" t="s">
        <v>46</v>
      </c>
      <c r="M2712" t="s">
        <v>10</v>
      </c>
      <c r="N2712">
        <v>22.2</v>
      </c>
      <c r="O2712" t="s">
        <v>10</v>
      </c>
      <c r="P2712" t="s">
        <v>10</v>
      </c>
      <c r="Q2712" t="s">
        <v>25</v>
      </c>
      <c r="R2712">
        <v>76</v>
      </c>
      <c r="S2712" t="s">
        <v>10</v>
      </c>
      <c r="T2712" t="s">
        <v>13</v>
      </c>
      <c r="U2712" t="s">
        <v>10</v>
      </c>
      <c r="V2712" t="s">
        <v>13</v>
      </c>
      <c r="W2712" t="s">
        <v>10</v>
      </c>
      <c r="X2712" t="s">
        <v>10</v>
      </c>
      <c r="Y2712" t="s">
        <v>10</v>
      </c>
      <c r="Z2712" t="s">
        <v>10</v>
      </c>
      <c r="AA2712" t="s">
        <v>15</v>
      </c>
      <c r="AB2712" t="s">
        <v>13</v>
      </c>
      <c r="AC2712" t="s">
        <v>26</v>
      </c>
      <c r="AD2712">
        <v>105.75</v>
      </c>
      <c r="AE2712">
        <v>4228.55</v>
      </c>
      <c r="AF2712">
        <v>0</v>
      </c>
      <c r="AG2712">
        <v>0</v>
      </c>
      <c r="AH2712">
        <v>888</v>
      </c>
      <c r="AI2712">
        <v>5116.55</v>
      </c>
      <c r="AJ2712" t="s">
        <v>17</v>
      </c>
      <c r="AM2712" t="str">
        <f t="shared" si="126"/>
        <v>VIP</v>
      </c>
      <c r="AN2712" t="str">
        <f t="shared" si="127"/>
        <v>No</v>
      </c>
      <c r="AO2712" t="str" cm="1">
        <f t="array" ref="AO2712">_xlfn.IFS($C2712&lt;36,"Youth", $C2712&lt;66, "Middle_age", $C2712&gt;65, "Old")</f>
        <v>Youth</v>
      </c>
      <c r="AP2712" t="str">
        <f t="shared" si="128"/>
        <v>4 năm</v>
      </c>
    </row>
    <row r="2713" spans="1:42" x14ac:dyDescent="0.35">
      <c r="A2713" t="s">
        <v>3741</v>
      </c>
      <c r="B2713" t="s">
        <v>9</v>
      </c>
      <c r="C2713">
        <v>47</v>
      </c>
      <c r="D2713" t="s">
        <v>13</v>
      </c>
      <c r="E2713">
        <v>0</v>
      </c>
      <c r="F2713" t="s">
        <v>1364</v>
      </c>
      <c r="G2713">
        <v>93247</v>
      </c>
      <c r="H2713">
        <v>36.205464999999997</v>
      </c>
      <c r="I2713">
        <v>-119.085807</v>
      </c>
      <c r="J2713">
        <v>0</v>
      </c>
      <c r="K2713" s="1">
        <v>4</v>
      </c>
      <c r="L2713" t="s">
        <v>12</v>
      </c>
      <c r="M2713" t="s">
        <v>10</v>
      </c>
      <c r="N2713">
        <v>45.4</v>
      </c>
      <c r="O2713" t="s">
        <v>13</v>
      </c>
      <c r="P2713" t="s">
        <v>10</v>
      </c>
      <c r="Q2713" t="s">
        <v>49</v>
      </c>
      <c r="R2713">
        <v>27</v>
      </c>
      <c r="S2713" t="s">
        <v>13</v>
      </c>
      <c r="T2713" t="s">
        <v>13</v>
      </c>
      <c r="U2713" t="s">
        <v>13</v>
      </c>
      <c r="V2713" t="s">
        <v>13</v>
      </c>
      <c r="W2713" t="s">
        <v>13</v>
      </c>
      <c r="X2713" t="s">
        <v>13</v>
      </c>
      <c r="Y2713" t="s">
        <v>13</v>
      </c>
      <c r="Z2713" t="s">
        <v>10</v>
      </c>
      <c r="AA2713" t="s">
        <v>21</v>
      </c>
      <c r="AB2713" t="s">
        <v>13</v>
      </c>
      <c r="AC2713" t="s">
        <v>153</v>
      </c>
      <c r="AD2713">
        <v>45.65</v>
      </c>
      <c r="AE2713">
        <v>191.05</v>
      </c>
      <c r="AF2713">
        <v>0</v>
      </c>
      <c r="AG2713">
        <v>0</v>
      </c>
      <c r="AH2713">
        <v>181.6</v>
      </c>
      <c r="AI2713">
        <v>372.65</v>
      </c>
      <c r="AJ2713" t="s">
        <v>27</v>
      </c>
      <c r="AK2713" t="s">
        <v>28</v>
      </c>
      <c r="AL2713" t="s">
        <v>29</v>
      </c>
      <c r="AM2713" t="str">
        <f t="shared" si="126"/>
        <v>Churned</v>
      </c>
      <c r="AN2713" t="str">
        <f t="shared" si="127"/>
        <v>No</v>
      </c>
      <c r="AO2713" t="str" cm="1">
        <f t="array" ref="AO2713">_xlfn.IFS($C2713&lt;36,"Youth", $C2713&lt;66, "Middle_age", $C2713&gt;65, "Old")</f>
        <v>Middle_age</v>
      </c>
      <c r="AP2713" t="str">
        <f t="shared" si="128"/>
        <v>1 năm</v>
      </c>
    </row>
    <row r="2714" spans="1:42" x14ac:dyDescent="0.35">
      <c r="A2714" t="s">
        <v>3742</v>
      </c>
      <c r="B2714" t="s">
        <v>19</v>
      </c>
      <c r="C2714">
        <v>27</v>
      </c>
      <c r="D2714" t="s">
        <v>10</v>
      </c>
      <c r="E2714">
        <v>0</v>
      </c>
      <c r="F2714" t="s">
        <v>322</v>
      </c>
      <c r="G2714">
        <v>94607</v>
      </c>
      <c r="H2714">
        <v>37.807070000000003</v>
      </c>
      <c r="I2714">
        <v>-122.29740099999999</v>
      </c>
      <c r="J2714">
        <v>1</v>
      </c>
      <c r="K2714" s="1">
        <v>12</v>
      </c>
      <c r="L2714" t="s">
        <v>12</v>
      </c>
      <c r="M2714" t="s">
        <v>10</v>
      </c>
      <c r="N2714">
        <v>27.82</v>
      </c>
      <c r="O2714" t="s">
        <v>13</v>
      </c>
      <c r="P2714" t="s">
        <v>10</v>
      </c>
      <c r="Q2714" t="s">
        <v>49</v>
      </c>
      <c r="R2714">
        <v>26</v>
      </c>
      <c r="S2714" t="s">
        <v>13</v>
      </c>
      <c r="T2714" t="s">
        <v>13</v>
      </c>
      <c r="U2714" t="s">
        <v>13</v>
      </c>
      <c r="V2714" t="s">
        <v>13</v>
      </c>
      <c r="W2714" t="s">
        <v>13</v>
      </c>
      <c r="X2714" t="s">
        <v>10</v>
      </c>
      <c r="Y2714" t="s">
        <v>10</v>
      </c>
      <c r="Z2714" t="s">
        <v>10</v>
      </c>
      <c r="AA2714" t="s">
        <v>15</v>
      </c>
      <c r="AB2714" t="s">
        <v>13</v>
      </c>
      <c r="AC2714" t="s">
        <v>16</v>
      </c>
      <c r="AD2714">
        <v>53.65</v>
      </c>
      <c r="AE2714">
        <v>696.35</v>
      </c>
      <c r="AF2714">
        <v>0</v>
      </c>
      <c r="AG2714">
        <v>0</v>
      </c>
      <c r="AH2714">
        <v>333.84</v>
      </c>
      <c r="AI2714">
        <v>1030.19</v>
      </c>
      <c r="AJ2714" t="s">
        <v>27</v>
      </c>
      <c r="AK2714" t="s">
        <v>28</v>
      </c>
      <c r="AL2714" t="s">
        <v>29</v>
      </c>
      <c r="AM2714" t="str">
        <f t="shared" si="126"/>
        <v>Churned</v>
      </c>
      <c r="AN2714" t="str">
        <f t="shared" si="127"/>
        <v>No</v>
      </c>
      <c r="AO2714" t="str" cm="1">
        <f t="array" ref="AO2714">_xlfn.IFS($C2714&lt;36,"Youth", $C2714&lt;66, "Middle_age", $C2714&gt;65, "Old")</f>
        <v>Youth</v>
      </c>
      <c r="AP2714" t="str">
        <f t="shared" si="128"/>
        <v>1 năm</v>
      </c>
    </row>
    <row r="2715" spans="1:42" x14ac:dyDescent="0.35">
      <c r="A2715" t="s">
        <v>3743</v>
      </c>
      <c r="B2715" t="s">
        <v>19</v>
      </c>
      <c r="C2715">
        <v>60</v>
      </c>
      <c r="D2715" t="s">
        <v>13</v>
      </c>
      <c r="E2715">
        <v>0</v>
      </c>
      <c r="F2715" t="s">
        <v>1004</v>
      </c>
      <c r="G2715">
        <v>92691</v>
      </c>
      <c r="H2715">
        <v>33.611944999999999</v>
      </c>
      <c r="I2715">
        <v>-117.66586700000001</v>
      </c>
      <c r="J2715">
        <v>0</v>
      </c>
      <c r="K2715" s="1">
        <v>59</v>
      </c>
      <c r="L2715" t="s">
        <v>12</v>
      </c>
      <c r="M2715" t="s">
        <v>10</v>
      </c>
      <c r="N2715">
        <v>16.8</v>
      </c>
      <c r="O2715" t="s">
        <v>13</v>
      </c>
      <c r="P2715" t="s">
        <v>10</v>
      </c>
      <c r="Q2715" t="s">
        <v>14</v>
      </c>
      <c r="R2715">
        <v>18</v>
      </c>
      <c r="S2715" t="s">
        <v>13</v>
      </c>
      <c r="T2715" t="s">
        <v>13</v>
      </c>
      <c r="U2715" t="s">
        <v>10</v>
      </c>
      <c r="V2715" t="s">
        <v>10</v>
      </c>
      <c r="W2715" t="s">
        <v>10</v>
      </c>
      <c r="X2715" t="s">
        <v>13</v>
      </c>
      <c r="Y2715" t="s">
        <v>13</v>
      </c>
      <c r="Z2715" t="s">
        <v>10</v>
      </c>
      <c r="AA2715" t="s">
        <v>21</v>
      </c>
      <c r="AB2715" t="s">
        <v>10</v>
      </c>
      <c r="AC2715" t="s">
        <v>26</v>
      </c>
      <c r="AD2715">
        <v>64.650000000000006</v>
      </c>
      <c r="AE2715">
        <v>3735.45</v>
      </c>
      <c r="AF2715">
        <v>0</v>
      </c>
      <c r="AG2715">
        <v>0</v>
      </c>
      <c r="AH2715">
        <v>991.2</v>
      </c>
      <c r="AI2715">
        <v>4726.6499999999996</v>
      </c>
      <c r="AJ2715" t="s">
        <v>17</v>
      </c>
      <c r="AM2715" t="str">
        <f t="shared" si="126"/>
        <v>VIP</v>
      </c>
      <c r="AN2715" t="str">
        <f t="shared" si="127"/>
        <v>No</v>
      </c>
      <c r="AO2715" t="str" cm="1">
        <f t="array" ref="AO2715">_xlfn.IFS($C2715&lt;36,"Youth", $C2715&lt;66, "Middle_age", $C2715&gt;65, "Old")</f>
        <v>Middle_age</v>
      </c>
      <c r="AP2715" t="str">
        <f t="shared" si="128"/>
        <v>5 năm</v>
      </c>
    </row>
    <row r="2716" spans="1:42" x14ac:dyDescent="0.35">
      <c r="A2716" t="s">
        <v>3744</v>
      </c>
      <c r="B2716" t="s">
        <v>19</v>
      </c>
      <c r="C2716">
        <v>76</v>
      </c>
      <c r="D2716" t="s">
        <v>13</v>
      </c>
      <c r="E2716">
        <v>2</v>
      </c>
      <c r="F2716" t="s">
        <v>3745</v>
      </c>
      <c r="G2716">
        <v>95615</v>
      </c>
      <c r="H2716">
        <v>38.311608999999997</v>
      </c>
      <c r="I2716">
        <v>-121.554034</v>
      </c>
      <c r="J2716">
        <v>0</v>
      </c>
      <c r="K2716" s="1">
        <v>38</v>
      </c>
      <c r="L2716" t="s">
        <v>12</v>
      </c>
      <c r="M2716" t="s">
        <v>10</v>
      </c>
      <c r="N2716">
        <v>45.13</v>
      </c>
      <c r="O2716" t="s">
        <v>10</v>
      </c>
      <c r="P2716" t="s">
        <v>10</v>
      </c>
      <c r="Q2716" t="s">
        <v>25</v>
      </c>
      <c r="R2716">
        <v>27</v>
      </c>
      <c r="S2716" t="s">
        <v>10</v>
      </c>
      <c r="T2716" t="s">
        <v>13</v>
      </c>
      <c r="U2716" t="s">
        <v>13</v>
      </c>
      <c r="V2716" t="s">
        <v>13</v>
      </c>
      <c r="W2716" t="s">
        <v>13</v>
      </c>
      <c r="X2716" t="s">
        <v>13</v>
      </c>
      <c r="Y2716" t="s">
        <v>13</v>
      </c>
      <c r="Z2716" t="s">
        <v>10</v>
      </c>
      <c r="AA2716" t="s">
        <v>43</v>
      </c>
      <c r="AB2716" t="s">
        <v>10</v>
      </c>
      <c r="AC2716" t="s">
        <v>16</v>
      </c>
      <c r="AD2716">
        <v>80.45</v>
      </c>
      <c r="AE2716">
        <v>3162.65</v>
      </c>
      <c r="AF2716">
        <v>0</v>
      </c>
      <c r="AG2716">
        <v>0</v>
      </c>
      <c r="AH2716">
        <v>1714.94</v>
      </c>
      <c r="AI2716">
        <v>4877.59</v>
      </c>
      <c r="AJ2716" t="s">
        <v>17</v>
      </c>
      <c r="AM2716" t="str">
        <f t="shared" si="126"/>
        <v>VIP</v>
      </c>
      <c r="AN2716" t="str">
        <f t="shared" si="127"/>
        <v>Yes</v>
      </c>
      <c r="AO2716" t="str" cm="1">
        <f t="array" ref="AO2716">_xlfn.IFS($C2716&lt;36,"Youth", $C2716&lt;66, "Middle_age", $C2716&gt;65, "Old")</f>
        <v>Old</v>
      </c>
      <c r="AP2716" t="str">
        <f t="shared" si="128"/>
        <v>4 năm</v>
      </c>
    </row>
    <row r="2717" spans="1:42" x14ac:dyDescent="0.35">
      <c r="A2717" t="s">
        <v>3746</v>
      </c>
      <c r="B2717" t="s">
        <v>19</v>
      </c>
      <c r="C2717">
        <v>40</v>
      </c>
      <c r="D2717" t="s">
        <v>10</v>
      </c>
      <c r="E2717">
        <v>1</v>
      </c>
      <c r="F2717" t="s">
        <v>361</v>
      </c>
      <c r="G2717">
        <v>94110</v>
      </c>
      <c r="H2717">
        <v>37.750020999999997</v>
      </c>
      <c r="I2717">
        <v>-122.415201</v>
      </c>
      <c r="J2717">
        <v>1</v>
      </c>
      <c r="K2717" s="1">
        <v>72</v>
      </c>
      <c r="L2717" t="s">
        <v>12</v>
      </c>
      <c r="M2717" t="s">
        <v>10</v>
      </c>
      <c r="N2717">
        <v>11.67</v>
      </c>
      <c r="O2717" t="s">
        <v>10</v>
      </c>
      <c r="P2717" t="s">
        <v>10</v>
      </c>
      <c r="Q2717" t="s">
        <v>25</v>
      </c>
      <c r="R2717">
        <v>26</v>
      </c>
      <c r="S2717" t="s">
        <v>10</v>
      </c>
      <c r="T2717" t="s">
        <v>13</v>
      </c>
      <c r="U2717" t="s">
        <v>10</v>
      </c>
      <c r="V2717" t="s">
        <v>13</v>
      </c>
      <c r="W2717" t="s">
        <v>10</v>
      </c>
      <c r="X2717" t="s">
        <v>10</v>
      </c>
      <c r="Y2717" t="s">
        <v>10</v>
      </c>
      <c r="Z2717" t="s">
        <v>10</v>
      </c>
      <c r="AA2717" t="s">
        <v>15</v>
      </c>
      <c r="AB2717" t="s">
        <v>10</v>
      </c>
      <c r="AC2717" t="s">
        <v>26</v>
      </c>
      <c r="AD2717">
        <v>106.1</v>
      </c>
      <c r="AE2717">
        <v>7848.5</v>
      </c>
      <c r="AF2717">
        <v>0</v>
      </c>
      <c r="AG2717">
        <v>0</v>
      </c>
      <c r="AH2717">
        <v>840.24</v>
      </c>
      <c r="AI2717">
        <v>8688.74</v>
      </c>
      <c r="AJ2717" t="s">
        <v>17</v>
      </c>
      <c r="AM2717" t="str">
        <f t="shared" si="126"/>
        <v>VIP</v>
      </c>
      <c r="AN2717" t="str">
        <f t="shared" si="127"/>
        <v>Yes</v>
      </c>
      <c r="AO2717" t="str" cm="1">
        <f t="array" ref="AO2717">_xlfn.IFS($C2717&lt;36,"Youth", $C2717&lt;66, "Middle_age", $C2717&gt;65, "Old")</f>
        <v>Middle_age</v>
      </c>
      <c r="AP2717" t="str">
        <f t="shared" si="128"/>
        <v>6 năm</v>
      </c>
    </row>
    <row r="2718" spans="1:42" x14ac:dyDescent="0.35">
      <c r="A2718" t="s">
        <v>3747</v>
      </c>
      <c r="B2718" t="s">
        <v>19</v>
      </c>
      <c r="C2718">
        <v>25</v>
      </c>
      <c r="D2718" t="s">
        <v>13</v>
      </c>
      <c r="E2718">
        <v>0</v>
      </c>
      <c r="F2718" t="s">
        <v>105</v>
      </c>
      <c r="G2718">
        <v>90077</v>
      </c>
      <c r="H2718">
        <v>34.102083999999998</v>
      </c>
      <c r="I2718">
        <v>-118.451629</v>
      </c>
      <c r="J2718">
        <v>0</v>
      </c>
      <c r="K2718" s="1">
        <v>19</v>
      </c>
      <c r="L2718" t="s">
        <v>32</v>
      </c>
      <c r="M2718" t="s">
        <v>10</v>
      </c>
      <c r="N2718">
        <v>34.68</v>
      </c>
      <c r="O2718" t="s">
        <v>13</v>
      </c>
      <c r="P2718" t="s">
        <v>13</v>
      </c>
      <c r="AA2718" t="s">
        <v>43</v>
      </c>
      <c r="AB2718" t="s">
        <v>13</v>
      </c>
      <c r="AC2718" t="s">
        <v>16</v>
      </c>
      <c r="AD2718">
        <v>19.649999999999999</v>
      </c>
      <c r="AE2718">
        <v>358.15</v>
      </c>
      <c r="AF2718">
        <v>0</v>
      </c>
      <c r="AG2718">
        <v>0</v>
      </c>
      <c r="AH2718">
        <v>658.92</v>
      </c>
      <c r="AI2718">
        <v>1017.07</v>
      </c>
      <c r="AJ2718" t="s">
        <v>17</v>
      </c>
      <c r="AM2718" t="str">
        <f t="shared" si="126"/>
        <v>Stayed</v>
      </c>
      <c r="AN2718" t="str">
        <f t="shared" si="127"/>
        <v>No</v>
      </c>
      <c r="AO2718" t="str" cm="1">
        <f t="array" ref="AO2718">_xlfn.IFS($C2718&lt;36,"Youth", $C2718&lt;66, "Middle_age", $C2718&gt;65, "Old")</f>
        <v>Youth</v>
      </c>
      <c r="AP2718" t="str">
        <f t="shared" si="128"/>
        <v>2 năm</v>
      </c>
    </row>
    <row r="2719" spans="1:42" x14ac:dyDescent="0.35">
      <c r="A2719" t="s">
        <v>3748</v>
      </c>
      <c r="B2719" t="s">
        <v>19</v>
      </c>
      <c r="C2719">
        <v>77</v>
      </c>
      <c r="D2719" t="s">
        <v>10</v>
      </c>
      <c r="E2719">
        <v>0</v>
      </c>
      <c r="F2719" t="s">
        <v>292</v>
      </c>
      <c r="G2719">
        <v>95831</v>
      </c>
      <c r="H2719">
        <v>38.494832000000002</v>
      </c>
      <c r="I2719">
        <v>-121.529447</v>
      </c>
      <c r="J2719">
        <v>7</v>
      </c>
      <c r="K2719" s="1">
        <v>69</v>
      </c>
      <c r="L2719" t="s">
        <v>12</v>
      </c>
      <c r="M2719" t="s">
        <v>10</v>
      </c>
      <c r="N2719">
        <v>14.76</v>
      </c>
      <c r="O2719" t="s">
        <v>10</v>
      </c>
      <c r="P2719" t="s">
        <v>10</v>
      </c>
      <c r="Q2719" t="s">
        <v>25</v>
      </c>
      <c r="R2719">
        <v>14</v>
      </c>
      <c r="S2719" t="s">
        <v>10</v>
      </c>
      <c r="T2719" t="s">
        <v>10</v>
      </c>
      <c r="U2719" t="s">
        <v>13</v>
      </c>
      <c r="V2719" t="s">
        <v>13</v>
      </c>
      <c r="W2719" t="s">
        <v>13</v>
      </c>
      <c r="X2719" t="s">
        <v>13</v>
      </c>
      <c r="Y2719" t="s">
        <v>13</v>
      </c>
      <c r="Z2719" t="s">
        <v>10</v>
      </c>
      <c r="AA2719" t="s">
        <v>21</v>
      </c>
      <c r="AB2719" t="s">
        <v>10</v>
      </c>
      <c r="AC2719" t="s">
        <v>16</v>
      </c>
      <c r="AD2719">
        <v>84.9</v>
      </c>
      <c r="AE2719">
        <v>5785.65</v>
      </c>
      <c r="AF2719">
        <v>0</v>
      </c>
      <c r="AG2719">
        <v>0</v>
      </c>
      <c r="AH2719">
        <v>1018.44</v>
      </c>
      <c r="AI2719">
        <v>6804.09</v>
      </c>
      <c r="AJ2719" t="s">
        <v>17</v>
      </c>
      <c r="AM2719" t="str">
        <f t="shared" si="126"/>
        <v>VIP</v>
      </c>
      <c r="AN2719" t="str">
        <f t="shared" si="127"/>
        <v>No</v>
      </c>
      <c r="AO2719" t="str" cm="1">
        <f t="array" ref="AO2719">_xlfn.IFS($C2719&lt;36,"Youth", $C2719&lt;66, "Middle_age", $C2719&gt;65, "Old")</f>
        <v>Old</v>
      </c>
      <c r="AP2719" t="str">
        <f t="shared" si="128"/>
        <v>6 năm</v>
      </c>
    </row>
    <row r="2720" spans="1:42" x14ac:dyDescent="0.35">
      <c r="A2720" t="s">
        <v>3749</v>
      </c>
      <c r="B2720" t="s">
        <v>9</v>
      </c>
      <c r="C2720">
        <v>64</v>
      </c>
      <c r="D2720" t="s">
        <v>13</v>
      </c>
      <c r="E2720">
        <v>0</v>
      </c>
      <c r="F2720" t="s">
        <v>105</v>
      </c>
      <c r="G2720">
        <v>90017</v>
      </c>
      <c r="H2720">
        <v>34.052841999999998</v>
      </c>
      <c r="I2720">
        <v>-118.264495</v>
      </c>
      <c r="J2720">
        <v>0</v>
      </c>
      <c r="K2720" s="1">
        <v>2</v>
      </c>
      <c r="L2720" t="s">
        <v>12</v>
      </c>
      <c r="M2720" t="s">
        <v>10</v>
      </c>
      <c r="N2720">
        <v>26.93</v>
      </c>
      <c r="O2720" t="s">
        <v>13</v>
      </c>
      <c r="P2720" t="s">
        <v>10</v>
      </c>
      <c r="Q2720" t="s">
        <v>49</v>
      </c>
      <c r="R2720">
        <v>10</v>
      </c>
      <c r="S2720" t="s">
        <v>10</v>
      </c>
      <c r="T2720" t="s">
        <v>13</v>
      </c>
      <c r="U2720" t="s">
        <v>13</v>
      </c>
      <c r="V2720" t="s">
        <v>13</v>
      </c>
      <c r="W2720" t="s">
        <v>10</v>
      </c>
      <c r="X2720" t="s">
        <v>10</v>
      </c>
      <c r="Y2720" t="s">
        <v>10</v>
      </c>
      <c r="Z2720" t="s">
        <v>10</v>
      </c>
      <c r="AA2720" t="s">
        <v>21</v>
      </c>
      <c r="AB2720" t="s">
        <v>10</v>
      </c>
      <c r="AC2720" t="s">
        <v>26</v>
      </c>
      <c r="AD2720">
        <v>70.75</v>
      </c>
      <c r="AE2720">
        <v>146.9</v>
      </c>
      <c r="AF2720">
        <v>0</v>
      </c>
      <c r="AG2720">
        <v>0</v>
      </c>
      <c r="AH2720">
        <v>53.86</v>
      </c>
      <c r="AI2720">
        <v>200.76</v>
      </c>
      <c r="AJ2720" t="s">
        <v>27</v>
      </c>
      <c r="AK2720" t="s">
        <v>91</v>
      </c>
      <c r="AL2720" t="s">
        <v>165</v>
      </c>
      <c r="AM2720" t="str">
        <f t="shared" si="126"/>
        <v>Churned</v>
      </c>
      <c r="AN2720" t="str">
        <f t="shared" si="127"/>
        <v>No</v>
      </c>
      <c r="AO2720" t="str" cm="1">
        <f t="array" ref="AO2720">_xlfn.IFS($C2720&lt;36,"Youth", $C2720&lt;66, "Middle_age", $C2720&gt;65, "Old")</f>
        <v>Middle_age</v>
      </c>
      <c r="AP2720" t="str">
        <f t="shared" si="128"/>
        <v>1 năm</v>
      </c>
    </row>
    <row r="2721" spans="1:42" x14ac:dyDescent="0.35">
      <c r="A2721" t="s">
        <v>3750</v>
      </c>
      <c r="B2721" t="s">
        <v>9</v>
      </c>
      <c r="C2721">
        <v>21</v>
      </c>
      <c r="D2721" t="s">
        <v>10</v>
      </c>
      <c r="E2721">
        <v>0</v>
      </c>
      <c r="F2721" t="s">
        <v>1782</v>
      </c>
      <c r="G2721">
        <v>93208</v>
      </c>
      <c r="H2721">
        <v>36.057457999999997</v>
      </c>
      <c r="I2721">
        <v>-118.59195099999999</v>
      </c>
      <c r="J2721">
        <v>1</v>
      </c>
      <c r="K2721" s="1">
        <v>54</v>
      </c>
      <c r="L2721" t="s">
        <v>46</v>
      </c>
      <c r="M2721" t="s">
        <v>10</v>
      </c>
      <c r="N2721">
        <v>2.1800000000000002</v>
      </c>
      <c r="O2721" t="s">
        <v>10</v>
      </c>
      <c r="P2721" t="s">
        <v>10</v>
      </c>
      <c r="Q2721" t="s">
        <v>25</v>
      </c>
      <c r="R2721">
        <v>71</v>
      </c>
      <c r="S2721" t="s">
        <v>13</v>
      </c>
      <c r="T2721" t="s">
        <v>10</v>
      </c>
      <c r="U2721" t="s">
        <v>10</v>
      </c>
      <c r="V2721" t="s">
        <v>10</v>
      </c>
      <c r="W2721" t="s">
        <v>10</v>
      </c>
      <c r="X2721" t="s">
        <v>10</v>
      </c>
      <c r="Y2721" t="s">
        <v>10</v>
      </c>
      <c r="Z2721" t="s">
        <v>10</v>
      </c>
      <c r="AA2721" t="s">
        <v>15</v>
      </c>
      <c r="AB2721" t="s">
        <v>13</v>
      </c>
      <c r="AC2721" t="s">
        <v>26</v>
      </c>
      <c r="AD2721">
        <v>110.35</v>
      </c>
      <c r="AE2721">
        <v>5893.15</v>
      </c>
      <c r="AF2721">
        <v>0</v>
      </c>
      <c r="AG2721">
        <v>0</v>
      </c>
      <c r="AH2721">
        <v>117.72</v>
      </c>
      <c r="AI2721">
        <v>6010.87</v>
      </c>
      <c r="AJ2721" t="s">
        <v>27</v>
      </c>
      <c r="AK2721" t="s">
        <v>28</v>
      </c>
      <c r="AL2721" t="s">
        <v>29</v>
      </c>
      <c r="AM2721" t="str">
        <f t="shared" si="126"/>
        <v>Churned</v>
      </c>
      <c r="AN2721" t="str">
        <f t="shared" si="127"/>
        <v>No</v>
      </c>
      <c r="AO2721" t="str" cm="1">
        <f t="array" ref="AO2721">_xlfn.IFS($C2721&lt;36,"Youth", $C2721&lt;66, "Middle_age", $C2721&gt;65, "Old")</f>
        <v>Youth</v>
      </c>
      <c r="AP2721" t="str">
        <f t="shared" si="128"/>
        <v>5 năm</v>
      </c>
    </row>
    <row r="2722" spans="1:42" x14ac:dyDescent="0.35">
      <c r="A2722" t="s">
        <v>3751</v>
      </c>
      <c r="B2722" t="s">
        <v>9</v>
      </c>
      <c r="C2722">
        <v>56</v>
      </c>
      <c r="D2722" t="s">
        <v>10</v>
      </c>
      <c r="E2722">
        <v>2</v>
      </c>
      <c r="F2722" t="s">
        <v>801</v>
      </c>
      <c r="G2722">
        <v>95693</v>
      </c>
      <c r="H2722">
        <v>38.392558999999999</v>
      </c>
      <c r="I2722">
        <v>-121.225093</v>
      </c>
      <c r="J2722">
        <v>4</v>
      </c>
      <c r="K2722" s="1">
        <v>70</v>
      </c>
      <c r="L2722" t="s">
        <v>42</v>
      </c>
      <c r="M2722" t="s">
        <v>10</v>
      </c>
      <c r="N2722">
        <v>33.25</v>
      </c>
      <c r="O2722" t="s">
        <v>10</v>
      </c>
      <c r="P2722" t="s">
        <v>10</v>
      </c>
      <c r="Q2722" t="s">
        <v>25</v>
      </c>
      <c r="R2722">
        <v>15</v>
      </c>
      <c r="S2722" t="s">
        <v>10</v>
      </c>
      <c r="T2722" t="s">
        <v>10</v>
      </c>
      <c r="U2722" t="s">
        <v>10</v>
      </c>
      <c r="V2722" t="s">
        <v>10</v>
      </c>
      <c r="W2722" t="s">
        <v>10</v>
      </c>
      <c r="X2722" t="s">
        <v>10</v>
      </c>
      <c r="Y2722" t="s">
        <v>10</v>
      </c>
      <c r="Z2722" t="s">
        <v>10</v>
      </c>
      <c r="AA2722" t="s">
        <v>43</v>
      </c>
      <c r="AB2722" t="s">
        <v>10</v>
      </c>
      <c r="AC2722" t="s">
        <v>16</v>
      </c>
      <c r="AD2722">
        <v>113.05</v>
      </c>
      <c r="AE2722">
        <v>7869.05</v>
      </c>
      <c r="AF2722">
        <v>0</v>
      </c>
      <c r="AG2722">
        <v>0</v>
      </c>
      <c r="AH2722">
        <v>2327.5</v>
      </c>
      <c r="AI2722">
        <v>10196.549999999999</v>
      </c>
      <c r="AJ2722" t="s">
        <v>17</v>
      </c>
      <c r="AM2722" t="str">
        <f t="shared" si="126"/>
        <v>VIP</v>
      </c>
      <c r="AN2722" t="str">
        <f t="shared" si="127"/>
        <v>Yes</v>
      </c>
      <c r="AO2722" t="str" cm="1">
        <f t="array" ref="AO2722">_xlfn.IFS($C2722&lt;36,"Youth", $C2722&lt;66, "Middle_age", $C2722&gt;65, "Old")</f>
        <v>Middle_age</v>
      </c>
      <c r="AP2722" t="str">
        <f t="shared" si="128"/>
        <v>6 năm</v>
      </c>
    </row>
    <row r="2723" spans="1:42" x14ac:dyDescent="0.35">
      <c r="A2723" t="s">
        <v>3752</v>
      </c>
      <c r="B2723" t="s">
        <v>19</v>
      </c>
      <c r="C2723">
        <v>70</v>
      </c>
      <c r="D2723" t="s">
        <v>13</v>
      </c>
      <c r="E2723">
        <v>0</v>
      </c>
      <c r="F2723" t="s">
        <v>36</v>
      </c>
      <c r="G2723">
        <v>93010</v>
      </c>
      <c r="H2723">
        <v>34.227846</v>
      </c>
      <c r="I2723">
        <v>-119.079903</v>
      </c>
      <c r="J2723">
        <v>0</v>
      </c>
      <c r="K2723" s="1">
        <v>1</v>
      </c>
      <c r="L2723" t="s">
        <v>12</v>
      </c>
      <c r="M2723" t="s">
        <v>10</v>
      </c>
      <c r="N2723">
        <v>16.190000000000001</v>
      </c>
      <c r="O2723" t="s">
        <v>13</v>
      </c>
      <c r="P2723" t="s">
        <v>10</v>
      </c>
      <c r="Q2723" t="s">
        <v>25</v>
      </c>
      <c r="R2723">
        <v>12</v>
      </c>
      <c r="S2723" t="s">
        <v>13</v>
      </c>
      <c r="T2723" t="s">
        <v>13</v>
      </c>
      <c r="U2723" t="s">
        <v>13</v>
      </c>
      <c r="V2723" t="s">
        <v>13</v>
      </c>
      <c r="W2723" t="s">
        <v>13</v>
      </c>
      <c r="X2723" t="s">
        <v>13</v>
      </c>
      <c r="Y2723" t="s">
        <v>13</v>
      </c>
      <c r="Z2723" t="s">
        <v>10</v>
      </c>
      <c r="AA2723" t="s">
        <v>21</v>
      </c>
      <c r="AB2723" t="s">
        <v>13</v>
      </c>
      <c r="AC2723" t="s">
        <v>26</v>
      </c>
      <c r="AD2723">
        <v>69.099999999999994</v>
      </c>
      <c r="AE2723">
        <v>69.099999999999994</v>
      </c>
      <c r="AF2723">
        <v>0</v>
      </c>
      <c r="AG2723">
        <v>0</v>
      </c>
      <c r="AH2723">
        <v>16.190000000000001</v>
      </c>
      <c r="AI2723">
        <v>85.29</v>
      </c>
      <c r="AJ2723" t="s">
        <v>27</v>
      </c>
      <c r="AK2723" t="s">
        <v>79</v>
      </c>
      <c r="AL2723" t="s">
        <v>314</v>
      </c>
      <c r="AM2723" t="str">
        <f t="shared" si="126"/>
        <v>Churned</v>
      </c>
      <c r="AN2723" t="str">
        <f t="shared" si="127"/>
        <v>No</v>
      </c>
      <c r="AO2723" t="str" cm="1">
        <f t="array" ref="AO2723">_xlfn.IFS($C2723&lt;36,"Youth", $C2723&lt;66, "Middle_age", $C2723&gt;65, "Old")</f>
        <v>Old</v>
      </c>
      <c r="AP2723" t="str">
        <f t="shared" si="128"/>
        <v>1 năm</v>
      </c>
    </row>
    <row r="2724" spans="1:42" x14ac:dyDescent="0.35">
      <c r="A2724" t="s">
        <v>3753</v>
      </c>
      <c r="B2724" t="s">
        <v>19</v>
      </c>
      <c r="C2724">
        <v>54</v>
      </c>
      <c r="D2724" t="s">
        <v>13</v>
      </c>
      <c r="E2724">
        <v>0</v>
      </c>
      <c r="F2724" t="s">
        <v>181</v>
      </c>
      <c r="G2724">
        <v>93703</v>
      </c>
      <c r="H2724">
        <v>36.768774000000001</v>
      </c>
      <c r="I2724">
        <v>-119.76263299999999</v>
      </c>
      <c r="J2724">
        <v>0</v>
      </c>
      <c r="K2724" s="1">
        <v>14</v>
      </c>
      <c r="L2724" t="s">
        <v>32</v>
      </c>
      <c r="M2724" t="s">
        <v>10</v>
      </c>
      <c r="N2724">
        <v>18.48</v>
      </c>
      <c r="O2724" t="s">
        <v>10</v>
      </c>
      <c r="P2724" t="s">
        <v>10</v>
      </c>
      <c r="Q2724" t="s">
        <v>49</v>
      </c>
      <c r="R2724">
        <v>21</v>
      </c>
      <c r="S2724" t="s">
        <v>13</v>
      </c>
      <c r="T2724" t="s">
        <v>10</v>
      </c>
      <c r="U2724" t="s">
        <v>13</v>
      </c>
      <c r="V2724" t="s">
        <v>13</v>
      </c>
      <c r="W2724" t="s">
        <v>13</v>
      </c>
      <c r="X2724" t="s">
        <v>13</v>
      </c>
      <c r="Y2724" t="s">
        <v>13</v>
      </c>
      <c r="Z2724" t="s">
        <v>10</v>
      </c>
      <c r="AA2724" t="s">
        <v>21</v>
      </c>
      <c r="AB2724" t="s">
        <v>10</v>
      </c>
      <c r="AC2724" t="s">
        <v>16</v>
      </c>
      <c r="AD2724">
        <v>55.5</v>
      </c>
      <c r="AE2724">
        <v>767.55</v>
      </c>
      <c r="AF2724">
        <v>0</v>
      </c>
      <c r="AG2724">
        <v>0</v>
      </c>
      <c r="AH2724">
        <v>258.72000000000003</v>
      </c>
      <c r="AI2724">
        <v>1026.27</v>
      </c>
      <c r="AJ2724" t="s">
        <v>17</v>
      </c>
      <c r="AM2724" t="str">
        <f t="shared" si="126"/>
        <v>Stayed</v>
      </c>
      <c r="AN2724" t="str">
        <f t="shared" si="127"/>
        <v>No</v>
      </c>
      <c r="AO2724" t="str" cm="1">
        <f t="array" ref="AO2724">_xlfn.IFS($C2724&lt;36,"Youth", $C2724&lt;66, "Middle_age", $C2724&gt;65, "Old")</f>
        <v>Middle_age</v>
      </c>
      <c r="AP2724" t="str">
        <f t="shared" si="128"/>
        <v>2 năm</v>
      </c>
    </row>
    <row r="2725" spans="1:42" x14ac:dyDescent="0.35">
      <c r="A2725" t="s">
        <v>3754</v>
      </c>
      <c r="B2725" t="s">
        <v>19</v>
      </c>
      <c r="C2725">
        <v>58</v>
      </c>
      <c r="D2725" t="s">
        <v>10</v>
      </c>
      <c r="E2725">
        <v>0</v>
      </c>
      <c r="F2725" t="s">
        <v>2515</v>
      </c>
      <c r="G2725">
        <v>95306</v>
      </c>
      <c r="H2725">
        <v>37.394410999999998</v>
      </c>
      <c r="I2725">
        <v>-120.127262</v>
      </c>
      <c r="J2725">
        <v>1</v>
      </c>
      <c r="K2725" s="1">
        <v>67</v>
      </c>
      <c r="L2725" t="s">
        <v>42</v>
      </c>
      <c r="M2725" t="s">
        <v>10</v>
      </c>
      <c r="N2725">
        <v>11.74</v>
      </c>
      <c r="O2725" t="s">
        <v>10</v>
      </c>
      <c r="P2725" t="s">
        <v>13</v>
      </c>
      <c r="AA2725" t="s">
        <v>43</v>
      </c>
      <c r="AB2725" t="s">
        <v>13</v>
      </c>
      <c r="AC2725" t="s">
        <v>16</v>
      </c>
      <c r="AD2725">
        <v>25.6</v>
      </c>
      <c r="AE2725">
        <v>1784.9</v>
      </c>
      <c r="AF2725">
        <v>0</v>
      </c>
      <c r="AG2725">
        <v>0</v>
      </c>
      <c r="AH2725">
        <v>786.58</v>
      </c>
      <c r="AI2725">
        <v>2571.48</v>
      </c>
      <c r="AJ2725" t="s">
        <v>17</v>
      </c>
      <c r="AM2725" t="str">
        <f t="shared" si="126"/>
        <v>Stayed</v>
      </c>
      <c r="AN2725" t="str">
        <f t="shared" si="127"/>
        <v>No</v>
      </c>
      <c r="AO2725" t="str" cm="1">
        <f t="array" ref="AO2725">_xlfn.IFS($C2725&lt;36,"Youth", $C2725&lt;66, "Middle_age", $C2725&gt;65, "Old")</f>
        <v>Middle_age</v>
      </c>
      <c r="AP2725" t="str">
        <f t="shared" si="128"/>
        <v>6 năm</v>
      </c>
    </row>
    <row r="2726" spans="1:42" x14ac:dyDescent="0.35">
      <c r="A2726" t="s">
        <v>3755</v>
      </c>
      <c r="B2726" t="s">
        <v>19</v>
      </c>
      <c r="C2726">
        <v>32</v>
      </c>
      <c r="D2726" t="s">
        <v>13</v>
      </c>
      <c r="E2726">
        <v>4</v>
      </c>
      <c r="F2726" t="s">
        <v>411</v>
      </c>
      <c r="G2726">
        <v>90804</v>
      </c>
      <c r="H2726">
        <v>33.783047000000003</v>
      </c>
      <c r="I2726">
        <v>-118.1486</v>
      </c>
      <c r="J2726">
        <v>0</v>
      </c>
      <c r="K2726" s="1">
        <v>7</v>
      </c>
      <c r="L2726" t="s">
        <v>24</v>
      </c>
      <c r="M2726" t="s">
        <v>10</v>
      </c>
      <c r="N2726">
        <v>20.52</v>
      </c>
      <c r="O2726" t="s">
        <v>10</v>
      </c>
      <c r="P2726" t="s">
        <v>10</v>
      </c>
      <c r="Q2726" t="s">
        <v>14</v>
      </c>
      <c r="R2726">
        <v>28</v>
      </c>
      <c r="S2726" t="s">
        <v>13</v>
      </c>
      <c r="T2726" t="s">
        <v>13</v>
      </c>
      <c r="U2726" t="s">
        <v>13</v>
      </c>
      <c r="V2726" t="s">
        <v>13</v>
      </c>
      <c r="W2726" t="s">
        <v>10</v>
      </c>
      <c r="X2726" t="s">
        <v>10</v>
      </c>
      <c r="Y2726" t="s">
        <v>10</v>
      </c>
      <c r="Z2726" t="s">
        <v>13</v>
      </c>
      <c r="AA2726" t="s">
        <v>21</v>
      </c>
      <c r="AB2726" t="s">
        <v>13</v>
      </c>
      <c r="AC2726" t="s">
        <v>16</v>
      </c>
      <c r="AD2726">
        <v>95</v>
      </c>
      <c r="AE2726">
        <v>655.5</v>
      </c>
      <c r="AF2726">
        <v>36.6</v>
      </c>
      <c r="AG2726">
        <v>10</v>
      </c>
      <c r="AH2726">
        <v>143.63999999999999</v>
      </c>
      <c r="AI2726">
        <v>772.54</v>
      </c>
      <c r="AJ2726" t="s">
        <v>27</v>
      </c>
      <c r="AK2726" t="s">
        <v>28</v>
      </c>
      <c r="AL2726" t="s">
        <v>29</v>
      </c>
      <c r="AM2726" t="str">
        <f t="shared" si="126"/>
        <v>Churned</v>
      </c>
      <c r="AN2726" t="str">
        <f t="shared" si="127"/>
        <v>Yes</v>
      </c>
      <c r="AO2726" t="str" cm="1">
        <f t="array" ref="AO2726">_xlfn.IFS($C2726&lt;36,"Youth", $C2726&lt;66, "Middle_age", $C2726&gt;65, "Old")</f>
        <v>Youth</v>
      </c>
      <c r="AP2726" t="str">
        <f t="shared" si="128"/>
        <v>1 năm</v>
      </c>
    </row>
    <row r="2727" spans="1:42" x14ac:dyDescent="0.35">
      <c r="A2727" t="s">
        <v>3756</v>
      </c>
      <c r="B2727" t="s">
        <v>19</v>
      </c>
      <c r="C2727">
        <v>50</v>
      </c>
      <c r="D2727" t="s">
        <v>13</v>
      </c>
      <c r="E2727">
        <v>0</v>
      </c>
      <c r="F2727" t="s">
        <v>249</v>
      </c>
      <c r="G2727">
        <v>90250</v>
      </c>
      <c r="H2727">
        <v>33.914774999999999</v>
      </c>
      <c r="I2727">
        <v>-118.348083</v>
      </c>
      <c r="J2727">
        <v>0</v>
      </c>
      <c r="K2727" s="1">
        <v>1</v>
      </c>
      <c r="L2727" t="s">
        <v>12</v>
      </c>
      <c r="M2727" t="s">
        <v>10</v>
      </c>
      <c r="N2727">
        <v>22.05</v>
      </c>
      <c r="O2727" t="s">
        <v>10</v>
      </c>
      <c r="P2727" t="s">
        <v>10</v>
      </c>
      <c r="Q2727" t="s">
        <v>14</v>
      </c>
      <c r="R2727">
        <v>28</v>
      </c>
      <c r="S2727" t="s">
        <v>13</v>
      </c>
      <c r="T2727" t="s">
        <v>13</v>
      </c>
      <c r="U2727" t="s">
        <v>13</v>
      </c>
      <c r="V2727" t="s">
        <v>13</v>
      </c>
      <c r="W2727" t="s">
        <v>10</v>
      </c>
      <c r="X2727" t="s">
        <v>13</v>
      </c>
      <c r="Y2727" t="s">
        <v>13</v>
      </c>
      <c r="Z2727" t="s">
        <v>10</v>
      </c>
      <c r="AA2727" t="s">
        <v>21</v>
      </c>
      <c r="AB2727" t="s">
        <v>10</v>
      </c>
      <c r="AC2727" t="s">
        <v>26</v>
      </c>
      <c r="AD2727">
        <v>59.85</v>
      </c>
      <c r="AE2727">
        <v>59.85</v>
      </c>
      <c r="AF2727">
        <v>0</v>
      </c>
      <c r="AG2727">
        <v>0</v>
      </c>
      <c r="AH2727">
        <v>22.05</v>
      </c>
      <c r="AI2727">
        <v>81.900000000000006</v>
      </c>
      <c r="AJ2727" t="s">
        <v>27</v>
      </c>
      <c r="AK2727" t="s">
        <v>91</v>
      </c>
      <c r="AL2727" t="s">
        <v>165</v>
      </c>
      <c r="AM2727" t="str">
        <f t="shared" si="126"/>
        <v>Churned</v>
      </c>
      <c r="AN2727" t="str">
        <f t="shared" si="127"/>
        <v>No</v>
      </c>
      <c r="AO2727" t="str" cm="1">
        <f t="array" ref="AO2727">_xlfn.IFS($C2727&lt;36,"Youth", $C2727&lt;66, "Middle_age", $C2727&gt;65, "Old")</f>
        <v>Middle_age</v>
      </c>
      <c r="AP2727" t="str">
        <f t="shared" si="128"/>
        <v>1 năm</v>
      </c>
    </row>
    <row r="2728" spans="1:42" x14ac:dyDescent="0.35">
      <c r="A2728" t="s">
        <v>3757</v>
      </c>
      <c r="B2728" t="s">
        <v>9</v>
      </c>
      <c r="C2728">
        <v>68</v>
      </c>
      <c r="D2728" t="s">
        <v>13</v>
      </c>
      <c r="E2728">
        <v>0</v>
      </c>
      <c r="F2728" t="s">
        <v>2759</v>
      </c>
      <c r="G2728">
        <v>92037</v>
      </c>
      <c r="H2728">
        <v>32.853743000000001</v>
      </c>
      <c r="I2728">
        <v>-117.25033999999999</v>
      </c>
      <c r="J2728">
        <v>0</v>
      </c>
      <c r="K2728" s="1">
        <v>1</v>
      </c>
      <c r="L2728" t="s">
        <v>12</v>
      </c>
      <c r="M2728" t="s">
        <v>10</v>
      </c>
      <c r="N2728">
        <v>17.600000000000001</v>
      </c>
      <c r="O2728" t="s">
        <v>13</v>
      </c>
      <c r="P2728" t="s">
        <v>10</v>
      </c>
      <c r="Q2728" t="s">
        <v>25</v>
      </c>
      <c r="R2728">
        <v>2</v>
      </c>
      <c r="S2728" t="s">
        <v>13</v>
      </c>
      <c r="T2728" t="s">
        <v>13</v>
      </c>
      <c r="U2728" t="s">
        <v>13</v>
      </c>
      <c r="V2728" t="s">
        <v>13</v>
      </c>
      <c r="W2728" t="s">
        <v>13</v>
      </c>
      <c r="X2728" t="s">
        <v>13</v>
      </c>
      <c r="Y2728" t="s">
        <v>13</v>
      </c>
      <c r="Z2728" t="s">
        <v>13</v>
      </c>
      <c r="AA2728" t="s">
        <v>43</v>
      </c>
      <c r="AB2728" t="s">
        <v>10</v>
      </c>
      <c r="AC2728" t="s">
        <v>26</v>
      </c>
      <c r="AD2728">
        <v>71.25</v>
      </c>
      <c r="AE2728">
        <v>71.25</v>
      </c>
      <c r="AF2728">
        <v>0</v>
      </c>
      <c r="AG2728">
        <v>10</v>
      </c>
      <c r="AH2728">
        <v>17.600000000000001</v>
      </c>
      <c r="AI2728">
        <v>98.85</v>
      </c>
      <c r="AJ2728" t="s">
        <v>68</v>
      </c>
      <c r="AM2728" t="str">
        <f t="shared" si="126"/>
        <v>Joined</v>
      </c>
      <c r="AN2728" t="str">
        <f t="shared" si="127"/>
        <v>No</v>
      </c>
      <c r="AO2728" t="str" cm="1">
        <f t="array" ref="AO2728">_xlfn.IFS($C2728&lt;36,"Youth", $C2728&lt;66, "Middle_age", $C2728&gt;65, "Old")</f>
        <v>Old</v>
      </c>
      <c r="AP2728" t="str">
        <f t="shared" si="128"/>
        <v>1 năm</v>
      </c>
    </row>
    <row r="2729" spans="1:42" x14ac:dyDescent="0.35">
      <c r="A2729" t="s">
        <v>3758</v>
      </c>
      <c r="B2729" t="s">
        <v>9</v>
      </c>
      <c r="C2729">
        <v>41</v>
      </c>
      <c r="D2729" t="s">
        <v>10</v>
      </c>
      <c r="E2729">
        <v>1</v>
      </c>
      <c r="F2729" t="s">
        <v>3057</v>
      </c>
      <c r="G2729">
        <v>92886</v>
      </c>
      <c r="H2729">
        <v>33.897252999999999</v>
      </c>
      <c r="I2729">
        <v>-117.792202</v>
      </c>
      <c r="J2729">
        <v>1</v>
      </c>
      <c r="K2729" s="1">
        <v>60</v>
      </c>
      <c r="L2729" t="s">
        <v>46</v>
      </c>
      <c r="M2729" t="s">
        <v>10</v>
      </c>
      <c r="N2729">
        <v>43.33</v>
      </c>
      <c r="O2729" t="s">
        <v>10</v>
      </c>
      <c r="P2729" t="s">
        <v>10</v>
      </c>
      <c r="Q2729" t="s">
        <v>25</v>
      </c>
      <c r="R2729">
        <v>28</v>
      </c>
      <c r="S2729" t="s">
        <v>10</v>
      </c>
      <c r="T2729" t="s">
        <v>10</v>
      </c>
      <c r="U2729" t="s">
        <v>10</v>
      </c>
      <c r="V2729" t="s">
        <v>10</v>
      </c>
      <c r="W2729" t="s">
        <v>10</v>
      </c>
      <c r="X2729" t="s">
        <v>10</v>
      </c>
      <c r="Y2729" t="s">
        <v>10</v>
      </c>
      <c r="Z2729" t="s">
        <v>10</v>
      </c>
      <c r="AA2729" t="s">
        <v>43</v>
      </c>
      <c r="AB2729" t="s">
        <v>13</v>
      </c>
      <c r="AC2729" t="s">
        <v>16</v>
      </c>
      <c r="AD2729">
        <v>-9</v>
      </c>
      <c r="AE2729">
        <v>6758.45</v>
      </c>
      <c r="AF2729">
        <v>11.85</v>
      </c>
      <c r="AG2729">
        <v>0</v>
      </c>
      <c r="AH2729">
        <v>2599.8000000000002</v>
      </c>
      <c r="AI2729">
        <v>9346.4</v>
      </c>
      <c r="AJ2729" t="s">
        <v>17</v>
      </c>
      <c r="AM2729" t="str">
        <f t="shared" si="126"/>
        <v>VIP</v>
      </c>
      <c r="AN2729" t="str">
        <f t="shared" si="127"/>
        <v>Yes</v>
      </c>
      <c r="AO2729" t="str" cm="1">
        <f t="array" ref="AO2729">_xlfn.IFS($C2729&lt;36,"Youth", $C2729&lt;66, "Middle_age", $C2729&gt;65, "Old")</f>
        <v>Middle_age</v>
      </c>
      <c r="AP2729" t="str">
        <f t="shared" si="128"/>
        <v>5 năm</v>
      </c>
    </row>
    <row r="2730" spans="1:42" x14ac:dyDescent="0.35">
      <c r="A2730" t="s">
        <v>3759</v>
      </c>
      <c r="B2730" t="s">
        <v>9</v>
      </c>
      <c r="C2730">
        <v>51</v>
      </c>
      <c r="D2730" t="s">
        <v>13</v>
      </c>
      <c r="E2730">
        <v>0</v>
      </c>
      <c r="F2730" t="s">
        <v>2367</v>
      </c>
      <c r="G2730">
        <v>95922</v>
      </c>
      <c r="H2730">
        <v>39.432127000000001</v>
      </c>
      <c r="I2730">
        <v>-121.099287</v>
      </c>
      <c r="J2730">
        <v>0</v>
      </c>
      <c r="K2730" s="1">
        <v>17</v>
      </c>
      <c r="L2730" t="s">
        <v>12</v>
      </c>
      <c r="M2730" t="s">
        <v>10</v>
      </c>
      <c r="N2730">
        <v>7.66</v>
      </c>
      <c r="O2730" t="s">
        <v>13</v>
      </c>
      <c r="P2730" t="s">
        <v>10</v>
      </c>
      <c r="Q2730" t="s">
        <v>25</v>
      </c>
      <c r="R2730">
        <v>17</v>
      </c>
      <c r="S2730" t="s">
        <v>13</v>
      </c>
      <c r="T2730" t="s">
        <v>13</v>
      </c>
      <c r="U2730" t="s">
        <v>13</v>
      </c>
      <c r="V2730" t="s">
        <v>13</v>
      </c>
      <c r="W2730" t="s">
        <v>13</v>
      </c>
      <c r="X2730" t="s">
        <v>13</v>
      </c>
      <c r="Y2730" t="s">
        <v>13</v>
      </c>
      <c r="Z2730" t="s">
        <v>13</v>
      </c>
      <c r="AA2730" t="s">
        <v>21</v>
      </c>
      <c r="AB2730" t="s">
        <v>10</v>
      </c>
      <c r="AC2730" t="s">
        <v>26</v>
      </c>
      <c r="AD2730">
        <v>70</v>
      </c>
      <c r="AE2730">
        <v>1144.5</v>
      </c>
      <c r="AF2730">
        <v>0</v>
      </c>
      <c r="AG2730">
        <v>80</v>
      </c>
      <c r="AH2730">
        <v>130.22</v>
      </c>
      <c r="AI2730">
        <v>1354.72</v>
      </c>
      <c r="AJ2730" t="s">
        <v>27</v>
      </c>
      <c r="AK2730" t="s">
        <v>91</v>
      </c>
      <c r="AL2730" t="s">
        <v>165</v>
      </c>
      <c r="AM2730" t="str">
        <f t="shared" si="126"/>
        <v>Churned</v>
      </c>
      <c r="AN2730" t="str">
        <f t="shared" si="127"/>
        <v>No</v>
      </c>
      <c r="AO2730" t="str" cm="1">
        <f t="array" ref="AO2730">_xlfn.IFS($C2730&lt;36,"Youth", $C2730&lt;66, "Middle_age", $C2730&gt;65, "Old")</f>
        <v>Middle_age</v>
      </c>
      <c r="AP2730" t="str">
        <f t="shared" si="128"/>
        <v>2 năm</v>
      </c>
    </row>
    <row r="2731" spans="1:42" x14ac:dyDescent="0.35">
      <c r="A2731" t="s">
        <v>3760</v>
      </c>
      <c r="B2731" t="s">
        <v>9</v>
      </c>
      <c r="C2731">
        <v>58</v>
      </c>
      <c r="D2731" t="s">
        <v>10</v>
      </c>
      <c r="E2731">
        <v>1</v>
      </c>
      <c r="F2731" t="s">
        <v>2145</v>
      </c>
      <c r="G2731">
        <v>95619</v>
      </c>
      <c r="H2731">
        <v>38.683605</v>
      </c>
      <c r="I2731">
        <v>-120.811852</v>
      </c>
      <c r="J2731">
        <v>5</v>
      </c>
      <c r="K2731" s="1">
        <v>67</v>
      </c>
      <c r="L2731" t="s">
        <v>12</v>
      </c>
      <c r="M2731" t="s">
        <v>13</v>
      </c>
      <c r="P2731" t="s">
        <v>10</v>
      </c>
      <c r="Q2731" t="s">
        <v>49</v>
      </c>
      <c r="R2731">
        <v>15</v>
      </c>
      <c r="S2731" t="s">
        <v>10</v>
      </c>
      <c r="T2731" t="s">
        <v>10</v>
      </c>
      <c r="U2731" t="s">
        <v>13</v>
      </c>
      <c r="V2731" t="s">
        <v>13</v>
      </c>
      <c r="W2731" t="s">
        <v>13</v>
      </c>
      <c r="X2731" t="s">
        <v>13</v>
      </c>
      <c r="Y2731" t="s">
        <v>13</v>
      </c>
      <c r="Z2731" t="s">
        <v>10</v>
      </c>
      <c r="AA2731" t="s">
        <v>43</v>
      </c>
      <c r="AB2731" t="s">
        <v>13</v>
      </c>
      <c r="AC2731" t="s">
        <v>26</v>
      </c>
      <c r="AD2731">
        <v>36.15</v>
      </c>
      <c r="AE2731">
        <v>2434.4499999999998</v>
      </c>
      <c r="AF2731">
        <v>0</v>
      </c>
      <c r="AG2731">
        <v>0</v>
      </c>
      <c r="AH2731">
        <v>0</v>
      </c>
      <c r="AI2731">
        <v>2434.4499999999998</v>
      </c>
      <c r="AJ2731" t="s">
        <v>17</v>
      </c>
      <c r="AM2731" t="str">
        <f t="shared" si="126"/>
        <v>Stayed</v>
      </c>
      <c r="AN2731" t="str">
        <f t="shared" si="127"/>
        <v>Yes</v>
      </c>
      <c r="AO2731" t="str" cm="1">
        <f t="array" ref="AO2731">_xlfn.IFS($C2731&lt;36,"Youth", $C2731&lt;66, "Middle_age", $C2731&gt;65, "Old")</f>
        <v>Middle_age</v>
      </c>
      <c r="AP2731" t="str">
        <f t="shared" si="128"/>
        <v>6 năm</v>
      </c>
    </row>
    <row r="2732" spans="1:42" x14ac:dyDescent="0.35">
      <c r="A2732" t="s">
        <v>3761</v>
      </c>
      <c r="B2732" t="s">
        <v>9</v>
      </c>
      <c r="C2732">
        <v>57</v>
      </c>
      <c r="D2732" t="s">
        <v>10</v>
      </c>
      <c r="E2732">
        <v>0</v>
      </c>
      <c r="F2732" t="s">
        <v>912</v>
      </c>
      <c r="G2732">
        <v>92831</v>
      </c>
      <c r="H2732">
        <v>33.879983000000003</v>
      </c>
      <c r="I2732">
        <v>-117.895482</v>
      </c>
      <c r="J2732">
        <v>1</v>
      </c>
      <c r="K2732" s="1">
        <v>72</v>
      </c>
      <c r="L2732" t="s">
        <v>12</v>
      </c>
      <c r="M2732" t="s">
        <v>10</v>
      </c>
      <c r="N2732">
        <v>31.13</v>
      </c>
      <c r="O2732" t="s">
        <v>10</v>
      </c>
      <c r="P2732" t="s">
        <v>10</v>
      </c>
      <c r="Q2732" t="s">
        <v>25</v>
      </c>
      <c r="R2732">
        <v>11</v>
      </c>
      <c r="S2732" t="s">
        <v>13</v>
      </c>
      <c r="T2732" t="s">
        <v>10</v>
      </c>
      <c r="U2732" t="s">
        <v>10</v>
      </c>
      <c r="V2732" t="s">
        <v>10</v>
      </c>
      <c r="W2732" t="s">
        <v>10</v>
      </c>
      <c r="X2732" t="s">
        <v>10</v>
      </c>
      <c r="Y2732" t="s">
        <v>10</v>
      </c>
      <c r="Z2732" t="s">
        <v>10</v>
      </c>
      <c r="AA2732" t="s">
        <v>15</v>
      </c>
      <c r="AB2732" t="s">
        <v>10</v>
      </c>
      <c r="AC2732" t="s">
        <v>26</v>
      </c>
      <c r="AD2732">
        <v>109.25</v>
      </c>
      <c r="AE2732">
        <v>8109.8</v>
      </c>
      <c r="AF2732">
        <v>0</v>
      </c>
      <c r="AG2732">
        <v>0</v>
      </c>
      <c r="AH2732">
        <v>2241.36</v>
      </c>
      <c r="AI2732">
        <v>10351.16</v>
      </c>
      <c r="AJ2732" t="s">
        <v>27</v>
      </c>
      <c r="AK2732" t="s">
        <v>28</v>
      </c>
      <c r="AL2732" t="s">
        <v>29</v>
      </c>
      <c r="AM2732" t="str">
        <f t="shared" si="126"/>
        <v>Churned</v>
      </c>
      <c r="AN2732" t="str">
        <f t="shared" si="127"/>
        <v>No</v>
      </c>
      <c r="AO2732" t="str" cm="1">
        <f t="array" ref="AO2732">_xlfn.IFS($C2732&lt;36,"Youth", $C2732&lt;66, "Middle_age", $C2732&gt;65, "Old")</f>
        <v>Middle_age</v>
      </c>
      <c r="AP2732" t="str">
        <f t="shared" si="128"/>
        <v>6 năm</v>
      </c>
    </row>
    <row r="2733" spans="1:42" x14ac:dyDescent="0.35">
      <c r="A2733" t="s">
        <v>3762</v>
      </c>
      <c r="B2733" t="s">
        <v>9</v>
      </c>
      <c r="C2733">
        <v>48</v>
      </c>
      <c r="D2733" t="s">
        <v>10</v>
      </c>
      <c r="E2733">
        <v>0</v>
      </c>
      <c r="F2733" t="s">
        <v>3763</v>
      </c>
      <c r="G2733">
        <v>90254</v>
      </c>
      <c r="H2733">
        <v>33.865319999999997</v>
      </c>
      <c r="I2733">
        <v>-118.39633600000001</v>
      </c>
      <c r="J2733">
        <v>4</v>
      </c>
      <c r="K2733" s="1">
        <v>45</v>
      </c>
      <c r="L2733" t="s">
        <v>46</v>
      </c>
      <c r="M2733" t="s">
        <v>10</v>
      </c>
      <c r="N2733">
        <v>22.49</v>
      </c>
      <c r="O2733" t="s">
        <v>10</v>
      </c>
      <c r="P2733" t="s">
        <v>13</v>
      </c>
      <c r="AA2733" t="s">
        <v>15</v>
      </c>
      <c r="AB2733" t="s">
        <v>10</v>
      </c>
      <c r="AC2733" t="s">
        <v>16</v>
      </c>
      <c r="AD2733">
        <v>25.9</v>
      </c>
      <c r="AE2733">
        <v>1216.5999999999999</v>
      </c>
      <c r="AF2733">
        <v>0</v>
      </c>
      <c r="AG2733">
        <v>0</v>
      </c>
      <c r="AH2733">
        <v>1012.05</v>
      </c>
      <c r="AI2733">
        <v>2228.65</v>
      </c>
      <c r="AJ2733" t="s">
        <v>17</v>
      </c>
      <c r="AM2733" t="str">
        <f t="shared" si="126"/>
        <v>Stayed</v>
      </c>
      <c r="AN2733" t="str">
        <f t="shared" si="127"/>
        <v>No</v>
      </c>
      <c r="AO2733" t="str" cm="1">
        <f t="array" ref="AO2733">_xlfn.IFS($C2733&lt;36,"Youth", $C2733&lt;66, "Middle_age", $C2733&gt;65, "Old")</f>
        <v>Middle_age</v>
      </c>
      <c r="AP2733" t="str">
        <f t="shared" si="128"/>
        <v>4 năm</v>
      </c>
    </row>
    <row r="2734" spans="1:42" x14ac:dyDescent="0.35">
      <c r="A2734" t="s">
        <v>3764</v>
      </c>
      <c r="B2734" t="s">
        <v>19</v>
      </c>
      <c r="C2734">
        <v>52</v>
      </c>
      <c r="D2734" t="s">
        <v>10</v>
      </c>
      <c r="E2734">
        <v>1</v>
      </c>
      <c r="F2734" t="s">
        <v>57</v>
      </c>
      <c r="G2734">
        <v>95843</v>
      </c>
      <c r="H2734">
        <v>38.715497999999997</v>
      </c>
      <c r="I2734">
        <v>-121.363411</v>
      </c>
      <c r="J2734">
        <v>1</v>
      </c>
      <c r="K2734" s="1">
        <v>68</v>
      </c>
      <c r="L2734" t="s">
        <v>12</v>
      </c>
      <c r="M2734" t="s">
        <v>10</v>
      </c>
      <c r="N2734">
        <v>27.59</v>
      </c>
      <c r="O2734" t="s">
        <v>13</v>
      </c>
      <c r="P2734" t="s">
        <v>10</v>
      </c>
      <c r="Q2734" t="s">
        <v>49</v>
      </c>
      <c r="R2734">
        <v>27</v>
      </c>
      <c r="S2734" t="s">
        <v>10</v>
      </c>
      <c r="T2734" t="s">
        <v>10</v>
      </c>
      <c r="U2734" t="s">
        <v>13</v>
      </c>
      <c r="V2734" t="s">
        <v>10</v>
      </c>
      <c r="W2734" t="s">
        <v>10</v>
      </c>
      <c r="X2734" t="s">
        <v>10</v>
      </c>
      <c r="Y2734" t="s">
        <v>10</v>
      </c>
      <c r="Z2734" t="s">
        <v>10</v>
      </c>
      <c r="AA2734" t="s">
        <v>43</v>
      </c>
      <c r="AB2734" t="s">
        <v>13</v>
      </c>
      <c r="AC2734" t="s">
        <v>26</v>
      </c>
      <c r="AD2734">
        <v>82.85</v>
      </c>
      <c r="AE2734">
        <v>5776.45</v>
      </c>
      <c r="AF2734">
        <v>0</v>
      </c>
      <c r="AG2734">
        <v>0</v>
      </c>
      <c r="AH2734">
        <v>1876.12</v>
      </c>
      <c r="AI2734">
        <v>7652.57</v>
      </c>
      <c r="AJ2734" t="s">
        <v>17</v>
      </c>
      <c r="AM2734" t="str">
        <f t="shared" si="126"/>
        <v>VIP</v>
      </c>
      <c r="AN2734" t="str">
        <f t="shared" si="127"/>
        <v>Yes</v>
      </c>
      <c r="AO2734" t="str" cm="1">
        <f t="array" ref="AO2734">_xlfn.IFS($C2734&lt;36,"Youth", $C2734&lt;66, "Middle_age", $C2734&gt;65, "Old")</f>
        <v>Middle_age</v>
      </c>
      <c r="AP2734" t="str">
        <f t="shared" si="128"/>
        <v>6 năm</v>
      </c>
    </row>
    <row r="2735" spans="1:42" x14ac:dyDescent="0.35">
      <c r="A2735" t="s">
        <v>3765</v>
      </c>
      <c r="B2735" t="s">
        <v>19</v>
      </c>
      <c r="C2735">
        <v>29</v>
      </c>
      <c r="D2735" t="s">
        <v>13</v>
      </c>
      <c r="E2735">
        <v>0</v>
      </c>
      <c r="F2735" t="s">
        <v>3766</v>
      </c>
      <c r="G2735">
        <v>96062</v>
      </c>
      <c r="H2735">
        <v>40.531256999999997</v>
      </c>
      <c r="I2735">
        <v>-122.148139</v>
      </c>
      <c r="J2735">
        <v>0</v>
      </c>
      <c r="K2735" s="1">
        <v>16</v>
      </c>
      <c r="L2735" t="s">
        <v>12</v>
      </c>
      <c r="M2735" t="s">
        <v>10</v>
      </c>
      <c r="N2735">
        <v>48.45</v>
      </c>
      <c r="O2735" t="s">
        <v>13</v>
      </c>
      <c r="P2735" t="s">
        <v>10</v>
      </c>
      <c r="Q2735" t="s">
        <v>49</v>
      </c>
      <c r="R2735">
        <v>59</v>
      </c>
      <c r="S2735" t="s">
        <v>13</v>
      </c>
      <c r="T2735" t="s">
        <v>13</v>
      </c>
      <c r="U2735" t="s">
        <v>13</v>
      </c>
      <c r="V2735" t="s">
        <v>10</v>
      </c>
      <c r="W2735" t="s">
        <v>13</v>
      </c>
      <c r="X2735" t="s">
        <v>13</v>
      </c>
      <c r="Y2735" t="s">
        <v>13</v>
      </c>
      <c r="Z2735" t="s">
        <v>10</v>
      </c>
      <c r="AA2735" t="s">
        <v>21</v>
      </c>
      <c r="AB2735" t="s">
        <v>10</v>
      </c>
      <c r="AC2735" t="s">
        <v>16</v>
      </c>
      <c r="AD2735">
        <v>49.45</v>
      </c>
      <c r="AE2735">
        <v>799</v>
      </c>
      <c r="AF2735">
        <v>0</v>
      </c>
      <c r="AG2735">
        <v>0</v>
      </c>
      <c r="AH2735">
        <v>775.2</v>
      </c>
      <c r="AI2735">
        <v>1574.2</v>
      </c>
      <c r="AJ2735" t="s">
        <v>17</v>
      </c>
      <c r="AM2735" t="str">
        <f t="shared" si="126"/>
        <v>Stayed</v>
      </c>
      <c r="AN2735" t="str">
        <f t="shared" si="127"/>
        <v>No</v>
      </c>
      <c r="AO2735" t="str" cm="1">
        <f t="array" ref="AO2735">_xlfn.IFS($C2735&lt;36,"Youth", $C2735&lt;66, "Middle_age", $C2735&gt;65, "Old")</f>
        <v>Youth</v>
      </c>
      <c r="AP2735" t="str">
        <f t="shared" si="128"/>
        <v>2 năm</v>
      </c>
    </row>
    <row r="2736" spans="1:42" x14ac:dyDescent="0.35">
      <c r="A2736" t="s">
        <v>3767</v>
      </c>
      <c r="B2736" t="s">
        <v>19</v>
      </c>
      <c r="C2736">
        <v>26</v>
      </c>
      <c r="D2736" t="s">
        <v>13</v>
      </c>
      <c r="E2736">
        <v>0</v>
      </c>
      <c r="F2736" t="s">
        <v>127</v>
      </c>
      <c r="G2736">
        <v>95131</v>
      </c>
      <c r="H2736">
        <v>37.387027000000003</v>
      </c>
      <c r="I2736">
        <v>-121.897775</v>
      </c>
      <c r="J2736">
        <v>0</v>
      </c>
      <c r="K2736" s="1">
        <v>37</v>
      </c>
      <c r="L2736" t="s">
        <v>12</v>
      </c>
      <c r="M2736" t="s">
        <v>13</v>
      </c>
      <c r="P2736" t="s">
        <v>10</v>
      </c>
      <c r="Q2736" t="s">
        <v>49</v>
      </c>
      <c r="R2736">
        <v>69</v>
      </c>
      <c r="S2736" t="s">
        <v>10</v>
      </c>
      <c r="T2736" t="s">
        <v>10</v>
      </c>
      <c r="U2736" t="s">
        <v>13</v>
      </c>
      <c r="V2736" t="s">
        <v>10</v>
      </c>
      <c r="W2736" t="s">
        <v>13</v>
      </c>
      <c r="X2736" t="s">
        <v>13</v>
      </c>
      <c r="Y2736" t="s">
        <v>10</v>
      </c>
      <c r="Z2736" t="s">
        <v>13</v>
      </c>
      <c r="AA2736" t="s">
        <v>43</v>
      </c>
      <c r="AB2736" t="s">
        <v>10</v>
      </c>
      <c r="AC2736" t="s">
        <v>16</v>
      </c>
      <c r="AD2736">
        <v>40.549999999999997</v>
      </c>
      <c r="AE2736">
        <v>1390.85</v>
      </c>
      <c r="AF2736">
        <v>0</v>
      </c>
      <c r="AG2736">
        <v>50</v>
      </c>
      <c r="AH2736">
        <v>0</v>
      </c>
      <c r="AI2736">
        <v>1440.85</v>
      </c>
      <c r="AJ2736" t="s">
        <v>17</v>
      </c>
      <c r="AM2736" t="str">
        <f t="shared" si="126"/>
        <v>Stayed</v>
      </c>
      <c r="AN2736" t="str">
        <f t="shared" si="127"/>
        <v>No</v>
      </c>
      <c r="AO2736" t="str" cm="1">
        <f t="array" ref="AO2736">_xlfn.IFS($C2736&lt;36,"Youth", $C2736&lt;66, "Middle_age", $C2736&gt;65, "Old")</f>
        <v>Youth</v>
      </c>
      <c r="AP2736" t="str">
        <f t="shared" si="128"/>
        <v>4 năm</v>
      </c>
    </row>
    <row r="2737" spans="1:42" x14ac:dyDescent="0.35">
      <c r="A2737" t="s">
        <v>3768</v>
      </c>
      <c r="B2737" t="s">
        <v>9</v>
      </c>
      <c r="C2737">
        <v>40</v>
      </c>
      <c r="D2737" t="s">
        <v>13</v>
      </c>
      <c r="E2737">
        <v>3</v>
      </c>
      <c r="F2737" t="s">
        <v>105</v>
      </c>
      <c r="G2737">
        <v>90063</v>
      </c>
      <c r="H2737">
        <v>34.044271000000002</v>
      </c>
      <c r="I2737">
        <v>-118.185237</v>
      </c>
      <c r="J2737">
        <v>0</v>
      </c>
      <c r="K2737" s="1">
        <v>1</v>
      </c>
      <c r="L2737" t="s">
        <v>12</v>
      </c>
      <c r="M2737" t="s">
        <v>10</v>
      </c>
      <c r="N2737">
        <v>13.58</v>
      </c>
      <c r="O2737" t="s">
        <v>13</v>
      </c>
      <c r="P2737" t="s">
        <v>10</v>
      </c>
      <c r="Q2737" t="s">
        <v>49</v>
      </c>
      <c r="R2737">
        <v>24</v>
      </c>
      <c r="S2737" t="s">
        <v>13</v>
      </c>
      <c r="T2737" t="s">
        <v>13</v>
      </c>
      <c r="U2737" t="s">
        <v>10</v>
      </c>
      <c r="V2737" t="s">
        <v>13</v>
      </c>
      <c r="W2737" t="s">
        <v>13</v>
      </c>
      <c r="X2737" t="s">
        <v>10</v>
      </c>
      <c r="Y2737" t="s">
        <v>10</v>
      </c>
      <c r="Z2737" t="s">
        <v>10</v>
      </c>
      <c r="AA2737" t="s">
        <v>21</v>
      </c>
      <c r="AB2737" t="s">
        <v>13</v>
      </c>
      <c r="AC2737" t="s">
        <v>26</v>
      </c>
      <c r="AD2737">
        <v>59.2</v>
      </c>
      <c r="AE2737">
        <v>59.2</v>
      </c>
      <c r="AF2737">
        <v>0</v>
      </c>
      <c r="AG2737">
        <v>0</v>
      </c>
      <c r="AH2737">
        <v>13.58</v>
      </c>
      <c r="AI2737">
        <v>72.78</v>
      </c>
      <c r="AJ2737" t="s">
        <v>27</v>
      </c>
      <c r="AK2737" t="s">
        <v>33</v>
      </c>
      <c r="AL2737" t="s">
        <v>403</v>
      </c>
      <c r="AM2737" t="str">
        <f t="shared" si="126"/>
        <v>Churned</v>
      </c>
      <c r="AN2737" t="str">
        <f t="shared" si="127"/>
        <v>Yes</v>
      </c>
      <c r="AO2737" t="str" cm="1">
        <f t="array" ref="AO2737">_xlfn.IFS($C2737&lt;36,"Youth", $C2737&lt;66, "Middle_age", $C2737&gt;65, "Old")</f>
        <v>Middle_age</v>
      </c>
      <c r="AP2737" t="str">
        <f t="shared" si="128"/>
        <v>1 năm</v>
      </c>
    </row>
    <row r="2738" spans="1:42" x14ac:dyDescent="0.35">
      <c r="A2738" t="s">
        <v>3769</v>
      </c>
      <c r="B2738" t="s">
        <v>19</v>
      </c>
      <c r="C2738">
        <v>56</v>
      </c>
      <c r="D2738" t="s">
        <v>10</v>
      </c>
      <c r="E2738">
        <v>1</v>
      </c>
      <c r="F2738" t="s">
        <v>2923</v>
      </c>
      <c r="G2738">
        <v>95936</v>
      </c>
      <c r="H2738">
        <v>39.578792</v>
      </c>
      <c r="I2738">
        <v>-120.78078600000001</v>
      </c>
      <c r="J2738">
        <v>4</v>
      </c>
      <c r="K2738" s="1">
        <v>72</v>
      </c>
      <c r="L2738" t="s">
        <v>42</v>
      </c>
      <c r="M2738" t="s">
        <v>10</v>
      </c>
      <c r="N2738">
        <v>5.81</v>
      </c>
      <c r="O2738" t="s">
        <v>10</v>
      </c>
      <c r="P2738" t="s">
        <v>10</v>
      </c>
      <c r="Q2738" t="s">
        <v>25</v>
      </c>
      <c r="R2738">
        <v>29</v>
      </c>
      <c r="S2738" t="s">
        <v>10</v>
      </c>
      <c r="T2738" t="s">
        <v>10</v>
      </c>
      <c r="U2738" t="s">
        <v>10</v>
      </c>
      <c r="V2738" t="s">
        <v>10</v>
      </c>
      <c r="W2738" t="s">
        <v>10</v>
      </c>
      <c r="X2738" t="s">
        <v>10</v>
      </c>
      <c r="Y2738" t="s">
        <v>10</v>
      </c>
      <c r="Z2738" t="s">
        <v>10</v>
      </c>
      <c r="AA2738" t="s">
        <v>43</v>
      </c>
      <c r="AB2738" t="s">
        <v>10</v>
      </c>
      <c r="AC2738" t="s">
        <v>16</v>
      </c>
      <c r="AD2738">
        <v>114.05</v>
      </c>
      <c r="AE2738">
        <v>8289.2000000000007</v>
      </c>
      <c r="AF2738">
        <v>0</v>
      </c>
      <c r="AG2738">
        <v>0</v>
      </c>
      <c r="AH2738">
        <v>418.32</v>
      </c>
      <c r="AI2738">
        <v>8707.52</v>
      </c>
      <c r="AJ2738" t="s">
        <v>17</v>
      </c>
      <c r="AM2738" t="str">
        <f t="shared" si="126"/>
        <v>VIP</v>
      </c>
      <c r="AN2738" t="str">
        <f t="shared" si="127"/>
        <v>Yes</v>
      </c>
      <c r="AO2738" t="str" cm="1">
        <f t="array" ref="AO2738">_xlfn.IFS($C2738&lt;36,"Youth", $C2738&lt;66, "Middle_age", $C2738&gt;65, "Old")</f>
        <v>Middle_age</v>
      </c>
      <c r="AP2738" t="str">
        <f t="shared" si="128"/>
        <v>6 năm</v>
      </c>
    </row>
    <row r="2739" spans="1:42" x14ac:dyDescent="0.35">
      <c r="A2739" t="s">
        <v>3770</v>
      </c>
      <c r="B2739" t="s">
        <v>19</v>
      </c>
      <c r="C2739">
        <v>19</v>
      </c>
      <c r="D2739" t="s">
        <v>13</v>
      </c>
      <c r="E2739">
        <v>0</v>
      </c>
      <c r="F2739" t="s">
        <v>316</v>
      </c>
      <c r="G2739">
        <v>93550</v>
      </c>
      <c r="H2739">
        <v>34.536231999999998</v>
      </c>
      <c r="I2739">
        <v>-118.08293500000001</v>
      </c>
      <c r="J2739">
        <v>0</v>
      </c>
      <c r="K2739" s="1">
        <v>68</v>
      </c>
      <c r="L2739" t="s">
        <v>12</v>
      </c>
      <c r="M2739" t="s">
        <v>13</v>
      </c>
      <c r="P2739" t="s">
        <v>10</v>
      </c>
      <c r="Q2739" t="s">
        <v>49</v>
      </c>
      <c r="R2739">
        <v>58</v>
      </c>
      <c r="S2739" t="s">
        <v>13</v>
      </c>
      <c r="T2739" t="s">
        <v>13</v>
      </c>
      <c r="U2739" t="s">
        <v>10</v>
      </c>
      <c r="V2739" t="s">
        <v>13</v>
      </c>
      <c r="W2739" t="s">
        <v>13</v>
      </c>
      <c r="X2739" t="s">
        <v>10</v>
      </c>
      <c r="Y2739" t="s">
        <v>10</v>
      </c>
      <c r="Z2739" t="s">
        <v>10</v>
      </c>
      <c r="AA2739" t="s">
        <v>21</v>
      </c>
      <c r="AB2739" t="s">
        <v>10</v>
      </c>
      <c r="AC2739" t="s">
        <v>26</v>
      </c>
      <c r="AD2739">
        <v>39.9</v>
      </c>
      <c r="AE2739">
        <v>2796.35</v>
      </c>
      <c r="AF2739">
        <v>0</v>
      </c>
      <c r="AG2739">
        <v>0</v>
      </c>
      <c r="AH2739">
        <v>0</v>
      </c>
      <c r="AI2739">
        <v>2796.35</v>
      </c>
      <c r="AJ2739" t="s">
        <v>17</v>
      </c>
      <c r="AM2739" t="str">
        <f t="shared" si="126"/>
        <v>Stayed</v>
      </c>
      <c r="AN2739" t="str">
        <f t="shared" si="127"/>
        <v>No</v>
      </c>
      <c r="AO2739" t="str" cm="1">
        <f t="array" ref="AO2739">_xlfn.IFS($C2739&lt;36,"Youth", $C2739&lt;66, "Middle_age", $C2739&gt;65, "Old")</f>
        <v>Youth</v>
      </c>
      <c r="AP2739" t="str">
        <f t="shared" si="128"/>
        <v>6 năm</v>
      </c>
    </row>
    <row r="2740" spans="1:42" x14ac:dyDescent="0.35">
      <c r="A2740" t="s">
        <v>3771</v>
      </c>
      <c r="B2740" t="s">
        <v>9</v>
      </c>
      <c r="C2740">
        <v>61</v>
      </c>
      <c r="D2740" t="s">
        <v>13</v>
      </c>
      <c r="E2740">
        <v>0</v>
      </c>
      <c r="F2740" t="s">
        <v>3772</v>
      </c>
      <c r="G2740">
        <v>95301</v>
      </c>
      <c r="H2740">
        <v>37.321232999999999</v>
      </c>
      <c r="I2740">
        <v>-120.65635399999999</v>
      </c>
      <c r="J2740">
        <v>0</v>
      </c>
      <c r="K2740" s="1">
        <v>67</v>
      </c>
      <c r="L2740" t="s">
        <v>12</v>
      </c>
      <c r="M2740" t="s">
        <v>13</v>
      </c>
      <c r="P2740" t="s">
        <v>10</v>
      </c>
      <c r="Q2740" t="s">
        <v>49</v>
      </c>
      <c r="R2740">
        <v>11</v>
      </c>
      <c r="S2740" t="s">
        <v>13</v>
      </c>
      <c r="T2740" t="s">
        <v>13</v>
      </c>
      <c r="U2740" t="s">
        <v>10</v>
      </c>
      <c r="V2740" t="s">
        <v>10</v>
      </c>
      <c r="W2740" t="s">
        <v>10</v>
      </c>
      <c r="X2740" t="s">
        <v>10</v>
      </c>
      <c r="Y2740" t="s">
        <v>10</v>
      </c>
      <c r="Z2740" t="s">
        <v>10</v>
      </c>
      <c r="AA2740" t="s">
        <v>21</v>
      </c>
      <c r="AB2740" t="s">
        <v>10</v>
      </c>
      <c r="AC2740" t="s">
        <v>16</v>
      </c>
      <c r="AD2740">
        <v>53.4</v>
      </c>
      <c r="AE2740">
        <v>3579.15</v>
      </c>
      <c r="AF2740">
        <v>0</v>
      </c>
      <c r="AG2740">
        <v>0</v>
      </c>
      <c r="AH2740">
        <v>0</v>
      </c>
      <c r="AI2740">
        <v>3579.15</v>
      </c>
      <c r="AJ2740" t="s">
        <v>17</v>
      </c>
      <c r="AM2740" t="str">
        <f t="shared" si="126"/>
        <v>VIP</v>
      </c>
      <c r="AN2740" t="str">
        <f t="shared" si="127"/>
        <v>No</v>
      </c>
      <c r="AO2740" t="str" cm="1">
        <f t="array" ref="AO2740">_xlfn.IFS($C2740&lt;36,"Youth", $C2740&lt;66, "Middle_age", $C2740&gt;65, "Old")</f>
        <v>Middle_age</v>
      </c>
      <c r="AP2740" t="str">
        <f t="shared" si="128"/>
        <v>6 năm</v>
      </c>
    </row>
    <row r="2741" spans="1:42" x14ac:dyDescent="0.35">
      <c r="A2741" t="s">
        <v>3773</v>
      </c>
      <c r="B2741" t="s">
        <v>9</v>
      </c>
      <c r="C2741">
        <v>42</v>
      </c>
      <c r="D2741" t="s">
        <v>10</v>
      </c>
      <c r="E2741">
        <v>3</v>
      </c>
      <c r="F2741" t="s">
        <v>1617</v>
      </c>
      <c r="G2741">
        <v>96035</v>
      </c>
      <c r="H2741">
        <v>40.031939999999999</v>
      </c>
      <c r="I2741">
        <v>-122.176023</v>
      </c>
      <c r="J2741">
        <v>7</v>
      </c>
      <c r="K2741" s="1">
        <v>24</v>
      </c>
      <c r="L2741" t="s">
        <v>12</v>
      </c>
      <c r="M2741" t="s">
        <v>10</v>
      </c>
      <c r="N2741">
        <v>20.74</v>
      </c>
      <c r="O2741" t="s">
        <v>10</v>
      </c>
      <c r="P2741" t="s">
        <v>13</v>
      </c>
      <c r="AA2741" t="s">
        <v>43</v>
      </c>
      <c r="AB2741" t="s">
        <v>13</v>
      </c>
      <c r="AC2741" t="s">
        <v>153</v>
      </c>
      <c r="AD2741">
        <v>24.7</v>
      </c>
      <c r="AE2741">
        <v>571.75</v>
      </c>
      <c r="AF2741">
        <v>0</v>
      </c>
      <c r="AG2741">
        <v>0</v>
      </c>
      <c r="AH2741">
        <v>497.76</v>
      </c>
      <c r="AI2741">
        <v>1069.51</v>
      </c>
      <c r="AJ2741" t="s">
        <v>17</v>
      </c>
      <c r="AM2741" t="str">
        <f t="shared" si="126"/>
        <v>Stayed</v>
      </c>
      <c r="AN2741" t="str">
        <f t="shared" si="127"/>
        <v>Yes</v>
      </c>
      <c r="AO2741" t="str" cm="1">
        <f t="array" ref="AO2741">_xlfn.IFS($C2741&lt;36,"Youth", $C2741&lt;66, "Middle_age", $C2741&gt;65, "Old")</f>
        <v>Middle_age</v>
      </c>
      <c r="AP2741" t="str">
        <f t="shared" si="128"/>
        <v>2 năm</v>
      </c>
    </row>
    <row r="2742" spans="1:42" x14ac:dyDescent="0.35">
      <c r="A2742" t="s">
        <v>3774</v>
      </c>
      <c r="B2742" t="s">
        <v>9</v>
      </c>
      <c r="C2742">
        <v>23</v>
      </c>
      <c r="D2742" t="s">
        <v>13</v>
      </c>
      <c r="E2742">
        <v>1</v>
      </c>
      <c r="F2742" t="s">
        <v>567</v>
      </c>
      <c r="G2742">
        <v>96113</v>
      </c>
      <c r="H2742">
        <v>40.198233999999999</v>
      </c>
      <c r="I2742">
        <v>-120.18089000000001</v>
      </c>
      <c r="J2742">
        <v>0</v>
      </c>
      <c r="K2742" s="1">
        <v>10</v>
      </c>
      <c r="L2742" t="s">
        <v>32</v>
      </c>
      <c r="M2742" t="s">
        <v>10</v>
      </c>
      <c r="N2742">
        <v>14.24</v>
      </c>
      <c r="O2742" t="s">
        <v>10</v>
      </c>
      <c r="P2742" t="s">
        <v>10</v>
      </c>
      <c r="Q2742" t="s">
        <v>14</v>
      </c>
      <c r="R2742">
        <v>26</v>
      </c>
      <c r="S2742" t="s">
        <v>10</v>
      </c>
      <c r="T2742" t="s">
        <v>13</v>
      </c>
      <c r="U2742" t="s">
        <v>10</v>
      </c>
      <c r="V2742" t="s">
        <v>10</v>
      </c>
      <c r="W2742" t="s">
        <v>13</v>
      </c>
      <c r="X2742" t="s">
        <v>10</v>
      </c>
      <c r="Y2742" t="s">
        <v>10</v>
      </c>
      <c r="Z2742" t="s">
        <v>10</v>
      </c>
      <c r="AA2742" t="s">
        <v>15</v>
      </c>
      <c r="AB2742" t="s">
        <v>13</v>
      </c>
      <c r="AC2742" t="s">
        <v>16</v>
      </c>
      <c r="AD2742">
        <v>73.55</v>
      </c>
      <c r="AE2742">
        <v>693.3</v>
      </c>
      <c r="AF2742">
        <v>0</v>
      </c>
      <c r="AG2742">
        <v>0</v>
      </c>
      <c r="AH2742">
        <v>142.4</v>
      </c>
      <c r="AI2742">
        <v>835.7</v>
      </c>
      <c r="AJ2742" t="s">
        <v>17</v>
      </c>
      <c r="AM2742" t="str">
        <f t="shared" si="126"/>
        <v>Stayed</v>
      </c>
      <c r="AN2742" t="str">
        <f t="shared" si="127"/>
        <v>Yes</v>
      </c>
      <c r="AO2742" t="str" cm="1">
        <f t="array" ref="AO2742">_xlfn.IFS($C2742&lt;36,"Youth", $C2742&lt;66, "Middle_age", $C2742&gt;65, "Old")</f>
        <v>Youth</v>
      </c>
      <c r="AP2742" t="str">
        <f t="shared" si="128"/>
        <v>1 năm</v>
      </c>
    </row>
    <row r="2743" spans="1:42" x14ac:dyDescent="0.35">
      <c r="A2743" t="s">
        <v>3775</v>
      </c>
      <c r="B2743" t="s">
        <v>9</v>
      </c>
      <c r="C2743">
        <v>71</v>
      </c>
      <c r="D2743" t="s">
        <v>13</v>
      </c>
      <c r="E2743">
        <v>0</v>
      </c>
      <c r="F2743" t="s">
        <v>3337</v>
      </c>
      <c r="G2743">
        <v>96123</v>
      </c>
      <c r="H2743">
        <v>40.845737999999997</v>
      </c>
      <c r="I2743">
        <v>-120.322219</v>
      </c>
      <c r="J2743">
        <v>0</v>
      </c>
      <c r="K2743" s="1">
        <v>45</v>
      </c>
      <c r="L2743" t="s">
        <v>12</v>
      </c>
      <c r="M2743" t="s">
        <v>10</v>
      </c>
      <c r="N2743">
        <v>12.67</v>
      </c>
      <c r="O2743" t="s">
        <v>10</v>
      </c>
      <c r="P2743" t="s">
        <v>10</v>
      </c>
      <c r="Q2743" t="s">
        <v>25</v>
      </c>
      <c r="R2743">
        <v>4</v>
      </c>
      <c r="S2743" t="s">
        <v>10</v>
      </c>
      <c r="T2743" t="s">
        <v>10</v>
      </c>
      <c r="U2743" t="s">
        <v>13</v>
      </c>
      <c r="V2743" t="s">
        <v>10</v>
      </c>
      <c r="W2743" t="s">
        <v>10</v>
      </c>
      <c r="X2743" t="s">
        <v>13</v>
      </c>
      <c r="Y2743" t="s">
        <v>13</v>
      </c>
      <c r="Z2743" t="s">
        <v>10</v>
      </c>
      <c r="AA2743" t="s">
        <v>43</v>
      </c>
      <c r="AB2743" t="s">
        <v>10</v>
      </c>
      <c r="AC2743" t="s">
        <v>26</v>
      </c>
      <c r="AD2743">
        <v>97.05</v>
      </c>
      <c r="AE2743">
        <v>4385.05</v>
      </c>
      <c r="AF2743">
        <v>0</v>
      </c>
      <c r="AG2743">
        <v>0</v>
      </c>
      <c r="AH2743">
        <v>570.15</v>
      </c>
      <c r="AI2743">
        <v>4955.2</v>
      </c>
      <c r="AJ2743" t="s">
        <v>17</v>
      </c>
      <c r="AM2743" t="str">
        <f t="shared" si="126"/>
        <v>VIP</v>
      </c>
      <c r="AN2743" t="str">
        <f t="shared" si="127"/>
        <v>No</v>
      </c>
      <c r="AO2743" t="str" cm="1">
        <f t="array" ref="AO2743">_xlfn.IFS($C2743&lt;36,"Youth", $C2743&lt;66, "Middle_age", $C2743&gt;65, "Old")</f>
        <v>Old</v>
      </c>
      <c r="AP2743" t="str">
        <f t="shared" si="128"/>
        <v>4 năm</v>
      </c>
    </row>
    <row r="2744" spans="1:42" x14ac:dyDescent="0.35">
      <c r="A2744" t="s">
        <v>3776</v>
      </c>
      <c r="B2744" t="s">
        <v>9</v>
      </c>
      <c r="C2744">
        <v>45</v>
      </c>
      <c r="D2744" t="s">
        <v>13</v>
      </c>
      <c r="E2744">
        <v>0</v>
      </c>
      <c r="F2744" t="s">
        <v>1509</v>
      </c>
      <c r="G2744">
        <v>93553</v>
      </c>
      <c r="H2744">
        <v>34.445239000000001</v>
      </c>
      <c r="I2744">
        <v>-117.894868</v>
      </c>
      <c r="J2744">
        <v>0</v>
      </c>
      <c r="K2744" s="1">
        <v>1</v>
      </c>
      <c r="L2744" t="s">
        <v>12</v>
      </c>
      <c r="M2744" t="s">
        <v>10</v>
      </c>
      <c r="N2744">
        <v>49.51</v>
      </c>
      <c r="O2744" t="s">
        <v>13</v>
      </c>
      <c r="P2744" t="s">
        <v>13</v>
      </c>
      <c r="AA2744" t="s">
        <v>21</v>
      </c>
      <c r="AB2744" t="s">
        <v>13</v>
      </c>
      <c r="AC2744" t="s">
        <v>153</v>
      </c>
      <c r="AD2744">
        <v>19.899999999999999</v>
      </c>
      <c r="AE2744">
        <v>19.899999999999999</v>
      </c>
      <c r="AF2744">
        <v>0</v>
      </c>
      <c r="AG2744">
        <v>0</v>
      </c>
      <c r="AH2744">
        <v>49.51</v>
      </c>
      <c r="AI2744">
        <v>69.41</v>
      </c>
      <c r="AJ2744" t="s">
        <v>27</v>
      </c>
      <c r="AK2744" t="s">
        <v>91</v>
      </c>
      <c r="AL2744" t="s">
        <v>165</v>
      </c>
      <c r="AM2744" t="str">
        <f t="shared" si="126"/>
        <v>Churned</v>
      </c>
      <c r="AN2744" t="str">
        <f t="shared" si="127"/>
        <v>No</v>
      </c>
      <c r="AO2744" t="str" cm="1">
        <f t="array" ref="AO2744">_xlfn.IFS($C2744&lt;36,"Youth", $C2744&lt;66, "Middle_age", $C2744&gt;65, "Old")</f>
        <v>Middle_age</v>
      </c>
      <c r="AP2744" t="str">
        <f t="shared" si="128"/>
        <v>1 năm</v>
      </c>
    </row>
    <row r="2745" spans="1:42" x14ac:dyDescent="0.35">
      <c r="A2745" t="s">
        <v>3777</v>
      </c>
      <c r="B2745" t="s">
        <v>19</v>
      </c>
      <c r="C2745">
        <v>66</v>
      </c>
      <c r="D2745" t="s">
        <v>10</v>
      </c>
      <c r="E2745">
        <v>0</v>
      </c>
      <c r="F2745" t="s">
        <v>2980</v>
      </c>
      <c r="G2745">
        <v>96109</v>
      </c>
      <c r="H2745">
        <v>40.012675000000002</v>
      </c>
      <c r="I2745">
        <v>-120.101857</v>
      </c>
      <c r="J2745">
        <v>1</v>
      </c>
      <c r="K2745" s="1">
        <v>12</v>
      </c>
      <c r="L2745" t="s">
        <v>12</v>
      </c>
      <c r="M2745" t="s">
        <v>10</v>
      </c>
      <c r="N2745">
        <v>48.5</v>
      </c>
      <c r="O2745" t="s">
        <v>10</v>
      </c>
      <c r="P2745" t="s">
        <v>10</v>
      </c>
      <c r="Q2745" t="s">
        <v>25</v>
      </c>
      <c r="R2745">
        <v>4</v>
      </c>
      <c r="S2745" t="s">
        <v>13</v>
      </c>
      <c r="T2745" t="s">
        <v>10</v>
      </c>
      <c r="U2745" t="s">
        <v>13</v>
      </c>
      <c r="V2745" t="s">
        <v>13</v>
      </c>
      <c r="W2745" t="s">
        <v>10</v>
      </c>
      <c r="X2745" t="s">
        <v>10</v>
      </c>
      <c r="Y2745" t="s">
        <v>13</v>
      </c>
      <c r="Z2745" t="s">
        <v>10</v>
      </c>
      <c r="AA2745" t="s">
        <v>21</v>
      </c>
      <c r="AB2745" t="s">
        <v>10</v>
      </c>
      <c r="AC2745" t="s">
        <v>26</v>
      </c>
      <c r="AD2745">
        <v>101.35</v>
      </c>
      <c r="AE2745">
        <v>1218.55</v>
      </c>
      <c r="AF2745">
        <v>0</v>
      </c>
      <c r="AG2745">
        <v>0</v>
      </c>
      <c r="AH2745">
        <v>582</v>
      </c>
      <c r="AI2745">
        <v>1800.55</v>
      </c>
      <c r="AJ2745" t="s">
        <v>27</v>
      </c>
      <c r="AK2745" t="s">
        <v>33</v>
      </c>
      <c r="AL2745" t="s">
        <v>34</v>
      </c>
      <c r="AM2745" t="str">
        <f t="shared" si="126"/>
        <v>Churned</v>
      </c>
      <c r="AN2745" t="str">
        <f t="shared" si="127"/>
        <v>No</v>
      </c>
      <c r="AO2745" t="str" cm="1">
        <f t="array" ref="AO2745">_xlfn.IFS($C2745&lt;36,"Youth", $C2745&lt;66, "Middle_age", $C2745&gt;65, "Old")</f>
        <v>Old</v>
      </c>
      <c r="AP2745" t="str">
        <f t="shared" si="128"/>
        <v>1 năm</v>
      </c>
    </row>
    <row r="2746" spans="1:42" x14ac:dyDescent="0.35">
      <c r="A2746" t="s">
        <v>3778</v>
      </c>
      <c r="B2746" t="s">
        <v>19</v>
      </c>
      <c r="C2746">
        <v>35</v>
      </c>
      <c r="D2746" t="s">
        <v>10</v>
      </c>
      <c r="E2746">
        <v>0</v>
      </c>
      <c r="F2746" t="s">
        <v>538</v>
      </c>
      <c r="G2746">
        <v>90601</v>
      </c>
      <c r="H2746">
        <v>34.007353000000002</v>
      </c>
      <c r="I2746">
        <v>-118.033683</v>
      </c>
      <c r="J2746">
        <v>3</v>
      </c>
      <c r="K2746" s="1">
        <v>63</v>
      </c>
      <c r="L2746" t="s">
        <v>46</v>
      </c>
      <c r="M2746" t="s">
        <v>10</v>
      </c>
      <c r="N2746">
        <v>12.15</v>
      </c>
      <c r="O2746" t="s">
        <v>10</v>
      </c>
      <c r="P2746" t="s">
        <v>10</v>
      </c>
      <c r="Q2746" t="s">
        <v>49</v>
      </c>
      <c r="R2746">
        <v>21</v>
      </c>
      <c r="S2746" t="s">
        <v>10</v>
      </c>
      <c r="T2746" t="s">
        <v>13</v>
      </c>
      <c r="U2746" t="s">
        <v>10</v>
      </c>
      <c r="V2746" t="s">
        <v>10</v>
      </c>
      <c r="W2746" t="s">
        <v>13</v>
      </c>
      <c r="X2746" t="s">
        <v>10</v>
      </c>
      <c r="Y2746" t="s">
        <v>10</v>
      </c>
      <c r="Z2746" t="s">
        <v>10</v>
      </c>
      <c r="AA2746" t="s">
        <v>43</v>
      </c>
      <c r="AB2746" t="s">
        <v>13</v>
      </c>
      <c r="AC2746" t="s">
        <v>16</v>
      </c>
      <c r="AD2746">
        <v>75.7</v>
      </c>
      <c r="AE2746">
        <v>4676.7</v>
      </c>
      <c r="AF2746">
        <v>0</v>
      </c>
      <c r="AG2746">
        <v>0</v>
      </c>
      <c r="AH2746">
        <v>765.45</v>
      </c>
      <c r="AI2746">
        <v>5442.15</v>
      </c>
      <c r="AJ2746" t="s">
        <v>17</v>
      </c>
      <c r="AM2746" t="str">
        <f t="shared" si="126"/>
        <v>VIP</v>
      </c>
      <c r="AN2746" t="str">
        <f t="shared" si="127"/>
        <v>No</v>
      </c>
      <c r="AO2746" t="str" cm="1">
        <f t="array" ref="AO2746">_xlfn.IFS($C2746&lt;36,"Youth", $C2746&lt;66, "Middle_age", $C2746&gt;65, "Old")</f>
        <v>Youth</v>
      </c>
      <c r="AP2746" t="str">
        <f t="shared" si="128"/>
        <v>6 năm</v>
      </c>
    </row>
    <row r="2747" spans="1:42" x14ac:dyDescent="0.35">
      <c r="A2747" t="s">
        <v>3779</v>
      </c>
      <c r="B2747" t="s">
        <v>19</v>
      </c>
      <c r="C2747">
        <v>27</v>
      </c>
      <c r="D2747" t="s">
        <v>13</v>
      </c>
      <c r="E2747">
        <v>0</v>
      </c>
      <c r="F2747" t="s">
        <v>114</v>
      </c>
      <c r="G2747">
        <v>95205</v>
      </c>
      <c r="H2747">
        <v>37.965694999999997</v>
      </c>
      <c r="I2747">
        <v>-121.260051</v>
      </c>
      <c r="J2747">
        <v>0</v>
      </c>
      <c r="K2747" s="1">
        <v>4</v>
      </c>
      <c r="L2747" t="s">
        <v>24</v>
      </c>
      <c r="M2747" t="s">
        <v>10</v>
      </c>
      <c r="N2747">
        <v>44.16</v>
      </c>
      <c r="O2747" t="s">
        <v>10</v>
      </c>
      <c r="P2747" t="s">
        <v>10</v>
      </c>
      <c r="Q2747" t="s">
        <v>25</v>
      </c>
      <c r="R2747">
        <v>82</v>
      </c>
      <c r="S2747" t="s">
        <v>10</v>
      </c>
      <c r="T2747" t="s">
        <v>13</v>
      </c>
      <c r="U2747" t="s">
        <v>13</v>
      </c>
      <c r="V2747" t="s">
        <v>13</v>
      </c>
      <c r="W2747" t="s">
        <v>13</v>
      </c>
      <c r="X2747" t="s">
        <v>13</v>
      </c>
      <c r="Y2747" t="s">
        <v>13</v>
      </c>
      <c r="Z2747" t="s">
        <v>10</v>
      </c>
      <c r="AA2747" t="s">
        <v>21</v>
      </c>
      <c r="AB2747" t="s">
        <v>10</v>
      </c>
      <c r="AC2747" t="s">
        <v>26</v>
      </c>
      <c r="AD2747">
        <v>80.099999999999994</v>
      </c>
      <c r="AE2747">
        <v>336.15</v>
      </c>
      <c r="AF2747">
        <v>0</v>
      </c>
      <c r="AG2747">
        <v>0</v>
      </c>
      <c r="AH2747">
        <v>176.64</v>
      </c>
      <c r="AI2747">
        <v>512.79</v>
      </c>
      <c r="AJ2747" t="s">
        <v>17</v>
      </c>
      <c r="AM2747" t="str">
        <f t="shared" si="126"/>
        <v>Stayed</v>
      </c>
      <c r="AN2747" t="str">
        <f t="shared" si="127"/>
        <v>No</v>
      </c>
      <c r="AO2747" t="str" cm="1">
        <f t="array" ref="AO2747">_xlfn.IFS($C2747&lt;36,"Youth", $C2747&lt;66, "Middle_age", $C2747&gt;65, "Old")</f>
        <v>Youth</v>
      </c>
      <c r="AP2747" t="str">
        <f t="shared" si="128"/>
        <v>1 năm</v>
      </c>
    </row>
    <row r="2748" spans="1:42" x14ac:dyDescent="0.35">
      <c r="A2748" t="s">
        <v>3780</v>
      </c>
      <c r="B2748" t="s">
        <v>9</v>
      </c>
      <c r="C2748">
        <v>40</v>
      </c>
      <c r="D2748" t="s">
        <v>13</v>
      </c>
      <c r="E2748">
        <v>0</v>
      </c>
      <c r="F2748" t="s">
        <v>2971</v>
      </c>
      <c r="G2748">
        <v>94024</v>
      </c>
      <c r="H2748">
        <v>37.352910999999999</v>
      </c>
      <c r="I2748">
        <v>-122.093002</v>
      </c>
      <c r="J2748">
        <v>0</v>
      </c>
      <c r="K2748" s="1">
        <v>6</v>
      </c>
      <c r="L2748" t="s">
        <v>12</v>
      </c>
      <c r="M2748" t="s">
        <v>10</v>
      </c>
      <c r="N2748">
        <v>25.93</v>
      </c>
      <c r="O2748" t="s">
        <v>13</v>
      </c>
      <c r="P2748" t="s">
        <v>10</v>
      </c>
      <c r="Q2748" t="s">
        <v>25</v>
      </c>
      <c r="R2748">
        <v>24</v>
      </c>
      <c r="S2748" t="s">
        <v>13</v>
      </c>
      <c r="T2748" t="s">
        <v>13</v>
      </c>
      <c r="U2748" t="s">
        <v>10</v>
      </c>
      <c r="V2748" t="s">
        <v>13</v>
      </c>
      <c r="W2748" t="s">
        <v>13</v>
      </c>
      <c r="X2748" t="s">
        <v>10</v>
      </c>
      <c r="Y2748" t="s">
        <v>10</v>
      </c>
      <c r="Z2748" t="s">
        <v>10</v>
      </c>
      <c r="AA2748" t="s">
        <v>21</v>
      </c>
      <c r="AB2748" t="s">
        <v>13</v>
      </c>
      <c r="AC2748" t="s">
        <v>26</v>
      </c>
      <c r="AD2748">
        <v>83.9</v>
      </c>
      <c r="AE2748">
        <v>497.55</v>
      </c>
      <c r="AF2748">
        <v>0</v>
      </c>
      <c r="AG2748">
        <v>0</v>
      </c>
      <c r="AH2748">
        <v>155.58000000000001</v>
      </c>
      <c r="AI2748">
        <v>653.13</v>
      </c>
      <c r="AJ2748" t="s">
        <v>27</v>
      </c>
      <c r="AK2748" t="s">
        <v>28</v>
      </c>
      <c r="AL2748" t="s">
        <v>29</v>
      </c>
      <c r="AM2748" t="str">
        <f t="shared" si="126"/>
        <v>Churned</v>
      </c>
      <c r="AN2748" t="str">
        <f t="shared" si="127"/>
        <v>No</v>
      </c>
      <c r="AO2748" t="str" cm="1">
        <f t="array" ref="AO2748">_xlfn.IFS($C2748&lt;36,"Youth", $C2748&lt;66, "Middle_age", $C2748&gt;65, "Old")</f>
        <v>Middle_age</v>
      </c>
      <c r="AP2748" t="str">
        <f t="shared" si="128"/>
        <v>1 năm</v>
      </c>
    </row>
    <row r="2749" spans="1:42" x14ac:dyDescent="0.35">
      <c r="A2749" t="s">
        <v>3781</v>
      </c>
      <c r="B2749" t="s">
        <v>19</v>
      </c>
      <c r="C2749">
        <v>79</v>
      </c>
      <c r="D2749" t="s">
        <v>10</v>
      </c>
      <c r="E2749">
        <v>0</v>
      </c>
      <c r="F2749" t="s">
        <v>1575</v>
      </c>
      <c r="G2749">
        <v>96067</v>
      </c>
      <c r="H2749">
        <v>41.338320000000003</v>
      </c>
      <c r="I2749">
        <v>-122.290756</v>
      </c>
      <c r="J2749">
        <v>9</v>
      </c>
      <c r="K2749" s="1">
        <v>68</v>
      </c>
      <c r="L2749" t="s">
        <v>12</v>
      </c>
      <c r="M2749" t="s">
        <v>13</v>
      </c>
      <c r="P2749" t="s">
        <v>10</v>
      </c>
      <c r="Q2749" t="s">
        <v>14</v>
      </c>
      <c r="R2749">
        <v>28</v>
      </c>
      <c r="S2749" t="s">
        <v>10</v>
      </c>
      <c r="T2749" t="s">
        <v>10</v>
      </c>
      <c r="U2749" t="s">
        <v>10</v>
      </c>
      <c r="V2749" t="s">
        <v>13</v>
      </c>
      <c r="W2749" t="s">
        <v>13</v>
      </c>
      <c r="X2749" t="s">
        <v>13</v>
      </c>
      <c r="Y2749" t="s">
        <v>13</v>
      </c>
      <c r="Z2749" t="s">
        <v>10</v>
      </c>
      <c r="AA2749" t="s">
        <v>43</v>
      </c>
      <c r="AB2749" t="s">
        <v>10</v>
      </c>
      <c r="AC2749" t="s">
        <v>26</v>
      </c>
      <c r="AD2749">
        <v>41.95</v>
      </c>
      <c r="AE2749">
        <v>2965.75</v>
      </c>
      <c r="AF2749">
        <v>0</v>
      </c>
      <c r="AG2749">
        <v>0</v>
      </c>
      <c r="AH2749">
        <v>0</v>
      </c>
      <c r="AI2749">
        <v>2965.75</v>
      </c>
      <c r="AJ2749" t="s">
        <v>17</v>
      </c>
      <c r="AM2749" t="str">
        <f t="shared" si="126"/>
        <v>Stayed</v>
      </c>
      <c r="AN2749" t="str">
        <f t="shared" si="127"/>
        <v>No</v>
      </c>
      <c r="AO2749" t="str" cm="1">
        <f t="array" ref="AO2749">_xlfn.IFS($C2749&lt;36,"Youth", $C2749&lt;66, "Middle_age", $C2749&gt;65, "Old")</f>
        <v>Old</v>
      </c>
      <c r="AP2749" t="str">
        <f t="shared" si="128"/>
        <v>6 năm</v>
      </c>
    </row>
    <row r="2750" spans="1:42" x14ac:dyDescent="0.35">
      <c r="A2750" t="s">
        <v>3782</v>
      </c>
      <c r="B2750" t="s">
        <v>9</v>
      </c>
      <c r="C2750">
        <v>28</v>
      </c>
      <c r="D2750" t="s">
        <v>10</v>
      </c>
      <c r="E2750">
        <v>0</v>
      </c>
      <c r="F2750" t="s">
        <v>525</v>
      </c>
      <c r="G2750">
        <v>95555</v>
      </c>
      <c r="H2750">
        <v>41.336354</v>
      </c>
      <c r="I2750">
        <v>-124.044354</v>
      </c>
      <c r="J2750">
        <v>8</v>
      </c>
      <c r="K2750" s="1">
        <v>72</v>
      </c>
      <c r="L2750" t="s">
        <v>12</v>
      </c>
      <c r="M2750" t="s">
        <v>10</v>
      </c>
      <c r="N2750">
        <v>12.87</v>
      </c>
      <c r="O2750" t="s">
        <v>13</v>
      </c>
      <c r="P2750" t="s">
        <v>13</v>
      </c>
      <c r="AA2750" t="s">
        <v>43</v>
      </c>
      <c r="AB2750" t="s">
        <v>13</v>
      </c>
      <c r="AC2750" t="s">
        <v>26</v>
      </c>
      <c r="AD2750">
        <v>19.399999999999999</v>
      </c>
      <c r="AE2750">
        <v>1496.45</v>
      </c>
      <c r="AF2750">
        <v>0</v>
      </c>
      <c r="AG2750">
        <v>0</v>
      </c>
      <c r="AH2750">
        <v>926.64</v>
      </c>
      <c r="AI2750">
        <v>2423.09</v>
      </c>
      <c r="AJ2750" t="s">
        <v>17</v>
      </c>
      <c r="AM2750" t="str">
        <f t="shared" si="126"/>
        <v>Stayed</v>
      </c>
      <c r="AN2750" t="str">
        <f t="shared" si="127"/>
        <v>No</v>
      </c>
      <c r="AO2750" t="str" cm="1">
        <f t="array" ref="AO2750">_xlfn.IFS($C2750&lt;36,"Youth", $C2750&lt;66, "Middle_age", $C2750&gt;65, "Old")</f>
        <v>Youth</v>
      </c>
      <c r="AP2750" t="str">
        <f t="shared" si="128"/>
        <v>6 năm</v>
      </c>
    </row>
    <row r="2751" spans="1:42" x14ac:dyDescent="0.35">
      <c r="A2751" t="s">
        <v>3783</v>
      </c>
      <c r="B2751" t="s">
        <v>9</v>
      </c>
      <c r="C2751">
        <v>46</v>
      </c>
      <c r="D2751" t="s">
        <v>10</v>
      </c>
      <c r="E2751">
        <v>0</v>
      </c>
      <c r="F2751" t="s">
        <v>3123</v>
      </c>
      <c r="G2751">
        <v>95765</v>
      </c>
      <c r="H2751">
        <v>38.823278000000002</v>
      </c>
      <c r="I2751">
        <v>-121.281856</v>
      </c>
      <c r="J2751">
        <v>2</v>
      </c>
      <c r="K2751" s="1">
        <v>71</v>
      </c>
      <c r="L2751" t="s">
        <v>42</v>
      </c>
      <c r="M2751" t="s">
        <v>13</v>
      </c>
      <c r="P2751" t="s">
        <v>10</v>
      </c>
      <c r="Q2751" t="s">
        <v>49</v>
      </c>
      <c r="R2751">
        <v>27</v>
      </c>
      <c r="S2751" t="s">
        <v>13</v>
      </c>
      <c r="T2751" t="s">
        <v>10</v>
      </c>
      <c r="U2751" t="s">
        <v>10</v>
      </c>
      <c r="V2751" t="s">
        <v>10</v>
      </c>
      <c r="W2751" t="s">
        <v>10</v>
      </c>
      <c r="X2751" t="s">
        <v>10</v>
      </c>
      <c r="Y2751" t="s">
        <v>10</v>
      </c>
      <c r="Z2751" t="s">
        <v>10</v>
      </c>
      <c r="AA2751" t="s">
        <v>43</v>
      </c>
      <c r="AB2751" t="s">
        <v>10</v>
      </c>
      <c r="AC2751" t="s">
        <v>16</v>
      </c>
      <c r="AD2751">
        <v>61.4</v>
      </c>
      <c r="AE2751">
        <v>4310.3500000000004</v>
      </c>
      <c r="AF2751">
        <v>0</v>
      </c>
      <c r="AG2751">
        <v>0</v>
      </c>
      <c r="AH2751">
        <v>0</v>
      </c>
      <c r="AI2751">
        <v>4310.3500000000004</v>
      </c>
      <c r="AJ2751" t="s">
        <v>17</v>
      </c>
      <c r="AM2751" t="str">
        <f t="shared" si="126"/>
        <v>VIP</v>
      </c>
      <c r="AN2751" t="str">
        <f t="shared" si="127"/>
        <v>No</v>
      </c>
      <c r="AO2751" t="str" cm="1">
        <f t="array" ref="AO2751">_xlfn.IFS($C2751&lt;36,"Youth", $C2751&lt;66, "Middle_age", $C2751&gt;65, "Old")</f>
        <v>Middle_age</v>
      </c>
      <c r="AP2751" t="str">
        <f t="shared" si="128"/>
        <v>6 năm</v>
      </c>
    </row>
    <row r="2752" spans="1:42" x14ac:dyDescent="0.35">
      <c r="A2752" t="s">
        <v>3784</v>
      </c>
      <c r="B2752" t="s">
        <v>9</v>
      </c>
      <c r="C2752">
        <v>52</v>
      </c>
      <c r="D2752" t="s">
        <v>10</v>
      </c>
      <c r="E2752">
        <v>1</v>
      </c>
      <c r="F2752" t="s">
        <v>3785</v>
      </c>
      <c r="G2752">
        <v>93230</v>
      </c>
      <c r="H2752">
        <v>36.292230000000004</v>
      </c>
      <c r="I2752">
        <v>-119.622676</v>
      </c>
      <c r="J2752">
        <v>8</v>
      </c>
      <c r="K2752" s="1">
        <v>72</v>
      </c>
      <c r="L2752" t="s">
        <v>42</v>
      </c>
      <c r="M2752" t="s">
        <v>10</v>
      </c>
      <c r="N2752">
        <v>6.85</v>
      </c>
      <c r="O2752" t="s">
        <v>10</v>
      </c>
      <c r="P2752" t="s">
        <v>10</v>
      </c>
      <c r="Q2752" t="s">
        <v>49</v>
      </c>
      <c r="R2752">
        <v>19</v>
      </c>
      <c r="S2752" t="s">
        <v>10</v>
      </c>
      <c r="T2752" t="s">
        <v>10</v>
      </c>
      <c r="U2752" t="s">
        <v>10</v>
      </c>
      <c r="V2752" t="s">
        <v>10</v>
      </c>
      <c r="W2752" t="s">
        <v>13</v>
      </c>
      <c r="X2752" t="s">
        <v>13</v>
      </c>
      <c r="Y2752" t="s">
        <v>13</v>
      </c>
      <c r="Z2752" t="s">
        <v>10</v>
      </c>
      <c r="AA2752" t="s">
        <v>43</v>
      </c>
      <c r="AB2752" t="s">
        <v>10</v>
      </c>
      <c r="AC2752" t="s">
        <v>26</v>
      </c>
      <c r="AD2752">
        <v>70.45</v>
      </c>
      <c r="AE2752">
        <v>5165.7</v>
      </c>
      <c r="AF2752">
        <v>0</v>
      </c>
      <c r="AG2752">
        <v>0</v>
      </c>
      <c r="AH2752">
        <v>493.2</v>
      </c>
      <c r="AI2752">
        <v>5658.9</v>
      </c>
      <c r="AJ2752" t="s">
        <v>17</v>
      </c>
      <c r="AM2752" t="str">
        <f t="shared" si="126"/>
        <v>VIP</v>
      </c>
      <c r="AN2752" t="str">
        <f t="shared" si="127"/>
        <v>Yes</v>
      </c>
      <c r="AO2752" t="str" cm="1">
        <f t="array" ref="AO2752">_xlfn.IFS($C2752&lt;36,"Youth", $C2752&lt;66, "Middle_age", $C2752&gt;65, "Old")</f>
        <v>Middle_age</v>
      </c>
      <c r="AP2752" t="str">
        <f t="shared" si="128"/>
        <v>6 năm</v>
      </c>
    </row>
    <row r="2753" spans="1:42" x14ac:dyDescent="0.35">
      <c r="A2753" t="s">
        <v>3786</v>
      </c>
      <c r="B2753" t="s">
        <v>9</v>
      </c>
      <c r="C2753">
        <v>40</v>
      </c>
      <c r="D2753" t="s">
        <v>10</v>
      </c>
      <c r="E2753">
        <v>0</v>
      </c>
      <c r="F2753" t="s">
        <v>105</v>
      </c>
      <c r="G2753">
        <v>90019</v>
      </c>
      <c r="H2753">
        <v>34.049841000000001</v>
      </c>
      <c r="I2753">
        <v>-118.33846</v>
      </c>
      <c r="J2753">
        <v>9</v>
      </c>
      <c r="K2753" s="1">
        <v>64</v>
      </c>
      <c r="L2753" t="s">
        <v>12</v>
      </c>
      <c r="M2753" t="s">
        <v>10</v>
      </c>
      <c r="N2753">
        <v>49.39</v>
      </c>
      <c r="O2753" t="s">
        <v>10</v>
      </c>
      <c r="P2753" t="s">
        <v>13</v>
      </c>
      <c r="AA2753" t="s">
        <v>43</v>
      </c>
      <c r="AB2753" t="s">
        <v>13</v>
      </c>
      <c r="AC2753" t="s">
        <v>16</v>
      </c>
      <c r="AD2753">
        <v>25.55</v>
      </c>
      <c r="AE2753">
        <v>1714.95</v>
      </c>
      <c r="AF2753">
        <v>0</v>
      </c>
      <c r="AG2753">
        <v>0</v>
      </c>
      <c r="AH2753">
        <v>3160.96</v>
      </c>
      <c r="AI2753">
        <v>4875.91</v>
      </c>
      <c r="AJ2753" t="s">
        <v>17</v>
      </c>
      <c r="AM2753" t="str">
        <f t="shared" si="126"/>
        <v>VIP</v>
      </c>
      <c r="AN2753" t="str">
        <f t="shared" si="127"/>
        <v>No</v>
      </c>
      <c r="AO2753" t="str" cm="1">
        <f t="array" ref="AO2753">_xlfn.IFS($C2753&lt;36,"Youth", $C2753&lt;66, "Middle_age", $C2753&gt;65, "Old")</f>
        <v>Middle_age</v>
      </c>
      <c r="AP2753" t="str">
        <f t="shared" si="128"/>
        <v>6 năm</v>
      </c>
    </row>
    <row r="2754" spans="1:42" x14ac:dyDescent="0.35">
      <c r="A2754" t="s">
        <v>3787</v>
      </c>
      <c r="B2754" t="s">
        <v>19</v>
      </c>
      <c r="C2754">
        <v>25</v>
      </c>
      <c r="D2754" t="s">
        <v>13</v>
      </c>
      <c r="E2754">
        <v>0</v>
      </c>
      <c r="F2754" t="s">
        <v>3788</v>
      </c>
      <c r="G2754">
        <v>92086</v>
      </c>
      <c r="H2754">
        <v>33.323704999999997</v>
      </c>
      <c r="I2754">
        <v>-116.626907</v>
      </c>
      <c r="J2754">
        <v>0</v>
      </c>
      <c r="K2754" s="1">
        <v>9</v>
      </c>
      <c r="L2754" t="s">
        <v>12</v>
      </c>
      <c r="M2754" t="s">
        <v>10</v>
      </c>
      <c r="N2754">
        <v>46.34</v>
      </c>
      <c r="O2754" t="s">
        <v>13</v>
      </c>
      <c r="P2754" t="s">
        <v>10</v>
      </c>
      <c r="Q2754" t="s">
        <v>25</v>
      </c>
      <c r="R2754">
        <v>59</v>
      </c>
      <c r="S2754" t="s">
        <v>13</v>
      </c>
      <c r="T2754" t="s">
        <v>13</v>
      </c>
      <c r="U2754" t="s">
        <v>13</v>
      </c>
      <c r="V2754" t="s">
        <v>10</v>
      </c>
      <c r="W2754" t="s">
        <v>10</v>
      </c>
      <c r="X2754" t="s">
        <v>13</v>
      </c>
      <c r="Y2754" t="s">
        <v>13</v>
      </c>
      <c r="Z2754" t="s">
        <v>10</v>
      </c>
      <c r="AA2754" t="s">
        <v>21</v>
      </c>
      <c r="AB2754" t="s">
        <v>13</v>
      </c>
      <c r="AC2754" t="s">
        <v>26</v>
      </c>
      <c r="AD2754">
        <v>86.25</v>
      </c>
      <c r="AE2754">
        <v>770.5</v>
      </c>
      <c r="AF2754">
        <v>0</v>
      </c>
      <c r="AG2754">
        <v>0</v>
      </c>
      <c r="AH2754">
        <v>417.06</v>
      </c>
      <c r="AI2754">
        <v>1187.56</v>
      </c>
      <c r="AJ2754" t="s">
        <v>17</v>
      </c>
      <c r="AM2754" t="str">
        <f t="shared" si="126"/>
        <v>Stayed</v>
      </c>
      <c r="AN2754" t="str">
        <f t="shared" si="127"/>
        <v>No</v>
      </c>
      <c r="AO2754" t="str" cm="1">
        <f t="array" ref="AO2754">_xlfn.IFS($C2754&lt;36,"Youth", $C2754&lt;66, "Middle_age", $C2754&gt;65, "Old")</f>
        <v>Youth</v>
      </c>
      <c r="AP2754" t="str">
        <f t="shared" si="128"/>
        <v>1 năm</v>
      </c>
    </row>
    <row r="2755" spans="1:42" x14ac:dyDescent="0.35">
      <c r="A2755" t="s">
        <v>3789</v>
      </c>
      <c r="B2755" t="s">
        <v>19</v>
      </c>
      <c r="C2755">
        <v>72</v>
      </c>
      <c r="D2755" t="s">
        <v>13</v>
      </c>
      <c r="E2755">
        <v>0</v>
      </c>
      <c r="F2755" t="s">
        <v>1833</v>
      </c>
      <c r="G2755">
        <v>94931</v>
      </c>
      <c r="H2755">
        <v>38.326214999999998</v>
      </c>
      <c r="I2755">
        <v>-122.71874200000001</v>
      </c>
      <c r="J2755">
        <v>0</v>
      </c>
      <c r="K2755" s="1">
        <v>60</v>
      </c>
      <c r="L2755" t="s">
        <v>12</v>
      </c>
      <c r="M2755" t="s">
        <v>10</v>
      </c>
      <c r="N2755">
        <v>10.199999999999999</v>
      </c>
      <c r="O2755" t="s">
        <v>10</v>
      </c>
      <c r="P2755" t="s">
        <v>10</v>
      </c>
      <c r="Q2755" t="s">
        <v>49</v>
      </c>
      <c r="R2755">
        <v>29</v>
      </c>
      <c r="S2755" t="s">
        <v>10</v>
      </c>
      <c r="T2755" t="s">
        <v>10</v>
      </c>
      <c r="U2755" t="s">
        <v>13</v>
      </c>
      <c r="V2755" t="s">
        <v>13</v>
      </c>
      <c r="W2755" t="s">
        <v>13</v>
      </c>
      <c r="X2755" t="s">
        <v>10</v>
      </c>
      <c r="Y2755" t="s">
        <v>10</v>
      </c>
      <c r="Z2755" t="s">
        <v>13</v>
      </c>
      <c r="AA2755" t="s">
        <v>15</v>
      </c>
      <c r="AB2755" t="s">
        <v>10</v>
      </c>
      <c r="AC2755" t="s">
        <v>26</v>
      </c>
      <c r="AD2755">
        <v>71.75</v>
      </c>
      <c r="AE2755">
        <v>4374.55</v>
      </c>
      <c r="AF2755">
        <v>0</v>
      </c>
      <c r="AG2755">
        <v>10</v>
      </c>
      <c r="AH2755">
        <v>612</v>
      </c>
      <c r="AI2755">
        <v>4996.55</v>
      </c>
      <c r="AJ2755" t="s">
        <v>17</v>
      </c>
      <c r="AM2755" t="str">
        <f t="shared" ref="AM2755:AM2818" si="129">IF($AJ2755="Churned",$AJ2755,IF($AI2755&gt;AVERAGE($AI:$AI),"VIP",$AJ2755))</f>
        <v>VIP</v>
      </c>
      <c r="AN2755" t="str">
        <f t="shared" ref="AN2755:AN2818" si="130">IF($E2755&gt;0,"Yes","No")</f>
        <v>No</v>
      </c>
      <c r="AO2755" t="str" cm="1">
        <f t="array" ref="AO2755">_xlfn.IFS($C2755&lt;36,"Youth", $C2755&lt;66, "Middle_age", $C2755&gt;65, "Old")</f>
        <v>Old</v>
      </c>
      <c r="AP2755" t="str">
        <f t="shared" ref="AP2755:AP2818" si="131">IF($K2755&lt;=12, "1 năm", IF($K2755&lt;=24, "2 năm", IF($K2755&lt;=36, "3 năm", IF($K2755&lt;=48, "4 năm", IF($K2755&lt;=60, "5 năm", IF($K2755&lt;=72, "6 năm"))))))</f>
        <v>5 năm</v>
      </c>
    </row>
    <row r="2756" spans="1:42" x14ac:dyDescent="0.35">
      <c r="A2756" t="s">
        <v>3790</v>
      </c>
      <c r="B2756" t="s">
        <v>19</v>
      </c>
      <c r="C2756">
        <v>21</v>
      </c>
      <c r="D2756" t="s">
        <v>13</v>
      </c>
      <c r="E2756">
        <v>0</v>
      </c>
      <c r="F2756" t="s">
        <v>3791</v>
      </c>
      <c r="G2756">
        <v>95320</v>
      </c>
      <c r="H2756">
        <v>37.818542999999998</v>
      </c>
      <c r="I2756">
        <v>-121.006907</v>
      </c>
      <c r="J2756">
        <v>0</v>
      </c>
      <c r="K2756" s="1">
        <v>3</v>
      </c>
      <c r="L2756" t="s">
        <v>24</v>
      </c>
      <c r="M2756" t="s">
        <v>10</v>
      </c>
      <c r="N2756">
        <v>29.84</v>
      </c>
      <c r="O2756" t="s">
        <v>13</v>
      </c>
      <c r="P2756" t="s">
        <v>10</v>
      </c>
      <c r="Q2756" t="s">
        <v>25</v>
      </c>
      <c r="R2756">
        <v>30</v>
      </c>
      <c r="S2756" t="s">
        <v>13</v>
      </c>
      <c r="T2756" t="s">
        <v>13</v>
      </c>
      <c r="U2756" t="s">
        <v>10</v>
      </c>
      <c r="V2756" t="s">
        <v>13</v>
      </c>
      <c r="W2756" t="s">
        <v>13</v>
      </c>
      <c r="X2756" t="s">
        <v>10</v>
      </c>
      <c r="Y2756" t="s">
        <v>10</v>
      </c>
      <c r="Z2756" t="s">
        <v>10</v>
      </c>
      <c r="AA2756" t="s">
        <v>21</v>
      </c>
      <c r="AB2756" t="s">
        <v>13</v>
      </c>
      <c r="AC2756" t="s">
        <v>16</v>
      </c>
      <c r="AD2756">
        <v>85.7</v>
      </c>
      <c r="AE2756">
        <v>256.75</v>
      </c>
      <c r="AF2756">
        <v>0</v>
      </c>
      <c r="AG2756">
        <v>0</v>
      </c>
      <c r="AH2756">
        <v>89.52</v>
      </c>
      <c r="AI2756">
        <v>346.27</v>
      </c>
      <c r="AJ2756" t="s">
        <v>68</v>
      </c>
      <c r="AM2756" t="str">
        <f t="shared" si="129"/>
        <v>Joined</v>
      </c>
      <c r="AN2756" t="str">
        <f t="shared" si="130"/>
        <v>No</v>
      </c>
      <c r="AO2756" t="str" cm="1">
        <f t="array" ref="AO2756">_xlfn.IFS($C2756&lt;36,"Youth", $C2756&lt;66, "Middle_age", $C2756&gt;65, "Old")</f>
        <v>Youth</v>
      </c>
      <c r="AP2756" t="str">
        <f t="shared" si="131"/>
        <v>1 năm</v>
      </c>
    </row>
    <row r="2757" spans="1:42" x14ac:dyDescent="0.35">
      <c r="A2757" t="s">
        <v>3792</v>
      </c>
      <c r="B2757" t="s">
        <v>9</v>
      </c>
      <c r="C2757">
        <v>53</v>
      </c>
      <c r="D2757" t="s">
        <v>13</v>
      </c>
      <c r="E2757">
        <v>1</v>
      </c>
      <c r="F2757" t="s">
        <v>260</v>
      </c>
      <c r="G2757">
        <v>95066</v>
      </c>
      <c r="H2757">
        <v>37.070177000000001</v>
      </c>
      <c r="I2757">
        <v>-122.010077</v>
      </c>
      <c r="J2757">
        <v>0</v>
      </c>
      <c r="K2757" s="1">
        <v>26</v>
      </c>
      <c r="L2757" t="s">
        <v>12</v>
      </c>
      <c r="M2757" t="s">
        <v>10</v>
      </c>
      <c r="N2757">
        <v>16.34</v>
      </c>
      <c r="O2757" t="s">
        <v>10</v>
      </c>
      <c r="P2757" t="s">
        <v>10</v>
      </c>
      <c r="Q2757" t="s">
        <v>49</v>
      </c>
      <c r="R2757">
        <v>19</v>
      </c>
      <c r="S2757" t="s">
        <v>13</v>
      </c>
      <c r="T2757" t="s">
        <v>13</v>
      </c>
      <c r="U2757" t="s">
        <v>13</v>
      </c>
      <c r="V2757" t="s">
        <v>13</v>
      </c>
      <c r="W2757" t="s">
        <v>13</v>
      </c>
      <c r="X2757" t="s">
        <v>13</v>
      </c>
      <c r="Y2757" t="s">
        <v>13</v>
      </c>
      <c r="Z2757" t="s">
        <v>13</v>
      </c>
      <c r="AA2757" t="s">
        <v>21</v>
      </c>
      <c r="AB2757" t="s">
        <v>10</v>
      </c>
      <c r="AC2757" t="s">
        <v>16</v>
      </c>
      <c r="AD2757">
        <v>49.5</v>
      </c>
      <c r="AE2757">
        <v>1265.6500000000001</v>
      </c>
      <c r="AF2757">
        <v>0</v>
      </c>
      <c r="AG2757">
        <v>150</v>
      </c>
      <c r="AH2757">
        <v>424.84</v>
      </c>
      <c r="AI2757">
        <v>1840.49</v>
      </c>
      <c r="AJ2757" t="s">
        <v>17</v>
      </c>
      <c r="AM2757" t="str">
        <f t="shared" si="129"/>
        <v>Stayed</v>
      </c>
      <c r="AN2757" t="str">
        <f t="shared" si="130"/>
        <v>Yes</v>
      </c>
      <c r="AO2757" t="str" cm="1">
        <f t="array" ref="AO2757">_xlfn.IFS($C2757&lt;36,"Youth", $C2757&lt;66, "Middle_age", $C2757&gt;65, "Old")</f>
        <v>Middle_age</v>
      </c>
      <c r="AP2757" t="str">
        <f t="shared" si="131"/>
        <v>3 năm</v>
      </c>
    </row>
    <row r="2758" spans="1:42" x14ac:dyDescent="0.35">
      <c r="A2758" t="s">
        <v>3793</v>
      </c>
      <c r="B2758" t="s">
        <v>9</v>
      </c>
      <c r="C2758">
        <v>69</v>
      </c>
      <c r="D2758" t="s">
        <v>10</v>
      </c>
      <c r="E2758">
        <v>0</v>
      </c>
      <c r="F2758" t="s">
        <v>707</v>
      </c>
      <c r="G2758">
        <v>95638</v>
      </c>
      <c r="H2758">
        <v>38.313446999999996</v>
      </c>
      <c r="I2758">
        <v>-121.123886</v>
      </c>
      <c r="J2758">
        <v>1</v>
      </c>
      <c r="K2758" s="1">
        <v>50</v>
      </c>
      <c r="L2758" t="s">
        <v>12</v>
      </c>
      <c r="M2758" t="s">
        <v>10</v>
      </c>
      <c r="N2758">
        <v>4.5999999999999996</v>
      </c>
      <c r="O2758" t="s">
        <v>13</v>
      </c>
      <c r="P2758" t="s">
        <v>10</v>
      </c>
      <c r="Q2758" t="s">
        <v>14</v>
      </c>
      <c r="R2758">
        <v>24</v>
      </c>
      <c r="S2758" t="s">
        <v>13</v>
      </c>
      <c r="T2758" t="s">
        <v>13</v>
      </c>
      <c r="U2758" t="s">
        <v>13</v>
      </c>
      <c r="V2758" t="s">
        <v>13</v>
      </c>
      <c r="W2758" t="s">
        <v>13</v>
      </c>
      <c r="X2758" t="s">
        <v>13</v>
      </c>
      <c r="Y2758" t="s">
        <v>13</v>
      </c>
      <c r="Z2758" t="s">
        <v>10</v>
      </c>
      <c r="AA2758" t="s">
        <v>21</v>
      </c>
      <c r="AB2758" t="s">
        <v>10</v>
      </c>
      <c r="AC2758" t="s">
        <v>26</v>
      </c>
      <c r="AD2758">
        <v>71.05</v>
      </c>
      <c r="AE2758">
        <v>3444.85</v>
      </c>
      <c r="AF2758">
        <v>0</v>
      </c>
      <c r="AG2758">
        <v>0</v>
      </c>
      <c r="AH2758">
        <v>230</v>
      </c>
      <c r="AI2758">
        <v>3674.85</v>
      </c>
      <c r="AJ2758" t="s">
        <v>27</v>
      </c>
      <c r="AK2758" t="s">
        <v>33</v>
      </c>
      <c r="AL2758" t="s">
        <v>561</v>
      </c>
      <c r="AM2758" t="str">
        <f t="shared" si="129"/>
        <v>Churned</v>
      </c>
      <c r="AN2758" t="str">
        <f t="shared" si="130"/>
        <v>No</v>
      </c>
      <c r="AO2758" t="str" cm="1">
        <f t="array" ref="AO2758">_xlfn.IFS($C2758&lt;36,"Youth", $C2758&lt;66, "Middle_age", $C2758&gt;65, "Old")</f>
        <v>Old</v>
      </c>
      <c r="AP2758" t="str">
        <f t="shared" si="131"/>
        <v>5 năm</v>
      </c>
    </row>
    <row r="2759" spans="1:42" x14ac:dyDescent="0.35">
      <c r="A2759" t="s">
        <v>3794</v>
      </c>
      <c r="B2759" t="s">
        <v>19</v>
      </c>
      <c r="C2759">
        <v>27</v>
      </c>
      <c r="D2759" t="s">
        <v>13</v>
      </c>
      <c r="E2759">
        <v>0</v>
      </c>
      <c r="F2759" t="s">
        <v>2343</v>
      </c>
      <c r="G2759">
        <v>91906</v>
      </c>
      <c r="H2759">
        <v>32.673482999999997</v>
      </c>
      <c r="I2759">
        <v>-116.472863</v>
      </c>
      <c r="J2759">
        <v>0</v>
      </c>
      <c r="K2759" s="1">
        <v>1</v>
      </c>
      <c r="L2759" t="s">
        <v>24</v>
      </c>
      <c r="M2759" t="s">
        <v>10</v>
      </c>
      <c r="N2759">
        <v>11.06</v>
      </c>
      <c r="O2759" t="s">
        <v>13</v>
      </c>
      <c r="P2759" t="s">
        <v>10</v>
      </c>
      <c r="Q2759" t="s">
        <v>49</v>
      </c>
      <c r="R2759">
        <v>58</v>
      </c>
      <c r="S2759" t="s">
        <v>13</v>
      </c>
      <c r="T2759" t="s">
        <v>13</v>
      </c>
      <c r="U2759" t="s">
        <v>13</v>
      </c>
      <c r="V2759" t="s">
        <v>13</v>
      </c>
      <c r="W2759" t="s">
        <v>13</v>
      </c>
      <c r="X2759" t="s">
        <v>13</v>
      </c>
      <c r="Y2759" t="s">
        <v>10</v>
      </c>
      <c r="Z2759" t="s">
        <v>10</v>
      </c>
      <c r="AA2759" t="s">
        <v>21</v>
      </c>
      <c r="AB2759" t="s">
        <v>10</v>
      </c>
      <c r="AC2759" t="s">
        <v>26</v>
      </c>
      <c r="AD2759">
        <v>45.1</v>
      </c>
      <c r="AE2759">
        <v>45.1</v>
      </c>
      <c r="AF2759">
        <v>0</v>
      </c>
      <c r="AG2759">
        <v>0</v>
      </c>
      <c r="AH2759">
        <v>11.06</v>
      </c>
      <c r="AI2759">
        <v>56.16</v>
      </c>
      <c r="AJ2759" t="s">
        <v>27</v>
      </c>
      <c r="AK2759" t="s">
        <v>79</v>
      </c>
      <c r="AL2759" t="s">
        <v>80</v>
      </c>
      <c r="AM2759" t="str">
        <f t="shared" si="129"/>
        <v>Churned</v>
      </c>
      <c r="AN2759" t="str">
        <f t="shared" si="130"/>
        <v>No</v>
      </c>
      <c r="AO2759" t="str" cm="1">
        <f t="array" ref="AO2759">_xlfn.IFS($C2759&lt;36,"Youth", $C2759&lt;66, "Middle_age", $C2759&gt;65, "Old")</f>
        <v>Youth</v>
      </c>
      <c r="AP2759" t="str">
        <f t="shared" si="131"/>
        <v>1 năm</v>
      </c>
    </row>
    <row r="2760" spans="1:42" x14ac:dyDescent="0.35">
      <c r="A2760" t="s">
        <v>3795</v>
      </c>
      <c r="B2760" t="s">
        <v>9</v>
      </c>
      <c r="C2760">
        <v>62</v>
      </c>
      <c r="D2760" t="s">
        <v>13</v>
      </c>
      <c r="E2760">
        <v>0</v>
      </c>
      <c r="F2760" t="s">
        <v>292</v>
      </c>
      <c r="G2760">
        <v>95841</v>
      </c>
      <c r="H2760">
        <v>38.660442000000003</v>
      </c>
      <c r="I2760">
        <v>-121.346321</v>
      </c>
      <c r="J2760">
        <v>0</v>
      </c>
      <c r="K2760" s="1">
        <v>41</v>
      </c>
      <c r="L2760" t="s">
        <v>12</v>
      </c>
      <c r="M2760" t="s">
        <v>10</v>
      </c>
      <c r="N2760">
        <v>12.42</v>
      </c>
      <c r="O2760" t="s">
        <v>13</v>
      </c>
      <c r="P2760" t="s">
        <v>10</v>
      </c>
      <c r="Q2760" t="s">
        <v>14</v>
      </c>
      <c r="R2760">
        <v>12</v>
      </c>
      <c r="S2760" t="s">
        <v>13</v>
      </c>
      <c r="T2760" t="s">
        <v>13</v>
      </c>
      <c r="U2760" t="s">
        <v>13</v>
      </c>
      <c r="V2760" t="s">
        <v>10</v>
      </c>
      <c r="W2760" t="s">
        <v>13</v>
      </c>
      <c r="X2760" t="s">
        <v>13</v>
      </c>
      <c r="Y2760" t="s">
        <v>13</v>
      </c>
      <c r="Z2760" t="s">
        <v>10</v>
      </c>
      <c r="AA2760" t="s">
        <v>15</v>
      </c>
      <c r="AB2760" t="s">
        <v>13</v>
      </c>
      <c r="AC2760" t="s">
        <v>26</v>
      </c>
      <c r="AD2760">
        <v>50.05</v>
      </c>
      <c r="AE2760">
        <v>2029.05</v>
      </c>
      <c r="AF2760">
        <v>0</v>
      </c>
      <c r="AG2760">
        <v>0</v>
      </c>
      <c r="AH2760">
        <v>509.22</v>
      </c>
      <c r="AI2760">
        <v>2538.27</v>
      </c>
      <c r="AJ2760" t="s">
        <v>17</v>
      </c>
      <c r="AM2760" t="str">
        <f t="shared" si="129"/>
        <v>Stayed</v>
      </c>
      <c r="AN2760" t="str">
        <f t="shared" si="130"/>
        <v>No</v>
      </c>
      <c r="AO2760" t="str" cm="1">
        <f t="array" ref="AO2760">_xlfn.IFS($C2760&lt;36,"Youth", $C2760&lt;66, "Middle_age", $C2760&gt;65, "Old")</f>
        <v>Middle_age</v>
      </c>
      <c r="AP2760" t="str">
        <f t="shared" si="131"/>
        <v>4 năm</v>
      </c>
    </row>
    <row r="2761" spans="1:42" x14ac:dyDescent="0.35">
      <c r="A2761" t="s">
        <v>3796</v>
      </c>
      <c r="B2761" t="s">
        <v>19</v>
      </c>
      <c r="C2761">
        <v>48</v>
      </c>
      <c r="D2761" t="s">
        <v>10</v>
      </c>
      <c r="E2761">
        <v>0</v>
      </c>
      <c r="F2761" t="s">
        <v>3732</v>
      </c>
      <c r="G2761">
        <v>95335</v>
      </c>
      <c r="H2761">
        <v>38.109124999999999</v>
      </c>
      <c r="I2761">
        <v>-120.078597</v>
      </c>
      <c r="J2761">
        <v>1</v>
      </c>
      <c r="K2761" s="1">
        <v>53</v>
      </c>
      <c r="L2761" t="s">
        <v>46</v>
      </c>
      <c r="M2761" t="s">
        <v>10</v>
      </c>
      <c r="N2761">
        <v>15.77</v>
      </c>
      <c r="O2761" t="s">
        <v>13</v>
      </c>
      <c r="P2761" t="s">
        <v>10</v>
      </c>
      <c r="Q2761" t="s">
        <v>25</v>
      </c>
      <c r="R2761">
        <v>9</v>
      </c>
      <c r="S2761" t="s">
        <v>13</v>
      </c>
      <c r="T2761" t="s">
        <v>10</v>
      </c>
      <c r="U2761" t="s">
        <v>13</v>
      </c>
      <c r="V2761" t="s">
        <v>13</v>
      </c>
      <c r="W2761" t="s">
        <v>10</v>
      </c>
      <c r="X2761" t="s">
        <v>10</v>
      </c>
      <c r="Y2761" t="s">
        <v>10</v>
      </c>
      <c r="Z2761" t="s">
        <v>10</v>
      </c>
      <c r="AA2761" t="s">
        <v>15</v>
      </c>
      <c r="AB2761" t="s">
        <v>10</v>
      </c>
      <c r="AC2761" t="s">
        <v>26</v>
      </c>
      <c r="AD2761">
        <v>94.25</v>
      </c>
      <c r="AE2761">
        <v>4867.95</v>
      </c>
      <c r="AF2761">
        <v>0</v>
      </c>
      <c r="AG2761">
        <v>0</v>
      </c>
      <c r="AH2761">
        <v>835.81</v>
      </c>
      <c r="AI2761">
        <v>5703.76</v>
      </c>
      <c r="AJ2761" t="s">
        <v>27</v>
      </c>
      <c r="AK2761" t="s">
        <v>79</v>
      </c>
      <c r="AL2761" t="s">
        <v>314</v>
      </c>
      <c r="AM2761" t="str">
        <f t="shared" si="129"/>
        <v>Churned</v>
      </c>
      <c r="AN2761" t="str">
        <f t="shared" si="130"/>
        <v>No</v>
      </c>
      <c r="AO2761" t="str" cm="1">
        <f t="array" ref="AO2761">_xlfn.IFS($C2761&lt;36,"Youth", $C2761&lt;66, "Middle_age", $C2761&gt;65, "Old")</f>
        <v>Middle_age</v>
      </c>
      <c r="AP2761" t="str">
        <f t="shared" si="131"/>
        <v>5 năm</v>
      </c>
    </row>
    <row r="2762" spans="1:42" x14ac:dyDescent="0.35">
      <c r="A2762" t="s">
        <v>3797</v>
      </c>
      <c r="B2762" t="s">
        <v>19</v>
      </c>
      <c r="C2762">
        <v>45</v>
      </c>
      <c r="D2762" t="s">
        <v>13</v>
      </c>
      <c r="E2762">
        <v>0</v>
      </c>
      <c r="F2762" t="s">
        <v>660</v>
      </c>
      <c r="G2762">
        <v>90680</v>
      </c>
      <c r="H2762">
        <v>33.801869000000003</v>
      </c>
      <c r="I2762">
        <v>-117.995068</v>
      </c>
      <c r="J2762">
        <v>0</v>
      </c>
      <c r="K2762" s="1">
        <v>1</v>
      </c>
      <c r="L2762" t="s">
        <v>12</v>
      </c>
      <c r="M2762" t="s">
        <v>10</v>
      </c>
      <c r="N2762">
        <v>15.77</v>
      </c>
      <c r="O2762" t="s">
        <v>13</v>
      </c>
      <c r="P2762" t="s">
        <v>13</v>
      </c>
      <c r="AA2762" t="s">
        <v>21</v>
      </c>
      <c r="AB2762" t="s">
        <v>13</v>
      </c>
      <c r="AC2762" t="s">
        <v>16</v>
      </c>
      <c r="AD2762">
        <v>19.75</v>
      </c>
      <c r="AE2762">
        <v>19.75</v>
      </c>
      <c r="AF2762">
        <v>0</v>
      </c>
      <c r="AG2762">
        <v>0</v>
      </c>
      <c r="AH2762">
        <v>15.77</v>
      </c>
      <c r="AI2762">
        <v>35.520000000000003</v>
      </c>
      <c r="AJ2762" t="s">
        <v>68</v>
      </c>
      <c r="AM2762" t="str">
        <f t="shared" si="129"/>
        <v>Joined</v>
      </c>
      <c r="AN2762" t="str">
        <f t="shared" si="130"/>
        <v>No</v>
      </c>
      <c r="AO2762" t="str" cm="1">
        <f t="array" ref="AO2762">_xlfn.IFS($C2762&lt;36,"Youth", $C2762&lt;66, "Middle_age", $C2762&gt;65, "Old")</f>
        <v>Middle_age</v>
      </c>
      <c r="AP2762" t="str">
        <f t="shared" si="131"/>
        <v>1 năm</v>
      </c>
    </row>
    <row r="2763" spans="1:42" x14ac:dyDescent="0.35">
      <c r="A2763" t="s">
        <v>3798</v>
      </c>
      <c r="B2763" t="s">
        <v>9</v>
      </c>
      <c r="C2763">
        <v>29</v>
      </c>
      <c r="D2763" t="s">
        <v>13</v>
      </c>
      <c r="E2763">
        <v>0</v>
      </c>
      <c r="F2763" t="s">
        <v>969</v>
      </c>
      <c r="G2763">
        <v>92610</v>
      </c>
      <c r="H2763">
        <v>33.698728000000003</v>
      </c>
      <c r="I2763">
        <v>-117.67768</v>
      </c>
      <c r="J2763">
        <v>0</v>
      </c>
      <c r="K2763" s="1">
        <v>4</v>
      </c>
      <c r="L2763" t="s">
        <v>12</v>
      </c>
      <c r="M2763" t="s">
        <v>10</v>
      </c>
      <c r="N2763">
        <v>43.45</v>
      </c>
      <c r="O2763" t="s">
        <v>13</v>
      </c>
      <c r="P2763" t="s">
        <v>10</v>
      </c>
      <c r="Q2763" t="s">
        <v>25</v>
      </c>
      <c r="R2763">
        <v>52</v>
      </c>
      <c r="S2763" t="s">
        <v>13</v>
      </c>
      <c r="T2763" t="s">
        <v>10</v>
      </c>
      <c r="U2763" t="s">
        <v>10</v>
      </c>
      <c r="V2763" t="s">
        <v>10</v>
      </c>
      <c r="W2763" t="s">
        <v>10</v>
      </c>
      <c r="X2763" t="s">
        <v>10</v>
      </c>
      <c r="Y2763" t="s">
        <v>10</v>
      </c>
      <c r="Z2763" t="s">
        <v>10</v>
      </c>
      <c r="AA2763" t="s">
        <v>15</v>
      </c>
      <c r="AB2763" t="s">
        <v>10</v>
      </c>
      <c r="AC2763" t="s">
        <v>26</v>
      </c>
      <c r="AD2763">
        <v>105.65</v>
      </c>
      <c r="AE2763">
        <v>443.9</v>
      </c>
      <c r="AF2763">
        <v>0</v>
      </c>
      <c r="AG2763">
        <v>0</v>
      </c>
      <c r="AH2763">
        <v>173.8</v>
      </c>
      <c r="AI2763">
        <v>617.70000000000005</v>
      </c>
      <c r="AJ2763" t="s">
        <v>27</v>
      </c>
      <c r="AK2763" t="s">
        <v>33</v>
      </c>
      <c r="AL2763" t="s">
        <v>71</v>
      </c>
      <c r="AM2763" t="str">
        <f t="shared" si="129"/>
        <v>Churned</v>
      </c>
      <c r="AN2763" t="str">
        <f t="shared" si="130"/>
        <v>No</v>
      </c>
      <c r="AO2763" t="str" cm="1">
        <f t="array" ref="AO2763">_xlfn.IFS($C2763&lt;36,"Youth", $C2763&lt;66, "Middle_age", $C2763&gt;65, "Old")</f>
        <v>Youth</v>
      </c>
      <c r="AP2763" t="str">
        <f t="shared" si="131"/>
        <v>1 năm</v>
      </c>
    </row>
    <row r="2764" spans="1:42" x14ac:dyDescent="0.35">
      <c r="A2764" t="s">
        <v>3799</v>
      </c>
      <c r="B2764" t="s">
        <v>19</v>
      </c>
      <c r="C2764">
        <v>51</v>
      </c>
      <c r="D2764" t="s">
        <v>13</v>
      </c>
      <c r="E2764">
        <v>0</v>
      </c>
      <c r="F2764" t="s">
        <v>3425</v>
      </c>
      <c r="G2764">
        <v>95490</v>
      </c>
      <c r="H2764">
        <v>39.492046000000002</v>
      </c>
      <c r="I2764">
        <v>-123.375818</v>
      </c>
      <c r="J2764">
        <v>0</v>
      </c>
      <c r="K2764" s="1">
        <v>45</v>
      </c>
      <c r="L2764" t="s">
        <v>46</v>
      </c>
      <c r="M2764" t="s">
        <v>10</v>
      </c>
      <c r="N2764">
        <v>24.75</v>
      </c>
      <c r="O2764" t="s">
        <v>10</v>
      </c>
      <c r="P2764" t="s">
        <v>10</v>
      </c>
      <c r="Q2764" t="s">
        <v>25</v>
      </c>
      <c r="R2764">
        <v>13</v>
      </c>
      <c r="S2764" t="s">
        <v>13</v>
      </c>
      <c r="T2764" t="s">
        <v>13</v>
      </c>
      <c r="U2764" t="s">
        <v>10</v>
      </c>
      <c r="V2764" t="s">
        <v>10</v>
      </c>
      <c r="W2764" t="s">
        <v>10</v>
      </c>
      <c r="X2764" t="s">
        <v>10</v>
      </c>
      <c r="Y2764" t="s">
        <v>10</v>
      </c>
      <c r="Z2764" t="s">
        <v>10</v>
      </c>
      <c r="AA2764" t="s">
        <v>21</v>
      </c>
      <c r="AB2764" t="s">
        <v>10</v>
      </c>
      <c r="AC2764" t="s">
        <v>26</v>
      </c>
      <c r="AD2764">
        <v>103.65</v>
      </c>
      <c r="AE2764">
        <v>4747.8500000000004</v>
      </c>
      <c r="AF2764">
        <v>0</v>
      </c>
      <c r="AG2764">
        <v>0</v>
      </c>
      <c r="AH2764">
        <v>1113.75</v>
      </c>
      <c r="AI2764">
        <v>5861.6</v>
      </c>
      <c r="AJ2764" t="s">
        <v>17</v>
      </c>
      <c r="AM2764" t="str">
        <f t="shared" si="129"/>
        <v>VIP</v>
      </c>
      <c r="AN2764" t="str">
        <f t="shared" si="130"/>
        <v>No</v>
      </c>
      <c r="AO2764" t="str" cm="1">
        <f t="array" ref="AO2764">_xlfn.IFS($C2764&lt;36,"Youth", $C2764&lt;66, "Middle_age", $C2764&gt;65, "Old")</f>
        <v>Middle_age</v>
      </c>
      <c r="AP2764" t="str">
        <f t="shared" si="131"/>
        <v>4 năm</v>
      </c>
    </row>
    <row r="2765" spans="1:42" x14ac:dyDescent="0.35">
      <c r="A2765" t="s">
        <v>3800</v>
      </c>
      <c r="B2765" t="s">
        <v>9</v>
      </c>
      <c r="C2765">
        <v>48</v>
      </c>
      <c r="D2765" t="s">
        <v>13</v>
      </c>
      <c r="E2765">
        <v>0</v>
      </c>
      <c r="F2765" t="s">
        <v>2989</v>
      </c>
      <c r="G2765">
        <v>92311</v>
      </c>
      <c r="H2765">
        <v>34.965648000000002</v>
      </c>
      <c r="I2765">
        <v>-117.001509</v>
      </c>
      <c r="J2765">
        <v>0</v>
      </c>
      <c r="K2765" s="1">
        <v>50</v>
      </c>
      <c r="L2765" t="s">
        <v>12</v>
      </c>
      <c r="M2765" t="s">
        <v>13</v>
      </c>
      <c r="P2765" t="s">
        <v>10</v>
      </c>
      <c r="Q2765" t="s">
        <v>49</v>
      </c>
      <c r="R2765">
        <v>6</v>
      </c>
      <c r="S2765" t="s">
        <v>13</v>
      </c>
      <c r="T2765" t="s">
        <v>10</v>
      </c>
      <c r="U2765" t="s">
        <v>10</v>
      </c>
      <c r="V2765" t="s">
        <v>10</v>
      </c>
      <c r="W2765" t="s">
        <v>13</v>
      </c>
      <c r="X2765" t="s">
        <v>13</v>
      </c>
      <c r="Y2765" t="s">
        <v>13</v>
      </c>
      <c r="Z2765" t="s">
        <v>10</v>
      </c>
      <c r="AA2765" t="s">
        <v>43</v>
      </c>
      <c r="AB2765" t="s">
        <v>13</v>
      </c>
      <c r="AC2765" t="s">
        <v>16</v>
      </c>
      <c r="AD2765">
        <v>39.700000000000003</v>
      </c>
      <c r="AE2765">
        <v>1932.75</v>
      </c>
      <c r="AF2765">
        <v>0</v>
      </c>
      <c r="AG2765">
        <v>0</v>
      </c>
      <c r="AH2765">
        <v>0</v>
      </c>
      <c r="AI2765">
        <v>1932.75</v>
      </c>
      <c r="AJ2765" t="s">
        <v>17</v>
      </c>
      <c r="AM2765" t="str">
        <f t="shared" si="129"/>
        <v>Stayed</v>
      </c>
      <c r="AN2765" t="str">
        <f t="shared" si="130"/>
        <v>No</v>
      </c>
      <c r="AO2765" t="str" cm="1">
        <f t="array" ref="AO2765">_xlfn.IFS($C2765&lt;36,"Youth", $C2765&lt;66, "Middle_age", $C2765&gt;65, "Old")</f>
        <v>Middle_age</v>
      </c>
      <c r="AP2765" t="str">
        <f t="shared" si="131"/>
        <v>5 năm</v>
      </c>
    </row>
    <row r="2766" spans="1:42" x14ac:dyDescent="0.35">
      <c r="A2766" t="s">
        <v>3801</v>
      </c>
      <c r="B2766" t="s">
        <v>19</v>
      </c>
      <c r="C2766">
        <v>33</v>
      </c>
      <c r="D2766" t="s">
        <v>10</v>
      </c>
      <c r="E2766">
        <v>0</v>
      </c>
      <c r="F2766" t="s">
        <v>607</v>
      </c>
      <c r="G2766">
        <v>95364</v>
      </c>
      <c r="H2766">
        <v>38.224868999999998</v>
      </c>
      <c r="I2766">
        <v>-119.755729</v>
      </c>
      <c r="J2766">
        <v>1</v>
      </c>
      <c r="K2766" s="1">
        <v>23</v>
      </c>
      <c r="L2766" t="s">
        <v>32</v>
      </c>
      <c r="M2766" t="s">
        <v>10</v>
      </c>
      <c r="N2766">
        <v>19.2</v>
      </c>
      <c r="O2766" t="s">
        <v>10</v>
      </c>
      <c r="P2766" t="s">
        <v>10</v>
      </c>
      <c r="Q2766" t="s">
        <v>25</v>
      </c>
      <c r="R2766">
        <v>7</v>
      </c>
      <c r="S2766" t="s">
        <v>10</v>
      </c>
      <c r="T2766" t="s">
        <v>10</v>
      </c>
      <c r="U2766" t="s">
        <v>10</v>
      </c>
      <c r="V2766" t="s">
        <v>13</v>
      </c>
      <c r="W2766" t="s">
        <v>10</v>
      </c>
      <c r="X2766" t="s">
        <v>13</v>
      </c>
      <c r="Y2766" t="s">
        <v>13</v>
      </c>
      <c r="Z2766" t="s">
        <v>10</v>
      </c>
      <c r="AA2766" t="s">
        <v>21</v>
      </c>
      <c r="AB2766" t="s">
        <v>10</v>
      </c>
      <c r="AC2766" t="s">
        <v>26</v>
      </c>
      <c r="AD2766">
        <v>99.25</v>
      </c>
      <c r="AE2766">
        <v>2186.4</v>
      </c>
      <c r="AF2766">
        <v>0</v>
      </c>
      <c r="AG2766">
        <v>0</v>
      </c>
      <c r="AH2766">
        <v>441.6</v>
      </c>
      <c r="AI2766">
        <v>2628</v>
      </c>
      <c r="AJ2766" t="s">
        <v>27</v>
      </c>
      <c r="AK2766" t="s">
        <v>33</v>
      </c>
      <c r="AL2766" t="s">
        <v>403</v>
      </c>
      <c r="AM2766" t="str">
        <f t="shared" si="129"/>
        <v>Churned</v>
      </c>
      <c r="AN2766" t="str">
        <f t="shared" si="130"/>
        <v>No</v>
      </c>
      <c r="AO2766" t="str" cm="1">
        <f t="array" ref="AO2766">_xlfn.IFS($C2766&lt;36,"Youth", $C2766&lt;66, "Middle_age", $C2766&gt;65, "Old")</f>
        <v>Youth</v>
      </c>
      <c r="AP2766" t="str">
        <f t="shared" si="131"/>
        <v>2 năm</v>
      </c>
    </row>
    <row r="2767" spans="1:42" x14ac:dyDescent="0.35">
      <c r="A2767" t="s">
        <v>3802</v>
      </c>
      <c r="B2767" t="s">
        <v>19</v>
      </c>
      <c r="C2767">
        <v>54</v>
      </c>
      <c r="D2767" t="s">
        <v>10</v>
      </c>
      <c r="E2767">
        <v>0</v>
      </c>
      <c r="F2767" t="s">
        <v>3522</v>
      </c>
      <c r="G2767">
        <v>92278</v>
      </c>
      <c r="H2767">
        <v>34.457828999999997</v>
      </c>
      <c r="I2767">
        <v>-116.139589</v>
      </c>
      <c r="J2767">
        <v>10</v>
      </c>
      <c r="K2767" s="1">
        <v>44</v>
      </c>
      <c r="L2767" t="s">
        <v>46</v>
      </c>
      <c r="M2767" t="s">
        <v>10</v>
      </c>
      <c r="N2767">
        <v>15.33</v>
      </c>
      <c r="O2767" t="s">
        <v>10</v>
      </c>
      <c r="P2767" t="s">
        <v>13</v>
      </c>
      <c r="AA2767" t="s">
        <v>15</v>
      </c>
      <c r="AB2767" t="s">
        <v>13</v>
      </c>
      <c r="AC2767" t="s">
        <v>16</v>
      </c>
      <c r="AD2767">
        <v>25.7</v>
      </c>
      <c r="AE2767">
        <v>1110.5</v>
      </c>
      <c r="AF2767">
        <v>0</v>
      </c>
      <c r="AG2767">
        <v>0</v>
      </c>
      <c r="AH2767">
        <v>674.52</v>
      </c>
      <c r="AI2767">
        <v>1785.02</v>
      </c>
      <c r="AJ2767" t="s">
        <v>17</v>
      </c>
      <c r="AM2767" t="str">
        <f t="shared" si="129"/>
        <v>Stayed</v>
      </c>
      <c r="AN2767" t="str">
        <f t="shared" si="130"/>
        <v>No</v>
      </c>
      <c r="AO2767" t="str" cm="1">
        <f t="array" ref="AO2767">_xlfn.IFS($C2767&lt;36,"Youth", $C2767&lt;66, "Middle_age", $C2767&gt;65, "Old")</f>
        <v>Middle_age</v>
      </c>
      <c r="AP2767" t="str">
        <f t="shared" si="131"/>
        <v>4 năm</v>
      </c>
    </row>
    <row r="2768" spans="1:42" x14ac:dyDescent="0.35">
      <c r="A2768" t="s">
        <v>3803</v>
      </c>
      <c r="B2768" t="s">
        <v>19</v>
      </c>
      <c r="C2768">
        <v>58</v>
      </c>
      <c r="D2768" t="s">
        <v>13</v>
      </c>
      <c r="E2768">
        <v>0</v>
      </c>
      <c r="F2768" t="s">
        <v>270</v>
      </c>
      <c r="G2768">
        <v>92320</v>
      </c>
      <c r="H2768">
        <v>33.982787000000002</v>
      </c>
      <c r="I2768">
        <v>-117.057627</v>
      </c>
      <c r="J2768">
        <v>0</v>
      </c>
      <c r="K2768" s="1">
        <v>2</v>
      </c>
      <c r="L2768" t="s">
        <v>12</v>
      </c>
      <c r="M2768" t="s">
        <v>10</v>
      </c>
      <c r="N2768">
        <v>1.97</v>
      </c>
      <c r="O2768" t="s">
        <v>13</v>
      </c>
      <c r="P2768" t="s">
        <v>13</v>
      </c>
      <c r="AA2768" t="s">
        <v>21</v>
      </c>
      <c r="AB2768" t="s">
        <v>13</v>
      </c>
      <c r="AC2768" t="s">
        <v>16</v>
      </c>
      <c r="AD2768">
        <v>19.75</v>
      </c>
      <c r="AE2768">
        <v>39.299999999999997</v>
      </c>
      <c r="AF2768">
        <v>0</v>
      </c>
      <c r="AG2768">
        <v>0</v>
      </c>
      <c r="AH2768">
        <v>3.94</v>
      </c>
      <c r="AI2768">
        <v>43.24</v>
      </c>
      <c r="AJ2768" t="s">
        <v>68</v>
      </c>
      <c r="AM2768" t="str">
        <f t="shared" si="129"/>
        <v>Joined</v>
      </c>
      <c r="AN2768" t="str">
        <f t="shared" si="130"/>
        <v>No</v>
      </c>
      <c r="AO2768" t="str" cm="1">
        <f t="array" ref="AO2768">_xlfn.IFS($C2768&lt;36,"Youth", $C2768&lt;66, "Middle_age", $C2768&gt;65, "Old")</f>
        <v>Middle_age</v>
      </c>
      <c r="AP2768" t="str">
        <f t="shared" si="131"/>
        <v>1 năm</v>
      </c>
    </row>
    <row r="2769" spans="1:42" x14ac:dyDescent="0.35">
      <c r="A2769" t="s">
        <v>3804</v>
      </c>
      <c r="B2769" t="s">
        <v>19</v>
      </c>
      <c r="C2769">
        <v>55</v>
      </c>
      <c r="D2769" t="s">
        <v>13</v>
      </c>
      <c r="E2769">
        <v>0</v>
      </c>
      <c r="F2769" t="s">
        <v>1431</v>
      </c>
      <c r="G2769">
        <v>96114</v>
      </c>
      <c r="H2769">
        <v>40.294034000000003</v>
      </c>
      <c r="I2769">
        <v>-120.51262199999999</v>
      </c>
      <c r="J2769">
        <v>0</v>
      </c>
      <c r="K2769" s="1">
        <v>72</v>
      </c>
      <c r="L2769" t="s">
        <v>42</v>
      </c>
      <c r="M2769" t="s">
        <v>10</v>
      </c>
      <c r="N2769">
        <v>29.03</v>
      </c>
      <c r="O2769" t="s">
        <v>10</v>
      </c>
      <c r="P2769" t="s">
        <v>10</v>
      </c>
      <c r="Q2769" t="s">
        <v>49</v>
      </c>
      <c r="R2769">
        <v>27</v>
      </c>
      <c r="S2769" t="s">
        <v>10</v>
      </c>
      <c r="T2769" t="s">
        <v>13</v>
      </c>
      <c r="U2769" t="s">
        <v>10</v>
      </c>
      <c r="V2769" t="s">
        <v>10</v>
      </c>
      <c r="W2769" t="s">
        <v>10</v>
      </c>
      <c r="X2769" t="s">
        <v>10</v>
      </c>
      <c r="Y2769" t="s">
        <v>10</v>
      </c>
      <c r="Z2769" t="s">
        <v>10</v>
      </c>
      <c r="AA2769" t="s">
        <v>43</v>
      </c>
      <c r="AB2769" t="s">
        <v>13</v>
      </c>
      <c r="AC2769" t="s">
        <v>16</v>
      </c>
      <c r="AD2769">
        <v>84.3</v>
      </c>
      <c r="AE2769">
        <v>5997.1</v>
      </c>
      <c r="AF2769">
        <v>0</v>
      </c>
      <c r="AG2769">
        <v>0</v>
      </c>
      <c r="AH2769">
        <v>2090.16</v>
      </c>
      <c r="AI2769">
        <v>8087.26</v>
      </c>
      <c r="AJ2769" t="s">
        <v>17</v>
      </c>
      <c r="AM2769" t="str">
        <f t="shared" si="129"/>
        <v>VIP</v>
      </c>
      <c r="AN2769" t="str">
        <f t="shared" si="130"/>
        <v>No</v>
      </c>
      <c r="AO2769" t="str" cm="1">
        <f t="array" ref="AO2769">_xlfn.IFS($C2769&lt;36,"Youth", $C2769&lt;66, "Middle_age", $C2769&gt;65, "Old")</f>
        <v>Middle_age</v>
      </c>
      <c r="AP2769" t="str">
        <f t="shared" si="131"/>
        <v>6 năm</v>
      </c>
    </row>
    <row r="2770" spans="1:42" x14ac:dyDescent="0.35">
      <c r="A2770" t="s">
        <v>3805</v>
      </c>
      <c r="B2770" t="s">
        <v>19</v>
      </c>
      <c r="C2770">
        <v>32</v>
      </c>
      <c r="D2770" t="s">
        <v>10</v>
      </c>
      <c r="E2770">
        <v>0</v>
      </c>
      <c r="F2770" t="s">
        <v>434</v>
      </c>
      <c r="G2770">
        <v>95527</v>
      </c>
      <c r="H2770">
        <v>40.854512</v>
      </c>
      <c r="I2770">
        <v>-123.450097</v>
      </c>
      <c r="J2770">
        <v>6</v>
      </c>
      <c r="K2770" s="1">
        <v>42</v>
      </c>
      <c r="L2770" t="s">
        <v>12</v>
      </c>
      <c r="M2770" t="s">
        <v>13</v>
      </c>
      <c r="P2770" t="s">
        <v>10</v>
      </c>
      <c r="Q2770" t="s">
        <v>49</v>
      </c>
      <c r="R2770">
        <v>26</v>
      </c>
      <c r="S2770" t="s">
        <v>13</v>
      </c>
      <c r="T2770" t="s">
        <v>10</v>
      </c>
      <c r="U2770" t="s">
        <v>10</v>
      </c>
      <c r="V2770" t="s">
        <v>13</v>
      </c>
      <c r="W2770" t="s">
        <v>13</v>
      </c>
      <c r="X2770" t="s">
        <v>10</v>
      </c>
      <c r="Y2770" t="s">
        <v>10</v>
      </c>
      <c r="Z2770" t="s">
        <v>10</v>
      </c>
      <c r="AA2770" t="s">
        <v>15</v>
      </c>
      <c r="AB2770" t="s">
        <v>10</v>
      </c>
      <c r="AC2770" t="s">
        <v>16</v>
      </c>
      <c r="AD2770">
        <v>45.1</v>
      </c>
      <c r="AE2770">
        <v>2049.0500000000002</v>
      </c>
      <c r="AF2770">
        <v>0</v>
      </c>
      <c r="AG2770">
        <v>0</v>
      </c>
      <c r="AH2770">
        <v>0</v>
      </c>
      <c r="AI2770">
        <v>2049.0500000000002</v>
      </c>
      <c r="AJ2770" t="s">
        <v>17</v>
      </c>
      <c r="AM2770" t="str">
        <f t="shared" si="129"/>
        <v>Stayed</v>
      </c>
      <c r="AN2770" t="str">
        <f t="shared" si="130"/>
        <v>No</v>
      </c>
      <c r="AO2770" t="str" cm="1">
        <f t="array" ref="AO2770">_xlfn.IFS($C2770&lt;36,"Youth", $C2770&lt;66, "Middle_age", $C2770&gt;65, "Old")</f>
        <v>Youth</v>
      </c>
      <c r="AP2770" t="str">
        <f t="shared" si="131"/>
        <v>4 năm</v>
      </c>
    </row>
    <row r="2771" spans="1:42" x14ac:dyDescent="0.35">
      <c r="A2771" t="s">
        <v>3806</v>
      </c>
      <c r="B2771" t="s">
        <v>9</v>
      </c>
      <c r="C2771">
        <v>48</v>
      </c>
      <c r="D2771" t="s">
        <v>13</v>
      </c>
      <c r="E2771">
        <v>0</v>
      </c>
      <c r="F2771" t="s">
        <v>105</v>
      </c>
      <c r="G2771">
        <v>90010</v>
      </c>
      <c r="H2771">
        <v>34.062125000000002</v>
      </c>
      <c r="I2771">
        <v>-118.315709</v>
      </c>
      <c r="J2771">
        <v>0</v>
      </c>
      <c r="K2771" s="1">
        <v>26</v>
      </c>
      <c r="L2771" t="s">
        <v>12</v>
      </c>
      <c r="M2771" t="s">
        <v>10</v>
      </c>
      <c r="N2771">
        <v>17.53</v>
      </c>
      <c r="O2771" t="s">
        <v>10</v>
      </c>
      <c r="P2771" t="s">
        <v>10</v>
      </c>
      <c r="Q2771" t="s">
        <v>25</v>
      </c>
      <c r="R2771">
        <v>15</v>
      </c>
      <c r="S2771" t="s">
        <v>13</v>
      </c>
      <c r="T2771" t="s">
        <v>13</v>
      </c>
      <c r="U2771" t="s">
        <v>13</v>
      </c>
      <c r="V2771" t="s">
        <v>13</v>
      </c>
      <c r="W2771" t="s">
        <v>13</v>
      </c>
      <c r="X2771" t="s">
        <v>13</v>
      </c>
      <c r="Y2771" t="s">
        <v>13</v>
      </c>
      <c r="Z2771" t="s">
        <v>10</v>
      </c>
      <c r="AA2771" t="s">
        <v>21</v>
      </c>
      <c r="AB2771" t="s">
        <v>10</v>
      </c>
      <c r="AC2771" t="s">
        <v>26</v>
      </c>
      <c r="AD2771">
        <v>74.95</v>
      </c>
      <c r="AE2771">
        <v>1834.95</v>
      </c>
      <c r="AF2771">
        <v>0</v>
      </c>
      <c r="AG2771">
        <v>0</v>
      </c>
      <c r="AH2771">
        <v>455.78</v>
      </c>
      <c r="AI2771">
        <v>2290.73</v>
      </c>
      <c r="AJ2771" t="s">
        <v>27</v>
      </c>
      <c r="AK2771" t="s">
        <v>79</v>
      </c>
      <c r="AL2771" t="s">
        <v>80</v>
      </c>
      <c r="AM2771" t="str">
        <f t="shared" si="129"/>
        <v>Churned</v>
      </c>
      <c r="AN2771" t="str">
        <f t="shared" si="130"/>
        <v>No</v>
      </c>
      <c r="AO2771" t="str" cm="1">
        <f t="array" ref="AO2771">_xlfn.IFS($C2771&lt;36,"Youth", $C2771&lt;66, "Middle_age", $C2771&gt;65, "Old")</f>
        <v>Middle_age</v>
      </c>
      <c r="AP2771" t="str">
        <f t="shared" si="131"/>
        <v>3 năm</v>
      </c>
    </row>
    <row r="2772" spans="1:42" x14ac:dyDescent="0.35">
      <c r="A2772" t="s">
        <v>3807</v>
      </c>
      <c r="B2772" t="s">
        <v>9</v>
      </c>
      <c r="C2772">
        <v>33</v>
      </c>
      <c r="D2772" t="s">
        <v>13</v>
      </c>
      <c r="E2772">
        <v>1</v>
      </c>
      <c r="F2772" t="s">
        <v>127</v>
      </c>
      <c r="G2772">
        <v>95113</v>
      </c>
      <c r="H2772">
        <v>37.333851000000003</v>
      </c>
      <c r="I2772">
        <v>-121.891147</v>
      </c>
      <c r="J2772">
        <v>0</v>
      </c>
      <c r="K2772" s="1">
        <v>12</v>
      </c>
      <c r="L2772" t="s">
        <v>12</v>
      </c>
      <c r="M2772" t="s">
        <v>10</v>
      </c>
      <c r="N2772">
        <v>5.16</v>
      </c>
      <c r="O2772" t="s">
        <v>13</v>
      </c>
      <c r="P2772" t="s">
        <v>10</v>
      </c>
      <c r="Q2772" t="s">
        <v>49</v>
      </c>
      <c r="R2772">
        <v>16</v>
      </c>
      <c r="S2772" t="s">
        <v>13</v>
      </c>
      <c r="T2772" t="s">
        <v>13</v>
      </c>
      <c r="U2772" t="s">
        <v>13</v>
      </c>
      <c r="V2772" t="s">
        <v>13</v>
      </c>
      <c r="W2772" t="s">
        <v>13</v>
      </c>
      <c r="X2772" t="s">
        <v>13</v>
      </c>
      <c r="Y2772" t="s">
        <v>13</v>
      </c>
      <c r="Z2772" t="s">
        <v>13</v>
      </c>
      <c r="AA2772" t="s">
        <v>21</v>
      </c>
      <c r="AB2772" t="s">
        <v>10</v>
      </c>
      <c r="AC2772" t="s">
        <v>26</v>
      </c>
      <c r="AD2772">
        <v>44.55</v>
      </c>
      <c r="AE2772">
        <v>480.6</v>
      </c>
      <c r="AF2772">
        <v>18.21</v>
      </c>
      <c r="AG2772">
        <v>0</v>
      </c>
      <c r="AH2772">
        <v>61.92</v>
      </c>
      <c r="AI2772">
        <v>524.30999999999995</v>
      </c>
      <c r="AJ2772" t="s">
        <v>27</v>
      </c>
      <c r="AK2772" t="s">
        <v>87</v>
      </c>
      <c r="AL2772" t="s">
        <v>772</v>
      </c>
      <c r="AM2772" t="str">
        <f t="shared" si="129"/>
        <v>Churned</v>
      </c>
      <c r="AN2772" t="str">
        <f t="shared" si="130"/>
        <v>Yes</v>
      </c>
      <c r="AO2772" t="str" cm="1">
        <f t="array" ref="AO2772">_xlfn.IFS($C2772&lt;36,"Youth", $C2772&lt;66, "Middle_age", $C2772&gt;65, "Old")</f>
        <v>Youth</v>
      </c>
      <c r="AP2772" t="str">
        <f t="shared" si="131"/>
        <v>1 năm</v>
      </c>
    </row>
    <row r="2773" spans="1:42" x14ac:dyDescent="0.35">
      <c r="A2773" t="s">
        <v>3808</v>
      </c>
      <c r="B2773" t="s">
        <v>19</v>
      </c>
      <c r="C2773">
        <v>21</v>
      </c>
      <c r="D2773" t="s">
        <v>10</v>
      </c>
      <c r="E2773">
        <v>0</v>
      </c>
      <c r="F2773" t="s">
        <v>464</v>
      </c>
      <c r="G2773">
        <v>91403</v>
      </c>
      <c r="H2773">
        <v>34.147148999999999</v>
      </c>
      <c r="I2773">
        <v>-118.463365</v>
      </c>
      <c r="J2773">
        <v>1</v>
      </c>
      <c r="K2773" s="1">
        <v>47</v>
      </c>
      <c r="L2773" t="s">
        <v>12</v>
      </c>
      <c r="M2773" t="s">
        <v>10</v>
      </c>
      <c r="N2773">
        <v>20.93</v>
      </c>
      <c r="O2773" t="s">
        <v>10</v>
      </c>
      <c r="P2773" t="s">
        <v>10</v>
      </c>
      <c r="Q2773" t="s">
        <v>25</v>
      </c>
      <c r="R2773">
        <v>85</v>
      </c>
      <c r="S2773" t="s">
        <v>13</v>
      </c>
      <c r="T2773" t="s">
        <v>13</v>
      </c>
      <c r="U2773" t="s">
        <v>13</v>
      </c>
      <c r="V2773" t="s">
        <v>13</v>
      </c>
      <c r="W2773" t="s">
        <v>10</v>
      </c>
      <c r="X2773" t="s">
        <v>10</v>
      </c>
      <c r="Y2773" t="s">
        <v>10</v>
      </c>
      <c r="Z2773" t="s">
        <v>13</v>
      </c>
      <c r="AA2773" t="s">
        <v>15</v>
      </c>
      <c r="AB2773" t="s">
        <v>10</v>
      </c>
      <c r="AC2773" t="s">
        <v>16</v>
      </c>
      <c r="AD2773">
        <v>95.2</v>
      </c>
      <c r="AE2773">
        <v>4563</v>
      </c>
      <c r="AF2773">
        <v>0</v>
      </c>
      <c r="AG2773">
        <v>80</v>
      </c>
      <c r="AH2773">
        <v>983.71</v>
      </c>
      <c r="AI2773">
        <v>5626.71</v>
      </c>
      <c r="AJ2773" t="s">
        <v>17</v>
      </c>
      <c r="AM2773" t="str">
        <f t="shared" si="129"/>
        <v>VIP</v>
      </c>
      <c r="AN2773" t="str">
        <f t="shared" si="130"/>
        <v>No</v>
      </c>
      <c r="AO2773" t="str" cm="1">
        <f t="array" ref="AO2773">_xlfn.IFS($C2773&lt;36,"Youth", $C2773&lt;66, "Middle_age", $C2773&gt;65, "Old")</f>
        <v>Youth</v>
      </c>
      <c r="AP2773" t="str">
        <f t="shared" si="131"/>
        <v>4 năm</v>
      </c>
    </row>
    <row r="2774" spans="1:42" x14ac:dyDescent="0.35">
      <c r="A2774" t="s">
        <v>3809</v>
      </c>
      <c r="B2774" t="s">
        <v>19</v>
      </c>
      <c r="C2774">
        <v>50</v>
      </c>
      <c r="D2774" t="s">
        <v>13</v>
      </c>
      <c r="E2774">
        <v>0</v>
      </c>
      <c r="F2774" t="s">
        <v>1427</v>
      </c>
      <c r="G2774">
        <v>91761</v>
      </c>
      <c r="H2774">
        <v>34.035601999999997</v>
      </c>
      <c r="I2774">
        <v>-117.591528</v>
      </c>
      <c r="J2774">
        <v>0</v>
      </c>
      <c r="K2774" s="1">
        <v>1</v>
      </c>
      <c r="L2774" t="s">
        <v>24</v>
      </c>
      <c r="M2774" t="s">
        <v>10</v>
      </c>
      <c r="N2774">
        <v>6.95</v>
      </c>
      <c r="O2774" t="s">
        <v>13</v>
      </c>
      <c r="P2774" t="s">
        <v>10</v>
      </c>
      <c r="Q2774" t="s">
        <v>49</v>
      </c>
      <c r="R2774">
        <v>11</v>
      </c>
      <c r="S2774" t="s">
        <v>13</v>
      </c>
      <c r="T2774" t="s">
        <v>13</v>
      </c>
      <c r="U2774" t="s">
        <v>10</v>
      </c>
      <c r="V2774" t="s">
        <v>13</v>
      </c>
      <c r="W2774" t="s">
        <v>13</v>
      </c>
      <c r="X2774" t="s">
        <v>13</v>
      </c>
      <c r="Y2774" t="s">
        <v>13</v>
      </c>
      <c r="Z2774" t="s">
        <v>10</v>
      </c>
      <c r="AA2774" t="s">
        <v>21</v>
      </c>
      <c r="AB2774" t="s">
        <v>13</v>
      </c>
      <c r="AC2774" t="s">
        <v>16</v>
      </c>
      <c r="AD2774">
        <v>50.9</v>
      </c>
      <c r="AE2774">
        <v>50.9</v>
      </c>
      <c r="AF2774">
        <v>0</v>
      </c>
      <c r="AG2774">
        <v>0</v>
      </c>
      <c r="AH2774">
        <v>6.95</v>
      </c>
      <c r="AI2774">
        <v>57.85</v>
      </c>
      <c r="AJ2774" t="s">
        <v>27</v>
      </c>
      <c r="AK2774" t="s">
        <v>91</v>
      </c>
      <c r="AL2774" t="s">
        <v>165</v>
      </c>
      <c r="AM2774" t="str">
        <f t="shared" si="129"/>
        <v>Churned</v>
      </c>
      <c r="AN2774" t="str">
        <f t="shared" si="130"/>
        <v>No</v>
      </c>
      <c r="AO2774" t="str" cm="1">
        <f t="array" ref="AO2774">_xlfn.IFS($C2774&lt;36,"Youth", $C2774&lt;66, "Middle_age", $C2774&gt;65, "Old")</f>
        <v>Middle_age</v>
      </c>
      <c r="AP2774" t="str">
        <f t="shared" si="131"/>
        <v>1 năm</v>
      </c>
    </row>
    <row r="2775" spans="1:42" x14ac:dyDescent="0.35">
      <c r="A2775" t="s">
        <v>3810</v>
      </c>
      <c r="B2775" t="s">
        <v>19</v>
      </c>
      <c r="C2775">
        <v>43</v>
      </c>
      <c r="D2775" t="s">
        <v>10</v>
      </c>
      <c r="E2775">
        <v>2</v>
      </c>
      <c r="F2775" t="s">
        <v>2575</v>
      </c>
      <c r="G2775">
        <v>93455</v>
      </c>
      <c r="H2775">
        <v>34.818227</v>
      </c>
      <c r="I2775">
        <v>-120.418784</v>
      </c>
      <c r="J2775">
        <v>2</v>
      </c>
      <c r="K2775" s="1">
        <v>9</v>
      </c>
      <c r="L2775" t="s">
        <v>12</v>
      </c>
      <c r="M2775" t="s">
        <v>10</v>
      </c>
      <c r="N2775">
        <v>44.46</v>
      </c>
      <c r="O2775" t="s">
        <v>13</v>
      </c>
      <c r="P2775" t="s">
        <v>10</v>
      </c>
      <c r="Q2775" t="s">
        <v>49</v>
      </c>
      <c r="R2775">
        <v>24</v>
      </c>
      <c r="S2775" t="s">
        <v>13</v>
      </c>
      <c r="T2775" t="s">
        <v>10</v>
      </c>
      <c r="U2775" t="s">
        <v>13</v>
      </c>
      <c r="V2775" t="s">
        <v>10</v>
      </c>
      <c r="W2775" t="s">
        <v>13</v>
      </c>
      <c r="X2775" t="s">
        <v>13</v>
      </c>
      <c r="Y2775" t="s">
        <v>13</v>
      </c>
      <c r="Z2775" t="s">
        <v>10</v>
      </c>
      <c r="AA2775" t="s">
        <v>21</v>
      </c>
      <c r="AB2775" t="s">
        <v>13</v>
      </c>
      <c r="AC2775" t="s">
        <v>16</v>
      </c>
      <c r="AD2775">
        <v>54.8</v>
      </c>
      <c r="AE2775">
        <v>452.8</v>
      </c>
      <c r="AF2775">
        <v>0</v>
      </c>
      <c r="AG2775">
        <v>0</v>
      </c>
      <c r="AH2775">
        <v>400.14</v>
      </c>
      <c r="AI2775">
        <v>852.94</v>
      </c>
      <c r="AJ2775" t="s">
        <v>17</v>
      </c>
      <c r="AM2775" t="str">
        <f t="shared" si="129"/>
        <v>Stayed</v>
      </c>
      <c r="AN2775" t="str">
        <f t="shared" si="130"/>
        <v>Yes</v>
      </c>
      <c r="AO2775" t="str" cm="1">
        <f t="array" ref="AO2775">_xlfn.IFS($C2775&lt;36,"Youth", $C2775&lt;66, "Middle_age", $C2775&gt;65, "Old")</f>
        <v>Middle_age</v>
      </c>
      <c r="AP2775" t="str">
        <f t="shared" si="131"/>
        <v>1 năm</v>
      </c>
    </row>
    <row r="2776" spans="1:42" x14ac:dyDescent="0.35">
      <c r="A2776" t="s">
        <v>3811</v>
      </c>
      <c r="B2776" t="s">
        <v>19</v>
      </c>
      <c r="C2776">
        <v>64</v>
      </c>
      <c r="D2776" t="s">
        <v>13</v>
      </c>
      <c r="E2776">
        <v>0</v>
      </c>
      <c r="F2776" t="s">
        <v>300</v>
      </c>
      <c r="G2776">
        <v>95033</v>
      </c>
      <c r="H2776">
        <v>37.160193999999997</v>
      </c>
      <c r="I2776">
        <v>-121.945611</v>
      </c>
      <c r="J2776">
        <v>0</v>
      </c>
      <c r="K2776" s="1">
        <v>66</v>
      </c>
      <c r="L2776" t="s">
        <v>12</v>
      </c>
      <c r="M2776" t="s">
        <v>10</v>
      </c>
      <c r="N2776">
        <v>20.52</v>
      </c>
      <c r="O2776" t="s">
        <v>10</v>
      </c>
      <c r="P2776" t="s">
        <v>10</v>
      </c>
      <c r="Q2776" t="s">
        <v>14</v>
      </c>
      <c r="R2776">
        <v>10</v>
      </c>
      <c r="S2776" t="s">
        <v>10</v>
      </c>
      <c r="T2776" t="s">
        <v>10</v>
      </c>
      <c r="U2776" t="s">
        <v>10</v>
      </c>
      <c r="V2776" t="s">
        <v>10</v>
      </c>
      <c r="W2776" t="s">
        <v>13</v>
      </c>
      <c r="X2776" t="s">
        <v>13</v>
      </c>
      <c r="Y2776" t="s">
        <v>13</v>
      </c>
      <c r="Z2776" t="s">
        <v>10</v>
      </c>
      <c r="AA2776" t="s">
        <v>43</v>
      </c>
      <c r="AB2776" t="s">
        <v>13</v>
      </c>
      <c r="AC2776" t="s">
        <v>26</v>
      </c>
      <c r="AD2776">
        <v>68.75</v>
      </c>
      <c r="AE2776">
        <v>4447.55</v>
      </c>
      <c r="AF2776">
        <v>0</v>
      </c>
      <c r="AG2776">
        <v>0</v>
      </c>
      <c r="AH2776">
        <v>1354.32</v>
      </c>
      <c r="AI2776">
        <v>5801.87</v>
      </c>
      <c r="AJ2776" t="s">
        <v>17</v>
      </c>
      <c r="AM2776" t="str">
        <f t="shared" si="129"/>
        <v>VIP</v>
      </c>
      <c r="AN2776" t="str">
        <f t="shared" si="130"/>
        <v>No</v>
      </c>
      <c r="AO2776" t="str" cm="1">
        <f t="array" ref="AO2776">_xlfn.IFS($C2776&lt;36,"Youth", $C2776&lt;66, "Middle_age", $C2776&gt;65, "Old")</f>
        <v>Middle_age</v>
      </c>
      <c r="AP2776" t="str">
        <f t="shared" si="131"/>
        <v>6 năm</v>
      </c>
    </row>
    <row r="2777" spans="1:42" x14ac:dyDescent="0.35">
      <c r="A2777" t="s">
        <v>3812</v>
      </c>
      <c r="B2777" t="s">
        <v>19</v>
      </c>
      <c r="C2777">
        <v>35</v>
      </c>
      <c r="D2777" t="s">
        <v>13</v>
      </c>
      <c r="E2777">
        <v>0</v>
      </c>
      <c r="F2777" t="s">
        <v>121</v>
      </c>
      <c r="G2777">
        <v>92117</v>
      </c>
      <c r="H2777">
        <v>32.825085999999999</v>
      </c>
      <c r="I2777">
        <v>-117.19942399999999</v>
      </c>
      <c r="J2777">
        <v>0</v>
      </c>
      <c r="K2777" s="1">
        <v>24</v>
      </c>
      <c r="L2777" t="s">
        <v>12</v>
      </c>
      <c r="M2777" t="s">
        <v>10</v>
      </c>
      <c r="N2777">
        <v>14.39</v>
      </c>
      <c r="O2777" t="s">
        <v>13</v>
      </c>
      <c r="P2777" t="s">
        <v>10</v>
      </c>
      <c r="Q2777" t="s">
        <v>49</v>
      </c>
      <c r="R2777">
        <v>28</v>
      </c>
      <c r="S2777" t="s">
        <v>10</v>
      </c>
      <c r="T2777" t="s">
        <v>13</v>
      </c>
      <c r="U2777" t="s">
        <v>13</v>
      </c>
      <c r="V2777" t="s">
        <v>13</v>
      </c>
      <c r="W2777" t="s">
        <v>13</v>
      </c>
      <c r="X2777" t="s">
        <v>13</v>
      </c>
      <c r="Y2777" t="s">
        <v>13</v>
      </c>
      <c r="Z2777" t="s">
        <v>10</v>
      </c>
      <c r="AA2777" t="s">
        <v>21</v>
      </c>
      <c r="AB2777" t="s">
        <v>10</v>
      </c>
      <c r="AC2777" t="s">
        <v>26</v>
      </c>
      <c r="AD2777">
        <v>49.55</v>
      </c>
      <c r="AE2777">
        <v>1210.4000000000001</v>
      </c>
      <c r="AF2777">
        <v>0</v>
      </c>
      <c r="AG2777">
        <v>0</v>
      </c>
      <c r="AH2777">
        <v>345.36</v>
      </c>
      <c r="AI2777">
        <v>1555.76</v>
      </c>
      <c r="AJ2777" t="s">
        <v>27</v>
      </c>
      <c r="AK2777" t="s">
        <v>79</v>
      </c>
      <c r="AL2777" t="s">
        <v>80</v>
      </c>
      <c r="AM2777" t="str">
        <f t="shared" si="129"/>
        <v>Churned</v>
      </c>
      <c r="AN2777" t="str">
        <f t="shared" si="130"/>
        <v>No</v>
      </c>
      <c r="AO2777" t="str" cm="1">
        <f t="array" ref="AO2777">_xlfn.IFS($C2777&lt;36,"Youth", $C2777&lt;66, "Middle_age", $C2777&gt;65, "Old")</f>
        <v>Youth</v>
      </c>
      <c r="AP2777" t="str">
        <f t="shared" si="131"/>
        <v>2 năm</v>
      </c>
    </row>
    <row r="2778" spans="1:42" x14ac:dyDescent="0.35">
      <c r="A2778" t="s">
        <v>3813</v>
      </c>
      <c r="B2778" t="s">
        <v>19</v>
      </c>
      <c r="C2778">
        <v>37</v>
      </c>
      <c r="D2778" t="s">
        <v>10</v>
      </c>
      <c r="E2778">
        <v>3</v>
      </c>
      <c r="F2778" t="s">
        <v>721</v>
      </c>
      <c r="G2778">
        <v>96020</v>
      </c>
      <c r="H2778">
        <v>40.243493999999998</v>
      </c>
      <c r="I2778">
        <v>-121.15473299999999</v>
      </c>
      <c r="J2778">
        <v>7</v>
      </c>
      <c r="K2778" s="1">
        <v>57</v>
      </c>
      <c r="L2778" t="s">
        <v>12</v>
      </c>
      <c r="M2778" t="s">
        <v>10</v>
      </c>
      <c r="N2778">
        <v>14.55</v>
      </c>
      <c r="O2778" t="s">
        <v>13</v>
      </c>
      <c r="P2778" t="s">
        <v>10</v>
      </c>
      <c r="Q2778" t="s">
        <v>49</v>
      </c>
      <c r="R2778">
        <v>58</v>
      </c>
      <c r="S2778" t="s">
        <v>10</v>
      </c>
      <c r="T2778" t="s">
        <v>10</v>
      </c>
      <c r="U2778" t="s">
        <v>13</v>
      </c>
      <c r="V2778" t="s">
        <v>10</v>
      </c>
      <c r="W2778" t="s">
        <v>13</v>
      </c>
      <c r="X2778" t="s">
        <v>13</v>
      </c>
      <c r="Y2778" t="s">
        <v>13</v>
      </c>
      <c r="Z2778" t="s">
        <v>13</v>
      </c>
      <c r="AA2778" t="s">
        <v>15</v>
      </c>
      <c r="AB2778" t="s">
        <v>13</v>
      </c>
      <c r="AC2778" t="s">
        <v>16</v>
      </c>
      <c r="AD2778">
        <v>59.6</v>
      </c>
      <c r="AE2778">
        <v>3509.4</v>
      </c>
      <c r="AF2778">
        <v>0</v>
      </c>
      <c r="AG2778">
        <v>70</v>
      </c>
      <c r="AH2778">
        <v>829.35</v>
      </c>
      <c r="AI2778">
        <v>4408.75</v>
      </c>
      <c r="AJ2778" t="s">
        <v>17</v>
      </c>
      <c r="AM2778" t="str">
        <f t="shared" si="129"/>
        <v>VIP</v>
      </c>
      <c r="AN2778" t="str">
        <f t="shared" si="130"/>
        <v>Yes</v>
      </c>
      <c r="AO2778" t="str" cm="1">
        <f t="array" ref="AO2778">_xlfn.IFS($C2778&lt;36,"Youth", $C2778&lt;66, "Middle_age", $C2778&gt;65, "Old")</f>
        <v>Middle_age</v>
      </c>
      <c r="AP2778" t="str">
        <f t="shared" si="131"/>
        <v>5 năm</v>
      </c>
    </row>
    <row r="2779" spans="1:42" x14ac:dyDescent="0.35">
      <c r="A2779" t="s">
        <v>3814</v>
      </c>
      <c r="B2779" t="s">
        <v>9</v>
      </c>
      <c r="C2779">
        <v>76</v>
      </c>
      <c r="D2779" t="s">
        <v>10</v>
      </c>
      <c r="E2779">
        <v>0</v>
      </c>
      <c r="F2779" t="s">
        <v>1352</v>
      </c>
      <c r="G2779">
        <v>92234</v>
      </c>
      <c r="H2779">
        <v>33.829583</v>
      </c>
      <c r="I2779">
        <v>-116.474131</v>
      </c>
      <c r="J2779">
        <v>10</v>
      </c>
      <c r="K2779" s="1">
        <v>42</v>
      </c>
      <c r="L2779" t="s">
        <v>12</v>
      </c>
      <c r="M2779" t="s">
        <v>10</v>
      </c>
      <c r="N2779">
        <v>42.29</v>
      </c>
      <c r="O2779" t="s">
        <v>10</v>
      </c>
      <c r="P2779" t="s">
        <v>10</v>
      </c>
      <c r="Q2779" t="s">
        <v>25</v>
      </c>
      <c r="R2779">
        <v>10</v>
      </c>
      <c r="S2779" t="s">
        <v>13</v>
      </c>
      <c r="T2779" t="s">
        <v>13</v>
      </c>
      <c r="U2779" t="s">
        <v>13</v>
      </c>
      <c r="V2779" t="s">
        <v>13</v>
      </c>
      <c r="W2779" t="s">
        <v>10</v>
      </c>
      <c r="X2779" t="s">
        <v>10</v>
      </c>
      <c r="Y2779" t="s">
        <v>13</v>
      </c>
      <c r="Z2779" t="s">
        <v>13</v>
      </c>
      <c r="AA2779" t="s">
        <v>15</v>
      </c>
      <c r="AB2779" t="s">
        <v>10</v>
      </c>
      <c r="AC2779" t="s">
        <v>26</v>
      </c>
      <c r="AD2779">
        <v>95.05</v>
      </c>
      <c r="AE2779">
        <v>3944.5</v>
      </c>
      <c r="AF2779">
        <v>0</v>
      </c>
      <c r="AG2779">
        <v>100</v>
      </c>
      <c r="AH2779">
        <v>1776.18</v>
      </c>
      <c r="AI2779">
        <v>5820.68</v>
      </c>
      <c r="AJ2779" t="s">
        <v>17</v>
      </c>
      <c r="AM2779" t="str">
        <f t="shared" si="129"/>
        <v>VIP</v>
      </c>
      <c r="AN2779" t="str">
        <f t="shared" si="130"/>
        <v>No</v>
      </c>
      <c r="AO2779" t="str" cm="1">
        <f t="array" ref="AO2779">_xlfn.IFS($C2779&lt;36,"Youth", $C2779&lt;66, "Middle_age", $C2779&gt;65, "Old")</f>
        <v>Old</v>
      </c>
      <c r="AP2779" t="str">
        <f t="shared" si="131"/>
        <v>4 năm</v>
      </c>
    </row>
    <row r="2780" spans="1:42" x14ac:dyDescent="0.35">
      <c r="A2780" t="s">
        <v>3815</v>
      </c>
      <c r="B2780" t="s">
        <v>19</v>
      </c>
      <c r="C2780">
        <v>45</v>
      </c>
      <c r="D2780" t="s">
        <v>13</v>
      </c>
      <c r="E2780">
        <v>0</v>
      </c>
      <c r="F2780" t="s">
        <v>3763</v>
      </c>
      <c r="G2780">
        <v>90254</v>
      </c>
      <c r="H2780">
        <v>33.865319999999997</v>
      </c>
      <c r="I2780">
        <v>-118.39633600000001</v>
      </c>
      <c r="J2780">
        <v>0</v>
      </c>
      <c r="K2780" s="1">
        <v>20</v>
      </c>
      <c r="L2780" t="s">
        <v>32</v>
      </c>
      <c r="M2780" t="s">
        <v>10</v>
      </c>
      <c r="N2780">
        <v>45.39</v>
      </c>
      <c r="O2780" t="s">
        <v>13</v>
      </c>
      <c r="P2780" t="s">
        <v>10</v>
      </c>
      <c r="Q2780" t="s">
        <v>25</v>
      </c>
      <c r="R2780">
        <v>24</v>
      </c>
      <c r="S2780" t="s">
        <v>13</v>
      </c>
      <c r="T2780" t="s">
        <v>13</v>
      </c>
      <c r="U2780" t="s">
        <v>13</v>
      </c>
      <c r="V2780" t="s">
        <v>13</v>
      </c>
      <c r="W2780" t="s">
        <v>10</v>
      </c>
      <c r="X2780" t="s">
        <v>13</v>
      </c>
      <c r="Y2780" t="s">
        <v>13</v>
      </c>
      <c r="Z2780" t="s">
        <v>10</v>
      </c>
      <c r="AA2780" t="s">
        <v>21</v>
      </c>
      <c r="AB2780" t="s">
        <v>13</v>
      </c>
      <c r="AC2780" t="s">
        <v>26</v>
      </c>
      <c r="AD2780">
        <v>-5</v>
      </c>
      <c r="AE2780">
        <v>1641.3</v>
      </c>
      <c r="AF2780">
        <v>0</v>
      </c>
      <c r="AG2780">
        <v>0</v>
      </c>
      <c r="AH2780">
        <v>907.8</v>
      </c>
      <c r="AI2780">
        <v>2549.1</v>
      </c>
      <c r="AJ2780" t="s">
        <v>17</v>
      </c>
      <c r="AM2780" t="str">
        <f t="shared" si="129"/>
        <v>Stayed</v>
      </c>
      <c r="AN2780" t="str">
        <f t="shared" si="130"/>
        <v>No</v>
      </c>
      <c r="AO2780" t="str" cm="1">
        <f t="array" ref="AO2780">_xlfn.IFS($C2780&lt;36,"Youth", $C2780&lt;66, "Middle_age", $C2780&gt;65, "Old")</f>
        <v>Middle_age</v>
      </c>
      <c r="AP2780" t="str">
        <f t="shared" si="131"/>
        <v>2 năm</v>
      </c>
    </row>
    <row r="2781" spans="1:42" x14ac:dyDescent="0.35">
      <c r="A2781" t="s">
        <v>3816</v>
      </c>
      <c r="B2781" t="s">
        <v>9</v>
      </c>
      <c r="C2781">
        <v>67</v>
      </c>
      <c r="D2781" t="s">
        <v>13</v>
      </c>
      <c r="E2781">
        <v>0</v>
      </c>
      <c r="F2781" t="s">
        <v>361</v>
      </c>
      <c r="G2781">
        <v>94115</v>
      </c>
      <c r="H2781">
        <v>37.786031000000001</v>
      </c>
      <c r="I2781">
        <v>-122.43730100000001</v>
      </c>
      <c r="J2781">
        <v>0</v>
      </c>
      <c r="K2781" s="1">
        <v>23</v>
      </c>
      <c r="L2781" t="s">
        <v>12</v>
      </c>
      <c r="M2781" t="s">
        <v>10</v>
      </c>
      <c r="N2781">
        <v>17.62</v>
      </c>
      <c r="O2781" t="s">
        <v>13</v>
      </c>
      <c r="P2781" t="s">
        <v>10</v>
      </c>
      <c r="Q2781" t="s">
        <v>25</v>
      </c>
      <c r="R2781">
        <v>25</v>
      </c>
      <c r="S2781" t="s">
        <v>10</v>
      </c>
      <c r="T2781" t="s">
        <v>13</v>
      </c>
      <c r="U2781" t="s">
        <v>13</v>
      </c>
      <c r="V2781" t="s">
        <v>13</v>
      </c>
      <c r="W2781" t="s">
        <v>13</v>
      </c>
      <c r="X2781" t="s">
        <v>13</v>
      </c>
      <c r="Y2781" t="s">
        <v>13</v>
      </c>
      <c r="Z2781" t="s">
        <v>13</v>
      </c>
      <c r="AA2781" t="s">
        <v>15</v>
      </c>
      <c r="AB2781" t="s">
        <v>10</v>
      </c>
      <c r="AC2781" t="s">
        <v>26</v>
      </c>
      <c r="AD2781">
        <v>75.400000000000006</v>
      </c>
      <c r="AE2781">
        <v>1643.55</v>
      </c>
      <c r="AF2781">
        <v>0</v>
      </c>
      <c r="AG2781">
        <v>80</v>
      </c>
      <c r="AH2781">
        <v>405.26</v>
      </c>
      <c r="AI2781">
        <v>2128.81</v>
      </c>
      <c r="AJ2781" t="s">
        <v>17</v>
      </c>
      <c r="AM2781" t="str">
        <f t="shared" si="129"/>
        <v>Stayed</v>
      </c>
      <c r="AN2781" t="str">
        <f t="shared" si="130"/>
        <v>No</v>
      </c>
      <c r="AO2781" t="str" cm="1">
        <f t="array" ref="AO2781">_xlfn.IFS($C2781&lt;36,"Youth", $C2781&lt;66, "Middle_age", $C2781&gt;65, "Old")</f>
        <v>Old</v>
      </c>
      <c r="AP2781" t="str">
        <f t="shared" si="131"/>
        <v>2 năm</v>
      </c>
    </row>
    <row r="2782" spans="1:42" x14ac:dyDescent="0.35">
      <c r="A2782" t="s">
        <v>3817</v>
      </c>
      <c r="B2782" t="s">
        <v>9</v>
      </c>
      <c r="C2782">
        <v>62</v>
      </c>
      <c r="D2782" t="s">
        <v>13</v>
      </c>
      <c r="E2782">
        <v>0</v>
      </c>
      <c r="F2782" t="s">
        <v>96</v>
      </c>
      <c r="G2782">
        <v>95350</v>
      </c>
      <c r="H2782">
        <v>37.671805999999997</v>
      </c>
      <c r="I2782">
        <v>-121.007575</v>
      </c>
      <c r="J2782">
        <v>0</v>
      </c>
      <c r="K2782" s="1">
        <v>28</v>
      </c>
      <c r="L2782" t="s">
        <v>12</v>
      </c>
      <c r="M2782" t="s">
        <v>10</v>
      </c>
      <c r="N2782">
        <v>33.840000000000003</v>
      </c>
      <c r="O2782" t="s">
        <v>13</v>
      </c>
      <c r="P2782" t="s">
        <v>10</v>
      </c>
      <c r="Q2782" t="s">
        <v>25</v>
      </c>
      <c r="R2782">
        <v>5</v>
      </c>
      <c r="S2782" t="s">
        <v>13</v>
      </c>
      <c r="T2782" t="s">
        <v>13</v>
      </c>
      <c r="U2782" t="s">
        <v>13</v>
      </c>
      <c r="V2782" t="s">
        <v>13</v>
      </c>
      <c r="W2782" t="s">
        <v>13</v>
      </c>
      <c r="X2782" t="s">
        <v>10</v>
      </c>
      <c r="Y2782" t="s">
        <v>10</v>
      </c>
      <c r="Z2782" t="s">
        <v>10</v>
      </c>
      <c r="AA2782" t="s">
        <v>21</v>
      </c>
      <c r="AB2782" t="s">
        <v>10</v>
      </c>
      <c r="AC2782" t="s">
        <v>26</v>
      </c>
      <c r="AD2782">
        <v>80.599999999999994</v>
      </c>
      <c r="AE2782">
        <v>2244.9499999999998</v>
      </c>
      <c r="AF2782">
        <v>0</v>
      </c>
      <c r="AG2782">
        <v>0</v>
      </c>
      <c r="AH2782">
        <v>947.52</v>
      </c>
      <c r="AI2782">
        <v>3192.47</v>
      </c>
      <c r="AJ2782" t="s">
        <v>17</v>
      </c>
      <c r="AM2782" t="str">
        <f t="shared" si="129"/>
        <v>VIP</v>
      </c>
      <c r="AN2782" t="str">
        <f t="shared" si="130"/>
        <v>No</v>
      </c>
      <c r="AO2782" t="str" cm="1">
        <f t="array" ref="AO2782">_xlfn.IFS($C2782&lt;36,"Youth", $C2782&lt;66, "Middle_age", $C2782&gt;65, "Old")</f>
        <v>Middle_age</v>
      </c>
      <c r="AP2782" t="str">
        <f t="shared" si="131"/>
        <v>3 năm</v>
      </c>
    </row>
    <row r="2783" spans="1:42" x14ac:dyDescent="0.35">
      <c r="A2783" t="s">
        <v>3818</v>
      </c>
      <c r="B2783" t="s">
        <v>9</v>
      </c>
      <c r="C2783">
        <v>50</v>
      </c>
      <c r="D2783" t="s">
        <v>10</v>
      </c>
      <c r="E2783">
        <v>0</v>
      </c>
      <c r="F2783" t="s">
        <v>814</v>
      </c>
      <c r="G2783">
        <v>92536</v>
      </c>
      <c r="H2783">
        <v>33.482242999999997</v>
      </c>
      <c r="I2783">
        <v>-116.827173</v>
      </c>
      <c r="J2783">
        <v>1</v>
      </c>
      <c r="K2783" s="1">
        <v>70</v>
      </c>
      <c r="L2783" t="s">
        <v>42</v>
      </c>
      <c r="M2783" t="s">
        <v>10</v>
      </c>
      <c r="N2783">
        <v>29.72</v>
      </c>
      <c r="O2783" t="s">
        <v>10</v>
      </c>
      <c r="P2783" t="s">
        <v>10</v>
      </c>
      <c r="Q2783" t="s">
        <v>49</v>
      </c>
      <c r="R2783">
        <v>12</v>
      </c>
      <c r="S2783" t="s">
        <v>10</v>
      </c>
      <c r="T2783" t="s">
        <v>13</v>
      </c>
      <c r="U2783" t="s">
        <v>13</v>
      </c>
      <c r="V2783" t="s">
        <v>13</v>
      </c>
      <c r="W2783" t="s">
        <v>13</v>
      </c>
      <c r="X2783" t="s">
        <v>10</v>
      </c>
      <c r="Y2783" t="s">
        <v>10</v>
      </c>
      <c r="Z2783" t="s">
        <v>10</v>
      </c>
      <c r="AA2783" t="s">
        <v>15</v>
      </c>
      <c r="AB2783" t="s">
        <v>13</v>
      </c>
      <c r="AC2783" t="s">
        <v>26</v>
      </c>
      <c r="AD2783">
        <v>65.2</v>
      </c>
      <c r="AE2783">
        <v>4543.1499999999996</v>
      </c>
      <c r="AF2783">
        <v>0</v>
      </c>
      <c r="AG2783">
        <v>0</v>
      </c>
      <c r="AH2783">
        <v>2080.4</v>
      </c>
      <c r="AI2783">
        <v>6623.55</v>
      </c>
      <c r="AJ2783" t="s">
        <v>17</v>
      </c>
      <c r="AM2783" t="str">
        <f t="shared" si="129"/>
        <v>VIP</v>
      </c>
      <c r="AN2783" t="str">
        <f t="shared" si="130"/>
        <v>No</v>
      </c>
      <c r="AO2783" t="str" cm="1">
        <f t="array" ref="AO2783">_xlfn.IFS($C2783&lt;36,"Youth", $C2783&lt;66, "Middle_age", $C2783&gt;65, "Old")</f>
        <v>Middle_age</v>
      </c>
      <c r="AP2783" t="str">
        <f t="shared" si="131"/>
        <v>6 năm</v>
      </c>
    </row>
    <row r="2784" spans="1:42" x14ac:dyDescent="0.35">
      <c r="A2784" t="s">
        <v>3819</v>
      </c>
      <c r="B2784" t="s">
        <v>9</v>
      </c>
      <c r="C2784">
        <v>75</v>
      </c>
      <c r="D2784" t="s">
        <v>13</v>
      </c>
      <c r="E2784">
        <v>0</v>
      </c>
      <c r="F2784" t="s">
        <v>3820</v>
      </c>
      <c r="G2784">
        <v>96088</v>
      </c>
      <c r="H2784">
        <v>40.497441000000002</v>
      </c>
      <c r="I2784">
        <v>-121.827524</v>
      </c>
      <c r="J2784">
        <v>0</v>
      </c>
      <c r="K2784" s="1">
        <v>28</v>
      </c>
      <c r="L2784" t="s">
        <v>99</v>
      </c>
      <c r="M2784" t="s">
        <v>10</v>
      </c>
      <c r="N2784">
        <v>9.67</v>
      </c>
      <c r="O2784" t="s">
        <v>10</v>
      </c>
      <c r="P2784" t="s">
        <v>10</v>
      </c>
      <c r="Q2784" t="s">
        <v>25</v>
      </c>
      <c r="R2784">
        <v>28</v>
      </c>
      <c r="S2784" t="s">
        <v>13</v>
      </c>
      <c r="T2784" t="s">
        <v>10</v>
      </c>
      <c r="U2784" t="s">
        <v>10</v>
      </c>
      <c r="V2784" t="s">
        <v>13</v>
      </c>
      <c r="W2784" t="s">
        <v>10</v>
      </c>
      <c r="X2784" t="s">
        <v>10</v>
      </c>
      <c r="Y2784" t="s">
        <v>13</v>
      </c>
      <c r="Z2784" t="s">
        <v>10</v>
      </c>
      <c r="AA2784" t="s">
        <v>21</v>
      </c>
      <c r="AB2784" t="s">
        <v>10</v>
      </c>
      <c r="AC2784" t="s">
        <v>26</v>
      </c>
      <c r="AD2784">
        <v>106.15</v>
      </c>
      <c r="AE2784">
        <v>3152.5</v>
      </c>
      <c r="AF2784">
        <v>0</v>
      </c>
      <c r="AG2784">
        <v>0</v>
      </c>
      <c r="AH2784">
        <v>270.76</v>
      </c>
      <c r="AI2784">
        <v>3423.26</v>
      </c>
      <c r="AJ2784" t="s">
        <v>27</v>
      </c>
      <c r="AK2784" t="s">
        <v>28</v>
      </c>
      <c r="AL2784" t="s">
        <v>184</v>
      </c>
      <c r="AM2784" t="str">
        <f t="shared" si="129"/>
        <v>Churned</v>
      </c>
      <c r="AN2784" t="str">
        <f t="shared" si="130"/>
        <v>No</v>
      </c>
      <c r="AO2784" t="str" cm="1">
        <f t="array" ref="AO2784">_xlfn.IFS($C2784&lt;36,"Youth", $C2784&lt;66, "Middle_age", $C2784&gt;65, "Old")</f>
        <v>Old</v>
      </c>
      <c r="AP2784" t="str">
        <f t="shared" si="131"/>
        <v>3 năm</v>
      </c>
    </row>
    <row r="2785" spans="1:42" x14ac:dyDescent="0.35">
      <c r="A2785" t="s">
        <v>3821</v>
      </c>
      <c r="B2785" t="s">
        <v>9</v>
      </c>
      <c r="C2785">
        <v>61</v>
      </c>
      <c r="D2785" t="s">
        <v>10</v>
      </c>
      <c r="E2785">
        <v>0</v>
      </c>
      <c r="F2785" t="s">
        <v>105</v>
      </c>
      <c r="G2785">
        <v>90068</v>
      </c>
      <c r="H2785">
        <v>34.137411</v>
      </c>
      <c r="I2785">
        <v>-118.32891499999999</v>
      </c>
      <c r="J2785">
        <v>10</v>
      </c>
      <c r="K2785" s="1">
        <v>34</v>
      </c>
      <c r="L2785" t="s">
        <v>12</v>
      </c>
      <c r="M2785" t="s">
        <v>10</v>
      </c>
      <c r="N2785">
        <v>25.21</v>
      </c>
      <c r="O2785" t="s">
        <v>10</v>
      </c>
      <c r="P2785" t="s">
        <v>13</v>
      </c>
      <c r="AA2785" t="s">
        <v>43</v>
      </c>
      <c r="AB2785" t="s">
        <v>13</v>
      </c>
      <c r="AC2785" t="s">
        <v>16</v>
      </c>
      <c r="AD2785">
        <v>24.95</v>
      </c>
      <c r="AE2785">
        <v>894.3</v>
      </c>
      <c r="AF2785">
        <v>0</v>
      </c>
      <c r="AG2785">
        <v>0</v>
      </c>
      <c r="AH2785">
        <v>857.14</v>
      </c>
      <c r="AI2785">
        <v>1751.44</v>
      </c>
      <c r="AJ2785" t="s">
        <v>17</v>
      </c>
      <c r="AM2785" t="str">
        <f t="shared" si="129"/>
        <v>Stayed</v>
      </c>
      <c r="AN2785" t="str">
        <f t="shared" si="130"/>
        <v>No</v>
      </c>
      <c r="AO2785" t="str" cm="1">
        <f t="array" ref="AO2785">_xlfn.IFS($C2785&lt;36,"Youth", $C2785&lt;66, "Middle_age", $C2785&gt;65, "Old")</f>
        <v>Middle_age</v>
      </c>
      <c r="AP2785" t="str">
        <f t="shared" si="131"/>
        <v>3 năm</v>
      </c>
    </row>
    <row r="2786" spans="1:42" x14ac:dyDescent="0.35">
      <c r="A2786" t="s">
        <v>3822</v>
      </c>
      <c r="B2786" t="s">
        <v>19</v>
      </c>
      <c r="C2786">
        <v>49</v>
      </c>
      <c r="D2786" t="s">
        <v>13</v>
      </c>
      <c r="E2786">
        <v>0</v>
      </c>
      <c r="F2786" t="s">
        <v>2557</v>
      </c>
      <c r="G2786">
        <v>91362</v>
      </c>
      <c r="H2786">
        <v>34.191842000000001</v>
      </c>
      <c r="I2786">
        <v>-118.822796</v>
      </c>
      <c r="J2786">
        <v>0</v>
      </c>
      <c r="K2786" s="1">
        <v>1</v>
      </c>
      <c r="L2786" t="s">
        <v>24</v>
      </c>
      <c r="M2786" t="s">
        <v>10</v>
      </c>
      <c r="N2786">
        <v>30.73</v>
      </c>
      <c r="O2786" t="s">
        <v>13</v>
      </c>
      <c r="P2786" t="s">
        <v>10</v>
      </c>
      <c r="Q2786" t="s">
        <v>14</v>
      </c>
      <c r="R2786">
        <v>10</v>
      </c>
      <c r="S2786" t="s">
        <v>13</v>
      </c>
      <c r="T2786" t="s">
        <v>13</v>
      </c>
      <c r="U2786" t="s">
        <v>13</v>
      </c>
      <c r="V2786" t="s">
        <v>13</v>
      </c>
      <c r="W2786" t="s">
        <v>13</v>
      </c>
      <c r="X2786" t="s">
        <v>13</v>
      </c>
      <c r="Y2786" t="s">
        <v>13</v>
      </c>
      <c r="Z2786" t="s">
        <v>10</v>
      </c>
      <c r="AA2786" t="s">
        <v>21</v>
      </c>
      <c r="AB2786" t="s">
        <v>10</v>
      </c>
      <c r="AC2786" t="s">
        <v>26</v>
      </c>
      <c r="AD2786">
        <v>44.05</v>
      </c>
      <c r="AE2786">
        <v>44.05</v>
      </c>
      <c r="AF2786">
        <v>0</v>
      </c>
      <c r="AG2786">
        <v>0</v>
      </c>
      <c r="AH2786">
        <v>30.73</v>
      </c>
      <c r="AI2786">
        <v>74.78</v>
      </c>
      <c r="AJ2786" t="s">
        <v>68</v>
      </c>
      <c r="AM2786" t="str">
        <f t="shared" si="129"/>
        <v>Joined</v>
      </c>
      <c r="AN2786" t="str">
        <f t="shared" si="130"/>
        <v>No</v>
      </c>
      <c r="AO2786" t="str" cm="1">
        <f t="array" ref="AO2786">_xlfn.IFS($C2786&lt;36,"Youth", $C2786&lt;66, "Middle_age", $C2786&gt;65, "Old")</f>
        <v>Middle_age</v>
      </c>
      <c r="AP2786" t="str">
        <f t="shared" si="131"/>
        <v>1 năm</v>
      </c>
    </row>
    <row r="2787" spans="1:42" x14ac:dyDescent="0.35">
      <c r="A2787" t="s">
        <v>3823</v>
      </c>
      <c r="B2787" t="s">
        <v>9</v>
      </c>
      <c r="C2787">
        <v>25</v>
      </c>
      <c r="D2787" t="s">
        <v>13</v>
      </c>
      <c r="E2787">
        <v>0</v>
      </c>
      <c r="F2787" t="s">
        <v>2102</v>
      </c>
      <c r="G2787">
        <v>90291</v>
      </c>
      <c r="H2787">
        <v>33.991782000000001</v>
      </c>
      <c r="I2787">
        <v>-118.479229</v>
      </c>
      <c r="J2787">
        <v>0</v>
      </c>
      <c r="K2787" s="1">
        <v>72</v>
      </c>
      <c r="L2787" t="s">
        <v>42</v>
      </c>
      <c r="M2787" t="s">
        <v>10</v>
      </c>
      <c r="N2787">
        <v>48.52</v>
      </c>
      <c r="O2787" t="s">
        <v>10</v>
      </c>
      <c r="P2787" t="s">
        <v>10</v>
      </c>
      <c r="Q2787" t="s">
        <v>25</v>
      </c>
      <c r="R2787">
        <v>51</v>
      </c>
      <c r="S2787" t="s">
        <v>10</v>
      </c>
      <c r="T2787" t="s">
        <v>10</v>
      </c>
      <c r="U2787" t="s">
        <v>10</v>
      </c>
      <c r="V2787" t="s">
        <v>10</v>
      </c>
      <c r="W2787" t="s">
        <v>10</v>
      </c>
      <c r="X2787" t="s">
        <v>10</v>
      </c>
      <c r="Y2787" t="s">
        <v>10</v>
      </c>
      <c r="Z2787" t="s">
        <v>13</v>
      </c>
      <c r="AA2787" t="s">
        <v>43</v>
      </c>
      <c r="AB2787" t="s">
        <v>10</v>
      </c>
      <c r="AC2787" t="s">
        <v>26</v>
      </c>
      <c r="AD2787">
        <v>116.45</v>
      </c>
      <c r="AE2787">
        <v>8013.55</v>
      </c>
      <c r="AF2787">
        <v>0</v>
      </c>
      <c r="AG2787">
        <v>90</v>
      </c>
      <c r="AH2787">
        <v>3493.44</v>
      </c>
      <c r="AI2787">
        <v>11596.99</v>
      </c>
      <c r="AJ2787" t="s">
        <v>17</v>
      </c>
      <c r="AM2787" t="str">
        <f t="shared" si="129"/>
        <v>VIP</v>
      </c>
      <c r="AN2787" t="str">
        <f t="shared" si="130"/>
        <v>No</v>
      </c>
      <c r="AO2787" t="str" cm="1">
        <f t="array" ref="AO2787">_xlfn.IFS($C2787&lt;36,"Youth", $C2787&lt;66, "Middle_age", $C2787&gt;65, "Old")</f>
        <v>Youth</v>
      </c>
      <c r="AP2787" t="str">
        <f t="shared" si="131"/>
        <v>6 năm</v>
      </c>
    </row>
    <row r="2788" spans="1:42" x14ac:dyDescent="0.35">
      <c r="A2788" t="s">
        <v>3824</v>
      </c>
      <c r="B2788" t="s">
        <v>9</v>
      </c>
      <c r="C2788">
        <v>74</v>
      </c>
      <c r="D2788" t="s">
        <v>13</v>
      </c>
      <c r="E2788">
        <v>0</v>
      </c>
      <c r="F2788" t="s">
        <v>965</v>
      </c>
      <c r="G2788">
        <v>93514</v>
      </c>
      <c r="H2788">
        <v>37.045839999999998</v>
      </c>
      <c r="I2788">
        <v>-118.39723600000001</v>
      </c>
      <c r="J2788">
        <v>0</v>
      </c>
      <c r="K2788" s="1">
        <v>3</v>
      </c>
      <c r="L2788" t="s">
        <v>24</v>
      </c>
      <c r="M2788" t="s">
        <v>10</v>
      </c>
      <c r="N2788">
        <v>41.44</v>
      </c>
      <c r="O2788" t="s">
        <v>13</v>
      </c>
      <c r="P2788" t="s">
        <v>10</v>
      </c>
      <c r="Q2788" t="s">
        <v>25</v>
      </c>
      <c r="R2788">
        <v>13</v>
      </c>
      <c r="S2788" t="s">
        <v>13</v>
      </c>
      <c r="T2788" t="s">
        <v>13</v>
      </c>
      <c r="U2788" t="s">
        <v>10</v>
      </c>
      <c r="V2788" t="s">
        <v>13</v>
      </c>
      <c r="W2788" t="s">
        <v>13</v>
      </c>
      <c r="X2788" t="s">
        <v>13</v>
      </c>
      <c r="Y2788" t="s">
        <v>13</v>
      </c>
      <c r="Z2788" t="s">
        <v>13</v>
      </c>
      <c r="AA2788" t="s">
        <v>15</v>
      </c>
      <c r="AB2788" t="s">
        <v>13</v>
      </c>
      <c r="AC2788" t="s">
        <v>16</v>
      </c>
      <c r="AD2788">
        <v>75.05</v>
      </c>
      <c r="AE2788">
        <v>202.9</v>
      </c>
      <c r="AF2788">
        <v>5.49</v>
      </c>
      <c r="AG2788">
        <v>10</v>
      </c>
      <c r="AH2788">
        <v>124.32</v>
      </c>
      <c r="AI2788">
        <v>331.73</v>
      </c>
      <c r="AJ2788" t="s">
        <v>68</v>
      </c>
      <c r="AM2788" t="str">
        <f t="shared" si="129"/>
        <v>Joined</v>
      </c>
      <c r="AN2788" t="str">
        <f t="shared" si="130"/>
        <v>No</v>
      </c>
      <c r="AO2788" t="str" cm="1">
        <f t="array" ref="AO2788">_xlfn.IFS($C2788&lt;36,"Youth", $C2788&lt;66, "Middle_age", $C2788&gt;65, "Old")</f>
        <v>Old</v>
      </c>
      <c r="AP2788" t="str">
        <f t="shared" si="131"/>
        <v>1 năm</v>
      </c>
    </row>
    <row r="2789" spans="1:42" x14ac:dyDescent="0.35">
      <c r="A2789" t="s">
        <v>3825</v>
      </c>
      <c r="B2789" t="s">
        <v>19</v>
      </c>
      <c r="C2789">
        <v>42</v>
      </c>
      <c r="D2789" t="s">
        <v>10</v>
      </c>
      <c r="E2789">
        <v>0</v>
      </c>
      <c r="F2789" t="s">
        <v>105</v>
      </c>
      <c r="G2789">
        <v>90061</v>
      </c>
      <c r="H2789">
        <v>33.921280000000003</v>
      </c>
      <c r="I2789">
        <v>-118.274186</v>
      </c>
      <c r="J2789">
        <v>5</v>
      </c>
      <c r="K2789" s="1">
        <v>72</v>
      </c>
      <c r="L2789" t="s">
        <v>42</v>
      </c>
      <c r="M2789" t="s">
        <v>10</v>
      </c>
      <c r="N2789">
        <v>13.59</v>
      </c>
      <c r="O2789" t="s">
        <v>10</v>
      </c>
      <c r="P2789" t="s">
        <v>10</v>
      </c>
      <c r="Q2789" t="s">
        <v>49</v>
      </c>
      <c r="R2789">
        <v>5</v>
      </c>
      <c r="S2789" t="s">
        <v>10</v>
      </c>
      <c r="T2789" t="s">
        <v>10</v>
      </c>
      <c r="U2789" t="s">
        <v>10</v>
      </c>
      <c r="V2789" t="s">
        <v>10</v>
      </c>
      <c r="W2789" t="s">
        <v>10</v>
      </c>
      <c r="X2789" t="s">
        <v>10</v>
      </c>
      <c r="Y2789" t="s">
        <v>10</v>
      </c>
      <c r="Z2789" t="s">
        <v>13</v>
      </c>
      <c r="AA2789" t="s">
        <v>43</v>
      </c>
      <c r="AB2789" t="s">
        <v>13</v>
      </c>
      <c r="AC2789" t="s">
        <v>16</v>
      </c>
      <c r="AD2789">
        <v>92.3</v>
      </c>
      <c r="AE2789">
        <v>6719.9</v>
      </c>
      <c r="AF2789">
        <v>0</v>
      </c>
      <c r="AG2789">
        <v>0</v>
      </c>
      <c r="AH2789">
        <v>978.48</v>
      </c>
      <c r="AI2789">
        <v>7698.38</v>
      </c>
      <c r="AJ2789" t="s">
        <v>17</v>
      </c>
      <c r="AM2789" t="str">
        <f t="shared" si="129"/>
        <v>VIP</v>
      </c>
      <c r="AN2789" t="str">
        <f t="shared" si="130"/>
        <v>No</v>
      </c>
      <c r="AO2789" t="str" cm="1">
        <f t="array" ref="AO2789">_xlfn.IFS($C2789&lt;36,"Youth", $C2789&lt;66, "Middle_age", $C2789&gt;65, "Old")</f>
        <v>Middle_age</v>
      </c>
      <c r="AP2789" t="str">
        <f t="shared" si="131"/>
        <v>6 năm</v>
      </c>
    </row>
    <row r="2790" spans="1:42" x14ac:dyDescent="0.35">
      <c r="A2790" t="s">
        <v>3826</v>
      </c>
      <c r="B2790" t="s">
        <v>9</v>
      </c>
      <c r="C2790">
        <v>54</v>
      </c>
      <c r="D2790" t="s">
        <v>10</v>
      </c>
      <c r="E2790">
        <v>1</v>
      </c>
      <c r="F2790" t="s">
        <v>685</v>
      </c>
      <c r="G2790">
        <v>95585</v>
      </c>
      <c r="H2790">
        <v>39.873370999999999</v>
      </c>
      <c r="I2790">
        <v>-123.741474</v>
      </c>
      <c r="J2790">
        <v>4</v>
      </c>
      <c r="K2790" s="1">
        <v>67</v>
      </c>
      <c r="L2790" t="s">
        <v>12</v>
      </c>
      <c r="M2790" t="s">
        <v>10</v>
      </c>
      <c r="N2790">
        <v>17.43</v>
      </c>
      <c r="O2790" t="s">
        <v>10</v>
      </c>
      <c r="P2790" t="s">
        <v>13</v>
      </c>
      <c r="AA2790" t="s">
        <v>43</v>
      </c>
      <c r="AB2790" t="s">
        <v>10</v>
      </c>
      <c r="AC2790" t="s">
        <v>16</v>
      </c>
      <c r="AD2790">
        <v>24.9</v>
      </c>
      <c r="AE2790">
        <v>1680.25</v>
      </c>
      <c r="AF2790">
        <v>0</v>
      </c>
      <c r="AG2790">
        <v>0</v>
      </c>
      <c r="AH2790">
        <v>1167.81</v>
      </c>
      <c r="AI2790">
        <v>2848.06</v>
      </c>
      <c r="AJ2790" t="s">
        <v>17</v>
      </c>
      <c r="AM2790" t="str">
        <f t="shared" si="129"/>
        <v>Stayed</v>
      </c>
      <c r="AN2790" t="str">
        <f t="shared" si="130"/>
        <v>Yes</v>
      </c>
      <c r="AO2790" t="str" cm="1">
        <f t="array" ref="AO2790">_xlfn.IFS($C2790&lt;36,"Youth", $C2790&lt;66, "Middle_age", $C2790&gt;65, "Old")</f>
        <v>Middle_age</v>
      </c>
      <c r="AP2790" t="str">
        <f t="shared" si="131"/>
        <v>6 năm</v>
      </c>
    </row>
    <row r="2791" spans="1:42" x14ac:dyDescent="0.35">
      <c r="A2791" t="s">
        <v>3827</v>
      </c>
      <c r="B2791" t="s">
        <v>9</v>
      </c>
      <c r="C2791">
        <v>46</v>
      </c>
      <c r="D2791" t="s">
        <v>13</v>
      </c>
      <c r="E2791">
        <v>0</v>
      </c>
      <c r="F2791" t="s">
        <v>275</v>
      </c>
      <c r="G2791">
        <v>94708</v>
      </c>
      <c r="H2791">
        <v>37.897742999999998</v>
      </c>
      <c r="I2791">
        <v>-122.263124</v>
      </c>
      <c r="J2791">
        <v>0</v>
      </c>
      <c r="K2791" s="1">
        <v>11</v>
      </c>
      <c r="L2791" t="s">
        <v>12</v>
      </c>
      <c r="M2791" t="s">
        <v>10</v>
      </c>
      <c r="N2791">
        <v>36.520000000000003</v>
      </c>
      <c r="O2791" t="s">
        <v>13</v>
      </c>
      <c r="P2791" t="s">
        <v>10</v>
      </c>
      <c r="Q2791" t="s">
        <v>25</v>
      </c>
      <c r="R2791">
        <v>20</v>
      </c>
      <c r="S2791" t="s">
        <v>10</v>
      </c>
      <c r="T2791" t="s">
        <v>13</v>
      </c>
      <c r="U2791" t="s">
        <v>13</v>
      </c>
      <c r="V2791" t="s">
        <v>13</v>
      </c>
      <c r="W2791" t="s">
        <v>13</v>
      </c>
      <c r="X2791" t="s">
        <v>13</v>
      </c>
      <c r="Y2791" t="s">
        <v>13</v>
      </c>
      <c r="Z2791" t="s">
        <v>10</v>
      </c>
      <c r="AA2791" t="s">
        <v>21</v>
      </c>
      <c r="AB2791" t="s">
        <v>13</v>
      </c>
      <c r="AC2791" t="s">
        <v>26</v>
      </c>
      <c r="AD2791">
        <v>76.400000000000006</v>
      </c>
      <c r="AE2791">
        <v>838.7</v>
      </c>
      <c r="AF2791">
        <v>0</v>
      </c>
      <c r="AG2791">
        <v>0</v>
      </c>
      <c r="AH2791">
        <v>401.72</v>
      </c>
      <c r="AI2791">
        <v>1240.42</v>
      </c>
      <c r="AJ2791" t="s">
        <v>17</v>
      </c>
      <c r="AM2791" t="str">
        <f t="shared" si="129"/>
        <v>Stayed</v>
      </c>
      <c r="AN2791" t="str">
        <f t="shared" si="130"/>
        <v>No</v>
      </c>
      <c r="AO2791" t="str" cm="1">
        <f t="array" ref="AO2791">_xlfn.IFS($C2791&lt;36,"Youth", $C2791&lt;66, "Middle_age", $C2791&gt;65, "Old")</f>
        <v>Middle_age</v>
      </c>
      <c r="AP2791" t="str">
        <f t="shared" si="131"/>
        <v>1 năm</v>
      </c>
    </row>
    <row r="2792" spans="1:42" x14ac:dyDescent="0.35">
      <c r="A2792" t="s">
        <v>3828</v>
      </c>
      <c r="B2792" t="s">
        <v>9</v>
      </c>
      <c r="C2792">
        <v>47</v>
      </c>
      <c r="D2792" t="s">
        <v>10</v>
      </c>
      <c r="E2792">
        <v>0</v>
      </c>
      <c r="F2792" t="s">
        <v>583</v>
      </c>
      <c r="G2792">
        <v>94303</v>
      </c>
      <c r="H2792">
        <v>37.458089999999999</v>
      </c>
      <c r="I2792">
        <v>-122.115398</v>
      </c>
      <c r="J2792">
        <v>0</v>
      </c>
      <c r="K2792" s="1">
        <v>58</v>
      </c>
      <c r="L2792" t="s">
        <v>12</v>
      </c>
      <c r="M2792" t="s">
        <v>10</v>
      </c>
      <c r="N2792">
        <v>40.159999999999997</v>
      </c>
      <c r="O2792" t="s">
        <v>13</v>
      </c>
      <c r="P2792" t="s">
        <v>10</v>
      </c>
      <c r="Q2792" t="s">
        <v>49</v>
      </c>
      <c r="R2792">
        <v>20</v>
      </c>
      <c r="S2792" t="s">
        <v>10</v>
      </c>
      <c r="T2792" t="s">
        <v>10</v>
      </c>
      <c r="U2792" t="s">
        <v>13</v>
      </c>
      <c r="V2792" t="s">
        <v>13</v>
      </c>
      <c r="W2792" t="s">
        <v>10</v>
      </c>
      <c r="X2792" t="s">
        <v>13</v>
      </c>
      <c r="Y2792" t="s">
        <v>13</v>
      </c>
      <c r="Z2792" t="s">
        <v>13</v>
      </c>
      <c r="AA2792" t="s">
        <v>21</v>
      </c>
      <c r="AB2792" t="s">
        <v>10</v>
      </c>
      <c r="AC2792" t="s">
        <v>16</v>
      </c>
      <c r="AD2792">
        <v>65.25</v>
      </c>
      <c r="AE2792">
        <v>3791.6</v>
      </c>
      <c r="AF2792">
        <v>0</v>
      </c>
      <c r="AG2792">
        <v>110</v>
      </c>
      <c r="AH2792">
        <v>2329.2800000000002</v>
      </c>
      <c r="AI2792">
        <v>6230.88</v>
      </c>
      <c r="AJ2792" t="s">
        <v>17</v>
      </c>
      <c r="AM2792" t="str">
        <f t="shared" si="129"/>
        <v>VIP</v>
      </c>
      <c r="AN2792" t="str">
        <f t="shared" si="130"/>
        <v>No</v>
      </c>
      <c r="AO2792" t="str" cm="1">
        <f t="array" ref="AO2792">_xlfn.IFS($C2792&lt;36,"Youth", $C2792&lt;66, "Middle_age", $C2792&gt;65, "Old")</f>
        <v>Middle_age</v>
      </c>
      <c r="AP2792" t="str">
        <f t="shared" si="131"/>
        <v>5 năm</v>
      </c>
    </row>
    <row r="2793" spans="1:42" x14ac:dyDescent="0.35">
      <c r="A2793" t="s">
        <v>3829</v>
      </c>
      <c r="B2793" t="s">
        <v>9</v>
      </c>
      <c r="C2793">
        <v>45</v>
      </c>
      <c r="D2793" t="s">
        <v>13</v>
      </c>
      <c r="E2793">
        <v>0</v>
      </c>
      <c r="F2793" t="s">
        <v>3830</v>
      </c>
      <c r="G2793">
        <v>91307</v>
      </c>
      <c r="H2793">
        <v>34.199787000000001</v>
      </c>
      <c r="I2793">
        <v>-118.68492999999999</v>
      </c>
      <c r="J2793">
        <v>0</v>
      </c>
      <c r="K2793" s="1">
        <v>62</v>
      </c>
      <c r="L2793" t="s">
        <v>12</v>
      </c>
      <c r="M2793" t="s">
        <v>10</v>
      </c>
      <c r="N2793">
        <v>24.03</v>
      </c>
      <c r="O2793" t="s">
        <v>13</v>
      </c>
      <c r="P2793" t="s">
        <v>13</v>
      </c>
      <c r="AA2793" t="s">
        <v>43</v>
      </c>
      <c r="AB2793" t="s">
        <v>10</v>
      </c>
      <c r="AC2793" t="s">
        <v>16</v>
      </c>
      <c r="AD2793">
        <v>19.2</v>
      </c>
      <c r="AE2793">
        <v>1123.6500000000001</v>
      </c>
      <c r="AF2793">
        <v>0</v>
      </c>
      <c r="AG2793">
        <v>0</v>
      </c>
      <c r="AH2793">
        <v>1489.86</v>
      </c>
      <c r="AI2793">
        <v>2613.5100000000002</v>
      </c>
      <c r="AJ2793" t="s">
        <v>17</v>
      </c>
      <c r="AM2793" t="str">
        <f t="shared" si="129"/>
        <v>Stayed</v>
      </c>
      <c r="AN2793" t="str">
        <f t="shared" si="130"/>
        <v>No</v>
      </c>
      <c r="AO2793" t="str" cm="1">
        <f t="array" ref="AO2793">_xlfn.IFS($C2793&lt;36,"Youth", $C2793&lt;66, "Middle_age", $C2793&gt;65, "Old")</f>
        <v>Middle_age</v>
      </c>
      <c r="AP2793" t="str">
        <f t="shared" si="131"/>
        <v>6 năm</v>
      </c>
    </row>
    <row r="2794" spans="1:42" x14ac:dyDescent="0.35">
      <c r="A2794" t="s">
        <v>3831</v>
      </c>
      <c r="B2794" t="s">
        <v>19</v>
      </c>
      <c r="C2794">
        <v>49</v>
      </c>
      <c r="D2794" t="s">
        <v>13</v>
      </c>
      <c r="E2794">
        <v>0</v>
      </c>
      <c r="F2794" t="s">
        <v>2946</v>
      </c>
      <c r="G2794">
        <v>92008</v>
      </c>
      <c r="H2794">
        <v>33.148116000000002</v>
      </c>
      <c r="I2794">
        <v>-117.306043</v>
      </c>
      <c r="J2794">
        <v>0</v>
      </c>
      <c r="K2794" s="1">
        <v>71</v>
      </c>
      <c r="L2794" t="s">
        <v>12</v>
      </c>
      <c r="M2794" t="s">
        <v>10</v>
      </c>
      <c r="N2794">
        <v>22.22</v>
      </c>
      <c r="O2794" t="s">
        <v>13</v>
      </c>
      <c r="P2794" t="s">
        <v>13</v>
      </c>
      <c r="AA2794" t="s">
        <v>43</v>
      </c>
      <c r="AB2794" t="s">
        <v>10</v>
      </c>
      <c r="AC2794" t="s">
        <v>16</v>
      </c>
      <c r="AD2794">
        <v>19.899999999999999</v>
      </c>
      <c r="AE2794">
        <v>1355.1</v>
      </c>
      <c r="AF2794">
        <v>42.18</v>
      </c>
      <c r="AG2794">
        <v>0</v>
      </c>
      <c r="AH2794">
        <v>1577.62</v>
      </c>
      <c r="AI2794">
        <v>2890.54</v>
      </c>
      <c r="AJ2794" t="s">
        <v>17</v>
      </c>
      <c r="AM2794" t="str">
        <f t="shared" si="129"/>
        <v>Stayed</v>
      </c>
      <c r="AN2794" t="str">
        <f t="shared" si="130"/>
        <v>No</v>
      </c>
      <c r="AO2794" t="str" cm="1">
        <f t="array" ref="AO2794">_xlfn.IFS($C2794&lt;36,"Youth", $C2794&lt;66, "Middle_age", $C2794&gt;65, "Old")</f>
        <v>Middle_age</v>
      </c>
      <c r="AP2794" t="str">
        <f t="shared" si="131"/>
        <v>6 năm</v>
      </c>
    </row>
    <row r="2795" spans="1:42" x14ac:dyDescent="0.35">
      <c r="A2795" t="s">
        <v>3832</v>
      </c>
      <c r="B2795" t="s">
        <v>9</v>
      </c>
      <c r="C2795">
        <v>63</v>
      </c>
      <c r="D2795" t="s">
        <v>10</v>
      </c>
      <c r="E2795">
        <v>0</v>
      </c>
      <c r="F2795" t="s">
        <v>121</v>
      </c>
      <c r="G2795">
        <v>92130</v>
      </c>
      <c r="H2795">
        <v>32.957194999999999</v>
      </c>
      <c r="I2795">
        <v>-117.20254199999999</v>
      </c>
      <c r="J2795">
        <v>1</v>
      </c>
      <c r="K2795" s="1">
        <v>30</v>
      </c>
      <c r="L2795" t="s">
        <v>12</v>
      </c>
      <c r="M2795" t="s">
        <v>10</v>
      </c>
      <c r="N2795">
        <v>7.01</v>
      </c>
      <c r="O2795" t="s">
        <v>10</v>
      </c>
      <c r="P2795" t="s">
        <v>10</v>
      </c>
      <c r="Q2795" t="s">
        <v>25</v>
      </c>
      <c r="R2795">
        <v>24</v>
      </c>
      <c r="S2795" t="s">
        <v>13</v>
      </c>
      <c r="T2795" t="s">
        <v>10</v>
      </c>
      <c r="U2795" t="s">
        <v>13</v>
      </c>
      <c r="V2795" t="s">
        <v>10</v>
      </c>
      <c r="W2795" t="s">
        <v>10</v>
      </c>
      <c r="X2795" t="s">
        <v>13</v>
      </c>
      <c r="Y2795" t="s">
        <v>13</v>
      </c>
      <c r="Z2795" t="s">
        <v>10</v>
      </c>
      <c r="AA2795" t="s">
        <v>21</v>
      </c>
      <c r="AB2795" t="s">
        <v>10</v>
      </c>
      <c r="AC2795" t="s">
        <v>16</v>
      </c>
      <c r="AD2795">
        <v>94.1</v>
      </c>
      <c r="AE2795">
        <v>2804.45</v>
      </c>
      <c r="AF2795">
        <v>0</v>
      </c>
      <c r="AG2795">
        <v>0</v>
      </c>
      <c r="AH2795">
        <v>210.3</v>
      </c>
      <c r="AI2795">
        <v>3014.75</v>
      </c>
      <c r="AJ2795" t="s">
        <v>27</v>
      </c>
      <c r="AK2795" t="s">
        <v>28</v>
      </c>
      <c r="AL2795" t="s">
        <v>74</v>
      </c>
      <c r="AM2795" t="str">
        <f t="shared" si="129"/>
        <v>Churned</v>
      </c>
      <c r="AN2795" t="str">
        <f t="shared" si="130"/>
        <v>No</v>
      </c>
      <c r="AO2795" t="str" cm="1">
        <f t="array" ref="AO2795">_xlfn.IFS($C2795&lt;36,"Youth", $C2795&lt;66, "Middle_age", $C2795&gt;65, "Old")</f>
        <v>Middle_age</v>
      </c>
      <c r="AP2795" t="str">
        <f t="shared" si="131"/>
        <v>3 năm</v>
      </c>
    </row>
    <row r="2796" spans="1:42" x14ac:dyDescent="0.35">
      <c r="A2796" t="s">
        <v>3833</v>
      </c>
      <c r="B2796" t="s">
        <v>19</v>
      </c>
      <c r="C2796">
        <v>57</v>
      </c>
      <c r="D2796" t="s">
        <v>13</v>
      </c>
      <c r="E2796">
        <v>0</v>
      </c>
      <c r="F2796" t="s">
        <v>2000</v>
      </c>
      <c r="G2796">
        <v>94920</v>
      </c>
      <c r="H2796">
        <v>37.885629000000002</v>
      </c>
      <c r="I2796">
        <v>-122.46858</v>
      </c>
      <c r="J2796">
        <v>0</v>
      </c>
      <c r="K2796" s="1">
        <v>72</v>
      </c>
      <c r="L2796" t="s">
        <v>12</v>
      </c>
      <c r="M2796" t="s">
        <v>10</v>
      </c>
      <c r="N2796">
        <v>45.75</v>
      </c>
      <c r="O2796" t="s">
        <v>13</v>
      </c>
      <c r="P2796" t="s">
        <v>13</v>
      </c>
      <c r="AA2796" t="s">
        <v>43</v>
      </c>
      <c r="AB2796" t="s">
        <v>13</v>
      </c>
      <c r="AC2796" t="s">
        <v>26</v>
      </c>
      <c r="AD2796">
        <v>19.3</v>
      </c>
      <c r="AE2796">
        <v>1414.8</v>
      </c>
      <c r="AF2796">
        <v>0</v>
      </c>
      <c r="AG2796">
        <v>0</v>
      </c>
      <c r="AH2796">
        <v>3294</v>
      </c>
      <c r="AI2796">
        <v>4708.8</v>
      </c>
      <c r="AJ2796" t="s">
        <v>17</v>
      </c>
      <c r="AM2796" t="str">
        <f t="shared" si="129"/>
        <v>VIP</v>
      </c>
      <c r="AN2796" t="str">
        <f t="shared" si="130"/>
        <v>No</v>
      </c>
      <c r="AO2796" t="str" cm="1">
        <f t="array" ref="AO2796">_xlfn.IFS($C2796&lt;36,"Youth", $C2796&lt;66, "Middle_age", $C2796&gt;65, "Old")</f>
        <v>Middle_age</v>
      </c>
      <c r="AP2796" t="str">
        <f t="shared" si="131"/>
        <v>6 năm</v>
      </c>
    </row>
    <row r="2797" spans="1:42" x14ac:dyDescent="0.35">
      <c r="A2797" t="s">
        <v>3834</v>
      </c>
      <c r="B2797" t="s">
        <v>19</v>
      </c>
      <c r="C2797">
        <v>55</v>
      </c>
      <c r="D2797" t="s">
        <v>13</v>
      </c>
      <c r="E2797">
        <v>0</v>
      </c>
      <c r="F2797" t="s">
        <v>1814</v>
      </c>
      <c r="G2797">
        <v>91752</v>
      </c>
      <c r="H2797">
        <v>33.999991999999999</v>
      </c>
      <c r="I2797">
        <v>-117.53539499999999</v>
      </c>
      <c r="J2797">
        <v>0</v>
      </c>
      <c r="K2797" s="1">
        <v>1</v>
      </c>
      <c r="L2797" t="s">
        <v>24</v>
      </c>
      <c r="M2797" t="s">
        <v>10</v>
      </c>
      <c r="N2797">
        <v>1.48</v>
      </c>
      <c r="O2797" t="s">
        <v>13</v>
      </c>
      <c r="P2797" t="s">
        <v>13</v>
      </c>
      <c r="AA2797" t="s">
        <v>21</v>
      </c>
      <c r="AB2797" t="s">
        <v>13</v>
      </c>
      <c r="AC2797" t="s">
        <v>16</v>
      </c>
      <c r="AD2797">
        <v>20.6</v>
      </c>
      <c r="AE2797">
        <v>20.6</v>
      </c>
      <c r="AF2797">
        <v>0</v>
      </c>
      <c r="AG2797">
        <v>0</v>
      </c>
      <c r="AH2797">
        <v>1.48</v>
      </c>
      <c r="AI2797">
        <v>22.08</v>
      </c>
      <c r="AJ2797" t="s">
        <v>68</v>
      </c>
      <c r="AM2797" t="str">
        <f t="shared" si="129"/>
        <v>Joined</v>
      </c>
      <c r="AN2797" t="str">
        <f t="shared" si="130"/>
        <v>No</v>
      </c>
      <c r="AO2797" t="str" cm="1">
        <f t="array" ref="AO2797">_xlfn.IFS($C2797&lt;36,"Youth", $C2797&lt;66, "Middle_age", $C2797&gt;65, "Old")</f>
        <v>Middle_age</v>
      </c>
      <c r="AP2797" t="str">
        <f t="shared" si="131"/>
        <v>1 năm</v>
      </c>
    </row>
    <row r="2798" spans="1:42" x14ac:dyDescent="0.35">
      <c r="A2798" t="s">
        <v>3835</v>
      </c>
      <c r="B2798" t="s">
        <v>9</v>
      </c>
      <c r="C2798">
        <v>30</v>
      </c>
      <c r="D2798" t="s">
        <v>13</v>
      </c>
      <c r="E2798">
        <v>0</v>
      </c>
      <c r="F2798" t="s">
        <v>3788</v>
      </c>
      <c r="G2798">
        <v>92086</v>
      </c>
      <c r="H2798">
        <v>33.323704999999997</v>
      </c>
      <c r="I2798">
        <v>-116.626907</v>
      </c>
      <c r="J2798">
        <v>0</v>
      </c>
      <c r="K2798" s="1">
        <v>5</v>
      </c>
      <c r="L2798" t="s">
        <v>24</v>
      </c>
      <c r="M2798" t="s">
        <v>10</v>
      </c>
      <c r="N2798">
        <v>3.37</v>
      </c>
      <c r="O2798" t="s">
        <v>13</v>
      </c>
      <c r="P2798" t="s">
        <v>13</v>
      </c>
      <c r="AA2798" t="s">
        <v>21</v>
      </c>
      <c r="AB2798" t="s">
        <v>13</v>
      </c>
      <c r="AC2798" t="s">
        <v>16</v>
      </c>
      <c r="AD2798">
        <v>20.149999999999999</v>
      </c>
      <c r="AE2798">
        <v>117.95</v>
      </c>
      <c r="AF2798">
        <v>0</v>
      </c>
      <c r="AG2798">
        <v>0</v>
      </c>
      <c r="AH2798">
        <v>16.850000000000001</v>
      </c>
      <c r="AI2798">
        <v>134.80000000000001</v>
      </c>
      <c r="AJ2798" t="s">
        <v>17</v>
      </c>
      <c r="AM2798" t="str">
        <f t="shared" si="129"/>
        <v>Stayed</v>
      </c>
      <c r="AN2798" t="str">
        <f t="shared" si="130"/>
        <v>No</v>
      </c>
      <c r="AO2798" t="str" cm="1">
        <f t="array" ref="AO2798">_xlfn.IFS($C2798&lt;36,"Youth", $C2798&lt;66, "Middle_age", $C2798&gt;65, "Old")</f>
        <v>Youth</v>
      </c>
      <c r="AP2798" t="str">
        <f t="shared" si="131"/>
        <v>1 năm</v>
      </c>
    </row>
    <row r="2799" spans="1:42" x14ac:dyDescent="0.35">
      <c r="A2799" t="s">
        <v>3836</v>
      </c>
      <c r="B2799" t="s">
        <v>19</v>
      </c>
      <c r="C2799">
        <v>62</v>
      </c>
      <c r="D2799" t="s">
        <v>13</v>
      </c>
      <c r="E2799">
        <v>2</v>
      </c>
      <c r="F2799" t="s">
        <v>1588</v>
      </c>
      <c r="G2799">
        <v>90232</v>
      </c>
      <c r="H2799">
        <v>34.019323</v>
      </c>
      <c r="I2799">
        <v>-118.391902</v>
      </c>
      <c r="J2799">
        <v>0</v>
      </c>
      <c r="K2799" s="1">
        <v>19</v>
      </c>
      <c r="L2799" t="s">
        <v>12</v>
      </c>
      <c r="M2799" t="s">
        <v>10</v>
      </c>
      <c r="N2799">
        <v>36.159999999999997</v>
      </c>
      <c r="O2799" t="s">
        <v>13</v>
      </c>
      <c r="P2799" t="s">
        <v>13</v>
      </c>
      <c r="AA2799" t="s">
        <v>43</v>
      </c>
      <c r="AB2799" t="s">
        <v>13</v>
      </c>
      <c r="AC2799" t="s">
        <v>16</v>
      </c>
      <c r="AD2799">
        <v>20.85</v>
      </c>
      <c r="AE2799">
        <v>467.5</v>
      </c>
      <c r="AF2799">
        <v>0</v>
      </c>
      <c r="AG2799">
        <v>0</v>
      </c>
      <c r="AH2799">
        <v>687.04</v>
      </c>
      <c r="AI2799">
        <v>1154.54</v>
      </c>
      <c r="AJ2799" t="s">
        <v>17</v>
      </c>
      <c r="AM2799" t="str">
        <f t="shared" si="129"/>
        <v>Stayed</v>
      </c>
      <c r="AN2799" t="str">
        <f t="shared" si="130"/>
        <v>Yes</v>
      </c>
      <c r="AO2799" t="str" cm="1">
        <f t="array" ref="AO2799">_xlfn.IFS($C2799&lt;36,"Youth", $C2799&lt;66, "Middle_age", $C2799&gt;65, "Old")</f>
        <v>Middle_age</v>
      </c>
      <c r="AP2799" t="str">
        <f t="shared" si="131"/>
        <v>2 năm</v>
      </c>
    </row>
    <row r="2800" spans="1:42" x14ac:dyDescent="0.35">
      <c r="A2800" t="s">
        <v>3837</v>
      </c>
      <c r="B2800" t="s">
        <v>19</v>
      </c>
      <c r="C2800">
        <v>28</v>
      </c>
      <c r="D2800" t="s">
        <v>13</v>
      </c>
      <c r="E2800">
        <v>0</v>
      </c>
      <c r="F2800" t="s">
        <v>733</v>
      </c>
      <c r="G2800">
        <v>93305</v>
      </c>
      <c r="H2800">
        <v>35.391733000000002</v>
      </c>
      <c r="I2800">
        <v>-118.984109</v>
      </c>
      <c r="J2800">
        <v>0</v>
      </c>
      <c r="K2800" s="1">
        <v>8</v>
      </c>
      <c r="L2800" t="s">
        <v>24</v>
      </c>
      <c r="M2800" t="s">
        <v>10</v>
      </c>
      <c r="N2800">
        <v>22.15</v>
      </c>
      <c r="O2800" t="s">
        <v>13</v>
      </c>
      <c r="P2800" t="s">
        <v>13</v>
      </c>
      <c r="AA2800" t="s">
        <v>21</v>
      </c>
      <c r="AB2800" t="s">
        <v>10</v>
      </c>
      <c r="AC2800" t="s">
        <v>26</v>
      </c>
      <c r="AD2800">
        <v>19.7</v>
      </c>
      <c r="AE2800">
        <v>168.9</v>
      </c>
      <c r="AF2800">
        <v>0</v>
      </c>
      <c r="AG2800">
        <v>0</v>
      </c>
      <c r="AH2800">
        <v>177.2</v>
      </c>
      <c r="AI2800">
        <v>346.1</v>
      </c>
      <c r="AJ2800" t="s">
        <v>17</v>
      </c>
      <c r="AM2800" t="str">
        <f t="shared" si="129"/>
        <v>Stayed</v>
      </c>
      <c r="AN2800" t="str">
        <f t="shared" si="130"/>
        <v>No</v>
      </c>
      <c r="AO2800" t="str" cm="1">
        <f t="array" ref="AO2800">_xlfn.IFS($C2800&lt;36,"Youth", $C2800&lt;66, "Middle_age", $C2800&gt;65, "Old")</f>
        <v>Youth</v>
      </c>
      <c r="AP2800" t="str">
        <f t="shared" si="131"/>
        <v>1 năm</v>
      </c>
    </row>
    <row r="2801" spans="1:42" x14ac:dyDescent="0.35">
      <c r="A2801" t="s">
        <v>3838</v>
      </c>
      <c r="B2801" t="s">
        <v>19</v>
      </c>
      <c r="C2801">
        <v>78</v>
      </c>
      <c r="D2801" t="s">
        <v>10</v>
      </c>
      <c r="E2801">
        <v>1</v>
      </c>
      <c r="F2801" t="s">
        <v>3839</v>
      </c>
      <c r="G2801">
        <v>91040</v>
      </c>
      <c r="H2801">
        <v>34.282704000000003</v>
      </c>
      <c r="I2801">
        <v>-118.312929</v>
      </c>
      <c r="J2801">
        <v>10</v>
      </c>
      <c r="K2801" s="1">
        <v>65</v>
      </c>
      <c r="L2801" t="s">
        <v>12</v>
      </c>
      <c r="M2801" t="s">
        <v>10</v>
      </c>
      <c r="N2801">
        <v>9.68</v>
      </c>
      <c r="O2801" t="s">
        <v>10</v>
      </c>
      <c r="P2801" t="s">
        <v>10</v>
      </c>
      <c r="Q2801" t="s">
        <v>25</v>
      </c>
      <c r="R2801">
        <v>23</v>
      </c>
      <c r="S2801" t="s">
        <v>10</v>
      </c>
      <c r="T2801" t="s">
        <v>10</v>
      </c>
      <c r="U2801" t="s">
        <v>13</v>
      </c>
      <c r="V2801" t="s">
        <v>13</v>
      </c>
      <c r="W2801" t="s">
        <v>13</v>
      </c>
      <c r="X2801" t="s">
        <v>13</v>
      </c>
      <c r="Y2801" t="s">
        <v>13</v>
      </c>
      <c r="Z2801" t="s">
        <v>10</v>
      </c>
      <c r="AA2801" t="s">
        <v>43</v>
      </c>
      <c r="AB2801" t="s">
        <v>10</v>
      </c>
      <c r="AC2801" t="s">
        <v>26</v>
      </c>
      <c r="AD2801">
        <v>85.75</v>
      </c>
      <c r="AE2801">
        <v>5688.45</v>
      </c>
      <c r="AF2801">
        <v>38.090000000000003</v>
      </c>
      <c r="AG2801">
        <v>0</v>
      </c>
      <c r="AH2801">
        <v>629.20000000000005</v>
      </c>
      <c r="AI2801">
        <v>6279.56</v>
      </c>
      <c r="AJ2801" t="s">
        <v>17</v>
      </c>
      <c r="AM2801" t="str">
        <f t="shared" si="129"/>
        <v>VIP</v>
      </c>
      <c r="AN2801" t="str">
        <f t="shared" si="130"/>
        <v>Yes</v>
      </c>
      <c r="AO2801" t="str" cm="1">
        <f t="array" ref="AO2801">_xlfn.IFS($C2801&lt;36,"Youth", $C2801&lt;66, "Middle_age", $C2801&gt;65, "Old")</f>
        <v>Old</v>
      </c>
      <c r="AP2801" t="str">
        <f t="shared" si="131"/>
        <v>6 năm</v>
      </c>
    </row>
    <row r="2802" spans="1:42" x14ac:dyDescent="0.35">
      <c r="A2802" t="s">
        <v>3840</v>
      </c>
      <c r="B2802" t="s">
        <v>19</v>
      </c>
      <c r="C2802">
        <v>37</v>
      </c>
      <c r="D2802" t="s">
        <v>13</v>
      </c>
      <c r="E2802">
        <v>0</v>
      </c>
      <c r="F2802" t="s">
        <v>886</v>
      </c>
      <c r="G2802">
        <v>93638</v>
      </c>
      <c r="H2802">
        <v>37.004067999999997</v>
      </c>
      <c r="I2802">
        <v>-119.930027</v>
      </c>
      <c r="J2802">
        <v>0</v>
      </c>
      <c r="K2802" s="1">
        <v>36</v>
      </c>
      <c r="L2802" t="s">
        <v>12</v>
      </c>
      <c r="M2802" t="s">
        <v>10</v>
      </c>
      <c r="N2802">
        <v>12.72</v>
      </c>
      <c r="O2802" t="s">
        <v>13</v>
      </c>
      <c r="P2802" t="s">
        <v>13</v>
      </c>
      <c r="AA2802" t="s">
        <v>15</v>
      </c>
      <c r="AB2802" t="s">
        <v>10</v>
      </c>
      <c r="AC2802" t="s">
        <v>16</v>
      </c>
      <c r="AD2802">
        <v>20.350000000000001</v>
      </c>
      <c r="AE2802">
        <v>695.85</v>
      </c>
      <c r="AF2802">
        <v>0</v>
      </c>
      <c r="AG2802">
        <v>0</v>
      </c>
      <c r="AH2802">
        <v>457.92</v>
      </c>
      <c r="AI2802">
        <v>1153.77</v>
      </c>
      <c r="AJ2802" t="s">
        <v>17</v>
      </c>
      <c r="AM2802" t="str">
        <f t="shared" si="129"/>
        <v>Stayed</v>
      </c>
      <c r="AN2802" t="str">
        <f t="shared" si="130"/>
        <v>No</v>
      </c>
      <c r="AO2802" t="str" cm="1">
        <f t="array" ref="AO2802">_xlfn.IFS($C2802&lt;36,"Youth", $C2802&lt;66, "Middle_age", $C2802&gt;65, "Old")</f>
        <v>Middle_age</v>
      </c>
      <c r="AP2802" t="str">
        <f t="shared" si="131"/>
        <v>3 năm</v>
      </c>
    </row>
    <row r="2803" spans="1:42" x14ac:dyDescent="0.35">
      <c r="A2803" t="s">
        <v>3841</v>
      </c>
      <c r="B2803" t="s">
        <v>9</v>
      </c>
      <c r="C2803">
        <v>30</v>
      </c>
      <c r="D2803" t="s">
        <v>10</v>
      </c>
      <c r="E2803">
        <v>0</v>
      </c>
      <c r="F2803" t="s">
        <v>577</v>
      </c>
      <c r="G2803">
        <v>95316</v>
      </c>
      <c r="H2803">
        <v>37.524721</v>
      </c>
      <c r="I2803">
        <v>-120.757977</v>
      </c>
      <c r="J2803">
        <v>2</v>
      </c>
      <c r="K2803" s="1">
        <v>42</v>
      </c>
      <c r="L2803" t="s">
        <v>46</v>
      </c>
      <c r="M2803" t="s">
        <v>10</v>
      </c>
      <c r="N2803">
        <v>10.79</v>
      </c>
      <c r="O2803" t="s">
        <v>10</v>
      </c>
      <c r="P2803" t="s">
        <v>10</v>
      </c>
      <c r="Q2803" t="s">
        <v>14</v>
      </c>
      <c r="R2803">
        <v>41</v>
      </c>
      <c r="S2803" t="s">
        <v>13</v>
      </c>
      <c r="T2803" t="s">
        <v>13</v>
      </c>
      <c r="U2803" t="s">
        <v>13</v>
      </c>
      <c r="V2803" t="s">
        <v>13</v>
      </c>
      <c r="W2803" t="s">
        <v>13</v>
      </c>
      <c r="X2803" t="s">
        <v>13</v>
      </c>
      <c r="Y2803" t="s">
        <v>13</v>
      </c>
      <c r="Z2803" t="s">
        <v>10</v>
      </c>
      <c r="AA2803" t="s">
        <v>21</v>
      </c>
      <c r="AB2803" t="s">
        <v>10</v>
      </c>
      <c r="AC2803" t="s">
        <v>26</v>
      </c>
      <c r="AD2803">
        <v>50.25</v>
      </c>
      <c r="AE2803">
        <v>2203.65</v>
      </c>
      <c r="AF2803">
        <v>28.49</v>
      </c>
      <c r="AG2803">
        <v>0</v>
      </c>
      <c r="AH2803">
        <v>453.18</v>
      </c>
      <c r="AI2803">
        <v>2628.34</v>
      </c>
      <c r="AJ2803" t="s">
        <v>27</v>
      </c>
      <c r="AK2803" t="s">
        <v>28</v>
      </c>
      <c r="AL2803" t="s">
        <v>184</v>
      </c>
      <c r="AM2803" t="str">
        <f t="shared" si="129"/>
        <v>Churned</v>
      </c>
      <c r="AN2803" t="str">
        <f t="shared" si="130"/>
        <v>No</v>
      </c>
      <c r="AO2803" t="str" cm="1">
        <f t="array" ref="AO2803">_xlfn.IFS($C2803&lt;36,"Youth", $C2803&lt;66, "Middle_age", $C2803&gt;65, "Old")</f>
        <v>Youth</v>
      </c>
      <c r="AP2803" t="str">
        <f t="shared" si="131"/>
        <v>4 năm</v>
      </c>
    </row>
    <row r="2804" spans="1:42" x14ac:dyDescent="0.35">
      <c r="A2804" t="s">
        <v>3842</v>
      </c>
      <c r="B2804" t="s">
        <v>19</v>
      </c>
      <c r="C2804">
        <v>29</v>
      </c>
      <c r="D2804" t="s">
        <v>13</v>
      </c>
      <c r="E2804">
        <v>0</v>
      </c>
      <c r="F2804" t="s">
        <v>1553</v>
      </c>
      <c r="G2804">
        <v>95986</v>
      </c>
      <c r="H2804">
        <v>39.341279999999998</v>
      </c>
      <c r="I2804">
        <v>-120.786867</v>
      </c>
      <c r="J2804">
        <v>0</v>
      </c>
      <c r="K2804" s="1">
        <v>26</v>
      </c>
      <c r="L2804" t="s">
        <v>12</v>
      </c>
      <c r="M2804" t="s">
        <v>10</v>
      </c>
      <c r="N2804">
        <v>6.38</v>
      </c>
      <c r="O2804" t="s">
        <v>13</v>
      </c>
      <c r="P2804" t="s">
        <v>13</v>
      </c>
      <c r="AA2804" t="s">
        <v>15</v>
      </c>
      <c r="AB2804" t="s">
        <v>13</v>
      </c>
      <c r="AC2804" t="s">
        <v>16</v>
      </c>
      <c r="AD2804">
        <v>19.399999999999999</v>
      </c>
      <c r="AE2804">
        <v>525.54999999999995</v>
      </c>
      <c r="AF2804">
        <v>4.25</v>
      </c>
      <c r="AG2804">
        <v>0</v>
      </c>
      <c r="AH2804">
        <v>165.88</v>
      </c>
      <c r="AI2804">
        <v>687.18</v>
      </c>
      <c r="AJ2804" t="s">
        <v>17</v>
      </c>
      <c r="AM2804" t="str">
        <f t="shared" si="129"/>
        <v>Stayed</v>
      </c>
      <c r="AN2804" t="str">
        <f t="shared" si="130"/>
        <v>No</v>
      </c>
      <c r="AO2804" t="str" cm="1">
        <f t="array" ref="AO2804">_xlfn.IFS($C2804&lt;36,"Youth", $C2804&lt;66, "Middle_age", $C2804&gt;65, "Old")</f>
        <v>Youth</v>
      </c>
      <c r="AP2804" t="str">
        <f t="shared" si="131"/>
        <v>3 năm</v>
      </c>
    </row>
    <row r="2805" spans="1:42" x14ac:dyDescent="0.35">
      <c r="A2805" t="s">
        <v>3843</v>
      </c>
      <c r="B2805" t="s">
        <v>19</v>
      </c>
      <c r="C2805">
        <v>58</v>
      </c>
      <c r="D2805" t="s">
        <v>13</v>
      </c>
      <c r="E2805">
        <v>0</v>
      </c>
      <c r="F2805" t="s">
        <v>3032</v>
      </c>
      <c r="G2805">
        <v>95476</v>
      </c>
      <c r="H2805">
        <v>38.254849999999998</v>
      </c>
      <c r="I2805">
        <v>-122.461799</v>
      </c>
      <c r="J2805">
        <v>0</v>
      </c>
      <c r="K2805" s="1">
        <v>9</v>
      </c>
      <c r="L2805" t="s">
        <v>12</v>
      </c>
      <c r="M2805" t="s">
        <v>10</v>
      </c>
      <c r="N2805">
        <v>21.11</v>
      </c>
      <c r="O2805" t="s">
        <v>13</v>
      </c>
      <c r="P2805" t="s">
        <v>10</v>
      </c>
      <c r="Q2805" t="s">
        <v>25</v>
      </c>
      <c r="R2805">
        <v>6</v>
      </c>
      <c r="S2805" t="s">
        <v>10</v>
      </c>
      <c r="T2805" t="s">
        <v>13</v>
      </c>
      <c r="U2805" t="s">
        <v>13</v>
      </c>
      <c r="V2805" t="s">
        <v>13</v>
      </c>
      <c r="W2805" t="s">
        <v>13</v>
      </c>
      <c r="X2805" t="s">
        <v>13</v>
      </c>
      <c r="Y2805" t="s">
        <v>13</v>
      </c>
      <c r="Z2805" t="s">
        <v>10</v>
      </c>
      <c r="AA2805" t="s">
        <v>21</v>
      </c>
      <c r="AB2805" t="s">
        <v>13</v>
      </c>
      <c r="AC2805" t="s">
        <v>26</v>
      </c>
      <c r="AD2805">
        <v>75.599999999999994</v>
      </c>
      <c r="AE2805">
        <v>661.55</v>
      </c>
      <c r="AF2805">
        <v>0</v>
      </c>
      <c r="AG2805">
        <v>0</v>
      </c>
      <c r="AH2805">
        <v>189.99</v>
      </c>
      <c r="AI2805">
        <v>851.54</v>
      </c>
      <c r="AJ2805" t="s">
        <v>17</v>
      </c>
      <c r="AM2805" t="str">
        <f t="shared" si="129"/>
        <v>Stayed</v>
      </c>
      <c r="AN2805" t="str">
        <f t="shared" si="130"/>
        <v>No</v>
      </c>
      <c r="AO2805" t="str" cm="1">
        <f t="array" ref="AO2805">_xlfn.IFS($C2805&lt;36,"Youth", $C2805&lt;66, "Middle_age", $C2805&gt;65, "Old")</f>
        <v>Middle_age</v>
      </c>
      <c r="AP2805" t="str">
        <f t="shared" si="131"/>
        <v>1 năm</v>
      </c>
    </row>
    <row r="2806" spans="1:42" x14ac:dyDescent="0.35">
      <c r="A2806" t="s">
        <v>3844</v>
      </c>
      <c r="B2806" t="s">
        <v>9</v>
      </c>
      <c r="C2806">
        <v>68</v>
      </c>
      <c r="D2806" t="s">
        <v>13</v>
      </c>
      <c r="E2806">
        <v>0</v>
      </c>
      <c r="F2806" t="s">
        <v>979</v>
      </c>
      <c r="G2806">
        <v>92625</v>
      </c>
      <c r="H2806">
        <v>33.600987000000003</v>
      </c>
      <c r="I2806">
        <v>-117.862734</v>
      </c>
      <c r="J2806">
        <v>0</v>
      </c>
      <c r="K2806" s="1">
        <v>1</v>
      </c>
      <c r="L2806" t="s">
        <v>12</v>
      </c>
      <c r="M2806" t="s">
        <v>10</v>
      </c>
      <c r="N2806">
        <v>43.61</v>
      </c>
      <c r="O2806" t="s">
        <v>13</v>
      </c>
      <c r="P2806" t="s">
        <v>10</v>
      </c>
      <c r="Q2806" t="s">
        <v>25</v>
      </c>
      <c r="R2806">
        <v>2</v>
      </c>
      <c r="S2806" t="s">
        <v>13</v>
      </c>
      <c r="T2806" t="s">
        <v>13</v>
      </c>
      <c r="U2806" t="s">
        <v>13</v>
      </c>
      <c r="V2806" t="s">
        <v>13</v>
      </c>
      <c r="W2806" t="s">
        <v>10</v>
      </c>
      <c r="X2806" t="s">
        <v>10</v>
      </c>
      <c r="Y2806" t="s">
        <v>10</v>
      </c>
      <c r="Z2806" t="s">
        <v>10</v>
      </c>
      <c r="AA2806" t="s">
        <v>21</v>
      </c>
      <c r="AB2806" t="s">
        <v>10</v>
      </c>
      <c r="AC2806" t="s">
        <v>26</v>
      </c>
      <c r="AD2806">
        <v>91.3</v>
      </c>
      <c r="AE2806">
        <v>91.3</v>
      </c>
      <c r="AF2806">
        <v>0</v>
      </c>
      <c r="AG2806">
        <v>0</v>
      </c>
      <c r="AH2806">
        <v>43.61</v>
      </c>
      <c r="AI2806">
        <v>134.91</v>
      </c>
      <c r="AJ2806" t="s">
        <v>27</v>
      </c>
      <c r="AK2806" t="s">
        <v>91</v>
      </c>
      <c r="AL2806" t="s">
        <v>92</v>
      </c>
      <c r="AM2806" t="str">
        <f t="shared" si="129"/>
        <v>Churned</v>
      </c>
      <c r="AN2806" t="str">
        <f t="shared" si="130"/>
        <v>No</v>
      </c>
      <c r="AO2806" t="str" cm="1">
        <f t="array" ref="AO2806">_xlfn.IFS($C2806&lt;36,"Youth", $C2806&lt;66, "Middle_age", $C2806&gt;65, "Old")</f>
        <v>Old</v>
      </c>
      <c r="AP2806" t="str">
        <f t="shared" si="131"/>
        <v>1 năm</v>
      </c>
    </row>
    <row r="2807" spans="1:42" x14ac:dyDescent="0.35">
      <c r="A2807" t="s">
        <v>3845</v>
      </c>
      <c r="B2807" t="s">
        <v>19</v>
      </c>
      <c r="C2807">
        <v>74</v>
      </c>
      <c r="D2807" t="s">
        <v>10</v>
      </c>
      <c r="E2807">
        <v>0</v>
      </c>
      <c r="F2807" t="s">
        <v>3846</v>
      </c>
      <c r="G2807">
        <v>91011</v>
      </c>
      <c r="H2807">
        <v>34.234912000000001</v>
      </c>
      <c r="I2807">
        <v>-118.153729</v>
      </c>
      <c r="J2807">
        <v>3</v>
      </c>
      <c r="K2807" s="1">
        <v>37</v>
      </c>
      <c r="L2807" t="s">
        <v>12</v>
      </c>
      <c r="M2807" t="s">
        <v>10</v>
      </c>
      <c r="N2807">
        <v>49.37</v>
      </c>
      <c r="O2807" t="s">
        <v>10</v>
      </c>
      <c r="P2807" t="s">
        <v>10</v>
      </c>
      <c r="Q2807" t="s">
        <v>25</v>
      </c>
      <c r="R2807">
        <v>4</v>
      </c>
      <c r="S2807" t="s">
        <v>13</v>
      </c>
      <c r="T2807" t="s">
        <v>13</v>
      </c>
      <c r="U2807" t="s">
        <v>13</v>
      </c>
      <c r="V2807" t="s">
        <v>13</v>
      </c>
      <c r="W2807" t="s">
        <v>10</v>
      </c>
      <c r="X2807" t="s">
        <v>10</v>
      </c>
      <c r="Y2807" t="s">
        <v>10</v>
      </c>
      <c r="Z2807" t="s">
        <v>10</v>
      </c>
      <c r="AA2807" t="s">
        <v>21</v>
      </c>
      <c r="AB2807" t="s">
        <v>10</v>
      </c>
      <c r="AC2807" t="s">
        <v>26</v>
      </c>
      <c r="AD2807">
        <v>92.5</v>
      </c>
      <c r="AE2807">
        <v>3473.4</v>
      </c>
      <c r="AF2807">
        <v>0</v>
      </c>
      <c r="AG2807">
        <v>0</v>
      </c>
      <c r="AH2807">
        <v>1826.69</v>
      </c>
      <c r="AI2807">
        <v>5300.09</v>
      </c>
      <c r="AJ2807" t="s">
        <v>27</v>
      </c>
      <c r="AK2807" t="s">
        <v>28</v>
      </c>
      <c r="AL2807" t="s">
        <v>29</v>
      </c>
      <c r="AM2807" t="str">
        <f t="shared" si="129"/>
        <v>Churned</v>
      </c>
      <c r="AN2807" t="str">
        <f t="shared" si="130"/>
        <v>No</v>
      </c>
      <c r="AO2807" t="str" cm="1">
        <f t="array" ref="AO2807">_xlfn.IFS($C2807&lt;36,"Youth", $C2807&lt;66, "Middle_age", $C2807&gt;65, "Old")</f>
        <v>Old</v>
      </c>
      <c r="AP2807" t="str">
        <f t="shared" si="131"/>
        <v>4 năm</v>
      </c>
    </row>
    <row r="2808" spans="1:42" x14ac:dyDescent="0.35">
      <c r="A2808" t="s">
        <v>3847</v>
      </c>
      <c r="B2808" t="s">
        <v>9</v>
      </c>
      <c r="C2808">
        <v>55</v>
      </c>
      <c r="D2808" t="s">
        <v>13</v>
      </c>
      <c r="E2808">
        <v>0</v>
      </c>
      <c r="F2808" t="s">
        <v>3772</v>
      </c>
      <c r="G2808">
        <v>95301</v>
      </c>
      <c r="H2808">
        <v>37.321232999999999</v>
      </c>
      <c r="I2808">
        <v>-120.65635399999999</v>
      </c>
      <c r="J2808">
        <v>0</v>
      </c>
      <c r="K2808" s="1">
        <v>6</v>
      </c>
      <c r="L2808" t="s">
        <v>24</v>
      </c>
      <c r="M2808" t="s">
        <v>10</v>
      </c>
      <c r="N2808">
        <v>20.36</v>
      </c>
      <c r="O2808" t="s">
        <v>10</v>
      </c>
      <c r="P2808" t="s">
        <v>10</v>
      </c>
      <c r="Q2808" t="s">
        <v>25</v>
      </c>
      <c r="R2808">
        <v>10</v>
      </c>
      <c r="S2808" t="s">
        <v>13</v>
      </c>
      <c r="T2808" t="s">
        <v>10</v>
      </c>
      <c r="U2808" t="s">
        <v>10</v>
      </c>
      <c r="V2808" t="s">
        <v>10</v>
      </c>
      <c r="W2808" t="s">
        <v>10</v>
      </c>
      <c r="X2808" t="s">
        <v>10</v>
      </c>
      <c r="Y2808" t="s">
        <v>10</v>
      </c>
      <c r="Z2808" t="s">
        <v>10</v>
      </c>
      <c r="AA2808" t="s">
        <v>21</v>
      </c>
      <c r="AB2808" t="s">
        <v>10</v>
      </c>
      <c r="AC2808" t="s">
        <v>16</v>
      </c>
      <c r="AD2808">
        <v>109.9</v>
      </c>
      <c r="AE2808">
        <v>669.45</v>
      </c>
      <c r="AF2808">
        <v>0</v>
      </c>
      <c r="AG2808">
        <v>0</v>
      </c>
      <c r="AH2808">
        <v>122.16</v>
      </c>
      <c r="AI2808">
        <v>791.61</v>
      </c>
      <c r="AJ2808" t="s">
        <v>27</v>
      </c>
      <c r="AK2808" t="s">
        <v>28</v>
      </c>
      <c r="AL2808" t="s">
        <v>29</v>
      </c>
      <c r="AM2808" t="str">
        <f t="shared" si="129"/>
        <v>Churned</v>
      </c>
      <c r="AN2808" t="str">
        <f t="shared" si="130"/>
        <v>No</v>
      </c>
      <c r="AO2808" t="str" cm="1">
        <f t="array" ref="AO2808">_xlfn.IFS($C2808&lt;36,"Youth", $C2808&lt;66, "Middle_age", $C2808&gt;65, "Old")</f>
        <v>Middle_age</v>
      </c>
      <c r="AP2808" t="str">
        <f t="shared" si="131"/>
        <v>1 năm</v>
      </c>
    </row>
    <row r="2809" spans="1:42" x14ac:dyDescent="0.35">
      <c r="A2809" t="s">
        <v>3848</v>
      </c>
      <c r="B2809" t="s">
        <v>9</v>
      </c>
      <c r="C2809">
        <v>28</v>
      </c>
      <c r="D2809" t="s">
        <v>13</v>
      </c>
      <c r="E2809">
        <v>0</v>
      </c>
      <c r="F2809" t="s">
        <v>1298</v>
      </c>
      <c r="G2809">
        <v>92582</v>
      </c>
      <c r="H2809">
        <v>33.806708</v>
      </c>
      <c r="I2809">
        <v>-117.02007</v>
      </c>
      <c r="J2809">
        <v>0</v>
      </c>
      <c r="K2809" s="1">
        <v>2</v>
      </c>
      <c r="L2809" t="s">
        <v>12</v>
      </c>
      <c r="M2809" t="s">
        <v>10</v>
      </c>
      <c r="N2809">
        <v>15.25</v>
      </c>
      <c r="O2809" t="s">
        <v>13</v>
      </c>
      <c r="P2809" t="s">
        <v>10</v>
      </c>
      <c r="Q2809" t="s">
        <v>49</v>
      </c>
      <c r="R2809">
        <v>82</v>
      </c>
      <c r="S2809" t="s">
        <v>13</v>
      </c>
      <c r="T2809" t="s">
        <v>13</v>
      </c>
      <c r="U2809" t="s">
        <v>10</v>
      </c>
      <c r="V2809" t="s">
        <v>13</v>
      </c>
      <c r="W2809" t="s">
        <v>13</v>
      </c>
      <c r="X2809" t="s">
        <v>10</v>
      </c>
      <c r="Y2809" t="s">
        <v>10</v>
      </c>
      <c r="Z2809" t="s">
        <v>10</v>
      </c>
      <c r="AA2809" t="s">
        <v>21</v>
      </c>
      <c r="AB2809" t="s">
        <v>13</v>
      </c>
      <c r="AC2809" t="s">
        <v>26</v>
      </c>
      <c r="AD2809">
        <v>60.85</v>
      </c>
      <c r="AE2809">
        <v>111.4</v>
      </c>
      <c r="AF2809">
        <v>0</v>
      </c>
      <c r="AG2809">
        <v>0</v>
      </c>
      <c r="AH2809">
        <v>30.5</v>
      </c>
      <c r="AI2809">
        <v>141.9</v>
      </c>
      <c r="AJ2809" t="s">
        <v>68</v>
      </c>
      <c r="AM2809" t="str">
        <f t="shared" si="129"/>
        <v>Joined</v>
      </c>
      <c r="AN2809" t="str">
        <f t="shared" si="130"/>
        <v>No</v>
      </c>
      <c r="AO2809" t="str" cm="1">
        <f t="array" ref="AO2809">_xlfn.IFS($C2809&lt;36,"Youth", $C2809&lt;66, "Middle_age", $C2809&gt;65, "Old")</f>
        <v>Youth</v>
      </c>
      <c r="AP2809" t="str">
        <f t="shared" si="131"/>
        <v>1 năm</v>
      </c>
    </row>
    <row r="2810" spans="1:42" x14ac:dyDescent="0.35">
      <c r="A2810" t="s">
        <v>3849</v>
      </c>
      <c r="B2810" t="s">
        <v>19</v>
      </c>
      <c r="C2810">
        <v>77</v>
      </c>
      <c r="D2810" t="s">
        <v>10</v>
      </c>
      <c r="E2810">
        <v>1</v>
      </c>
      <c r="F2810" t="s">
        <v>292</v>
      </c>
      <c r="G2810">
        <v>95832</v>
      </c>
      <c r="H2810">
        <v>38.445939000000003</v>
      </c>
      <c r="I2810">
        <v>-121.496855</v>
      </c>
      <c r="J2810">
        <v>5</v>
      </c>
      <c r="K2810" s="1">
        <v>71</v>
      </c>
      <c r="L2810" t="s">
        <v>12</v>
      </c>
      <c r="M2810" t="s">
        <v>10</v>
      </c>
      <c r="N2810">
        <v>32.119999999999997</v>
      </c>
      <c r="O2810" t="s">
        <v>13</v>
      </c>
      <c r="P2810" t="s">
        <v>13</v>
      </c>
      <c r="AA2810" t="s">
        <v>43</v>
      </c>
      <c r="AB2810" t="s">
        <v>13</v>
      </c>
      <c r="AC2810" t="s">
        <v>16</v>
      </c>
      <c r="AD2810">
        <v>19.8</v>
      </c>
      <c r="AE2810">
        <v>1388.45</v>
      </c>
      <c r="AF2810">
        <v>0</v>
      </c>
      <c r="AG2810">
        <v>0</v>
      </c>
      <c r="AH2810">
        <v>2280.52</v>
      </c>
      <c r="AI2810">
        <v>3668.97</v>
      </c>
      <c r="AJ2810" t="s">
        <v>17</v>
      </c>
      <c r="AM2810" t="str">
        <f t="shared" si="129"/>
        <v>VIP</v>
      </c>
      <c r="AN2810" t="str">
        <f t="shared" si="130"/>
        <v>Yes</v>
      </c>
      <c r="AO2810" t="str" cm="1">
        <f t="array" ref="AO2810">_xlfn.IFS($C2810&lt;36,"Youth", $C2810&lt;66, "Middle_age", $C2810&gt;65, "Old")</f>
        <v>Old</v>
      </c>
      <c r="AP2810" t="str">
        <f t="shared" si="131"/>
        <v>6 năm</v>
      </c>
    </row>
    <row r="2811" spans="1:42" x14ac:dyDescent="0.35">
      <c r="A2811" t="s">
        <v>3850</v>
      </c>
      <c r="B2811" t="s">
        <v>19</v>
      </c>
      <c r="C2811">
        <v>80</v>
      </c>
      <c r="D2811" t="s">
        <v>13</v>
      </c>
      <c r="E2811">
        <v>0</v>
      </c>
      <c r="F2811" t="s">
        <v>2948</v>
      </c>
      <c r="G2811">
        <v>95303</v>
      </c>
      <c r="H2811">
        <v>37.469499999999996</v>
      </c>
      <c r="I2811">
        <v>-120.672724</v>
      </c>
      <c r="J2811">
        <v>0</v>
      </c>
      <c r="K2811" s="1">
        <v>8</v>
      </c>
      <c r="L2811" t="s">
        <v>12</v>
      </c>
      <c r="M2811" t="s">
        <v>10</v>
      </c>
      <c r="N2811">
        <v>14.89</v>
      </c>
      <c r="O2811" t="s">
        <v>13</v>
      </c>
      <c r="P2811" t="s">
        <v>10</v>
      </c>
      <c r="Q2811" t="s">
        <v>25</v>
      </c>
      <c r="R2811">
        <v>20</v>
      </c>
      <c r="S2811" t="s">
        <v>13</v>
      </c>
      <c r="T2811" t="s">
        <v>13</v>
      </c>
      <c r="U2811" t="s">
        <v>13</v>
      </c>
      <c r="V2811" t="s">
        <v>13</v>
      </c>
      <c r="W2811" t="s">
        <v>13</v>
      </c>
      <c r="X2811" t="s">
        <v>13</v>
      </c>
      <c r="Y2811" t="s">
        <v>13</v>
      </c>
      <c r="Z2811" t="s">
        <v>10</v>
      </c>
      <c r="AA2811" t="s">
        <v>21</v>
      </c>
      <c r="AB2811" t="s">
        <v>10</v>
      </c>
      <c r="AC2811" t="s">
        <v>26</v>
      </c>
      <c r="AD2811">
        <v>69.7</v>
      </c>
      <c r="AE2811">
        <v>560.85</v>
      </c>
      <c r="AF2811">
        <v>0</v>
      </c>
      <c r="AG2811">
        <v>0</v>
      </c>
      <c r="AH2811">
        <v>119.12</v>
      </c>
      <c r="AI2811">
        <v>679.97</v>
      </c>
      <c r="AJ2811" t="s">
        <v>27</v>
      </c>
      <c r="AK2811" t="s">
        <v>33</v>
      </c>
      <c r="AL2811" t="s">
        <v>34</v>
      </c>
      <c r="AM2811" t="str">
        <f t="shared" si="129"/>
        <v>Churned</v>
      </c>
      <c r="AN2811" t="str">
        <f t="shared" si="130"/>
        <v>No</v>
      </c>
      <c r="AO2811" t="str" cm="1">
        <f t="array" ref="AO2811">_xlfn.IFS($C2811&lt;36,"Youth", $C2811&lt;66, "Middle_age", $C2811&gt;65, "Old")</f>
        <v>Old</v>
      </c>
      <c r="AP2811" t="str">
        <f t="shared" si="131"/>
        <v>1 năm</v>
      </c>
    </row>
    <row r="2812" spans="1:42" x14ac:dyDescent="0.35">
      <c r="A2812" t="s">
        <v>3851</v>
      </c>
      <c r="B2812" t="s">
        <v>9</v>
      </c>
      <c r="C2812">
        <v>39</v>
      </c>
      <c r="D2812" t="s">
        <v>10</v>
      </c>
      <c r="E2812">
        <v>3</v>
      </c>
      <c r="F2812" t="s">
        <v>2784</v>
      </c>
      <c r="G2812">
        <v>95728</v>
      </c>
      <c r="H2812">
        <v>39.279068000000002</v>
      </c>
      <c r="I2812">
        <v>-120.414275</v>
      </c>
      <c r="J2812">
        <v>2</v>
      </c>
      <c r="K2812" s="1">
        <v>60</v>
      </c>
      <c r="L2812" t="s">
        <v>12</v>
      </c>
      <c r="M2812" t="s">
        <v>13</v>
      </c>
      <c r="P2812" t="s">
        <v>10</v>
      </c>
      <c r="Q2812" t="s">
        <v>14</v>
      </c>
      <c r="R2812">
        <v>51</v>
      </c>
      <c r="S2812" t="s">
        <v>13</v>
      </c>
      <c r="T2812" t="s">
        <v>10</v>
      </c>
      <c r="U2812" t="s">
        <v>13</v>
      </c>
      <c r="V2812" t="s">
        <v>13</v>
      </c>
      <c r="W2812" t="s">
        <v>10</v>
      </c>
      <c r="X2812" t="s">
        <v>10</v>
      </c>
      <c r="Y2812" t="s">
        <v>10</v>
      </c>
      <c r="Z2812" t="s">
        <v>10</v>
      </c>
      <c r="AA2812" t="s">
        <v>21</v>
      </c>
      <c r="AB2812" t="s">
        <v>10</v>
      </c>
      <c r="AC2812" t="s">
        <v>26</v>
      </c>
      <c r="AD2812">
        <v>49.75</v>
      </c>
      <c r="AE2812">
        <v>3069.45</v>
      </c>
      <c r="AF2812">
        <v>0</v>
      </c>
      <c r="AG2812">
        <v>0</v>
      </c>
      <c r="AH2812">
        <v>0</v>
      </c>
      <c r="AI2812">
        <v>3069.45</v>
      </c>
      <c r="AJ2812" t="s">
        <v>17</v>
      </c>
      <c r="AM2812" t="str">
        <f t="shared" si="129"/>
        <v>VIP</v>
      </c>
      <c r="AN2812" t="str">
        <f t="shared" si="130"/>
        <v>Yes</v>
      </c>
      <c r="AO2812" t="str" cm="1">
        <f t="array" ref="AO2812">_xlfn.IFS($C2812&lt;36,"Youth", $C2812&lt;66, "Middle_age", $C2812&gt;65, "Old")</f>
        <v>Middle_age</v>
      </c>
      <c r="AP2812" t="str">
        <f t="shared" si="131"/>
        <v>5 năm</v>
      </c>
    </row>
    <row r="2813" spans="1:42" x14ac:dyDescent="0.35">
      <c r="A2813" t="s">
        <v>3852</v>
      </c>
      <c r="B2813" t="s">
        <v>19</v>
      </c>
      <c r="C2813">
        <v>56</v>
      </c>
      <c r="D2813" t="s">
        <v>10</v>
      </c>
      <c r="E2813">
        <v>3</v>
      </c>
      <c r="F2813" t="s">
        <v>3090</v>
      </c>
      <c r="G2813">
        <v>95726</v>
      </c>
      <c r="H2813">
        <v>38.733908</v>
      </c>
      <c r="I2813">
        <v>-120.453416</v>
      </c>
      <c r="J2813">
        <v>2</v>
      </c>
      <c r="K2813" s="1">
        <v>38</v>
      </c>
      <c r="L2813" t="s">
        <v>12</v>
      </c>
      <c r="M2813" t="s">
        <v>10</v>
      </c>
      <c r="N2813">
        <v>13.67</v>
      </c>
      <c r="O2813" t="s">
        <v>10</v>
      </c>
      <c r="P2813" t="s">
        <v>10</v>
      </c>
      <c r="Q2813" t="s">
        <v>14</v>
      </c>
      <c r="R2813">
        <v>30</v>
      </c>
      <c r="S2813" t="s">
        <v>13</v>
      </c>
      <c r="T2813" t="s">
        <v>10</v>
      </c>
      <c r="U2813" t="s">
        <v>10</v>
      </c>
      <c r="V2813" t="s">
        <v>13</v>
      </c>
      <c r="W2813" t="s">
        <v>10</v>
      </c>
      <c r="X2813" t="s">
        <v>10</v>
      </c>
      <c r="Y2813" t="s">
        <v>10</v>
      </c>
      <c r="Z2813" t="s">
        <v>10</v>
      </c>
      <c r="AA2813" t="s">
        <v>15</v>
      </c>
      <c r="AB2813" t="s">
        <v>13</v>
      </c>
      <c r="AC2813" t="s">
        <v>16</v>
      </c>
      <c r="AD2813">
        <v>78.95</v>
      </c>
      <c r="AE2813">
        <v>2862.55</v>
      </c>
      <c r="AF2813">
        <v>0</v>
      </c>
      <c r="AG2813">
        <v>0</v>
      </c>
      <c r="AH2813">
        <v>519.46</v>
      </c>
      <c r="AI2813">
        <v>3382.01</v>
      </c>
      <c r="AJ2813" t="s">
        <v>17</v>
      </c>
      <c r="AM2813" t="str">
        <f t="shared" si="129"/>
        <v>VIP</v>
      </c>
      <c r="AN2813" t="str">
        <f t="shared" si="130"/>
        <v>Yes</v>
      </c>
      <c r="AO2813" t="str" cm="1">
        <f t="array" ref="AO2813">_xlfn.IFS($C2813&lt;36,"Youth", $C2813&lt;66, "Middle_age", $C2813&gt;65, "Old")</f>
        <v>Middle_age</v>
      </c>
      <c r="AP2813" t="str">
        <f t="shared" si="131"/>
        <v>4 năm</v>
      </c>
    </row>
    <row r="2814" spans="1:42" x14ac:dyDescent="0.35">
      <c r="A2814" t="s">
        <v>3853</v>
      </c>
      <c r="B2814" t="s">
        <v>9</v>
      </c>
      <c r="C2814">
        <v>49</v>
      </c>
      <c r="D2814" t="s">
        <v>10</v>
      </c>
      <c r="E2814">
        <v>2</v>
      </c>
      <c r="F2814" t="s">
        <v>292</v>
      </c>
      <c r="G2814">
        <v>95827</v>
      </c>
      <c r="H2814">
        <v>38.549185000000001</v>
      </c>
      <c r="I2814">
        <v>-121.32838599999999</v>
      </c>
      <c r="J2814">
        <v>5</v>
      </c>
      <c r="K2814" s="1">
        <v>58</v>
      </c>
      <c r="L2814" t="s">
        <v>46</v>
      </c>
      <c r="M2814" t="s">
        <v>10</v>
      </c>
      <c r="N2814">
        <v>40.74</v>
      </c>
      <c r="O2814" t="s">
        <v>13</v>
      </c>
      <c r="P2814" t="s">
        <v>10</v>
      </c>
      <c r="Q2814" t="s">
        <v>25</v>
      </c>
      <c r="R2814">
        <v>17</v>
      </c>
      <c r="S2814" t="s">
        <v>13</v>
      </c>
      <c r="T2814" t="s">
        <v>10</v>
      </c>
      <c r="U2814" t="s">
        <v>10</v>
      </c>
      <c r="V2814" t="s">
        <v>13</v>
      </c>
      <c r="W2814" t="s">
        <v>10</v>
      </c>
      <c r="X2814" t="s">
        <v>13</v>
      </c>
      <c r="Y2814" t="s">
        <v>13</v>
      </c>
      <c r="Z2814" t="s">
        <v>10</v>
      </c>
      <c r="AA2814" t="s">
        <v>21</v>
      </c>
      <c r="AB2814" t="s">
        <v>10</v>
      </c>
      <c r="AC2814" t="s">
        <v>26</v>
      </c>
      <c r="AD2814">
        <v>91.55</v>
      </c>
      <c r="AE2814">
        <v>5511.65</v>
      </c>
      <c r="AF2814">
        <v>0</v>
      </c>
      <c r="AG2814">
        <v>0</v>
      </c>
      <c r="AH2814">
        <v>2362.92</v>
      </c>
      <c r="AI2814">
        <v>7874.57</v>
      </c>
      <c r="AJ2814" t="s">
        <v>17</v>
      </c>
      <c r="AM2814" t="str">
        <f t="shared" si="129"/>
        <v>VIP</v>
      </c>
      <c r="AN2814" t="str">
        <f t="shared" si="130"/>
        <v>Yes</v>
      </c>
      <c r="AO2814" t="str" cm="1">
        <f t="array" ref="AO2814">_xlfn.IFS($C2814&lt;36,"Youth", $C2814&lt;66, "Middle_age", $C2814&gt;65, "Old")</f>
        <v>Middle_age</v>
      </c>
      <c r="AP2814" t="str">
        <f t="shared" si="131"/>
        <v>5 năm</v>
      </c>
    </row>
    <row r="2815" spans="1:42" x14ac:dyDescent="0.35">
      <c r="A2815" t="s">
        <v>3854</v>
      </c>
      <c r="B2815" t="s">
        <v>19</v>
      </c>
      <c r="C2815">
        <v>59</v>
      </c>
      <c r="D2815" t="s">
        <v>13</v>
      </c>
      <c r="E2815">
        <v>0</v>
      </c>
      <c r="F2815" t="s">
        <v>3111</v>
      </c>
      <c r="G2815">
        <v>94525</v>
      </c>
      <c r="H2815">
        <v>38.049292000000001</v>
      </c>
      <c r="I2815">
        <v>-122.228415</v>
      </c>
      <c r="J2815">
        <v>0</v>
      </c>
      <c r="K2815" s="1">
        <v>25</v>
      </c>
      <c r="L2815" t="s">
        <v>12</v>
      </c>
      <c r="M2815" t="s">
        <v>10</v>
      </c>
      <c r="N2815">
        <v>25.2</v>
      </c>
      <c r="O2815" t="s">
        <v>10</v>
      </c>
      <c r="P2815" t="s">
        <v>10</v>
      </c>
      <c r="Q2815" t="s">
        <v>14</v>
      </c>
      <c r="R2815">
        <v>23</v>
      </c>
      <c r="S2815" t="s">
        <v>10</v>
      </c>
      <c r="T2815" t="s">
        <v>10</v>
      </c>
      <c r="U2815" t="s">
        <v>10</v>
      </c>
      <c r="V2815" t="s">
        <v>10</v>
      </c>
      <c r="W2815" t="s">
        <v>13</v>
      </c>
      <c r="X2815" t="s">
        <v>10</v>
      </c>
      <c r="Y2815" t="s">
        <v>10</v>
      </c>
      <c r="Z2815" t="s">
        <v>10</v>
      </c>
      <c r="AA2815" t="s">
        <v>21</v>
      </c>
      <c r="AB2815" t="s">
        <v>13</v>
      </c>
      <c r="AC2815" t="s">
        <v>26</v>
      </c>
      <c r="AD2815">
        <v>81.75</v>
      </c>
      <c r="AE2815">
        <v>2028.8</v>
      </c>
      <c r="AF2815">
        <v>0</v>
      </c>
      <c r="AG2815">
        <v>0</v>
      </c>
      <c r="AH2815">
        <v>630</v>
      </c>
      <c r="AI2815">
        <v>2658.8</v>
      </c>
      <c r="AJ2815" t="s">
        <v>17</v>
      </c>
      <c r="AM2815" t="str">
        <f t="shared" si="129"/>
        <v>Stayed</v>
      </c>
      <c r="AN2815" t="str">
        <f t="shared" si="130"/>
        <v>No</v>
      </c>
      <c r="AO2815" t="str" cm="1">
        <f t="array" ref="AO2815">_xlfn.IFS($C2815&lt;36,"Youth", $C2815&lt;66, "Middle_age", $C2815&gt;65, "Old")</f>
        <v>Middle_age</v>
      </c>
      <c r="AP2815" t="str">
        <f t="shared" si="131"/>
        <v>3 năm</v>
      </c>
    </row>
    <row r="2816" spans="1:42" x14ac:dyDescent="0.35">
      <c r="A2816" t="s">
        <v>3855</v>
      </c>
      <c r="B2816" t="s">
        <v>19</v>
      </c>
      <c r="C2816">
        <v>62</v>
      </c>
      <c r="D2816" t="s">
        <v>13</v>
      </c>
      <c r="E2816">
        <v>0</v>
      </c>
      <c r="F2816" t="s">
        <v>458</v>
      </c>
      <c r="G2816">
        <v>95060</v>
      </c>
      <c r="H2816">
        <v>36.993451</v>
      </c>
      <c r="I2816">
        <v>-122.09885800000001</v>
      </c>
      <c r="J2816">
        <v>0</v>
      </c>
      <c r="K2816" s="1">
        <v>19</v>
      </c>
      <c r="L2816" t="s">
        <v>32</v>
      </c>
      <c r="M2816" t="s">
        <v>10</v>
      </c>
      <c r="N2816">
        <v>46.49</v>
      </c>
      <c r="O2816" t="s">
        <v>13</v>
      </c>
      <c r="P2816" t="s">
        <v>10</v>
      </c>
      <c r="Q2816" t="s">
        <v>14</v>
      </c>
      <c r="R2816">
        <v>8</v>
      </c>
      <c r="S2816" t="s">
        <v>13</v>
      </c>
      <c r="T2816" t="s">
        <v>13</v>
      </c>
      <c r="U2816" t="s">
        <v>13</v>
      </c>
      <c r="V2816" t="s">
        <v>10</v>
      </c>
      <c r="W2816" t="s">
        <v>10</v>
      </c>
      <c r="X2816" t="s">
        <v>13</v>
      </c>
      <c r="Y2816" t="s">
        <v>13</v>
      </c>
      <c r="Z2816" t="s">
        <v>10</v>
      </c>
      <c r="AA2816" t="s">
        <v>21</v>
      </c>
      <c r="AB2816" t="s">
        <v>10</v>
      </c>
      <c r="AC2816" t="s">
        <v>16</v>
      </c>
      <c r="AD2816">
        <v>61.55</v>
      </c>
      <c r="AE2816">
        <v>1093.2</v>
      </c>
      <c r="AF2816">
        <v>0</v>
      </c>
      <c r="AG2816">
        <v>0</v>
      </c>
      <c r="AH2816">
        <v>883.31</v>
      </c>
      <c r="AI2816">
        <v>1976.51</v>
      </c>
      <c r="AJ2816" t="s">
        <v>17</v>
      </c>
      <c r="AM2816" t="str">
        <f t="shared" si="129"/>
        <v>Stayed</v>
      </c>
      <c r="AN2816" t="str">
        <f t="shared" si="130"/>
        <v>No</v>
      </c>
      <c r="AO2816" t="str" cm="1">
        <f t="array" ref="AO2816">_xlfn.IFS($C2816&lt;36,"Youth", $C2816&lt;66, "Middle_age", $C2816&gt;65, "Old")</f>
        <v>Middle_age</v>
      </c>
      <c r="AP2816" t="str">
        <f t="shared" si="131"/>
        <v>2 năm</v>
      </c>
    </row>
    <row r="2817" spans="1:42" x14ac:dyDescent="0.35">
      <c r="A2817" t="s">
        <v>3856</v>
      </c>
      <c r="B2817" t="s">
        <v>9</v>
      </c>
      <c r="C2817">
        <v>55</v>
      </c>
      <c r="D2817" t="s">
        <v>10</v>
      </c>
      <c r="E2817">
        <v>0</v>
      </c>
      <c r="F2817" t="s">
        <v>3857</v>
      </c>
      <c r="G2817">
        <v>95376</v>
      </c>
      <c r="H2817">
        <v>37.680968</v>
      </c>
      <c r="I2817">
        <v>-121.446049</v>
      </c>
      <c r="J2817">
        <v>9</v>
      </c>
      <c r="K2817" s="1">
        <v>31</v>
      </c>
      <c r="L2817" t="s">
        <v>12</v>
      </c>
      <c r="M2817" t="s">
        <v>10</v>
      </c>
      <c r="N2817">
        <v>28.8</v>
      </c>
      <c r="O2817" t="s">
        <v>13</v>
      </c>
      <c r="P2817" t="s">
        <v>10</v>
      </c>
      <c r="Q2817" t="s">
        <v>14</v>
      </c>
      <c r="R2817">
        <v>15</v>
      </c>
      <c r="S2817" t="s">
        <v>10</v>
      </c>
      <c r="T2817" t="s">
        <v>13</v>
      </c>
      <c r="U2817" t="s">
        <v>13</v>
      </c>
      <c r="V2817" t="s">
        <v>10</v>
      </c>
      <c r="W2817" t="s">
        <v>13</v>
      </c>
      <c r="X2817" t="s">
        <v>10</v>
      </c>
      <c r="Y2817" t="s">
        <v>10</v>
      </c>
      <c r="Z2817" t="s">
        <v>10</v>
      </c>
      <c r="AA2817" t="s">
        <v>15</v>
      </c>
      <c r="AB2817" t="s">
        <v>10</v>
      </c>
      <c r="AC2817" t="s">
        <v>26</v>
      </c>
      <c r="AD2817">
        <v>64</v>
      </c>
      <c r="AE2817">
        <v>1910.75</v>
      </c>
      <c r="AF2817">
        <v>0</v>
      </c>
      <c r="AG2817">
        <v>0</v>
      </c>
      <c r="AH2817">
        <v>892.8</v>
      </c>
      <c r="AI2817">
        <v>2803.55</v>
      </c>
      <c r="AJ2817" t="s">
        <v>17</v>
      </c>
      <c r="AM2817" t="str">
        <f t="shared" si="129"/>
        <v>Stayed</v>
      </c>
      <c r="AN2817" t="str">
        <f t="shared" si="130"/>
        <v>No</v>
      </c>
      <c r="AO2817" t="str" cm="1">
        <f t="array" ref="AO2817">_xlfn.IFS($C2817&lt;36,"Youth", $C2817&lt;66, "Middle_age", $C2817&gt;65, "Old")</f>
        <v>Middle_age</v>
      </c>
      <c r="AP2817" t="str">
        <f t="shared" si="131"/>
        <v>3 năm</v>
      </c>
    </row>
    <row r="2818" spans="1:42" x14ac:dyDescent="0.35">
      <c r="A2818" t="s">
        <v>3858</v>
      </c>
      <c r="B2818" t="s">
        <v>19</v>
      </c>
      <c r="C2818">
        <v>24</v>
      </c>
      <c r="D2818" t="s">
        <v>13</v>
      </c>
      <c r="E2818">
        <v>0</v>
      </c>
      <c r="F2818" t="s">
        <v>733</v>
      </c>
      <c r="G2818">
        <v>93311</v>
      </c>
      <c r="H2818">
        <v>35.16207</v>
      </c>
      <c r="I2818">
        <v>-119.19448800000001</v>
      </c>
      <c r="J2818">
        <v>0</v>
      </c>
      <c r="K2818" s="1">
        <v>63</v>
      </c>
      <c r="L2818" t="s">
        <v>12</v>
      </c>
      <c r="M2818" t="s">
        <v>10</v>
      </c>
      <c r="N2818">
        <v>29.58</v>
      </c>
      <c r="O2818" t="s">
        <v>13</v>
      </c>
      <c r="P2818" t="s">
        <v>10</v>
      </c>
      <c r="Q2818" t="s">
        <v>49</v>
      </c>
      <c r="R2818">
        <v>47</v>
      </c>
      <c r="S2818" t="s">
        <v>10</v>
      </c>
      <c r="T2818" t="s">
        <v>10</v>
      </c>
      <c r="U2818" t="s">
        <v>10</v>
      </c>
      <c r="V2818" t="s">
        <v>10</v>
      </c>
      <c r="W2818" t="s">
        <v>10</v>
      </c>
      <c r="X2818" t="s">
        <v>10</v>
      </c>
      <c r="Y2818" t="s">
        <v>10</v>
      </c>
      <c r="Z2818" t="s">
        <v>10</v>
      </c>
      <c r="AA2818" t="s">
        <v>43</v>
      </c>
      <c r="AB2818" t="s">
        <v>10</v>
      </c>
      <c r="AC2818" t="s">
        <v>26</v>
      </c>
      <c r="AD2818">
        <v>86.7</v>
      </c>
      <c r="AE2818">
        <v>5309.5</v>
      </c>
      <c r="AF2818">
        <v>0</v>
      </c>
      <c r="AG2818">
        <v>0</v>
      </c>
      <c r="AH2818">
        <v>1863.54</v>
      </c>
      <c r="AI2818">
        <v>7173.04</v>
      </c>
      <c r="AJ2818" t="s">
        <v>17</v>
      </c>
      <c r="AM2818" t="str">
        <f t="shared" si="129"/>
        <v>VIP</v>
      </c>
      <c r="AN2818" t="str">
        <f t="shared" si="130"/>
        <v>No</v>
      </c>
      <c r="AO2818" t="str" cm="1">
        <f t="array" ref="AO2818">_xlfn.IFS($C2818&lt;36,"Youth", $C2818&lt;66, "Middle_age", $C2818&gt;65, "Old")</f>
        <v>Youth</v>
      </c>
      <c r="AP2818" t="str">
        <f t="shared" si="131"/>
        <v>6 năm</v>
      </c>
    </row>
    <row r="2819" spans="1:42" x14ac:dyDescent="0.35">
      <c r="A2819" t="s">
        <v>3859</v>
      </c>
      <c r="B2819" t="s">
        <v>9</v>
      </c>
      <c r="C2819">
        <v>69</v>
      </c>
      <c r="D2819" t="s">
        <v>13</v>
      </c>
      <c r="E2819">
        <v>0</v>
      </c>
      <c r="F2819" t="s">
        <v>3860</v>
      </c>
      <c r="G2819">
        <v>95673</v>
      </c>
      <c r="H2819">
        <v>38.688763999999999</v>
      </c>
      <c r="I2819">
        <v>-121.457596</v>
      </c>
      <c r="J2819">
        <v>0</v>
      </c>
      <c r="K2819" s="1">
        <v>56</v>
      </c>
      <c r="L2819" t="s">
        <v>12</v>
      </c>
      <c r="M2819" t="s">
        <v>10</v>
      </c>
      <c r="N2819">
        <v>46.67</v>
      </c>
      <c r="O2819" t="s">
        <v>10</v>
      </c>
      <c r="P2819" t="s">
        <v>10</v>
      </c>
      <c r="Q2819" t="s">
        <v>25</v>
      </c>
      <c r="R2819">
        <v>18</v>
      </c>
      <c r="S2819" t="s">
        <v>10</v>
      </c>
      <c r="T2819" t="s">
        <v>10</v>
      </c>
      <c r="U2819" t="s">
        <v>13</v>
      </c>
      <c r="V2819" t="s">
        <v>13</v>
      </c>
      <c r="W2819" t="s">
        <v>13</v>
      </c>
      <c r="X2819" t="s">
        <v>10</v>
      </c>
      <c r="Y2819" t="s">
        <v>10</v>
      </c>
      <c r="Z2819" t="s">
        <v>10</v>
      </c>
      <c r="AA2819" t="s">
        <v>43</v>
      </c>
      <c r="AB2819" t="s">
        <v>10</v>
      </c>
      <c r="AC2819" t="s">
        <v>26</v>
      </c>
      <c r="AD2819">
        <v>96.85</v>
      </c>
      <c r="AE2819">
        <v>5219.6499999999996</v>
      </c>
      <c r="AF2819">
        <v>0</v>
      </c>
      <c r="AG2819">
        <v>0</v>
      </c>
      <c r="AH2819">
        <v>2613.52</v>
      </c>
      <c r="AI2819">
        <v>7833.17</v>
      </c>
      <c r="AJ2819" t="s">
        <v>17</v>
      </c>
      <c r="AM2819" t="str">
        <f t="shared" ref="AM2819:AM2882" si="132">IF($AJ2819="Churned",$AJ2819,IF($AI2819&gt;AVERAGE($AI:$AI),"VIP",$AJ2819))</f>
        <v>VIP</v>
      </c>
      <c r="AN2819" t="str">
        <f t="shared" ref="AN2819:AN2882" si="133">IF($E2819&gt;0,"Yes","No")</f>
        <v>No</v>
      </c>
      <c r="AO2819" t="str" cm="1">
        <f t="array" ref="AO2819">_xlfn.IFS($C2819&lt;36,"Youth", $C2819&lt;66, "Middle_age", $C2819&gt;65, "Old")</f>
        <v>Old</v>
      </c>
      <c r="AP2819" t="str">
        <f t="shared" ref="AP2819:AP2882" si="134">IF($K2819&lt;=12, "1 năm", IF($K2819&lt;=24, "2 năm", IF($K2819&lt;=36, "3 năm", IF($K2819&lt;=48, "4 năm", IF($K2819&lt;=60, "5 năm", IF($K2819&lt;=72, "6 năm"))))))</f>
        <v>5 năm</v>
      </c>
    </row>
    <row r="2820" spans="1:42" x14ac:dyDescent="0.35">
      <c r="A2820" t="s">
        <v>3861</v>
      </c>
      <c r="B2820" t="s">
        <v>9</v>
      </c>
      <c r="C2820">
        <v>35</v>
      </c>
      <c r="D2820" t="s">
        <v>13</v>
      </c>
      <c r="E2820">
        <v>0</v>
      </c>
      <c r="F2820" t="s">
        <v>298</v>
      </c>
      <c r="G2820">
        <v>95321</v>
      </c>
      <c r="H2820">
        <v>37.902968000000001</v>
      </c>
      <c r="I2820">
        <v>-119.66754400000001</v>
      </c>
      <c r="J2820">
        <v>0</v>
      </c>
      <c r="K2820" s="1">
        <v>25</v>
      </c>
      <c r="L2820" t="s">
        <v>12</v>
      </c>
      <c r="M2820" t="s">
        <v>10</v>
      </c>
      <c r="N2820">
        <v>48.42</v>
      </c>
      <c r="O2820" t="s">
        <v>13</v>
      </c>
      <c r="P2820" t="s">
        <v>10</v>
      </c>
      <c r="Q2820" t="s">
        <v>25</v>
      </c>
      <c r="R2820">
        <v>8</v>
      </c>
      <c r="S2820" t="s">
        <v>13</v>
      </c>
      <c r="T2820" t="s">
        <v>10</v>
      </c>
      <c r="U2820" t="s">
        <v>10</v>
      </c>
      <c r="V2820" t="s">
        <v>13</v>
      </c>
      <c r="W2820" t="s">
        <v>10</v>
      </c>
      <c r="X2820" t="s">
        <v>10</v>
      </c>
      <c r="Y2820" t="s">
        <v>10</v>
      </c>
      <c r="Z2820" t="s">
        <v>10</v>
      </c>
      <c r="AA2820" t="s">
        <v>21</v>
      </c>
      <c r="AB2820" t="s">
        <v>10</v>
      </c>
      <c r="AC2820" t="s">
        <v>26</v>
      </c>
      <c r="AD2820">
        <v>99.5</v>
      </c>
      <c r="AE2820">
        <v>2369.0500000000002</v>
      </c>
      <c r="AF2820">
        <v>19.5</v>
      </c>
      <c r="AG2820">
        <v>0</v>
      </c>
      <c r="AH2820">
        <v>1210.5</v>
      </c>
      <c r="AI2820">
        <v>3560.05</v>
      </c>
      <c r="AJ2820" t="s">
        <v>27</v>
      </c>
      <c r="AK2820" t="s">
        <v>28</v>
      </c>
      <c r="AL2820" t="s">
        <v>184</v>
      </c>
      <c r="AM2820" t="str">
        <f t="shared" si="132"/>
        <v>Churned</v>
      </c>
      <c r="AN2820" t="str">
        <f t="shared" si="133"/>
        <v>No</v>
      </c>
      <c r="AO2820" t="str" cm="1">
        <f t="array" ref="AO2820">_xlfn.IFS($C2820&lt;36,"Youth", $C2820&lt;66, "Middle_age", $C2820&gt;65, "Old")</f>
        <v>Youth</v>
      </c>
      <c r="AP2820" t="str">
        <f t="shared" si="134"/>
        <v>3 năm</v>
      </c>
    </row>
    <row r="2821" spans="1:42" x14ac:dyDescent="0.35">
      <c r="A2821" t="s">
        <v>3862</v>
      </c>
      <c r="B2821" t="s">
        <v>9</v>
      </c>
      <c r="C2821">
        <v>25</v>
      </c>
      <c r="D2821" t="s">
        <v>13</v>
      </c>
      <c r="E2821">
        <v>0</v>
      </c>
      <c r="F2821" t="s">
        <v>2463</v>
      </c>
      <c r="G2821">
        <v>92399</v>
      </c>
      <c r="H2821">
        <v>34.045969999999997</v>
      </c>
      <c r="I2821">
        <v>-117.011825</v>
      </c>
      <c r="J2821">
        <v>0</v>
      </c>
      <c r="K2821" s="1">
        <v>56</v>
      </c>
      <c r="L2821" t="s">
        <v>46</v>
      </c>
      <c r="M2821" t="s">
        <v>10</v>
      </c>
      <c r="N2821">
        <v>24.77</v>
      </c>
      <c r="O2821" t="s">
        <v>10</v>
      </c>
      <c r="P2821" t="s">
        <v>10</v>
      </c>
      <c r="Q2821" t="s">
        <v>25</v>
      </c>
      <c r="R2821">
        <v>51</v>
      </c>
      <c r="S2821" t="s">
        <v>10</v>
      </c>
      <c r="T2821" t="s">
        <v>10</v>
      </c>
      <c r="U2821" t="s">
        <v>13</v>
      </c>
      <c r="V2821" t="s">
        <v>13</v>
      </c>
      <c r="W2821" t="s">
        <v>10</v>
      </c>
      <c r="X2821" t="s">
        <v>10</v>
      </c>
      <c r="Y2821" t="s">
        <v>10</v>
      </c>
      <c r="Z2821" t="s">
        <v>10</v>
      </c>
      <c r="AA2821" t="s">
        <v>21</v>
      </c>
      <c r="AB2821" t="s">
        <v>10</v>
      </c>
      <c r="AC2821" t="s">
        <v>16</v>
      </c>
      <c r="AD2821">
        <v>106.6</v>
      </c>
      <c r="AE2821">
        <v>5893.95</v>
      </c>
      <c r="AF2821">
        <v>0</v>
      </c>
      <c r="AG2821">
        <v>0</v>
      </c>
      <c r="AH2821">
        <v>1387.12</v>
      </c>
      <c r="AI2821">
        <v>7281.07</v>
      </c>
      <c r="AJ2821" t="s">
        <v>17</v>
      </c>
      <c r="AM2821" t="str">
        <f t="shared" si="132"/>
        <v>VIP</v>
      </c>
      <c r="AN2821" t="str">
        <f t="shared" si="133"/>
        <v>No</v>
      </c>
      <c r="AO2821" t="str" cm="1">
        <f t="array" ref="AO2821">_xlfn.IFS($C2821&lt;36,"Youth", $C2821&lt;66, "Middle_age", $C2821&gt;65, "Old")</f>
        <v>Youth</v>
      </c>
      <c r="AP2821" t="str">
        <f t="shared" si="134"/>
        <v>5 năm</v>
      </c>
    </row>
    <row r="2822" spans="1:42" x14ac:dyDescent="0.35">
      <c r="A2822" t="s">
        <v>3863</v>
      </c>
      <c r="B2822" t="s">
        <v>19</v>
      </c>
      <c r="C2822">
        <v>59</v>
      </c>
      <c r="D2822" t="s">
        <v>13</v>
      </c>
      <c r="E2822">
        <v>0</v>
      </c>
      <c r="F2822" t="s">
        <v>2233</v>
      </c>
      <c r="G2822">
        <v>90650</v>
      </c>
      <c r="H2822">
        <v>33.905963</v>
      </c>
      <c r="I2822">
        <v>-118.08262999999999</v>
      </c>
      <c r="J2822">
        <v>0</v>
      </c>
      <c r="K2822" s="1">
        <v>27</v>
      </c>
      <c r="L2822" t="s">
        <v>12</v>
      </c>
      <c r="M2822" t="s">
        <v>10</v>
      </c>
      <c r="N2822">
        <v>18.510000000000002</v>
      </c>
      <c r="O2822" t="s">
        <v>13</v>
      </c>
      <c r="P2822" t="s">
        <v>10</v>
      </c>
      <c r="Q2822" t="s">
        <v>49</v>
      </c>
      <c r="R2822">
        <v>9</v>
      </c>
      <c r="S2822" t="s">
        <v>10</v>
      </c>
      <c r="T2822" t="s">
        <v>13</v>
      </c>
      <c r="U2822" t="s">
        <v>13</v>
      </c>
      <c r="V2822" t="s">
        <v>13</v>
      </c>
      <c r="W2822" t="s">
        <v>13</v>
      </c>
      <c r="X2822" t="s">
        <v>13</v>
      </c>
      <c r="Y2822" t="s">
        <v>13</v>
      </c>
      <c r="Z2822" t="s">
        <v>13</v>
      </c>
      <c r="AA2822" t="s">
        <v>21</v>
      </c>
      <c r="AB2822" t="s">
        <v>13</v>
      </c>
      <c r="AC2822" t="s">
        <v>16</v>
      </c>
      <c r="AD2822">
        <v>50.35</v>
      </c>
      <c r="AE2822">
        <v>1411.35</v>
      </c>
      <c r="AF2822">
        <v>0</v>
      </c>
      <c r="AG2822">
        <v>150</v>
      </c>
      <c r="AH2822">
        <v>499.77</v>
      </c>
      <c r="AI2822">
        <v>2061.12</v>
      </c>
      <c r="AJ2822" t="s">
        <v>17</v>
      </c>
      <c r="AM2822" t="str">
        <f t="shared" si="132"/>
        <v>Stayed</v>
      </c>
      <c r="AN2822" t="str">
        <f t="shared" si="133"/>
        <v>No</v>
      </c>
      <c r="AO2822" t="str" cm="1">
        <f t="array" ref="AO2822">_xlfn.IFS($C2822&lt;36,"Youth", $C2822&lt;66, "Middle_age", $C2822&gt;65, "Old")</f>
        <v>Middle_age</v>
      </c>
      <c r="AP2822" t="str">
        <f t="shared" si="134"/>
        <v>3 năm</v>
      </c>
    </row>
    <row r="2823" spans="1:42" x14ac:dyDescent="0.35">
      <c r="A2823" t="s">
        <v>3864</v>
      </c>
      <c r="B2823" t="s">
        <v>19</v>
      </c>
      <c r="C2823">
        <v>45</v>
      </c>
      <c r="D2823" t="s">
        <v>10</v>
      </c>
      <c r="E2823">
        <v>0</v>
      </c>
      <c r="F2823" t="s">
        <v>513</v>
      </c>
      <c r="G2823">
        <v>92508</v>
      </c>
      <c r="H2823">
        <v>33.885499000000003</v>
      </c>
      <c r="I2823">
        <v>-117.32495900000001</v>
      </c>
      <c r="J2823">
        <v>5</v>
      </c>
      <c r="K2823" s="1">
        <v>60</v>
      </c>
      <c r="L2823" t="s">
        <v>12</v>
      </c>
      <c r="M2823" t="s">
        <v>10</v>
      </c>
      <c r="N2823">
        <v>22.22</v>
      </c>
      <c r="O2823" t="s">
        <v>13</v>
      </c>
      <c r="P2823" t="s">
        <v>10</v>
      </c>
      <c r="Q2823" t="s">
        <v>49</v>
      </c>
      <c r="R2823">
        <v>16</v>
      </c>
      <c r="S2823" t="s">
        <v>10</v>
      </c>
      <c r="T2823" t="s">
        <v>10</v>
      </c>
      <c r="U2823" t="s">
        <v>13</v>
      </c>
      <c r="V2823" t="s">
        <v>10</v>
      </c>
      <c r="W2823" t="s">
        <v>13</v>
      </c>
      <c r="X2823" t="s">
        <v>13</v>
      </c>
      <c r="Y2823" t="s">
        <v>13</v>
      </c>
      <c r="Z2823" t="s">
        <v>10</v>
      </c>
      <c r="AA2823" t="s">
        <v>43</v>
      </c>
      <c r="AB2823" t="s">
        <v>10</v>
      </c>
      <c r="AC2823" t="s">
        <v>16</v>
      </c>
      <c r="AD2823">
        <v>61.35</v>
      </c>
      <c r="AE2823">
        <v>3766.2</v>
      </c>
      <c r="AF2823">
        <v>0</v>
      </c>
      <c r="AG2823">
        <v>0</v>
      </c>
      <c r="AH2823">
        <v>1333.2</v>
      </c>
      <c r="AI2823">
        <v>5099.3999999999996</v>
      </c>
      <c r="AJ2823" t="s">
        <v>17</v>
      </c>
      <c r="AM2823" t="str">
        <f t="shared" si="132"/>
        <v>VIP</v>
      </c>
      <c r="AN2823" t="str">
        <f t="shared" si="133"/>
        <v>No</v>
      </c>
      <c r="AO2823" t="str" cm="1">
        <f t="array" ref="AO2823">_xlfn.IFS($C2823&lt;36,"Youth", $C2823&lt;66, "Middle_age", $C2823&gt;65, "Old")</f>
        <v>Middle_age</v>
      </c>
      <c r="AP2823" t="str">
        <f t="shared" si="134"/>
        <v>5 năm</v>
      </c>
    </row>
    <row r="2824" spans="1:42" x14ac:dyDescent="0.35">
      <c r="A2824" t="s">
        <v>3865</v>
      </c>
      <c r="B2824" t="s">
        <v>9</v>
      </c>
      <c r="C2824">
        <v>33</v>
      </c>
      <c r="D2824" t="s">
        <v>10</v>
      </c>
      <c r="E2824">
        <v>2</v>
      </c>
      <c r="F2824" t="s">
        <v>3046</v>
      </c>
      <c r="G2824">
        <v>95549</v>
      </c>
      <c r="H2824">
        <v>40.664482999999997</v>
      </c>
      <c r="I2824">
        <v>-123.865325</v>
      </c>
      <c r="J2824">
        <v>6</v>
      </c>
      <c r="K2824" s="1">
        <v>21</v>
      </c>
      <c r="L2824" t="s">
        <v>32</v>
      </c>
      <c r="M2824" t="s">
        <v>10</v>
      </c>
      <c r="N2824">
        <v>38.950000000000003</v>
      </c>
      <c r="O2824" t="s">
        <v>13</v>
      </c>
      <c r="P2824" t="s">
        <v>10</v>
      </c>
      <c r="Q2824" t="s">
        <v>14</v>
      </c>
      <c r="R2824">
        <v>17</v>
      </c>
      <c r="S2824" t="s">
        <v>13</v>
      </c>
      <c r="T2824" t="s">
        <v>13</v>
      </c>
      <c r="U2824" t="s">
        <v>13</v>
      </c>
      <c r="V2824" t="s">
        <v>13</v>
      </c>
      <c r="W2824" t="s">
        <v>13</v>
      </c>
      <c r="X2824" t="s">
        <v>13</v>
      </c>
      <c r="Y2824" t="s">
        <v>13</v>
      </c>
      <c r="Z2824" t="s">
        <v>10</v>
      </c>
      <c r="AA2824" t="s">
        <v>21</v>
      </c>
      <c r="AB2824" t="s">
        <v>10</v>
      </c>
      <c r="AC2824" t="s">
        <v>26</v>
      </c>
      <c r="AD2824">
        <v>44.95</v>
      </c>
      <c r="AE2824">
        <v>926.25</v>
      </c>
      <c r="AF2824">
        <v>0</v>
      </c>
      <c r="AG2824">
        <v>0</v>
      </c>
      <c r="AH2824">
        <v>817.95</v>
      </c>
      <c r="AI2824">
        <v>1744.2</v>
      </c>
      <c r="AJ2824" t="s">
        <v>17</v>
      </c>
      <c r="AM2824" t="str">
        <f t="shared" si="132"/>
        <v>Stayed</v>
      </c>
      <c r="AN2824" t="str">
        <f t="shared" si="133"/>
        <v>Yes</v>
      </c>
      <c r="AO2824" t="str" cm="1">
        <f t="array" ref="AO2824">_xlfn.IFS($C2824&lt;36,"Youth", $C2824&lt;66, "Middle_age", $C2824&gt;65, "Old")</f>
        <v>Youth</v>
      </c>
      <c r="AP2824" t="str">
        <f t="shared" si="134"/>
        <v>2 năm</v>
      </c>
    </row>
    <row r="2825" spans="1:42" x14ac:dyDescent="0.35">
      <c r="A2825" t="s">
        <v>3866</v>
      </c>
      <c r="B2825" t="s">
        <v>19</v>
      </c>
      <c r="C2825">
        <v>37</v>
      </c>
      <c r="D2825" t="s">
        <v>13</v>
      </c>
      <c r="E2825">
        <v>0</v>
      </c>
      <c r="F2825" t="s">
        <v>484</v>
      </c>
      <c r="G2825">
        <v>93534</v>
      </c>
      <c r="H2825">
        <v>34.727528999999997</v>
      </c>
      <c r="I2825">
        <v>-118.153098</v>
      </c>
      <c r="J2825">
        <v>0</v>
      </c>
      <c r="K2825" s="1">
        <v>1</v>
      </c>
      <c r="L2825" t="s">
        <v>24</v>
      </c>
      <c r="M2825" t="s">
        <v>10</v>
      </c>
      <c r="N2825">
        <v>48.14</v>
      </c>
      <c r="O2825" t="s">
        <v>13</v>
      </c>
      <c r="P2825" t="s">
        <v>13</v>
      </c>
      <c r="AA2825" t="s">
        <v>21</v>
      </c>
      <c r="AB2825" t="s">
        <v>13</v>
      </c>
      <c r="AC2825" t="s">
        <v>16</v>
      </c>
      <c r="AD2825">
        <v>20.8</v>
      </c>
      <c r="AE2825">
        <v>20.8</v>
      </c>
      <c r="AF2825">
        <v>0</v>
      </c>
      <c r="AG2825">
        <v>0</v>
      </c>
      <c r="AH2825">
        <v>48.14</v>
      </c>
      <c r="AI2825">
        <v>68.94</v>
      </c>
      <c r="AJ2825" t="s">
        <v>68</v>
      </c>
      <c r="AM2825" t="str">
        <f t="shared" si="132"/>
        <v>Joined</v>
      </c>
      <c r="AN2825" t="str">
        <f t="shared" si="133"/>
        <v>No</v>
      </c>
      <c r="AO2825" t="str" cm="1">
        <f t="array" ref="AO2825">_xlfn.IFS($C2825&lt;36,"Youth", $C2825&lt;66, "Middle_age", $C2825&gt;65, "Old")</f>
        <v>Middle_age</v>
      </c>
      <c r="AP2825" t="str">
        <f t="shared" si="134"/>
        <v>1 năm</v>
      </c>
    </row>
    <row r="2826" spans="1:42" x14ac:dyDescent="0.35">
      <c r="A2826" t="s">
        <v>3867</v>
      </c>
      <c r="B2826" t="s">
        <v>19</v>
      </c>
      <c r="C2826">
        <v>59</v>
      </c>
      <c r="D2826" t="s">
        <v>13</v>
      </c>
      <c r="E2826">
        <v>0</v>
      </c>
      <c r="F2826" t="s">
        <v>275</v>
      </c>
      <c r="G2826">
        <v>94704</v>
      </c>
      <c r="H2826">
        <v>37.871416000000004</v>
      </c>
      <c r="I2826">
        <v>-122.24659699999999</v>
      </c>
      <c r="J2826">
        <v>0</v>
      </c>
      <c r="K2826" s="1">
        <v>19</v>
      </c>
      <c r="L2826" t="s">
        <v>32</v>
      </c>
      <c r="M2826" t="s">
        <v>10</v>
      </c>
      <c r="N2826">
        <v>20.260000000000002</v>
      </c>
      <c r="O2826" t="s">
        <v>13</v>
      </c>
      <c r="P2826" t="s">
        <v>10</v>
      </c>
      <c r="Q2826" t="s">
        <v>25</v>
      </c>
      <c r="R2826">
        <v>25</v>
      </c>
      <c r="S2826" t="s">
        <v>13</v>
      </c>
      <c r="T2826" t="s">
        <v>10</v>
      </c>
      <c r="U2826" t="s">
        <v>10</v>
      </c>
      <c r="V2826" t="s">
        <v>13</v>
      </c>
      <c r="W2826" t="s">
        <v>13</v>
      </c>
      <c r="X2826" t="s">
        <v>13</v>
      </c>
      <c r="Y2826" t="s">
        <v>13</v>
      </c>
      <c r="Z2826" t="s">
        <v>10</v>
      </c>
      <c r="AA2826" t="s">
        <v>21</v>
      </c>
      <c r="AB2826" t="s">
        <v>10</v>
      </c>
      <c r="AC2826" t="s">
        <v>26</v>
      </c>
      <c r="AD2826">
        <v>78.25</v>
      </c>
      <c r="AE2826">
        <v>1490.95</v>
      </c>
      <c r="AF2826">
        <v>0</v>
      </c>
      <c r="AG2826">
        <v>0</v>
      </c>
      <c r="AH2826">
        <v>384.94</v>
      </c>
      <c r="AI2826">
        <v>1875.89</v>
      </c>
      <c r="AJ2826" t="s">
        <v>27</v>
      </c>
      <c r="AK2826" t="s">
        <v>28</v>
      </c>
      <c r="AL2826" t="s">
        <v>29</v>
      </c>
      <c r="AM2826" t="str">
        <f t="shared" si="132"/>
        <v>Churned</v>
      </c>
      <c r="AN2826" t="str">
        <f t="shared" si="133"/>
        <v>No</v>
      </c>
      <c r="AO2826" t="str" cm="1">
        <f t="array" ref="AO2826">_xlfn.IFS($C2826&lt;36,"Youth", $C2826&lt;66, "Middle_age", $C2826&gt;65, "Old")</f>
        <v>Middle_age</v>
      </c>
      <c r="AP2826" t="str">
        <f t="shared" si="134"/>
        <v>2 năm</v>
      </c>
    </row>
    <row r="2827" spans="1:42" x14ac:dyDescent="0.35">
      <c r="A2827" t="s">
        <v>3868</v>
      </c>
      <c r="B2827" t="s">
        <v>9</v>
      </c>
      <c r="C2827">
        <v>33</v>
      </c>
      <c r="D2827" t="s">
        <v>13</v>
      </c>
      <c r="E2827">
        <v>0</v>
      </c>
      <c r="F2827" t="s">
        <v>215</v>
      </c>
      <c r="G2827">
        <v>92028</v>
      </c>
      <c r="H2827">
        <v>33.362575</v>
      </c>
      <c r="I2827">
        <v>-117.299644</v>
      </c>
      <c r="J2827">
        <v>0</v>
      </c>
      <c r="K2827" s="1">
        <v>7</v>
      </c>
      <c r="L2827" t="s">
        <v>24</v>
      </c>
      <c r="M2827" t="s">
        <v>10</v>
      </c>
      <c r="N2827">
        <v>48.82</v>
      </c>
      <c r="O2827" t="s">
        <v>10</v>
      </c>
      <c r="P2827" t="s">
        <v>10</v>
      </c>
      <c r="Q2827" t="s">
        <v>14</v>
      </c>
      <c r="R2827">
        <v>19</v>
      </c>
      <c r="S2827" t="s">
        <v>13</v>
      </c>
      <c r="T2827" t="s">
        <v>13</v>
      </c>
      <c r="U2827" t="s">
        <v>13</v>
      </c>
      <c r="V2827" t="s">
        <v>10</v>
      </c>
      <c r="W2827" t="s">
        <v>10</v>
      </c>
      <c r="X2827" t="s">
        <v>10</v>
      </c>
      <c r="Y2827" t="s">
        <v>10</v>
      </c>
      <c r="Z2827" t="s">
        <v>10</v>
      </c>
      <c r="AA2827" t="s">
        <v>21</v>
      </c>
      <c r="AB2827" t="s">
        <v>10</v>
      </c>
      <c r="AC2827" t="s">
        <v>26</v>
      </c>
      <c r="AD2827">
        <v>74.650000000000006</v>
      </c>
      <c r="AE2827">
        <v>521.1</v>
      </c>
      <c r="AF2827">
        <v>28.35</v>
      </c>
      <c r="AG2827">
        <v>0</v>
      </c>
      <c r="AH2827">
        <v>341.74</v>
      </c>
      <c r="AI2827">
        <v>834.49</v>
      </c>
      <c r="AJ2827" t="s">
        <v>27</v>
      </c>
      <c r="AK2827" t="s">
        <v>28</v>
      </c>
      <c r="AL2827" t="s">
        <v>74</v>
      </c>
      <c r="AM2827" t="str">
        <f t="shared" si="132"/>
        <v>Churned</v>
      </c>
      <c r="AN2827" t="str">
        <f t="shared" si="133"/>
        <v>No</v>
      </c>
      <c r="AO2827" t="str" cm="1">
        <f t="array" ref="AO2827">_xlfn.IFS($C2827&lt;36,"Youth", $C2827&lt;66, "Middle_age", $C2827&gt;65, "Old")</f>
        <v>Youth</v>
      </c>
      <c r="AP2827" t="str">
        <f t="shared" si="134"/>
        <v>1 năm</v>
      </c>
    </row>
    <row r="2828" spans="1:42" x14ac:dyDescent="0.35">
      <c r="A2828" t="s">
        <v>3869</v>
      </c>
      <c r="B2828" t="s">
        <v>9</v>
      </c>
      <c r="C2828">
        <v>20</v>
      </c>
      <c r="D2828" t="s">
        <v>13</v>
      </c>
      <c r="E2828">
        <v>0</v>
      </c>
      <c r="F2828" t="s">
        <v>127</v>
      </c>
      <c r="G2828">
        <v>95136</v>
      </c>
      <c r="H2828">
        <v>37.270938000000001</v>
      </c>
      <c r="I2828">
        <v>-121.851046</v>
      </c>
      <c r="J2828">
        <v>0</v>
      </c>
      <c r="K2828" s="1">
        <v>25</v>
      </c>
      <c r="L2828" t="s">
        <v>99</v>
      </c>
      <c r="M2828" t="s">
        <v>10</v>
      </c>
      <c r="N2828">
        <v>32.33</v>
      </c>
      <c r="O2828" t="s">
        <v>10</v>
      </c>
      <c r="P2828" t="s">
        <v>10</v>
      </c>
      <c r="Q2828" t="s">
        <v>25</v>
      </c>
      <c r="R2828">
        <v>51</v>
      </c>
      <c r="S2828" t="s">
        <v>13</v>
      </c>
      <c r="T2828" t="s">
        <v>10</v>
      </c>
      <c r="U2828" t="s">
        <v>10</v>
      </c>
      <c r="V2828" t="s">
        <v>10</v>
      </c>
      <c r="W2828" t="s">
        <v>10</v>
      </c>
      <c r="X2828" t="s">
        <v>10</v>
      </c>
      <c r="Y2828" t="s">
        <v>10</v>
      </c>
      <c r="Z2828" t="s">
        <v>10</v>
      </c>
      <c r="AA2828" t="s">
        <v>43</v>
      </c>
      <c r="AB2828" t="s">
        <v>13</v>
      </c>
      <c r="AC2828" t="s">
        <v>26</v>
      </c>
      <c r="AD2828">
        <v>108.9</v>
      </c>
      <c r="AE2828">
        <v>2809.05</v>
      </c>
      <c r="AF2828">
        <v>0</v>
      </c>
      <c r="AG2828">
        <v>0</v>
      </c>
      <c r="AH2828">
        <v>808.25</v>
      </c>
      <c r="AI2828">
        <v>3617.3</v>
      </c>
      <c r="AJ2828" t="s">
        <v>17</v>
      </c>
      <c r="AM2828" t="str">
        <f t="shared" si="132"/>
        <v>VIP</v>
      </c>
      <c r="AN2828" t="str">
        <f t="shared" si="133"/>
        <v>No</v>
      </c>
      <c r="AO2828" t="str" cm="1">
        <f t="array" ref="AO2828">_xlfn.IFS($C2828&lt;36,"Youth", $C2828&lt;66, "Middle_age", $C2828&gt;65, "Old")</f>
        <v>Youth</v>
      </c>
      <c r="AP2828" t="str">
        <f t="shared" si="134"/>
        <v>3 năm</v>
      </c>
    </row>
    <row r="2829" spans="1:42" x14ac:dyDescent="0.35">
      <c r="A2829" t="s">
        <v>3870</v>
      </c>
      <c r="B2829" t="s">
        <v>19</v>
      </c>
      <c r="C2829">
        <v>43</v>
      </c>
      <c r="D2829" t="s">
        <v>13</v>
      </c>
      <c r="E2829">
        <v>2</v>
      </c>
      <c r="F2829" t="s">
        <v>3745</v>
      </c>
      <c r="G2829">
        <v>95615</v>
      </c>
      <c r="H2829">
        <v>38.311608999999997</v>
      </c>
      <c r="I2829">
        <v>-121.554034</v>
      </c>
      <c r="J2829">
        <v>0</v>
      </c>
      <c r="K2829" s="1">
        <v>22</v>
      </c>
      <c r="L2829" t="s">
        <v>32</v>
      </c>
      <c r="M2829" t="s">
        <v>10</v>
      </c>
      <c r="N2829">
        <v>34.07</v>
      </c>
      <c r="O2829" t="s">
        <v>13</v>
      </c>
      <c r="P2829" t="s">
        <v>13</v>
      </c>
      <c r="AA2829" t="s">
        <v>21</v>
      </c>
      <c r="AB2829" t="s">
        <v>13</v>
      </c>
      <c r="AC2829" t="s">
        <v>16</v>
      </c>
      <c r="AD2829">
        <v>20.149999999999999</v>
      </c>
      <c r="AE2829">
        <v>432.5</v>
      </c>
      <c r="AF2829">
        <v>0</v>
      </c>
      <c r="AG2829">
        <v>0</v>
      </c>
      <c r="AH2829">
        <v>749.54</v>
      </c>
      <c r="AI2829">
        <v>1182.04</v>
      </c>
      <c r="AJ2829" t="s">
        <v>17</v>
      </c>
      <c r="AM2829" t="str">
        <f t="shared" si="132"/>
        <v>Stayed</v>
      </c>
      <c r="AN2829" t="str">
        <f t="shared" si="133"/>
        <v>Yes</v>
      </c>
      <c r="AO2829" t="str" cm="1">
        <f t="array" ref="AO2829">_xlfn.IFS($C2829&lt;36,"Youth", $C2829&lt;66, "Middle_age", $C2829&gt;65, "Old")</f>
        <v>Middle_age</v>
      </c>
      <c r="AP2829" t="str">
        <f t="shared" si="134"/>
        <v>2 năm</v>
      </c>
    </row>
    <row r="2830" spans="1:42" x14ac:dyDescent="0.35">
      <c r="A2830" t="s">
        <v>3871</v>
      </c>
      <c r="B2830" t="s">
        <v>9</v>
      </c>
      <c r="C2830">
        <v>23</v>
      </c>
      <c r="D2830" t="s">
        <v>10</v>
      </c>
      <c r="E2830">
        <v>0</v>
      </c>
      <c r="F2830" t="s">
        <v>2498</v>
      </c>
      <c r="G2830">
        <v>93505</v>
      </c>
      <c r="H2830">
        <v>35.151491</v>
      </c>
      <c r="I2830">
        <v>-117.92759700000001</v>
      </c>
      <c r="J2830">
        <v>9</v>
      </c>
      <c r="K2830" s="1">
        <v>61</v>
      </c>
      <c r="L2830" t="s">
        <v>46</v>
      </c>
      <c r="M2830" t="s">
        <v>10</v>
      </c>
      <c r="N2830">
        <v>13.35</v>
      </c>
      <c r="O2830" t="s">
        <v>10</v>
      </c>
      <c r="P2830" t="s">
        <v>13</v>
      </c>
      <c r="AA2830" t="s">
        <v>43</v>
      </c>
      <c r="AB2830" t="s">
        <v>10</v>
      </c>
      <c r="AC2830" t="s">
        <v>16</v>
      </c>
      <c r="AD2830">
        <v>24.1</v>
      </c>
      <c r="AE2830">
        <v>1551.6</v>
      </c>
      <c r="AF2830">
        <v>0</v>
      </c>
      <c r="AG2830">
        <v>0</v>
      </c>
      <c r="AH2830">
        <v>814.35</v>
      </c>
      <c r="AI2830">
        <v>2365.9499999999998</v>
      </c>
      <c r="AJ2830" t="s">
        <v>17</v>
      </c>
      <c r="AM2830" t="str">
        <f t="shared" si="132"/>
        <v>Stayed</v>
      </c>
      <c r="AN2830" t="str">
        <f t="shared" si="133"/>
        <v>No</v>
      </c>
      <c r="AO2830" t="str" cm="1">
        <f t="array" ref="AO2830">_xlfn.IFS($C2830&lt;36,"Youth", $C2830&lt;66, "Middle_age", $C2830&gt;65, "Old")</f>
        <v>Youth</v>
      </c>
      <c r="AP2830" t="str">
        <f t="shared" si="134"/>
        <v>6 năm</v>
      </c>
    </row>
    <row r="2831" spans="1:42" x14ac:dyDescent="0.35">
      <c r="A2831" t="s">
        <v>3872</v>
      </c>
      <c r="B2831" t="s">
        <v>19</v>
      </c>
      <c r="C2831">
        <v>54</v>
      </c>
      <c r="D2831" t="s">
        <v>10</v>
      </c>
      <c r="E2831">
        <v>2</v>
      </c>
      <c r="F2831" t="s">
        <v>105</v>
      </c>
      <c r="G2831">
        <v>90044</v>
      </c>
      <c r="H2831">
        <v>33.952714</v>
      </c>
      <c r="I2831">
        <v>-118.292061</v>
      </c>
      <c r="J2831">
        <v>8</v>
      </c>
      <c r="K2831" s="1">
        <v>6</v>
      </c>
      <c r="L2831" t="s">
        <v>24</v>
      </c>
      <c r="M2831" t="s">
        <v>10</v>
      </c>
      <c r="N2831">
        <v>23.73</v>
      </c>
      <c r="O2831" t="s">
        <v>13</v>
      </c>
      <c r="P2831" t="s">
        <v>13</v>
      </c>
      <c r="AA2831" t="s">
        <v>21</v>
      </c>
      <c r="AB2831" t="s">
        <v>13</v>
      </c>
      <c r="AC2831" t="s">
        <v>16</v>
      </c>
      <c r="AD2831">
        <v>19.850000000000001</v>
      </c>
      <c r="AE2831">
        <v>138.85</v>
      </c>
      <c r="AF2831">
        <v>0</v>
      </c>
      <c r="AG2831">
        <v>0</v>
      </c>
      <c r="AH2831">
        <v>142.38</v>
      </c>
      <c r="AI2831">
        <v>281.23</v>
      </c>
      <c r="AJ2831" t="s">
        <v>17</v>
      </c>
      <c r="AM2831" t="str">
        <f t="shared" si="132"/>
        <v>Stayed</v>
      </c>
      <c r="AN2831" t="str">
        <f t="shared" si="133"/>
        <v>Yes</v>
      </c>
      <c r="AO2831" t="str" cm="1">
        <f t="array" ref="AO2831">_xlfn.IFS($C2831&lt;36,"Youth", $C2831&lt;66, "Middle_age", $C2831&gt;65, "Old")</f>
        <v>Middle_age</v>
      </c>
      <c r="AP2831" t="str">
        <f t="shared" si="134"/>
        <v>1 năm</v>
      </c>
    </row>
    <row r="2832" spans="1:42" x14ac:dyDescent="0.35">
      <c r="A2832" t="s">
        <v>3873</v>
      </c>
      <c r="B2832" t="s">
        <v>19</v>
      </c>
      <c r="C2832">
        <v>75</v>
      </c>
      <c r="D2832" t="s">
        <v>10</v>
      </c>
      <c r="E2832">
        <v>0</v>
      </c>
      <c r="F2832" t="s">
        <v>288</v>
      </c>
      <c r="G2832">
        <v>92555</v>
      </c>
      <c r="H2832">
        <v>33.907361000000002</v>
      </c>
      <c r="I2832">
        <v>-117.109972</v>
      </c>
      <c r="J2832">
        <v>1</v>
      </c>
      <c r="K2832" s="1">
        <v>29</v>
      </c>
      <c r="L2832" t="s">
        <v>12</v>
      </c>
      <c r="M2832" t="s">
        <v>10</v>
      </c>
      <c r="N2832">
        <v>25.78</v>
      </c>
      <c r="O2832" t="s">
        <v>10</v>
      </c>
      <c r="P2832" t="s">
        <v>10</v>
      </c>
      <c r="Q2832" t="s">
        <v>25</v>
      </c>
      <c r="R2832">
        <v>28</v>
      </c>
      <c r="S2832" t="s">
        <v>13</v>
      </c>
      <c r="T2832" t="s">
        <v>13</v>
      </c>
      <c r="U2832" t="s">
        <v>10</v>
      </c>
      <c r="V2832" t="s">
        <v>13</v>
      </c>
      <c r="W2832" t="s">
        <v>10</v>
      </c>
      <c r="X2832" t="s">
        <v>10</v>
      </c>
      <c r="Y2832" t="s">
        <v>10</v>
      </c>
      <c r="Z2832" t="s">
        <v>13</v>
      </c>
      <c r="AA2832" t="s">
        <v>21</v>
      </c>
      <c r="AB2832" t="s">
        <v>10</v>
      </c>
      <c r="AC2832" t="s">
        <v>26</v>
      </c>
      <c r="AD2832">
        <v>98.5</v>
      </c>
      <c r="AE2832">
        <v>3004.15</v>
      </c>
      <c r="AF2832">
        <v>37.549999999999997</v>
      </c>
      <c r="AG2832">
        <v>40</v>
      </c>
      <c r="AH2832">
        <v>747.62</v>
      </c>
      <c r="AI2832">
        <v>3754.22</v>
      </c>
      <c r="AJ2832" t="s">
        <v>27</v>
      </c>
      <c r="AK2832" t="s">
        <v>91</v>
      </c>
      <c r="AL2832" t="s">
        <v>92</v>
      </c>
      <c r="AM2832" t="str">
        <f t="shared" si="132"/>
        <v>Churned</v>
      </c>
      <c r="AN2832" t="str">
        <f t="shared" si="133"/>
        <v>No</v>
      </c>
      <c r="AO2832" t="str" cm="1">
        <f t="array" ref="AO2832">_xlfn.IFS($C2832&lt;36,"Youth", $C2832&lt;66, "Middle_age", $C2832&gt;65, "Old")</f>
        <v>Old</v>
      </c>
      <c r="AP2832" t="str">
        <f t="shared" si="134"/>
        <v>3 năm</v>
      </c>
    </row>
    <row r="2833" spans="1:42" x14ac:dyDescent="0.35">
      <c r="A2833" t="s">
        <v>3874</v>
      </c>
      <c r="B2833" t="s">
        <v>9</v>
      </c>
      <c r="C2833">
        <v>72</v>
      </c>
      <c r="D2833" t="s">
        <v>10</v>
      </c>
      <c r="E2833">
        <v>0</v>
      </c>
      <c r="F2833" t="s">
        <v>1557</v>
      </c>
      <c r="G2833">
        <v>95569</v>
      </c>
      <c r="H2833">
        <v>40.363446000000003</v>
      </c>
      <c r="I2833">
        <v>-123.835041</v>
      </c>
      <c r="J2833">
        <v>10</v>
      </c>
      <c r="K2833" s="1">
        <v>31</v>
      </c>
      <c r="L2833" t="s">
        <v>99</v>
      </c>
      <c r="M2833" t="s">
        <v>13</v>
      </c>
      <c r="P2833" t="s">
        <v>10</v>
      </c>
      <c r="Q2833" t="s">
        <v>49</v>
      </c>
      <c r="R2833">
        <v>21</v>
      </c>
      <c r="S2833" t="s">
        <v>10</v>
      </c>
      <c r="T2833" t="s">
        <v>10</v>
      </c>
      <c r="U2833" t="s">
        <v>10</v>
      </c>
      <c r="V2833" t="s">
        <v>13</v>
      </c>
      <c r="W2833" t="s">
        <v>13</v>
      </c>
      <c r="X2833" t="s">
        <v>10</v>
      </c>
      <c r="Y2833" t="s">
        <v>13</v>
      </c>
      <c r="Z2833" t="s">
        <v>10</v>
      </c>
      <c r="AA2833" t="s">
        <v>15</v>
      </c>
      <c r="AB2833" t="s">
        <v>10</v>
      </c>
      <c r="AC2833" t="s">
        <v>16</v>
      </c>
      <c r="AD2833">
        <v>50.4</v>
      </c>
      <c r="AE2833">
        <v>1580.1</v>
      </c>
      <c r="AF2833">
        <v>0</v>
      </c>
      <c r="AG2833">
        <v>0</v>
      </c>
      <c r="AH2833">
        <v>0</v>
      </c>
      <c r="AI2833">
        <v>1580.1</v>
      </c>
      <c r="AJ2833" t="s">
        <v>17</v>
      </c>
      <c r="AM2833" t="str">
        <f t="shared" si="132"/>
        <v>Stayed</v>
      </c>
      <c r="AN2833" t="str">
        <f t="shared" si="133"/>
        <v>No</v>
      </c>
      <c r="AO2833" t="str" cm="1">
        <f t="array" ref="AO2833">_xlfn.IFS($C2833&lt;36,"Youth", $C2833&lt;66, "Middle_age", $C2833&gt;65, "Old")</f>
        <v>Old</v>
      </c>
      <c r="AP2833" t="str">
        <f t="shared" si="134"/>
        <v>3 năm</v>
      </c>
    </row>
    <row r="2834" spans="1:42" x14ac:dyDescent="0.35">
      <c r="A2834" t="s">
        <v>3875</v>
      </c>
      <c r="B2834" t="s">
        <v>9</v>
      </c>
      <c r="C2834">
        <v>39</v>
      </c>
      <c r="D2834" t="s">
        <v>10</v>
      </c>
      <c r="E2834">
        <v>0</v>
      </c>
      <c r="F2834" t="s">
        <v>2793</v>
      </c>
      <c r="G2834">
        <v>95140</v>
      </c>
      <c r="H2834">
        <v>37.382908999999998</v>
      </c>
      <c r="I2834">
        <v>-121.634151</v>
      </c>
      <c r="J2834">
        <v>8</v>
      </c>
      <c r="K2834" s="1">
        <v>72</v>
      </c>
      <c r="L2834" t="s">
        <v>12</v>
      </c>
      <c r="M2834" t="s">
        <v>10</v>
      </c>
      <c r="N2834">
        <v>11.02</v>
      </c>
      <c r="O2834" t="s">
        <v>10</v>
      </c>
      <c r="P2834" t="s">
        <v>10</v>
      </c>
      <c r="Q2834" t="s">
        <v>25</v>
      </c>
      <c r="R2834">
        <v>17</v>
      </c>
      <c r="S2834" t="s">
        <v>10</v>
      </c>
      <c r="T2834" t="s">
        <v>10</v>
      </c>
      <c r="U2834" t="s">
        <v>10</v>
      </c>
      <c r="V2834" t="s">
        <v>10</v>
      </c>
      <c r="W2834" t="s">
        <v>13</v>
      </c>
      <c r="X2834" t="s">
        <v>13</v>
      </c>
      <c r="Y2834" t="s">
        <v>13</v>
      </c>
      <c r="Z2834" t="s">
        <v>13</v>
      </c>
      <c r="AA2834" t="s">
        <v>43</v>
      </c>
      <c r="AB2834" t="s">
        <v>10</v>
      </c>
      <c r="AC2834" t="s">
        <v>26</v>
      </c>
      <c r="AD2834">
        <v>94.25</v>
      </c>
      <c r="AE2834">
        <v>6849.75</v>
      </c>
      <c r="AF2834">
        <v>0</v>
      </c>
      <c r="AG2834">
        <v>100</v>
      </c>
      <c r="AH2834">
        <v>793.44</v>
      </c>
      <c r="AI2834">
        <v>7743.19</v>
      </c>
      <c r="AJ2834" t="s">
        <v>17</v>
      </c>
      <c r="AM2834" t="str">
        <f t="shared" si="132"/>
        <v>VIP</v>
      </c>
      <c r="AN2834" t="str">
        <f t="shared" si="133"/>
        <v>No</v>
      </c>
      <c r="AO2834" t="str" cm="1">
        <f t="array" ref="AO2834">_xlfn.IFS($C2834&lt;36,"Youth", $C2834&lt;66, "Middle_age", $C2834&gt;65, "Old")</f>
        <v>Middle_age</v>
      </c>
      <c r="AP2834" t="str">
        <f t="shared" si="134"/>
        <v>6 năm</v>
      </c>
    </row>
    <row r="2835" spans="1:42" x14ac:dyDescent="0.35">
      <c r="A2835" t="s">
        <v>3876</v>
      </c>
      <c r="B2835" t="s">
        <v>19</v>
      </c>
      <c r="C2835">
        <v>35</v>
      </c>
      <c r="D2835" t="s">
        <v>13</v>
      </c>
      <c r="E2835">
        <v>0</v>
      </c>
      <c r="F2835" t="s">
        <v>3681</v>
      </c>
      <c r="G2835">
        <v>94929</v>
      </c>
      <c r="H2835">
        <v>38.244579999999999</v>
      </c>
      <c r="I2835">
        <v>-122.95626799999999</v>
      </c>
      <c r="J2835">
        <v>0</v>
      </c>
      <c r="K2835" s="1">
        <v>3</v>
      </c>
      <c r="L2835" t="s">
        <v>12</v>
      </c>
      <c r="M2835" t="s">
        <v>10</v>
      </c>
      <c r="N2835">
        <v>28.19</v>
      </c>
      <c r="O2835" t="s">
        <v>13</v>
      </c>
      <c r="P2835" t="s">
        <v>10</v>
      </c>
      <c r="Q2835" t="s">
        <v>14</v>
      </c>
      <c r="R2835">
        <v>21</v>
      </c>
      <c r="S2835" t="s">
        <v>13</v>
      </c>
      <c r="T2835" t="s">
        <v>13</v>
      </c>
      <c r="U2835" t="s">
        <v>13</v>
      </c>
      <c r="V2835" t="s">
        <v>10</v>
      </c>
      <c r="W2835" t="s">
        <v>13</v>
      </c>
      <c r="X2835" t="s">
        <v>13</v>
      </c>
      <c r="Y2835" t="s">
        <v>13</v>
      </c>
      <c r="Z2835" t="s">
        <v>10</v>
      </c>
      <c r="AA2835" t="s">
        <v>21</v>
      </c>
      <c r="AB2835" t="s">
        <v>10</v>
      </c>
      <c r="AC2835" t="s">
        <v>16</v>
      </c>
      <c r="AD2835">
        <v>50.25</v>
      </c>
      <c r="AE2835">
        <v>152.30000000000001</v>
      </c>
      <c r="AF2835">
        <v>0</v>
      </c>
      <c r="AG2835">
        <v>0</v>
      </c>
      <c r="AH2835">
        <v>84.57</v>
      </c>
      <c r="AI2835">
        <v>236.87</v>
      </c>
      <c r="AJ2835" t="s">
        <v>68</v>
      </c>
      <c r="AM2835" t="str">
        <f t="shared" si="132"/>
        <v>Joined</v>
      </c>
      <c r="AN2835" t="str">
        <f t="shared" si="133"/>
        <v>No</v>
      </c>
      <c r="AO2835" t="str" cm="1">
        <f t="array" ref="AO2835">_xlfn.IFS($C2835&lt;36,"Youth", $C2835&lt;66, "Middle_age", $C2835&gt;65, "Old")</f>
        <v>Youth</v>
      </c>
      <c r="AP2835" t="str">
        <f t="shared" si="134"/>
        <v>1 năm</v>
      </c>
    </row>
    <row r="2836" spans="1:42" x14ac:dyDescent="0.35">
      <c r="A2836" t="s">
        <v>3877</v>
      </c>
      <c r="B2836" t="s">
        <v>19</v>
      </c>
      <c r="C2836">
        <v>35</v>
      </c>
      <c r="D2836" t="s">
        <v>13</v>
      </c>
      <c r="E2836">
        <v>0</v>
      </c>
      <c r="F2836" t="s">
        <v>361</v>
      </c>
      <c r="G2836">
        <v>94118</v>
      </c>
      <c r="H2836">
        <v>37.781303999999999</v>
      </c>
      <c r="I2836">
        <v>-122.461522</v>
      </c>
      <c r="J2836">
        <v>0</v>
      </c>
      <c r="K2836" s="1">
        <v>3</v>
      </c>
      <c r="L2836" t="s">
        <v>12</v>
      </c>
      <c r="M2836" t="s">
        <v>10</v>
      </c>
      <c r="N2836">
        <v>9.74</v>
      </c>
      <c r="O2836" t="s">
        <v>13</v>
      </c>
      <c r="P2836" t="s">
        <v>10</v>
      </c>
      <c r="Q2836" t="s">
        <v>25</v>
      </c>
      <c r="R2836">
        <v>27</v>
      </c>
      <c r="S2836" t="s">
        <v>13</v>
      </c>
      <c r="T2836" t="s">
        <v>13</v>
      </c>
      <c r="U2836" t="s">
        <v>13</v>
      </c>
      <c r="V2836" t="s">
        <v>13</v>
      </c>
      <c r="W2836" t="s">
        <v>13</v>
      </c>
      <c r="X2836" t="s">
        <v>13</v>
      </c>
      <c r="Y2836" t="s">
        <v>13</v>
      </c>
      <c r="Z2836" t="s">
        <v>10</v>
      </c>
      <c r="AA2836" t="s">
        <v>21</v>
      </c>
      <c r="AB2836" t="s">
        <v>10</v>
      </c>
      <c r="AC2836" t="s">
        <v>16</v>
      </c>
      <c r="AD2836">
        <v>70.3</v>
      </c>
      <c r="AE2836">
        <v>220.4</v>
      </c>
      <c r="AF2836">
        <v>0</v>
      </c>
      <c r="AG2836">
        <v>0</v>
      </c>
      <c r="AH2836">
        <v>29.22</v>
      </c>
      <c r="AI2836">
        <v>249.62</v>
      </c>
      <c r="AJ2836" t="s">
        <v>68</v>
      </c>
      <c r="AM2836" t="str">
        <f t="shared" si="132"/>
        <v>Joined</v>
      </c>
      <c r="AN2836" t="str">
        <f t="shared" si="133"/>
        <v>No</v>
      </c>
      <c r="AO2836" t="str" cm="1">
        <f t="array" ref="AO2836">_xlfn.IFS($C2836&lt;36,"Youth", $C2836&lt;66, "Middle_age", $C2836&gt;65, "Old")</f>
        <v>Youth</v>
      </c>
      <c r="AP2836" t="str">
        <f t="shared" si="134"/>
        <v>1 năm</v>
      </c>
    </row>
    <row r="2837" spans="1:42" x14ac:dyDescent="0.35">
      <c r="A2837" t="s">
        <v>3878</v>
      </c>
      <c r="B2837" t="s">
        <v>9</v>
      </c>
      <c r="C2837">
        <v>53</v>
      </c>
      <c r="D2837" t="s">
        <v>13</v>
      </c>
      <c r="E2837">
        <v>0</v>
      </c>
      <c r="F2837" t="s">
        <v>762</v>
      </c>
      <c r="G2837">
        <v>95427</v>
      </c>
      <c r="H2837">
        <v>39.239818</v>
      </c>
      <c r="I2837">
        <v>-123.565432</v>
      </c>
      <c r="J2837">
        <v>0</v>
      </c>
      <c r="K2837" s="1">
        <v>2</v>
      </c>
      <c r="L2837" t="s">
        <v>12</v>
      </c>
      <c r="M2837" t="s">
        <v>13</v>
      </c>
      <c r="P2837" t="s">
        <v>10</v>
      </c>
      <c r="Q2837" t="s">
        <v>49</v>
      </c>
      <c r="R2837">
        <v>18</v>
      </c>
      <c r="S2837" t="s">
        <v>13</v>
      </c>
      <c r="T2837" t="s">
        <v>13</v>
      </c>
      <c r="U2837" t="s">
        <v>13</v>
      </c>
      <c r="V2837" t="s">
        <v>10</v>
      </c>
      <c r="W2837" t="s">
        <v>13</v>
      </c>
      <c r="X2837" t="s">
        <v>13</v>
      </c>
      <c r="Y2837" t="s">
        <v>13</v>
      </c>
      <c r="Z2837" t="s">
        <v>10</v>
      </c>
      <c r="AA2837" t="s">
        <v>21</v>
      </c>
      <c r="AB2837" t="s">
        <v>10</v>
      </c>
      <c r="AC2837" t="s">
        <v>26</v>
      </c>
      <c r="AD2837">
        <v>30.9</v>
      </c>
      <c r="AE2837">
        <v>59.05</v>
      </c>
      <c r="AF2837">
        <v>0</v>
      </c>
      <c r="AG2837">
        <v>0</v>
      </c>
      <c r="AH2837">
        <v>0</v>
      </c>
      <c r="AI2837">
        <v>59.05</v>
      </c>
      <c r="AJ2837" t="s">
        <v>27</v>
      </c>
      <c r="AK2837" t="s">
        <v>33</v>
      </c>
      <c r="AL2837" t="s">
        <v>37</v>
      </c>
      <c r="AM2837" t="str">
        <f t="shared" si="132"/>
        <v>Churned</v>
      </c>
      <c r="AN2837" t="str">
        <f t="shared" si="133"/>
        <v>No</v>
      </c>
      <c r="AO2837" t="str" cm="1">
        <f t="array" ref="AO2837">_xlfn.IFS($C2837&lt;36,"Youth", $C2837&lt;66, "Middle_age", $C2837&gt;65, "Old")</f>
        <v>Middle_age</v>
      </c>
      <c r="AP2837" t="str">
        <f t="shared" si="134"/>
        <v>1 năm</v>
      </c>
    </row>
    <row r="2838" spans="1:42" x14ac:dyDescent="0.35">
      <c r="A2838" t="s">
        <v>3879</v>
      </c>
      <c r="B2838" t="s">
        <v>9</v>
      </c>
      <c r="C2838">
        <v>37</v>
      </c>
      <c r="D2838" t="s">
        <v>10</v>
      </c>
      <c r="E2838">
        <v>2</v>
      </c>
      <c r="F2838" t="s">
        <v>1337</v>
      </c>
      <c r="G2838">
        <v>96028</v>
      </c>
      <c r="H2838">
        <v>41.017282000000002</v>
      </c>
      <c r="I2838">
        <v>-121.46894500000001</v>
      </c>
      <c r="J2838">
        <v>1</v>
      </c>
      <c r="K2838" s="1">
        <v>41</v>
      </c>
      <c r="L2838" t="s">
        <v>46</v>
      </c>
      <c r="M2838" t="s">
        <v>13</v>
      </c>
      <c r="P2838" t="s">
        <v>10</v>
      </c>
      <c r="Q2838" t="s">
        <v>14</v>
      </c>
      <c r="R2838">
        <v>16</v>
      </c>
      <c r="S2838" t="s">
        <v>10</v>
      </c>
      <c r="T2838" t="s">
        <v>13</v>
      </c>
      <c r="U2838" t="s">
        <v>10</v>
      </c>
      <c r="V2838" t="s">
        <v>13</v>
      </c>
      <c r="W2838" t="s">
        <v>13</v>
      </c>
      <c r="X2838" t="s">
        <v>13</v>
      </c>
      <c r="Y2838" t="s">
        <v>13</v>
      </c>
      <c r="Z2838" t="s">
        <v>10</v>
      </c>
      <c r="AA2838" t="s">
        <v>15</v>
      </c>
      <c r="AB2838" t="s">
        <v>13</v>
      </c>
      <c r="AC2838" t="s">
        <v>16</v>
      </c>
      <c r="AD2838">
        <v>35.4</v>
      </c>
      <c r="AE2838">
        <v>1412.4</v>
      </c>
      <c r="AF2838">
        <v>0</v>
      </c>
      <c r="AG2838">
        <v>0</v>
      </c>
      <c r="AH2838">
        <v>0</v>
      </c>
      <c r="AI2838">
        <v>1412.4</v>
      </c>
      <c r="AJ2838" t="s">
        <v>17</v>
      </c>
      <c r="AM2838" t="str">
        <f t="shared" si="132"/>
        <v>Stayed</v>
      </c>
      <c r="AN2838" t="str">
        <f t="shared" si="133"/>
        <v>Yes</v>
      </c>
      <c r="AO2838" t="str" cm="1">
        <f t="array" ref="AO2838">_xlfn.IFS($C2838&lt;36,"Youth", $C2838&lt;66, "Middle_age", $C2838&gt;65, "Old")</f>
        <v>Middle_age</v>
      </c>
      <c r="AP2838" t="str">
        <f t="shared" si="134"/>
        <v>4 năm</v>
      </c>
    </row>
    <row r="2839" spans="1:42" x14ac:dyDescent="0.35">
      <c r="A2839" t="s">
        <v>3880</v>
      </c>
      <c r="B2839" t="s">
        <v>19</v>
      </c>
      <c r="C2839">
        <v>77</v>
      </c>
      <c r="D2839" t="s">
        <v>10</v>
      </c>
      <c r="E2839">
        <v>0</v>
      </c>
      <c r="F2839" t="s">
        <v>257</v>
      </c>
      <c r="G2839">
        <v>92620</v>
      </c>
      <c r="H2839">
        <v>33.716135999999999</v>
      </c>
      <c r="I2839">
        <v>-117.752574</v>
      </c>
      <c r="J2839">
        <v>1</v>
      </c>
      <c r="K2839" s="1">
        <v>36</v>
      </c>
      <c r="L2839" t="s">
        <v>12</v>
      </c>
      <c r="M2839" t="s">
        <v>10</v>
      </c>
      <c r="N2839">
        <v>16.61</v>
      </c>
      <c r="O2839" t="s">
        <v>10</v>
      </c>
      <c r="P2839" t="s">
        <v>10</v>
      </c>
      <c r="Q2839" t="s">
        <v>25</v>
      </c>
      <c r="R2839">
        <v>3</v>
      </c>
      <c r="S2839" t="s">
        <v>13</v>
      </c>
      <c r="T2839" t="s">
        <v>10</v>
      </c>
      <c r="U2839" t="s">
        <v>13</v>
      </c>
      <c r="V2839" t="s">
        <v>13</v>
      </c>
      <c r="W2839" t="s">
        <v>10</v>
      </c>
      <c r="X2839" t="s">
        <v>10</v>
      </c>
      <c r="Y2839" t="s">
        <v>13</v>
      </c>
      <c r="Z2839" t="s">
        <v>10</v>
      </c>
      <c r="AA2839" t="s">
        <v>21</v>
      </c>
      <c r="AB2839" t="s">
        <v>10</v>
      </c>
      <c r="AC2839" t="s">
        <v>26</v>
      </c>
      <c r="AD2839">
        <v>96.5</v>
      </c>
      <c r="AE2839">
        <v>3436.1</v>
      </c>
      <c r="AF2839">
        <v>0</v>
      </c>
      <c r="AG2839">
        <v>0</v>
      </c>
      <c r="AH2839">
        <v>597.96</v>
      </c>
      <c r="AI2839">
        <v>4034.06</v>
      </c>
      <c r="AJ2839" t="s">
        <v>27</v>
      </c>
      <c r="AK2839" t="s">
        <v>87</v>
      </c>
      <c r="AL2839" t="s">
        <v>210</v>
      </c>
      <c r="AM2839" t="str">
        <f t="shared" si="132"/>
        <v>Churned</v>
      </c>
      <c r="AN2839" t="str">
        <f t="shared" si="133"/>
        <v>No</v>
      </c>
      <c r="AO2839" t="str" cm="1">
        <f t="array" ref="AO2839">_xlfn.IFS($C2839&lt;36,"Youth", $C2839&lt;66, "Middle_age", $C2839&gt;65, "Old")</f>
        <v>Old</v>
      </c>
      <c r="AP2839" t="str">
        <f t="shared" si="134"/>
        <v>3 năm</v>
      </c>
    </row>
    <row r="2840" spans="1:42" x14ac:dyDescent="0.35">
      <c r="A2840" t="s">
        <v>3881</v>
      </c>
      <c r="B2840" t="s">
        <v>19</v>
      </c>
      <c r="C2840">
        <v>74</v>
      </c>
      <c r="D2840" t="s">
        <v>10</v>
      </c>
      <c r="E2840">
        <v>0</v>
      </c>
      <c r="F2840" t="s">
        <v>121</v>
      </c>
      <c r="G2840">
        <v>92102</v>
      </c>
      <c r="H2840">
        <v>32.716006999999998</v>
      </c>
      <c r="I2840">
        <v>-117.117462</v>
      </c>
      <c r="J2840">
        <v>4</v>
      </c>
      <c r="K2840" s="1">
        <v>49</v>
      </c>
      <c r="L2840" t="s">
        <v>12</v>
      </c>
      <c r="M2840" t="s">
        <v>10</v>
      </c>
      <c r="N2840">
        <v>1.67</v>
      </c>
      <c r="O2840" t="s">
        <v>13</v>
      </c>
      <c r="P2840" t="s">
        <v>10</v>
      </c>
      <c r="Q2840" t="s">
        <v>49</v>
      </c>
      <c r="R2840">
        <v>15</v>
      </c>
      <c r="S2840" t="s">
        <v>13</v>
      </c>
      <c r="T2840" t="s">
        <v>10</v>
      </c>
      <c r="U2840" t="s">
        <v>13</v>
      </c>
      <c r="V2840" t="s">
        <v>13</v>
      </c>
      <c r="W2840" t="s">
        <v>13</v>
      </c>
      <c r="X2840" t="s">
        <v>13</v>
      </c>
      <c r="Y2840" t="s">
        <v>13</v>
      </c>
      <c r="Z2840" t="s">
        <v>10</v>
      </c>
      <c r="AA2840" t="s">
        <v>43</v>
      </c>
      <c r="AB2840" t="s">
        <v>13</v>
      </c>
      <c r="AC2840" t="s">
        <v>16</v>
      </c>
      <c r="AD2840">
        <v>49.8</v>
      </c>
      <c r="AE2840">
        <v>2398.4</v>
      </c>
      <c r="AF2840">
        <v>0</v>
      </c>
      <c r="AG2840">
        <v>0</v>
      </c>
      <c r="AH2840">
        <v>81.83</v>
      </c>
      <c r="AI2840">
        <v>2480.23</v>
      </c>
      <c r="AJ2840" t="s">
        <v>17</v>
      </c>
      <c r="AM2840" t="str">
        <f t="shared" si="132"/>
        <v>Stayed</v>
      </c>
      <c r="AN2840" t="str">
        <f t="shared" si="133"/>
        <v>No</v>
      </c>
      <c r="AO2840" t="str" cm="1">
        <f t="array" ref="AO2840">_xlfn.IFS($C2840&lt;36,"Youth", $C2840&lt;66, "Middle_age", $C2840&gt;65, "Old")</f>
        <v>Old</v>
      </c>
      <c r="AP2840" t="str">
        <f t="shared" si="134"/>
        <v>5 năm</v>
      </c>
    </row>
    <row r="2841" spans="1:42" x14ac:dyDescent="0.35">
      <c r="A2841" t="s">
        <v>3882</v>
      </c>
      <c r="B2841" t="s">
        <v>19</v>
      </c>
      <c r="C2841">
        <v>54</v>
      </c>
      <c r="D2841" t="s">
        <v>10</v>
      </c>
      <c r="E2841">
        <v>0</v>
      </c>
      <c r="F2841" t="s">
        <v>2828</v>
      </c>
      <c r="G2841">
        <v>92270</v>
      </c>
      <c r="H2841">
        <v>33.763677999999999</v>
      </c>
      <c r="I2841">
        <v>-116.429928</v>
      </c>
      <c r="J2841">
        <v>10</v>
      </c>
      <c r="K2841" s="1">
        <v>71</v>
      </c>
      <c r="L2841" t="s">
        <v>42</v>
      </c>
      <c r="M2841" t="s">
        <v>10</v>
      </c>
      <c r="N2841">
        <v>37.69</v>
      </c>
      <c r="O2841" t="s">
        <v>13</v>
      </c>
      <c r="P2841" t="s">
        <v>10</v>
      </c>
      <c r="Q2841" t="s">
        <v>25</v>
      </c>
      <c r="R2841">
        <v>8</v>
      </c>
      <c r="S2841" t="s">
        <v>13</v>
      </c>
      <c r="T2841" t="s">
        <v>10</v>
      </c>
      <c r="U2841" t="s">
        <v>10</v>
      </c>
      <c r="V2841" t="s">
        <v>10</v>
      </c>
      <c r="W2841" t="s">
        <v>10</v>
      </c>
      <c r="X2841" t="s">
        <v>10</v>
      </c>
      <c r="Y2841" t="s">
        <v>10</v>
      </c>
      <c r="Z2841" t="s">
        <v>10</v>
      </c>
      <c r="AA2841" t="s">
        <v>43</v>
      </c>
      <c r="AB2841" t="s">
        <v>10</v>
      </c>
      <c r="AC2841" t="s">
        <v>26</v>
      </c>
      <c r="AD2841">
        <v>105.25</v>
      </c>
      <c r="AE2841">
        <v>7291.75</v>
      </c>
      <c r="AF2841">
        <v>0</v>
      </c>
      <c r="AG2841">
        <v>0</v>
      </c>
      <c r="AH2841">
        <v>2675.99</v>
      </c>
      <c r="AI2841">
        <v>9967.74</v>
      </c>
      <c r="AJ2841" t="s">
        <v>17</v>
      </c>
      <c r="AM2841" t="str">
        <f t="shared" si="132"/>
        <v>VIP</v>
      </c>
      <c r="AN2841" t="str">
        <f t="shared" si="133"/>
        <v>No</v>
      </c>
      <c r="AO2841" t="str" cm="1">
        <f t="array" ref="AO2841">_xlfn.IFS($C2841&lt;36,"Youth", $C2841&lt;66, "Middle_age", $C2841&gt;65, "Old")</f>
        <v>Middle_age</v>
      </c>
      <c r="AP2841" t="str">
        <f t="shared" si="134"/>
        <v>6 năm</v>
      </c>
    </row>
    <row r="2842" spans="1:42" x14ac:dyDescent="0.35">
      <c r="A2842" t="s">
        <v>3883</v>
      </c>
      <c r="B2842" t="s">
        <v>9</v>
      </c>
      <c r="C2842">
        <v>35</v>
      </c>
      <c r="D2842" t="s">
        <v>10</v>
      </c>
      <c r="E2842">
        <v>0</v>
      </c>
      <c r="F2842" t="s">
        <v>3884</v>
      </c>
      <c r="G2842">
        <v>92339</v>
      </c>
      <c r="H2842">
        <v>34.067698999999998</v>
      </c>
      <c r="I2842">
        <v>-116.903891</v>
      </c>
      <c r="J2842">
        <v>7</v>
      </c>
      <c r="K2842" s="1">
        <v>64</v>
      </c>
      <c r="L2842" t="s">
        <v>46</v>
      </c>
      <c r="M2842" t="s">
        <v>10</v>
      </c>
      <c r="N2842">
        <v>35.92</v>
      </c>
      <c r="O2842" t="s">
        <v>13</v>
      </c>
      <c r="P2842" t="s">
        <v>10</v>
      </c>
      <c r="Q2842" t="s">
        <v>25</v>
      </c>
      <c r="R2842">
        <v>11</v>
      </c>
      <c r="S2842" t="s">
        <v>10</v>
      </c>
      <c r="T2842" t="s">
        <v>13</v>
      </c>
      <c r="U2842" t="s">
        <v>10</v>
      </c>
      <c r="V2842" t="s">
        <v>13</v>
      </c>
      <c r="W2842" t="s">
        <v>10</v>
      </c>
      <c r="X2842" t="s">
        <v>10</v>
      </c>
      <c r="Y2842" t="s">
        <v>10</v>
      </c>
      <c r="Z2842" t="s">
        <v>10</v>
      </c>
      <c r="AA2842" t="s">
        <v>43</v>
      </c>
      <c r="AB2842" t="s">
        <v>10</v>
      </c>
      <c r="AC2842" t="s">
        <v>26</v>
      </c>
      <c r="AD2842">
        <v>99</v>
      </c>
      <c r="AE2842">
        <v>6375.8</v>
      </c>
      <c r="AF2842">
        <v>0</v>
      </c>
      <c r="AG2842">
        <v>0</v>
      </c>
      <c r="AH2842">
        <v>2298.88</v>
      </c>
      <c r="AI2842">
        <v>8674.68</v>
      </c>
      <c r="AJ2842" t="s">
        <v>17</v>
      </c>
      <c r="AM2842" t="str">
        <f t="shared" si="132"/>
        <v>VIP</v>
      </c>
      <c r="AN2842" t="str">
        <f t="shared" si="133"/>
        <v>No</v>
      </c>
      <c r="AO2842" t="str" cm="1">
        <f t="array" ref="AO2842">_xlfn.IFS($C2842&lt;36,"Youth", $C2842&lt;66, "Middle_age", $C2842&gt;65, "Old")</f>
        <v>Youth</v>
      </c>
      <c r="AP2842" t="str">
        <f t="shared" si="134"/>
        <v>6 năm</v>
      </c>
    </row>
    <row r="2843" spans="1:42" x14ac:dyDescent="0.35">
      <c r="A2843" t="s">
        <v>3885</v>
      </c>
      <c r="B2843" t="s">
        <v>9</v>
      </c>
      <c r="C2843">
        <v>29</v>
      </c>
      <c r="D2843" t="s">
        <v>10</v>
      </c>
      <c r="E2843">
        <v>1</v>
      </c>
      <c r="F2843" t="s">
        <v>1398</v>
      </c>
      <c r="G2843">
        <v>93451</v>
      </c>
      <c r="H2843">
        <v>35.886766999999999</v>
      </c>
      <c r="I2843">
        <v>-120.608661</v>
      </c>
      <c r="J2843">
        <v>10</v>
      </c>
      <c r="K2843" s="1">
        <v>18</v>
      </c>
      <c r="L2843" t="s">
        <v>32</v>
      </c>
      <c r="M2843" t="s">
        <v>10</v>
      </c>
      <c r="N2843">
        <v>35.44</v>
      </c>
      <c r="O2843" t="s">
        <v>13</v>
      </c>
      <c r="P2843" t="s">
        <v>13</v>
      </c>
      <c r="AA2843" t="s">
        <v>21</v>
      </c>
      <c r="AB2843" t="s">
        <v>10</v>
      </c>
      <c r="AC2843" t="s">
        <v>16</v>
      </c>
      <c r="AD2843">
        <v>20.25</v>
      </c>
      <c r="AE2843">
        <v>401.95</v>
      </c>
      <c r="AF2843">
        <v>0</v>
      </c>
      <c r="AG2843">
        <v>0</v>
      </c>
      <c r="AH2843">
        <v>637.91999999999996</v>
      </c>
      <c r="AI2843">
        <v>1039.8699999999999</v>
      </c>
      <c r="AJ2843" t="s">
        <v>17</v>
      </c>
      <c r="AM2843" t="str">
        <f t="shared" si="132"/>
        <v>Stayed</v>
      </c>
      <c r="AN2843" t="str">
        <f t="shared" si="133"/>
        <v>Yes</v>
      </c>
      <c r="AO2843" t="str" cm="1">
        <f t="array" ref="AO2843">_xlfn.IFS($C2843&lt;36,"Youth", $C2843&lt;66, "Middle_age", $C2843&gt;65, "Old")</f>
        <v>Youth</v>
      </c>
      <c r="AP2843" t="str">
        <f t="shared" si="134"/>
        <v>2 năm</v>
      </c>
    </row>
    <row r="2844" spans="1:42" x14ac:dyDescent="0.35">
      <c r="A2844" t="s">
        <v>3886</v>
      </c>
      <c r="B2844" t="s">
        <v>9</v>
      </c>
      <c r="C2844">
        <v>49</v>
      </c>
      <c r="D2844" t="s">
        <v>10</v>
      </c>
      <c r="E2844">
        <v>2</v>
      </c>
      <c r="F2844" t="s">
        <v>2160</v>
      </c>
      <c r="G2844">
        <v>93117</v>
      </c>
      <c r="H2844">
        <v>34.489983000000002</v>
      </c>
      <c r="I2844">
        <v>-120.091246</v>
      </c>
      <c r="J2844">
        <v>6</v>
      </c>
      <c r="K2844" s="1">
        <v>72</v>
      </c>
      <c r="L2844" t="s">
        <v>42</v>
      </c>
      <c r="M2844" t="s">
        <v>10</v>
      </c>
      <c r="N2844">
        <v>2.71</v>
      </c>
      <c r="O2844" t="s">
        <v>10</v>
      </c>
      <c r="P2844" t="s">
        <v>10</v>
      </c>
      <c r="Q2844" t="s">
        <v>25</v>
      </c>
      <c r="R2844">
        <v>20</v>
      </c>
      <c r="S2844" t="s">
        <v>10</v>
      </c>
      <c r="T2844" t="s">
        <v>13</v>
      </c>
      <c r="U2844" t="s">
        <v>10</v>
      </c>
      <c r="V2844" t="s">
        <v>10</v>
      </c>
      <c r="W2844" t="s">
        <v>10</v>
      </c>
      <c r="X2844" t="s">
        <v>10</v>
      </c>
      <c r="Y2844" t="s">
        <v>10</v>
      </c>
      <c r="Z2844" t="s">
        <v>10</v>
      </c>
      <c r="AA2844" t="s">
        <v>43</v>
      </c>
      <c r="AB2844" t="s">
        <v>13</v>
      </c>
      <c r="AC2844" t="s">
        <v>16</v>
      </c>
      <c r="AD2844">
        <v>107.45</v>
      </c>
      <c r="AE2844">
        <v>7576.7</v>
      </c>
      <c r="AF2844">
        <v>0</v>
      </c>
      <c r="AG2844">
        <v>0</v>
      </c>
      <c r="AH2844">
        <v>195.12</v>
      </c>
      <c r="AI2844">
        <v>7771.82</v>
      </c>
      <c r="AJ2844" t="s">
        <v>17</v>
      </c>
      <c r="AM2844" t="str">
        <f t="shared" si="132"/>
        <v>VIP</v>
      </c>
      <c r="AN2844" t="str">
        <f t="shared" si="133"/>
        <v>Yes</v>
      </c>
      <c r="AO2844" t="str" cm="1">
        <f t="array" ref="AO2844">_xlfn.IFS($C2844&lt;36,"Youth", $C2844&lt;66, "Middle_age", $C2844&gt;65, "Old")</f>
        <v>Middle_age</v>
      </c>
      <c r="AP2844" t="str">
        <f t="shared" si="134"/>
        <v>6 năm</v>
      </c>
    </row>
    <row r="2845" spans="1:42" x14ac:dyDescent="0.35">
      <c r="A2845" t="s">
        <v>3887</v>
      </c>
      <c r="B2845" t="s">
        <v>19</v>
      </c>
      <c r="C2845">
        <v>40</v>
      </c>
      <c r="D2845" t="s">
        <v>10</v>
      </c>
      <c r="E2845">
        <v>2</v>
      </c>
      <c r="F2845" t="s">
        <v>1505</v>
      </c>
      <c r="G2845">
        <v>93651</v>
      </c>
      <c r="H2845">
        <v>37.007238000000001</v>
      </c>
      <c r="I2845">
        <v>-119.505661</v>
      </c>
      <c r="J2845">
        <v>1</v>
      </c>
      <c r="K2845" s="1">
        <v>58</v>
      </c>
      <c r="L2845" t="s">
        <v>12</v>
      </c>
      <c r="M2845" t="s">
        <v>10</v>
      </c>
      <c r="N2845">
        <v>29.93</v>
      </c>
      <c r="O2845" t="s">
        <v>10</v>
      </c>
      <c r="P2845" t="s">
        <v>10</v>
      </c>
      <c r="Q2845" t="s">
        <v>25</v>
      </c>
      <c r="R2845">
        <v>24</v>
      </c>
      <c r="S2845" t="s">
        <v>13</v>
      </c>
      <c r="T2845" t="s">
        <v>13</v>
      </c>
      <c r="U2845" t="s">
        <v>13</v>
      </c>
      <c r="V2845" t="s">
        <v>13</v>
      </c>
      <c r="W2845" t="s">
        <v>10</v>
      </c>
      <c r="X2845" t="s">
        <v>13</v>
      </c>
      <c r="Y2845" t="s">
        <v>13</v>
      </c>
      <c r="Z2845" t="s">
        <v>10</v>
      </c>
      <c r="AA2845" t="s">
        <v>43</v>
      </c>
      <c r="AB2845" t="s">
        <v>13</v>
      </c>
      <c r="AC2845" t="s">
        <v>26</v>
      </c>
      <c r="AD2845">
        <v>82.5</v>
      </c>
      <c r="AE2845">
        <v>4828.05</v>
      </c>
      <c r="AF2845">
        <v>0</v>
      </c>
      <c r="AG2845">
        <v>0</v>
      </c>
      <c r="AH2845">
        <v>1735.94</v>
      </c>
      <c r="AI2845">
        <v>6563.99</v>
      </c>
      <c r="AJ2845" t="s">
        <v>17</v>
      </c>
      <c r="AM2845" t="str">
        <f t="shared" si="132"/>
        <v>VIP</v>
      </c>
      <c r="AN2845" t="str">
        <f t="shared" si="133"/>
        <v>Yes</v>
      </c>
      <c r="AO2845" t="str" cm="1">
        <f t="array" ref="AO2845">_xlfn.IFS($C2845&lt;36,"Youth", $C2845&lt;66, "Middle_age", $C2845&gt;65, "Old")</f>
        <v>Middle_age</v>
      </c>
      <c r="AP2845" t="str">
        <f t="shared" si="134"/>
        <v>5 năm</v>
      </c>
    </row>
    <row r="2846" spans="1:42" x14ac:dyDescent="0.35">
      <c r="A2846" t="s">
        <v>3888</v>
      </c>
      <c r="B2846" t="s">
        <v>9</v>
      </c>
      <c r="C2846">
        <v>51</v>
      </c>
      <c r="D2846" t="s">
        <v>13</v>
      </c>
      <c r="E2846">
        <v>0</v>
      </c>
      <c r="F2846" t="s">
        <v>145</v>
      </c>
      <c r="G2846">
        <v>93023</v>
      </c>
      <c r="H2846">
        <v>34.581308</v>
      </c>
      <c r="I2846">
        <v>-118.93194800000001</v>
      </c>
      <c r="J2846">
        <v>0</v>
      </c>
      <c r="K2846" s="1">
        <v>7</v>
      </c>
      <c r="L2846" t="s">
        <v>12</v>
      </c>
      <c r="M2846" t="s">
        <v>10</v>
      </c>
      <c r="N2846">
        <v>40.76</v>
      </c>
      <c r="O2846" t="s">
        <v>10</v>
      </c>
      <c r="P2846" t="s">
        <v>10</v>
      </c>
      <c r="Q2846" t="s">
        <v>25</v>
      </c>
      <c r="R2846">
        <v>16</v>
      </c>
      <c r="S2846" t="s">
        <v>13</v>
      </c>
      <c r="T2846" t="s">
        <v>10</v>
      </c>
      <c r="U2846" t="s">
        <v>13</v>
      </c>
      <c r="V2846" t="s">
        <v>13</v>
      </c>
      <c r="W2846" t="s">
        <v>13</v>
      </c>
      <c r="X2846" t="s">
        <v>13</v>
      </c>
      <c r="Y2846" t="s">
        <v>13</v>
      </c>
      <c r="Z2846" t="s">
        <v>10</v>
      </c>
      <c r="AA2846" t="s">
        <v>21</v>
      </c>
      <c r="AB2846" t="s">
        <v>10</v>
      </c>
      <c r="AC2846" t="s">
        <v>26</v>
      </c>
      <c r="AD2846">
        <v>78.55</v>
      </c>
      <c r="AE2846">
        <v>522.95000000000005</v>
      </c>
      <c r="AF2846">
        <v>47.19</v>
      </c>
      <c r="AG2846">
        <v>0</v>
      </c>
      <c r="AH2846">
        <v>285.32</v>
      </c>
      <c r="AI2846">
        <v>761.08</v>
      </c>
      <c r="AJ2846" t="s">
        <v>17</v>
      </c>
      <c r="AM2846" t="str">
        <f t="shared" si="132"/>
        <v>Stayed</v>
      </c>
      <c r="AN2846" t="str">
        <f t="shared" si="133"/>
        <v>No</v>
      </c>
      <c r="AO2846" t="str" cm="1">
        <f t="array" ref="AO2846">_xlfn.IFS($C2846&lt;36,"Youth", $C2846&lt;66, "Middle_age", $C2846&gt;65, "Old")</f>
        <v>Middle_age</v>
      </c>
      <c r="AP2846" t="str">
        <f t="shared" si="134"/>
        <v>1 năm</v>
      </c>
    </row>
    <row r="2847" spans="1:42" x14ac:dyDescent="0.35">
      <c r="A2847" t="s">
        <v>3889</v>
      </c>
      <c r="B2847" t="s">
        <v>19</v>
      </c>
      <c r="C2847">
        <v>22</v>
      </c>
      <c r="D2847" t="s">
        <v>13</v>
      </c>
      <c r="E2847">
        <v>0</v>
      </c>
      <c r="F2847" t="s">
        <v>854</v>
      </c>
      <c r="G2847">
        <v>91765</v>
      </c>
      <c r="H2847">
        <v>33.992415999999999</v>
      </c>
      <c r="I2847">
        <v>-117.807874</v>
      </c>
      <c r="J2847">
        <v>0</v>
      </c>
      <c r="K2847" s="1">
        <v>7</v>
      </c>
      <c r="L2847" t="s">
        <v>12</v>
      </c>
      <c r="M2847" t="s">
        <v>10</v>
      </c>
      <c r="N2847">
        <v>45.93</v>
      </c>
      <c r="O2847" t="s">
        <v>10</v>
      </c>
      <c r="P2847" t="s">
        <v>10</v>
      </c>
      <c r="Q2847" t="s">
        <v>25</v>
      </c>
      <c r="R2847">
        <v>48</v>
      </c>
      <c r="S2847" t="s">
        <v>13</v>
      </c>
      <c r="T2847" t="s">
        <v>13</v>
      </c>
      <c r="U2847" t="s">
        <v>13</v>
      </c>
      <c r="V2847" t="s">
        <v>13</v>
      </c>
      <c r="W2847" t="s">
        <v>10</v>
      </c>
      <c r="X2847" t="s">
        <v>10</v>
      </c>
      <c r="Y2847" t="s">
        <v>10</v>
      </c>
      <c r="Z2847" t="s">
        <v>10</v>
      </c>
      <c r="AA2847" t="s">
        <v>21</v>
      </c>
      <c r="AB2847" t="s">
        <v>13</v>
      </c>
      <c r="AC2847" t="s">
        <v>26</v>
      </c>
      <c r="AD2847">
        <v>96.2</v>
      </c>
      <c r="AE2847">
        <v>639.70000000000005</v>
      </c>
      <c r="AF2847">
        <v>0</v>
      </c>
      <c r="AG2847">
        <v>0</v>
      </c>
      <c r="AH2847">
        <v>321.51</v>
      </c>
      <c r="AI2847">
        <v>961.21</v>
      </c>
      <c r="AJ2847" t="s">
        <v>17</v>
      </c>
      <c r="AM2847" t="str">
        <f t="shared" si="132"/>
        <v>Stayed</v>
      </c>
      <c r="AN2847" t="str">
        <f t="shared" si="133"/>
        <v>No</v>
      </c>
      <c r="AO2847" t="str" cm="1">
        <f t="array" ref="AO2847">_xlfn.IFS($C2847&lt;36,"Youth", $C2847&lt;66, "Middle_age", $C2847&gt;65, "Old")</f>
        <v>Youth</v>
      </c>
      <c r="AP2847" t="str">
        <f t="shared" si="134"/>
        <v>1 năm</v>
      </c>
    </row>
    <row r="2848" spans="1:42" x14ac:dyDescent="0.35">
      <c r="A2848" t="s">
        <v>3890</v>
      </c>
      <c r="B2848" t="s">
        <v>19</v>
      </c>
      <c r="C2848">
        <v>35</v>
      </c>
      <c r="D2848" t="s">
        <v>13</v>
      </c>
      <c r="E2848">
        <v>0</v>
      </c>
      <c r="F2848" t="s">
        <v>361</v>
      </c>
      <c r="G2848">
        <v>94102</v>
      </c>
      <c r="H2848">
        <v>37.779499999999999</v>
      </c>
      <c r="I2848">
        <v>-122.41923300000001</v>
      </c>
      <c r="J2848">
        <v>0</v>
      </c>
      <c r="K2848" s="1">
        <v>3</v>
      </c>
      <c r="L2848" t="s">
        <v>12</v>
      </c>
      <c r="M2848" t="s">
        <v>10</v>
      </c>
      <c r="N2848">
        <v>20.37</v>
      </c>
      <c r="O2848" t="s">
        <v>13</v>
      </c>
      <c r="P2848" t="s">
        <v>10</v>
      </c>
      <c r="Q2848" t="s">
        <v>14</v>
      </c>
      <c r="R2848">
        <v>17</v>
      </c>
      <c r="S2848" t="s">
        <v>13</v>
      </c>
      <c r="T2848" t="s">
        <v>13</v>
      </c>
      <c r="U2848" t="s">
        <v>13</v>
      </c>
      <c r="V2848" t="s">
        <v>13</v>
      </c>
      <c r="W2848" t="s">
        <v>13</v>
      </c>
      <c r="X2848" t="s">
        <v>13</v>
      </c>
      <c r="Y2848" t="s">
        <v>13</v>
      </c>
      <c r="Z2848" t="s">
        <v>10</v>
      </c>
      <c r="AA2848" t="s">
        <v>21</v>
      </c>
      <c r="AB2848" t="s">
        <v>13</v>
      </c>
      <c r="AC2848" t="s">
        <v>16</v>
      </c>
      <c r="AD2848">
        <v>45.45</v>
      </c>
      <c r="AE2848">
        <v>141.69999999999999</v>
      </c>
      <c r="AF2848">
        <v>0</v>
      </c>
      <c r="AG2848">
        <v>0</v>
      </c>
      <c r="AH2848">
        <v>61.11</v>
      </c>
      <c r="AI2848">
        <v>202.81</v>
      </c>
      <c r="AJ2848" t="s">
        <v>68</v>
      </c>
      <c r="AM2848" t="str">
        <f t="shared" si="132"/>
        <v>Joined</v>
      </c>
      <c r="AN2848" t="str">
        <f t="shared" si="133"/>
        <v>No</v>
      </c>
      <c r="AO2848" t="str" cm="1">
        <f t="array" ref="AO2848">_xlfn.IFS($C2848&lt;36,"Youth", $C2848&lt;66, "Middle_age", $C2848&gt;65, "Old")</f>
        <v>Youth</v>
      </c>
      <c r="AP2848" t="str">
        <f t="shared" si="134"/>
        <v>1 năm</v>
      </c>
    </row>
    <row r="2849" spans="1:42" x14ac:dyDescent="0.35">
      <c r="A2849" t="s">
        <v>3891</v>
      </c>
      <c r="B2849" t="s">
        <v>19</v>
      </c>
      <c r="C2849">
        <v>33</v>
      </c>
      <c r="D2849" t="s">
        <v>13</v>
      </c>
      <c r="E2849">
        <v>0</v>
      </c>
      <c r="F2849" t="s">
        <v>110</v>
      </c>
      <c r="G2849">
        <v>96003</v>
      </c>
      <c r="H2849">
        <v>40.677649000000002</v>
      </c>
      <c r="I2849">
        <v>-122.29467</v>
      </c>
      <c r="J2849">
        <v>0</v>
      </c>
      <c r="K2849" s="1">
        <v>52</v>
      </c>
      <c r="L2849" t="s">
        <v>46</v>
      </c>
      <c r="M2849" t="s">
        <v>10</v>
      </c>
      <c r="N2849">
        <v>5.42</v>
      </c>
      <c r="O2849" t="s">
        <v>10</v>
      </c>
      <c r="P2849" t="s">
        <v>10</v>
      </c>
      <c r="Q2849" t="s">
        <v>25</v>
      </c>
      <c r="R2849">
        <v>22</v>
      </c>
      <c r="S2849" t="s">
        <v>13</v>
      </c>
      <c r="T2849" t="s">
        <v>10</v>
      </c>
      <c r="U2849" t="s">
        <v>10</v>
      </c>
      <c r="V2849" t="s">
        <v>13</v>
      </c>
      <c r="W2849" t="s">
        <v>10</v>
      </c>
      <c r="X2849" t="s">
        <v>10</v>
      </c>
      <c r="Y2849" t="s">
        <v>10</v>
      </c>
      <c r="Z2849" t="s">
        <v>10</v>
      </c>
      <c r="AA2849" t="s">
        <v>21</v>
      </c>
      <c r="AB2849" t="s">
        <v>10</v>
      </c>
      <c r="AC2849" t="s">
        <v>26</v>
      </c>
      <c r="AD2849">
        <v>103.05</v>
      </c>
      <c r="AE2849">
        <v>5364.8</v>
      </c>
      <c r="AF2849">
        <v>46.67</v>
      </c>
      <c r="AG2849">
        <v>0</v>
      </c>
      <c r="AH2849">
        <v>281.83999999999997</v>
      </c>
      <c r="AI2849">
        <v>5599.97</v>
      </c>
      <c r="AJ2849" t="s">
        <v>17</v>
      </c>
      <c r="AM2849" t="str">
        <f t="shared" si="132"/>
        <v>VIP</v>
      </c>
      <c r="AN2849" t="str">
        <f t="shared" si="133"/>
        <v>No</v>
      </c>
      <c r="AO2849" t="str" cm="1">
        <f t="array" ref="AO2849">_xlfn.IFS($C2849&lt;36,"Youth", $C2849&lt;66, "Middle_age", $C2849&gt;65, "Old")</f>
        <v>Youth</v>
      </c>
      <c r="AP2849" t="str">
        <f t="shared" si="134"/>
        <v>5 năm</v>
      </c>
    </row>
    <row r="2850" spans="1:42" x14ac:dyDescent="0.35">
      <c r="A2850" t="s">
        <v>3892</v>
      </c>
      <c r="B2850" t="s">
        <v>19</v>
      </c>
      <c r="C2850">
        <v>33</v>
      </c>
      <c r="D2850" t="s">
        <v>10</v>
      </c>
      <c r="E2850">
        <v>2</v>
      </c>
      <c r="F2850" t="s">
        <v>1534</v>
      </c>
      <c r="G2850">
        <v>91351</v>
      </c>
      <c r="H2850">
        <v>34.422519000000001</v>
      </c>
      <c r="I2850">
        <v>-118.420717</v>
      </c>
      <c r="J2850">
        <v>1</v>
      </c>
      <c r="K2850" s="1">
        <v>11</v>
      </c>
      <c r="L2850" t="s">
        <v>12</v>
      </c>
      <c r="M2850" t="s">
        <v>10</v>
      </c>
      <c r="N2850">
        <v>15.73</v>
      </c>
      <c r="O2850" t="s">
        <v>13</v>
      </c>
      <c r="P2850" t="s">
        <v>13</v>
      </c>
      <c r="AA2850" t="s">
        <v>21</v>
      </c>
      <c r="AB2850" t="s">
        <v>13</v>
      </c>
      <c r="AC2850" t="s">
        <v>26</v>
      </c>
      <c r="AD2850">
        <v>20.95</v>
      </c>
      <c r="AE2850">
        <v>267.35000000000002</v>
      </c>
      <c r="AF2850">
        <v>18.170000000000002</v>
      </c>
      <c r="AG2850">
        <v>0</v>
      </c>
      <c r="AH2850">
        <v>173.03</v>
      </c>
      <c r="AI2850">
        <v>422.21</v>
      </c>
      <c r="AJ2850" t="s">
        <v>17</v>
      </c>
      <c r="AM2850" t="str">
        <f t="shared" si="132"/>
        <v>Stayed</v>
      </c>
      <c r="AN2850" t="str">
        <f t="shared" si="133"/>
        <v>Yes</v>
      </c>
      <c r="AO2850" t="str" cm="1">
        <f t="array" ref="AO2850">_xlfn.IFS($C2850&lt;36,"Youth", $C2850&lt;66, "Middle_age", $C2850&gt;65, "Old")</f>
        <v>Youth</v>
      </c>
      <c r="AP2850" t="str">
        <f t="shared" si="134"/>
        <v>1 năm</v>
      </c>
    </row>
    <row r="2851" spans="1:42" x14ac:dyDescent="0.35">
      <c r="A2851" t="s">
        <v>3893</v>
      </c>
      <c r="B2851" t="s">
        <v>9</v>
      </c>
      <c r="C2851">
        <v>56</v>
      </c>
      <c r="D2851" t="s">
        <v>13</v>
      </c>
      <c r="E2851">
        <v>0</v>
      </c>
      <c r="F2851" t="s">
        <v>322</v>
      </c>
      <c r="G2851">
        <v>94605</v>
      </c>
      <c r="H2851">
        <v>37.758018999999997</v>
      </c>
      <c r="I2851">
        <v>-122.138678</v>
      </c>
      <c r="J2851">
        <v>0</v>
      </c>
      <c r="K2851" s="1">
        <v>1</v>
      </c>
      <c r="L2851" t="s">
        <v>12</v>
      </c>
      <c r="M2851" t="s">
        <v>10</v>
      </c>
      <c r="N2851">
        <v>16.989999999999998</v>
      </c>
      <c r="O2851" t="s">
        <v>13</v>
      </c>
      <c r="P2851" t="s">
        <v>10</v>
      </c>
      <c r="Q2851" t="s">
        <v>49</v>
      </c>
      <c r="R2851">
        <v>8</v>
      </c>
      <c r="S2851" t="s">
        <v>13</v>
      </c>
      <c r="T2851" t="s">
        <v>10</v>
      </c>
      <c r="U2851" t="s">
        <v>13</v>
      </c>
      <c r="V2851" t="s">
        <v>13</v>
      </c>
      <c r="W2851" t="s">
        <v>13</v>
      </c>
      <c r="X2851" t="s">
        <v>13</v>
      </c>
      <c r="Y2851" t="s">
        <v>13</v>
      </c>
      <c r="Z2851" t="s">
        <v>13</v>
      </c>
      <c r="AA2851" t="s">
        <v>21</v>
      </c>
      <c r="AB2851" t="s">
        <v>13</v>
      </c>
      <c r="AC2851" t="s">
        <v>26</v>
      </c>
      <c r="AD2851">
        <v>49.5</v>
      </c>
      <c r="AE2851">
        <v>49.5</v>
      </c>
      <c r="AF2851">
        <v>0</v>
      </c>
      <c r="AG2851">
        <v>30</v>
      </c>
      <c r="AH2851">
        <v>16.989999999999998</v>
      </c>
      <c r="AI2851">
        <v>96.49</v>
      </c>
      <c r="AJ2851" t="s">
        <v>68</v>
      </c>
      <c r="AM2851" t="str">
        <f t="shared" si="132"/>
        <v>Joined</v>
      </c>
      <c r="AN2851" t="str">
        <f t="shared" si="133"/>
        <v>No</v>
      </c>
      <c r="AO2851" t="str" cm="1">
        <f t="array" ref="AO2851">_xlfn.IFS($C2851&lt;36,"Youth", $C2851&lt;66, "Middle_age", $C2851&gt;65, "Old")</f>
        <v>Middle_age</v>
      </c>
      <c r="AP2851" t="str">
        <f t="shared" si="134"/>
        <v>1 năm</v>
      </c>
    </row>
    <row r="2852" spans="1:42" x14ac:dyDescent="0.35">
      <c r="A2852" t="s">
        <v>3894</v>
      </c>
      <c r="B2852" t="s">
        <v>9</v>
      </c>
      <c r="C2852">
        <v>43</v>
      </c>
      <c r="D2852" t="s">
        <v>13</v>
      </c>
      <c r="E2852">
        <v>0</v>
      </c>
      <c r="F2852" t="s">
        <v>936</v>
      </c>
      <c r="G2852">
        <v>92324</v>
      </c>
      <c r="H2852">
        <v>34.030915</v>
      </c>
      <c r="I2852">
        <v>-117.273201</v>
      </c>
      <c r="J2852">
        <v>0</v>
      </c>
      <c r="K2852" s="1">
        <v>33</v>
      </c>
      <c r="L2852" t="s">
        <v>12</v>
      </c>
      <c r="M2852" t="s">
        <v>10</v>
      </c>
      <c r="N2852">
        <v>49.45</v>
      </c>
      <c r="O2852" t="s">
        <v>13</v>
      </c>
      <c r="P2852" t="s">
        <v>10</v>
      </c>
      <c r="Q2852" t="s">
        <v>25</v>
      </c>
      <c r="R2852">
        <v>19</v>
      </c>
      <c r="S2852" t="s">
        <v>13</v>
      </c>
      <c r="T2852" t="s">
        <v>13</v>
      </c>
      <c r="U2852" t="s">
        <v>13</v>
      </c>
      <c r="V2852" t="s">
        <v>13</v>
      </c>
      <c r="W2852" t="s">
        <v>13</v>
      </c>
      <c r="X2852" t="s">
        <v>13</v>
      </c>
      <c r="Y2852" t="s">
        <v>13</v>
      </c>
      <c r="Z2852" t="s">
        <v>13</v>
      </c>
      <c r="AA2852" t="s">
        <v>21</v>
      </c>
      <c r="AB2852" t="s">
        <v>10</v>
      </c>
      <c r="AC2852" t="s">
        <v>26</v>
      </c>
      <c r="AD2852">
        <v>70.400000000000006</v>
      </c>
      <c r="AE2852">
        <v>2406.1</v>
      </c>
      <c r="AF2852">
        <v>0</v>
      </c>
      <c r="AG2852">
        <v>60</v>
      </c>
      <c r="AH2852">
        <v>1631.85</v>
      </c>
      <c r="AI2852">
        <v>4097.95</v>
      </c>
      <c r="AJ2852" t="s">
        <v>17</v>
      </c>
      <c r="AM2852" t="str">
        <f t="shared" si="132"/>
        <v>VIP</v>
      </c>
      <c r="AN2852" t="str">
        <f t="shared" si="133"/>
        <v>No</v>
      </c>
      <c r="AO2852" t="str" cm="1">
        <f t="array" ref="AO2852">_xlfn.IFS($C2852&lt;36,"Youth", $C2852&lt;66, "Middle_age", $C2852&gt;65, "Old")</f>
        <v>Middle_age</v>
      </c>
      <c r="AP2852" t="str">
        <f t="shared" si="134"/>
        <v>3 năm</v>
      </c>
    </row>
    <row r="2853" spans="1:42" x14ac:dyDescent="0.35">
      <c r="A2853" t="s">
        <v>3895</v>
      </c>
      <c r="B2853" t="s">
        <v>9</v>
      </c>
      <c r="C2853">
        <v>60</v>
      </c>
      <c r="D2853" t="s">
        <v>10</v>
      </c>
      <c r="E2853">
        <v>0</v>
      </c>
      <c r="F2853" t="s">
        <v>1814</v>
      </c>
      <c r="G2853">
        <v>91752</v>
      </c>
      <c r="H2853">
        <v>33.999991999999999</v>
      </c>
      <c r="I2853">
        <v>-117.53539499999999</v>
      </c>
      <c r="J2853">
        <v>0</v>
      </c>
      <c r="K2853" s="1">
        <v>52</v>
      </c>
      <c r="L2853" t="s">
        <v>46</v>
      </c>
      <c r="M2853" t="s">
        <v>10</v>
      </c>
      <c r="N2853">
        <v>29.23</v>
      </c>
      <c r="O2853" t="s">
        <v>10</v>
      </c>
      <c r="P2853" t="s">
        <v>10</v>
      </c>
      <c r="Q2853" t="s">
        <v>25</v>
      </c>
      <c r="R2853">
        <v>30</v>
      </c>
      <c r="S2853" t="s">
        <v>13</v>
      </c>
      <c r="T2853" t="s">
        <v>10</v>
      </c>
      <c r="U2853" t="s">
        <v>10</v>
      </c>
      <c r="V2853" t="s">
        <v>13</v>
      </c>
      <c r="W2853" t="s">
        <v>10</v>
      </c>
      <c r="X2853" t="s">
        <v>13</v>
      </c>
      <c r="Y2853" t="s">
        <v>13</v>
      </c>
      <c r="Z2853" t="s">
        <v>10</v>
      </c>
      <c r="AA2853" t="s">
        <v>21</v>
      </c>
      <c r="AB2853" t="s">
        <v>13</v>
      </c>
      <c r="AC2853" t="s">
        <v>26</v>
      </c>
      <c r="AD2853">
        <v>94.6</v>
      </c>
      <c r="AE2853">
        <v>5025.8</v>
      </c>
      <c r="AF2853">
        <v>0</v>
      </c>
      <c r="AG2853">
        <v>0</v>
      </c>
      <c r="AH2853">
        <v>1519.96</v>
      </c>
      <c r="AI2853">
        <v>6545.76</v>
      </c>
      <c r="AJ2853" t="s">
        <v>17</v>
      </c>
      <c r="AM2853" t="str">
        <f t="shared" si="132"/>
        <v>VIP</v>
      </c>
      <c r="AN2853" t="str">
        <f t="shared" si="133"/>
        <v>No</v>
      </c>
      <c r="AO2853" t="str" cm="1">
        <f t="array" ref="AO2853">_xlfn.IFS($C2853&lt;36,"Youth", $C2853&lt;66, "Middle_age", $C2853&gt;65, "Old")</f>
        <v>Middle_age</v>
      </c>
      <c r="AP2853" t="str">
        <f t="shared" si="134"/>
        <v>5 năm</v>
      </c>
    </row>
    <row r="2854" spans="1:42" x14ac:dyDescent="0.35">
      <c r="A2854" t="s">
        <v>3896</v>
      </c>
      <c r="B2854" t="s">
        <v>9</v>
      </c>
      <c r="C2854">
        <v>32</v>
      </c>
      <c r="D2854" t="s">
        <v>10</v>
      </c>
      <c r="E2854">
        <v>2</v>
      </c>
      <c r="F2854" t="s">
        <v>217</v>
      </c>
      <c r="G2854">
        <v>93554</v>
      </c>
      <c r="H2854">
        <v>35.405721999999997</v>
      </c>
      <c r="I2854">
        <v>-117.773354</v>
      </c>
      <c r="J2854">
        <v>3</v>
      </c>
      <c r="K2854" s="1">
        <v>36</v>
      </c>
      <c r="L2854" t="s">
        <v>12</v>
      </c>
      <c r="M2854" t="s">
        <v>10</v>
      </c>
      <c r="N2854">
        <v>19.73</v>
      </c>
      <c r="O2854" t="s">
        <v>13</v>
      </c>
      <c r="P2854" t="s">
        <v>10</v>
      </c>
      <c r="Q2854" t="s">
        <v>49</v>
      </c>
      <c r="R2854">
        <v>19</v>
      </c>
      <c r="S2854" t="s">
        <v>10</v>
      </c>
      <c r="T2854" t="s">
        <v>13</v>
      </c>
      <c r="U2854" t="s">
        <v>13</v>
      </c>
      <c r="V2854" t="s">
        <v>13</v>
      </c>
      <c r="W2854" t="s">
        <v>13</v>
      </c>
      <c r="X2854" t="s">
        <v>13</v>
      </c>
      <c r="Y2854" t="s">
        <v>13</v>
      </c>
      <c r="Z2854" t="s">
        <v>10</v>
      </c>
      <c r="AA2854" t="s">
        <v>21</v>
      </c>
      <c r="AB2854" t="s">
        <v>13</v>
      </c>
      <c r="AC2854" t="s">
        <v>16</v>
      </c>
      <c r="AD2854">
        <v>51.05</v>
      </c>
      <c r="AE2854">
        <v>1815</v>
      </c>
      <c r="AF2854">
        <v>0</v>
      </c>
      <c r="AG2854">
        <v>0</v>
      </c>
      <c r="AH2854">
        <v>710.28</v>
      </c>
      <c r="AI2854">
        <v>2525.2800000000002</v>
      </c>
      <c r="AJ2854" t="s">
        <v>17</v>
      </c>
      <c r="AM2854" t="str">
        <f t="shared" si="132"/>
        <v>Stayed</v>
      </c>
      <c r="AN2854" t="str">
        <f t="shared" si="133"/>
        <v>Yes</v>
      </c>
      <c r="AO2854" t="str" cm="1">
        <f t="array" ref="AO2854">_xlfn.IFS($C2854&lt;36,"Youth", $C2854&lt;66, "Middle_age", $C2854&gt;65, "Old")</f>
        <v>Youth</v>
      </c>
      <c r="AP2854" t="str">
        <f t="shared" si="134"/>
        <v>3 năm</v>
      </c>
    </row>
    <row r="2855" spans="1:42" x14ac:dyDescent="0.35">
      <c r="A2855" t="s">
        <v>3897</v>
      </c>
      <c r="B2855" t="s">
        <v>9</v>
      </c>
      <c r="C2855">
        <v>44</v>
      </c>
      <c r="D2855" t="s">
        <v>13</v>
      </c>
      <c r="E2855">
        <v>0</v>
      </c>
      <c r="F2855" t="s">
        <v>361</v>
      </c>
      <c r="G2855">
        <v>94122</v>
      </c>
      <c r="H2855">
        <v>37.760412000000002</v>
      </c>
      <c r="I2855">
        <v>-122.484966</v>
      </c>
      <c r="J2855">
        <v>0</v>
      </c>
      <c r="K2855" s="1">
        <v>1</v>
      </c>
      <c r="L2855" t="s">
        <v>12</v>
      </c>
      <c r="M2855" t="s">
        <v>10</v>
      </c>
      <c r="N2855">
        <v>13.01</v>
      </c>
      <c r="O2855" t="s">
        <v>13</v>
      </c>
      <c r="P2855" t="s">
        <v>10</v>
      </c>
      <c r="Q2855" t="s">
        <v>49</v>
      </c>
      <c r="R2855">
        <v>12</v>
      </c>
      <c r="S2855" t="s">
        <v>13</v>
      </c>
      <c r="T2855" t="s">
        <v>13</v>
      </c>
      <c r="U2855" t="s">
        <v>13</v>
      </c>
      <c r="V2855" t="s">
        <v>13</v>
      </c>
      <c r="W2855" t="s">
        <v>13</v>
      </c>
      <c r="X2855" t="s">
        <v>10</v>
      </c>
      <c r="Y2855" t="s">
        <v>10</v>
      </c>
      <c r="Z2855" t="s">
        <v>10</v>
      </c>
      <c r="AA2855" t="s">
        <v>21</v>
      </c>
      <c r="AB2855" t="s">
        <v>10</v>
      </c>
      <c r="AC2855" t="s">
        <v>153</v>
      </c>
      <c r="AD2855">
        <v>54.75</v>
      </c>
      <c r="AE2855">
        <v>54.75</v>
      </c>
      <c r="AF2855">
        <v>0</v>
      </c>
      <c r="AG2855">
        <v>0</v>
      </c>
      <c r="AH2855">
        <v>13.01</v>
      </c>
      <c r="AI2855">
        <v>67.760000000000005</v>
      </c>
      <c r="AJ2855" t="s">
        <v>27</v>
      </c>
      <c r="AK2855" t="s">
        <v>33</v>
      </c>
      <c r="AL2855" t="s">
        <v>37</v>
      </c>
      <c r="AM2855" t="str">
        <f t="shared" si="132"/>
        <v>Churned</v>
      </c>
      <c r="AN2855" t="str">
        <f t="shared" si="133"/>
        <v>No</v>
      </c>
      <c r="AO2855" t="str" cm="1">
        <f t="array" ref="AO2855">_xlfn.IFS($C2855&lt;36,"Youth", $C2855&lt;66, "Middle_age", $C2855&gt;65, "Old")</f>
        <v>Middle_age</v>
      </c>
      <c r="AP2855" t="str">
        <f t="shared" si="134"/>
        <v>1 năm</v>
      </c>
    </row>
    <row r="2856" spans="1:42" x14ac:dyDescent="0.35">
      <c r="A2856" t="s">
        <v>3898</v>
      </c>
      <c r="B2856" t="s">
        <v>9</v>
      </c>
      <c r="C2856">
        <v>27</v>
      </c>
      <c r="D2856" t="s">
        <v>10</v>
      </c>
      <c r="E2856">
        <v>0</v>
      </c>
      <c r="F2856" t="s">
        <v>822</v>
      </c>
      <c r="G2856">
        <v>91730</v>
      </c>
      <c r="H2856">
        <v>34.100969999999997</v>
      </c>
      <c r="I2856">
        <v>-117.57881999999999</v>
      </c>
      <c r="J2856">
        <v>2</v>
      </c>
      <c r="K2856" s="1">
        <v>51</v>
      </c>
      <c r="L2856" t="s">
        <v>46</v>
      </c>
      <c r="M2856" t="s">
        <v>10</v>
      </c>
      <c r="N2856">
        <v>21.07</v>
      </c>
      <c r="O2856" t="s">
        <v>13</v>
      </c>
      <c r="P2856" t="s">
        <v>10</v>
      </c>
      <c r="Q2856" t="s">
        <v>25</v>
      </c>
      <c r="R2856">
        <v>46</v>
      </c>
      <c r="S2856" t="s">
        <v>10</v>
      </c>
      <c r="T2856" t="s">
        <v>10</v>
      </c>
      <c r="U2856" t="s">
        <v>10</v>
      </c>
      <c r="V2856" t="s">
        <v>13</v>
      </c>
      <c r="W2856" t="s">
        <v>10</v>
      </c>
      <c r="X2856" t="s">
        <v>13</v>
      </c>
      <c r="Y2856" t="s">
        <v>13</v>
      </c>
      <c r="Z2856" t="s">
        <v>10</v>
      </c>
      <c r="AA2856" t="s">
        <v>15</v>
      </c>
      <c r="AB2856" t="s">
        <v>10</v>
      </c>
      <c r="AC2856" t="s">
        <v>26</v>
      </c>
      <c r="AD2856">
        <v>93.5</v>
      </c>
      <c r="AE2856">
        <v>4619.55</v>
      </c>
      <c r="AF2856">
        <v>0</v>
      </c>
      <c r="AG2856">
        <v>0</v>
      </c>
      <c r="AH2856">
        <v>1074.57</v>
      </c>
      <c r="AI2856">
        <v>5694.12</v>
      </c>
      <c r="AJ2856" t="s">
        <v>17</v>
      </c>
      <c r="AM2856" t="str">
        <f t="shared" si="132"/>
        <v>VIP</v>
      </c>
      <c r="AN2856" t="str">
        <f t="shared" si="133"/>
        <v>No</v>
      </c>
      <c r="AO2856" t="str" cm="1">
        <f t="array" ref="AO2856">_xlfn.IFS($C2856&lt;36,"Youth", $C2856&lt;66, "Middle_age", $C2856&gt;65, "Old")</f>
        <v>Youth</v>
      </c>
      <c r="AP2856" t="str">
        <f t="shared" si="134"/>
        <v>5 năm</v>
      </c>
    </row>
    <row r="2857" spans="1:42" x14ac:dyDescent="0.35">
      <c r="A2857" t="s">
        <v>3899</v>
      </c>
      <c r="B2857" t="s">
        <v>9</v>
      </c>
      <c r="C2857">
        <v>25</v>
      </c>
      <c r="D2857" t="s">
        <v>10</v>
      </c>
      <c r="E2857">
        <v>3</v>
      </c>
      <c r="F2857" t="s">
        <v>672</v>
      </c>
      <c r="G2857">
        <v>90201</v>
      </c>
      <c r="H2857">
        <v>33.970343</v>
      </c>
      <c r="I2857">
        <v>-118.171368</v>
      </c>
      <c r="J2857">
        <v>6</v>
      </c>
      <c r="K2857" s="1">
        <v>10</v>
      </c>
      <c r="L2857" t="s">
        <v>24</v>
      </c>
      <c r="M2857" t="s">
        <v>10</v>
      </c>
      <c r="N2857">
        <v>5.59</v>
      </c>
      <c r="O2857" t="s">
        <v>10</v>
      </c>
      <c r="P2857" t="s">
        <v>10</v>
      </c>
      <c r="Q2857" t="s">
        <v>49</v>
      </c>
      <c r="R2857">
        <v>59</v>
      </c>
      <c r="S2857" t="s">
        <v>13</v>
      </c>
      <c r="T2857" t="s">
        <v>10</v>
      </c>
      <c r="U2857" t="s">
        <v>10</v>
      </c>
      <c r="V2857" t="s">
        <v>10</v>
      </c>
      <c r="W2857" t="s">
        <v>10</v>
      </c>
      <c r="X2857" t="s">
        <v>13</v>
      </c>
      <c r="Y2857" t="s">
        <v>13</v>
      </c>
      <c r="Z2857" t="s">
        <v>10</v>
      </c>
      <c r="AA2857" t="s">
        <v>43</v>
      </c>
      <c r="AB2857" t="s">
        <v>13</v>
      </c>
      <c r="AC2857" t="s">
        <v>16</v>
      </c>
      <c r="AD2857">
        <v>73.349999999999994</v>
      </c>
      <c r="AE2857">
        <v>733.5</v>
      </c>
      <c r="AF2857">
        <v>0</v>
      </c>
      <c r="AG2857">
        <v>0</v>
      </c>
      <c r="AH2857">
        <v>55.9</v>
      </c>
      <c r="AI2857">
        <v>789.4</v>
      </c>
      <c r="AJ2857" t="s">
        <v>17</v>
      </c>
      <c r="AM2857" t="str">
        <f t="shared" si="132"/>
        <v>Stayed</v>
      </c>
      <c r="AN2857" t="str">
        <f t="shared" si="133"/>
        <v>Yes</v>
      </c>
      <c r="AO2857" t="str" cm="1">
        <f t="array" ref="AO2857">_xlfn.IFS($C2857&lt;36,"Youth", $C2857&lt;66, "Middle_age", $C2857&gt;65, "Old")</f>
        <v>Youth</v>
      </c>
      <c r="AP2857" t="str">
        <f t="shared" si="134"/>
        <v>1 năm</v>
      </c>
    </row>
    <row r="2858" spans="1:42" x14ac:dyDescent="0.35">
      <c r="A2858" t="s">
        <v>3900</v>
      </c>
      <c r="B2858" t="s">
        <v>9</v>
      </c>
      <c r="C2858">
        <v>51</v>
      </c>
      <c r="D2858" t="s">
        <v>10</v>
      </c>
      <c r="E2858">
        <v>0</v>
      </c>
      <c r="F2858" t="s">
        <v>96</v>
      </c>
      <c r="G2858">
        <v>95350</v>
      </c>
      <c r="H2858">
        <v>37.671805999999997</v>
      </c>
      <c r="I2858">
        <v>-121.007575</v>
      </c>
      <c r="J2858">
        <v>4</v>
      </c>
      <c r="K2858" s="1">
        <v>31</v>
      </c>
      <c r="L2858" t="s">
        <v>12</v>
      </c>
      <c r="M2858" t="s">
        <v>10</v>
      </c>
      <c r="N2858">
        <v>3.73</v>
      </c>
      <c r="O2858" t="s">
        <v>10</v>
      </c>
      <c r="P2858" t="s">
        <v>10</v>
      </c>
      <c r="Q2858" t="s">
        <v>25</v>
      </c>
      <c r="R2858">
        <v>13</v>
      </c>
      <c r="S2858" t="s">
        <v>13</v>
      </c>
      <c r="T2858" t="s">
        <v>13</v>
      </c>
      <c r="U2858" t="s">
        <v>10</v>
      </c>
      <c r="V2858" t="s">
        <v>10</v>
      </c>
      <c r="W2858" t="s">
        <v>10</v>
      </c>
      <c r="X2858" t="s">
        <v>10</v>
      </c>
      <c r="Y2858" t="s">
        <v>10</v>
      </c>
      <c r="Z2858" t="s">
        <v>10</v>
      </c>
      <c r="AA2858" t="s">
        <v>21</v>
      </c>
      <c r="AB2858" t="s">
        <v>10</v>
      </c>
      <c r="AC2858" t="s">
        <v>26</v>
      </c>
      <c r="AD2858">
        <v>104.2</v>
      </c>
      <c r="AE2858">
        <v>3243.45</v>
      </c>
      <c r="AF2858">
        <v>17.010000000000002</v>
      </c>
      <c r="AG2858">
        <v>0</v>
      </c>
      <c r="AH2858">
        <v>115.63</v>
      </c>
      <c r="AI2858">
        <v>3342.07</v>
      </c>
      <c r="AJ2858" t="s">
        <v>27</v>
      </c>
      <c r="AK2858" t="s">
        <v>33</v>
      </c>
      <c r="AL2858" t="s">
        <v>34</v>
      </c>
      <c r="AM2858" t="str">
        <f t="shared" si="132"/>
        <v>Churned</v>
      </c>
      <c r="AN2858" t="str">
        <f t="shared" si="133"/>
        <v>No</v>
      </c>
      <c r="AO2858" t="str" cm="1">
        <f t="array" ref="AO2858">_xlfn.IFS($C2858&lt;36,"Youth", $C2858&lt;66, "Middle_age", $C2858&gt;65, "Old")</f>
        <v>Middle_age</v>
      </c>
      <c r="AP2858" t="str">
        <f t="shared" si="134"/>
        <v>3 năm</v>
      </c>
    </row>
    <row r="2859" spans="1:42" x14ac:dyDescent="0.35">
      <c r="A2859" t="s">
        <v>3901</v>
      </c>
      <c r="B2859" t="s">
        <v>19</v>
      </c>
      <c r="C2859">
        <v>59</v>
      </c>
      <c r="D2859" t="s">
        <v>10</v>
      </c>
      <c r="E2859">
        <v>3</v>
      </c>
      <c r="F2859" t="s">
        <v>96</v>
      </c>
      <c r="G2859">
        <v>95354</v>
      </c>
      <c r="H2859">
        <v>37.639029000000001</v>
      </c>
      <c r="I2859">
        <v>-120.964772</v>
      </c>
      <c r="J2859">
        <v>1</v>
      </c>
      <c r="K2859" s="1">
        <v>72</v>
      </c>
      <c r="L2859" t="s">
        <v>12</v>
      </c>
      <c r="M2859" t="s">
        <v>10</v>
      </c>
      <c r="N2859">
        <v>44.61</v>
      </c>
      <c r="O2859" t="s">
        <v>10</v>
      </c>
      <c r="P2859" t="s">
        <v>10</v>
      </c>
      <c r="Q2859" t="s">
        <v>49</v>
      </c>
      <c r="R2859">
        <v>53</v>
      </c>
      <c r="S2859" t="s">
        <v>10</v>
      </c>
      <c r="T2859" t="s">
        <v>10</v>
      </c>
      <c r="U2859" t="s">
        <v>10</v>
      </c>
      <c r="V2859" t="s">
        <v>10</v>
      </c>
      <c r="W2859" t="s">
        <v>10</v>
      </c>
      <c r="X2859" t="s">
        <v>10</v>
      </c>
      <c r="Y2859" t="s">
        <v>10</v>
      </c>
      <c r="Z2859" t="s">
        <v>10</v>
      </c>
      <c r="AA2859" t="s">
        <v>43</v>
      </c>
      <c r="AB2859" t="s">
        <v>10</v>
      </c>
      <c r="AC2859" t="s">
        <v>26</v>
      </c>
      <c r="AD2859">
        <v>-7</v>
      </c>
      <c r="AE2859">
        <v>6463.15</v>
      </c>
      <c r="AF2859">
        <v>0</v>
      </c>
      <c r="AG2859">
        <v>0</v>
      </c>
      <c r="AH2859">
        <v>3211.92</v>
      </c>
      <c r="AI2859">
        <v>9675.07</v>
      </c>
      <c r="AJ2859" t="s">
        <v>17</v>
      </c>
      <c r="AM2859" t="str">
        <f t="shared" si="132"/>
        <v>VIP</v>
      </c>
      <c r="AN2859" t="str">
        <f t="shared" si="133"/>
        <v>Yes</v>
      </c>
      <c r="AO2859" t="str" cm="1">
        <f t="array" ref="AO2859">_xlfn.IFS($C2859&lt;36,"Youth", $C2859&lt;66, "Middle_age", $C2859&gt;65, "Old")</f>
        <v>Middle_age</v>
      </c>
      <c r="AP2859" t="str">
        <f t="shared" si="134"/>
        <v>6 năm</v>
      </c>
    </row>
    <row r="2860" spans="1:42" x14ac:dyDescent="0.35">
      <c r="A2860" t="s">
        <v>3902</v>
      </c>
      <c r="B2860" t="s">
        <v>9</v>
      </c>
      <c r="C2860">
        <v>45</v>
      </c>
      <c r="D2860" t="s">
        <v>13</v>
      </c>
      <c r="E2860">
        <v>0</v>
      </c>
      <c r="F2860" t="s">
        <v>1196</v>
      </c>
      <c r="G2860">
        <v>91502</v>
      </c>
      <c r="H2860">
        <v>34.177267000000001</v>
      </c>
      <c r="I2860">
        <v>-118.31003</v>
      </c>
      <c r="J2860">
        <v>0</v>
      </c>
      <c r="K2860" s="1">
        <v>11</v>
      </c>
      <c r="L2860" t="s">
        <v>12</v>
      </c>
      <c r="M2860" t="s">
        <v>10</v>
      </c>
      <c r="N2860">
        <v>48.64</v>
      </c>
      <c r="O2860" t="s">
        <v>10</v>
      </c>
      <c r="P2860" t="s">
        <v>10</v>
      </c>
      <c r="Q2860" t="s">
        <v>25</v>
      </c>
      <c r="R2860">
        <v>28</v>
      </c>
      <c r="S2860" t="s">
        <v>13</v>
      </c>
      <c r="T2860" t="s">
        <v>13</v>
      </c>
      <c r="U2860" t="s">
        <v>10</v>
      </c>
      <c r="V2860" t="s">
        <v>13</v>
      </c>
      <c r="W2860" t="s">
        <v>10</v>
      </c>
      <c r="X2860" t="s">
        <v>10</v>
      </c>
      <c r="Y2860" t="s">
        <v>10</v>
      </c>
      <c r="Z2860" t="s">
        <v>10</v>
      </c>
      <c r="AA2860" t="s">
        <v>21</v>
      </c>
      <c r="AB2860" t="s">
        <v>10</v>
      </c>
      <c r="AC2860" t="s">
        <v>26</v>
      </c>
      <c r="AD2860">
        <v>100.75</v>
      </c>
      <c r="AE2860">
        <v>1129.75</v>
      </c>
      <c r="AF2860">
        <v>0</v>
      </c>
      <c r="AG2860">
        <v>0</v>
      </c>
      <c r="AH2860">
        <v>535.04</v>
      </c>
      <c r="AI2860">
        <v>1664.79</v>
      </c>
      <c r="AJ2860" t="s">
        <v>27</v>
      </c>
      <c r="AK2860" t="s">
        <v>87</v>
      </c>
      <c r="AL2860" t="s">
        <v>88</v>
      </c>
      <c r="AM2860" t="str">
        <f t="shared" si="132"/>
        <v>Churned</v>
      </c>
      <c r="AN2860" t="str">
        <f t="shared" si="133"/>
        <v>No</v>
      </c>
      <c r="AO2860" t="str" cm="1">
        <f t="array" ref="AO2860">_xlfn.IFS($C2860&lt;36,"Youth", $C2860&lt;66, "Middle_age", $C2860&gt;65, "Old")</f>
        <v>Middle_age</v>
      </c>
      <c r="AP2860" t="str">
        <f t="shared" si="134"/>
        <v>1 năm</v>
      </c>
    </row>
    <row r="2861" spans="1:42" x14ac:dyDescent="0.35">
      <c r="A2861" t="s">
        <v>3903</v>
      </c>
      <c r="B2861" t="s">
        <v>19</v>
      </c>
      <c r="C2861">
        <v>22</v>
      </c>
      <c r="D2861" t="s">
        <v>13</v>
      </c>
      <c r="E2861">
        <v>0</v>
      </c>
      <c r="F2861" t="s">
        <v>3087</v>
      </c>
      <c r="G2861">
        <v>95043</v>
      </c>
      <c r="H2861">
        <v>36.525703</v>
      </c>
      <c r="I2861">
        <v>-120.952122</v>
      </c>
      <c r="J2861">
        <v>0</v>
      </c>
      <c r="K2861" s="1">
        <v>16</v>
      </c>
      <c r="L2861" t="s">
        <v>32</v>
      </c>
      <c r="M2861" t="s">
        <v>10</v>
      </c>
      <c r="N2861">
        <v>4.13</v>
      </c>
      <c r="O2861" t="s">
        <v>13</v>
      </c>
      <c r="P2861" t="s">
        <v>13</v>
      </c>
      <c r="AA2861" t="s">
        <v>21</v>
      </c>
      <c r="AB2861" t="s">
        <v>13</v>
      </c>
      <c r="AC2861" t="s">
        <v>16</v>
      </c>
      <c r="AD2861">
        <v>20</v>
      </c>
      <c r="AE2861">
        <v>275.7</v>
      </c>
      <c r="AF2861">
        <v>0</v>
      </c>
      <c r="AG2861">
        <v>0</v>
      </c>
      <c r="AH2861">
        <v>66.08</v>
      </c>
      <c r="AI2861">
        <v>341.78</v>
      </c>
      <c r="AJ2861" t="s">
        <v>17</v>
      </c>
      <c r="AM2861" t="str">
        <f t="shared" si="132"/>
        <v>Stayed</v>
      </c>
      <c r="AN2861" t="str">
        <f t="shared" si="133"/>
        <v>No</v>
      </c>
      <c r="AO2861" t="str" cm="1">
        <f t="array" ref="AO2861">_xlfn.IFS($C2861&lt;36,"Youth", $C2861&lt;66, "Middle_age", $C2861&gt;65, "Old")</f>
        <v>Youth</v>
      </c>
      <c r="AP2861" t="str">
        <f t="shared" si="134"/>
        <v>2 năm</v>
      </c>
    </row>
    <row r="2862" spans="1:42" x14ac:dyDescent="0.35">
      <c r="A2862" t="s">
        <v>3904</v>
      </c>
      <c r="B2862" t="s">
        <v>19</v>
      </c>
      <c r="C2862">
        <v>77</v>
      </c>
      <c r="D2862" t="s">
        <v>10</v>
      </c>
      <c r="E2862">
        <v>0</v>
      </c>
      <c r="F2862" t="s">
        <v>513</v>
      </c>
      <c r="G2862">
        <v>92501</v>
      </c>
      <c r="H2862">
        <v>33.994675999999998</v>
      </c>
      <c r="I2862">
        <v>-117.37249799999999</v>
      </c>
      <c r="J2862">
        <v>7</v>
      </c>
      <c r="K2862" s="1">
        <v>30</v>
      </c>
      <c r="L2862" t="s">
        <v>12</v>
      </c>
      <c r="M2862" t="s">
        <v>10</v>
      </c>
      <c r="N2862">
        <v>40.5</v>
      </c>
      <c r="O2862" t="s">
        <v>10</v>
      </c>
      <c r="P2862" t="s">
        <v>10</v>
      </c>
      <c r="Q2862" t="s">
        <v>49</v>
      </c>
      <c r="R2862">
        <v>8</v>
      </c>
      <c r="S2862" t="s">
        <v>13</v>
      </c>
      <c r="T2862" t="s">
        <v>13</v>
      </c>
      <c r="U2862" t="s">
        <v>10</v>
      </c>
      <c r="V2862" t="s">
        <v>13</v>
      </c>
      <c r="W2862" t="s">
        <v>10</v>
      </c>
      <c r="X2862" t="s">
        <v>10</v>
      </c>
      <c r="Y2862" t="s">
        <v>13</v>
      </c>
      <c r="Z2862" t="s">
        <v>10</v>
      </c>
      <c r="AA2862" t="s">
        <v>43</v>
      </c>
      <c r="AB2862" t="s">
        <v>13</v>
      </c>
      <c r="AC2862" t="s">
        <v>26</v>
      </c>
      <c r="AD2862">
        <v>74.849999999999994</v>
      </c>
      <c r="AE2862">
        <v>2181.75</v>
      </c>
      <c r="AF2862">
        <v>0</v>
      </c>
      <c r="AG2862">
        <v>0</v>
      </c>
      <c r="AH2862">
        <v>1215</v>
      </c>
      <c r="AI2862">
        <v>3396.75</v>
      </c>
      <c r="AJ2862" t="s">
        <v>17</v>
      </c>
      <c r="AM2862" t="str">
        <f t="shared" si="132"/>
        <v>VIP</v>
      </c>
      <c r="AN2862" t="str">
        <f t="shared" si="133"/>
        <v>No</v>
      </c>
      <c r="AO2862" t="str" cm="1">
        <f t="array" ref="AO2862">_xlfn.IFS($C2862&lt;36,"Youth", $C2862&lt;66, "Middle_age", $C2862&gt;65, "Old")</f>
        <v>Old</v>
      </c>
      <c r="AP2862" t="str">
        <f t="shared" si="134"/>
        <v>3 năm</v>
      </c>
    </row>
    <row r="2863" spans="1:42" x14ac:dyDescent="0.35">
      <c r="A2863" t="s">
        <v>3905</v>
      </c>
      <c r="B2863" t="s">
        <v>19</v>
      </c>
      <c r="C2863">
        <v>45</v>
      </c>
      <c r="D2863" t="s">
        <v>13</v>
      </c>
      <c r="E2863">
        <v>0</v>
      </c>
      <c r="F2863" t="s">
        <v>361</v>
      </c>
      <c r="G2863">
        <v>94116</v>
      </c>
      <c r="H2863">
        <v>37.744410000000002</v>
      </c>
      <c r="I2863">
        <v>-122.48676399999999</v>
      </c>
      <c r="J2863">
        <v>0</v>
      </c>
      <c r="K2863" s="1">
        <v>72</v>
      </c>
      <c r="L2863" t="s">
        <v>12</v>
      </c>
      <c r="M2863" t="s">
        <v>13</v>
      </c>
      <c r="P2863" t="s">
        <v>10</v>
      </c>
      <c r="Q2863" t="s">
        <v>14</v>
      </c>
      <c r="R2863">
        <v>10</v>
      </c>
      <c r="S2863" t="s">
        <v>10</v>
      </c>
      <c r="T2863" t="s">
        <v>10</v>
      </c>
      <c r="U2863" t="s">
        <v>10</v>
      </c>
      <c r="V2863" t="s">
        <v>10</v>
      </c>
      <c r="W2863" t="s">
        <v>10</v>
      </c>
      <c r="X2863" t="s">
        <v>10</v>
      </c>
      <c r="Y2863" t="s">
        <v>10</v>
      </c>
      <c r="Z2863" t="s">
        <v>10</v>
      </c>
      <c r="AA2863" t="s">
        <v>43</v>
      </c>
      <c r="AB2863" t="s">
        <v>10</v>
      </c>
      <c r="AC2863" t="s">
        <v>26</v>
      </c>
      <c r="AD2863">
        <v>65.55</v>
      </c>
      <c r="AE2863">
        <v>4807.45</v>
      </c>
      <c r="AF2863">
        <v>0</v>
      </c>
      <c r="AG2863">
        <v>0</v>
      </c>
      <c r="AH2863">
        <v>0</v>
      </c>
      <c r="AI2863">
        <v>4807.45</v>
      </c>
      <c r="AJ2863" t="s">
        <v>17</v>
      </c>
      <c r="AM2863" t="str">
        <f t="shared" si="132"/>
        <v>VIP</v>
      </c>
      <c r="AN2863" t="str">
        <f t="shared" si="133"/>
        <v>No</v>
      </c>
      <c r="AO2863" t="str" cm="1">
        <f t="array" ref="AO2863">_xlfn.IFS($C2863&lt;36,"Youth", $C2863&lt;66, "Middle_age", $C2863&gt;65, "Old")</f>
        <v>Middle_age</v>
      </c>
      <c r="AP2863" t="str">
        <f t="shared" si="134"/>
        <v>6 năm</v>
      </c>
    </row>
    <row r="2864" spans="1:42" x14ac:dyDescent="0.35">
      <c r="A2864" t="s">
        <v>3906</v>
      </c>
      <c r="B2864" t="s">
        <v>9</v>
      </c>
      <c r="C2864">
        <v>42</v>
      </c>
      <c r="D2864" t="s">
        <v>10</v>
      </c>
      <c r="E2864">
        <v>0</v>
      </c>
      <c r="F2864" t="s">
        <v>105</v>
      </c>
      <c r="G2864">
        <v>90047</v>
      </c>
      <c r="H2864">
        <v>33.958148999999999</v>
      </c>
      <c r="I2864">
        <v>-118.308441</v>
      </c>
      <c r="J2864">
        <v>1</v>
      </c>
      <c r="K2864" s="1">
        <v>13</v>
      </c>
      <c r="L2864" t="s">
        <v>32</v>
      </c>
      <c r="M2864" t="s">
        <v>10</v>
      </c>
      <c r="N2864">
        <v>11.79</v>
      </c>
      <c r="O2864" t="s">
        <v>10</v>
      </c>
      <c r="P2864" t="s">
        <v>10</v>
      </c>
      <c r="Q2864" t="s">
        <v>49</v>
      </c>
      <c r="R2864">
        <v>29</v>
      </c>
      <c r="S2864" t="s">
        <v>10</v>
      </c>
      <c r="T2864" t="s">
        <v>10</v>
      </c>
      <c r="U2864" t="s">
        <v>13</v>
      </c>
      <c r="V2864" t="s">
        <v>10</v>
      </c>
      <c r="W2864" t="s">
        <v>10</v>
      </c>
      <c r="X2864" t="s">
        <v>13</v>
      </c>
      <c r="Y2864" t="s">
        <v>13</v>
      </c>
      <c r="Z2864" t="s">
        <v>10</v>
      </c>
      <c r="AA2864" t="s">
        <v>21</v>
      </c>
      <c r="AB2864" t="s">
        <v>10</v>
      </c>
      <c r="AC2864" t="s">
        <v>26</v>
      </c>
      <c r="AD2864">
        <v>76.2</v>
      </c>
      <c r="AE2864">
        <v>981.45</v>
      </c>
      <c r="AF2864">
        <v>0</v>
      </c>
      <c r="AG2864">
        <v>0</v>
      </c>
      <c r="AH2864">
        <v>153.27000000000001</v>
      </c>
      <c r="AI2864">
        <v>1134.72</v>
      </c>
      <c r="AJ2864" t="s">
        <v>17</v>
      </c>
      <c r="AM2864" t="str">
        <f t="shared" si="132"/>
        <v>Stayed</v>
      </c>
      <c r="AN2864" t="str">
        <f t="shared" si="133"/>
        <v>No</v>
      </c>
      <c r="AO2864" t="str" cm="1">
        <f t="array" ref="AO2864">_xlfn.IFS($C2864&lt;36,"Youth", $C2864&lt;66, "Middle_age", $C2864&gt;65, "Old")</f>
        <v>Middle_age</v>
      </c>
      <c r="AP2864" t="str">
        <f t="shared" si="134"/>
        <v>2 năm</v>
      </c>
    </row>
    <row r="2865" spans="1:42" x14ac:dyDescent="0.35">
      <c r="A2865" t="s">
        <v>3907</v>
      </c>
      <c r="B2865" t="s">
        <v>9</v>
      </c>
      <c r="C2865">
        <v>53</v>
      </c>
      <c r="D2865" t="s">
        <v>13</v>
      </c>
      <c r="E2865">
        <v>0</v>
      </c>
      <c r="F2865" t="s">
        <v>1274</v>
      </c>
      <c r="G2865">
        <v>90731</v>
      </c>
      <c r="H2865">
        <v>33.736387000000001</v>
      </c>
      <c r="I2865">
        <v>-118.284363</v>
      </c>
      <c r="J2865">
        <v>0</v>
      </c>
      <c r="K2865" s="1">
        <v>8</v>
      </c>
      <c r="L2865" t="s">
        <v>24</v>
      </c>
      <c r="M2865" t="s">
        <v>10</v>
      </c>
      <c r="N2865">
        <v>48.14</v>
      </c>
      <c r="O2865" t="s">
        <v>10</v>
      </c>
      <c r="P2865" t="s">
        <v>10</v>
      </c>
      <c r="Q2865" t="s">
        <v>49</v>
      </c>
      <c r="R2865">
        <v>18</v>
      </c>
      <c r="S2865" t="s">
        <v>10</v>
      </c>
      <c r="T2865" t="s">
        <v>13</v>
      </c>
      <c r="U2865" t="s">
        <v>13</v>
      </c>
      <c r="V2865" t="s">
        <v>10</v>
      </c>
      <c r="W2865" t="s">
        <v>13</v>
      </c>
      <c r="X2865" t="s">
        <v>10</v>
      </c>
      <c r="Y2865" t="s">
        <v>10</v>
      </c>
      <c r="Z2865" t="s">
        <v>10</v>
      </c>
      <c r="AA2865" t="s">
        <v>21</v>
      </c>
      <c r="AB2865" t="s">
        <v>13</v>
      </c>
      <c r="AC2865" t="s">
        <v>26</v>
      </c>
      <c r="AD2865">
        <v>71.150000000000006</v>
      </c>
      <c r="AE2865">
        <v>563.65</v>
      </c>
      <c r="AF2865">
        <v>0</v>
      </c>
      <c r="AG2865">
        <v>0</v>
      </c>
      <c r="AH2865">
        <v>385.12</v>
      </c>
      <c r="AI2865">
        <v>948.77</v>
      </c>
      <c r="AJ2865" t="s">
        <v>27</v>
      </c>
      <c r="AK2865" t="s">
        <v>79</v>
      </c>
      <c r="AL2865" t="s">
        <v>80</v>
      </c>
      <c r="AM2865" t="str">
        <f t="shared" si="132"/>
        <v>Churned</v>
      </c>
      <c r="AN2865" t="str">
        <f t="shared" si="133"/>
        <v>No</v>
      </c>
      <c r="AO2865" t="str" cm="1">
        <f t="array" ref="AO2865">_xlfn.IFS($C2865&lt;36,"Youth", $C2865&lt;66, "Middle_age", $C2865&gt;65, "Old")</f>
        <v>Middle_age</v>
      </c>
      <c r="AP2865" t="str">
        <f t="shared" si="134"/>
        <v>1 năm</v>
      </c>
    </row>
    <row r="2866" spans="1:42" x14ac:dyDescent="0.35">
      <c r="A2866" t="s">
        <v>3908</v>
      </c>
      <c r="B2866" t="s">
        <v>9</v>
      </c>
      <c r="C2866">
        <v>27</v>
      </c>
      <c r="D2866" t="s">
        <v>13</v>
      </c>
      <c r="E2866">
        <v>0</v>
      </c>
      <c r="F2866" t="s">
        <v>127</v>
      </c>
      <c r="G2866">
        <v>95125</v>
      </c>
      <c r="H2866">
        <v>37.294925999999997</v>
      </c>
      <c r="I2866">
        <v>-121.894763</v>
      </c>
      <c r="J2866">
        <v>0</v>
      </c>
      <c r="K2866" s="1">
        <v>19</v>
      </c>
      <c r="L2866" t="s">
        <v>12</v>
      </c>
      <c r="M2866" t="s">
        <v>13</v>
      </c>
      <c r="P2866" t="s">
        <v>10</v>
      </c>
      <c r="Q2866" t="s">
        <v>49</v>
      </c>
      <c r="R2866">
        <v>48</v>
      </c>
      <c r="S2866" t="s">
        <v>13</v>
      </c>
      <c r="T2866" t="s">
        <v>13</v>
      </c>
      <c r="U2866" t="s">
        <v>13</v>
      </c>
      <c r="V2866" t="s">
        <v>13</v>
      </c>
      <c r="W2866" t="s">
        <v>10</v>
      </c>
      <c r="X2866" t="s">
        <v>10</v>
      </c>
      <c r="Y2866" t="s">
        <v>10</v>
      </c>
      <c r="Z2866" t="s">
        <v>10</v>
      </c>
      <c r="AA2866" t="s">
        <v>15</v>
      </c>
      <c r="AB2866" t="s">
        <v>10</v>
      </c>
      <c r="AC2866" t="s">
        <v>16</v>
      </c>
      <c r="AD2866">
        <v>44.85</v>
      </c>
      <c r="AE2866">
        <v>893.55</v>
      </c>
      <c r="AF2866">
        <v>0</v>
      </c>
      <c r="AG2866">
        <v>0</v>
      </c>
      <c r="AH2866">
        <v>0</v>
      </c>
      <c r="AI2866">
        <v>893.55</v>
      </c>
      <c r="AJ2866" t="s">
        <v>27</v>
      </c>
      <c r="AK2866" t="s">
        <v>28</v>
      </c>
      <c r="AL2866" t="s">
        <v>173</v>
      </c>
      <c r="AM2866" t="str">
        <f t="shared" si="132"/>
        <v>Churned</v>
      </c>
      <c r="AN2866" t="str">
        <f t="shared" si="133"/>
        <v>No</v>
      </c>
      <c r="AO2866" t="str" cm="1">
        <f t="array" ref="AO2866">_xlfn.IFS($C2866&lt;36,"Youth", $C2866&lt;66, "Middle_age", $C2866&gt;65, "Old")</f>
        <v>Youth</v>
      </c>
      <c r="AP2866" t="str">
        <f t="shared" si="134"/>
        <v>2 năm</v>
      </c>
    </row>
    <row r="2867" spans="1:42" x14ac:dyDescent="0.35">
      <c r="A2867" t="s">
        <v>3909</v>
      </c>
      <c r="B2867" t="s">
        <v>9</v>
      </c>
      <c r="C2867">
        <v>74</v>
      </c>
      <c r="D2867" t="s">
        <v>10</v>
      </c>
      <c r="E2867">
        <v>0</v>
      </c>
      <c r="F2867" t="s">
        <v>1789</v>
      </c>
      <c r="G2867">
        <v>93510</v>
      </c>
      <c r="H2867">
        <v>34.501452</v>
      </c>
      <c r="I2867">
        <v>-118.20786200000001</v>
      </c>
      <c r="J2867">
        <v>1</v>
      </c>
      <c r="K2867" s="1">
        <v>38</v>
      </c>
      <c r="L2867" t="s">
        <v>12</v>
      </c>
      <c r="M2867" t="s">
        <v>10</v>
      </c>
      <c r="N2867">
        <v>49.82</v>
      </c>
      <c r="O2867" t="s">
        <v>10</v>
      </c>
      <c r="P2867" t="s">
        <v>10</v>
      </c>
      <c r="Q2867" t="s">
        <v>25</v>
      </c>
      <c r="R2867">
        <v>27</v>
      </c>
      <c r="S2867" t="s">
        <v>10</v>
      </c>
      <c r="T2867" t="s">
        <v>10</v>
      </c>
      <c r="U2867" t="s">
        <v>13</v>
      </c>
      <c r="V2867" t="s">
        <v>13</v>
      </c>
      <c r="W2867" t="s">
        <v>13</v>
      </c>
      <c r="X2867" t="s">
        <v>10</v>
      </c>
      <c r="Y2867" t="s">
        <v>10</v>
      </c>
      <c r="Z2867" t="s">
        <v>13</v>
      </c>
      <c r="AA2867" t="s">
        <v>15</v>
      </c>
      <c r="AB2867" t="s">
        <v>13</v>
      </c>
      <c r="AC2867" t="s">
        <v>16</v>
      </c>
      <c r="AD2867">
        <v>95</v>
      </c>
      <c r="AE2867">
        <v>3591.25</v>
      </c>
      <c r="AF2867">
        <v>0</v>
      </c>
      <c r="AG2867">
        <v>70</v>
      </c>
      <c r="AH2867">
        <v>1893.16</v>
      </c>
      <c r="AI2867">
        <v>5554.41</v>
      </c>
      <c r="AJ2867" t="s">
        <v>17</v>
      </c>
      <c r="AM2867" t="str">
        <f t="shared" si="132"/>
        <v>VIP</v>
      </c>
      <c r="AN2867" t="str">
        <f t="shared" si="133"/>
        <v>No</v>
      </c>
      <c r="AO2867" t="str" cm="1">
        <f t="array" ref="AO2867">_xlfn.IFS($C2867&lt;36,"Youth", $C2867&lt;66, "Middle_age", $C2867&gt;65, "Old")</f>
        <v>Old</v>
      </c>
      <c r="AP2867" t="str">
        <f t="shared" si="134"/>
        <v>4 năm</v>
      </c>
    </row>
    <row r="2868" spans="1:42" x14ac:dyDescent="0.35">
      <c r="A2868" t="s">
        <v>3910</v>
      </c>
      <c r="B2868" t="s">
        <v>19</v>
      </c>
      <c r="C2868">
        <v>37</v>
      </c>
      <c r="D2868" t="s">
        <v>13</v>
      </c>
      <c r="E2868">
        <v>0</v>
      </c>
      <c r="F2868" t="s">
        <v>2392</v>
      </c>
      <c r="G2868">
        <v>92057</v>
      </c>
      <c r="H2868">
        <v>33.254497000000001</v>
      </c>
      <c r="I2868">
        <v>-117.28587899999999</v>
      </c>
      <c r="J2868">
        <v>0</v>
      </c>
      <c r="K2868" s="1">
        <v>9</v>
      </c>
      <c r="L2868" t="s">
        <v>12</v>
      </c>
      <c r="M2868" t="s">
        <v>10</v>
      </c>
      <c r="N2868">
        <v>8.91</v>
      </c>
      <c r="O2868" t="s">
        <v>13</v>
      </c>
      <c r="P2868" t="s">
        <v>13</v>
      </c>
      <c r="AA2868" t="s">
        <v>21</v>
      </c>
      <c r="AB2868" t="s">
        <v>13</v>
      </c>
      <c r="AC2868" t="s">
        <v>16</v>
      </c>
      <c r="AD2868">
        <v>20.25</v>
      </c>
      <c r="AE2868">
        <v>178.5</v>
      </c>
      <c r="AF2868">
        <v>0</v>
      </c>
      <c r="AG2868">
        <v>0</v>
      </c>
      <c r="AH2868">
        <v>80.19</v>
      </c>
      <c r="AI2868">
        <v>258.69</v>
      </c>
      <c r="AJ2868" t="s">
        <v>27</v>
      </c>
      <c r="AK2868" t="s">
        <v>91</v>
      </c>
      <c r="AL2868" t="s">
        <v>165</v>
      </c>
      <c r="AM2868" t="str">
        <f t="shared" si="132"/>
        <v>Churned</v>
      </c>
      <c r="AN2868" t="str">
        <f t="shared" si="133"/>
        <v>No</v>
      </c>
      <c r="AO2868" t="str" cm="1">
        <f t="array" ref="AO2868">_xlfn.IFS($C2868&lt;36,"Youth", $C2868&lt;66, "Middle_age", $C2868&gt;65, "Old")</f>
        <v>Middle_age</v>
      </c>
      <c r="AP2868" t="str">
        <f t="shared" si="134"/>
        <v>1 năm</v>
      </c>
    </row>
    <row r="2869" spans="1:42" x14ac:dyDescent="0.35">
      <c r="A2869" t="s">
        <v>3911</v>
      </c>
      <c r="B2869" t="s">
        <v>9</v>
      </c>
      <c r="C2869">
        <v>34</v>
      </c>
      <c r="D2869" t="s">
        <v>10</v>
      </c>
      <c r="E2869">
        <v>1</v>
      </c>
      <c r="F2869" t="s">
        <v>2619</v>
      </c>
      <c r="G2869">
        <v>90716</v>
      </c>
      <c r="H2869">
        <v>33.830430999999997</v>
      </c>
      <c r="I2869">
        <v>-118.074071</v>
      </c>
      <c r="J2869">
        <v>7</v>
      </c>
      <c r="K2869" s="1">
        <v>34</v>
      </c>
      <c r="L2869" t="s">
        <v>99</v>
      </c>
      <c r="M2869" t="s">
        <v>10</v>
      </c>
      <c r="N2869">
        <v>49.58</v>
      </c>
      <c r="O2869" t="s">
        <v>13</v>
      </c>
      <c r="P2869" t="s">
        <v>10</v>
      </c>
      <c r="Q2869" t="s">
        <v>14</v>
      </c>
      <c r="R2869">
        <v>16</v>
      </c>
      <c r="S2869" t="s">
        <v>10</v>
      </c>
      <c r="T2869" t="s">
        <v>10</v>
      </c>
      <c r="U2869" t="s">
        <v>10</v>
      </c>
      <c r="V2869" t="s">
        <v>13</v>
      </c>
      <c r="W2869" t="s">
        <v>13</v>
      </c>
      <c r="X2869" t="s">
        <v>13</v>
      </c>
      <c r="Y2869" t="s">
        <v>13</v>
      </c>
      <c r="Z2869" t="s">
        <v>10</v>
      </c>
      <c r="AA2869" t="s">
        <v>15</v>
      </c>
      <c r="AB2869" t="s">
        <v>10</v>
      </c>
      <c r="AC2869" t="s">
        <v>153</v>
      </c>
      <c r="AD2869">
        <v>60.8</v>
      </c>
      <c r="AE2869">
        <v>2042.05</v>
      </c>
      <c r="AF2869">
        <v>0</v>
      </c>
      <c r="AG2869">
        <v>0</v>
      </c>
      <c r="AH2869">
        <v>1685.72</v>
      </c>
      <c r="AI2869">
        <v>3727.77</v>
      </c>
      <c r="AJ2869" t="s">
        <v>17</v>
      </c>
      <c r="AM2869" t="str">
        <f t="shared" si="132"/>
        <v>VIP</v>
      </c>
      <c r="AN2869" t="str">
        <f t="shared" si="133"/>
        <v>Yes</v>
      </c>
      <c r="AO2869" t="str" cm="1">
        <f t="array" ref="AO2869">_xlfn.IFS($C2869&lt;36,"Youth", $C2869&lt;66, "Middle_age", $C2869&gt;65, "Old")</f>
        <v>Youth</v>
      </c>
      <c r="AP2869" t="str">
        <f t="shared" si="134"/>
        <v>3 năm</v>
      </c>
    </row>
    <row r="2870" spans="1:42" x14ac:dyDescent="0.35">
      <c r="A2870" t="s">
        <v>3912</v>
      </c>
      <c r="B2870" t="s">
        <v>19</v>
      </c>
      <c r="C2870">
        <v>53</v>
      </c>
      <c r="D2870" t="s">
        <v>10</v>
      </c>
      <c r="E2870">
        <v>1</v>
      </c>
      <c r="F2870" t="s">
        <v>105</v>
      </c>
      <c r="G2870">
        <v>90007</v>
      </c>
      <c r="H2870">
        <v>34.027337000000003</v>
      </c>
      <c r="I2870">
        <v>-118.28515</v>
      </c>
      <c r="J2870">
        <v>8</v>
      </c>
      <c r="K2870" s="1">
        <v>71</v>
      </c>
      <c r="L2870" t="s">
        <v>42</v>
      </c>
      <c r="M2870" t="s">
        <v>10</v>
      </c>
      <c r="N2870">
        <v>14.86</v>
      </c>
      <c r="O2870" t="s">
        <v>13</v>
      </c>
      <c r="P2870" t="s">
        <v>13</v>
      </c>
      <c r="AA2870" t="s">
        <v>43</v>
      </c>
      <c r="AB2870" t="s">
        <v>13</v>
      </c>
      <c r="AC2870" t="s">
        <v>16</v>
      </c>
      <c r="AD2870">
        <v>19.7</v>
      </c>
      <c r="AE2870">
        <v>1301.0999999999999</v>
      </c>
      <c r="AF2870">
        <v>0</v>
      </c>
      <c r="AG2870">
        <v>0</v>
      </c>
      <c r="AH2870">
        <v>1055.06</v>
      </c>
      <c r="AI2870">
        <v>2356.16</v>
      </c>
      <c r="AJ2870" t="s">
        <v>17</v>
      </c>
      <c r="AM2870" t="str">
        <f t="shared" si="132"/>
        <v>Stayed</v>
      </c>
      <c r="AN2870" t="str">
        <f t="shared" si="133"/>
        <v>Yes</v>
      </c>
      <c r="AO2870" t="str" cm="1">
        <f t="array" ref="AO2870">_xlfn.IFS($C2870&lt;36,"Youth", $C2870&lt;66, "Middle_age", $C2870&gt;65, "Old")</f>
        <v>Middle_age</v>
      </c>
      <c r="AP2870" t="str">
        <f t="shared" si="134"/>
        <v>6 năm</v>
      </c>
    </row>
    <row r="2871" spans="1:42" x14ac:dyDescent="0.35">
      <c r="A2871" t="s">
        <v>3913</v>
      </c>
      <c r="B2871" t="s">
        <v>9</v>
      </c>
      <c r="C2871">
        <v>74</v>
      </c>
      <c r="D2871" t="s">
        <v>10</v>
      </c>
      <c r="E2871">
        <v>0</v>
      </c>
      <c r="F2871" t="s">
        <v>3723</v>
      </c>
      <c r="G2871">
        <v>95232</v>
      </c>
      <c r="H2871">
        <v>38.358463999999998</v>
      </c>
      <c r="I2871">
        <v>-120.57930399999999</v>
      </c>
      <c r="J2871">
        <v>1</v>
      </c>
      <c r="K2871" s="1">
        <v>3</v>
      </c>
      <c r="L2871" t="s">
        <v>24</v>
      </c>
      <c r="M2871" t="s">
        <v>10</v>
      </c>
      <c r="N2871">
        <v>3.29</v>
      </c>
      <c r="O2871" t="s">
        <v>13</v>
      </c>
      <c r="P2871" t="s">
        <v>10</v>
      </c>
      <c r="Q2871" t="s">
        <v>25</v>
      </c>
      <c r="R2871">
        <v>9</v>
      </c>
      <c r="S2871" t="s">
        <v>13</v>
      </c>
      <c r="T2871" t="s">
        <v>13</v>
      </c>
      <c r="U2871" t="s">
        <v>13</v>
      </c>
      <c r="V2871" t="s">
        <v>13</v>
      </c>
      <c r="W2871" t="s">
        <v>10</v>
      </c>
      <c r="X2871" t="s">
        <v>13</v>
      </c>
      <c r="Y2871" t="s">
        <v>13</v>
      </c>
      <c r="Z2871" t="s">
        <v>10</v>
      </c>
      <c r="AA2871" t="s">
        <v>21</v>
      </c>
      <c r="AB2871" t="s">
        <v>10</v>
      </c>
      <c r="AC2871" t="s">
        <v>26</v>
      </c>
      <c r="AD2871">
        <v>80.400000000000006</v>
      </c>
      <c r="AE2871">
        <v>224.05</v>
      </c>
      <c r="AF2871">
        <v>0</v>
      </c>
      <c r="AG2871">
        <v>0</v>
      </c>
      <c r="AH2871">
        <v>9.8699999999999992</v>
      </c>
      <c r="AI2871">
        <v>233.92</v>
      </c>
      <c r="AJ2871" t="s">
        <v>27</v>
      </c>
      <c r="AK2871" t="s">
        <v>91</v>
      </c>
      <c r="AL2871" t="s">
        <v>92</v>
      </c>
      <c r="AM2871" t="str">
        <f t="shared" si="132"/>
        <v>Churned</v>
      </c>
      <c r="AN2871" t="str">
        <f t="shared" si="133"/>
        <v>No</v>
      </c>
      <c r="AO2871" t="str" cm="1">
        <f t="array" ref="AO2871">_xlfn.IFS($C2871&lt;36,"Youth", $C2871&lt;66, "Middle_age", $C2871&gt;65, "Old")</f>
        <v>Old</v>
      </c>
      <c r="AP2871" t="str">
        <f t="shared" si="134"/>
        <v>1 năm</v>
      </c>
    </row>
    <row r="2872" spans="1:42" x14ac:dyDescent="0.35">
      <c r="A2872" t="s">
        <v>3914</v>
      </c>
      <c r="B2872" t="s">
        <v>19</v>
      </c>
      <c r="C2872">
        <v>21</v>
      </c>
      <c r="D2872" t="s">
        <v>10</v>
      </c>
      <c r="E2872">
        <v>0</v>
      </c>
      <c r="F2872" t="s">
        <v>245</v>
      </c>
      <c r="G2872">
        <v>94062</v>
      </c>
      <c r="H2872">
        <v>37.410567</v>
      </c>
      <c r="I2872">
        <v>-122.297152</v>
      </c>
      <c r="J2872">
        <v>1</v>
      </c>
      <c r="K2872" s="1">
        <v>55</v>
      </c>
      <c r="L2872" t="s">
        <v>46</v>
      </c>
      <c r="M2872" t="s">
        <v>10</v>
      </c>
      <c r="N2872">
        <v>10.61</v>
      </c>
      <c r="O2872" t="s">
        <v>10</v>
      </c>
      <c r="P2872" t="s">
        <v>10</v>
      </c>
      <c r="Q2872" t="s">
        <v>25</v>
      </c>
      <c r="R2872">
        <v>76</v>
      </c>
      <c r="S2872" t="s">
        <v>13</v>
      </c>
      <c r="T2872" t="s">
        <v>13</v>
      </c>
      <c r="U2872" t="s">
        <v>10</v>
      </c>
      <c r="V2872" t="s">
        <v>10</v>
      </c>
      <c r="W2872" t="s">
        <v>10</v>
      </c>
      <c r="X2872" t="s">
        <v>10</v>
      </c>
      <c r="Y2872" t="s">
        <v>10</v>
      </c>
      <c r="Z2872" t="s">
        <v>10</v>
      </c>
      <c r="AA2872" t="s">
        <v>15</v>
      </c>
      <c r="AB2872" t="s">
        <v>10</v>
      </c>
      <c r="AC2872" t="s">
        <v>26</v>
      </c>
      <c r="AD2872">
        <v>104.15</v>
      </c>
      <c r="AE2872">
        <v>5743.05</v>
      </c>
      <c r="AF2872">
        <v>0</v>
      </c>
      <c r="AG2872">
        <v>0</v>
      </c>
      <c r="AH2872">
        <v>583.54999999999995</v>
      </c>
      <c r="AI2872">
        <v>6326.6</v>
      </c>
      <c r="AJ2872" t="s">
        <v>27</v>
      </c>
      <c r="AK2872" t="s">
        <v>28</v>
      </c>
      <c r="AL2872" t="s">
        <v>29</v>
      </c>
      <c r="AM2872" t="str">
        <f t="shared" si="132"/>
        <v>Churned</v>
      </c>
      <c r="AN2872" t="str">
        <f t="shared" si="133"/>
        <v>No</v>
      </c>
      <c r="AO2872" t="str" cm="1">
        <f t="array" ref="AO2872">_xlfn.IFS($C2872&lt;36,"Youth", $C2872&lt;66, "Middle_age", $C2872&gt;65, "Old")</f>
        <v>Youth</v>
      </c>
      <c r="AP2872" t="str">
        <f t="shared" si="134"/>
        <v>5 năm</v>
      </c>
    </row>
    <row r="2873" spans="1:42" x14ac:dyDescent="0.35">
      <c r="A2873" t="s">
        <v>3915</v>
      </c>
      <c r="B2873" t="s">
        <v>9</v>
      </c>
      <c r="C2873">
        <v>42</v>
      </c>
      <c r="D2873" t="s">
        <v>13</v>
      </c>
      <c r="E2873">
        <v>0</v>
      </c>
      <c r="F2873" t="s">
        <v>948</v>
      </c>
      <c r="G2873">
        <v>92806</v>
      </c>
      <c r="H2873">
        <v>33.837960000000002</v>
      </c>
      <c r="I2873">
        <v>-117.87049399999999</v>
      </c>
      <c r="J2873">
        <v>0</v>
      </c>
      <c r="K2873" s="1">
        <v>3</v>
      </c>
      <c r="L2873" t="s">
        <v>24</v>
      </c>
      <c r="M2873" t="s">
        <v>10</v>
      </c>
      <c r="N2873">
        <v>1.64</v>
      </c>
      <c r="O2873" t="s">
        <v>10</v>
      </c>
      <c r="P2873" t="s">
        <v>10</v>
      </c>
      <c r="Q2873" t="s">
        <v>25</v>
      </c>
      <c r="R2873">
        <v>8</v>
      </c>
      <c r="S2873" t="s">
        <v>13</v>
      </c>
      <c r="T2873" t="s">
        <v>13</v>
      </c>
      <c r="U2873" t="s">
        <v>13</v>
      </c>
      <c r="V2873" t="s">
        <v>13</v>
      </c>
      <c r="W2873" t="s">
        <v>13</v>
      </c>
      <c r="X2873" t="s">
        <v>13</v>
      </c>
      <c r="Y2873" t="s">
        <v>13</v>
      </c>
      <c r="Z2873" t="s">
        <v>10</v>
      </c>
      <c r="AA2873" t="s">
        <v>21</v>
      </c>
      <c r="AB2873" t="s">
        <v>10</v>
      </c>
      <c r="AC2873" t="s">
        <v>26</v>
      </c>
      <c r="AD2873">
        <v>74.95</v>
      </c>
      <c r="AE2873">
        <v>212.4</v>
      </c>
      <c r="AF2873">
        <v>27.6</v>
      </c>
      <c r="AG2873">
        <v>0</v>
      </c>
      <c r="AH2873">
        <v>4.92</v>
      </c>
      <c r="AI2873">
        <v>189.72</v>
      </c>
      <c r="AJ2873" t="s">
        <v>68</v>
      </c>
      <c r="AM2873" t="str">
        <f t="shared" si="132"/>
        <v>Joined</v>
      </c>
      <c r="AN2873" t="str">
        <f t="shared" si="133"/>
        <v>No</v>
      </c>
      <c r="AO2873" t="str" cm="1">
        <f t="array" ref="AO2873">_xlfn.IFS($C2873&lt;36,"Youth", $C2873&lt;66, "Middle_age", $C2873&gt;65, "Old")</f>
        <v>Middle_age</v>
      </c>
      <c r="AP2873" t="str">
        <f t="shared" si="134"/>
        <v>1 năm</v>
      </c>
    </row>
    <row r="2874" spans="1:42" x14ac:dyDescent="0.35">
      <c r="A2874" t="s">
        <v>3916</v>
      </c>
      <c r="B2874" t="s">
        <v>19</v>
      </c>
      <c r="C2874">
        <v>51</v>
      </c>
      <c r="D2874" t="s">
        <v>13</v>
      </c>
      <c r="E2874">
        <v>0</v>
      </c>
      <c r="F2874" t="s">
        <v>2007</v>
      </c>
      <c r="G2874">
        <v>91963</v>
      </c>
      <c r="H2874">
        <v>32.619464999999998</v>
      </c>
      <c r="I2874">
        <v>-116.593605</v>
      </c>
      <c r="J2874">
        <v>0</v>
      </c>
      <c r="K2874" s="1">
        <v>48</v>
      </c>
      <c r="L2874" t="s">
        <v>46</v>
      </c>
      <c r="M2874" t="s">
        <v>10</v>
      </c>
      <c r="N2874">
        <v>2.5299999999999998</v>
      </c>
      <c r="O2874" t="s">
        <v>10</v>
      </c>
      <c r="P2874" t="s">
        <v>10</v>
      </c>
      <c r="Q2874" t="s">
        <v>14</v>
      </c>
      <c r="R2874">
        <v>6</v>
      </c>
      <c r="S2874" t="s">
        <v>10</v>
      </c>
      <c r="T2874" t="s">
        <v>13</v>
      </c>
      <c r="U2874" t="s">
        <v>10</v>
      </c>
      <c r="V2874" t="s">
        <v>13</v>
      </c>
      <c r="W2874" t="s">
        <v>10</v>
      </c>
      <c r="X2874" t="s">
        <v>10</v>
      </c>
      <c r="Y2874" t="s">
        <v>10</v>
      </c>
      <c r="Z2874" t="s">
        <v>13</v>
      </c>
      <c r="AA2874" t="s">
        <v>15</v>
      </c>
      <c r="AB2874" t="s">
        <v>10</v>
      </c>
      <c r="AC2874" t="s">
        <v>16</v>
      </c>
      <c r="AD2874">
        <v>78.75</v>
      </c>
      <c r="AE2874">
        <v>3682.45</v>
      </c>
      <c r="AF2874">
        <v>0</v>
      </c>
      <c r="AG2874">
        <v>40</v>
      </c>
      <c r="AH2874">
        <v>121.44</v>
      </c>
      <c r="AI2874">
        <v>3843.89</v>
      </c>
      <c r="AJ2874" t="s">
        <v>17</v>
      </c>
      <c r="AM2874" t="str">
        <f t="shared" si="132"/>
        <v>VIP</v>
      </c>
      <c r="AN2874" t="str">
        <f t="shared" si="133"/>
        <v>No</v>
      </c>
      <c r="AO2874" t="str" cm="1">
        <f t="array" ref="AO2874">_xlfn.IFS($C2874&lt;36,"Youth", $C2874&lt;66, "Middle_age", $C2874&gt;65, "Old")</f>
        <v>Middle_age</v>
      </c>
      <c r="AP2874" t="str">
        <f t="shared" si="134"/>
        <v>4 năm</v>
      </c>
    </row>
    <row r="2875" spans="1:42" x14ac:dyDescent="0.35">
      <c r="A2875" t="s">
        <v>3917</v>
      </c>
      <c r="B2875" t="s">
        <v>19</v>
      </c>
      <c r="C2875">
        <v>27</v>
      </c>
      <c r="D2875" t="s">
        <v>10</v>
      </c>
      <c r="E2875">
        <v>0</v>
      </c>
      <c r="F2875" t="s">
        <v>3918</v>
      </c>
      <c r="G2875">
        <v>90266</v>
      </c>
      <c r="H2875">
        <v>33.889631999999999</v>
      </c>
      <c r="I2875">
        <v>-118.39737</v>
      </c>
      <c r="J2875">
        <v>8</v>
      </c>
      <c r="K2875" s="1">
        <v>20</v>
      </c>
      <c r="L2875" t="s">
        <v>32</v>
      </c>
      <c r="M2875" t="s">
        <v>10</v>
      </c>
      <c r="N2875">
        <v>46.47</v>
      </c>
      <c r="O2875" t="s">
        <v>13</v>
      </c>
      <c r="P2875" t="s">
        <v>13</v>
      </c>
      <c r="AA2875" t="s">
        <v>15</v>
      </c>
      <c r="AB2875" t="s">
        <v>13</v>
      </c>
      <c r="AC2875" t="s">
        <v>16</v>
      </c>
      <c r="AD2875">
        <v>20.65</v>
      </c>
      <c r="AE2875">
        <v>417.5</v>
      </c>
      <c r="AF2875">
        <v>0</v>
      </c>
      <c r="AG2875">
        <v>0</v>
      </c>
      <c r="AH2875">
        <v>929.4</v>
      </c>
      <c r="AI2875">
        <v>1346.9</v>
      </c>
      <c r="AJ2875" t="s">
        <v>17</v>
      </c>
      <c r="AM2875" t="str">
        <f t="shared" si="132"/>
        <v>Stayed</v>
      </c>
      <c r="AN2875" t="str">
        <f t="shared" si="133"/>
        <v>No</v>
      </c>
      <c r="AO2875" t="str" cm="1">
        <f t="array" ref="AO2875">_xlfn.IFS($C2875&lt;36,"Youth", $C2875&lt;66, "Middle_age", $C2875&gt;65, "Old")</f>
        <v>Youth</v>
      </c>
      <c r="AP2875" t="str">
        <f t="shared" si="134"/>
        <v>2 năm</v>
      </c>
    </row>
    <row r="2876" spans="1:42" x14ac:dyDescent="0.35">
      <c r="A2876" t="s">
        <v>3919</v>
      </c>
      <c r="B2876" t="s">
        <v>9</v>
      </c>
      <c r="C2876">
        <v>79</v>
      </c>
      <c r="D2876" t="s">
        <v>13</v>
      </c>
      <c r="E2876">
        <v>0</v>
      </c>
      <c r="F2876" t="s">
        <v>213</v>
      </c>
      <c r="G2876">
        <v>92592</v>
      </c>
      <c r="H2876">
        <v>33.507255000000001</v>
      </c>
      <c r="I2876">
        <v>-117.029473</v>
      </c>
      <c r="J2876">
        <v>0</v>
      </c>
      <c r="K2876" s="1">
        <v>21</v>
      </c>
      <c r="L2876" t="s">
        <v>12</v>
      </c>
      <c r="M2876" t="s">
        <v>10</v>
      </c>
      <c r="N2876">
        <v>21.15</v>
      </c>
      <c r="O2876" t="s">
        <v>10</v>
      </c>
      <c r="P2876" t="s">
        <v>10</v>
      </c>
      <c r="Q2876" t="s">
        <v>25</v>
      </c>
      <c r="R2876">
        <v>9</v>
      </c>
      <c r="S2876" t="s">
        <v>13</v>
      </c>
      <c r="T2876" t="s">
        <v>13</v>
      </c>
      <c r="U2876" t="s">
        <v>13</v>
      </c>
      <c r="V2876" t="s">
        <v>13</v>
      </c>
      <c r="W2876" t="s">
        <v>10</v>
      </c>
      <c r="X2876" t="s">
        <v>10</v>
      </c>
      <c r="Y2876" t="s">
        <v>13</v>
      </c>
      <c r="Z2876" t="s">
        <v>10</v>
      </c>
      <c r="AA2876" t="s">
        <v>21</v>
      </c>
      <c r="AB2876" t="s">
        <v>10</v>
      </c>
      <c r="AC2876" t="s">
        <v>26</v>
      </c>
      <c r="AD2876">
        <v>94.25</v>
      </c>
      <c r="AE2876">
        <v>1973.75</v>
      </c>
      <c r="AF2876">
        <v>0</v>
      </c>
      <c r="AG2876">
        <v>0</v>
      </c>
      <c r="AH2876">
        <v>444.15</v>
      </c>
      <c r="AI2876">
        <v>2417.9</v>
      </c>
      <c r="AJ2876" t="s">
        <v>27</v>
      </c>
      <c r="AK2876" t="s">
        <v>28</v>
      </c>
      <c r="AL2876" t="s">
        <v>74</v>
      </c>
      <c r="AM2876" t="str">
        <f t="shared" si="132"/>
        <v>Churned</v>
      </c>
      <c r="AN2876" t="str">
        <f t="shared" si="133"/>
        <v>No</v>
      </c>
      <c r="AO2876" t="str" cm="1">
        <f t="array" ref="AO2876">_xlfn.IFS($C2876&lt;36,"Youth", $C2876&lt;66, "Middle_age", $C2876&gt;65, "Old")</f>
        <v>Old</v>
      </c>
      <c r="AP2876" t="str">
        <f t="shared" si="134"/>
        <v>2 năm</v>
      </c>
    </row>
    <row r="2877" spans="1:42" x14ac:dyDescent="0.35">
      <c r="A2877" t="s">
        <v>3920</v>
      </c>
      <c r="B2877" t="s">
        <v>19</v>
      </c>
      <c r="C2877">
        <v>35</v>
      </c>
      <c r="D2877" t="s">
        <v>13</v>
      </c>
      <c r="E2877">
        <v>1</v>
      </c>
      <c r="F2877" t="s">
        <v>1260</v>
      </c>
      <c r="G2877">
        <v>92333</v>
      </c>
      <c r="H2877">
        <v>34.274845999999997</v>
      </c>
      <c r="I2877">
        <v>-116.93758099999999</v>
      </c>
      <c r="J2877">
        <v>0</v>
      </c>
      <c r="K2877" s="1">
        <v>34</v>
      </c>
      <c r="L2877" t="s">
        <v>99</v>
      </c>
      <c r="M2877" t="s">
        <v>10</v>
      </c>
      <c r="N2877">
        <v>4.28</v>
      </c>
      <c r="O2877" t="s">
        <v>10</v>
      </c>
      <c r="P2877" t="s">
        <v>10</v>
      </c>
      <c r="Q2877" t="s">
        <v>25</v>
      </c>
      <c r="R2877">
        <v>16</v>
      </c>
      <c r="S2877" t="s">
        <v>10</v>
      </c>
      <c r="T2877" t="s">
        <v>10</v>
      </c>
      <c r="U2877" t="s">
        <v>13</v>
      </c>
      <c r="V2877" t="s">
        <v>13</v>
      </c>
      <c r="W2877" t="s">
        <v>10</v>
      </c>
      <c r="X2877" t="s">
        <v>10</v>
      </c>
      <c r="Y2877" t="s">
        <v>10</v>
      </c>
      <c r="Z2877" t="s">
        <v>10</v>
      </c>
      <c r="AA2877" t="s">
        <v>15</v>
      </c>
      <c r="AB2877" t="s">
        <v>10</v>
      </c>
      <c r="AC2877" t="s">
        <v>26</v>
      </c>
      <c r="AD2877">
        <v>103.8</v>
      </c>
      <c r="AE2877">
        <v>3470.8</v>
      </c>
      <c r="AF2877">
        <v>0</v>
      </c>
      <c r="AG2877">
        <v>0</v>
      </c>
      <c r="AH2877">
        <v>145.52000000000001</v>
      </c>
      <c r="AI2877">
        <v>3616.32</v>
      </c>
      <c r="AJ2877" t="s">
        <v>17</v>
      </c>
      <c r="AM2877" t="str">
        <f t="shared" si="132"/>
        <v>VIP</v>
      </c>
      <c r="AN2877" t="str">
        <f t="shared" si="133"/>
        <v>Yes</v>
      </c>
      <c r="AO2877" t="str" cm="1">
        <f t="array" ref="AO2877">_xlfn.IFS($C2877&lt;36,"Youth", $C2877&lt;66, "Middle_age", $C2877&gt;65, "Old")</f>
        <v>Youth</v>
      </c>
      <c r="AP2877" t="str">
        <f t="shared" si="134"/>
        <v>3 năm</v>
      </c>
    </row>
    <row r="2878" spans="1:42" x14ac:dyDescent="0.35">
      <c r="A2878" t="s">
        <v>3921</v>
      </c>
      <c r="B2878" t="s">
        <v>19</v>
      </c>
      <c r="C2878">
        <v>70</v>
      </c>
      <c r="D2878" t="s">
        <v>10</v>
      </c>
      <c r="E2878">
        <v>1</v>
      </c>
      <c r="F2878" t="s">
        <v>251</v>
      </c>
      <c r="G2878">
        <v>93445</v>
      </c>
      <c r="H2878">
        <v>35.059694999999998</v>
      </c>
      <c r="I2878">
        <v>-120.604741</v>
      </c>
      <c r="J2878">
        <v>1</v>
      </c>
      <c r="K2878" s="1">
        <v>68</v>
      </c>
      <c r="L2878" t="s">
        <v>42</v>
      </c>
      <c r="M2878" t="s">
        <v>10</v>
      </c>
      <c r="N2878">
        <v>20.309999999999999</v>
      </c>
      <c r="O2878" t="s">
        <v>10</v>
      </c>
      <c r="P2878" t="s">
        <v>10</v>
      </c>
      <c r="Q2878" t="s">
        <v>25</v>
      </c>
      <c r="R2878">
        <v>13</v>
      </c>
      <c r="S2878" t="s">
        <v>13</v>
      </c>
      <c r="T2878" t="s">
        <v>10</v>
      </c>
      <c r="U2878" t="s">
        <v>10</v>
      </c>
      <c r="V2878" t="s">
        <v>13</v>
      </c>
      <c r="W2878" t="s">
        <v>13</v>
      </c>
      <c r="X2878" t="s">
        <v>13</v>
      </c>
      <c r="Y2878" t="s">
        <v>13</v>
      </c>
      <c r="Z2878" t="s">
        <v>10</v>
      </c>
      <c r="AA2878" t="s">
        <v>43</v>
      </c>
      <c r="AB2878" t="s">
        <v>10</v>
      </c>
      <c r="AC2878" t="s">
        <v>26</v>
      </c>
      <c r="AD2878">
        <v>84.65</v>
      </c>
      <c r="AE2878">
        <v>5683.6</v>
      </c>
      <c r="AF2878">
        <v>0</v>
      </c>
      <c r="AG2878">
        <v>0</v>
      </c>
      <c r="AH2878">
        <v>1381.08</v>
      </c>
      <c r="AI2878">
        <v>7064.68</v>
      </c>
      <c r="AJ2878" t="s">
        <v>17</v>
      </c>
      <c r="AM2878" t="str">
        <f t="shared" si="132"/>
        <v>VIP</v>
      </c>
      <c r="AN2878" t="str">
        <f t="shared" si="133"/>
        <v>Yes</v>
      </c>
      <c r="AO2878" t="str" cm="1">
        <f t="array" ref="AO2878">_xlfn.IFS($C2878&lt;36,"Youth", $C2878&lt;66, "Middle_age", $C2878&gt;65, "Old")</f>
        <v>Old</v>
      </c>
      <c r="AP2878" t="str">
        <f t="shared" si="134"/>
        <v>6 năm</v>
      </c>
    </row>
    <row r="2879" spans="1:42" x14ac:dyDescent="0.35">
      <c r="A2879" t="s">
        <v>3922</v>
      </c>
      <c r="B2879" t="s">
        <v>9</v>
      </c>
      <c r="C2879">
        <v>51</v>
      </c>
      <c r="D2879" t="s">
        <v>10</v>
      </c>
      <c r="E2879">
        <v>0</v>
      </c>
      <c r="F2879" t="s">
        <v>240</v>
      </c>
      <c r="G2879">
        <v>95603</v>
      </c>
      <c r="H2879">
        <v>38.912880999999999</v>
      </c>
      <c r="I2879">
        <v>-121.08276600000001</v>
      </c>
      <c r="J2879">
        <v>5</v>
      </c>
      <c r="K2879" s="1">
        <v>67</v>
      </c>
      <c r="L2879" t="s">
        <v>12</v>
      </c>
      <c r="M2879" t="s">
        <v>10</v>
      </c>
      <c r="N2879">
        <v>22.83</v>
      </c>
      <c r="O2879" t="s">
        <v>10</v>
      </c>
      <c r="P2879" t="s">
        <v>10</v>
      </c>
      <c r="Q2879" t="s">
        <v>14</v>
      </c>
      <c r="R2879">
        <v>22</v>
      </c>
      <c r="S2879" t="s">
        <v>10</v>
      </c>
      <c r="T2879" t="s">
        <v>10</v>
      </c>
      <c r="U2879" t="s">
        <v>10</v>
      </c>
      <c r="V2879" t="s">
        <v>13</v>
      </c>
      <c r="W2879" t="s">
        <v>13</v>
      </c>
      <c r="X2879" t="s">
        <v>13</v>
      </c>
      <c r="Y2879" t="s">
        <v>13</v>
      </c>
      <c r="Z2879" t="s">
        <v>10</v>
      </c>
      <c r="AA2879" t="s">
        <v>43</v>
      </c>
      <c r="AB2879" t="s">
        <v>13</v>
      </c>
      <c r="AC2879" t="s">
        <v>16</v>
      </c>
      <c r="AD2879">
        <v>65.650000000000006</v>
      </c>
      <c r="AE2879">
        <v>4322.8500000000004</v>
      </c>
      <c r="AF2879">
        <v>0</v>
      </c>
      <c r="AG2879">
        <v>0</v>
      </c>
      <c r="AH2879">
        <v>1529.61</v>
      </c>
      <c r="AI2879">
        <v>5852.46</v>
      </c>
      <c r="AJ2879" t="s">
        <v>17</v>
      </c>
      <c r="AM2879" t="str">
        <f t="shared" si="132"/>
        <v>VIP</v>
      </c>
      <c r="AN2879" t="str">
        <f t="shared" si="133"/>
        <v>No</v>
      </c>
      <c r="AO2879" t="str" cm="1">
        <f t="array" ref="AO2879">_xlfn.IFS($C2879&lt;36,"Youth", $C2879&lt;66, "Middle_age", $C2879&gt;65, "Old")</f>
        <v>Middle_age</v>
      </c>
      <c r="AP2879" t="str">
        <f t="shared" si="134"/>
        <v>6 năm</v>
      </c>
    </row>
    <row r="2880" spans="1:42" x14ac:dyDescent="0.35">
      <c r="A2880" t="s">
        <v>3923</v>
      </c>
      <c r="B2880" t="s">
        <v>19</v>
      </c>
      <c r="C2880">
        <v>67</v>
      </c>
      <c r="D2880" t="s">
        <v>10</v>
      </c>
      <c r="E2880">
        <v>0</v>
      </c>
      <c r="F2880" t="s">
        <v>1042</v>
      </c>
      <c r="G2880">
        <v>95250</v>
      </c>
      <c r="H2880">
        <v>38.244805999999997</v>
      </c>
      <c r="I2880">
        <v>-120.41730099999999</v>
      </c>
      <c r="J2880">
        <v>1</v>
      </c>
      <c r="K2880" s="1">
        <v>1</v>
      </c>
      <c r="L2880" t="s">
        <v>12</v>
      </c>
      <c r="M2880" t="s">
        <v>10</v>
      </c>
      <c r="N2880">
        <v>17.36</v>
      </c>
      <c r="O2880" t="s">
        <v>10</v>
      </c>
      <c r="P2880" t="s">
        <v>10</v>
      </c>
      <c r="Q2880" t="s">
        <v>25</v>
      </c>
      <c r="R2880">
        <v>29</v>
      </c>
      <c r="S2880" t="s">
        <v>13</v>
      </c>
      <c r="T2880" t="s">
        <v>13</v>
      </c>
      <c r="U2880" t="s">
        <v>13</v>
      </c>
      <c r="V2880" t="s">
        <v>13</v>
      </c>
      <c r="W2880" t="s">
        <v>13</v>
      </c>
      <c r="X2880" t="s">
        <v>13</v>
      </c>
      <c r="Y2880" t="s">
        <v>13</v>
      </c>
      <c r="Z2880" t="s">
        <v>13</v>
      </c>
      <c r="AA2880" t="s">
        <v>21</v>
      </c>
      <c r="AB2880" t="s">
        <v>10</v>
      </c>
      <c r="AC2880" t="s">
        <v>26</v>
      </c>
      <c r="AD2880">
        <v>74.400000000000006</v>
      </c>
      <c r="AE2880">
        <v>74.400000000000006</v>
      </c>
      <c r="AF2880">
        <v>0</v>
      </c>
      <c r="AG2880">
        <v>30</v>
      </c>
      <c r="AH2880">
        <v>17.36</v>
      </c>
      <c r="AI2880">
        <v>121.76</v>
      </c>
      <c r="AJ2880" t="s">
        <v>27</v>
      </c>
      <c r="AK2880" t="s">
        <v>28</v>
      </c>
      <c r="AL2880" t="s">
        <v>74</v>
      </c>
      <c r="AM2880" t="str">
        <f t="shared" si="132"/>
        <v>Churned</v>
      </c>
      <c r="AN2880" t="str">
        <f t="shared" si="133"/>
        <v>No</v>
      </c>
      <c r="AO2880" t="str" cm="1">
        <f t="array" ref="AO2880">_xlfn.IFS($C2880&lt;36,"Youth", $C2880&lt;66, "Middle_age", $C2880&gt;65, "Old")</f>
        <v>Old</v>
      </c>
      <c r="AP2880" t="str">
        <f t="shared" si="134"/>
        <v>1 năm</v>
      </c>
    </row>
    <row r="2881" spans="1:42" x14ac:dyDescent="0.35">
      <c r="A2881" t="s">
        <v>3924</v>
      </c>
      <c r="B2881" t="s">
        <v>19</v>
      </c>
      <c r="C2881">
        <v>56</v>
      </c>
      <c r="D2881" t="s">
        <v>10</v>
      </c>
      <c r="E2881">
        <v>0</v>
      </c>
      <c r="F2881" t="s">
        <v>3925</v>
      </c>
      <c r="G2881">
        <v>92376</v>
      </c>
      <c r="H2881">
        <v>34.109774999999999</v>
      </c>
      <c r="I2881">
        <v>-117.37890400000001</v>
      </c>
      <c r="J2881">
        <v>7</v>
      </c>
      <c r="K2881" s="1">
        <v>24</v>
      </c>
      <c r="L2881" t="s">
        <v>99</v>
      </c>
      <c r="M2881" t="s">
        <v>10</v>
      </c>
      <c r="N2881">
        <v>1.02</v>
      </c>
      <c r="O2881" t="s">
        <v>13</v>
      </c>
      <c r="P2881" t="s">
        <v>10</v>
      </c>
      <c r="Q2881" t="s">
        <v>14</v>
      </c>
      <c r="R2881">
        <v>3</v>
      </c>
      <c r="S2881" t="s">
        <v>10</v>
      </c>
      <c r="T2881" t="s">
        <v>13</v>
      </c>
      <c r="U2881" t="s">
        <v>13</v>
      </c>
      <c r="V2881" t="s">
        <v>10</v>
      </c>
      <c r="W2881" t="s">
        <v>13</v>
      </c>
      <c r="X2881" t="s">
        <v>13</v>
      </c>
      <c r="Y2881" t="s">
        <v>13</v>
      </c>
      <c r="Z2881" t="s">
        <v>13</v>
      </c>
      <c r="AA2881" t="s">
        <v>21</v>
      </c>
      <c r="AB2881" t="s">
        <v>13</v>
      </c>
      <c r="AC2881" t="s">
        <v>153</v>
      </c>
      <c r="AD2881">
        <v>53.6</v>
      </c>
      <c r="AE2881">
        <v>1315.35</v>
      </c>
      <c r="AF2881">
        <v>0</v>
      </c>
      <c r="AG2881">
        <v>120</v>
      </c>
      <c r="AH2881">
        <v>24.48</v>
      </c>
      <c r="AI2881">
        <v>1459.83</v>
      </c>
      <c r="AJ2881" t="s">
        <v>17</v>
      </c>
      <c r="AM2881" t="str">
        <f t="shared" si="132"/>
        <v>Stayed</v>
      </c>
      <c r="AN2881" t="str">
        <f t="shared" si="133"/>
        <v>No</v>
      </c>
      <c r="AO2881" t="str" cm="1">
        <f t="array" ref="AO2881">_xlfn.IFS($C2881&lt;36,"Youth", $C2881&lt;66, "Middle_age", $C2881&gt;65, "Old")</f>
        <v>Middle_age</v>
      </c>
      <c r="AP2881" t="str">
        <f t="shared" si="134"/>
        <v>2 năm</v>
      </c>
    </row>
    <row r="2882" spans="1:42" x14ac:dyDescent="0.35">
      <c r="A2882" t="s">
        <v>3926</v>
      </c>
      <c r="B2882" t="s">
        <v>19</v>
      </c>
      <c r="C2882">
        <v>42</v>
      </c>
      <c r="D2882" t="s">
        <v>10</v>
      </c>
      <c r="E2882">
        <v>0</v>
      </c>
      <c r="F2882" t="s">
        <v>3352</v>
      </c>
      <c r="G2882">
        <v>95715</v>
      </c>
      <c r="H2882">
        <v>39.237540000000003</v>
      </c>
      <c r="I2882">
        <v>-120.720196</v>
      </c>
      <c r="J2882">
        <v>1</v>
      </c>
      <c r="K2882" s="1">
        <v>39</v>
      </c>
      <c r="L2882" t="s">
        <v>12</v>
      </c>
      <c r="M2882" t="s">
        <v>10</v>
      </c>
      <c r="N2882">
        <v>35.700000000000003</v>
      </c>
      <c r="O2882" t="s">
        <v>13</v>
      </c>
      <c r="P2882" t="s">
        <v>10</v>
      </c>
      <c r="Q2882" t="s">
        <v>49</v>
      </c>
      <c r="R2882">
        <v>9</v>
      </c>
      <c r="S2882" t="s">
        <v>10</v>
      </c>
      <c r="T2882" t="s">
        <v>13</v>
      </c>
      <c r="U2882" t="s">
        <v>10</v>
      </c>
      <c r="V2882" t="s">
        <v>10</v>
      </c>
      <c r="W2882" t="s">
        <v>10</v>
      </c>
      <c r="X2882" t="s">
        <v>10</v>
      </c>
      <c r="Y2882" t="s">
        <v>10</v>
      </c>
      <c r="Z2882" t="s">
        <v>10</v>
      </c>
      <c r="AA2882" t="s">
        <v>15</v>
      </c>
      <c r="AB2882" t="s">
        <v>13</v>
      </c>
      <c r="AC2882" t="s">
        <v>16</v>
      </c>
      <c r="AD2882">
        <v>80</v>
      </c>
      <c r="AE2882">
        <v>3182.95</v>
      </c>
      <c r="AF2882">
        <v>0</v>
      </c>
      <c r="AG2882">
        <v>0</v>
      </c>
      <c r="AH2882">
        <v>1392.3</v>
      </c>
      <c r="AI2882">
        <v>4575.25</v>
      </c>
      <c r="AJ2882" t="s">
        <v>27</v>
      </c>
      <c r="AK2882" t="s">
        <v>79</v>
      </c>
      <c r="AL2882" t="s">
        <v>314</v>
      </c>
      <c r="AM2882" t="str">
        <f t="shared" si="132"/>
        <v>Churned</v>
      </c>
      <c r="AN2882" t="str">
        <f t="shared" si="133"/>
        <v>No</v>
      </c>
      <c r="AO2882" t="str" cm="1">
        <f t="array" ref="AO2882">_xlfn.IFS($C2882&lt;36,"Youth", $C2882&lt;66, "Middle_age", $C2882&gt;65, "Old")</f>
        <v>Middle_age</v>
      </c>
      <c r="AP2882" t="str">
        <f t="shared" si="134"/>
        <v>4 năm</v>
      </c>
    </row>
    <row r="2883" spans="1:42" x14ac:dyDescent="0.35">
      <c r="A2883" t="s">
        <v>3927</v>
      </c>
      <c r="B2883" t="s">
        <v>19</v>
      </c>
      <c r="C2883">
        <v>77</v>
      </c>
      <c r="D2883" t="s">
        <v>10</v>
      </c>
      <c r="E2883">
        <v>0</v>
      </c>
      <c r="F2883" t="s">
        <v>2117</v>
      </c>
      <c r="G2883">
        <v>92584</v>
      </c>
      <c r="H2883">
        <v>33.653337999999998</v>
      </c>
      <c r="I2883">
        <v>-117.178271</v>
      </c>
      <c r="J2883">
        <v>1</v>
      </c>
      <c r="K2883" s="1">
        <v>29</v>
      </c>
      <c r="L2883" t="s">
        <v>99</v>
      </c>
      <c r="M2883" t="s">
        <v>10</v>
      </c>
      <c r="N2883">
        <v>37.65</v>
      </c>
      <c r="O2883" t="s">
        <v>10</v>
      </c>
      <c r="P2883" t="s">
        <v>10</v>
      </c>
      <c r="Q2883" t="s">
        <v>49</v>
      </c>
      <c r="R2883">
        <v>9</v>
      </c>
      <c r="S2883" t="s">
        <v>13</v>
      </c>
      <c r="T2883" t="s">
        <v>13</v>
      </c>
      <c r="U2883" t="s">
        <v>13</v>
      </c>
      <c r="V2883" t="s">
        <v>13</v>
      </c>
      <c r="W2883" t="s">
        <v>13</v>
      </c>
      <c r="X2883" t="s">
        <v>13</v>
      </c>
      <c r="Y2883" t="s">
        <v>13</v>
      </c>
      <c r="Z2883" t="s">
        <v>10</v>
      </c>
      <c r="AA2883" t="s">
        <v>15</v>
      </c>
      <c r="AB2883" t="s">
        <v>10</v>
      </c>
      <c r="AC2883" t="s">
        <v>26</v>
      </c>
      <c r="AD2883">
        <v>51.6</v>
      </c>
      <c r="AE2883">
        <v>1442</v>
      </c>
      <c r="AF2883">
        <v>0</v>
      </c>
      <c r="AG2883">
        <v>0</v>
      </c>
      <c r="AH2883">
        <v>1091.8499999999999</v>
      </c>
      <c r="AI2883">
        <v>2533.85</v>
      </c>
      <c r="AJ2883" t="s">
        <v>17</v>
      </c>
      <c r="AM2883" t="str">
        <f t="shared" ref="AM2883:AM2946" si="135">IF($AJ2883="Churned",$AJ2883,IF($AI2883&gt;AVERAGE($AI:$AI),"VIP",$AJ2883))</f>
        <v>Stayed</v>
      </c>
      <c r="AN2883" t="str">
        <f t="shared" ref="AN2883:AN2946" si="136">IF($E2883&gt;0,"Yes","No")</f>
        <v>No</v>
      </c>
      <c r="AO2883" t="str" cm="1">
        <f t="array" ref="AO2883">_xlfn.IFS($C2883&lt;36,"Youth", $C2883&lt;66, "Middle_age", $C2883&gt;65, "Old")</f>
        <v>Old</v>
      </c>
      <c r="AP2883" t="str">
        <f t="shared" ref="AP2883:AP2946" si="137">IF($K2883&lt;=12, "1 năm", IF($K2883&lt;=24, "2 năm", IF($K2883&lt;=36, "3 năm", IF($K2883&lt;=48, "4 năm", IF($K2883&lt;=60, "5 năm", IF($K2883&lt;=72, "6 năm"))))))</f>
        <v>3 năm</v>
      </c>
    </row>
    <row r="2884" spans="1:42" x14ac:dyDescent="0.35">
      <c r="A2884" t="s">
        <v>3928</v>
      </c>
      <c r="B2884" t="s">
        <v>9</v>
      </c>
      <c r="C2884">
        <v>54</v>
      </c>
      <c r="D2884" t="s">
        <v>13</v>
      </c>
      <c r="E2884">
        <v>0</v>
      </c>
      <c r="F2884" t="s">
        <v>3929</v>
      </c>
      <c r="G2884">
        <v>92327</v>
      </c>
      <c r="H2884">
        <v>34.875143999999999</v>
      </c>
      <c r="I2884">
        <v>-116.821698</v>
      </c>
      <c r="J2884">
        <v>0</v>
      </c>
      <c r="K2884" s="1">
        <v>1</v>
      </c>
      <c r="L2884" t="s">
        <v>24</v>
      </c>
      <c r="M2884" t="s">
        <v>10</v>
      </c>
      <c r="N2884">
        <v>29.78</v>
      </c>
      <c r="O2884" t="s">
        <v>13</v>
      </c>
      <c r="P2884" t="s">
        <v>10</v>
      </c>
      <c r="Q2884" t="s">
        <v>25</v>
      </c>
      <c r="R2884">
        <v>13</v>
      </c>
      <c r="S2884" t="s">
        <v>13</v>
      </c>
      <c r="T2884" t="s">
        <v>13</v>
      </c>
      <c r="U2884" t="s">
        <v>13</v>
      </c>
      <c r="V2884" t="s">
        <v>13</v>
      </c>
      <c r="W2884" t="s">
        <v>13</v>
      </c>
      <c r="X2884" t="s">
        <v>13</v>
      </c>
      <c r="Y2884" t="s">
        <v>13</v>
      </c>
      <c r="Z2884" t="s">
        <v>10</v>
      </c>
      <c r="AA2884" t="s">
        <v>21</v>
      </c>
      <c r="AB2884" t="s">
        <v>13</v>
      </c>
      <c r="AC2884" t="s">
        <v>16</v>
      </c>
      <c r="AD2884">
        <v>69.55</v>
      </c>
      <c r="AE2884">
        <v>69.55</v>
      </c>
      <c r="AF2884">
        <v>0</v>
      </c>
      <c r="AG2884">
        <v>0</v>
      </c>
      <c r="AH2884">
        <v>29.78</v>
      </c>
      <c r="AI2884">
        <v>99.33</v>
      </c>
      <c r="AJ2884" t="s">
        <v>27</v>
      </c>
      <c r="AK2884" t="s">
        <v>28</v>
      </c>
      <c r="AL2884" t="s">
        <v>29</v>
      </c>
      <c r="AM2884" t="str">
        <f t="shared" si="135"/>
        <v>Churned</v>
      </c>
      <c r="AN2884" t="str">
        <f t="shared" si="136"/>
        <v>No</v>
      </c>
      <c r="AO2884" t="str" cm="1">
        <f t="array" ref="AO2884">_xlfn.IFS($C2884&lt;36,"Youth", $C2884&lt;66, "Middle_age", $C2884&gt;65, "Old")</f>
        <v>Middle_age</v>
      </c>
      <c r="AP2884" t="str">
        <f t="shared" si="137"/>
        <v>1 năm</v>
      </c>
    </row>
    <row r="2885" spans="1:42" x14ac:dyDescent="0.35">
      <c r="A2885" t="s">
        <v>3930</v>
      </c>
      <c r="B2885" t="s">
        <v>9</v>
      </c>
      <c r="C2885">
        <v>19</v>
      </c>
      <c r="D2885" t="s">
        <v>10</v>
      </c>
      <c r="E2885">
        <v>0</v>
      </c>
      <c r="F2885" t="s">
        <v>822</v>
      </c>
      <c r="G2885">
        <v>91739</v>
      </c>
      <c r="H2885">
        <v>34.133808999999999</v>
      </c>
      <c r="I2885">
        <v>-117.523724</v>
      </c>
      <c r="J2885">
        <v>1</v>
      </c>
      <c r="K2885" s="1">
        <v>67</v>
      </c>
      <c r="L2885" t="s">
        <v>12</v>
      </c>
      <c r="M2885" t="s">
        <v>13</v>
      </c>
      <c r="P2885" t="s">
        <v>10</v>
      </c>
      <c r="Q2885" t="s">
        <v>49</v>
      </c>
      <c r="R2885">
        <v>52</v>
      </c>
      <c r="S2885" t="s">
        <v>13</v>
      </c>
      <c r="T2885" t="s">
        <v>10</v>
      </c>
      <c r="U2885" t="s">
        <v>10</v>
      </c>
      <c r="V2885" t="s">
        <v>10</v>
      </c>
      <c r="W2885" t="s">
        <v>10</v>
      </c>
      <c r="X2885" t="s">
        <v>10</v>
      </c>
      <c r="Y2885" t="s">
        <v>10</v>
      </c>
      <c r="Z2885" t="s">
        <v>10</v>
      </c>
      <c r="AA2885" t="s">
        <v>43</v>
      </c>
      <c r="AB2885" t="s">
        <v>10</v>
      </c>
      <c r="AC2885" t="s">
        <v>26</v>
      </c>
      <c r="AD2885">
        <v>59.55</v>
      </c>
      <c r="AE2885">
        <v>4103.8999999999996</v>
      </c>
      <c r="AF2885">
        <v>0</v>
      </c>
      <c r="AG2885">
        <v>0</v>
      </c>
      <c r="AH2885">
        <v>0</v>
      </c>
      <c r="AI2885">
        <v>4103.8999999999996</v>
      </c>
      <c r="AJ2885" t="s">
        <v>17</v>
      </c>
      <c r="AM2885" t="str">
        <f t="shared" si="135"/>
        <v>VIP</v>
      </c>
      <c r="AN2885" t="str">
        <f t="shared" si="136"/>
        <v>No</v>
      </c>
      <c r="AO2885" t="str" cm="1">
        <f t="array" ref="AO2885">_xlfn.IFS($C2885&lt;36,"Youth", $C2885&lt;66, "Middle_age", $C2885&gt;65, "Old")</f>
        <v>Youth</v>
      </c>
      <c r="AP2885" t="str">
        <f t="shared" si="137"/>
        <v>6 năm</v>
      </c>
    </row>
    <row r="2886" spans="1:42" x14ac:dyDescent="0.35">
      <c r="A2886" t="s">
        <v>3931</v>
      </c>
      <c r="B2886" t="s">
        <v>19</v>
      </c>
      <c r="C2886">
        <v>55</v>
      </c>
      <c r="D2886" t="s">
        <v>13</v>
      </c>
      <c r="E2886">
        <v>0</v>
      </c>
      <c r="F2886" t="s">
        <v>1264</v>
      </c>
      <c r="G2886">
        <v>90623</v>
      </c>
      <c r="H2886">
        <v>33.850504000000001</v>
      </c>
      <c r="I2886">
        <v>-118.03989199999999</v>
      </c>
      <c r="J2886">
        <v>0</v>
      </c>
      <c r="K2886" s="1">
        <v>10</v>
      </c>
      <c r="L2886" t="s">
        <v>32</v>
      </c>
      <c r="M2886" t="s">
        <v>10</v>
      </c>
      <c r="N2886">
        <v>12.78</v>
      </c>
      <c r="O2886" t="s">
        <v>13</v>
      </c>
      <c r="P2886" t="s">
        <v>10</v>
      </c>
      <c r="Q2886" t="s">
        <v>25</v>
      </c>
      <c r="R2886">
        <v>2</v>
      </c>
      <c r="S2886" t="s">
        <v>13</v>
      </c>
      <c r="T2886" t="s">
        <v>13</v>
      </c>
      <c r="U2886" t="s">
        <v>13</v>
      </c>
      <c r="V2886" t="s">
        <v>13</v>
      </c>
      <c r="W2886" t="s">
        <v>10</v>
      </c>
      <c r="X2886" t="s">
        <v>10</v>
      </c>
      <c r="Y2886" t="s">
        <v>10</v>
      </c>
      <c r="Z2886" t="s">
        <v>10</v>
      </c>
      <c r="AA2886" t="s">
        <v>21</v>
      </c>
      <c r="AB2886" t="s">
        <v>10</v>
      </c>
      <c r="AC2886" t="s">
        <v>26</v>
      </c>
      <c r="AD2886">
        <v>89.5</v>
      </c>
      <c r="AE2886">
        <v>863.1</v>
      </c>
      <c r="AF2886">
        <v>0</v>
      </c>
      <c r="AG2886">
        <v>0</v>
      </c>
      <c r="AH2886">
        <v>127.8</v>
      </c>
      <c r="AI2886">
        <v>990.9</v>
      </c>
      <c r="AJ2886" t="s">
        <v>27</v>
      </c>
      <c r="AK2886" t="s">
        <v>91</v>
      </c>
      <c r="AL2886" t="s">
        <v>165</v>
      </c>
      <c r="AM2886" t="str">
        <f t="shared" si="135"/>
        <v>Churned</v>
      </c>
      <c r="AN2886" t="str">
        <f t="shared" si="136"/>
        <v>No</v>
      </c>
      <c r="AO2886" t="str" cm="1">
        <f t="array" ref="AO2886">_xlfn.IFS($C2886&lt;36,"Youth", $C2886&lt;66, "Middle_age", $C2886&gt;65, "Old")</f>
        <v>Middle_age</v>
      </c>
      <c r="AP2886" t="str">
        <f t="shared" si="137"/>
        <v>1 năm</v>
      </c>
    </row>
    <row r="2887" spans="1:42" x14ac:dyDescent="0.35">
      <c r="A2887" t="s">
        <v>3932</v>
      </c>
      <c r="B2887" t="s">
        <v>9</v>
      </c>
      <c r="C2887">
        <v>25</v>
      </c>
      <c r="D2887" t="s">
        <v>10</v>
      </c>
      <c r="E2887">
        <v>1</v>
      </c>
      <c r="F2887" t="s">
        <v>1006</v>
      </c>
      <c r="G2887">
        <v>90743</v>
      </c>
      <c r="H2887">
        <v>33.728273000000002</v>
      </c>
      <c r="I2887">
        <v>-118.08530399999999</v>
      </c>
      <c r="J2887">
        <v>7</v>
      </c>
      <c r="K2887" s="1">
        <v>56</v>
      </c>
      <c r="L2887" t="s">
        <v>12</v>
      </c>
      <c r="M2887" t="s">
        <v>10</v>
      </c>
      <c r="N2887">
        <v>7.31</v>
      </c>
      <c r="O2887" t="s">
        <v>10</v>
      </c>
      <c r="P2887" t="s">
        <v>10</v>
      </c>
      <c r="Q2887" t="s">
        <v>49</v>
      </c>
      <c r="R2887">
        <v>76</v>
      </c>
      <c r="S2887" t="s">
        <v>10</v>
      </c>
      <c r="T2887" t="s">
        <v>10</v>
      </c>
      <c r="U2887" t="s">
        <v>13</v>
      </c>
      <c r="V2887" t="s">
        <v>13</v>
      </c>
      <c r="W2887" t="s">
        <v>13</v>
      </c>
      <c r="X2887" t="s">
        <v>10</v>
      </c>
      <c r="Y2887" t="s">
        <v>10</v>
      </c>
      <c r="Z2887" t="s">
        <v>13</v>
      </c>
      <c r="AA2887" t="s">
        <v>15</v>
      </c>
      <c r="AB2887" t="s">
        <v>13</v>
      </c>
      <c r="AC2887" t="s">
        <v>26</v>
      </c>
      <c r="AD2887">
        <v>68.75</v>
      </c>
      <c r="AE2887">
        <v>3815.4</v>
      </c>
      <c r="AF2887">
        <v>0</v>
      </c>
      <c r="AG2887">
        <v>110</v>
      </c>
      <c r="AH2887">
        <v>409.36</v>
      </c>
      <c r="AI2887">
        <v>4334.76</v>
      </c>
      <c r="AJ2887" t="s">
        <v>17</v>
      </c>
      <c r="AM2887" t="str">
        <f t="shared" si="135"/>
        <v>VIP</v>
      </c>
      <c r="AN2887" t="str">
        <f t="shared" si="136"/>
        <v>Yes</v>
      </c>
      <c r="AO2887" t="str" cm="1">
        <f t="array" ref="AO2887">_xlfn.IFS($C2887&lt;36,"Youth", $C2887&lt;66, "Middle_age", $C2887&gt;65, "Old")</f>
        <v>Youth</v>
      </c>
      <c r="AP2887" t="str">
        <f t="shared" si="137"/>
        <v>5 năm</v>
      </c>
    </row>
    <row r="2888" spans="1:42" x14ac:dyDescent="0.35">
      <c r="A2888" t="s">
        <v>3933</v>
      </c>
      <c r="B2888" t="s">
        <v>19</v>
      </c>
      <c r="C2888">
        <v>60</v>
      </c>
      <c r="D2888" t="s">
        <v>10</v>
      </c>
      <c r="E2888">
        <v>0</v>
      </c>
      <c r="F2888" t="s">
        <v>1487</v>
      </c>
      <c r="G2888">
        <v>91950</v>
      </c>
      <c r="H2888">
        <v>32.671019999999999</v>
      </c>
      <c r="I2888">
        <v>-117.095235</v>
      </c>
      <c r="J2888">
        <v>7</v>
      </c>
      <c r="K2888" s="1">
        <v>29</v>
      </c>
      <c r="L2888" t="s">
        <v>12</v>
      </c>
      <c r="M2888" t="s">
        <v>10</v>
      </c>
      <c r="N2888">
        <v>32.46</v>
      </c>
      <c r="O2888" t="s">
        <v>13</v>
      </c>
      <c r="P2888" t="s">
        <v>10</v>
      </c>
      <c r="Q2888" t="s">
        <v>49</v>
      </c>
      <c r="R2888">
        <v>7</v>
      </c>
      <c r="S2888" t="s">
        <v>13</v>
      </c>
      <c r="T2888" t="s">
        <v>13</v>
      </c>
      <c r="U2888" t="s">
        <v>10</v>
      </c>
      <c r="V2888" t="s">
        <v>10</v>
      </c>
      <c r="W2888" t="s">
        <v>10</v>
      </c>
      <c r="X2888" t="s">
        <v>10</v>
      </c>
      <c r="Y2888" t="s">
        <v>10</v>
      </c>
      <c r="Z2888" t="s">
        <v>10</v>
      </c>
      <c r="AA2888" t="s">
        <v>43</v>
      </c>
      <c r="AB2888" t="s">
        <v>13</v>
      </c>
      <c r="AC2888" t="s">
        <v>16</v>
      </c>
      <c r="AD2888">
        <v>75.55</v>
      </c>
      <c r="AE2888">
        <v>2054.4</v>
      </c>
      <c r="AF2888">
        <v>0</v>
      </c>
      <c r="AG2888">
        <v>0</v>
      </c>
      <c r="AH2888">
        <v>941.34</v>
      </c>
      <c r="AI2888">
        <v>2995.74</v>
      </c>
      <c r="AJ2888" t="s">
        <v>17</v>
      </c>
      <c r="AM2888" t="str">
        <f t="shared" si="135"/>
        <v>Stayed</v>
      </c>
      <c r="AN2888" t="str">
        <f t="shared" si="136"/>
        <v>No</v>
      </c>
      <c r="AO2888" t="str" cm="1">
        <f t="array" ref="AO2888">_xlfn.IFS($C2888&lt;36,"Youth", $C2888&lt;66, "Middle_age", $C2888&gt;65, "Old")</f>
        <v>Middle_age</v>
      </c>
      <c r="AP2888" t="str">
        <f t="shared" si="137"/>
        <v>3 năm</v>
      </c>
    </row>
    <row r="2889" spans="1:42" x14ac:dyDescent="0.35">
      <c r="A2889" t="s">
        <v>3934</v>
      </c>
      <c r="B2889" t="s">
        <v>9</v>
      </c>
      <c r="C2889">
        <v>72</v>
      </c>
      <c r="D2889" t="s">
        <v>13</v>
      </c>
      <c r="E2889">
        <v>0</v>
      </c>
      <c r="F2889" t="s">
        <v>121</v>
      </c>
      <c r="G2889">
        <v>92102</v>
      </c>
      <c r="H2889">
        <v>32.716006999999998</v>
      </c>
      <c r="I2889">
        <v>-117.117462</v>
      </c>
      <c r="J2889">
        <v>0</v>
      </c>
      <c r="K2889" s="1">
        <v>7</v>
      </c>
      <c r="L2889" t="s">
        <v>12</v>
      </c>
      <c r="M2889" t="s">
        <v>10</v>
      </c>
      <c r="N2889">
        <v>16.36</v>
      </c>
      <c r="O2889" t="s">
        <v>13</v>
      </c>
      <c r="P2889" t="s">
        <v>10</v>
      </c>
      <c r="Q2889" t="s">
        <v>25</v>
      </c>
      <c r="R2889">
        <v>28</v>
      </c>
      <c r="S2889" t="s">
        <v>13</v>
      </c>
      <c r="T2889" t="s">
        <v>13</v>
      </c>
      <c r="U2889" t="s">
        <v>13</v>
      </c>
      <c r="V2889" t="s">
        <v>13</v>
      </c>
      <c r="W2889" t="s">
        <v>10</v>
      </c>
      <c r="X2889" t="s">
        <v>10</v>
      </c>
      <c r="Y2889" t="s">
        <v>13</v>
      </c>
      <c r="Z2889" t="s">
        <v>10</v>
      </c>
      <c r="AA2889" t="s">
        <v>15</v>
      </c>
      <c r="AB2889" t="s">
        <v>10</v>
      </c>
      <c r="AC2889" t="s">
        <v>26</v>
      </c>
      <c r="AD2889">
        <v>89.15</v>
      </c>
      <c r="AE2889">
        <v>574.35</v>
      </c>
      <c r="AF2889">
        <v>0</v>
      </c>
      <c r="AG2889">
        <v>0</v>
      </c>
      <c r="AH2889">
        <v>114.52</v>
      </c>
      <c r="AI2889">
        <v>688.87</v>
      </c>
      <c r="AJ2889" t="s">
        <v>17</v>
      </c>
      <c r="AM2889" t="str">
        <f t="shared" si="135"/>
        <v>Stayed</v>
      </c>
      <c r="AN2889" t="str">
        <f t="shared" si="136"/>
        <v>No</v>
      </c>
      <c r="AO2889" t="str" cm="1">
        <f t="array" ref="AO2889">_xlfn.IFS($C2889&lt;36,"Youth", $C2889&lt;66, "Middle_age", $C2889&gt;65, "Old")</f>
        <v>Old</v>
      </c>
      <c r="AP2889" t="str">
        <f t="shared" si="137"/>
        <v>1 năm</v>
      </c>
    </row>
    <row r="2890" spans="1:42" x14ac:dyDescent="0.35">
      <c r="A2890" t="s">
        <v>3935</v>
      </c>
      <c r="B2890" t="s">
        <v>19</v>
      </c>
      <c r="C2890">
        <v>37</v>
      </c>
      <c r="D2890" t="s">
        <v>13</v>
      </c>
      <c r="E2890">
        <v>0</v>
      </c>
      <c r="F2890" t="s">
        <v>3830</v>
      </c>
      <c r="G2890">
        <v>91307</v>
      </c>
      <c r="H2890">
        <v>34.199787000000001</v>
      </c>
      <c r="I2890">
        <v>-118.68492999999999</v>
      </c>
      <c r="J2890">
        <v>0</v>
      </c>
      <c r="K2890" s="1">
        <v>69</v>
      </c>
      <c r="L2890" t="s">
        <v>12</v>
      </c>
      <c r="M2890" t="s">
        <v>13</v>
      </c>
      <c r="P2890" t="s">
        <v>10</v>
      </c>
      <c r="Q2890" t="s">
        <v>49</v>
      </c>
      <c r="R2890">
        <v>19</v>
      </c>
      <c r="S2890" t="s">
        <v>13</v>
      </c>
      <c r="T2890" t="s">
        <v>10</v>
      </c>
      <c r="U2890" t="s">
        <v>10</v>
      </c>
      <c r="V2890" t="s">
        <v>13</v>
      </c>
      <c r="W2890" t="s">
        <v>13</v>
      </c>
      <c r="X2890" t="s">
        <v>13</v>
      </c>
      <c r="Y2890" t="s">
        <v>13</v>
      </c>
      <c r="Z2890" t="s">
        <v>13</v>
      </c>
      <c r="AA2890" t="s">
        <v>15</v>
      </c>
      <c r="AB2890" t="s">
        <v>10</v>
      </c>
      <c r="AC2890" t="s">
        <v>26</v>
      </c>
      <c r="AD2890">
        <v>35.75</v>
      </c>
      <c r="AE2890">
        <v>2492.25</v>
      </c>
      <c r="AF2890">
        <v>0</v>
      </c>
      <c r="AG2890">
        <v>150</v>
      </c>
      <c r="AH2890">
        <v>0</v>
      </c>
      <c r="AI2890">
        <v>2642.25</v>
      </c>
      <c r="AJ2890" t="s">
        <v>17</v>
      </c>
      <c r="AM2890" t="str">
        <f t="shared" si="135"/>
        <v>Stayed</v>
      </c>
      <c r="AN2890" t="str">
        <f t="shared" si="136"/>
        <v>No</v>
      </c>
      <c r="AO2890" t="str" cm="1">
        <f t="array" ref="AO2890">_xlfn.IFS($C2890&lt;36,"Youth", $C2890&lt;66, "Middle_age", $C2890&gt;65, "Old")</f>
        <v>Middle_age</v>
      </c>
      <c r="AP2890" t="str">
        <f t="shared" si="137"/>
        <v>6 năm</v>
      </c>
    </row>
    <row r="2891" spans="1:42" x14ac:dyDescent="0.35">
      <c r="A2891" t="s">
        <v>3936</v>
      </c>
      <c r="B2891" t="s">
        <v>19</v>
      </c>
      <c r="C2891">
        <v>55</v>
      </c>
      <c r="D2891" t="s">
        <v>10</v>
      </c>
      <c r="E2891">
        <v>2</v>
      </c>
      <c r="F2891" t="s">
        <v>1063</v>
      </c>
      <c r="G2891">
        <v>95312</v>
      </c>
      <c r="H2891">
        <v>37.420273000000002</v>
      </c>
      <c r="I2891">
        <v>-120.66527000000001</v>
      </c>
      <c r="J2891">
        <v>1</v>
      </c>
      <c r="K2891" s="1">
        <v>4</v>
      </c>
      <c r="L2891" t="s">
        <v>24</v>
      </c>
      <c r="M2891" t="s">
        <v>10</v>
      </c>
      <c r="N2891">
        <v>16.68</v>
      </c>
      <c r="O2891" t="s">
        <v>10</v>
      </c>
      <c r="P2891" t="s">
        <v>13</v>
      </c>
      <c r="AA2891" t="s">
        <v>15</v>
      </c>
      <c r="AB2891" t="s">
        <v>13</v>
      </c>
      <c r="AC2891" t="s">
        <v>16</v>
      </c>
      <c r="AD2891">
        <v>24.1</v>
      </c>
      <c r="AE2891">
        <v>73.099999999999994</v>
      </c>
      <c r="AF2891">
        <v>0</v>
      </c>
      <c r="AG2891">
        <v>0</v>
      </c>
      <c r="AH2891">
        <v>66.72</v>
      </c>
      <c r="AI2891">
        <v>139.82</v>
      </c>
      <c r="AJ2891" t="s">
        <v>17</v>
      </c>
      <c r="AM2891" t="str">
        <f t="shared" si="135"/>
        <v>Stayed</v>
      </c>
      <c r="AN2891" t="str">
        <f t="shared" si="136"/>
        <v>Yes</v>
      </c>
      <c r="AO2891" t="str" cm="1">
        <f t="array" ref="AO2891">_xlfn.IFS($C2891&lt;36,"Youth", $C2891&lt;66, "Middle_age", $C2891&gt;65, "Old")</f>
        <v>Middle_age</v>
      </c>
      <c r="AP2891" t="str">
        <f t="shared" si="137"/>
        <v>1 năm</v>
      </c>
    </row>
    <row r="2892" spans="1:42" x14ac:dyDescent="0.35">
      <c r="A2892" t="s">
        <v>3937</v>
      </c>
      <c r="B2892" t="s">
        <v>9</v>
      </c>
      <c r="C2892">
        <v>23</v>
      </c>
      <c r="D2892" t="s">
        <v>13</v>
      </c>
      <c r="E2892">
        <v>0</v>
      </c>
      <c r="F2892" t="s">
        <v>1588</v>
      </c>
      <c r="G2892">
        <v>90230</v>
      </c>
      <c r="H2892">
        <v>33.993991000000001</v>
      </c>
      <c r="I2892">
        <v>-118.39704</v>
      </c>
      <c r="J2892">
        <v>0</v>
      </c>
      <c r="K2892" s="1">
        <v>9</v>
      </c>
      <c r="L2892" t="s">
        <v>12</v>
      </c>
      <c r="M2892" t="s">
        <v>10</v>
      </c>
      <c r="N2892">
        <v>13.86</v>
      </c>
      <c r="O2892" t="s">
        <v>13</v>
      </c>
      <c r="P2892" t="s">
        <v>10</v>
      </c>
      <c r="Q2892" t="s">
        <v>25</v>
      </c>
      <c r="R2892">
        <v>76</v>
      </c>
      <c r="S2892" t="s">
        <v>10</v>
      </c>
      <c r="T2892" t="s">
        <v>13</v>
      </c>
      <c r="U2892" t="s">
        <v>13</v>
      </c>
      <c r="V2892" t="s">
        <v>13</v>
      </c>
      <c r="W2892" t="s">
        <v>13</v>
      </c>
      <c r="X2892" t="s">
        <v>13</v>
      </c>
      <c r="Y2892" t="s">
        <v>10</v>
      </c>
      <c r="Z2892" t="s">
        <v>10</v>
      </c>
      <c r="AA2892" t="s">
        <v>21</v>
      </c>
      <c r="AB2892" t="s">
        <v>10</v>
      </c>
      <c r="AC2892" t="s">
        <v>16</v>
      </c>
      <c r="AD2892">
        <v>74.25</v>
      </c>
      <c r="AE2892">
        <v>639.65</v>
      </c>
      <c r="AF2892">
        <v>0</v>
      </c>
      <c r="AG2892">
        <v>0</v>
      </c>
      <c r="AH2892">
        <v>124.74</v>
      </c>
      <c r="AI2892">
        <v>764.39</v>
      </c>
      <c r="AJ2892" t="s">
        <v>27</v>
      </c>
      <c r="AK2892" t="s">
        <v>91</v>
      </c>
      <c r="AL2892" t="s">
        <v>165</v>
      </c>
      <c r="AM2892" t="str">
        <f t="shared" si="135"/>
        <v>Churned</v>
      </c>
      <c r="AN2892" t="str">
        <f t="shared" si="136"/>
        <v>No</v>
      </c>
      <c r="AO2892" t="str" cm="1">
        <f t="array" ref="AO2892">_xlfn.IFS($C2892&lt;36,"Youth", $C2892&lt;66, "Middle_age", $C2892&gt;65, "Old")</f>
        <v>Youth</v>
      </c>
      <c r="AP2892" t="str">
        <f t="shared" si="137"/>
        <v>1 năm</v>
      </c>
    </row>
    <row r="2893" spans="1:42" x14ac:dyDescent="0.35">
      <c r="A2893" t="s">
        <v>3938</v>
      </c>
      <c r="B2893" t="s">
        <v>9</v>
      </c>
      <c r="C2893">
        <v>74</v>
      </c>
      <c r="D2893" t="s">
        <v>13</v>
      </c>
      <c r="E2893">
        <v>0</v>
      </c>
      <c r="F2893" t="s">
        <v>245</v>
      </c>
      <c r="G2893">
        <v>94062</v>
      </c>
      <c r="H2893">
        <v>37.410567</v>
      </c>
      <c r="I2893">
        <v>-122.297152</v>
      </c>
      <c r="J2893">
        <v>0</v>
      </c>
      <c r="K2893" s="1">
        <v>35</v>
      </c>
      <c r="L2893" t="s">
        <v>12</v>
      </c>
      <c r="M2893" t="s">
        <v>10</v>
      </c>
      <c r="N2893">
        <v>32.92</v>
      </c>
      <c r="O2893" t="s">
        <v>10</v>
      </c>
      <c r="P2893" t="s">
        <v>10</v>
      </c>
      <c r="Q2893" t="s">
        <v>25</v>
      </c>
      <c r="R2893">
        <v>22</v>
      </c>
      <c r="S2893" t="s">
        <v>10</v>
      </c>
      <c r="T2893" t="s">
        <v>10</v>
      </c>
      <c r="U2893" t="s">
        <v>10</v>
      </c>
      <c r="V2893" t="s">
        <v>10</v>
      </c>
      <c r="W2893" t="s">
        <v>10</v>
      </c>
      <c r="X2893" t="s">
        <v>10</v>
      </c>
      <c r="Y2893" t="s">
        <v>10</v>
      </c>
      <c r="Z2893" t="s">
        <v>13</v>
      </c>
      <c r="AA2893" t="s">
        <v>15</v>
      </c>
      <c r="AB2893" t="s">
        <v>10</v>
      </c>
      <c r="AC2893" t="s">
        <v>26</v>
      </c>
      <c r="AD2893">
        <v>110.8</v>
      </c>
      <c r="AE2893">
        <v>3836.3</v>
      </c>
      <c r="AF2893">
        <v>0</v>
      </c>
      <c r="AG2893">
        <v>110</v>
      </c>
      <c r="AH2893">
        <v>1152.2</v>
      </c>
      <c r="AI2893">
        <v>5098.5</v>
      </c>
      <c r="AJ2893" t="s">
        <v>17</v>
      </c>
      <c r="AM2893" t="str">
        <f t="shared" si="135"/>
        <v>VIP</v>
      </c>
      <c r="AN2893" t="str">
        <f t="shared" si="136"/>
        <v>No</v>
      </c>
      <c r="AO2893" t="str" cm="1">
        <f t="array" ref="AO2893">_xlfn.IFS($C2893&lt;36,"Youth", $C2893&lt;66, "Middle_age", $C2893&gt;65, "Old")</f>
        <v>Old</v>
      </c>
      <c r="AP2893" t="str">
        <f t="shared" si="137"/>
        <v>3 năm</v>
      </c>
    </row>
    <row r="2894" spans="1:42" x14ac:dyDescent="0.35">
      <c r="A2894" t="s">
        <v>3939</v>
      </c>
      <c r="B2894" t="s">
        <v>19</v>
      </c>
      <c r="C2894">
        <v>67</v>
      </c>
      <c r="D2894" t="s">
        <v>13</v>
      </c>
      <c r="E2894">
        <v>0</v>
      </c>
      <c r="F2894" t="s">
        <v>20</v>
      </c>
      <c r="G2894">
        <v>91204</v>
      </c>
      <c r="H2894">
        <v>34.136305999999998</v>
      </c>
      <c r="I2894">
        <v>-118.26036000000001</v>
      </c>
      <c r="J2894">
        <v>0</v>
      </c>
      <c r="K2894" s="1">
        <v>71</v>
      </c>
      <c r="L2894" t="s">
        <v>12</v>
      </c>
      <c r="M2894" t="s">
        <v>10</v>
      </c>
      <c r="N2894">
        <v>34.799999999999997</v>
      </c>
      <c r="O2894" t="s">
        <v>10</v>
      </c>
      <c r="P2894" t="s">
        <v>10</v>
      </c>
      <c r="Q2894" t="s">
        <v>25</v>
      </c>
      <c r="R2894">
        <v>21</v>
      </c>
      <c r="S2894" t="s">
        <v>13</v>
      </c>
      <c r="T2894" t="s">
        <v>10</v>
      </c>
      <c r="U2894" t="s">
        <v>13</v>
      </c>
      <c r="V2894" t="s">
        <v>10</v>
      </c>
      <c r="W2894" t="s">
        <v>10</v>
      </c>
      <c r="X2894" t="s">
        <v>10</v>
      </c>
      <c r="Y2894" t="s">
        <v>13</v>
      </c>
      <c r="Z2894" t="s">
        <v>10</v>
      </c>
      <c r="AA2894" t="s">
        <v>43</v>
      </c>
      <c r="AB2894" t="s">
        <v>10</v>
      </c>
      <c r="AC2894" t="s">
        <v>26</v>
      </c>
      <c r="AD2894">
        <v>106.8</v>
      </c>
      <c r="AE2894">
        <v>7623.2</v>
      </c>
      <c r="AF2894">
        <v>0</v>
      </c>
      <c r="AG2894">
        <v>0</v>
      </c>
      <c r="AH2894">
        <v>2470.8000000000002</v>
      </c>
      <c r="AI2894">
        <v>10094</v>
      </c>
      <c r="AJ2894" t="s">
        <v>17</v>
      </c>
      <c r="AM2894" t="str">
        <f t="shared" si="135"/>
        <v>VIP</v>
      </c>
      <c r="AN2894" t="str">
        <f t="shared" si="136"/>
        <v>No</v>
      </c>
      <c r="AO2894" t="str" cm="1">
        <f t="array" ref="AO2894">_xlfn.IFS($C2894&lt;36,"Youth", $C2894&lt;66, "Middle_age", $C2894&gt;65, "Old")</f>
        <v>Old</v>
      </c>
      <c r="AP2894" t="str">
        <f t="shared" si="137"/>
        <v>6 năm</v>
      </c>
    </row>
    <row r="2895" spans="1:42" x14ac:dyDescent="0.35">
      <c r="A2895" t="s">
        <v>3940</v>
      </c>
      <c r="B2895" t="s">
        <v>9</v>
      </c>
      <c r="C2895">
        <v>44</v>
      </c>
      <c r="D2895" t="s">
        <v>10</v>
      </c>
      <c r="E2895">
        <v>0</v>
      </c>
      <c r="F2895" t="s">
        <v>2573</v>
      </c>
      <c r="G2895">
        <v>95005</v>
      </c>
      <c r="H2895">
        <v>37.078873000000002</v>
      </c>
      <c r="I2895">
        <v>-122.090386</v>
      </c>
      <c r="J2895">
        <v>9</v>
      </c>
      <c r="K2895" s="1">
        <v>58</v>
      </c>
      <c r="L2895" t="s">
        <v>12</v>
      </c>
      <c r="M2895" t="s">
        <v>10</v>
      </c>
      <c r="N2895">
        <v>36.450000000000003</v>
      </c>
      <c r="O2895" t="s">
        <v>10</v>
      </c>
      <c r="P2895" t="s">
        <v>13</v>
      </c>
      <c r="AA2895" t="s">
        <v>15</v>
      </c>
      <c r="AB2895" t="s">
        <v>10</v>
      </c>
      <c r="AC2895" t="s">
        <v>16</v>
      </c>
      <c r="AD2895">
        <v>24.5</v>
      </c>
      <c r="AE2895">
        <v>1497.9</v>
      </c>
      <c r="AF2895">
        <v>9.2200000000000006</v>
      </c>
      <c r="AG2895">
        <v>0</v>
      </c>
      <c r="AH2895">
        <v>2114.1</v>
      </c>
      <c r="AI2895">
        <v>3602.78</v>
      </c>
      <c r="AJ2895" t="s">
        <v>17</v>
      </c>
      <c r="AM2895" t="str">
        <f t="shared" si="135"/>
        <v>VIP</v>
      </c>
      <c r="AN2895" t="str">
        <f t="shared" si="136"/>
        <v>No</v>
      </c>
      <c r="AO2895" t="str" cm="1">
        <f t="array" ref="AO2895">_xlfn.IFS($C2895&lt;36,"Youth", $C2895&lt;66, "Middle_age", $C2895&gt;65, "Old")</f>
        <v>Middle_age</v>
      </c>
      <c r="AP2895" t="str">
        <f t="shared" si="137"/>
        <v>5 năm</v>
      </c>
    </row>
    <row r="2896" spans="1:42" x14ac:dyDescent="0.35">
      <c r="A2896" t="s">
        <v>3941</v>
      </c>
      <c r="B2896" t="s">
        <v>19</v>
      </c>
      <c r="C2896">
        <v>49</v>
      </c>
      <c r="D2896" t="s">
        <v>10</v>
      </c>
      <c r="E2896">
        <v>0</v>
      </c>
      <c r="F2896" t="s">
        <v>2544</v>
      </c>
      <c r="G2896">
        <v>94563</v>
      </c>
      <c r="H2896">
        <v>37.873916000000001</v>
      </c>
      <c r="I2896">
        <v>-122.20522</v>
      </c>
      <c r="J2896">
        <v>3</v>
      </c>
      <c r="K2896" s="1">
        <v>9</v>
      </c>
      <c r="L2896" t="s">
        <v>12</v>
      </c>
      <c r="M2896" t="s">
        <v>10</v>
      </c>
      <c r="N2896">
        <v>22.41</v>
      </c>
      <c r="O2896" t="s">
        <v>10</v>
      </c>
      <c r="P2896" t="s">
        <v>10</v>
      </c>
      <c r="Q2896" t="s">
        <v>25</v>
      </c>
      <c r="R2896">
        <v>21</v>
      </c>
      <c r="S2896" t="s">
        <v>10</v>
      </c>
      <c r="T2896" t="s">
        <v>13</v>
      </c>
      <c r="U2896" t="s">
        <v>13</v>
      </c>
      <c r="V2896" t="s">
        <v>13</v>
      </c>
      <c r="W2896" t="s">
        <v>13</v>
      </c>
      <c r="X2896" t="s">
        <v>10</v>
      </c>
      <c r="Y2896" t="s">
        <v>10</v>
      </c>
      <c r="Z2896" t="s">
        <v>10</v>
      </c>
      <c r="AA2896" t="s">
        <v>21</v>
      </c>
      <c r="AB2896" t="s">
        <v>10</v>
      </c>
      <c r="AC2896" t="s">
        <v>26</v>
      </c>
      <c r="AD2896">
        <v>88.05</v>
      </c>
      <c r="AE2896">
        <v>801.3</v>
      </c>
      <c r="AF2896">
        <v>0</v>
      </c>
      <c r="AG2896">
        <v>0</v>
      </c>
      <c r="AH2896">
        <v>201.69</v>
      </c>
      <c r="AI2896">
        <v>1002.99</v>
      </c>
      <c r="AJ2896" t="s">
        <v>17</v>
      </c>
      <c r="AM2896" t="str">
        <f t="shared" si="135"/>
        <v>Stayed</v>
      </c>
      <c r="AN2896" t="str">
        <f t="shared" si="136"/>
        <v>No</v>
      </c>
      <c r="AO2896" t="str" cm="1">
        <f t="array" ref="AO2896">_xlfn.IFS($C2896&lt;36,"Youth", $C2896&lt;66, "Middle_age", $C2896&gt;65, "Old")</f>
        <v>Middle_age</v>
      </c>
      <c r="AP2896" t="str">
        <f t="shared" si="137"/>
        <v>1 năm</v>
      </c>
    </row>
    <row r="2897" spans="1:42" x14ac:dyDescent="0.35">
      <c r="A2897" t="s">
        <v>3942</v>
      </c>
      <c r="B2897" t="s">
        <v>9</v>
      </c>
      <c r="C2897">
        <v>23</v>
      </c>
      <c r="D2897" t="s">
        <v>13</v>
      </c>
      <c r="E2897">
        <v>0</v>
      </c>
      <c r="F2897" t="s">
        <v>1495</v>
      </c>
      <c r="G2897">
        <v>92372</v>
      </c>
      <c r="H2897">
        <v>34.459322</v>
      </c>
      <c r="I2897">
        <v>-117.629729</v>
      </c>
      <c r="J2897">
        <v>0</v>
      </c>
      <c r="K2897" s="1">
        <v>12</v>
      </c>
      <c r="L2897" t="s">
        <v>32</v>
      </c>
      <c r="M2897" t="s">
        <v>10</v>
      </c>
      <c r="N2897">
        <v>49.25</v>
      </c>
      <c r="O2897" t="s">
        <v>10</v>
      </c>
      <c r="P2897" t="s">
        <v>10</v>
      </c>
      <c r="Q2897" t="s">
        <v>49</v>
      </c>
      <c r="R2897">
        <v>47</v>
      </c>
      <c r="S2897" t="s">
        <v>13</v>
      </c>
      <c r="T2897" t="s">
        <v>13</v>
      </c>
      <c r="U2897" t="s">
        <v>13</v>
      </c>
      <c r="V2897" t="s">
        <v>10</v>
      </c>
      <c r="W2897" t="s">
        <v>10</v>
      </c>
      <c r="X2897" t="s">
        <v>10</v>
      </c>
      <c r="Y2897" t="s">
        <v>10</v>
      </c>
      <c r="Z2897" t="s">
        <v>10</v>
      </c>
      <c r="AA2897" t="s">
        <v>15</v>
      </c>
      <c r="AB2897" t="s">
        <v>10</v>
      </c>
      <c r="AC2897" t="s">
        <v>16</v>
      </c>
      <c r="AD2897">
        <v>75.849999999999994</v>
      </c>
      <c r="AE2897">
        <v>854.45</v>
      </c>
      <c r="AF2897">
        <v>0</v>
      </c>
      <c r="AG2897">
        <v>0</v>
      </c>
      <c r="AH2897">
        <v>591</v>
      </c>
      <c r="AI2897">
        <v>1445.45</v>
      </c>
      <c r="AJ2897" t="s">
        <v>17</v>
      </c>
      <c r="AM2897" t="str">
        <f t="shared" si="135"/>
        <v>Stayed</v>
      </c>
      <c r="AN2897" t="str">
        <f t="shared" si="136"/>
        <v>No</v>
      </c>
      <c r="AO2897" t="str" cm="1">
        <f t="array" ref="AO2897">_xlfn.IFS($C2897&lt;36,"Youth", $C2897&lt;66, "Middle_age", $C2897&gt;65, "Old")</f>
        <v>Youth</v>
      </c>
      <c r="AP2897" t="str">
        <f t="shared" si="137"/>
        <v>1 năm</v>
      </c>
    </row>
    <row r="2898" spans="1:42" x14ac:dyDescent="0.35">
      <c r="A2898" t="s">
        <v>3943</v>
      </c>
      <c r="B2898" t="s">
        <v>19</v>
      </c>
      <c r="C2898">
        <v>52</v>
      </c>
      <c r="D2898" t="s">
        <v>13</v>
      </c>
      <c r="E2898">
        <v>0</v>
      </c>
      <c r="F2898" t="s">
        <v>1368</v>
      </c>
      <c r="G2898">
        <v>93932</v>
      </c>
      <c r="H2898">
        <v>35.989792000000001</v>
      </c>
      <c r="I2898">
        <v>-121.055933</v>
      </c>
      <c r="J2898">
        <v>0</v>
      </c>
      <c r="K2898" s="1">
        <v>22</v>
      </c>
      <c r="L2898" t="s">
        <v>12</v>
      </c>
      <c r="M2898" t="s">
        <v>10</v>
      </c>
      <c r="N2898">
        <v>46.28</v>
      </c>
      <c r="O2898" t="s">
        <v>10</v>
      </c>
      <c r="P2898" t="s">
        <v>10</v>
      </c>
      <c r="Q2898" t="s">
        <v>25</v>
      </c>
      <c r="R2898">
        <v>16</v>
      </c>
      <c r="S2898" t="s">
        <v>13</v>
      </c>
      <c r="T2898" t="s">
        <v>13</v>
      </c>
      <c r="U2898" t="s">
        <v>13</v>
      </c>
      <c r="V2898" t="s">
        <v>13</v>
      </c>
      <c r="W2898" t="s">
        <v>10</v>
      </c>
      <c r="X2898" t="s">
        <v>10</v>
      </c>
      <c r="Y2898" t="s">
        <v>10</v>
      </c>
      <c r="Z2898" t="s">
        <v>13</v>
      </c>
      <c r="AA2898" t="s">
        <v>21</v>
      </c>
      <c r="AB2898" t="s">
        <v>10</v>
      </c>
      <c r="AC2898" t="s">
        <v>16</v>
      </c>
      <c r="AD2898">
        <v>94.65</v>
      </c>
      <c r="AE2898">
        <v>2104.5500000000002</v>
      </c>
      <c r="AF2898">
        <v>0</v>
      </c>
      <c r="AG2898">
        <v>40</v>
      </c>
      <c r="AH2898">
        <v>1018.16</v>
      </c>
      <c r="AI2898">
        <v>3162.71</v>
      </c>
      <c r="AJ2898" t="s">
        <v>27</v>
      </c>
      <c r="AK2898" t="s">
        <v>28</v>
      </c>
      <c r="AL2898" t="s">
        <v>173</v>
      </c>
      <c r="AM2898" t="str">
        <f t="shared" si="135"/>
        <v>Churned</v>
      </c>
      <c r="AN2898" t="str">
        <f t="shared" si="136"/>
        <v>No</v>
      </c>
      <c r="AO2898" t="str" cm="1">
        <f t="array" ref="AO2898">_xlfn.IFS($C2898&lt;36,"Youth", $C2898&lt;66, "Middle_age", $C2898&gt;65, "Old")</f>
        <v>Middle_age</v>
      </c>
      <c r="AP2898" t="str">
        <f t="shared" si="137"/>
        <v>2 năm</v>
      </c>
    </row>
    <row r="2899" spans="1:42" x14ac:dyDescent="0.35">
      <c r="A2899" t="s">
        <v>3944</v>
      </c>
      <c r="B2899" t="s">
        <v>9</v>
      </c>
      <c r="C2899">
        <v>73</v>
      </c>
      <c r="D2899" t="s">
        <v>10</v>
      </c>
      <c r="E2899">
        <v>0</v>
      </c>
      <c r="F2899" t="s">
        <v>777</v>
      </c>
      <c r="G2899">
        <v>91101</v>
      </c>
      <c r="H2899">
        <v>34.146635000000003</v>
      </c>
      <c r="I2899">
        <v>-118.139225</v>
      </c>
      <c r="J2899">
        <v>3</v>
      </c>
      <c r="K2899" s="1">
        <v>47</v>
      </c>
      <c r="L2899" t="s">
        <v>12</v>
      </c>
      <c r="M2899" t="s">
        <v>10</v>
      </c>
      <c r="N2899">
        <v>2.98</v>
      </c>
      <c r="O2899" t="s">
        <v>10</v>
      </c>
      <c r="P2899" t="s">
        <v>10</v>
      </c>
      <c r="Q2899" t="s">
        <v>25</v>
      </c>
      <c r="R2899">
        <v>7</v>
      </c>
      <c r="S2899" t="s">
        <v>13</v>
      </c>
      <c r="T2899" t="s">
        <v>13</v>
      </c>
      <c r="U2899" t="s">
        <v>10</v>
      </c>
      <c r="V2899" t="s">
        <v>13</v>
      </c>
      <c r="W2899" t="s">
        <v>10</v>
      </c>
      <c r="X2899" t="s">
        <v>10</v>
      </c>
      <c r="Y2899" t="s">
        <v>10</v>
      </c>
      <c r="Z2899" t="s">
        <v>13</v>
      </c>
      <c r="AA2899" t="s">
        <v>21</v>
      </c>
      <c r="AB2899" t="s">
        <v>13</v>
      </c>
      <c r="AC2899" t="s">
        <v>26</v>
      </c>
      <c r="AD2899">
        <v>-5</v>
      </c>
      <c r="AE2899">
        <v>4747.2</v>
      </c>
      <c r="AF2899">
        <v>0</v>
      </c>
      <c r="AG2899">
        <v>140</v>
      </c>
      <c r="AH2899">
        <v>140.06</v>
      </c>
      <c r="AI2899">
        <v>5027.26</v>
      </c>
      <c r="AJ2899" t="s">
        <v>17</v>
      </c>
      <c r="AM2899" t="str">
        <f t="shared" si="135"/>
        <v>VIP</v>
      </c>
      <c r="AN2899" t="str">
        <f t="shared" si="136"/>
        <v>No</v>
      </c>
      <c r="AO2899" t="str" cm="1">
        <f t="array" ref="AO2899">_xlfn.IFS($C2899&lt;36,"Youth", $C2899&lt;66, "Middle_age", $C2899&gt;65, "Old")</f>
        <v>Old</v>
      </c>
      <c r="AP2899" t="str">
        <f t="shared" si="137"/>
        <v>4 năm</v>
      </c>
    </row>
    <row r="2900" spans="1:42" x14ac:dyDescent="0.35">
      <c r="A2900" t="s">
        <v>3945</v>
      </c>
      <c r="B2900" t="s">
        <v>9</v>
      </c>
      <c r="C2900">
        <v>28</v>
      </c>
      <c r="D2900" t="s">
        <v>13</v>
      </c>
      <c r="E2900">
        <v>1</v>
      </c>
      <c r="F2900" t="s">
        <v>640</v>
      </c>
      <c r="G2900">
        <v>95637</v>
      </c>
      <c r="H2900">
        <v>38.830739000000001</v>
      </c>
      <c r="I2900">
        <v>-122.196202</v>
      </c>
      <c r="J2900">
        <v>0</v>
      </c>
      <c r="K2900" s="1">
        <v>67</v>
      </c>
      <c r="L2900" t="s">
        <v>12</v>
      </c>
      <c r="M2900" t="s">
        <v>10</v>
      </c>
      <c r="N2900">
        <v>12.54</v>
      </c>
      <c r="O2900" t="s">
        <v>10</v>
      </c>
      <c r="P2900" t="s">
        <v>10</v>
      </c>
      <c r="Q2900" t="s">
        <v>25</v>
      </c>
      <c r="R2900">
        <v>59</v>
      </c>
      <c r="S2900" t="s">
        <v>13</v>
      </c>
      <c r="T2900" t="s">
        <v>10</v>
      </c>
      <c r="U2900" t="s">
        <v>13</v>
      </c>
      <c r="V2900" t="s">
        <v>10</v>
      </c>
      <c r="W2900" t="s">
        <v>10</v>
      </c>
      <c r="X2900" t="s">
        <v>10</v>
      </c>
      <c r="Y2900" t="s">
        <v>10</v>
      </c>
      <c r="Z2900" t="s">
        <v>10</v>
      </c>
      <c r="AA2900" t="s">
        <v>43</v>
      </c>
      <c r="AB2900" t="s">
        <v>10</v>
      </c>
      <c r="AC2900" t="s">
        <v>26</v>
      </c>
      <c r="AD2900">
        <v>104</v>
      </c>
      <c r="AE2900">
        <v>7039.05</v>
      </c>
      <c r="AF2900">
        <v>0</v>
      </c>
      <c r="AG2900">
        <v>0</v>
      </c>
      <c r="AH2900">
        <v>840.18</v>
      </c>
      <c r="AI2900">
        <v>7879.23</v>
      </c>
      <c r="AJ2900" t="s">
        <v>17</v>
      </c>
      <c r="AM2900" t="str">
        <f t="shared" si="135"/>
        <v>VIP</v>
      </c>
      <c r="AN2900" t="str">
        <f t="shared" si="136"/>
        <v>Yes</v>
      </c>
      <c r="AO2900" t="str" cm="1">
        <f t="array" ref="AO2900">_xlfn.IFS($C2900&lt;36,"Youth", $C2900&lt;66, "Middle_age", $C2900&gt;65, "Old")</f>
        <v>Youth</v>
      </c>
      <c r="AP2900" t="str">
        <f t="shared" si="137"/>
        <v>6 năm</v>
      </c>
    </row>
    <row r="2901" spans="1:42" x14ac:dyDescent="0.35">
      <c r="A2901" t="s">
        <v>3946</v>
      </c>
      <c r="B2901" t="s">
        <v>9</v>
      </c>
      <c r="C2901">
        <v>24</v>
      </c>
      <c r="D2901" t="s">
        <v>13</v>
      </c>
      <c r="E2901">
        <v>0</v>
      </c>
      <c r="F2901" t="s">
        <v>2375</v>
      </c>
      <c r="G2901">
        <v>91780</v>
      </c>
      <c r="H2901">
        <v>34.101607999999999</v>
      </c>
      <c r="I2901">
        <v>-118.055848</v>
      </c>
      <c r="J2901">
        <v>0</v>
      </c>
      <c r="K2901" s="1">
        <v>5</v>
      </c>
      <c r="L2901" t="s">
        <v>12</v>
      </c>
      <c r="M2901" t="s">
        <v>10</v>
      </c>
      <c r="N2901">
        <v>43.02</v>
      </c>
      <c r="O2901" t="s">
        <v>13</v>
      </c>
      <c r="P2901" t="s">
        <v>10</v>
      </c>
      <c r="Q2901" t="s">
        <v>49</v>
      </c>
      <c r="R2901">
        <v>42</v>
      </c>
      <c r="S2901" t="s">
        <v>13</v>
      </c>
      <c r="T2901" t="s">
        <v>10</v>
      </c>
      <c r="U2901" t="s">
        <v>13</v>
      </c>
      <c r="V2901" t="s">
        <v>13</v>
      </c>
      <c r="W2901" t="s">
        <v>13</v>
      </c>
      <c r="X2901" t="s">
        <v>13</v>
      </c>
      <c r="Y2901" t="s">
        <v>13</v>
      </c>
      <c r="Z2901" t="s">
        <v>10</v>
      </c>
      <c r="AA2901" t="s">
        <v>21</v>
      </c>
      <c r="AB2901" t="s">
        <v>13</v>
      </c>
      <c r="AC2901" t="s">
        <v>26</v>
      </c>
      <c r="AD2901">
        <v>50.55</v>
      </c>
      <c r="AE2901">
        <v>244.75</v>
      </c>
      <c r="AF2901">
        <v>0</v>
      </c>
      <c r="AG2901">
        <v>0</v>
      </c>
      <c r="AH2901">
        <v>215.1</v>
      </c>
      <c r="AI2901">
        <v>459.85</v>
      </c>
      <c r="AJ2901" t="s">
        <v>17</v>
      </c>
      <c r="AM2901" t="str">
        <f t="shared" si="135"/>
        <v>Stayed</v>
      </c>
      <c r="AN2901" t="str">
        <f t="shared" si="136"/>
        <v>No</v>
      </c>
      <c r="AO2901" t="str" cm="1">
        <f t="array" ref="AO2901">_xlfn.IFS($C2901&lt;36,"Youth", $C2901&lt;66, "Middle_age", $C2901&gt;65, "Old")</f>
        <v>Youth</v>
      </c>
      <c r="AP2901" t="str">
        <f t="shared" si="137"/>
        <v>1 năm</v>
      </c>
    </row>
    <row r="2902" spans="1:42" x14ac:dyDescent="0.35">
      <c r="A2902" t="s">
        <v>3947</v>
      </c>
      <c r="B2902" t="s">
        <v>9</v>
      </c>
      <c r="C2902">
        <v>31</v>
      </c>
      <c r="D2902" t="s">
        <v>13</v>
      </c>
      <c r="E2902">
        <v>0</v>
      </c>
      <c r="F2902" t="s">
        <v>3948</v>
      </c>
      <c r="G2902">
        <v>96108</v>
      </c>
      <c r="H2902">
        <v>41.750354000000002</v>
      </c>
      <c r="I2902">
        <v>-120.403885</v>
      </c>
      <c r="J2902">
        <v>0</v>
      </c>
      <c r="K2902" s="1">
        <v>4</v>
      </c>
      <c r="L2902" t="s">
        <v>24</v>
      </c>
      <c r="M2902" t="s">
        <v>10</v>
      </c>
      <c r="N2902">
        <v>7.94</v>
      </c>
      <c r="O2902" t="s">
        <v>10</v>
      </c>
      <c r="P2902" t="s">
        <v>10</v>
      </c>
      <c r="Q2902" t="s">
        <v>25</v>
      </c>
      <c r="R2902">
        <v>3</v>
      </c>
      <c r="S2902" t="s">
        <v>13</v>
      </c>
      <c r="T2902" t="s">
        <v>13</v>
      </c>
      <c r="U2902" t="s">
        <v>13</v>
      </c>
      <c r="V2902" t="s">
        <v>10</v>
      </c>
      <c r="W2902" t="s">
        <v>10</v>
      </c>
      <c r="X2902" t="s">
        <v>10</v>
      </c>
      <c r="Y2902" t="s">
        <v>10</v>
      </c>
      <c r="Z2902" t="s">
        <v>13</v>
      </c>
      <c r="AA2902" t="s">
        <v>21</v>
      </c>
      <c r="AB2902" t="s">
        <v>10</v>
      </c>
      <c r="AC2902" t="s">
        <v>16</v>
      </c>
      <c r="AD2902">
        <v>100.85</v>
      </c>
      <c r="AE2902">
        <v>399.25</v>
      </c>
      <c r="AF2902">
        <v>0</v>
      </c>
      <c r="AG2902">
        <v>10</v>
      </c>
      <c r="AH2902">
        <v>31.76</v>
      </c>
      <c r="AI2902">
        <v>441.01</v>
      </c>
      <c r="AJ2902" t="s">
        <v>17</v>
      </c>
      <c r="AM2902" t="str">
        <f t="shared" si="135"/>
        <v>Stayed</v>
      </c>
      <c r="AN2902" t="str">
        <f t="shared" si="136"/>
        <v>No</v>
      </c>
      <c r="AO2902" t="str" cm="1">
        <f t="array" ref="AO2902">_xlfn.IFS($C2902&lt;36,"Youth", $C2902&lt;66, "Middle_age", $C2902&gt;65, "Old")</f>
        <v>Youth</v>
      </c>
      <c r="AP2902" t="str">
        <f t="shared" si="137"/>
        <v>1 năm</v>
      </c>
    </row>
    <row r="2903" spans="1:42" x14ac:dyDescent="0.35">
      <c r="A2903" t="s">
        <v>3949</v>
      </c>
      <c r="B2903" t="s">
        <v>19</v>
      </c>
      <c r="C2903">
        <v>47</v>
      </c>
      <c r="D2903" t="s">
        <v>10</v>
      </c>
      <c r="E2903">
        <v>0</v>
      </c>
      <c r="F2903" t="s">
        <v>164</v>
      </c>
      <c r="G2903">
        <v>95255</v>
      </c>
      <c r="H2903">
        <v>38.419350000000001</v>
      </c>
      <c r="I2903">
        <v>-120.469545</v>
      </c>
      <c r="J2903">
        <v>1</v>
      </c>
      <c r="K2903" s="1">
        <v>52</v>
      </c>
      <c r="L2903" t="s">
        <v>12</v>
      </c>
      <c r="M2903" t="s">
        <v>13</v>
      </c>
      <c r="P2903" t="s">
        <v>10</v>
      </c>
      <c r="Q2903" t="s">
        <v>49</v>
      </c>
      <c r="R2903">
        <v>26</v>
      </c>
      <c r="S2903" t="s">
        <v>10</v>
      </c>
      <c r="T2903" t="s">
        <v>13</v>
      </c>
      <c r="U2903" t="s">
        <v>13</v>
      </c>
      <c r="V2903" t="s">
        <v>13</v>
      </c>
      <c r="W2903" t="s">
        <v>13</v>
      </c>
      <c r="X2903" t="s">
        <v>10</v>
      </c>
      <c r="Y2903" t="s">
        <v>10</v>
      </c>
      <c r="Z2903" t="s">
        <v>10</v>
      </c>
      <c r="AA2903" t="s">
        <v>21</v>
      </c>
      <c r="AB2903" t="s">
        <v>10</v>
      </c>
      <c r="AC2903" t="s">
        <v>26</v>
      </c>
      <c r="AD2903">
        <v>39.9</v>
      </c>
      <c r="AE2903">
        <v>2020.9</v>
      </c>
      <c r="AF2903">
        <v>0</v>
      </c>
      <c r="AG2903">
        <v>0</v>
      </c>
      <c r="AH2903">
        <v>0</v>
      </c>
      <c r="AI2903">
        <v>2020.9</v>
      </c>
      <c r="AJ2903" t="s">
        <v>17</v>
      </c>
      <c r="AM2903" t="str">
        <f t="shared" si="135"/>
        <v>Stayed</v>
      </c>
      <c r="AN2903" t="str">
        <f t="shared" si="136"/>
        <v>No</v>
      </c>
      <c r="AO2903" t="str" cm="1">
        <f t="array" ref="AO2903">_xlfn.IFS($C2903&lt;36,"Youth", $C2903&lt;66, "Middle_age", $C2903&gt;65, "Old")</f>
        <v>Middle_age</v>
      </c>
      <c r="AP2903" t="str">
        <f t="shared" si="137"/>
        <v>5 năm</v>
      </c>
    </row>
    <row r="2904" spans="1:42" x14ac:dyDescent="0.35">
      <c r="A2904" t="s">
        <v>3950</v>
      </c>
      <c r="B2904" t="s">
        <v>19</v>
      </c>
      <c r="C2904">
        <v>32</v>
      </c>
      <c r="D2904" t="s">
        <v>10</v>
      </c>
      <c r="E2904">
        <v>0</v>
      </c>
      <c r="F2904" t="s">
        <v>513</v>
      </c>
      <c r="G2904">
        <v>92507</v>
      </c>
      <c r="H2904">
        <v>33.976328000000002</v>
      </c>
      <c r="I2904">
        <v>-117.31978599999999</v>
      </c>
      <c r="J2904">
        <v>7</v>
      </c>
      <c r="K2904" s="1">
        <v>28</v>
      </c>
      <c r="L2904" t="s">
        <v>99</v>
      </c>
      <c r="M2904" t="s">
        <v>10</v>
      </c>
      <c r="N2904">
        <v>28.86</v>
      </c>
      <c r="O2904" t="s">
        <v>13</v>
      </c>
      <c r="P2904" t="s">
        <v>10</v>
      </c>
      <c r="Q2904" t="s">
        <v>14</v>
      </c>
      <c r="R2904">
        <v>24</v>
      </c>
      <c r="S2904" t="s">
        <v>10</v>
      </c>
      <c r="T2904" t="s">
        <v>10</v>
      </c>
      <c r="U2904" t="s">
        <v>13</v>
      </c>
      <c r="V2904" t="s">
        <v>10</v>
      </c>
      <c r="W2904" t="s">
        <v>13</v>
      </c>
      <c r="X2904" t="s">
        <v>13</v>
      </c>
      <c r="Y2904" t="s">
        <v>13</v>
      </c>
      <c r="Z2904" t="s">
        <v>10</v>
      </c>
      <c r="AA2904" t="s">
        <v>21</v>
      </c>
      <c r="AB2904" t="s">
        <v>13</v>
      </c>
      <c r="AC2904" t="s">
        <v>153</v>
      </c>
      <c r="AD2904">
        <v>60.9</v>
      </c>
      <c r="AE2904">
        <v>1785.65</v>
      </c>
      <c r="AF2904">
        <v>0</v>
      </c>
      <c r="AG2904">
        <v>0</v>
      </c>
      <c r="AH2904">
        <v>808.08</v>
      </c>
      <c r="AI2904">
        <v>2593.73</v>
      </c>
      <c r="AJ2904" t="s">
        <v>17</v>
      </c>
      <c r="AM2904" t="str">
        <f t="shared" si="135"/>
        <v>Stayed</v>
      </c>
      <c r="AN2904" t="str">
        <f t="shared" si="136"/>
        <v>No</v>
      </c>
      <c r="AO2904" t="str" cm="1">
        <f t="array" ref="AO2904">_xlfn.IFS($C2904&lt;36,"Youth", $C2904&lt;66, "Middle_age", $C2904&gt;65, "Old")</f>
        <v>Youth</v>
      </c>
      <c r="AP2904" t="str">
        <f t="shared" si="137"/>
        <v>3 năm</v>
      </c>
    </row>
    <row r="2905" spans="1:42" x14ac:dyDescent="0.35">
      <c r="A2905" t="s">
        <v>3951</v>
      </c>
      <c r="B2905" t="s">
        <v>9</v>
      </c>
      <c r="C2905">
        <v>66</v>
      </c>
      <c r="D2905" t="s">
        <v>10</v>
      </c>
      <c r="E2905">
        <v>1</v>
      </c>
      <c r="F2905" t="s">
        <v>205</v>
      </c>
      <c r="G2905">
        <v>90404</v>
      </c>
      <c r="H2905">
        <v>34.026333999999999</v>
      </c>
      <c r="I2905">
        <v>-118.474222</v>
      </c>
      <c r="J2905">
        <v>1</v>
      </c>
      <c r="K2905" s="1">
        <v>55</v>
      </c>
      <c r="L2905" t="s">
        <v>12</v>
      </c>
      <c r="M2905" t="s">
        <v>10</v>
      </c>
      <c r="N2905">
        <v>34.57</v>
      </c>
      <c r="O2905" t="s">
        <v>10</v>
      </c>
      <c r="P2905" t="s">
        <v>10</v>
      </c>
      <c r="Q2905" t="s">
        <v>14</v>
      </c>
      <c r="R2905">
        <v>19</v>
      </c>
      <c r="S2905" t="s">
        <v>10</v>
      </c>
      <c r="T2905" t="s">
        <v>13</v>
      </c>
      <c r="U2905" t="s">
        <v>10</v>
      </c>
      <c r="V2905" t="s">
        <v>10</v>
      </c>
      <c r="W2905" t="s">
        <v>10</v>
      </c>
      <c r="X2905" t="s">
        <v>13</v>
      </c>
      <c r="Y2905" t="s">
        <v>13</v>
      </c>
      <c r="Z2905" t="s">
        <v>10</v>
      </c>
      <c r="AA2905" t="s">
        <v>15</v>
      </c>
      <c r="AB2905" t="s">
        <v>13</v>
      </c>
      <c r="AC2905" t="s">
        <v>26</v>
      </c>
      <c r="AD2905">
        <v>76.25</v>
      </c>
      <c r="AE2905">
        <v>4154.55</v>
      </c>
      <c r="AF2905">
        <v>0</v>
      </c>
      <c r="AG2905">
        <v>0</v>
      </c>
      <c r="AH2905">
        <v>1901.35</v>
      </c>
      <c r="AI2905">
        <v>6055.9</v>
      </c>
      <c r="AJ2905" t="s">
        <v>17</v>
      </c>
      <c r="AM2905" t="str">
        <f t="shared" si="135"/>
        <v>VIP</v>
      </c>
      <c r="AN2905" t="str">
        <f t="shared" si="136"/>
        <v>Yes</v>
      </c>
      <c r="AO2905" t="str" cm="1">
        <f t="array" ref="AO2905">_xlfn.IFS($C2905&lt;36,"Youth", $C2905&lt;66, "Middle_age", $C2905&gt;65, "Old")</f>
        <v>Old</v>
      </c>
      <c r="AP2905" t="str">
        <f t="shared" si="137"/>
        <v>5 năm</v>
      </c>
    </row>
    <row r="2906" spans="1:42" x14ac:dyDescent="0.35">
      <c r="A2906" t="s">
        <v>3952</v>
      </c>
      <c r="B2906" t="s">
        <v>19</v>
      </c>
      <c r="C2906">
        <v>55</v>
      </c>
      <c r="D2906" t="s">
        <v>13</v>
      </c>
      <c r="E2906">
        <v>0</v>
      </c>
      <c r="F2906" t="s">
        <v>3929</v>
      </c>
      <c r="G2906">
        <v>92327</v>
      </c>
      <c r="H2906">
        <v>34.875143999999999</v>
      </c>
      <c r="I2906">
        <v>-116.821698</v>
      </c>
      <c r="J2906">
        <v>0</v>
      </c>
      <c r="K2906" s="1">
        <v>2</v>
      </c>
      <c r="L2906" t="s">
        <v>24</v>
      </c>
      <c r="M2906" t="s">
        <v>10</v>
      </c>
      <c r="N2906">
        <v>27.17</v>
      </c>
      <c r="O2906" t="s">
        <v>10</v>
      </c>
      <c r="P2906" t="s">
        <v>10</v>
      </c>
      <c r="Q2906" t="s">
        <v>25</v>
      </c>
      <c r="R2906">
        <v>23</v>
      </c>
      <c r="S2906" t="s">
        <v>10</v>
      </c>
      <c r="T2906" t="s">
        <v>13</v>
      </c>
      <c r="U2906" t="s">
        <v>13</v>
      </c>
      <c r="V2906" t="s">
        <v>13</v>
      </c>
      <c r="W2906" t="s">
        <v>13</v>
      </c>
      <c r="X2906" t="s">
        <v>10</v>
      </c>
      <c r="Y2906" t="s">
        <v>10</v>
      </c>
      <c r="Z2906" t="s">
        <v>10</v>
      </c>
      <c r="AA2906" t="s">
        <v>21</v>
      </c>
      <c r="AB2906" t="s">
        <v>13</v>
      </c>
      <c r="AC2906" t="s">
        <v>16</v>
      </c>
      <c r="AD2906">
        <v>90.75</v>
      </c>
      <c r="AE2906">
        <v>174.75</v>
      </c>
      <c r="AF2906">
        <v>0</v>
      </c>
      <c r="AG2906">
        <v>0</v>
      </c>
      <c r="AH2906">
        <v>54.34</v>
      </c>
      <c r="AI2906">
        <v>229.09</v>
      </c>
      <c r="AJ2906" t="s">
        <v>68</v>
      </c>
      <c r="AM2906" t="str">
        <f t="shared" si="135"/>
        <v>Joined</v>
      </c>
      <c r="AN2906" t="str">
        <f t="shared" si="136"/>
        <v>No</v>
      </c>
      <c r="AO2906" t="str" cm="1">
        <f t="array" ref="AO2906">_xlfn.IFS($C2906&lt;36,"Youth", $C2906&lt;66, "Middle_age", $C2906&gt;65, "Old")</f>
        <v>Middle_age</v>
      </c>
      <c r="AP2906" t="str">
        <f t="shared" si="137"/>
        <v>1 năm</v>
      </c>
    </row>
    <row r="2907" spans="1:42" x14ac:dyDescent="0.35">
      <c r="A2907" t="s">
        <v>3953</v>
      </c>
      <c r="B2907" t="s">
        <v>9</v>
      </c>
      <c r="C2907">
        <v>63</v>
      </c>
      <c r="D2907" t="s">
        <v>13</v>
      </c>
      <c r="E2907">
        <v>0</v>
      </c>
      <c r="F2907" t="s">
        <v>369</v>
      </c>
      <c r="G2907">
        <v>90302</v>
      </c>
      <c r="H2907">
        <v>33.975332000000002</v>
      </c>
      <c r="I2907">
        <v>-118.35525199999999</v>
      </c>
      <c r="J2907">
        <v>0</v>
      </c>
      <c r="K2907" s="1">
        <v>50</v>
      </c>
      <c r="L2907" t="s">
        <v>46</v>
      </c>
      <c r="M2907" t="s">
        <v>10</v>
      </c>
      <c r="N2907">
        <v>29.8</v>
      </c>
      <c r="O2907" t="s">
        <v>13</v>
      </c>
      <c r="P2907" t="s">
        <v>10</v>
      </c>
      <c r="Q2907" t="s">
        <v>25</v>
      </c>
      <c r="R2907">
        <v>26</v>
      </c>
      <c r="S2907" t="s">
        <v>13</v>
      </c>
      <c r="T2907" t="s">
        <v>13</v>
      </c>
      <c r="U2907" t="s">
        <v>10</v>
      </c>
      <c r="V2907" t="s">
        <v>10</v>
      </c>
      <c r="W2907" t="s">
        <v>13</v>
      </c>
      <c r="X2907" t="s">
        <v>10</v>
      </c>
      <c r="Y2907" t="s">
        <v>10</v>
      </c>
      <c r="Z2907" t="s">
        <v>10</v>
      </c>
      <c r="AA2907" t="s">
        <v>43</v>
      </c>
      <c r="AB2907" t="s">
        <v>10</v>
      </c>
      <c r="AC2907" t="s">
        <v>26</v>
      </c>
      <c r="AD2907">
        <v>89.7</v>
      </c>
      <c r="AE2907">
        <v>4304.5</v>
      </c>
      <c r="AF2907">
        <v>0</v>
      </c>
      <c r="AG2907">
        <v>0</v>
      </c>
      <c r="AH2907">
        <v>1490</v>
      </c>
      <c r="AI2907">
        <v>5794.5</v>
      </c>
      <c r="AJ2907" t="s">
        <v>17</v>
      </c>
      <c r="AM2907" t="str">
        <f t="shared" si="135"/>
        <v>VIP</v>
      </c>
      <c r="AN2907" t="str">
        <f t="shared" si="136"/>
        <v>No</v>
      </c>
      <c r="AO2907" t="str" cm="1">
        <f t="array" ref="AO2907">_xlfn.IFS($C2907&lt;36,"Youth", $C2907&lt;66, "Middle_age", $C2907&gt;65, "Old")</f>
        <v>Middle_age</v>
      </c>
      <c r="AP2907" t="str">
        <f t="shared" si="137"/>
        <v>5 năm</v>
      </c>
    </row>
    <row r="2908" spans="1:42" x14ac:dyDescent="0.35">
      <c r="A2908" t="s">
        <v>3954</v>
      </c>
      <c r="B2908" t="s">
        <v>19</v>
      </c>
      <c r="C2908">
        <v>54</v>
      </c>
      <c r="D2908" t="s">
        <v>13</v>
      </c>
      <c r="E2908">
        <v>0</v>
      </c>
      <c r="F2908" t="s">
        <v>3955</v>
      </c>
      <c r="G2908">
        <v>92252</v>
      </c>
      <c r="H2908">
        <v>34.167236000000003</v>
      </c>
      <c r="I2908">
        <v>-116.28151099999999</v>
      </c>
      <c r="J2908">
        <v>0</v>
      </c>
      <c r="K2908" s="1">
        <v>51</v>
      </c>
      <c r="L2908" t="s">
        <v>12</v>
      </c>
      <c r="M2908" t="s">
        <v>10</v>
      </c>
      <c r="N2908">
        <v>42.93</v>
      </c>
      <c r="O2908" t="s">
        <v>10</v>
      </c>
      <c r="P2908" t="s">
        <v>10</v>
      </c>
      <c r="Q2908" t="s">
        <v>25</v>
      </c>
      <c r="R2908">
        <v>11</v>
      </c>
      <c r="S2908" t="s">
        <v>13</v>
      </c>
      <c r="T2908" t="s">
        <v>10</v>
      </c>
      <c r="U2908" t="s">
        <v>13</v>
      </c>
      <c r="V2908" t="s">
        <v>13</v>
      </c>
      <c r="W2908" t="s">
        <v>13</v>
      </c>
      <c r="X2908" t="s">
        <v>13</v>
      </c>
      <c r="Y2908" t="s">
        <v>13</v>
      </c>
      <c r="Z2908" t="s">
        <v>13</v>
      </c>
      <c r="AA2908" t="s">
        <v>21</v>
      </c>
      <c r="AB2908" t="s">
        <v>13</v>
      </c>
      <c r="AC2908" t="s">
        <v>26</v>
      </c>
      <c r="AD2908">
        <v>81</v>
      </c>
      <c r="AE2908">
        <v>4085.75</v>
      </c>
      <c r="AF2908">
        <v>0</v>
      </c>
      <c r="AG2908">
        <v>10</v>
      </c>
      <c r="AH2908">
        <v>2189.4299999999998</v>
      </c>
      <c r="AI2908">
        <v>6285.18</v>
      </c>
      <c r="AJ2908" t="s">
        <v>17</v>
      </c>
      <c r="AM2908" t="str">
        <f t="shared" si="135"/>
        <v>VIP</v>
      </c>
      <c r="AN2908" t="str">
        <f t="shared" si="136"/>
        <v>No</v>
      </c>
      <c r="AO2908" t="str" cm="1">
        <f t="array" ref="AO2908">_xlfn.IFS($C2908&lt;36,"Youth", $C2908&lt;66, "Middle_age", $C2908&gt;65, "Old")</f>
        <v>Middle_age</v>
      </c>
      <c r="AP2908" t="str">
        <f t="shared" si="137"/>
        <v>5 năm</v>
      </c>
    </row>
    <row r="2909" spans="1:42" x14ac:dyDescent="0.35">
      <c r="A2909" t="s">
        <v>3956</v>
      </c>
      <c r="B2909" t="s">
        <v>9</v>
      </c>
      <c r="C2909">
        <v>53</v>
      </c>
      <c r="D2909" t="s">
        <v>10</v>
      </c>
      <c r="E2909">
        <v>0</v>
      </c>
      <c r="F2909" t="s">
        <v>2213</v>
      </c>
      <c r="G2909">
        <v>92363</v>
      </c>
      <c r="H2909">
        <v>34.711224000000001</v>
      </c>
      <c r="I2909">
        <v>-114.70225600000001</v>
      </c>
      <c r="J2909">
        <v>0</v>
      </c>
      <c r="K2909" s="1">
        <v>72</v>
      </c>
      <c r="L2909" t="s">
        <v>42</v>
      </c>
      <c r="M2909" t="s">
        <v>13</v>
      </c>
      <c r="P2909" t="s">
        <v>10</v>
      </c>
      <c r="Q2909" t="s">
        <v>49</v>
      </c>
      <c r="R2909">
        <v>6</v>
      </c>
      <c r="S2909" t="s">
        <v>10</v>
      </c>
      <c r="T2909" t="s">
        <v>10</v>
      </c>
      <c r="U2909" t="s">
        <v>10</v>
      </c>
      <c r="V2909" t="s">
        <v>10</v>
      </c>
      <c r="W2909" t="s">
        <v>10</v>
      </c>
      <c r="X2909" t="s">
        <v>10</v>
      </c>
      <c r="Y2909" t="s">
        <v>10</v>
      </c>
      <c r="Z2909" t="s">
        <v>10</v>
      </c>
      <c r="AA2909" t="s">
        <v>43</v>
      </c>
      <c r="AB2909" t="s">
        <v>13</v>
      </c>
      <c r="AC2909" t="s">
        <v>26</v>
      </c>
      <c r="AD2909">
        <v>64.45</v>
      </c>
      <c r="AE2909">
        <v>4528</v>
      </c>
      <c r="AF2909">
        <v>0</v>
      </c>
      <c r="AG2909">
        <v>0</v>
      </c>
      <c r="AH2909">
        <v>0</v>
      </c>
      <c r="AI2909">
        <v>4528</v>
      </c>
      <c r="AJ2909" t="s">
        <v>17</v>
      </c>
      <c r="AM2909" t="str">
        <f t="shared" si="135"/>
        <v>VIP</v>
      </c>
      <c r="AN2909" t="str">
        <f t="shared" si="136"/>
        <v>No</v>
      </c>
      <c r="AO2909" t="str" cm="1">
        <f t="array" ref="AO2909">_xlfn.IFS($C2909&lt;36,"Youth", $C2909&lt;66, "Middle_age", $C2909&gt;65, "Old")</f>
        <v>Middle_age</v>
      </c>
      <c r="AP2909" t="str">
        <f t="shared" si="137"/>
        <v>6 năm</v>
      </c>
    </row>
    <row r="2910" spans="1:42" x14ac:dyDescent="0.35">
      <c r="A2910" t="s">
        <v>3957</v>
      </c>
      <c r="B2910" t="s">
        <v>19</v>
      </c>
      <c r="C2910">
        <v>31</v>
      </c>
      <c r="D2910" t="s">
        <v>13</v>
      </c>
      <c r="E2910">
        <v>0</v>
      </c>
      <c r="F2910" t="s">
        <v>3610</v>
      </c>
      <c r="G2910">
        <v>95441</v>
      </c>
      <c r="H2910">
        <v>38.731771000000002</v>
      </c>
      <c r="I2910">
        <v>-123.064272</v>
      </c>
      <c r="J2910">
        <v>0</v>
      </c>
      <c r="K2910" s="1">
        <v>51</v>
      </c>
      <c r="L2910" t="s">
        <v>12</v>
      </c>
      <c r="M2910" t="s">
        <v>13</v>
      </c>
      <c r="P2910" t="s">
        <v>10</v>
      </c>
      <c r="Q2910" t="s">
        <v>49</v>
      </c>
      <c r="R2910">
        <v>2</v>
      </c>
      <c r="S2910" t="s">
        <v>10</v>
      </c>
      <c r="T2910" t="s">
        <v>13</v>
      </c>
      <c r="U2910" t="s">
        <v>13</v>
      </c>
      <c r="V2910" t="s">
        <v>10</v>
      </c>
      <c r="W2910" t="s">
        <v>13</v>
      </c>
      <c r="X2910" t="s">
        <v>10</v>
      </c>
      <c r="Y2910" t="s">
        <v>10</v>
      </c>
      <c r="Z2910" t="s">
        <v>10</v>
      </c>
      <c r="AA2910" t="s">
        <v>21</v>
      </c>
      <c r="AB2910" t="s">
        <v>10</v>
      </c>
      <c r="AC2910" t="s">
        <v>16</v>
      </c>
      <c r="AD2910">
        <v>44.45</v>
      </c>
      <c r="AE2910">
        <v>2181.5500000000002</v>
      </c>
      <c r="AF2910">
        <v>0</v>
      </c>
      <c r="AG2910">
        <v>0</v>
      </c>
      <c r="AH2910">
        <v>0</v>
      </c>
      <c r="AI2910">
        <v>2181.5500000000002</v>
      </c>
      <c r="AJ2910" t="s">
        <v>17</v>
      </c>
      <c r="AM2910" t="str">
        <f t="shared" si="135"/>
        <v>Stayed</v>
      </c>
      <c r="AN2910" t="str">
        <f t="shared" si="136"/>
        <v>No</v>
      </c>
      <c r="AO2910" t="str" cm="1">
        <f t="array" ref="AO2910">_xlfn.IFS($C2910&lt;36,"Youth", $C2910&lt;66, "Middle_age", $C2910&gt;65, "Old")</f>
        <v>Youth</v>
      </c>
      <c r="AP2910" t="str">
        <f t="shared" si="137"/>
        <v>5 năm</v>
      </c>
    </row>
    <row r="2911" spans="1:42" x14ac:dyDescent="0.35">
      <c r="A2911" t="s">
        <v>3958</v>
      </c>
      <c r="B2911" t="s">
        <v>19</v>
      </c>
      <c r="C2911">
        <v>41</v>
      </c>
      <c r="D2911" t="s">
        <v>10</v>
      </c>
      <c r="E2911">
        <v>3</v>
      </c>
      <c r="F2911" t="s">
        <v>341</v>
      </c>
      <c r="G2911">
        <v>95054</v>
      </c>
      <c r="H2911">
        <v>37.393554000000002</v>
      </c>
      <c r="I2911">
        <v>-121.965114</v>
      </c>
      <c r="J2911">
        <v>1</v>
      </c>
      <c r="K2911" s="1">
        <v>31</v>
      </c>
      <c r="L2911" t="s">
        <v>12</v>
      </c>
      <c r="M2911" t="s">
        <v>13</v>
      </c>
      <c r="P2911" t="s">
        <v>10</v>
      </c>
      <c r="Q2911" t="s">
        <v>49</v>
      </c>
      <c r="R2911">
        <v>23</v>
      </c>
      <c r="S2911" t="s">
        <v>10</v>
      </c>
      <c r="T2911" t="s">
        <v>13</v>
      </c>
      <c r="U2911" t="s">
        <v>13</v>
      </c>
      <c r="V2911" t="s">
        <v>10</v>
      </c>
      <c r="W2911" t="s">
        <v>13</v>
      </c>
      <c r="X2911" t="s">
        <v>13</v>
      </c>
      <c r="Y2911" t="s">
        <v>13</v>
      </c>
      <c r="Z2911" t="s">
        <v>10</v>
      </c>
      <c r="AA2911" t="s">
        <v>21</v>
      </c>
      <c r="AB2911" t="s">
        <v>13</v>
      </c>
      <c r="AC2911" t="s">
        <v>26</v>
      </c>
      <c r="AD2911">
        <v>35.4</v>
      </c>
      <c r="AE2911">
        <v>1077.5</v>
      </c>
      <c r="AF2911">
        <v>0</v>
      </c>
      <c r="AG2911">
        <v>0</v>
      </c>
      <c r="AH2911">
        <v>0</v>
      </c>
      <c r="AI2911">
        <v>1077.5</v>
      </c>
      <c r="AJ2911" t="s">
        <v>27</v>
      </c>
      <c r="AK2911" t="s">
        <v>91</v>
      </c>
      <c r="AL2911" t="s">
        <v>92</v>
      </c>
      <c r="AM2911" t="str">
        <f t="shared" si="135"/>
        <v>Churned</v>
      </c>
      <c r="AN2911" t="str">
        <f t="shared" si="136"/>
        <v>Yes</v>
      </c>
      <c r="AO2911" t="str" cm="1">
        <f t="array" ref="AO2911">_xlfn.IFS($C2911&lt;36,"Youth", $C2911&lt;66, "Middle_age", $C2911&gt;65, "Old")</f>
        <v>Middle_age</v>
      </c>
      <c r="AP2911" t="str">
        <f t="shared" si="137"/>
        <v>3 năm</v>
      </c>
    </row>
    <row r="2912" spans="1:42" x14ac:dyDescent="0.35">
      <c r="A2912" t="s">
        <v>3959</v>
      </c>
      <c r="B2912" t="s">
        <v>9</v>
      </c>
      <c r="C2912">
        <v>73</v>
      </c>
      <c r="D2912" t="s">
        <v>13</v>
      </c>
      <c r="E2912">
        <v>0</v>
      </c>
      <c r="F2912" t="s">
        <v>3960</v>
      </c>
      <c r="G2912">
        <v>93022</v>
      </c>
      <c r="H2912">
        <v>34.404544000000001</v>
      </c>
      <c r="I2912">
        <v>-119.30211799999999</v>
      </c>
      <c r="J2912">
        <v>0</v>
      </c>
      <c r="K2912" s="1">
        <v>3</v>
      </c>
      <c r="L2912" t="s">
        <v>12</v>
      </c>
      <c r="M2912" t="s">
        <v>10</v>
      </c>
      <c r="N2912">
        <v>18.38</v>
      </c>
      <c r="O2912" t="s">
        <v>13</v>
      </c>
      <c r="P2912" t="s">
        <v>10</v>
      </c>
      <c r="Q2912" t="s">
        <v>25</v>
      </c>
      <c r="R2912">
        <v>20</v>
      </c>
      <c r="S2912" t="s">
        <v>13</v>
      </c>
      <c r="T2912" t="s">
        <v>13</v>
      </c>
      <c r="U2912" t="s">
        <v>10</v>
      </c>
      <c r="V2912" t="s">
        <v>13</v>
      </c>
      <c r="W2912" t="s">
        <v>10</v>
      </c>
      <c r="X2912" t="s">
        <v>13</v>
      </c>
      <c r="Y2912" t="s">
        <v>13</v>
      </c>
      <c r="Z2912" t="s">
        <v>10</v>
      </c>
      <c r="AA2912" t="s">
        <v>21</v>
      </c>
      <c r="AB2912" t="s">
        <v>10</v>
      </c>
      <c r="AC2912" t="s">
        <v>26</v>
      </c>
      <c r="AD2912">
        <v>86.85</v>
      </c>
      <c r="AE2912">
        <v>220.95</v>
      </c>
      <c r="AF2912">
        <v>0</v>
      </c>
      <c r="AG2912">
        <v>0</v>
      </c>
      <c r="AH2912">
        <v>55.14</v>
      </c>
      <c r="AI2912">
        <v>276.08999999999997</v>
      </c>
      <c r="AJ2912" t="s">
        <v>27</v>
      </c>
      <c r="AK2912" t="s">
        <v>91</v>
      </c>
      <c r="AL2912" t="s">
        <v>92</v>
      </c>
      <c r="AM2912" t="str">
        <f t="shared" si="135"/>
        <v>Churned</v>
      </c>
      <c r="AN2912" t="str">
        <f t="shared" si="136"/>
        <v>No</v>
      </c>
      <c r="AO2912" t="str" cm="1">
        <f t="array" ref="AO2912">_xlfn.IFS($C2912&lt;36,"Youth", $C2912&lt;66, "Middle_age", $C2912&gt;65, "Old")</f>
        <v>Old</v>
      </c>
      <c r="AP2912" t="str">
        <f t="shared" si="137"/>
        <v>1 năm</v>
      </c>
    </row>
    <row r="2913" spans="1:42" x14ac:dyDescent="0.35">
      <c r="A2913" t="s">
        <v>3961</v>
      </c>
      <c r="B2913" t="s">
        <v>9</v>
      </c>
      <c r="C2913">
        <v>57</v>
      </c>
      <c r="D2913" t="s">
        <v>13</v>
      </c>
      <c r="E2913">
        <v>0</v>
      </c>
      <c r="F2913" t="s">
        <v>105</v>
      </c>
      <c r="G2913">
        <v>90071</v>
      </c>
      <c r="H2913">
        <v>34.052917000000001</v>
      </c>
      <c r="I2913">
        <v>-118.255178</v>
      </c>
      <c r="J2913">
        <v>0</v>
      </c>
      <c r="K2913" s="1">
        <v>5</v>
      </c>
      <c r="L2913" t="s">
        <v>12</v>
      </c>
      <c r="M2913" t="s">
        <v>10</v>
      </c>
      <c r="N2913">
        <v>6.17</v>
      </c>
      <c r="O2913" t="s">
        <v>13</v>
      </c>
      <c r="P2913" t="s">
        <v>13</v>
      </c>
      <c r="AA2913" t="s">
        <v>21</v>
      </c>
      <c r="AB2913" t="s">
        <v>13</v>
      </c>
      <c r="AC2913" t="s">
        <v>16</v>
      </c>
      <c r="AD2913">
        <v>19.850000000000001</v>
      </c>
      <c r="AE2913">
        <v>108.05</v>
      </c>
      <c r="AF2913">
        <v>0</v>
      </c>
      <c r="AG2913">
        <v>0</v>
      </c>
      <c r="AH2913">
        <v>30.85</v>
      </c>
      <c r="AI2913">
        <v>138.9</v>
      </c>
      <c r="AJ2913" t="s">
        <v>27</v>
      </c>
      <c r="AK2913" t="s">
        <v>87</v>
      </c>
      <c r="AL2913" t="s">
        <v>88</v>
      </c>
      <c r="AM2913" t="str">
        <f t="shared" si="135"/>
        <v>Churned</v>
      </c>
      <c r="AN2913" t="str">
        <f t="shared" si="136"/>
        <v>No</v>
      </c>
      <c r="AO2913" t="str" cm="1">
        <f t="array" ref="AO2913">_xlfn.IFS($C2913&lt;36,"Youth", $C2913&lt;66, "Middle_age", $C2913&gt;65, "Old")</f>
        <v>Middle_age</v>
      </c>
      <c r="AP2913" t="str">
        <f t="shared" si="137"/>
        <v>1 năm</v>
      </c>
    </row>
    <row r="2914" spans="1:42" x14ac:dyDescent="0.35">
      <c r="A2914" t="s">
        <v>3962</v>
      </c>
      <c r="B2914" t="s">
        <v>19</v>
      </c>
      <c r="C2914">
        <v>46</v>
      </c>
      <c r="D2914" t="s">
        <v>13</v>
      </c>
      <c r="E2914">
        <v>0</v>
      </c>
      <c r="F2914" t="s">
        <v>363</v>
      </c>
      <c r="G2914">
        <v>91345</v>
      </c>
      <c r="H2914">
        <v>34.266388999999997</v>
      </c>
      <c r="I2914">
        <v>-118.459744</v>
      </c>
      <c r="J2914">
        <v>0</v>
      </c>
      <c r="K2914" s="1">
        <v>52</v>
      </c>
      <c r="L2914" t="s">
        <v>12</v>
      </c>
      <c r="M2914" t="s">
        <v>10</v>
      </c>
      <c r="N2914">
        <v>48.13</v>
      </c>
      <c r="O2914" t="s">
        <v>13</v>
      </c>
      <c r="P2914" t="s">
        <v>10</v>
      </c>
      <c r="Q2914" t="s">
        <v>25</v>
      </c>
      <c r="R2914">
        <v>12</v>
      </c>
      <c r="S2914" t="s">
        <v>13</v>
      </c>
      <c r="T2914" t="s">
        <v>10</v>
      </c>
      <c r="U2914" t="s">
        <v>13</v>
      </c>
      <c r="V2914" t="s">
        <v>13</v>
      </c>
      <c r="W2914" t="s">
        <v>13</v>
      </c>
      <c r="X2914" t="s">
        <v>10</v>
      </c>
      <c r="Y2914" t="s">
        <v>10</v>
      </c>
      <c r="Z2914" t="s">
        <v>13</v>
      </c>
      <c r="AA2914" t="s">
        <v>21</v>
      </c>
      <c r="AB2914" t="s">
        <v>10</v>
      </c>
      <c r="AC2914" t="s">
        <v>26</v>
      </c>
      <c r="AD2914">
        <v>85.35</v>
      </c>
      <c r="AE2914">
        <v>4338.6000000000004</v>
      </c>
      <c r="AF2914">
        <v>0</v>
      </c>
      <c r="AG2914">
        <v>90</v>
      </c>
      <c r="AH2914">
        <v>2502.7600000000002</v>
      </c>
      <c r="AI2914">
        <v>6931.36</v>
      </c>
      <c r="AJ2914" t="s">
        <v>27</v>
      </c>
      <c r="AK2914" t="s">
        <v>91</v>
      </c>
      <c r="AL2914" t="s">
        <v>165</v>
      </c>
      <c r="AM2914" t="str">
        <f t="shared" si="135"/>
        <v>Churned</v>
      </c>
      <c r="AN2914" t="str">
        <f t="shared" si="136"/>
        <v>No</v>
      </c>
      <c r="AO2914" t="str" cm="1">
        <f t="array" ref="AO2914">_xlfn.IFS($C2914&lt;36,"Youth", $C2914&lt;66, "Middle_age", $C2914&gt;65, "Old")</f>
        <v>Middle_age</v>
      </c>
      <c r="AP2914" t="str">
        <f t="shared" si="137"/>
        <v>5 năm</v>
      </c>
    </row>
    <row r="2915" spans="1:42" x14ac:dyDescent="0.35">
      <c r="A2915" t="s">
        <v>3963</v>
      </c>
      <c r="B2915" t="s">
        <v>19</v>
      </c>
      <c r="C2915">
        <v>33</v>
      </c>
      <c r="D2915" t="s">
        <v>10</v>
      </c>
      <c r="E2915">
        <v>0</v>
      </c>
      <c r="F2915" t="s">
        <v>181</v>
      </c>
      <c r="G2915">
        <v>93726</v>
      </c>
      <c r="H2915">
        <v>36.793601000000002</v>
      </c>
      <c r="I2915">
        <v>-119.76113100000001</v>
      </c>
      <c r="J2915">
        <v>0</v>
      </c>
      <c r="K2915" s="1">
        <v>5</v>
      </c>
      <c r="L2915" t="s">
        <v>24</v>
      </c>
      <c r="M2915" t="s">
        <v>10</v>
      </c>
      <c r="N2915">
        <v>25.11</v>
      </c>
      <c r="O2915" t="s">
        <v>10</v>
      </c>
      <c r="P2915" t="s">
        <v>10</v>
      </c>
      <c r="Q2915" t="s">
        <v>25</v>
      </c>
      <c r="R2915">
        <v>26</v>
      </c>
      <c r="S2915" t="s">
        <v>13</v>
      </c>
      <c r="T2915" t="s">
        <v>10</v>
      </c>
      <c r="U2915" t="s">
        <v>13</v>
      </c>
      <c r="V2915" t="s">
        <v>13</v>
      </c>
      <c r="W2915" t="s">
        <v>13</v>
      </c>
      <c r="X2915" t="s">
        <v>13</v>
      </c>
      <c r="Y2915" t="s">
        <v>13</v>
      </c>
      <c r="Z2915" t="s">
        <v>10</v>
      </c>
      <c r="AA2915" t="s">
        <v>21</v>
      </c>
      <c r="AB2915" t="s">
        <v>10</v>
      </c>
      <c r="AC2915" t="s">
        <v>26</v>
      </c>
      <c r="AD2915">
        <v>81.3</v>
      </c>
      <c r="AE2915">
        <v>416.3</v>
      </c>
      <c r="AF2915">
        <v>0</v>
      </c>
      <c r="AG2915">
        <v>0</v>
      </c>
      <c r="AH2915">
        <v>125.55</v>
      </c>
      <c r="AI2915">
        <v>541.85</v>
      </c>
      <c r="AJ2915" t="s">
        <v>27</v>
      </c>
      <c r="AK2915" t="s">
        <v>91</v>
      </c>
      <c r="AL2915" t="s">
        <v>92</v>
      </c>
      <c r="AM2915" t="str">
        <f t="shared" si="135"/>
        <v>Churned</v>
      </c>
      <c r="AN2915" t="str">
        <f t="shared" si="136"/>
        <v>No</v>
      </c>
      <c r="AO2915" t="str" cm="1">
        <f t="array" ref="AO2915">_xlfn.IFS($C2915&lt;36,"Youth", $C2915&lt;66, "Middle_age", $C2915&gt;65, "Old")</f>
        <v>Youth</v>
      </c>
      <c r="AP2915" t="str">
        <f t="shared" si="137"/>
        <v>1 năm</v>
      </c>
    </row>
    <row r="2916" spans="1:42" x14ac:dyDescent="0.35">
      <c r="A2916" t="s">
        <v>3964</v>
      </c>
      <c r="B2916" t="s">
        <v>9</v>
      </c>
      <c r="C2916">
        <v>71</v>
      </c>
      <c r="D2916" t="s">
        <v>13</v>
      </c>
      <c r="E2916">
        <v>0</v>
      </c>
      <c r="F2916" t="s">
        <v>275</v>
      </c>
      <c r="G2916">
        <v>94710</v>
      </c>
      <c r="H2916">
        <v>37.872902000000003</v>
      </c>
      <c r="I2916">
        <v>-122.303708</v>
      </c>
      <c r="J2916">
        <v>0</v>
      </c>
      <c r="K2916" s="1">
        <v>8</v>
      </c>
      <c r="L2916" t="s">
        <v>24</v>
      </c>
      <c r="M2916" t="s">
        <v>10</v>
      </c>
      <c r="N2916">
        <v>42.93</v>
      </c>
      <c r="O2916" t="s">
        <v>13</v>
      </c>
      <c r="P2916" t="s">
        <v>10</v>
      </c>
      <c r="Q2916" t="s">
        <v>25</v>
      </c>
      <c r="R2916">
        <v>9</v>
      </c>
      <c r="S2916" t="s">
        <v>13</v>
      </c>
      <c r="T2916" t="s">
        <v>13</v>
      </c>
      <c r="U2916" t="s">
        <v>10</v>
      </c>
      <c r="V2916" t="s">
        <v>13</v>
      </c>
      <c r="W2916" t="s">
        <v>10</v>
      </c>
      <c r="X2916" t="s">
        <v>10</v>
      </c>
      <c r="Y2916" t="s">
        <v>13</v>
      </c>
      <c r="Z2916" t="s">
        <v>10</v>
      </c>
      <c r="AA2916" t="s">
        <v>21</v>
      </c>
      <c r="AB2916" t="s">
        <v>10</v>
      </c>
      <c r="AC2916" t="s">
        <v>26</v>
      </c>
      <c r="AD2916">
        <v>92.1</v>
      </c>
      <c r="AE2916">
        <v>729.95</v>
      </c>
      <c r="AF2916">
        <v>0</v>
      </c>
      <c r="AG2916">
        <v>0</v>
      </c>
      <c r="AH2916">
        <v>343.44</v>
      </c>
      <c r="AI2916">
        <v>1073.3900000000001</v>
      </c>
      <c r="AJ2916" t="s">
        <v>27</v>
      </c>
      <c r="AK2916" t="s">
        <v>28</v>
      </c>
      <c r="AL2916" t="s">
        <v>29</v>
      </c>
      <c r="AM2916" t="str">
        <f t="shared" si="135"/>
        <v>Churned</v>
      </c>
      <c r="AN2916" t="str">
        <f t="shared" si="136"/>
        <v>No</v>
      </c>
      <c r="AO2916" t="str" cm="1">
        <f t="array" ref="AO2916">_xlfn.IFS($C2916&lt;36,"Youth", $C2916&lt;66, "Middle_age", $C2916&gt;65, "Old")</f>
        <v>Old</v>
      </c>
      <c r="AP2916" t="str">
        <f t="shared" si="137"/>
        <v>1 năm</v>
      </c>
    </row>
    <row r="2917" spans="1:42" x14ac:dyDescent="0.35">
      <c r="A2917" t="s">
        <v>3965</v>
      </c>
      <c r="B2917" t="s">
        <v>19</v>
      </c>
      <c r="C2917">
        <v>45</v>
      </c>
      <c r="D2917" t="s">
        <v>13</v>
      </c>
      <c r="E2917">
        <v>0</v>
      </c>
      <c r="F2917" t="s">
        <v>96</v>
      </c>
      <c r="G2917">
        <v>95351</v>
      </c>
      <c r="H2917">
        <v>37.621457999999997</v>
      </c>
      <c r="I2917">
        <v>-121.01229499999999</v>
      </c>
      <c r="J2917">
        <v>0</v>
      </c>
      <c r="K2917" s="1">
        <v>1</v>
      </c>
      <c r="L2917" t="s">
        <v>12</v>
      </c>
      <c r="M2917" t="s">
        <v>10</v>
      </c>
      <c r="N2917">
        <v>45.28</v>
      </c>
      <c r="O2917" t="s">
        <v>13</v>
      </c>
      <c r="P2917" t="s">
        <v>10</v>
      </c>
      <c r="Q2917" t="s">
        <v>49</v>
      </c>
      <c r="R2917">
        <v>2</v>
      </c>
      <c r="S2917" t="s">
        <v>13</v>
      </c>
      <c r="T2917" t="s">
        <v>13</v>
      </c>
      <c r="U2917" t="s">
        <v>13</v>
      </c>
      <c r="V2917" t="s">
        <v>13</v>
      </c>
      <c r="W2917" t="s">
        <v>13</v>
      </c>
      <c r="X2917" t="s">
        <v>13</v>
      </c>
      <c r="Y2917" t="s">
        <v>13</v>
      </c>
      <c r="Z2917" t="s">
        <v>10</v>
      </c>
      <c r="AA2917" t="s">
        <v>21</v>
      </c>
      <c r="AB2917" t="s">
        <v>13</v>
      </c>
      <c r="AC2917" t="s">
        <v>153</v>
      </c>
      <c r="AD2917">
        <v>44.6</v>
      </c>
      <c r="AE2917">
        <v>44.6</v>
      </c>
      <c r="AF2917">
        <v>0</v>
      </c>
      <c r="AG2917">
        <v>0</v>
      </c>
      <c r="AH2917">
        <v>45.28</v>
      </c>
      <c r="AI2917">
        <v>89.88</v>
      </c>
      <c r="AJ2917" t="s">
        <v>68</v>
      </c>
      <c r="AM2917" t="str">
        <f t="shared" si="135"/>
        <v>Joined</v>
      </c>
      <c r="AN2917" t="str">
        <f t="shared" si="136"/>
        <v>No</v>
      </c>
      <c r="AO2917" t="str" cm="1">
        <f t="array" ref="AO2917">_xlfn.IFS($C2917&lt;36,"Youth", $C2917&lt;66, "Middle_age", $C2917&gt;65, "Old")</f>
        <v>Middle_age</v>
      </c>
      <c r="AP2917" t="str">
        <f t="shared" si="137"/>
        <v>1 năm</v>
      </c>
    </row>
    <row r="2918" spans="1:42" x14ac:dyDescent="0.35">
      <c r="A2918" t="s">
        <v>3966</v>
      </c>
      <c r="B2918" t="s">
        <v>19</v>
      </c>
      <c r="C2918">
        <v>76</v>
      </c>
      <c r="D2918" t="s">
        <v>10</v>
      </c>
      <c r="E2918">
        <v>0</v>
      </c>
      <c r="F2918" t="s">
        <v>121</v>
      </c>
      <c r="G2918">
        <v>92130</v>
      </c>
      <c r="H2918">
        <v>32.957194999999999</v>
      </c>
      <c r="I2918">
        <v>-117.20254199999999</v>
      </c>
      <c r="J2918">
        <v>1</v>
      </c>
      <c r="K2918" s="1">
        <v>13</v>
      </c>
      <c r="L2918" t="s">
        <v>32</v>
      </c>
      <c r="M2918" t="s">
        <v>10</v>
      </c>
      <c r="N2918">
        <v>1.47</v>
      </c>
      <c r="O2918" t="s">
        <v>13</v>
      </c>
      <c r="P2918" t="s">
        <v>10</v>
      </c>
      <c r="Q2918" t="s">
        <v>25</v>
      </c>
      <c r="R2918">
        <v>5</v>
      </c>
      <c r="S2918" t="s">
        <v>13</v>
      </c>
      <c r="T2918" t="s">
        <v>10</v>
      </c>
      <c r="U2918" t="s">
        <v>13</v>
      </c>
      <c r="V2918" t="s">
        <v>10</v>
      </c>
      <c r="W2918" t="s">
        <v>13</v>
      </c>
      <c r="X2918" t="s">
        <v>10</v>
      </c>
      <c r="Y2918" t="s">
        <v>13</v>
      </c>
      <c r="Z2918" t="s">
        <v>10</v>
      </c>
      <c r="AA2918" t="s">
        <v>21</v>
      </c>
      <c r="AB2918" t="s">
        <v>10</v>
      </c>
      <c r="AC2918" t="s">
        <v>26</v>
      </c>
      <c r="AD2918">
        <v>89.05</v>
      </c>
      <c r="AE2918">
        <v>1169.3499999999999</v>
      </c>
      <c r="AF2918">
        <v>0</v>
      </c>
      <c r="AG2918">
        <v>0</v>
      </c>
      <c r="AH2918">
        <v>19.11</v>
      </c>
      <c r="AI2918">
        <v>1188.46</v>
      </c>
      <c r="AJ2918" t="s">
        <v>27</v>
      </c>
      <c r="AK2918" t="s">
        <v>28</v>
      </c>
      <c r="AL2918" t="s">
        <v>74</v>
      </c>
      <c r="AM2918" t="str">
        <f t="shared" si="135"/>
        <v>Churned</v>
      </c>
      <c r="AN2918" t="str">
        <f t="shared" si="136"/>
        <v>No</v>
      </c>
      <c r="AO2918" t="str" cm="1">
        <f t="array" ref="AO2918">_xlfn.IFS($C2918&lt;36,"Youth", $C2918&lt;66, "Middle_age", $C2918&gt;65, "Old")</f>
        <v>Old</v>
      </c>
      <c r="AP2918" t="str">
        <f t="shared" si="137"/>
        <v>2 năm</v>
      </c>
    </row>
    <row r="2919" spans="1:42" x14ac:dyDescent="0.35">
      <c r="A2919" t="s">
        <v>3967</v>
      </c>
      <c r="B2919" t="s">
        <v>9</v>
      </c>
      <c r="C2919">
        <v>24</v>
      </c>
      <c r="D2919" t="s">
        <v>13</v>
      </c>
      <c r="E2919">
        <v>0</v>
      </c>
      <c r="F2919" t="s">
        <v>1018</v>
      </c>
      <c r="G2919">
        <v>95070</v>
      </c>
      <c r="H2919">
        <v>37.257772000000003</v>
      </c>
      <c r="I2919">
        <v>-122.051824</v>
      </c>
      <c r="J2919">
        <v>0</v>
      </c>
      <c r="K2919" s="1">
        <v>63</v>
      </c>
      <c r="L2919" t="s">
        <v>12</v>
      </c>
      <c r="M2919" t="s">
        <v>10</v>
      </c>
      <c r="N2919">
        <v>37.76</v>
      </c>
      <c r="O2919" t="s">
        <v>10</v>
      </c>
      <c r="P2919" t="s">
        <v>10</v>
      </c>
      <c r="Q2919" t="s">
        <v>25</v>
      </c>
      <c r="R2919">
        <v>48</v>
      </c>
      <c r="S2919" t="s">
        <v>13</v>
      </c>
      <c r="T2919" t="s">
        <v>10</v>
      </c>
      <c r="U2919" t="s">
        <v>13</v>
      </c>
      <c r="V2919" t="s">
        <v>13</v>
      </c>
      <c r="W2919" t="s">
        <v>10</v>
      </c>
      <c r="X2919" t="s">
        <v>10</v>
      </c>
      <c r="Y2919" t="s">
        <v>10</v>
      </c>
      <c r="Z2919" t="s">
        <v>10</v>
      </c>
      <c r="AA2919" t="s">
        <v>43</v>
      </c>
      <c r="AB2919" t="s">
        <v>13</v>
      </c>
      <c r="AC2919" t="s">
        <v>26</v>
      </c>
      <c r="AD2919">
        <v>97.45</v>
      </c>
      <c r="AE2919">
        <v>6253</v>
      </c>
      <c r="AF2919">
        <v>0</v>
      </c>
      <c r="AG2919">
        <v>0</v>
      </c>
      <c r="AH2919">
        <v>2378.88</v>
      </c>
      <c r="AI2919">
        <v>8631.8799999999992</v>
      </c>
      <c r="AJ2919" t="s">
        <v>17</v>
      </c>
      <c r="AM2919" t="str">
        <f t="shared" si="135"/>
        <v>VIP</v>
      </c>
      <c r="AN2919" t="str">
        <f t="shared" si="136"/>
        <v>No</v>
      </c>
      <c r="AO2919" t="str" cm="1">
        <f t="array" ref="AO2919">_xlfn.IFS($C2919&lt;36,"Youth", $C2919&lt;66, "Middle_age", $C2919&gt;65, "Old")</f>
        <v>Youth</v>
      </c>
      <c r="AP2919" t="str">
        <f t="shared" si="137"/>
        <v>6 năm</v>
      </c>
    </row>
    <row r="2920" spans="1:42" x14ac:dyDescent="0.35">
      <c r="A2920" t="s">
        <v>3968</v>
      </c>
      <c r="B2920" t="s">
        <v>9</v>
      </c>
      <c r="C2920">
        <v>74</v>
      </c>
      <c r="D2920" t="s">
        <v>13</v>
      </c>
      <c r="E2920">
        <v>0</v>
      </c>
      <c r="F2920" t="s">
        <v>1501</v>
      </c>
      <c r="G2920">
        <v>93224</v>
      </c>
      <c r="H2920">
        <v>35.215730999999998</v>
      </c>
      <c r="I2920">
        <v>-119.57013000000001</v>
      </c>
      <c r="J2920">
        <v>0</v>
      </c>
      <c r="K2920" s="1">
        <v>8</v>
      </c>
      <c r="L2920" t="s">
        <v>12</v>
      </c>
      <c r="M2920" t="s">
        <v>10</v>
      </c>
      <c r="N2920">
        <v>27.95</v>
      </c>
      <c r="O2920" t="s">
        <v>13</v>
      </c>
      <c r="P2920" t="s">
        <v>13</v>
      </c>
      <c r="AA2920" t="s">
        <v>21</v>
      </c>
      <c r="AB2920" t="s">
        <v>13</v>
      </c>
      <c r="AC2920" t="s">
        <v>26</v>
      </c>
      <c r="AD2920">
        <v>-5</v>
      </c>
      <c r="AE2920">
        <v>164.3</v>
      </c>
      <c r="AF2920">
        <v>0</v>
      </c>
      <c r="AG2920">
        <v>0</v>
      </c>
      <c r="AH2920">
        <v>223.6</v>
      </c>
      <c r="AI2920">
        <v>387.9</v>
      </c>
      <c r="AJ2920" t="s">
        <v>27</v>
      </c>
      <c r="AK2920" t="s">
        <v>91</v>
      </c>
      <c r="AL2920" t="s">
        <v>165</v>
      </c>
      <c r="AM2920" t="str">
        <f t="shared" si="135"/>
        <v>Churned</v>
      </c>
      <c r="AN2920" t="str">
        <f t="shared" si="136"/>
        <v>No</v>
      </c>
      <c r="AO2920" t="str" cm="1">
        <f t="array" ref="AO2920">_xlfn.IFS($C2920&lt;36,"Youth", $C2920&lt;66, "Middle_age", $C2920&gt;65, "Old")</f>
        <v>Old</v>
      </c>
      <c r="AP2920" t="str">
        <f t="shared" si="137"/>
        <v>1 năm</v>
      </c>
    </row>
    <row r="2921" spans="1:42" x14ac:dyDescent="0.35">
      <c r="A2921" t="s">
        <v>3969</v>
      </c>
      <c r="B2921" t="s">
        <v>19</v>
      </c>
      <c r="C2921">
        <v>34</v>
      </c>
      <c r="D2921" t="s">
        <v>13</v>
      </c>
      <c r="E2921">
        <v>0</v>
      </c>
      <c r="F2921" t="s">
        <v>283</v>
      </c>
      <c r="G2921">
        <v>93033</v>
      </c>
      <c r="H2921">
        <v>34.156629000000002</v>
      </c>
      <c r="I2921">
        <v>-119.11721799999999</v>
      </c>
      <c r="J2921">
        <v>0</v>
      </c>
      <c r="K2921" s="1">
        <v>51</v>
      </c>
      <c r="L2921" t="s">
        <v>46</v>
      </c>
      <c r="M2921" t="s">
        <v>10</v>
      </c>
      <c r="N2921">
        <v>29.33</v>
      </c>
      <c r="O2921" t="s">
        <v>13</v>
      </c>
      <c r="P2921" t="s">
        <v>13</v>
      </c>
      <c r="AA2921" t="s">
        <v>15</v>
      </c>
      <c r="AB2921" t="s">
        <v>13</v>
      </c>
      <c r="AC2921" t="s">
        <v>26</v>
      </c>
      <c r="AD2921">
        <v>19.100000000000001</v>
      </c>
      <c r="AE2921">
        <v>1007.8</v>
      </c>
      <c r="AF2921">
        <v>0</v>
      </c>
      <c r="AG2921">
        <v>0</v>
      </c>
      <c r="AH2921">
        <v>1495.83</v>
      </c>
      <c r="AI2921">
        <v>2503.63</v>
      </c>
      <c r="AJ2921" t="s">
        <v>17</v>
      </c>
      <c r="AM2921" t="str">
        <f t="shared" si="135"/>
        <v>Stayed</v>
      </c>
      <c r="AN2921" t="str">
        <f t="shared" si="136"/>
        <v>No</v>
      </c>
      <c r="AO2921" t="str" cm="1">
        <f t="array" ref="AO2921">_xlfn.IFS($C2921&lt;36,"Youth", $C2921&lt;66, "Middle_age", $C2921&gt;65, "Old")</f>
        <v>Youth</v>
      </c>
      <c r="AP2921" t="str">
        <f t="shared" si="137"/>
        <v>5 năm</v>
      </c>
    </row>
    <row r="2922" spans="1:42" x14ac:dyDescent="0.35">
      <c r="A2922" t="s">
        <v>3970</v>
      </c>
      <c r="B2922" t="s">
        <v>19</v>
      </c>
      <c r="C2922">
        <v>21</v>
      </c>
      <c r="D2922" t="s">
        <v>13</v>
      </c>
      <c r="E2922">
        <v>0</v>
      </c>
      <c r="F2922" t="s">
        <v>105</v>
      </c>
      <c r="G2922">
        <v>90006</v>
      </c>
      <c r="H2922">
        <v>34.048012999999997</v>
      </c>
      <c r="I2922">
        <v>-118.293953</v>
      </c>
      <c r="J2922">
        <v>0</v>
      </c>
      <c r="K2922" s="1">
        <v>35</v>
      </c>
      <c r="L2922" t="s">
        <v>12</v>
      </c>
      <c r="M2922" t="s">
        <v>10</v>
      </c>
      <c r="N2922">
        <v>39.840000000000003</v>
      </c>
      <c r="O2922" t="s">
        <v>10</v>
      </c>
      <c r="P2922" t="s">
        <v>13</v>
      </c>
      <c r="AA2922" t="s">
        <v>21</v>
      </c>
      <c r="AB2922" t="s">
        <v>10</v>
      </c>
      <c r="AC2922" t="s">
        <v>26</v>
      </c>
      <c r="AD2922">
        <v>25.6</v>
      </c>
      <c r="AE2922">
        <v>901.25</v>
      </c>
      <c r="AF2922">
        <v>0</v>
      </c>
      <c r="AG2922">
        <v>0</v>
      </c>
      <c r="AH2922">
        <v>1394.4</v>
      </c>
      <c r="AI2922">
        <v>2295.65</v>
      </c>
      <c r="AJ2922" t="s">
        <v>17</v>
      </c>
      <c r="AM2922" t="str">
        <f t="shared" si="135"/>
        <v>Stayed</v>
      </c>
      <c r="AN2922" t="str">
        <f t="shared" si="136"/>
        <v>No</v>
      </c>
      <c r="AO2922" t="str" cm="1">
        <f t="array" ref="AO2922">_xlfn.IFS($C2922&lt;36,"Youth", $C2922&lt;66, "Middle_age", $C2922&gt;65, "Old")</f>
        <v>Youth</v>
      </c>
      <c r="AP2922" t="str">
        <f t="shared" si="137"/>
        <v>3 năm</v>
      </c>
    </row>
    <row r="2923" spans="1:42" x14ac:dyDescent="0.35">
      <c r="A2923" t="s">
        <v>3971</v>
      </c>
      <c r="B2923" t="s">
        <v>9</v>
      </c>
      <c r="C2923">
        <v>55</v>
      </c>
      <c r="D2923" t="s">
        <v>10</v>
      </c>
      <c r="E2923">
        <v>0</v>
      </c>
      <c r="F2923" t="s">
        <v>971</v>
      </c>
      <c r="G2923">
        <v>92260</v>
      </c>
      <c r="H2923">
        <v>33.694501000000002</v>
      </c>
      <c r="I2923">
        <v>-116.412711</v>
      </c>
      <c r="J2923">
        <v>9</v>
      </c>
      <c r="K2923" s="1">
        <v>46</v>
      </c>
      <c r="L2923" t="s">
        <v>46</v>
      </c>
      <c r="M2923" t="s">
        <v>10</v>
      </c>
      <c r="N2923">
        <v>35.46</v>
      </c>
      <c r="O2923" t="s">
        <v>10</v>
      </c>
      <c r="P2923" t="s">
        <v>13</v>
      </c>
      <c r="AA2923" t="s">
        <v>15</v>
      </c>
      <c r="AB2923" t="s">
        <v>10</v>
      </c>
      <c r="AC2923" t="s">
        <v>26</v>
      </c>
      <c r="AD2923">
        <v>24.45</v>
      </c>
      <c r="AE2923">
        <v>1066.1500000000001</v>
      </c>
      <c r="AF2923">
        <v>0</v>
      </c>
      <c r="AG2923">
        <v>0</v>
      </c>
      <c r="AH2923">
        <v>1631.16</v>
      </c>
      <c r="AI2923">
        <v>2697.31</v>
      </c>
      <c r="AJ2923" t="s">
        <v>17</v>
      </c>
      <c r="AM2923" t="str">
        <f t="shared" si="135"/>
        <v>Stayed</v>
      </c>
      <c r="AN2923" t="str">
        <f t="shared" si="136"/>
        <v>No</v>
      </c>
      <c r="AO2923" t="str" cm="1">
        <f t="array" ref="AO2923">_xlfn.IFS($C2923&lt;36,"Youth", $C2923&lt;66, "Middle_age", $C2923&gt;65, "Old")</f>
        <v>Middle_age</v>
      </c>
      <c r="AP2923" t="str">
        <f t="shared" si="137"/>
        <v>4 năm</v>
      </c>
    </row>
    <row r="2924" spans="1:42" x14ac:dyDescent="0.35">
      <c r="A2924" t="s">
        <v>3972</v>
      </c>
      <c r="B2924" t="s">
        <v>9</v>
      </c>
      <c r="C2924">
        <v>49</v>
      </c>
      <c r="D2924" t="s">
        <v>10</v>
      </c>
      <c r="E2924">
        <v>0</v>
      </c>
      <c r="F2924" t="s">
        <v>3973</v>
      </c>
      <c r="G2924">
        <v>92223</v>
      </c>
      <c r="H2924">
        <v>33.946981999999998</v>
      </c>
      <c r="I2924">
        <v>-116.977672</v>
      </c>
      <c r="J2924">
        <v>1</v>
      </c>
      <c r="K2924" s="1">
        <v>41</v>
      </c>
      <c r="L2924" t="s">
        <v>12</v>
      </c>
      <c r="M2924" t="s">
        <v>10</v>
      </c>
      <c r="N2924">
        <v>32.020000000000003</v>
      </c>
      <c r="O2924" t="s">
        <v>13</v>
      </c>
      <c r="P2924" t="s">
        <v>10</v>
      </c>
      <c r="Q2924" t="s">
        <v>49</v>
      </c>
      <c r="R2924">
        <v>28</v>
      </c>
      <c r="S2924" t="s">
        <v>13</v>
      </c>
      <c r="T2924" t="s">
        <v>10</v>
      </c>
      <c r="U2924" t="s">
        <v>13</v>
      </c>
      <c r="V2924" t="s">
        <v>10</v>
      </c>
      <c r="W2924" t="s">
        <v>13</v>
      </c>
      <c r="X2924" t="s">
        <v>10</v>
      </c>
      <c r="Y2924" t="s">
        <v>10</v>
      </c>
      <c r="Z2924" t="s">
        <v>10</v>
      </c>
      <c r="AA2924" t="s">
        <v>15</v>
      </c>
      <c r="AB2924" t="s">
        <v>10</v>
      </c>
      <c r="AC2924" t="s">
        <v>26</v>
      </c>
      <c r="AD2924">
        <v>66.5</v>
      </c>
      <c r="AE2924">
        <v>2728.6</v>
      </c>
      <c r="AF2924">
        <v>0</v>
      </c>
      <c r="AG2924">
        <v>0</v>
      </c>
      <c r="AH2924">
        <v>1312.82</v>
      </c>
      <c r="AI2924">
        <v>4041.42</v>
      </c>
      <c r="AJ2924" t="s">
        <v>27</v>
      </c>
      <c r="AK2924" t="s">
        <v>79</v>
      </c>
      <c r="AL2924" t="s">
        <v>314</v>
      </c>
      <c r="AM2924" t="str">
        <f t="shared" si="135"/>
        <v>Churned</v>
      </c>
      <c r="AN2924" t="str">
        <f t="shared" si="136"/>
        <v>No</v>
      </c>
      <c r="AO2924" t="str" cm="1">
        <f t="array" ref="AO2924">_xlfn.IFS($C2924&lt;36,"Youth", $C2924&lt;66, "Middle_age", $C2924&gt;65, "Old")</f>
        <v>Middle_age</v>
      </c>
      <c r="AP2924" t="str">
        <f t="shared" si="137"/>
        <v>4 năm</v>
      </c>
    </row>
    <row r="2925" spans="1:42" x14ac:dyDescent="0.35">
      <c r="A2925" t="s">
        <v>3974</v>
      </c>
      <c r="B2925" t="s">
        <v>19</v>
      </c>
      <c r="C2925">
        <v>35</v>
      </c>
      <c r="D2925" t="s">
        <v>10</v>
      </c>
      <c r="E2925">
        <v>0</v>
      </c>
      <c r="F2925" t="s">
        <v>538</v>
      </c>
      <c r="G2925">
        <v>90603</v>
      </c>
      <c r="H2925">
        <v>33.945318</v>
      </c>
      <c r="I2925">
        <v>-117.99206599999999</v>
      </c>
      <c r="J2925">
        <v>9</v>
      </c>
      <c r="K2925" s="1">
        <v>54</v>
      </c>
      <c r="L2925" t="s">
        <v>46</v>
      </c>
      <c r="M2925" t="s">
        <v>10</v>
      </c>
      <c r="N2925">
        <v>49.9</v>
      </c>
      <c r="O2925" t="s">
        <v>10</v>
      </c>
      <c r="P2925" t="s">
        <v>10</v>
      </c>
      <c r="Q2925" t="s">
        <v>25</v>
      </c>
      <c r="R2925">
        <v>29</v>
      </c>
      <c r="S2925" t="s">
        <v>10</v>
      </c>
      <c r="T2925" t="s">
        <v>10</v>
      </c>
      <c r="U2925" t="s">
        <v>10</v>
      </c>
      <c r="V2925" t="s">
        <v>13</v>
      </c>
      <c r="W2925" t="s">
        <v>10</v>
      </c>
      <c r="X2925" t="s">
        <v>10</v>
      </c>
      <c r="Y2925" t="s">
        <v>10</v>
      </c>
      <c r="Z2925" t="s">
        <v>10</v>
      </c>
      <c r="AA2925" t="s">
        <v>21</v>
      </c>
      <c r="AB2925" t="s">
        <v>13</v>
      </c>
      <c r="AC2925" t="s">
        <v>26</v>
      </c>
      <c r="AD2925">
        <v>109.55</v>
      </c>
      <c r="AE2925">
        <v>6118.95</v>
      </c>
      <c r="AF2925">
        <v>0</v>
      </c>
      <c r="AG2925">
        <v>0</v>
      </c>
      <c r="AH2925">
        <v>2694.6</v>
      </c>
      <c r="AI2925">
        <v>8813.5499999999993</v>
      </c>
      <c r="AJ2925" t="s">
        <v>17</v>
      </c>
      <c r="AM2925" t="str">
        <f t="shared" si="135"/>
        <v>VIP</v>
      </c>
      <c r="AN2925" t="str">
        <f t="shared" si="136"/>
        <v>No</v>
      </c>
      <c r="AO2925" t="str" cm="1">
        <f t="array" ref="AO2925">_xlfn.IFS($C2925&lt;36,"Youth", $C2925&lt;66, "Middle_age", $C2925&gt;65, "Old")</f>
        <v>Youth</v>
      </c>
      <c r="AP2925" t="str">
        <f t="shared" si="137"/>
        <v>5 năm</v>
      </c>
    </row>
    <row r="2926" spans="1:42" x14ac:dyDescent="0.35">
      <c r="A2926" t="s">
        <v>3975</v>
      </c>
      <c r="B2926" t="s">
        <v>19</v>
      </c>
      <c r="C2926">
        <v>73</v>
      </c>
      <c r="D2926" t="s">
        <v>13</v>
      </c>
      <c r="E2926">
        <v>0</v>
      </c>
      <c r="F2926" t="s">
        <v>3976</v>
      </c>
      <c r="G2926">
        <v>95625</v>
      </c>
      <c r="H2926">
        <v>38.349195000000002</v>
      </c>
      <c r="I2926">
        <v>-121.90294299999999</v>
      </c>
      <c r="J2926">
        <v>0</v>
      </c>
      <c r="K2926" s="1">
        <v>67</v>
      </c>
      <c r="L2926" t="s">
        <v>12</v>
      </c>
      <c r="M2926" t="s">
        <v>10</v>
      </c>
      <c r="N2926">
        <v>14.69</v>
      </c>
      <c r="O2926" t="s">
        <v>10</v>
      </c>
      <c r="P2926" t="s">
        <v>13</v>
      </c>
      <c r="AA2926" t="s">
        <v>43</v>
      </c>
      <c r="AB2926" t="s">
        <v>13</v>
      </c>
      <c r="AC2926" t="s">
        <v>16</v>
      </c>
      <c r="AD2926">
        <v>25.1</v>
      </c>
      <c r="AE2926">
        <v>1672.15</v>
      </c>
      <c r="AF2926">
        <v>0</v>
      </c>
      <c r="AG2926">
        <v>0</v>
      </c>
      <c r="AH2926">
        <v>984.23</v>
      </c>
      <c r="AI2926">
        <v>2656.38</v>
      </c>
      <c r="AJ2926" t="s">
        <v>17</v>
      </c>
      <c r="AM2926" t="str">
        <f t="shared" si="135"/>
        <v>Stayed</v>
      </c>
      <c r="AN2926" t="str">
        <f t="shared" si="136"/>
        <v>No</v>
      </c>
      <c r="AO2926" t="str" cm="1">
        <f t="array" ref="AO2926">_xlfn.IFS($C2926&lt;36,"Youth", $C2926&lt;66, "Middle_age", $C2926&gt;65, "Old")</f>
        <v>Old</v>
      </c>
      <c r="AP2926" t="str">
        <f t="shared" si="137"/>
        <v>6 năm</v>
      </c>
    </row>
    <row r="2927" spans="1:42" x14ac:dyDescent="0.35">
      <c r="A2927" t="s">
        <v>3977</v>
      </c>
      <c r="B2927" t="s">
        <v>19</v>
      </c>
      <c r="C2927">
        <v>35</v>
      </c>
      <c r="D2927" t="s">
        <v>13</v>
      </c>
      <c r="E2927">
        <v>0</v>
      </c>
      <c r="F2927" t="s">
        <v>1557</v>
      </c>
      <c r="G2927">
        <v>95569</v>
      </c>
      <c r="H2927">
        <v>40.363446000000003</v>
      </c>
      <c r="I2927">
        <v>-123.835041</v>
      </c>
      <c r="J2927">
        <v>0</v>
      </c>
      <c r="K2927" s="1">
        <v>12</v>
      </c>
      <c r="L2927" t="s">
        <v>32</v>
      </c>
      <c r="M2927" t="s">
        <v>13</v>
      </c>
      <c r="P2927" t="s">
        <v>10</v>
      </c>
      <c r="Q2927" t="s">
        <v>14</v>
      </c>
      <c r="R2927">
        <v>6</v>
      </c>
      <c r="S2927" t="s">
        <v>13</v>
      </c>
      <c r="T2927" t="s">
        <v>10</v>
      </c>
      <c r="U2927" t="s">
        <v>13</v>
      </c>
      <c r="V2927" t="s">
        <v>10</v>
      </c>
      <c r="W2927" t="s">
        <v>13</v>
      </c>
      <c r="X2927" t="s">
        <v>13</v>
      </c>
      <c r="Y2927" t="s">
        <v>13</v>
      </c>
      <c r="Z2927" t="s">
        <v>10</v>
      </c>
      <c r="AA2927" t="s">
        <v>21</v>
      </c>
      <c r="AB2927" t="s">
        <v>13</v>
      </c>
      <c r="AC2927" t="s">
        <v>16</v>
      </c>
      <c r="AD2927">
        <v>34</v>
      </c>
      <c r="AE2927">
        <v>442.45</v>
      </c>
      <c r="AF2927">
        <v>0</v>
      </c>
      <c r="AG2927">
        <v>0</v>
      </c>
      <c r="AH2927">
        <v>0</v>
      </c>
      <c r="AI2927">
        <v>442.45</v>
      </c>
      <c r="AJ2927" t="s">
        <v>17</v>
      </c>
      <c r="AM2927" t="str">
        <f t="shared" si="135"/>
        <v>Stayed</v>
      </c>
      <c r="AN2927" t="str">
        <f t="shared" si="136"/>
        <v>No</v>
      </c>
      <c r="AO2927" t="str" cm="1">
        <f t="array" ref="AO2927">_xlfn.IFS($C2927&lt;36,"Youth", $C2927&lt;66, "Middle_age", $C2927&gt;65, "Old")</f>
        <v>Youth</v>
      </c>
      <c r="AP2927" t="str">
        <f t="shared" si="137"/>
        <v>1 năm</v>
      </c>
    </row>
    <row r="2928" spans="1:42" x14ac:dyDescent="0.35">
      <c r="A2928" t="s">
        <v>3978</v>
      </c>
      <c r="B2928" t="s">
        <v>19</v>
      </c>
      <c r="C2928">
        <v>30</v>
      </c>
      <c r="D2928" t="s">
        <v>10</v>
      </c>
      <c r="E2928">
        <v>0</v>
      </c>
      <c r="F2928" t="s">
        <v>1505</v>
      </c>
      <c r="G2928">
        <v>93651</v>
      </c>
      <c r="H2928">
        <v>37.007238000000001</v>
      </c>
      <c r="I2928">
        <v>-119.505661</v>
      </c>
      <c r="J2928">
        <v>9</v>
      </c>
      <c r="K2928" s="1">
        <v>70</v>
      </c>
      <c r="L2928" t="s">
        <v>12</v>
      </c>
      <c r="M2928" t="s">
        <v>10</v>
      </c>
      <c r="N2928">
        <v>9.2799999999999994</v>
      </c>
      <c r="O2928" t="s">
        <v>10</v>
      </c>
      <c r="P2928" t="s">
        <v>10</v>
      </c>
      <c r="Q2928" t="s">
        <v>25</v>
      </c>
      <c r="R2928">
        <v>51</v>
      </c>
      <c r="S2928" t="s">
        <v>10</v>
      </c>
      <c r="T2928" t="s">
        <v>10</v>
      </c>
      <c r="U2928" t="s">
        <v>13</v>
      </c>
      <c r="V2928" t="s">
        <v>10</v>
      </c>
      <c r="W2928" t="s">
        <v>13</v>
      </c>
      <c r="X2928" t="s">
        <v>13</v>
      </c>
      <c r="Y2928" t="s">
        <v>13</v>
      </c>
      <c r="Z2928" t="s">
        <v>10</v>
      </c>
      <c r="AA2928" t="s">
        <v>43</v>
      </c>
      <c r="AB2928" t="s">
        <v>10</v>
      </c>
      <c r="AC2928" t="s">
        <v>16</v>
      </c>
      <c r="AD2928">
        <v>88</v>
      </c>
      <c r="AE2928">
        <v>5986.45</v>
      </c>
      <c r="AF2928">
        <v>0</v>
      </c>
      <c r="AG2928">
        <v>0</v>
      </c>
      <c r="AH2928">
        <v>649.6</v>
      </c>
      <c r="AI2928">
        <v>6636.05</v>
      </c>
      <c r="AJ2928" t="s">
        <v>17</v>
      </c>
      <c r="AM2928" t="str">
        <f t="shared" si="135"/>
        <v>VIP</v>
      </c>
      <c r="AN2928" t="str">
        <f t="shared" si="136"/>
        <v>No</v>
      </c>
      <c r="AO2928" t="str" cm="1">
        <f t="array" ref="AO2928">_xlfn.IFS($C2928&lt;36,"Youth", $C2928&lt;66, "Middle_age", $C2928&gt;65, "Old")</f>
        <v>Youth</v>
      </c>
      <c r="AP2928" t="str">
        <f t="shared" si="137"/>
        <v>6 năm</v>
      </c>
    </row>
    <row r="2929" spans="1:42" x14ac:dyDescent="0.35">
      <c r="A2929" t="s">
        <v>3979</v>
      </c>
      <c r="B2929" t="s">
        <v>9</v>
      </c>
      <c r="C2929">
        <v>46</v>
      </c>
      <c r="D2929" t="s">
        <v>10</v>
      </c>
      <c r="E2929">
        <v>1</v>
      </c>
      <c r="F2929" t="s">
        <v>3980</v>
      </c>
      <c r="G2929">
        <v>95938</v>
      </c>
      <c r="H2929">
        <v>39.607830999999997</v>
      </c>
      <c r="I2929">
        <v>-121.777959</v>
      </c>
      <c r="J2929">
        <v>6</v>
      </c>
      <c r="K2929" s="1">
        <v>10</v>
      </c>
      <c r="L2929" t="s">
        <v>32</v>
      </c>
      <c r="M2929" t="s">
        <v>10</v>
      </c>
      <c r="N2929">
        <v>19.05</v>
      </c>
      <c r="O2929" t="s">
        <v>13</v>
      </c>
      <c r="P2929" t="s">
        <v>13</v>
      </c>
      <c r="AA2929" t="s">
        <v>21</v>
      </c>
      <c r="AB2929" t="s">
        <v>10</v>
      </c>
      <c r="AC2929" t="s">
        <v>26</v>
      </c>
      <c r="AD2929">
        <v>19.8</v>
      </c>
      <c r="AE2929">
        <v>196.75</v>
      </c>
      <c r="AF2929">
        <v>0</v>
      </c>
      <c r="AG2929">
        <v>0</v>
      </c>
      <c r="AH2929">
        <v>190.5</v>
      </c>
      <c r="AI2929">
        <v>387.25</v>
      </c>
      <c r="AJ2929" t="s">
        <v>17</v>
      </c>
      <c r="AM2929" t="str">
        <f t="shared" si="135"/>
        <v>Stayed</v>
      </c>
      <c r="AN2929" t="str">
        <f t="shared" si="136"/>
        <v>Yes</v>
      </c>
      <c r="AO2929" t="str" cm="1">
        <f t="array" ref="AO2929">_xlfn.IFS($C2929&lt;36,"Youth", $C2929&lt;66, "Middle_age", $C2929&gt;65, "Old")</f>
        <v>Middle_age</v>
      </c>
      <c r="AP2929" t="str">
        <f t="shared" si="137"/>
        <v>1 năm</v>
      </c>
    </row>
    <row r="2930" spans="1:42" x14ac:dyDescent="0.35">
      <c r="A2930" t="s">
        <v>3981</v>
      </c>
      <c r="B2930" t="s">
        <v>9</v>
      </c>
      <c r="C2930">
        <v>30</v>
      </c>
      <c r="D2930" t="s">
        <v>13</v>
      </c>
      <c r="E2930">
        <v>0</v>
      </c>
      <c r="F2930" t="s">
        <v>105</v>
      </c>
      <c r="G2930">
        <v>90021</v>
      </c>
      <c r="H2930">
        <v>34.029043000000001</v>
      </c>
      <c r="I2930">
        <v>-118.239504</v>
      </c>
      <c r="J2930">
        <v>0</v>
      </c>
      <c r="K2930" s="1">
        <v>21</v>
      </c>
      <c r="L2930" t="s">
        <v>32</v>
      </c>
      <c r="M2930" t="s">
        <v>10</v>
      </c>
      <c r="N2930">
        <v>6.49</v>
      </c>
      <c r="O2930" t="s">
        <v>13</v>
      </c>
      <c r="P2930" t="s">
        <v>10</v>
      </c>
      <c r="Q2930" t="s">
        <v>25</v>
      </c>
      <c r="R2930">
        <v>73</v>
      </c>
      <c r="S2930" t="s">
        <v>13</v>
      </c>
      <c r="T2930" t="s">
        <v>10</v>
      </c>
      <c r="U2930" t="s">
        <v>10</v>
      </c>
      <c r="V2930" t="s">
        <v>13</v>
      </c>
      <c r="W2930" t="s">
        <v>13</v>
      </c>
      <c r="X2930" t="s">
        <v>10</v>
      </c>
      <c r="Y2930" t="s">
        <v>10</v>
      </c>
      <c r="Z2930" t="s">
        <v>13</v>
      </c>
      <c r="AA2930" t="s">
        <v>21</v>
      </c>
      <c r="AB2930" t="s">
        <v>10</v>
      </c>
      <c r="AC2930" t="s">
        <v>26</v>
      </c>
      <c r="AD2930">
        <v>90.05</v>
      </c>
      <c r="AE2930">
        <v>1862.9</v>
      </c>
      <c r="AF2930">
        <v>0</v>
      </c>
      <c r="AG2930">
        <v>30</v>
      </c>
      <c r="AH2930">
        <v>136.29</v>
      </c>
      <c r="AI2930">
        <v>2029.19</v>
      </c>
      <c r="AJ2930" t="s">
        <v>17</v>
      </c>
      <c r="AM2930" t="str">
        <f t="shared" si="135"/>
        <v>Stayed</v>
      </c>
      <c r="AN2930" t="str">
        <f t="shared" si="136"/>
        <v>No</v>
      </c>
      <c r="AO2930" t="str" cm="1">
        <f t="array" ref="AO2930">_xlfn.IFS($C2930&lt;36,"Youth", $C2930&lt;66, "Middle_age", $C2930&gt;65, "Old")</f>
        <v>Youth</v>
      </c>
      <c r="AP2930" t="str">
        <f t="shared" si="137"/>
        <v>2 năm</v>
      </c>
    </row>
    <row r="2931" spans="1:42" x14ac:dyDescent="0.35">
      <c r="A2931" t="s">
        <v>3982</v>
      </c>
      <c r="B2931" t="s">
        <v>19</v>
      </c>
      <c r="C2931">
        <v>46</v>
      </c>
      <c r="D2931" t="s">
        <v>13</v>
      </c>
      <c r="E2931">
        <v>0</v>
      </c>
      <c r="F2931" t="s">
        <v>2236</v>
      </c>
      <c r="G2931">
        <v>96093</v>
      </c>
      <c r="H2931">
        <v>40.759400999999997</v>
      </c>
      <c r="I2931">
        <v>-122.93933699999999</v>
      </c>
      <c r="J2931">
        <v>0</v>
      </c>
      <c r="K2931" s="1">
        <v>31</v>
      </c>
      <c r="L2931" t="s">
        <v>12</v>
      </c>
      <c r="M2931" t="s">
        <v>10</v>
      </c>
      <c r="N2931">
        <v>34.380000000000003</v>
      </c>
      <c r="O2931" t="s">
        <v>13</v>
      </c>
      <c r="P2931" t="s">
        <v>10</v>
      </c>
      <c r="Q2931" t="s">
        <v>25</v>
      </c>
      <c r="R2931">
        <v>20</v>
      </c>
      <c r="S2931" t="s">
        <v>13</v>
      </c>
      <c r="T2931" t="s">
        <v>10</v>
      </c>
      <c r="U2931" t="s">
        <v>13</v>
      </c>
      <c r="V2931" t="s">
        <v>10</v>
      </c>
      <c r="W2931" t="s">
        <v>13</v>
      </c>
      <c r="X2931" t="s">
        <v>13</v>
      </c>
      <c r="Y2931" t="s">
        <v>13</v>
      </c>
      <c r="Z2931" t="s">
        <v>13</v>
      </c>
      <c r="AA2931" t="s">
        <v>21</v>
      </c>
      <c r="AB2931" t="s">
        <v>10</v>
      </c>
      <c r="AC2931" t="s">
        <v>26</v>
      </c>
      <c r="AD2931">
        <v>78.45</v>
      </c>
      <c r="AE2931">
        <v>2435.15</v>
      </c>
      <c r="AF2931">
        <v>0</v>
      </c>
      <c r="AG2931">
        <v>40</v>
      </c>
      <c r="AH2931">
        <v>1065.78</v>
      </c>
      <c r="AI2931">
        <v>3540.93</v>
      </c>
      <c r="AJ2931" t="s">
        <v>27</v>
      </c>
      <c r="AK2931" t="s">
        <v>87</v>
      </c>
      <c r="AL2931" t="s">
        <v>88</v>
      </c>
      <c r="AM2931" t="str">
        <f t="shared" si="135"/>
        <v>Churned</v>
      </c>
      <c r="AN2931" t="str">
        <f t="shared" si="136"/>
        <v>No</v>
      </c>
      <c r="AO2931" t="str" cm="1">
        <f t="array" ref="AO2931">_xlfn.IFS($C2931&lt;36,"Youth", $C2931&lt;66, "Middle_age", $C2931&gt;65, "Old")</f>
        <v>Middle_age</v>
      </c>
      <c r="AP2931" t="str">
        <f t="shared" si="137"/>
        <v>3 năm</v>
      </c>
    </row>
    <row r="2932" spans="1:42" x14ac:dyDescent="0.35">
      <c r="A2932" t="s">
        <v>3983</v>
      </c>
      <c r="B2932" t="s">
        <v>9</v>
      </c>
      <c r="C2932">
        <v>68</v>
      </c>
      <c r="D2932" t="s">
        <v>10</v>
      </c>
      <c r="E2932">
        <v>0</v>
      </c>
      <c r="F2932" t="s">
        <v>275</v>
      </c>
      <c r="G2932">
        <v>94707</v>
      </c>
      <c r="H2932">
        <v>37.897753000000002</v>
      </c>
      <c r="I2932">
        <v>-122.279391</v>
      </c>
      <c r="J2932">
        <v>1</v>
      </c>
      <c r="K2932" s="1">
        <v>3</v>
      </c>
      <c r="L2932" t="s">
        <v>24</v>
      </c>
      <c r="M2932" t="s">
        <v>10</v>
      </c>
      <c r="N2932">
        <v>25.77</v>
      </c>
      <c r="O2932" t="s">
        <v>13</v>
      </c>
      <c r="P2932" t="s">
        <v>10</v>
      </c>
      <c r="Q2932" t="s">
        <v>25</v>
      </c>
      <c r="R2932">
        <v>2</v>
      </c>
      <c r="S2932" t="s">
        <v>10</v>
      </c>
      <c r="T2932" t="s">
        <v>13</v>
      </c>
      <c r="U2932" t="s">
        <v>13</v>
      </c>
      <c r="V2932" t="s">
        <v>10</v>
      </c>
      <c r="W2932" t="s">
        <v>10</v>
      </c>
      <c r="X2932" t="s">
        <v>13</v>
      </c>
      <c r="Y2932" t="s">
        <v>13</v>
      </c>
      <c r="Z2932" t="s">
        <v>10</v>
      </c>
      <c r="AA2932" t="s">
        <v>21</v>
      </c>
      <c r="AB2932" t="s">
        <v>10</v>
      </c>
      <c r="AC2932" t="s">
        <v>153</v>
      </c>
      <c r="AD2932">
        <v>88.3</v>
      </c>
      <c r="AE2932">
        <v>273.75</v>
      </c>
      <c r="AF2932">
        <v>0</v>
      </c>
      <c r="AG2932">
        <v>0</v>
      </c>
      <c r="AH2932">
        <v>77.31</v>
      </c>
      <c r="AI2932">
        <v>351.06</v>
      </c>
      <c r="AJ2932" t="s">
        <v>27</v>
      </c>
      <c r="AK2932" t="s">
        <v>91</v>
      </c>
      <c r="AL2932" t="s">
        <v>165</v>
      </c>
      <c r="AM2932" t="str">
        <f t="shared" si="135"/>
        <v>Churned</v>
      </c>
      <c r="AN2932" t="str">
        <f t="shared" si="136"/>
        <v>No</v>
      </c>
      <c r="AO2932" t="str" cm="1">
        <f t="array" ref="AO2932">_xlfn.IFS($C2932&lt;36,"Youth", $C2932&lt;66, "Middle_age", $C2932&gt;65, "Old")</f>
        <v>Old</v>
      </c>
      <c r="AP2932" t="str">
        <f t="shared" si="137"/>
        <v>1 năm</v>
      </c>
    </row>
    <row r="2933" spans="1:42" x14ac:dyDescent="0.35">
      <c r="A2933" t="s">
        <v>3984</v>
      </c>
      <c r="B2933" t="s">
        <v>19</v>
      </c>
      <c r="C2933">
        <v>62</v>
      </c>
      <c r="D2933" t="s">
        <v>10</v>
      </c>
      <c r="E2933">
        <v>2</v>
      </c>
      <c r="F2933" t="s">
        <v>1073</v>
      </c>
      <c r="G2933">
        <v>96031</v>
      </c>
      <c r="H2933">
        <v>41.232128000000003</v>
      </c>
      <c r="I2933">
        <v>-123.194748</v>
      </c>
      <c r="J2933">
        <v>4</v>
      </c>
      <c r="K2933" s="1">
        <v>63</v>
      </c>
      <c r="L2933" t="s">
        <v>46</v>
      </c>
      <c r="M2933" t="s">
        <v>10</v>
      </c>
      <c r="N2933">
        <v>48.62</v>
      </c>
      <c r="O2933" t="s">
        <v>10</v>
      </c>
      <c r="P2933" t="s">
        <v>10</v>
      </c>
      <c r="Q2933" t="s">
        <v>25</v>
      </c>
      <c r="R2933">
        <v>28</v>
      </c>
      <c r="S2933" t="s">
        <v>13</v>
      </c>
      <c r="T2933" t="s">
        <v>10</v>
      </c>
      <c r="U2933" t="s">
        <v>13</v>
      </c>
      <c r="V2933" t="s">
        <v>13</v>
      </c>
      <c r="W2933" t="s">
        <v>13</v>
      </c>
      <c r="X2933" t="s">
        <v>10</v>
      </c>
      <c r="Y2933" t="s">
        <v>10</v>
      </c>
      <c r="Z2933" t="s">
        <v>10</v>
      </c>
      <c r="AA2933" t="s">
        <v>15</v>
      </c>
      <c r="AB2933" t="s">
        <v>10</v>
      </c>
      <c r="AC2933" t="s">
        <v>26</v>
      </c>
      <c r="AD2933">
        <v>91.35</v>
      </c>
      <c r="AE2933">
        <v>5764.7</v>
      </c>
      <c r="AF2933">
        <v>18.78</v>
      </c>
      <c r="AG2933">
        <v>0</v>
      </c>
      <c r="AH2933">
        <v>3063.06</v>
      </c>
      <c r="AI2933">
        <v>8808.98</v>
      </c>
      <c r="AJ2933" t="s">
        <v>17</v>
      </c>
      <c r="AM2933" t="str">
        <f t="shared" si="135"/>
        <v>VIP</v>
      </c>
      <c r="AN2933" t="str">
        <f t="shared" si="136"/>
        <v>Yes</v>
      </c>
      <c r="AO2933" t="str" cm="1">
        <f t="array" ref="AO2933">_xlfn.IFS($C2933&lt;36,"Youth", $C2933&lt;66, "Middle_age", $C2933&gt;65, "Old")</f>
        <v>Middle_age</v>
      </c>
      <c r="AP2933" t="str">
        <f t="shared" si="137"/>
        <v>6 năm</v>
      </c>
    </row>
    <row r="2934" spans="1:42" x14ac:dyDescent="0.35">
      <c r="A2934" t="s">
        <v>3985</v>
      </c>
      <c r="B2934" t="s">
        <v>9</v>
      </c>
      <c r="C2934">
        <v>55</v>
      </c>
      <c r="D2934" t="s">
        <v>13</v>
      </c>
      <c r="E2934">
        <v>0</v>
      </c>
      <c r="F2934" t="s">
        <v>2171</v>
      </c>
      <c r="G2934">
        <v>90221</v>
      </c>
      <c r="H2934">
        <v>33.885810999999997</v>
      </c>
      <c r="I2934">
        <v>-118.206459</v>
      </c>
      <c r="J2934">
        <v>0</v>
      </c>
      <c r="K2934" s="1">
        <v>36</v>
      </c>
      <c r="L2934" t="s">
        <v>99</v>
      </c>
      <c r="M2934" t="s">
        <v>10</v>
      </c>
      <c r="N2934">
        <v>29.27</v>
      </c>
      <c r="O2934" t="s">
        <v>10</v>
      </c>
      <c r="P2934" t="s">
        <v>10</v>
      </c>
      <c r="Q2934" t="s">
        <v>49</v>
      </c>
      <c r="R2934">
        <v>9</v>
      </c>
      <c r="S2934" t="s">
        <v>13</v>
      </c>
      <c r="T2934" t="s">
        <v>10</v>
      </c>
      <c r="U2934" t="s">
        <v>13</v>
      </c>
      <c r="V2934" t="s">
        <v>10</v>
      </c>
      <c r="W2934" t="s">
        <v>13</v>
      </c>
      <c r="X2934" t="s">
        <v>10</v>
      </c>
      <c r="Y2934" t="s">
        <v>10</v>
      </c>
      <c r="Z2934" t="s">
        <v>13</v>
      </c>
      <c r="AA2934" t="s">
        <v>15</v>
      </c>
      <c r="AB2934" t="s">
        <v>10</v>
      </c>
      <c r="AC2934" t="s">
        <v>16</v>
      </c>
      <c r="AD2934">
        <v>70.7</v>
      </c>
      <c r="AE2934">
        <v>2511.9499999999998</v>
      </c>
      <c r="AF2934">
        <v>0</v>
      </c>
      <c r="AG2934">
        <v>60</v>
      </c>
      <c r="AH2934">
        <v>1053.72</v>
      </c>
      <c r="AI2934">
        <v>3625.67</v>
      </c>
      <c r="AJ2934" t="s">
        <v>17</v>
      </c>
      <c r="AM2934" t="str">
        <f t="shared" si="135"/>
        <v>VIP</v>
      </c>
      <c r="AN2934" t="str">
        <f t="shared" si="136"/>
        <v>No</v>
      </c>
      <c r="AO2934" t="str" cm="1">
        <f t="array" ref="AO2934">_xlfn.IFS($C2934&lt;36,"Youth", $C2934&lt;66, "Middle_age", $C2934&gt;65, "Old")</f>
        <v>Middle_age</v>
      </c>
      <c r="AP2934" t="str">
        <f t="shared" si="137"/>
        <v>3 năm</v>
      </c>
    </row>
    <row r="2935" spans="1:42" x14ac:dyDescent="0.35">
      <c r="A2935" t="s">
        <v>3986</v>
      </c>
      <c r="B2935" t="s">
        <v>9</v>
      </c>
      <c r="C2935">
        <v>73</v>
      </c>
      <c r="D2935" t="s">
        <v>13</v>
      </c>
      <c r="E2935">
        <v>0</v>
      </c>
      <c r="F2935" t="s">
        <v>1090</v>
      </c>
      <c r="G2935">
        <v>90712</v>
      </c>
      <c r="H2935">
        <v>33.840524000000002</v>
      </c>
      <c r="I2935">
        <v>-118.148403</v>
      </c>
      <c r="J2935">
        <v>0</v>
      </c>
      <c r="K2935" s="1">
        <v>46</v>
      </c>
      <c r="L2935" t="s">
        <v>12</v>
      </c>
      <c r="M2935" t="s">
        <v>10</v>
      </c>
      <c r="N2935">
        <v>6.13</v>
      </c>
      <c r="O2935" t="s">
        <v>13</v>
      </c>
      <c r="P2935" t="s">
        <v>10</v>
      </c>
      <c r="Q2935" t="s">
        <v>25</v>
      </c>
      <c r="R2935">
        <v>30</v>
      </c>
      <c r="S2935" t="s">
        <v>13</v>
      </c>
      <c r="T2935" t="s">
        <v>10</v>
      </c>
      <c r="U2935" t="s">
        <v>13</v>
      </c>
      <c r="V2935" t="s">
        <v>13</v>
      </c>
      <c r="W2935" t="s">
        <v>10</v>
      </c>
      <c r="X2935" t="s">
        <v>10</v>
      </c>
      <c r="Y2935" t="s">
        <v>13</v>
      </c>
      <c r="Z2935" t="s">
        <v>10</v>
      </c>
      <c r="AA2935" t="s">
        <v>15</v>
      </c>
      <c r="AB2935" t="s">
        <v>13</v>
      </c>
      <c r="AC2935" t="s">
        <v>16</v>
      </c>
      <c r="AD2935">
        <v>95.25</v>
      </c>
      <c r="AE2935">
        <v>4424.2</v>
      </c>
      <c r="AF2935">
        <v>0</v>
      </c>
      <c r="AG2935">
        <v>0</v>
      </c>
      <c r="AH2935">
        <v>281.98</v>
      </c>
      <c r="AI2935">
        <v>4706.18</v>
      </c>
      <c r="AJ2935" t="s">
        <v>27</v>
      </c>
      <c r="AK2935" t="s">
        <v>28</v>
      </c>
      <c r="AL2935" t="s">
        <v>29</v>
      </c>
      <c r="AM2935" t="str">
        <f t="shared" si="135"/>
        <v>Churned</v>
      </c>
      <c r="AN2935" t="str">
        <f t="shared" si="136"/>
        <v>No</v>
      </c>
      <c r="AO2935" t="str" cm="1">
        <f t="array" ref="AO2935">_xlfn.IFS($C2935&lt;36,"Youth", $C2935&lt;66, "Middle_age", $C2935&gt;65, "Old")</f>
        <v>Old</v>
      </c>
      <c r="AP2935" t="str">
        <f t="shared" si="137"/>
        <v>4 năm</v>
      </c>
    </row>
    <row r="2936" spans="1:42" x14ac:dyDescent="0.35">
      <c r="A2936" t="s">
        <v>3987</v>
      </c>
      <c r="B2936" t="s">
        <v>19</v>
      </c>
      <c r="C2936">
        <v>36</v>
      </c>
      <c r="D2936" t="s">
        <v>10</v>
      </c>
      <c r="E2936">
        <v>0</v>
      </c>
      <c r="F2936" t="s">
        <v>3839</v>
      </c>
      <c r="G2936">
        <v>91040</v>
      </c>
      <c r="H2936">
        <v>34.282704000000003</v>
      </c>
      <c r="I2936">
        <v>-118.312929</v>
      </c>
      <c r="J2936">
        <v>4</v>
      </c>
      <c r="K2936" s="1">
        <v>57</v>
      </c>
      <c r="L2936" t="s">
        <v>12</v>
      </c>
      <c r="M2936" t="s">
        <v>10</v>
      </c>
      <c r="N2936">
        <v>31.79</v>
      </c>
      <c r="O2936" t="s">
        <v>10</v>
      </c>
      <c r="P2936" t="s">
        <v>10</v>
      </c>
      <c r="Q2936" t="s">
        <v>25</v>
      </c>
      <c r="R2936">
        <v>13</v>
      </c>
      <c r="S2936" t="s">
        <v>10</v>
      </c>
      <c r="T2936" t="s">
        <v>10</v>
      </c>
      <c r="U2936" t="s">
        <v>10</v>
      </c>
      <c r="V2936" t="s">
        <v>10</v>
      </c>
      <c r="W2936" t="s">
        <v>10</v>
      </c>
      <c r="X2936" t="s">
        <v>13</v>
      </c>
      <c r="Y2936" t="s">
        <v>13</v>
      </c>
      <c r="Z2936" t="s">
        <v>10</v>
      </c>
      <c r="AA2936" t="s">
        <v>21</v>
      </c>
      <c r="AB2936" t="s">
        <v>10</v>
      </c>
      <c r="AC2936" t="s">
        <v>26</v>
      </c>
      <c r="AD2936">
        <v>103.05</v>
      </c>
      <c r="AE2936">
        <v>5925.75</v>
      </c>
      <c r="AF2936">
        <v>0</v>
      </c>
      <c r="AG2936">
        <v>0</v>
      </c>
      <c r="AH2936">
        <v>1812.03</v>
      </c>
      <c r="AI2936">
        <v>7737.78</v>
      </c>
      <c r="AJ2936" t="s">
        <v>17</v>
      </c>
      <c r="AM2936" t="str">
        <f t="shared" si="135"/>
        <v>VIP</v>
      </c>
      <c r="AN2936" t="str">
        <f t="shared" si="136"/>
        <v>No</v>
      </c>
      <c r="AO2936" t="str" cm="1">
        <f t="array" ref="AO2936">_xlfn.IFS($C2936&lt;36,"Youth", $C2936&lt;66, "Middle_age", $C2936&gt;65, "Old")</f>
        <v>Middle_age</v>
      </c>
      <c r="AP2936" t="str">
        <f t="shared" si="137"/>
        <v>5 năm</v>
      </c>
    </row>
    <row r="2937" spans="1:42" x14ac:dyDescent="0.35">
      <c r="A2937" t="s">
        <v>3988</v>
      </c>
      <c r="B2937" t="s">
        <v>9</v>
      </c>
      <c r="C2937">
        <v>32</v>
      </c>
      <c r="D2937" t="s">
        <v>10</v>
      </c>
      <c r="E2937">
        <v>0</v>
      </c>
      <c r="F2937" t="s">
        <v>3015</v>
      </c>
      <c r="G2937">
        <v>91354</v>
      </c>
      <c r="H2937">
        <v>34.457005000000002</v>
      </c>
      <c r="I2937">
        <v>-118.57372599999999</v>
      </c>
      <c r="J2937">
        <v>1</v>
      </c>
      <c r="K2937" s="1">
        <v>57</v>
      </c>
      <c r="L2937" t="s">
        <v>46</v>
      </c>
      <c r="M2937" t="s">
        <v>10</v>
      </c>
      <c r="N2937">
        <v>48</v>
      </c>
      <c r="O2937" t="s">
        <v>13</v>
      </c>
      <c r="P2937" t="s">
        <v>10</v>
      </c>
      <c r="Q2937" t="s">
        <v>14</v>
      </c>
      <c r="R2937">
        <v>24</v>
      </c>
      <c r="S2937" t="s">
        <v>10</v>
      </c>
      <c r="T2937" t="s">
        <v>10</v>
      </c>
      <c r="U2937" t="s">
        <v>13</v>
      </c>
      <c r="V2937" t="s">
        <v>10</v>
      </c>
      <c r="W2937" t="s">
        <v>10</v>
      </c>
      <c r="X2937" t="s">
        <v>13</v>
      </c>
      <c r="Y2937" t="s">
        <v>13</v>
      </c>
      <c r="Z2937" t="s">
        <v>10</v>
      </c>
      <c r="AA2937" t="s">
        <v>43</v>
      </c>
      <c r="AB2937" t="s">
        <v>10</v>
      </c>
      <c r="AC2937" t="s">
        <v>16</v>
      </c>
      <c r="AD2937">
        <v>70.349999999999994</v>
      </c>
      <c r="AE2937">
        <v>4124.6499999999996</v>
      </c>
      <c r="AF2937">
        <v>0</v>
      </c>
      <c r="AG2937">
        <v>0</v>
      </c>
      <c r="AH2937">
        <v>2736</v>
      </c>
      <c r="AI2937">
        <v>6860.65</v>
      </c>
      <c r="AJ2937" t="s">
        <v>17</v>
      </c>
      <c r="AM2937" t="str">
        <f t="shared" si="135"/>
        <v>VIP</v>
      </c>
      <c r="AN2937" t="str">
        <f t="shared" si="136"/>
        <v>No</v>
      </c>
      <c r="AO2937" t="str" cm="1">
        <f t="array" ref="AO2937">_xlfn.IFS($C2937&lt;36,"Youth", $C2937&lt;66, "Middle_age", $C2937&gt;65, "Old")</f>
        <v>Youth</v>
      </c>
      <c r="AP2937" t="str">
        <f t="shared" si="137"/>
        <v>5 năm</v>
      </c>
    </row>
    <row r="2938" spans="1:42" x14ac:dyDescent="0.35">
      <c r="A2938" t="s">
        <v>3989</v>
      </c>
      <c r="B2938" t="s">
        <v>19</v>
      </c>
      <c r="C2938">
        <v>29</v>
      </c>
      <c r="D2938" t="s">
        <v>13</v>
      </c>
      <c r="E2938">
        <v>0</v>
      </c>
      <c r="F2938" t="s">
        <v>787</v>
      </c>
      <c r="G2938">
        <v>95247</v>
      </c>
      <c r="H2938">
        <v>38.147852</v>
      </c>
      <c r="I2938">
        <v>-120.440124</v>
      </c>
      <c r="J2938">
        <v>0</v>
      </c>
      <c r="K2938" s="1">
        <v>26</v>
      </c>
      <c r="L2938" t="s">
        <v>99</v>
      </c>
      <c r="M2938" t="s">
        <v>10</v>
      </c>
      <c r="N2938">
        <v>24.67</v>
      </c>
      <c r="O2938" t="s">
        <v>10</v>
      </c>
      <c r="P2938" t="s">
        <v>10</v>
      </c>
      <c r="Q2938" t="s">
        <v>14</v>
      </c>
      <c r="R2938">
        <v>59</v>
      </c>
      <c r="S2938" t="s">
        <v>13</v>
      </c>
      <c r="T2938" t="s">
        <v>13</v>
      </c>
      <c r="U2938" t="s">
        <v>13</v>
      </c>
      <c r="V2938" t="s">
        <v>13</v>
      </c>
      <c r="W2938" t="s">
        <v>13</v>
      </c>
      <c r="X2938" t="s">
        <v>13</v>
      </c>
      <c r="Y2938" t="s">
        <v>13</v>
      </c>
      <c r="Z2938" t="s">
        <v>10</v>
      </c>
      <c r="AA2938" t="s">
        <v>15</v>
      </c>
      <c r="AB2938" t="s">
        <v>10</v>
      </c>
      <c r="AC2938" t="s">
        <v>16</v>
      </c>
      <c r="AD2938">
        <v>51.55</v>
      </c>
      <c r="AE2938">
        <v>1295.4000000000001</v>
      </c>
      <c r="AF2938">
        <v>0</v>
      </c>
      <c r="AG2938">
        <v>0</v>
      </c>
      <c r="AH2938">
        <v>641.41999999999996</v>
      </c>
      <c r="AI2938">
        <v>1936.82</v>
      </c>
      <c r="AJ2938" t="s">
        <v>17</v>
      </c>
      <c r="AM2938" t="str">
        <f t="shared" si="135"/>
        <v>Stayed</v>
      </c>
      <c r="AN2938" t="str">
        <f t="shared" si="136"/>
        <v>No</v>
      </c>
      <c r="AO2938" t="str" cm="1">
        <f t="array" ref="AO2938">_xlfn.IFS($C2938&lt;36,"Youth", $C2938&lt;66, "Middle_age", $C2938&gt;65, "Old")</f>
        <v>Youth</v>
      </c>
      <c r="AP2938" t="str">
        <f t="shared" si="137"/>
        <v>3 năm</v>
      </c>
    </row>
    <row r="2939" spans="1:42" x14ac:dyDescent="0.35">
      <c r="A2939" t="s">
        <v>3990</v>
      </c>
      <c r="B2939" t="s">
        <v>9</v>
      </c>
      <c r="C2939">
        <v>21</v>
      </c>
      <c r="D2939" t="s">
        <v>10</v>
      </c>
      <c r="E2939">
        <v>0</v>
      </c>
      <c r="F2939" t="s">
        <v>121</v>
      </c>
      <c r="G2939">
        <v>92121</v>
      </c>
      <c r="H2939">
        <v>32.898612999999997</v>
      </c>
      <c r="I2939">
        <v>-117.20293700000001</v>
      </c>
      <c r="J2939">
        <v>6</v>
      </c>
      <c r="K2939" s="1">
        <v>10</v>
      </c>
      <c r="L2939" t="s">
        <v>12</v>
      </c>
      <c r="M2939" t="s">
        <v>10</v>
      </c>
      <c r="N2939">
        <v>9.41</v>
      </c>
      <c r="O2939" t="s">
        <v>13</v>
      </c>
      <c r="P2939" t="s">
        <v>10</v>
      </c>
      <c r="Q2939" t="s">
        <v>14</v>
      </c>
      <c r="R2939">
        <v>69</v>
      </c>
      <c r="S2939" t="s">
        <v>13</v>
      </c>
      <c r="T2939" t="s">
        <v>13</v>
      </c>
      <c r="U2939" t="s">
        <v>10</v>
      </c>
      <c r="V2939" t="s">
        <v>10</v>
      </c>
      <c r="W2939" t="s">
        <v>13</v>
      </c>
      <c r="X2939" t="s">
        <v>13</v>
      </c>
      <c r="Y2939" t="s">
        <v>13</v>
      </c>
      <c r="Z2939" t="s">
        <v>10</v>
      </c>
      <c r="AA2939" t="s">
        <v>21</v>
      </c>
      <c r="AB2939" t="s">
        <v>13</v>
      </c>
      <c r="AC2939" t="s">
        <v>16</v>
      </c>
      <c r="AD2939">
        <v>55.2</v>
      </c>
      <c r="AE2939">
        <v>528.35</v>
      </c>
      <c r="AF2939">
        <v>0</v>
      </c>
      <c r="AG2939">
        <v>0</v>
      </c>
      <c r="AH2939">
        <v>94.1</v>
      </c>
      <c r="AI2939">
        <v>622.45000000000005</v>
      </c>
      <c r="AJ2939" t="s">
        <v>27</v>
      </c>
      <c r="AK2939" t="s">
        <v>28</v>
      </c>
      <c r="AL2939" t="s">
        <v>74</v>
      </c>
      <c r="AM2939" t="str">
        <f t="shared" si="135"/>
        <v>Churned</v>
      </c>
      <c r="AN2939" t="str">
        <f t="shared" si="136"/>
        <v>No</v>
      </c>
      <c r="AO2939" t="str" cm="1">
        <f t="array" ref="AO2939">_xlfn.IFS($C2939&lt;36,"Youth", $C2939&lt;66, "Middle_age", $C2939&gt;65, "Old")</f>
        <v>Youth</v>
      </c>
      <c r="AP2939" t="str">
        <f t="shared" si="137"/>
        <v>1 năm</v>
      </c>
    </row>
    <row r="2940" spans="1:42" x14ac:dyDescent="0.35">
      <c r="A2940" t="s">
        <v>3991</v>
      </c>
      <c r="B2940" t="s">
        <v>19</v>
      </c>
      <c r="C2940">
        <v>25</v>
      </c>
      <c r="D2940" t="s">
        <v>13</v>
      </c>
      <c r="E2940">
        <v>0</v>
      </c>
      <c r="F2940" t="s">
        <v>322</v>
      </c>
      <c r="G2940">
        <v>94611</v>
      </c>
      <c r="H2940">
        <v>37.828415999999997</v>
      </c>
      <c r="I2940">
        <v>-122.216005</v>
      </c>
      <c r="J2940">
        <v>0</v>
      </c>
      <c r="K2940" s="1">
        <v>63</v>
      </c>
      <c r="L2940" t="s">
        <v>46</v>
      </c>
      <c r="M2940" t="s">
        <v>10</v>
      </c>
      <c r="N2940">
        <v>22.73</v>
      </c>
      <c r="O2940" t="s">
        <v>10</v>
      </c>
      <c r="P2940" t="s">
        <v>10</v>
      </c>
      <c r="Q2940" t="s">
        <v>25</v>
      </c>
      <c r="R2940">
        <v>73</v>
      </c>
      <c r="S2940" t="s">
        <v>13</v>
      </c>
      <c r="T2940" t="s">
        <v>10</v>
      </c>
      <c r="U2940" t="s">
        <v>13</v>
      </c>
      <c r="V2940" t="s">
        <v>10</v>
      </c>
      <c r="W2940" t="s">
        <v>10</v>
      </c>
      <c r="X2940" t="s">
        <v>10</v>
      </c>
      <c r="Y2940" t="s">
        <v>10</v>
      </c>
      <c r="Z2940" t="s">
        <v>13</v>
      </c>
      <c r="AA2940" t="s">
        <v>21</v>
      </c>
      <c r="AB2940" t="s">
        <v>13</v>
      </c>
      <c r="AC2940" t="s">
        <v>26</v>
      </c>
      <c r="AD2940">
        <v>105.4</v>
      </c>
      <c r="AE2940">
        <v>6713.2</v>
      </c>
      <c r="AF2940">
        <v>0</v>
      </c>
      <c r="AG2940">
        <v>130</v>
      </c>
      <c r="AH2940">
        <v>1431.99</v>
      </c>
      <c r="AI2940">
        <v>8275.19</v>
      </c>
      <c r="AJ2940" t="s">
        <v>17</v>
      </c>
      <c r="AM2940" t="str">
        <f t="shared" si="135"/>
        <v>VIP</v>
      </c>
      <c r="AN2940" t="str">
        <f t="shared" si="136"/>
        <v>No</v>
      </c>
      <c r="AO2940" t="str" cm="1">
        <f t="array" ref="AO2940">_xlfn.IFS($C2940&lt;36,"Youth", $C2940&lt;66, "Middle_age", $C2940&gt;65, "Old")</f>
        <v>Youth</v>
      </c>
      <c r="AP2940" t="str">
        <f t="shared" si="137"/>
        <v>6 năm</v>
      </c>
    </row>
    <row r="2941" spans="1:42" x14ac:dyDescent="0.35">
      <c r="A2941" t="s">
        <v>3992</v>
      </c>
      <c r="B2941" t="s">
        <v>19</v>
      </c>
      <c r="C2941">
        <v>43</v>
      </c>
      <c r="D2941" t="s">
        <v>10</v>
      </c>
      <c r="E2941">
        <v>0</v>
      </c>
      <c r="F2941" t="s">
        <v>123</v>
      </c>
      <c r="G2941">
        <v>94555</v>
      </c>
      <c r="H2941">
        <v>37.555472999999999</v>
      </c>
      <c r="I2941">
        <v>-122.08031200000001</v>
      </c>
      <c r="J2941">
        <v>1</v>
      </c>
      <c r="K2941" s="1">
        <v>5</v>
      </c>
      <c r="L2941" t="s">
        <v>12</v>
      </c>
      <c r="M2941" t="s">
        <v>10</v>
      </c>
      <c r="N2941">
        <v>39.36</v>
      </c>
      <c r="O2941" t="s">
        <v>13</v>
      </c>
      <c r="P2941" t="s">
        <v>10</v>
      </c>
      <c r="Q2941" t="s">
        <v>25</v>
      </c>
      <c r="R2941">
        <v>24</v>
      </c>
      <c r="S2941" t="s">
        <v>13</v>
      </c>
      <c r="T2941" t="s">
        <v>13</v>
      </c>
      <c r="U2941" t="s">
        <v>10</v>
      </c>
      <c r="V2941" t="s">
        <v>13</v>
      </c>
      <c r="W2941" t="s">
        <v>10</v>
      </c>
      <c r="X2941" t="s">
        <v>10</v>
      </c>
      <c r="Y2941" t="s">
        <v>10</v>
      </c>
      <c r="Z2941" t="s">
        <v>10</v>
      </c>
      <c r="AA2941" t="s">
        <v>21</v>
      </c>
      <c r="AB2941" t="s">
        <v>10</v>
      </c>
      <c r="AC2941" t="s">
        <v>26</v>
      </c>
      <c r="AD2941">
        <v>94.45</v>
      </c>
      <c r="AE2941">
        <v>498.1</v>
      </c>
      <c r="AF2941">
        <v>0</v>
      </c>
      <c r="AG2941">
        <v>0</v>
      </c>
      <c r="AH2941">
        <v>196.8</v>
      </c>
      <c r="AI2941">
        <v>694.9</v>
      </c>
      <c r="AJ2941" t="s">
        <v>27</v>
      </c>
      <c r="AK2941" t="s">
        <v>28</v>
      </c>
      <c r="AL2941" t="s">
        <v>29</v>
      </c>
      <c r="AM2941" t="str">
        <f t="shared" si="135"/>
        <v>Churned</v>
      </c>
      <c r="AN2941" t="str">
        <f t="shared" si="136"/>
        <v>No</v>
      </c>
      <c r="AO2941" t="str" cm="1">
        <f t="array" ref="AO2941">_xlfn.IFS($C2941&lt;36,"Youth", $C2941&lt;66, "Middle_age", $C2941&gt;65, "Old")</f>
        <v>Middle_age</v>
      </c>
      <c r="AP2941" t="str">
        <f t="shared" si="137"/>
        <v>1 năm</v>
      </c>
    </row>
    <row r="2942" spans="1:42" x14ac:dyDescent="0.35">
      <c r="A2942" t="s">
        <v>3993</v>
      </c>
      <c r="B2942" t="s">
        <v>19</v>
      </c>
      <c r="C2942">
        <v>27</v>
      </c>
      <c r="D2942" t="s">
        <v>10</v>
      </c>
      <c r="E2942">
        <v>1</v>
      </c>
      <c r="F2942" t="s">
        <v>1274</v>
      </c>
      <c r="G2942">
        <v>90731</v>
      </c>
      <c r="H2942">
        <v>33.736387000000001</v>
      </c>
      <c r="I2942">
        <v>-118.284363</v>
      </c>
      <c r="J2942">
        <v>1</v>
      </c>
      <c r="K2942" s="1">
        <v>72</v>
      </c>
      <c r="L2942" t="s">
        <v>42</v>
      </c>
      <c r="M2942" t="s">
        <v>10</v>
      </c>
      <c r="N2942">
        <v>35.33</v>
      </c>
      <c r="O2942" t="s">
        <v>10</v>
      </c>
      <c r="P2942" t="s">
        <v>13</v>
      </c>
      <c r="AA2942" t="s">
        <v>43</v>
      </c>
      <c r="AB2942" t="s">
        <v>13</v>
      </c>
      <c r="AC2942" t="s">
        <v>26</v>
      </c>
      <c r="AD2942">
        <v>24.75</v>
      </c>
      <c r="AE2942">
        <v>1769.6</v>
      </c>
      <c r="AF2942">
        <v>0</v>
      </c>
      <c r="AG2942">
        <v>0</v>
      </c>
      <c r="AH2942">
        <v>2543.7600000000002</v>
      </c>
      <c r="AI2942">
        <v>4313.3599999999997</v>
      </c>
      <c r="AJ2942" t="s">
        <v>17</v>
      </c>
      <c r="AM2942" t="str">
        <f t="shared" si="135"/>
        <v>VIP</v>
      </c>
      <c r="AN2942" t="str">
        <f t="shared" si="136"/>
        <v>Yes</v>
      </c>
      <c r="AO2942" t="str" cm="1">
        <f t="array" ref="AO2942">_xlfn.IFS($C2942&lt;36,"Youth", $C2942&lt;66, "Middle_age", $C2942&gt;65, "Old")</f>
        <v>Youth</v>
      </c>
      <c r="AP2942" t="str">
        <f t="shared" si="137"/>
        <v>6 năm</v>
      </c>
    </row>
    <row r="2943" spans="1:42" x14ac:dyDescent="0.35">
      <c r="A2943" t="s">
        <v>3994</v>
      </c>
      <c r="B2943" t="s">
        <v>9</v>
      </c>
      <c r="C2943">
        <v>80</v>
      </c>
      <c r="D2943" t="s">
        <v>13</v>
      </c>
      <c r="E2943">
        <v>0</v>
      </c>
      <c r="F2943" t="s">
        <v>149</v>
      </c>
      <c r="G2943">
        <v>91606</v>
      </c>
      <c r="H2943">
        <v>34.187598999999999</v>
      </c>
      <c r="I2943">
        <v>-118.387125</v>
      </c>
      <c r="J2943">
        <v>0</v>
      </c>
      <c r="K2943" s="1">
        <v>1</v>
      </c>
      <c r="L2943" t="s">
        <v>24</v>
      </c>
      <c r="M2943" t="s">
        <v>10</v>
      </c>
      <c r="N2943">
        <v>15.24</v>
      </c>
      <c r="O2943" t="s">
        <v>13</v>
      </c>
      <c r="P2943" t="s">
        <v>10</v>
      </c>
      <c r="Q2943" t="s">
        <v>49</v>
      </c>
      <c r="R2943">
        <v>14</v>
      </c>
      <c r="S2943" t="s">
        <v>13</v>
      </c>
      <c r="T2943" t="s">
        <v>13</v>
      </c>
      <c r="U2943" t="s">
        <v>13</v>
      </c>
      <c r="V2943" t="s">
        <v>13</v>
      </c>
      <c r="W2943" t="s">
        <v>13</v>
      </c>
      <c r="X2943" t="s">
        <v>13</v>
      </c>
      <c r="Y2943" t="s">
        <v>13</v>
      </c>
      <c r="Z2943" t="s">
        <v>10</v>
      </c>
      <c r="AA2943" t="s">
        <v>21</v>
      </c>
      <c r="AB2943" t="s">
        <v>13</v>
      </c>
      <c r="AC2943" t="s">
        <v>16</v>
      </c>
      <c r="AD2943">
        <v>45.1</v>
      </c>
      <c r="AE2943">
        <v>45.1</v>
      </c>
      <c r="AF2943">
        <v>0</v>
      </c>
      <c r="AG2943">
        <v>0</v>
      </c>
      <c r="AH2943">
        <v>15.24</v>
      </c>
      <c r="AI2943">
        <v>60.34</v>
      </c>
      <c r="AJ2943" t="s">
        <v>27</v>
      </c>
      <c r="AK2943" t="s">
        <v>28</v>
      </c>
      <c r="AL2943" t="s">
        <v>29</v>
      </c>
      <c r="AM2943" t="str">
        <f t="shared" si="135"/>
        <v>Churned</v>
      </c>
      <c r="AN2943" t="str">
        <f t="shared" si="136"/>
        <v>No</v>
      </c>
      <c r="AO2943" t="str" cm="1">
        <f t="array" ref="AO2943">_xlfn.IFS($C2943&lt;36,"Youth", $C2943&lt;66, "Middle_age", $C2943&gt;65, "Old")</f>
        <v>Old</v>
      </c>
      <c r="AP2943" t="str">
        <f t="shared" si="137"/>
        <v>1 năm</v>
      </c>
    </row>
    <row r="2944" spans="1:42" x14ac:dyDescent="0.35">
      <c r="A2944" t="s">
        <v>3995</v>
      </c>
      <c r="B2944" t="s">
        <v>9</v>
      </c>
      <c r="C2944">
        <v>22</v>
      </c>
      <c r="D2944" t="s">
        <v>10</v>
      </c>
      <c r="E2944">
        <v>3</v>
      </c>
      <c r="F2944" t="s">
        <v>3996</v>
      </c>
      <c r="G2944">
        <v>94706</v>
      </c>
      <c r="H2944">
        <v>37.890273999999998</v>
      </c>
      <c r="I2944">
        <v>-122.295192</v>
      </c>
      <c r="J2944">
        <v>6</v>
      </c>
      <c r="K2944" s="1">
        <v>54</v>
      </c>
      <c r="L2944" t="s">
        <v>12</v>
      </c>
      <c r="M2944" t="s">
        <v>10</v>
      </c>
      <c r="N2944">
        <v>8.5299999999999994</v>
      </c>
      <c r="O2944" t="s">
        <v>10</v>
      </c>
      <c r="P2944" t="s">
        <v>10</v>
      </c>
      <c r="Q2944" t="s">
        <v>14</v>
      </c>
      <c r="R2944">
        <v>73</v>
      </c>
      <c r="S2944" t="s">
        <v>10</v>
      </c>
      <c r="T2944" t="s">
        <v>13</v>
      </c>
      <c r="U2944" t="s">
        <v>13</v>
      </c>
      <c r="V2944" t="s">
        <v>10</v>
      </c>
      <c r="W2944" t="s">
        <v>13</v>
      </c>
      <c r="X2944" t="s">
        <v>13</v>
      </c>
      <c r="Y2944" t="s">
        <v>13</v>
      </c>
      <c r="Z2944" t="s">
        <v>10</v>
      </c>
      <c r="AA2944" t="s">
        <v>43</v>
      </c>
      <c r="AB2944" t="s">
        <v>13</v>
      </c>
      <c r="AC2944" t="s">
        <v>26</v>
      </c>
      <c r="AD2944">
        <v>60</v>
      </c>
      <c r="AE2944">
        <v>3273.95</v>
      </c>
      <c r="AF2944">
        <v>0</v>
      </c>
      <c r="AG2944">
        <v>0</v>
      </c>
      <c r="AH2944">
        <v>460.62</v>
      </c>
      <c r="AI2944">
        <v>3734.57</v>
      </c>
      <c r="AJ2944" t="s">
        <v>17</v>
      </c>
      <c r="AM2944" t="str">
        <f t="shared" si="135"/>
        <v>VIP</v>
      </c>
      <c r="AN2944" t="str">
        <f t="shared" si="136"/>
        <v>Yes</v>
      </c>
      <c r="AO2944" t="str" cm="1">
        <f t="array" ref="AO2944">_xlfn.IFS($C2944&lt;36,"Youth", $C2944&lt;66, "Middle_age", $C2944&gt;65, "Old")</f>
        <v>Youth</v>
      </c>
      <c r="AP2944" t="str">
        <f t="shared" si="137"/>
        <v>5 năm</v>
      </c>
    </row>
    <row r="2945" spans="1:42" x14ac:dyDescent="0.35">
      <c r="A2945" t="s">
        <v>3997</v>
      </c>
      <c r="B2945" t="s">
        <v>9</v>
      </c>
      <c r="C2945">
        <v>35</v>
      </c>
      <c r="D2945" t="s">
        <v>10</v>
      </c>
      <c r="E2945">
        <v>5</v>
      </c>
      <c r="F2945" t="s">
        <v>374</v>
      </c>
      <c r="G2945">
        <v>95004</v>
      </c>
      <c r="H2945">
        <v>36.878363999999998</v>
      </c>
      <c r="I2945">
        <v>-121.62978099999999</v>
      </c>
      <c r="J2945">
        <v>2</v>
      </c>
      <c r="K2945" s="1">
        <v>59</v>
      </c>
      <c r="L2945" t="s">
        <v>12</v>
      </c>
      <c r="M2945" t="s">
        <v>10</v>
      </c>
      <c r="N2945">
        <v>48.07</v>
      </c>
      <c r="O2945" t="s">
        <v>10</v>
      </c>
      <c r="P2945" t="s">
        <v>10</v>
      </c>
      <c r="Q2945" t="s">
        <v>25</v>
      </c>
      <c r="R2945">
        <v>53</v>
      </c>
      <c r="S2945" t="s">
        <v>13</v>
      </c>
      <c r="T2945" t="s">
        <v>10</v>
      </c>
      <c r="U2945" t="s">
        <v>13</v>
      </c>
      <c r="V2945" t="s">
        <v>10</v>
      </c>
      <c r="W2945" t="s">
        <v>13</v>
      </c>
      <c r="X2945" t="s">
        <v>10</v>
      </c>
      <c r="Y2945" t="s">
        <v>10</v>
      </c>
      <c r="Z2945" t="s">
        <v>10</v>
      </c>
      <c r="AA2945" t="s">
        <v>21</v>
      </c>
      <c r="AB2945" t="s">
        <v>10</v>
      </c>
      <c r="AC2945" t="s">
        <v>26</v>
      </c>
      <c r="AD2945">
        <v>96.65</v>
      </c>
      <c r="AE2945">
        <v>5580.8</v>
      </c>
      <c r="AF2945">
        <v>0</v>
      </c>
      <c r="AG2945">
        <v>0</v>
      </c>
      <c r="AH2945">
        <v>2836.13</v>
      </c>
      <c r="AI2945">
        <v>8416.93</v>
      </c>
      <c r="AJ2945" t="s">
        <v>17</v>
      </c>
      <c r="AM2945" t="str">
        <f t="shared" si="135"/>
        <v>VIP</v>
      </c>
      <c r="AN2945" t="str">
        <f t="shared" si="136"/>
        <v>Yes</v>
      </c>
      <c r="AO2945" t="str" cm="1">
        <f t="array" ref="AO2945">_xlfn.IFS($C2945&lt;36,"Youth", $C2945&lt;66, "Middle_age", $C2945&gt;65, "Old")</f>
        <v>Youth</v>
      </c>
      <c r="AP2945" t="str">
        <f t="shared" si="137"/>
        <v>5 năm</v>
      </c>
    </row>
    <row r="2946" spans="1:42" x14ac:dyDescent="0.35">
      <c r="A2946" t="s">
        <v>3998</v>
      </c>
      <c r="B2946" t="s">
        <v>9</v>
      </c>
      <c r="C2946">
        <v>40</v>
      </c>
      <c r="D2946" t="s">
        <v>13</v>
      </c>
      <c r="E2946">
        <v>0</v>
      </c>
      <c r="F2946" t="s">
        <v>3015</v>
      </c>
      <c r="G2946">
        <v>91354</v>
      </c>
      <c r="H2946">
        <v>34.457005000000002</v>
      </c>
      <c r="I2946">
        <v>-118.57372599999999</v>
      </c>
      <c r="J2946">
        <v>0</v>
      </c>
      <c r="K2946" s="1">
        <v>1</v>
      </c>
      <c r="L2946" t="s">
        <v>12</v>
      </c>
      <c r="M2946" t="s">
        <v>13</v>
      </c>
      <c r="P2946" t="s">
        <v>10</v>
      </c>
      <c r="Q2946" t="s">
        <v>14</v>
      </c>
      <c r="R2946">
        <v>2</v>
      </c>
      <c r="S2946" t="s">
        <v>13</v>
      </c>
      <c r="T2946" t="s">
        <v>13</v>
      </c>
      <c r="U2946" t="s">
        <v>13</v>
      </c>
      <c r="V2946" t="s">
        <v>13</v>
      </c>
      <c r="W2946" t="s">
        <v>13</v>
      </c>
      <c r="X2946" t="s">
        <v>13</v>
      </c>
      <c r="Y2946" t="s">
        <v>13</v>
      </c>
      <c r="Z2946" t="s">
        <v>10</v>
      </c>
      <c r="AA2946" t="s">
        <v>21</v>
      </c>
      <c r="AB2946" t="s">
        <v>13</v>
      </c>
      <c r="AC2946" t="s">
        <v>26</v>
      </c>
      <c r="AD2946">
        <v>25.25</v>
      </c>
      <c r="AE2946">
        <v>25.25</v>
      </c>
      <c r="AF2946">
        <v>0</v>
      </c>
      <c r="AG2946">
        <v>0</v>
      </c>
      <c r="AH2946">
        <v>0</v>
      </c>
      <c r="AI2946">
        <v>25.25</v>
      </c>
      <c r="AJ2946" t="s">
        <v>68</v>
      </c>
      <c r="AM2946" t="str">
        <f t="shared" si="135"/>
        <v>Joined</v>
      </c>
      <c r="AN2946" t="str">
        <f t="shared" si="136"/>
        <v>No</v>
      </c>
      <c r="AO2946" t="str" cm="1">
        <f t="array" ref="AO2946">_xlfn.IFS($C2946&lt;36,"Youth", $C2946&lt;66, "Middle_age", $C2946&gt;65, "Old")</f>
        <v>Middle_age</v>
      </c>
      <c r="AP2946" t="str">
        <f t="shared" si="137"/>
        <v>1 năm</v>
      </c>
    </row>
    <row r="2947" spans="1:42" x14ac:dyDescent="0.35">
      <c r="A2947" t="s">
        <v>3999</v>
      </c>
      <c r="B2947" t="s">
        <v>19</v>
      </c>
      <c r="C2947">
        <v>23</v>
      </c>
      <c r="D2947" t="s">
        <v>10</v>
      </c>
      <c r="E2947">
        <v>3</v>
      </c>
      <c r="F2947" t="s">
        <v>257</v>
      </c>
      <c r="G2947">
        <v>92620</v>
      </c>
      <c r="H2947">
        <v>33.716135999999999</v>
      </c>
      <c r="I2947">
        <v>-117.752574</v>
      </c>
      <c r="J2947">
        <v>1</v>
      </c>
      <c r="K2947" s="1">
        <v>69</v>
      </c>
      <c r="L2947" t="s">
        <v>12</v>
      </c>
      <c r="M2947" t="s">
        <v>10</v>
      </c>
      <c r="N2947">
        <v>33.090000000000003</v>
      </c>
      <c r="O2947" t="s">
        <v>10</v>
      </c>
      <c r="P2947" t="s">
        <v>13</v>
      </c>
      <c r="AA2947" t="s">
        <v>43</v>
      </c>
      <c r="AB2947" t="s">
        <v>13</v>
      </c>
      <c r="AC2947" t="s">
        <v>26</v>
      </c>
      <c r="AD2947">
        <v>24.45</v>
      </c>
      <c r="AE2947">
        <v>1718.2</v>
      </c>
      <c r="AF2947">
        <v>0</v>
      </c>
      <c r="AG2947">
        <v>0</v>
      </c>
      <c r="AH2947">
        <v>2283.21</v>
      </c>
      <c r="AI2947">
        <v>4001.41</v>
      </c>
      <c r="AJ2947" t="s">
        <v>17</v>
      </c>
      <c r="AM2947" t="str">
        <f t="shared" ref="AM2947:AM3010" si="138">IF($AJ2947="Churned",$AJ2947,IF($AI2947&gt;AVERAGE($AI:$AI),"VIP",$AJ2947))</f>
        <v>VIP</v>
      </c>
      <c r="AN2947" t="str">
        <f t="shared" ref="AN2947:AN3010" si="139">IF($E2947&gt;0,"Yes","No")</f>
        <v>Yes</v>
      </c>
      <c r="AO2947" t="str" cm="1">
        <f t="array" ref="AO2947">_xlfn.IFS($C2947&lt;36,"Youth", $C2947&lt;66, "Middle_age", $C2947&gt;65, "Old")</f>
        <v>Youth</v>
      </c>
      <c r="AP2947" t="str">
        <f t="shared" ref="AP2947:AP3010" si="140">IF($K2947&lt;=12, "1 năm", IF($K2947&lt;=24, "2 năm", IF($K2947&lt;=36, "3 năm", IF($K2947&lt;=48, "4 năm", IF($K2947&lt;=60, "5 năm", IF($K2947&lt;=72, "6 năm"))))))</f>
        <v>6 năm</v>
      </c>
    </row>
    <row r="2948" spans="1:42" x14ac:dyDescent="0.35">
      <c r="A2948" t="s">
        <v>4000</v>
      </c>
      <c r="B2948" t="s">
        <v>19</v>
      </c>
      <c r="C2948">
        <v>62</v>
      </c>
      <c r="D2948" t="s">
        <v>13</v>
      </c>
      <c r="E2948">
        <v>0</v>
      </c>
      <c r="F2948" t="s">
        <v>744</v>
      </c>
      <c r="G2948">
        <v>95547</v>
      </c>
      <c r="H2948">
        <v>40.557313999999998</v>
      </c>
      <c r="I2948">
        <v>-124.08166199999999</v>
      </c>
      <c r="J2948">
        <v>0</v>
      </c>
      <c r="K2948" s="1">
        <v>2</v>
      </c>
      <c r="L2948" t="s">
        <v>12</v>
      </c>
      <c r="M2948" t="s">
        <v>10</v>
      </c>
      <c r="N2948">
        <v>32.03</v>
      </c>
      <c r="O2948" t="s">
        <v>13</v>
      </c>
      <c r="P2948" t="s">
        <v>13</v>
      </c>
      <c r="AA2948" t="s">
        <v>21</v>
      </c>
      <c r="AB2948" t="s">
        <v>13</v>
      </c>
      <c r="AC2948" t="s">
        <v>153</v>
      </c>
      <c r="AD2948">
        <v>20.350000000000001</v>
      </c>
      <c r="AE2948">
        <v>33.200000000000003</v>
      </c>
      <c r="AF2948">
        <v>0</v>
      </c>
      <c r="AG2948">
        <v>0</v>
      </c>
      <c r="AH2948">
        <v>64.06</v>
      </c>
      <c r="AI2948">
        <v>97.26</v>
      </c>
      <c r="AJ2948" t="s">
        <v>27</v>
      </c>
      <c r="AK2948" t="s">
        <v>91</v>
      </c>
      <c r="AL2948" t="s">
        <v>165</v>
      </c>
      <c r="AM2948" t="str">
        <f t="shared" si="138"/>
        <v>Churned</v>
      </c>
      <c r="AN2948" t="str">
        <f t="shared" si="139"/>
        <v>No</v>
      </c>
      <c r="AO2948" t="str" cm="1">
        <f t="array" ref="AO2948">_xlfn.IFS($C2948&lt;36,"Youth", $C2948&lt;66, "Middle_age", $C2948&gt;65, "Old")</f>
        <v>Middle_age</v>
      </c>
      <c r="AP2948" t="str">
        <f t="shared" si="140"/>
        <v>1 năm</v>
      </c>
    </row>
    <row r="2949" spans="1:42" x14ac:dyDescent="0.35">
      <c r="A2949" t="s">
        <v>4001</v>
      </c>
      <c r="B2949" t="s">
        <v>9</v>
      </c>
      <c r="C2949">
        <v>58</v>
      </c>
      <c r="D2949" t="s">
        <v>13</v>
      </c>
      <c r="E2949">
        <v>0</v>
      </c>
      <c r="F2949" t="s">
        <v>507</v>
      </c>
      <c r="G2949">
        <v>94305</v>
      </c>
      <c r="H2949">
        <v>37.424342000000003</v>
      </c>
      <c r="I2949">
        <v>-122.16564099999999</v>
      </c>
      <c r="J2949">
        <v>0</v>
      </c>
      <c r="K2949" s="1">
        <v>12</v>
      </c>
      <c r="L2949" t="s">
        <v>12</v>
      </c>
      <c r="M2949" t="s">
        <v>13</v>
      </c>
      <c r="P2949" t="s">
        <v>10</v>
      </c>
      <c r="Q2949" t="s">
        <v>49</v>
      </c>
      <c r="R2949">
        <v>19</v>
      </c>
      <c r="S2949" t="s">
        <v>10</v>
      </c>
      <c r="T2949" t="s">
        <v>13</v>
      </c>
      <c r="U2949" t="s">
        <v>13</v>
      </c>
      <c r="V2949" t="s">
        <v>10</v>
      </c>
      <c r="W2949" t="s">
        <v>13</v>
      </c>
      <c r="X2949" t="s">
        <v>13</v>
      </c>
      <c r="Y2949" t="s">
        <v>13</v>
      </c>
      <c r="Z2949" t="s">
        <v>10</v>
      </c>
      <c r="AA2949" t="s">
        <v>15</v>
      </c>
      <c r="AB2949" t="s">
        <v>10</v>
      </c>
      <c r="AC2949" t="s">
        <v>153</v>
      </c>
      <c r="AD2949">
        <v>33.6</v>
      </c>
      <c r="AE2949">
        <v>435.45</v>
      </c>
      <c r="AF2949">
        <v>0</v>
      </c>
      <c r="AG2949">
        <v>0</v>
      </c>
      <c r="AH2949">
        <v>0</v>
      </c>
      <c r="AI2949">
        <v>435.45</v>
      </c>
      <c r="AJ2949" t="s">
        <v>17</v>
      </c>
      <c r="AM2949" t="str">
        <f t="shared" si="138"/>
        <v>Stayed</v>
      </c>
      <c r="AN2949" t="str">
        <f t="shared" si="139"/>
        <v>No</v>
      </c>
      <c r="AO2949" t="str" cm="1">
        <f t="array" ref="AO2949">_xlfn.IFS($C2949&lt;36,"Youth", $C2949&lt;66, "Middle_age", $C2949&gt;65, "Old")</f>
        <v>Middle_age</v>
      </c>
      <c r="AP2949" t="str">
        <f t="shared" si="140"/>
        <v>1 năm</v>
      </c>
    </row>
    <row r="2950" spans="1:42" x14ac:dyDescent="0.35">
      <c r="A2950" t="s">
        <v>4002</v>
      </c>
      <c r="B2950" t="s">
        <v>19</v>
      </c>
      <c r="C2950">
        <v>72</v>
      </c>
      <c r="D2950" t="s">
        <v>10</v>
      </c>
      <c r="E2950">
        <v>0</v>
      </c>
      <c r="F2950" t="s">
        <v>3735</v>
      </c>
      <c r="G2950">
        <v>93604</v>
      </c>
      <c r="H2950">
        <v>37.458367000000003</v>
      </c>
      <c r="I2950">
        <v>-119.345011</v>
      </c>
      <c r="J2950">
        <v>9</v>
      </c>
      <c r="K2950" s="1">
        <v>67</v>
      </c>
      <c r="L2950" t="s">
        <v>42</v>
      </c>
      <c r="M2950" t="s">
        <v>10</v>
      </c>
      <c r="N2950">
        <v>48.68</v>
      </c>
      <c r="O2950" t="s">
        <v>10</v>
      </c>
      <c r="P2950" t="s">
        <v>10</v>
      </c>
      <c r="Q2950" t="s">
        <v>25</v>
      </c>
      <c r="R2950">
        <v>17</v>
      </c>
      <c r="S2950" t="s">
        <v>13</v>
      </c>
      <c r="T2950" t="s">
        <v>10</v>
      </c>
      <c r="U2950" t="s">
        <v>13</v>
      </c>
      <c r="V2950" t="s">
        <v>10</v>
      </c>
      <c r="W2950" t="s">
        <v>10</v>
      </c>
      <c r="X2950" t="s">
        <v>10</v>
      </c>
      <c r="Y2950" t="s">
        <v>10</v>
      </c>
      <c r="Z2950" t="s">
        <v>10</v>
      </c>
      <c r="AA2950" t="s">
        <v>43</v>
      </c>
      <c r="AB2950" t="s">
        <v>13</v>
      </c>
      <c r="AC2950" t="s">
        <v>26</v>
      </c>
      <c r="AD2950">
        <v>102.9</v>
      </c>
      <c r="AE2950">
        <v>6989.7</v>
      </c>
      <c r="AF2950">
        <v>0</v>
      </c>
      <c r="AG2950">
        <v>0</v>
      </c>
      <c r="AH2950">
        <v>3261.56</v>
      </c>
      <c r="AI2950">
        <v>10251.26</v>
      </c>
      <c r="AJ2950" t="s">
        <v>17</v>
      </c>
      <c r="AM2950" t="str">
        <f t="shared" si="138"/>
        <v>VIP</v>
      </c>
      <c r="AN2950" t="str">
        <f t="shared" si="139"/>
        <v>No</v>
      </c>
      <c r="AO2950" t="str" cm="1">
        <f t="array" ref="AO2950">_xlfn.IFS($C2950&lt;36,"Youth", $C2950&lt;66, "Middle_age", $C2950&gt;65, "Old")</f>
        <v>Old</v>
      </c>
      <c r="AP2950" t="str">
        <f t="shared" si="140"/>
        <v>6 năm</v>
      </c>
    </row>
    <row r="2951" spans="1:42" x14ac:dyDescent="0.35">
      <c r="A2951" t="s">
        <v>4003</v>
      </c>
      <c r="B2951" t="s">
        <v>9</v>
      </c>
      <c r="C2951">
        <v>66</v>
      </c>
      <c r="D2951" t="s">
        <v>13</v>
      </c>
      <c r="E2951">
        <v>0</v>
      </c>
      <c r="F2951" t="s">
        <v>1055</v>
      </c>
      <c r="G2951">
        <v>92356</v>
      </c>
      <c r="H2951">
        <v>34.508417000000001</v>
      </c>
      <c r="I2951">
        <v>-116.856103</v>
      </c>
      <c r="J2951">
        <v>0</v>
      </c>
      <c r="K2951" s="1">
        <v>1</v>
      </c>
      <c r="L2951" t="s">
        <v>24</v>
      </c>
      <c r="M2951" t="s">
        <v>10</v>
      </c>
      <c r="N2951">
        <v>26.22</v>
      </c>
      <c r="O2951" t="s">
        <v>13</v>
      </c>
      <c r="P2951" t="s">
        <v>10</v>
      </c>
      <c r="Q2951" t="s">
        <v>14</v>
      </c>
      <c r="R2951">
        <v>22</v>
      </c>
      <c r="S2951" t="s">
        <v>10</v>
      </c>
      <c r="T2951" t="s">
        <v>13</v>
      </c>
      <c r="U2951" t="s">
        <v>10</v>
      </c>
      <c r="V2951" t="s">
        <v>13</v>
      </c>
      <c r="W2951" t="s">
        <v>13</v>
      </c>
      <c r="X2951" t="s">
        <v>13</v>
      </c>
      <c r="Y2951" t="s">
        <v>13</v>
      </c>
      <c r="Z2951" t="s">
        <v>10</v>
      </c>
      <c r="AA2951" t="s">
        <v>21</v>
      </c>
      <c r="AB2951" t="s">
        <v>10</v>
      </c>
      <c r="AC2951" t="s">
        <v>26</v>
      </c>
      <c r="AD2951">
        <v>55.8</v>
      </c>
      <c r="AE2951">
        <v>55.8</v>
      </c>
      <c r="AF2951">
        <v>0</v>
      </c>
      <c r="AG2951">
        <v>0</v>
      </c>
      <c r="AH2951">
        <v>26.22</v>
      </c>
      <c r="AI2951">
        <v>82.02</v>
      </c>
      <c r="AJ2951" t="s">
        <v>27</v>
      </c>
      <c r="AK2951" t="s">
        <v>33</v>
      </c>
      <c r="AL2951" t="s">
        <v>403</v>
      </c>
      <c r="AM2951" t="str">
        <f t="shared" si="138"/>
        <v>Churned</v>
      </c>
      <c r="AN2951" t="str">
        <f t="shared" si="139"/>
        <v>No</v>
      </c>
      <c r="AO2951" t="str" cm="1">
        <f t="array" ref="AO2951">_xlfn.IFS($C2951&lt;36,"Youth", $C2951&lt;66, "Middle_age", $C2951&gt;65, "Old")</f>
        <v>Old</v>
      </c>
      <c r="AP2951" t="str">
        <f t="shared" si="140"/>
        <v>1 năm</v>
      </c>
    </row>
    <row r="2952" spans="1:42" x14ac:dyDescent="0.35">
      <c r="A2952" t="s">
        <v>4004</v>
      </c>
      <c r="B2952" t="s">
        <v>9</v>
      </c>
      <c r="C2952">
        <v>27</v>
      </c>
      <c r="D2952" t="s">
        <v>13</v>
      </c>
      <c r="E2952">
        <v>3</v>
      </c>
      <c r="F2952" t="s">
        <v>105</v>
      </c>
      <c r="G2952">
        <v>90021</v>
      </c>
      <c r="H2952">
        <v>34.029043000000001</v>
      </c>
      <c r="I2952">
        <v>-118.239504</v>
      </c>
      <c r="J2952">
        <v>0</v>
      </c>
      <c r="K2952" s="1">
        <v>28</v>
      </c>
      <c r="L2952" t="s">
        <v>12</v>
      </c>
      <c r="M2952" t="s">
        <v>10</v>
      </c>
      <c r="N2952">
        <v>26.09</v>
      </c>
      <c r="O2952" t="s">
        <v>13</v>
      </c>
      <c r="P2952" t="s">
        <v>13</v>
      </c>
      <c r="AA2952" t="s">
        <v>21</v>
      </c>
      <c r="AB2952" t="s">
        <v>13</v>
      </c>
      <c r="AC2952" t="s">
        <v>16</v>
      </c>
      <c r="AD2952">
        <v>20.25</v>
      </c>
      <c r="AE2952">
        <v>535.35</v>
      </c>
      <c r="AF2952">
        <v>0</v>
      </c>
      <c r="AG2952">
        <v>0</v>
      </c>
      <c r="AH2952">
        <v>730.52</v>
      </c>
      <c r="AI2952">
        <v>1265.8699999999999</v>
      </c>
      <c r="AJ2952" t="s">
        <v>17</v>
      </c>
      <c r="AM2952" t="str">
        <f t="shared" si="138"/>
        <v>Stayed</v>
      </c>
      <c r="AN2952" t="str">
        <f t="shared" si="139"/>
        <v>Yes</v>
      </c>
      <c r="AO2952" t="str" cm="1">
        <f t="array" ref="AO2952">_xlfn.IFS($C2952&lt;36,"Youth", $C2952&lt;66, "Middle_age", $C2952&gt;65, "Old")</f>
        <v>Youth</v>
      </c>
      <c r="AP2952" t="str">
        <f t="shared" si="140"/>
        <v>3 năm</v>
      </c>
    </row>
    <row r="2953" spans="1:42" x14ac:dyDescent="0.35">
      <c r="A2953" t="s">
        <v>4005</v>
      </c>
      <c r="B2953" t="s">
        <v>19</v>
      </c>
      <c r="C2953">
        <v>80</v>
      </c>
      <c r="D2953" t="s">
        <v>13</v>
      </c>
      <c r="E2953">
        <v>0</v>
      </c>
      <c r="F2953" t="s">
        <v>1317</v>
      </c>
      <c r="G2953">
        <v>94514</v>
      </c>
      <c r="H2953">
        <v>37.83323</v>
      </c>
      <c r="I2953">
        <v>-121.601461</v>
      </c>
      <c r="J2953">
        <v>0</v>
      </c>
      <c r="K2953" s="1">
        <v>2</v>
      </c>
      <c r="L2953" t="s">
        <v>24</v>
      </c>
      <c r="M2953" t="s">
        <v>10</v>
      </c>
      <c r="N2953">
        <v>26.62</v>
      </c>
      <c r="O2953" t="s">
        <v>13</v>
      </c>
      <c r="P2953" t="s">
        <v>10</v>
      </c>
      <c r="Q2953" t="s">
        <v>49</v>
      </c>
      <c r="R2953">
        <v>11</v>
      </c>
      <c r="S2953" t="s">
        <v>13</v>
      </c>
      <c r="T2953" t="s">
        <v>13</v>
      </c>
      <c r="U2953" t="s">
        <v>13</v>
      </c>
      <c r="V2953" t="s">
        <v>13</v>
      </c>
      <c r="W2953" t="s">
        <v>13</v>
      </c>
      <c r="X2953" t="s">
        <v>13</v>
      </c>
      <c r="Y2953" t="s">
        <v>13</v>
      </c>
      <c r="Z2953" t="s">
        <v>10</v>
      </c>
      <c r="AA2953" t="s">
        <v>21</v>
      </c>
      <c r="AB2953" t="s">
        <v>13</v>
      </c>
      <c r="AC2953" t="s">
        <v>16</v>
      </c>
      <c r="AD2953">
        <v>44.95</v>
      </c>
      <c r="AE2953">
        <v>85.15</v>
      </c>
      <c r="AF2953">
        <v>0</v>
      </c>
      <c r="AG2953">
        <v>0</v>
      </c>
      <c r="AH2953">
        <v>53.24</v>
      </c>
      <c r="AI2953">
        <v>138.38999999999999</v>
      </c>
      <c r="AJ2953" t="s">
        <v>27</v>
      </c>
      <c r="AK2953" t="s">
        <v>79</v>
      </c>
      <c r="AL2953" t="s">
        <v>80</v>
      </c>
      <c r="AM2953" t="str">
        <f t="shared" si="138"/>
        <v>Churned</v>
      </c>
      <c r="AN2953" t="str">
        <f t="shared" si="139"/>
        <v>No</v>
      </c>
      <c r="AO2953" t="str" cm="1">
        <f t="array" ref="AO2953">_xlfn.IFS($C2953&lt;36,"Youth", $C2953&lt;66, "Middle_age", $C2953&gt;65, "Old")</f>
        <v>Old</v>
      </c>
      <c r="AP2953" t="str">
        <f t="shared" si="140"/>
        <v>1 năm</v>
      </c>
    </row>
    <row r="2954" spans="1:42" x14ac:dyDescent="0.35">
      <c r="A2954" t="s">
        <v>4006</v>
      </c>
      <c r="B2954" t="s">
        <v>9</v>
      </c>
      <c r="C2954">
        <v>41</v>
      </c>
      <c r="D2954" t="s">
        <v>13</v>
      </c>
      <c r="E2954">
        <v>0</v>
      </c>
      <c r="F2954" t="s">
        <v>215</v>
      </c>
      <c r="G2954">
        <v>92028</v>
      </c>
      <c r="H2954">
        <v>33.362575</v>
      </c>
      <c r="I2954">
        <v>-117.299644</v>
      </c>
      <c r="J2954">
        <v>0</v>
      </c>
      <c r="K2954" s="1">
        <v>4</v>
      </c>
      <c r="L2954" t="s">
        <v>24</v>
      </c>
      <c r="M2954" t="s">
        <v>10</v>
      </c>
      <c r="N2954">
        <v>36.909999999999997</v>
      </c>
      <c r="O2954" t="s">
        <v>13</v>
      </c>
      <c r="P2954" t="s">
        <v>10</v>
      </c>
      <c r="Q2954" t="s">
        <v>25</v>
      </c>
      <c r="R2954">
        <v>23</v>
      </c>
      <c r="S2954" t="s">
        <v>13</v>
      </c>
      <c r="T2954" t="s">
        <v>13</v>
      </c>
      <c r="U2954" t="s">
        <v>13</v>
      </c>
      <c r="V2954" t="s">
        <v>13</v>
      </c>
      <c r="W2954" t="s">
        <v>13</v>
      </c>
      <c r="X2954" t="s">
        <v>10</v>
      </c>
      <c r="Y2954" t="s">
        <v>10</v>
      </c>
      <c r="Z2954" t="s">
        <v>10</v>
      </c>
      <c r="AA2954" t="s">
        <v>21</v>
      </c>
      <c r="AB2954" t="s">
        <v>10</v>
      </c>
      <c r="AC2954" t="s">
        <v>26</v>
      </c>
      <c r="AD2954">
        <v>79.150000000000006</v>
      </c>
      <c r="AE2954">
        <v>317.25</v>
      </c>
      <c r="AF2954">
        <v>0</v>
      </c>
      <c r="AG2954">
        <v>0</v>
      </c>
      <c r="AH2954">
        <v>147.63999999999999</v>
      </c>
      <c r="AI2954">
        <v>464.89</v>
      </c>
      <c r="AJ2954" t="s">
        <v>27</v>
      </c>
      <c r="AK2954" t="s">
        <v>28</v>
      </c>
      <c r="AL2954" t="s">
        <v>74</v>
      </c>
      <c r="AM2954" t="str">
        <f t="shared" si="138"/>
        <v>Churned</v>
      </c>
      <c r="AN2954" t="str">
        <f t="shared" si="139"/>
        <v>No</v>
      </c>
      <c r="AO2954" t="str" cm="1">
        <f t="array" ref="AO2954">_xlfn.IFS($C2954&lt;36,"Youth", $C2954&lt;66, "Middle_age", $C2954&gt;65, "Old")</f>
        <v>Middle_age</v>
      </c>
      <c r="AP2954" t="str">
        <f t="shared" si="140"/>
        <v>1 năm</v>
      </c>
    </row>
    <row r="2955" spans="1:42" x14ac:dyDescent="0.35">
      <c r="A2955" t="s">
        <v>4007</v>
      </c>
      <c r="B2955" t="s">
        <v>19</v>
      </c>
      <c r="C2955">
        <v>41</v>
      </c>
      <c r="D2955" t="s">
        <v>13</v>
      </c>
      <c r="E2955">
        <v>0</v>
      </c>
      <c r="F2955" t="s">
        <v>1119</v>
      </c>
      <c r="G2955">
        <v>95688</v>
      </c>
      <c r="H2955">
        <v>38.419088000000002</v>
      </c>
      <c r="I2955">
        <v>-122.024568</v>
      </c>
      <c r="J2955">
        <v>0</v>
      </c>
      <c r="K2955" s="1">
        <v>1</v>
      </c>
      <c r="L2955" t="s">
        <v>24</v>
      </c>
      <c r="M2955" t="s">
        <v>10</v>
      </c>
      <c r="N2955">
        <v>23.16</v>
      </c>
      <c r="O2955" t="s">
        <v>13</v>
      </c>
      <c r="P2955" t="s">
        <v>13</v>
      </c>
      <c r="AA2955" t="s">
        <v>21</v>
      </c>
      <c r="AB2955" t="s">
        <v>13</v>
      </c>
      <c r="AC2955" t="s">
        <v>153</v>
      </c>
      <c r="AD2955">
        <v>20.25</v>
      </c>
      <c r="AE2955">
        <v>20.25</v>
      </c>
      <c r="AF2955">
        <v>0</v>
      </c>
      <c r="AG2955">
        <v>0</v>
      </c>
      <c r="AH2955">
        <v>23.16</v>
      </c>
      <c r="AI2955">
        <v>43.41</v>
      </c>
      <c r="AJ2955" t="s">
        <v>27</v>
      </c>
      <c r="AK2955" t="s">
        <v>91</v>
      </c>
      <c r="AL2955" t="s">
        <v>165</v>
      </c>
      <c r="AM2955" t="str">
        <f t="shared" si="138"/>
        <v>Churned</v>
      </c>
      <c r="AN2955" t="str">
        <f t="shared" si="139"/>
        <v>No</v>
      </c>
      <c r="AO2955" t="str" cm="1">
        <f t="array" ref="AO2955">_xlfn.IFS($C2955&lt;36,"Youth", $C2955&lt;66, "Middle_age", $C2955&gt;65, "Old")</f>
        <v>Middle_age</v>
      </c>
      <c r="AP2955" t="str">
        <f t="shared" si="140"/>
        <v>1 năm</v>
      </c>
    </row>
    <row r="2956" spans="1:42" x14ac:dyDescent="0.35">
      <c r="A2956" t="s">
        <v>4008</v>
      </c>
      <c r="B2956" t="s">
        <v>9</v>
      </c>
      <c r="C2956">
        <v>60</v>
      </c>
      <c r="D2956" t="s">
        <v>13</v>
      </c>
      <c r="E2956">
        <v>0</v>
      </c>
      <c r="F2956" t="s">
        <v>31</v>
      </c>
      <c r="G2956">
        <v>94553</v>
      </c>
      <c r="H2956">
        <v>38.014457</v>
      </c>
      <c r="I2956">
        <v>-122.115432</v>
      </c>
      <c r="J2956">
        <v>0</v>
      </c>
      <c r="K2956" s="1">
        <v>33</v>
      </c>
      <c r="L2956" t="s">
        <v>12</v>
      </c>
      <c r="M2956" t="s">
        <v>10</v>
      </c>
      <c r="N2956">
        <v>36.5</v>
      </c>
      <c r="O2956" t="s">
        <v>10</v>
      </c>
      <c r="P2956" t="s">
        <v>13</v>
      </c>
      <c r="AA2956" t="s">
        <v>43</v>
      </c>
      <c r="AB2956" t="s">
        <v>13</v>
      </c>
      <c r="AC2956" t="s">
        <v>16</v>
      </c>
      <c r="AD2956">
        <v>25.7</v>
      </c>
      <c r="AE2956">
        <v>826.1</v>
      </c>
      <c r="AF2956">
        <v>0</v>
      </c>
      <c r="AG2956">
        <v>0</v>
      </c>
      <c r="AH2956">
        <v>1204.5</v>
      </c>
      <c r="AI2956">
        <v>2030.6</v>
      </c>
      <c r="AJ2956" t="s">
        <v>17</v>
      </c>
      <c r="AM2956" t="str">
        <f t="shared" si="138"/>
        <v>Stayed</v>
      </c>
      <c r="AN2956" t="str">
        <f t="shared" si="139"/>
        <v>No</v>
      </c>
      <c r="AO2956" t="str" cm="1">
        <f t="array" ref="AO2956">_xlfn.IFS($C2956&lt;36,"Youth", $C2956&lt;66, "Middle_age", $C2956&gt;65, "Old")</f>
        <v>Middle_age</v>
      </c>
      <c r="AP2956" t="str">
        <f t="shared" si="140"/>
        <v>3 năm</v>
      </c>
    </row>
    <row r="2957" spans="1:42" x14ac:dyDescent="0.35">
      <c r="A2957" t="s">
        <v>4009</v>
      </c>
      <c r="B2957" t="s">
        <v>9</v>
      </c>
      <c r="C2957">
        <v>41</v>
      </c>
      <c r="D2957" t="s">
        <v>10</v>
      </c>
      <c r="E2957">
        <v>0</v>
      </c>
      <c r="F2957" t="s">
        <v>3192</v>
      </c>
      <c r="G2957">
        <v>93652</v>
      </c>
      <c r="H2957">
        <v>36.594541999999997</v>
      </c>
      <c r="I2957">
        <v>-119.90524499999999</v>
      </c>
      <c r="J2957">
        <v>3</v>
      </c>
      <c r="K2957" s="1">
        <v>61</v>
      </c>
      <c r="L2957" t="s">
        <v>12</v>
      </c>
      <c r="M2957" t="s">
        <v>10</v>
      </c>
      <c r="N2957">
        <v>27.63</v>
      </c>
      <c r="O2957" t="s">
        <v>10</v>
      </c>
      <c r="P2957" t="s">
        <v>10</v>
      </c>
      <c r="Q2957" t="s">
        <v>25</v>
      </c>
      <c r="R2957">
        <v>29</v>
      </c>
      <c r="S2957" t="s">
        <v>13</v>
      </c>
      <c r="T2957" t="s">
        <v>13</v>
      </c>
      <c r="U2957" t="s">
        <v>10</v>
      </c>
      <c r="V2957" t="s">
        <v>10</v>
      </c>
      <c r="W2957" t="s">
        <v>10</v>
      </c>
      <c r="X2957" t="s">
        <v>10</v>
      </c>
      <c r="Y2957" t="s">
        <v>10</v>
      </c>
      <c r="Z2957" t="s">
        <v>10</v>
      </c>
      <c r="AA2957" t="s">
        <v>21</v>
      </c>
      <c r="AB2957" t="s">
        <v>10</v>
      </c>
      <c r="AC2957" t="s">
        <v>26</v>
      </c>
      <c r="AD2957">
        <v>106.35</v>
      </c>
      <c r="AE2957">
        <v>6751.35</v>
      </c>
      <c r="AF2957">
        <v>0</v>
      </c>
      <c r="AG2957">
        <v>0</v>
      </c>
      <c r="AH2957">
        <v>1685.43</v>
      </c>
      <c r="AI2957">
        <v>8436.7800000000007</v>
      </c>
      <c r="AJ2957" t="s">
        <v>17</v>
      </c>
      <c r="AM2957" t="str">
        <f t="shared" si="138"/>
        <v>VIP</v>
      </c>
      <c r="AN2957" t="str">
        <f t="shared" si="139"/>
        <v>No</v>
      </c>
      <c r="AO2957" t="str" cm="1">
        <f t="array" ref="AO2957">_xlfn.IFS($C2957&lt;36,"Youth", $C2957&lt;66, "Middle_age", $C2957&gt;65, "Old")</f>
        <v>Middle_age</v>
      </c>
      <c r="AP2957" t="str">
        <f t="shared" si="140"/>
        <v>6 năm</v>
      </c>
    </row>
    <row r="2958" spans="1:42" x14ac:dyDescent="0.35">
      <c r="A2958" t="s">
        <v>4010</v>
      </c>
      <c r="B2958" t="s">
        <v>9</v>
      </c>
      <c r="C2958">
        <v>55</v>
      </c>
      <c r="D2958" t="s">
        <v>13</v>
      </c>
      <c r="E2958">
        <v>0</v>
      </c>
      <c r="F2958" t="s">
        <v>407</v>
      </c>
      <c r="G2958">
        <v>92411</v>
      </c>
      <c r="H2958">
        <v>34.122501</v>
      </c>
      <c r="I2958">
        <v>-117.320138</v>
      </c>
      <c r="J2958">
        <v>0</v>
      </c>
      <c r="K2958" s="1">
        <v>21</v>
      </c>
      <c r="L2958" t="s">
        <v>32</v>
      </c>
      <c r="M2958" t="s">
        <v>10</v>
      </c>
      <c r="N2958">
        <v>30.88</v>
      </c>
      <c r="O2958" t="s">
        <v>13</v>
      </c>
      <c r="P2958" t="s">
        <v>10</v>
      </c>
      <c r="Q2958" t="s">
        <v>49</v>
      </c>
      <c r="R2958">
        <v>15</v>
      </c>
      <c r="S2958" t="s">
        <v>10</v>
      </c>
      <c r="T2958" t="s">
        <v>13</v>
      </c>
      <c r="U2958" t="s">
        <v>10</v>
      </c>
      <c r="V2958" t="s">
        <v>13</v>
      </c>
      <c r="W2958" t="s">
        <v>13</v>
      </c>
      <c r="X2958" t="s">
        <v>10</v>
      </c>
      <c r="Y2958" t="s">
        <v>10</v>
      </c>
      <c r="Z2958" t="s">
        <v>10</v>
      </c>
      <c r="AA2958" t="s">
        <v>15</v>
      </c>
      <c r="AB2958" t="s">
        <v>13</v>
      </c>
      <c r="AC2958" t="s">
        <v>153</v>
      </c>
      <c r="AD2958">
        <v>64.849999999999994</v>
      </c>
      <c r="AE2958">
        <v>1336.8</v>
      </c>
      <c r="AF2958">
        <v>0</v>
      </c>
      <c r="AG2958">
        <v>0</v>
      </c>
      <c r="AH2958">
        <v>648.48</v>
      </c>
      <c r="AI2958">
        <v>1985.28</v>
      </c>
      <c r="AJ2958" t="s">
        <v>17</v>
      </c>
      <c r="AM2958" t="str">
        <f t="shared" si="138"/>
        <v>Stayed</v>
      </c>
      <c r="AN2958" t="str">
        <f t="shared" si="139"/>
        <v>No</v>
      </c>
      <c r="AO2958" t="str" cm="1">
        <f t="array" ref="AO2958">_xlfn.IFS($C2958&lt;36,"Youth", $C2958&lt;66, "Middle_age", $C2958&gt;65, "Old")</f>
        <v>Middle_age</v>
      </c>
      <c r="AP2958" t="str">
        <f t="shared" si="140"/>
        <v>2 năm</v>
      </c>
    </row>
    <row r="2959" spans="1:42" x14ac:dyDescent="0.35">
      <c r="A2959" t="s">
        <v>4011</v>
      </c>
      <c r="B2959" t="s">
        <v>19</v>
      </c>
      <c r="C2959">
        <v>71</v>
      </c>
      <c r="D2959" t="s">
        <v>13</v>
      </c>
      <c r="E2959">
        <v>0</v>
      </c>
      <c r="F2959" t="s">
        <v>2010</v>
      </c>
      <c r="G2959">
        <v>93923</v>
      </c>
      <c r="H2959">
        <v>36.460611</v>
      </c>
      <c r="I2959">
        <v>-121.852507</v>
      </c>
      <c r="J2959">
        <v>0</v>
      </c>
      <c r="K2959" s="1">
        <v>2</v>
      </c>
      <c r="L2959" t="s">
        <v>24</v>
      </c>
      <c r="M2959" t="s">
        <v>10</v>
      </c>
      <c r="N2959">
        <v>37.97</v>
      </c>
      <c r="O2959" t="s">
        <v>13</v>
      </c>
      <c r="P2959" t="s">
        <v>10</v>
      </c>
      <c r="Q2959" t="s">
        <v>49</v>
      </c>
      <c r="R2959">
        <v>9</v>
      </c>
      <c r="S2959" t="s">
        <v>13</v>
      </c>
      <c r="T2959" t="s">
        <v>13</v>
      </c>
      <c r="U2959" t="s">
        <v>10</v>
      </c>
      <c r="V2959" t="s">
        <v>13</v>
      </c>
      <c r="W2959" t="s">
        <v>13</v>
      </c>
      <c r="X2959" t="s">
        <v>13</v>
      </c>
      <c r="Y2959" t="s">
        <v>13</v>
      </c>
      <c r="Z2959" t="s">
        <v>10</v>
      </c>
      <c r="AA2959" t="s">
        <v>43</v>
      </c>
      <c r="AB2959" t="s">
        <v>13</v>
      </c>
      <c r="AC2959" t="s">
        <v>153</v>
      </c>
      <c r="AD2959">
        <v>49.95</v>
      </c>
      <c r="AE2959">
        <v>107.1</v>
      </c>
      <c r="AF2959">
        <v>0</v>
      </c>
      <c r="AG2959">
        <v>0</v>
      </c>
      <c r="AH2959">
        <v>75.94</v>
      </c>
      <c r="AI2959">
        <v>183.04</v>
      </c>
      <c r="AJ2959" t="s">
        <v>68</v>
      </c>
      <c r="AM2959" t="str">
        <f t="shared" si="138"/>
        <v>Joined</v>
      </c>
      <c r="AN2959" t="str">
        <f t="shared" si="139"/>
        <v>No</v>
      </c>
      <c r="AO2959" t="str" cm="1">
        <f t="array" ref="AO2959">_xlfn.IFS($C2959&lt;36,"Youth", $C2959&lt;66, "Middle_age", $C2959&gt;65, "Old")</f>
        <v>Old</v>
      </c>
      <c r="AP2959" t="str">
        <f t="shared" si="140"/>
        <v>1 năm</v>
      </c>
    </row>
    <row r="2960" spans="1:42" x14ac:dyDescent="0.35">
      <c r="A2960" t="s">
        <v>4012</v>
      </c>
      <c r="B2960" t="s">
        <v>19</v>
      </c>
      <c r="C2960">
        <v>41</v>
      </c>
      <c r="D2960" t="s">
        <v>13</v>
      </c>
      <c r="E2960">
        <v>0</v>
      </c>
      <c r="F2960" t="s">
        <v>4013</v>
      </c>
      <c r="G2960">
        <v>95231</v>
      </c>
      <c r="H2960">
        <v>37.873283000000001</v>
      </c>
      <c r="I2960">
        <v>-121.292034</v>
      </c>
      <c r="J2960">
        <v>0</v>
      </c>
      <c r="K2960" s="1">
        <v>8</v>
      </c>
      <c r="L2960" t="s">
        <v>24</v>
      </c>
      <c r="M2960" t="s">
        <v>10</v>
      </c>
      <c r="N2960">
        <v>30.8</v>
      </c>
      <c r="O2960" t="s">
        <v>13</v>
      </c>
      <c r="P2960" t="s">
        <v>10</v>
      </c>
      <c r="Q2960" t="s">
        <v>49</v>
      </c>
      <c r="R2960">
        <v>27</v>
      </c>
      <c r="S2960" t="s">
        <v>13</v>
      </c>
      <c r="T2960" t="s">
        <v>10</v>
      </c>
      <c r="U2960" t="s">
        <v>13</v>
      </c>
      <c r="V2960" t="s">
        <v>10</v>
      </c>
      <c r="W2960" t="s">
        <v>10</v>
      </c>
      <c r="X2960" t="s">
        <v>13</v>
      </c>
      <c r="Y2960" t="s">
        <v>13</v>
      </c>
      <c r="Z2960" t="s">
        <v>10</v>
      </c>
      <c r="AA2960" t="s">
        <v>21</v>
      </c>
      <c r="AB2960" t="s">
        <v>10</v>
      </c>
      <c r="AC2960" t="s">
        <v>26</v>
      </c>
      <c r="AD2960">
        <v>66.650000000000006</v>
      </c>
      <c r="AE2960">
        <v>520.95000000000005</v>
      </c>
      <c r="AF2960">
        <v>0</v>
      </c>
      <c r="AG2960">
        <v>0</v>
      </c>
      <c r="AH2960">
        <v>246.4</v>
      </c>
      <c r="AI2960">
        <v>767.35</v>
      </c>
      <c r="AJ2960" t="s">
        <v>17</v>
      </c>
      <c r="AM2960" t="str">
        <f t="shared" si="138"/>
        <v>Stayed</v>
      </c>
      <c r="AN2960" t="str">
        <f t="shared" si="139"/>
        <v>No</v>
      </c>
      <c r="AO2960" t="str" cm="1">
        <f t="array" ref="AO2960">_xlfn.IFS($C2960&lt;36,"Youth", $C2960&lt;66, "Middle_age", $C2960&gt;65, "Old")</f>
        <v>Middle_age</v>
      </c>
      <c r="AP2960" t="str">
        <f t="shared" si="140"/>
        <v>1 năm</v>
      </c>
    </row>
    <row r="2961" spans="1:42" x14ac:dyDescent="0.35">
      <c r="A2961" t="s">
        <v>4014</v>
      </c>
      <c r="B2961" t="s">
        <v>9</v>
      </c>
      <c r="C2961">
        <v>47</v>
      </c>
      <c r="D2961" t="s">
        <v>10</v>
      </c>
      <c r="E2961">
        <v>2</v>
      </c>
      <c r="F2961" t="s">
        <v>2057</v>
      </c>
      <c r="G2961">
        <v>92243</v>
      </c>
      <c r="H2961">
        <v>32.770392999999999</v>
      </c>
      <c r="I2961">
        <v>-115.60915</v>
      </c>
      <c r="J2961">
        <v>8</v>
      </c>
      <c r="K2961" s="1">
        <v>68</v>
      </c>
      <c r="L2961" t="s">
        <v>12</v>
      </c>
      <c r="M2961" t="s">
        <v>10</v>
      </c>
      <c r="N2961">
        <v>20.149999999999999</v>
      </c>
      <c r="O2961" t="s">
        <v>10</v>
      </c>
      <c r="P2961" t="s">
        <v>10</v>
      </c>
      <c r="Q2961" t="s">
        <v>49</v>
      </c>
      <c r="R2961">
        <v>16</v>
      </c>
      <c r="S2961" t="s">
        <v>10</v>
      </c>
      <c r="T2961" t="s">
        <v>10</v>
      </c>
      <c r="U2961" t="s">
        <v>10</v>
      </c>
      <c r="V2961" t="s">
        <v>13</v>
      </c>
      <c r="W2961" t="s">
        <v>10</v>
      </c>
      <c r="X2961" t="s">
        <v>13</v>
      </c>
      <c r="Y2961" t="s">
        <v>13</v>
      </c>
      <c r="Z2961" t="s">
        <v>10</v>
      </c>
      <c r="AA2961" t="s">
        <v>15</v>
      </c>
      <c r="AB2961" t="s">
        <v>10</v>
      </c>
      <c r="AC2961" t="s">
        <v>16</v>
      </c>
      <c r="AD2961">
        <v>73</v>
      </c>
      <c r="AE2961">
        <v>5163</v>
      </c>
      <c r="AF2961">
        <v>0</v>
      </c>
      <c r="AG2961">
        <v>0</v>
      </c>
      <c r="AH2961">
        <v>1370.2</v>
      </c>
      <c r="AI2961">
        <v>6533.2</v>
      </c>
      <c r="AJ2961" t="s">
        <v>17</v>
      </c>
      <c r="AM2961" t="str">
        <f t="shared" si="138"/>
        <v>VIP</v>
      </c>
      <c r="AN2961" t="str">
        <f t="shared" si="139"/>
        <v>Yes</v>
      </c>
      <c r="AO2961" t="str" cm="1">
        <f t="array" ref="AO2961">_xlfn.IFS($C2961&lt;36,"Youth", $C2961&lt;66, "Middle_age", $C2961&gt;65, "Old")</f>
        <v>Middle_age</v>
      </c>
      <c r="AP2961" t="str">
        <f t="shared" si="140"/>
        <v>6 năm</v>
      </c>
    </row>
    <row r="2962" spans="1:42" x14ac:dyDescent="0.35">
      <c r="A2962" t="s">
        <v>4015</v>
      </c>
      <c r="B2962" t="s">
        <v>19</v>
      </c>
      <c r="C2962">
        <v>42</v>
      </c>
      <c r="D2962" t="s">
        <v>13</v>
      </c>
      <c r="E2962">
        <v>0</v>
      </c>
      <c r="F2962" t="s">
        <v>361</v>
      </c>
      <c r="G2962">
        <v>94108</v>
      </c>
      <c r="H2962">
        <v>37.791998</v>
      </c>
      <c r="I2962">
        <v>-122.408653</v>
      </c>
      <c r="J2962">
        <v>0</v>
      </c>
      <c r="K2962" s="1">
        <v>4</v>
      </c>
      <c r="L2962" t="s">
        <v>24</v>
      </c>
      <c r="M2962" t="s">
        <v>10</v>
      </c>
      <c r="N2962">
        <v>12.24</v>
      </c>
      <c r="O2962" t="s">
        <v>10</v>
      </c>
      <c r="P2962" t="s">
        <v>10</v>
      </c>
      <c r="Q2962" t="s">
        <v>25</v>
      </c>
      <c r="R2962">
        <v>11</v>
      </c>
      <c r="S2962" t="s">
        <v>13</v>
      </c>
      <c r="T2962" t="s">
        <v>10</v>
      </c>
      <c r="U2962" t="s">
        <v>13</v>
      </c>
      <c r="V2962" t="s">
        <v>13</v>
      </c>
      <c r="W2962" t="s">
        <v>13</v>
      </c>
      <c r="X2962" t="s">
        <v>10</v>
      </c>
      <c r="Y2962" t="s">
        <v>10</v>
      </c>
      <c r="Z2962" t="s">
        <v>13</v>
      </c>
      <c r="AA2962" t="s">
        <v>21</v>
      </c>
      <c r="AB2962" t="s">
        <v>10</v>
      </c>
      <c r="AC2962" t="s">
        <v>26</v>
      </c>
      <c r="AD2962">
        <v>90.05</v>
      </c>
      <c r="AE2962">
        <v>368.1</v>
      </c>
      <c r="AF2962">
        <v>0</v>
      </c>
      <c r="AG2962">
        <v>30</v>
      </c>
      <c r="AH2962">
        <v>48.96</v>
      </c>
      <c r="AI2962">
        <v>447.06</v>
      </c>
      <c r="AJ2962" t="s">
        <v>27</v>
      </c>
      <c r="AK2962" t="s">
        <v>28</v>
      </c>
      <c r="AL2962" t="s">
        <v>184</v>
      </c>
      <c r="AM2962" t="str">
        <f t="shared" si="138"/>
        <v>Churned</v>
      </c>
      <c r="AN2962" t="str">
        <f t="shared" si="139"/>
        <v>No</v>
      </c>
      <c r="AO2962" t="str" cm="1">
        <f t="array" ref="AO2962">_xlfn.IFS($C2962&lt;36,"Youth", $C2962&lt;66, "Middle_age", $C2962&gt;65, "Old")</f>
        <v>Middle_age</v>
      </c>
      <c r="AP2962" t="str">
        <f t="shared" si="140"/>
        <v>1 năm</v>
      </c>
    </row>
    <row r="2963" spans="1:42" x14ac:dyDescent="0.35">
      <c r="A2963" t="s">
        <v>4016</v>
      </c>
      <c r="B2963" t="s">
        <v>19</v>
      </c>
      <c r="C2963">
        <v>49</v>
      </c>
      <c r="D2963" t="s">
        <v>13</v>
      </c>
      <c r="E2963">
        <v>0</v>
      </c>
      <c r="F2963" t="s">
        <v>1824</v>
      </c>
      <c r="G2963">
        <v>93901</v>
      </c>
      <c r="H2963">
        <v>36.64152</v>
      </c>
      <c r="I2963">
        <v>-121.62218799999999</v>
      </c>
      <c r="J2963">
        <v>0</v>
      </c>
      <c r="K2963" s="1">
        <v>6</v>
      </c>
      <c r="L2963" t="s">
        <v>12</v>
      </c>
      <c r="M2963" t="s">
        <v>10</v>
      </c>
      <c r="N2963">
        <v>6.32</v>
      </c>
      <c r="O2963" t="s">
        <v>10</v>
      </c>
      <c r="P2963" t="s">
        <v>10</v>
      </c>
      <c r="Q2963" t="s">
        <v>25</v>
      </c>
      <c r="R2963">
        <v>11</v>
      </c>
      <c r="S2963" t="s">
        <v>13</v>
      </c>
      <c r="T2963" t="s">
        <v>13</v>
      </c>
      <c r="U2963" t="s">
        <v>13</v>
      </c>
      <c r="V2963" t="s">
        <v>13</v>
      </c>
      <c r="W2963" t="s">
        <v>13</v>
      </c>
      <c r="X2963" t="s">
        <v>13</v>
      </c>
      <c r="Y2963" t="s">
        <v>13</v>
      </c>
      <c r="Z2963" t="s">
        <v>10</v>
      </c>
      <c r="AA2963" t="s">
        <v>21</v>
      </c>
      <c r="AB2963" t="s">
        <v>10</v>
      </c>
      <c r="AC2963" t="s">
        <v>26</v>
      </c>
      <c r="AD2963">
        <v>74.900000000000006</v>
      </c>
      <c r="AE2963">
        <v>469.8</v>
      </c>
      <c r="AF2963">
        <v>0</v>
      </c>
      <c r="AG2963">
        <v>0</v>
      </c>
      <c r="AH2963">
        <v>37.92</v>
      </c>
      <c r="AI2963">
        <v>507.72</v>
      </c>
      <c r="AJ2963" t="s">
        <v>27</v>
      </c>
      <c r="AK2963" t="s">
        <v>33</v>
      </c>
      <c r="AL2963" t="s">
        <v>403</v>
      </c>
      <c r="AM2963" t="str">
        <f t="shared" si="138"/>
        <v>Churned</v>
      </c>
      <c r="AN2963" t="str">
        <f t="shared" si="139"/>
        <v>No</v>
      </c>
      <c r="AO2963" t="str" cm="1">
        <f t="array" ref="AO2963">_xlfn.IFS($C2963&lt;36,"Youth", $C2963&lt;66, "Middle_age", $C2963&gt;65, "Old")</f>
        <v>Middle_age</v>
      </c>
      <c r="AP2963" t="str">
        <f t="shared" si="140"/>
        <v>1 năm</v>
      </c>
    </row>
    <row r="2964" spans="1:42" x14ac:dyDescent="0.35">
      <c r="A2964" t="s">
        <v>4017</v>
      </c>
      <c r="B2964" t="s">
        <v>9</v>
      </c>
      <c r="C2964">
        <v>37</v>
      </c>
      <c r="D2964" t="s">
        <v>10</v>
      </c>
      <c r="E2964">
        <v>0</v>
      </c>
      <c r="F2964" t="s">
        <v>4018</v>
      </c>
      <c r="G2964">
        <v>94939</v>
      </c>
      <c r="H2964">
        <v>37.937081999999997</v>
      </c>
      <c r="I2964">
        <v>-122.532369</v>
      </c>
      <c r="J2964">
        <v>4</v>
      </c>
      <c r="K2964" s="1">
        <v>72</v>
      </c>
      <c r="L2964" t="s">
        <v>12</v>
      </c>
      <c r="M2964" t="s">
        <v>10</v>
      </c>
      <c r="N2964">
        <v>12.58</v>
      </c>
      <c r="O2964" t="s">
        <v>10</v>
      </c>
      <c r="P2964" t="s">
        <v>13</v>
      </c>
      <c r="AA2964" t="s">
        <v>43</v>
      </c>
      <c r="AB2964" t="s">
        <v>13</v>
      </c>
      <c r="AC2964" t="s">
        <v>26</v>
      </c>
      <c r="AD2964">
        <v>25.65</v>
      </c>
      <c r="AE2964">
        <v>1887</v>
      </c>
      <c r="AF2964">
        <v>0</v>
      </c>
      <c r="AG2964">
        <v>0</v>
      </c>
      <c r="AH2964">
        <v>905.76</v>
      </c>
      <c r="AI2964">
        <v>2792.76</v>
      </c>
      <c r="AJ2964" t="s">
        <v>17</v>
      </c>
      <c r="AM2964" t="str">
        <f t="shared" si="138"/>
        <v>Stayed</v>
      </c>
      <c r="AN2964" t="str">
        <f t="shared" si="139"/>
        <v>No</v>
      </c>
      <c r="AO2964" t="str" cm="1">
        <f t="array" ref="AO2964">_xlfn.IFS($C2964&lt;36,"Youth", $C2964&lt;66, "Middle_age", $C2964&gt;65, "Old")</f>
        <v>Middle_age</v>
      </c>
      <c r="AP2964" t="str">
        <f t="shared" si="140"/>
        <v>6 năm</v>
      </c>
    </row>
    <row r="2965" spans="1:42" x14ac:dyDescent="0.35">
      <c r="A2965" t="s">
        <v>4019</v>
      </c>
      <c r="B2965" t="s">
        <v>19</v>
      </c>
      <c r="C2965">
        <v>22</v>
      </c>
      <c r="D2965" t="s">
        <v>13</v>
      </c>
      <c r="E2965">
        <v>0</v>
      </c>
      <c r="F2965" t="s">
        <v>105</v>
      </c>
      <c r="G2965">
        <v>90011</v>
      </c>
      <c r="H2965">
        <v>34.007089999999998</v>
      </c>
      <c r="I2965">
        <v>-118.258681</v>
      </c>
      <c r="J2965">
        <v>0</v>
      </c>
      <c r="K2965" s="1">
        <v>1</v>
      </c>
      <c r="L2965" t="s">
        <v>12</v>
      </c>
      <c r="M2965" t="s">
        <v>10</v>
      </c>
      <c r="N2965">
        <v>26.37</v>
      </c>
      <c r="O2965" t="s">
        <v>13</v>
      </c>
      <c r="P2965" t="s">
        <v>13</v>
      </c>
      <c r="AA2965" t="s">
        <v>21</v>
      </c>
      <c r="AB2965" t="s">
        <v>13</v>
      </c>
      <c r="AC2965" t="s">
        <v>26</v>
      </c>
      <c r="AD2965">
        <v>19.2</v>
      </c>
      <c r="AE2965">
        <v>19.2</v>
      </c>
      <c r="AF2965">
        <v>0</v>
      </c>
      <c r="AG2965">
        <v>0</v>
      </c>
      <c r="AH2965">
        <v>26.37</v>
      </c>
      <c r="AI2965">
        <v>45.57</v>
      </c>
      <c r="AJ2965" t="s">
        <v>68</v>
      </c>
      <c r="AM2965" t="str">
        <f t="shared" si="138"/>
        <v>Joined</v>
      </c>
      <c r="AN2965" t="str">
        <f t="shared" si="139"/>
        <v>No</v>
      </c>
      <c r="AO2965" t="str" cm="1">
        <f t="array" ref="AO2965">_xlfn.IFS($C2965&lt;36,"Youth", $C2965&lt;66, "Middle_age", $C2965&gt;65, "Old")</f>
        <v>Youth</v>
      </c>
      <c r="AP2965" t="str">
        <f t="shared" si="140"/>
        <v>1 năm</v>
      </c>
    </row>
    <row r="2966" spans="1:42" x14ac:dyDescent="0.35">
      <c r="A2966" t="s">
        <v>4020</v>
      </c>
      <c r="B2966" t="s">
        <v>19</v>
      </c>
      <c r="C2966">
        <v>25</v>
      </c>
      <c r="D2966" t="s">
        <v>13</v>
      </c>
      <c r="E2966">
        <v>0</v>
      </c>
      <c r="F2966" t="s">
        <v>257</v>
      </c>
      <c r="G2966">
        <v>92606</v>
      </c>
      <c r="H2966">
        <v>33.703975999999997</v>
      </c>
      <c r="I2966">
        <v>-117.824172</v>
      </c>
      <c r="J2966">
        <v>0</v>
      </c>
      <c r="K2966" s="1">
        <v>2</v>
      </c>
      <c r="L2966" t="s">
        <v>12</v>
      </c>
      <c r="M2966" t="s">
        <v>10</v>
      </c>
      <c r="N2966">
        <v>37.700000000000003</v>
      </c>
      <c r="O2966" t="s">
        <v>13</v>
      </c>
      <c r="P2966" t="s">
        <v>10</v>
      </c>
      <c r="Q2966" t="s">
        <v>25</v>
      </c>
      <c r="R2966">
        <v>73</v>
      </c>
      <c r="S2966" t="s">
        <v>13</v>
      </c>
      <c r="T2966" t="s">
        <v>13</v>
      </c>
      <c r="U2966" t="s">
        <v>13</v>
      </c>
      <c r="V2966" t="s">
        <v>13</v>
      </c>
      <c r="W2966" t="s">
        <v>10</v>
      </c>
      <c r="X2966" t="s">
        <v>13</v>
      </c>
      <c r="Y2966" t="s">
        <v>13</v>
      </c>
      <c r="Z2966" t="s">
        <v>10</v>
      </c>
      <c r="AA2966" t="s">
        <v>21</v>
      </c>
      <c r="AB2966" t="s">
        <v>10</v>
      </c>
      <c r="AC2966" t="s">
        <v>26</v>
      </c>
      <c r="AD2966">
        <v>79.95</v>
      </c>
      <c r="AE2966">
        <v>174.45</v>
      </c>
      <c r="AF2966">
        <v>0</v>
      </c>
      <c r="AG2966">
        <v>0</v>
      </c>
      <c r="AH2966">
        <v>75.400000000000006</v>
      </c>
      <c r="AI2966">
        <v>249.85</v>
      </c>
      <c r="AJ2966" t="s">
        <v>68</v>
      </c>
      <c r="AM2966" t="str">
        <f t="shared" si="138"/>
        <v>Joined</v>
      </c>
      <c r="AN2966" t="str">
        <f t="shared" si="139"/>
        <v>No</v>
      </c>
      <c r="AO2966" t="str" cm="1">
        <f t="array" ref="AO2966">_xlfn.IFS($C2966&lt;36,"Youth", $C2966&lt;66, "Middle_age", $C2966&gt;65, "Old")</f>
        <v>Youth</v>
      </c>
      <c r="AP2966" t="str">
        <f t="shared" si="140"/>
        <v>1 năm</v>
      </c>
    </row>
    <row r="2967" spans="1:42" x14ac:dyDescent="0.35">
      <c r="A2967" t="s">
        <v>4021</v>
      </c>
      <c r="B2967" t="s">
        <v>9</v>
      </c>
      <c r="C2967">
        <v>34</v>
      </c>
      <c r="D2967" t="s">
        <v>13</v>
      </c>
      <c r="E2967">
        <v>0</v>
      </c>
      <c r="F2967" t="s">
        <v>818</v>
      </c>
      <c r="G2967">
        <v>95002</v>
      </c>
      <c r="H2967">
        <v>37.449536999999999</v>
      </c>
      <c r="I2967">
        <v>-121.99481299999999</v>
      </c>
      <c r="J2967">
        <v>0</v>
      </c>
      <c r="K2967" s="1">
        <v>2</v>
      </c>
      <c r="L2967" t="s">
        <v>24</v>
      </c>
      <c r="M2967" t="s">
        <v>13</v>
      </c>
      <c r="P2967" t="s">
        <v>10</v>
      </c>
      <c r="Q2967" t="s">
        <v>49</v>
      </c>
      <c r="R2967">
        <v>5</v>
      </c>
      <c r="S2967" t="s">
        <v>13</v>
      </c>
      <c r="T2967" t="s">
        <v>13</v>
      </c>
      <c r="U2967" t="s">
        <v>13</v>
      </c>
      <c r="V2967" t="s">
        <v>13</v>
      </c>
      <c r="W2967" t="s">
        <v>13</v>
      </c>
      <c r="X2967" t="s">
        <v>13</v>
      </c>
      <c r="Y2967" t="s">
        <v>13</v>
      </c>
      <c r="Z2967" t="s">
        <v>10</v>
      </c>
      <c r="AA2967" t="s">
        <v>21</v>
      </c>
      <c r="AB2967" t="s">
        <v>13</v>
      </c>
      <c r="AC2967" t="s">
        <v>26</v>
      </c>
      <c r="AD2967">
        <v>24.5</v>
      </c>
      <c r="AE2967">
        <v>46.4</v>
      </c>
      <c r="AF2967">
        <v>0</v>
      </c>
      <c r="AG2967">
        <v>0</v>
      </c>
      <c r="AH2967">
        <v>0</v>
      </c>
      <c r="AI2967">
        <v>46.4</v>
      </c>
      <c r="AJ2967" t="s">
        <v>68</v>
      </c>
      <c r="AM2967" t="str">
        <f t="shared" si="138"/>
        <v>Joined</v>
      </c>
      <c r="AN2967" t="str">
        <f t="shared" si="139"/>
        <v>No</v>
      </c>
      <c r="AO2967" t="str" cm="1">
        <f t="array" ref="AO2967">_xlfn.IFS($C2967&lt;36,"Youth", $C2967&lt;66, "Middle_age", $C2967&gt;65, "Old")</f>
        <v>Youth</v>
      </c>
      <c r="AP2967" t="str">
        <f t="shared" si="140"/>
        <v>1 năm</v>
      </c>
    </row>
    <row r="2968" spans="1:42" x14ac:dyDescent="0.35">
      <c r="A2968" t="s">
        <v>4022</v>
      </c>
      <c r="B2968" t="s">
        <v>9</v>
      </c>
      <c r="C2968">
        <v>45</v>
      </c>
      <c r="D2968" t="s">
        <v>10</v>
      </c>
      <c r="E2968">
        <v>0</v>
      </c>
      <c r="F2968" t="s">
        <v>2689</v>
      </c>
      <c r="G2968">
        <v>95937</v>
      </c>
      <c r="H2968">
        <v>38.931424999999997</v>
      </c>
      <c r="I2968">
        <v>-121.94608100000001</v>
      </c>
      <c r="J2968">
        <v>1</v>
      </c>
      <c r="K2968" s="1">
        <v>5</v>
      </c>
      <c r="L2968" t="s">
        <v>12</v>
      </c>
      <c r="M2968" t="s">
        <v>10</v>
      </c>
      <c r="N2968">
        <v>9.23</v>
      </c>
      <c r="O2968" t="s">
        <v>13</v>
      </c>
      <c r="P2968" t="s">
        <v>10</v>
      </c>
      <c r="Q2968" t="s">
        <v>25</v>
      </c>
      <c r="R2968">
        <v>25</v>
      </c>
      <c r="S2968" t="s">
        <v>13</v>
      </c>
      <c r="T2968" t="s">
        <v>10</v>
      </c>
      <c r="U2968" t="s">
        <v>13</v>
      </c>
      <c r="V2968" t="s">
        <v>10</v>
      </c>
      <c r="W2968" t="s">
        <v>10</v>
      </c>
      <c r="X2968" t="s">
        <v>10</v>
      </c>
      <c r="Y2968" t="s">
        <v>10</v>
      </c>
      <c r="Z2968" t="s">
        <v>10</v>
      </c>
      <c r="AA2968" t="s">
        <v>21</v>
      </c>
      <c r="AB2968" t="s">
        <v>10</v>
      </c>
      <c r="AC2968" t="s">
        <v>153</v>
      </c>
      <c r="AD2968">
        <v>99.15</v>
      </c>
      <c r="AE2968">
        <v>465.05</v>
      </c>
      <c r="AF2968">
        <v>0</v>
      </c>
      <c r="AG2968">
        <v>0</v>
      </c>
      <c r="AH2968">
        <v>46.15</v>
      </c>
      <c r="AI2968">
        <v>511.2</v>
      </c>
      <c r="AJ2968" t="s">
        <v>27</v>
      </c>
      <c r="AK2968" t="s">
        <v>79</v>
      </c>
      <c r="AL2968" t="s">
        <v>314</v>
      </c>
      <c r="AM2968" t="str">
        <f t="shared" si="138"/>
        <v>Churned</v>
      </c>
      <c r="AN2968" t="str">
        <f t="shared" si="139"/>
        <v>No</v>
      </c>
      <c r="AO2968" t="str" cm="1">
        <f t="array" ref="AO2968">_xlfn.IFS($C2968&lt;36,"Youth", $C2968&lt;66, "Middle_age", $C2968&gt;65, "Old")</f>
        <v>Middle_age</v>
      </c>
      <c r="AP2968" t="str">
        <f t="shared" si="140"/>
        <v>1 năm</v>
      </c>
    </row>
    <row r="2969" spans="1:42" x14ac:dyDescent="0.35">
      <c r="A2969" t="s">
        <v>4023</v>
      </c>
      <c r="B2969" t="s">
        <v>19</v>
      </c>
      <c r="C2969">
        <v>45</v>
      </c>
      <c r="D2969" t="s">
        <v>10</v>
      </c>
      <c r="E2969">
        <v>0</v>
      </c>
      <c r="F2969" t="s">
        <v>559</v>
      </c>
      <c r="G2969">
        <v>92346</v>
      </c>
      <c r="H2969">
        <v>34.129677000000001</v>
      </c>
      <c r="I2969">
        <v>-117.15427699999999</v>
      </c>
      <c r="J2969">
        <v>10</v>
      </c>
      <c r="K2969" s="1">
        <v>2</v>
      </c>
      <c r="L2969" t="s">
        <v>12</v>
      </c>
      <c r="M2969" t="s">
        <v>10</v>
      </c>
      <c r="N2969">
        <v>34.380000000000003</v>
      </c>
      <c r="O2969" t="s">
        <v>13</v>
      </c>
      <c r="P2969" t="s">
        <v>13</v>
      </c>
      <c r="AA2969" t="s">
        <v>21</v>
      </c>
      <c r="AB2969" t="s">
        <v>13</v>
      </c>
      <c r="AC2969" t="s">
        <v>153</v>
      </c>
      <c r="AD2969">
        <v>20</v>
      </c>
      <c r="AE2969">
        <v>38</v>
      </c>
      <c r="AF2969">
        <v>0</v>
      </c>
      <c r="AG2969">
        <v>0</v>
      </c>
      <c r="AH2969">
        <v>68.760000000000005</v>
      </c>
      <c r="AI2969">
        <v>106.76</v>
      </c>
      <c r="AJ2969" t="s">
        <v>68</v>
      </c>
      <c r="AM2969" t="str">
        <f t="shared" si="138"/>
        <v>Joined</v>
      </c>
      <c r="AN2969" t="str">
        <f t="shared" si="139"/>
        <v>No</v>
      </c>
      <c r="AO2969" t="str" cm="1">
        <f t="array" ref="AO2969">_xlfn.IFS($C2969&lt;36,"Youth", $C2969&lt;66, "Middle_age", $C2969&gt;65, "Old")</f>
        <v>Middle_age</v>
      </c>
      <c r="AP2969" t="str">
        <f t="shared" si="140"/>
        <v>1 năm</v>
      </c>
    </row>
    <row r="2970" spans="1:42" x14ac:dyDescent="0.35">
      <c r="A2970" t="s">
        <v>4024</v>
      </c>
      <c r="B2970" t="s">
        <v>19</v>
      </c>
      <c r="C2970">
        <v>58</v>
      </c>
      <c r="D2970" t="s">
        <v>13</v>
      </c>
      <c r="E2970">
        <v>0</v>
      </c>
      <c r="F2970" t="s">
        <v>573</v>
      </c>
      <c r="G2970">
        <v>96014</v>
      </c>
      <c r="H2970">
        <v>41.388396999999998</v>
      </c>
      <c r="I2970">
        <v>-122.794636</v>
      </c>
      <c r="J2970">
        <v>0</v>
      </c>
      <c r="K2970" s="1">
        <v>1</v>
      </c>
      <c r="L2970" t="s">
        <v>24</v>
      </c>
      <c r="M2970" t="s">
        <v>10</v>
      </c>
      <c r="N2970">
        <v>44.75</v>
      </c>
      <c r="O2970" t="s">
        <v>13</v>
      </c>
      <c r="P2970" t="s">
        <v>10</v>
      </c>
      <c r="Q2970" t="s">
        <v>14</v>
      </c>
      <c r="R2970">
        <v>12</v>
      </c>
      <c r="S2970" t="s">
        <v>13</v>
      </c>
      <c r="T2970" t="s">
        <v>13</v>
      </c>
      <c r="U2970" t="s">
        <v>13</v>
      </c>
      <c r="V2970" t="s">
        <v>13</v>
      </c>
      <c r="W2970" t="s">
        <v>13</v>
      </c>
      <c r="X2970" t="s">
        <v>13</v>
      </c>
      <c r="Y2970" t="s">
        <v>13</v>
      </c>
      <c r="Z2970" t="s">
        <v>10</v>
      </c>
      <c r="AA2970" t="s">
        <v>21</v>
      </c>
      <c r="AB2970" t="s">
        <v>10</v>
      </c>
      <c r="AC2970" t="s">
        <v>16</v>
      </c>
      <c r="AD2970">
        <v>45.85</v>
      </c>
      <c r="AE2970">
        <v>45.85</v>
      </c>
      <c r="AF2970">
        <v>0</v>
      </c>
      <c r="AG2970">
        <v>0</v>
      </c>
      <c r="AH2970">
        <v>44.75</v>
      </c>
      <c r="AI2970">
        <v>90.6</v>
      </c>
      <c r="AJ2970" t="s">
        <v>27</v>
      </c>
      <c r="AK2970" t="s">
        <v>91</v>
      </c>
      <c r="AL2970" t="s">
        <v>165</v>
      </c>
      <c r="AM2970" t="str">
        <f t="shared" si="138"/>
        <v>Churned</v>
      </c>
      <c r="AN2970" t="str">
        <f t="shared" si="139"/>
        <v>No</v>
      </c>
      <c r="AO2970" t="str" cm="1">
        <f t="array" ref="AO2970">_xlfn.IFS($C2970&lt;36,"Youth", $C2970&lt;66, "Middle_age", $C2970&gt;65, "Old")</f>
        <v>Middle_age</v>
      </c>
      <c r="AP2970" t="str">
        <f t="shared" si="140"/>
        <v>1 năm</v>
      </c>
    </row>
    <row r="2971" spans="1:42" x14ac:dyDescent="0.35">
      <c r="A2971" t="s">
        <v>4025</v>
      </c>
      <c r="B2971" t="s">
        <v>19</v>
      </c>
      <c r="C2971">
        <v>66</v>
      </c>
      <c r="D2971" t="s">
        <v>10</v>
      </c>
      <c r="E2971">
        <v>0</v>
      </c>
      <c r="F2971" t="s">
        <v>868</v>
      </c>
      <c r="G2971">
        <v>95626</v>
      </c>
      <c r="H2971">
        <v>38.734997</v>
      </c>
      <c r="I2971">
        <v>-121.463719</v>
      </c>
      <c r="J2971">
        <v>4</v>
      </c>
      <c r="K2971" s="1">
        <v>61</v>
      </c>
      <c r="L2971" t="s">
        <v>46</v>
      </c>
      <c r="M2971" t="s">
        <v>10</v>
      </c>
      <c r="N2971">
        <v>26.55</v>
      </c>
      <c r="O2971" t="s">
        <v>10</v>
      </c>
      <c r="P2971" t="s">
        <v>10</v>
      </c>
      <c r="Q2971" t="s">
        <v>25</v>
      </c>
      <c r="R2971">
        <v>2</v>
      </c>
      <c r="S2971" t="s">
        <v>13</v>
      </c>
      <c r="T2971" t="s">
        <v>10</v>
      </c>
      <c r="U2971" t="s">
        <v>13</v>
      </c>
      <c r="V2971" t="s">
        <v>13</v>
      </c>
      <c r="W2971" t="s">
        <v>13</v>
      </c>
      <c r="X2971" t="s">
        <v>13</v>
      </c>
      <c r="Y2971" t="s">
        <v>13</v>
      </c>
      <c r="Z2971" t="s">
        <v>10</v>
      </c>
      <c r="AA2971" t="s">
        <v>15</v>
      </c>
      <c r="AB2971" t="s">
        <v>10</v>
      </c>
      <c r="AC2971" t="s">
        <v>26</v>
      </c>
      <c r="AD2971">
        <v>82.15</v>
      </c>
      <c r="AE2971">
        <v>4904.8500000000004</v>
      </c>
      <c r="AF2971">
        <v>0</v>
      </c>
      <c r="AG2971">
        <v>0</v>
      </c>
      <c r="AH2971">
        <v>1619.55</v>
      </c>
      <c r="AI2971">
        <v>6524.4</v>
      </c>
      <c r="AJ2971" t="s">
        <v>17</v>
      </c>
      <c r="AM2971" t="str">
        <f t="shared" si="138"/>
        <v>VIP</v>
      </c>
      <c r="AN2971" t="str">
        <f t="shared" si="139"/>
        <v>No</v>
      </c>
      <c r="AO2971" t="str" cm="1">
        <f t="array" ref="AO2971">_xlfn.IFS($C2971&lt;36,"Youth", $C2971&lt;66, "Middle_age", $C2971&gt;65, "Old")</f>
        <v>Old</v>
      </c>
      <c r="AP2971" t="str">
        <f t="shared" si="140"/>
        <v>6 năm</v>
      </c>
    </row>
    <row r="2972" spans="1:42" x14ac:dyDescent="0.35">
      <c r="A2972" t="s">
        <v>4026</v>
      </c>
      <c r="B2972" t="s">
        <v>9</v>
      </c>
      <c r="C2972">
        <v>70</v>
      </c>
      <c r="D2972" t="s">
        <v>10</v>
      </c>
      <c r="E2972">
        <v>0</v>
      </c>
      <c r="F2972" t="s">
        <v>2404</v>
      </c>
      <c r="G2972">
        <v>93257</v>
      </c>
      <c r="H2972">
        <v>36.008958</v>
      </c>
      <c r="I2972">
        <v>-118.891593</v>
      </c>
      <c r="J2972">
        <v>1</v>
      </c>
      <c r="K2972" s="1">
        <v>35</v>
      </c>
      <c r="L2972" t="s">
        <v>12</v>
      </c>
      <c r="M2972" t="s">
        <v>10</v>
      </c>
      <c r="N2972">
        <v>45.13</v>
      </c>
      <c r="O2972" t="s">
        <v>10</v>
      </c>
      <c r="P2972" t="s">
        <v>10</v>
      </c>
      <c r="Q2972" t="s">
        <v>25</v>
      </c>
      <c r="R2972">
        <v>10</v>
      </c>
      <c r="S2972" t="s">
        <v>13</v>
      </c>
      <c r="T2972" t="s">
        <v>13</v>
      </c>
      <c r="U2972" t="s">
        <v>10</v>
      </c>
      <c r="V2972" t="s">
        <v>13</v>
      </c>
      <c r="W2972" t="s">
        <v>10</v>
      </c>
      <c r="X2972" t="s">
        <v>10</v>
      </c>
      <c r="Y2972" t="s">
        <v>10</v>
      </c>
      <c r="Z2972" t="s">
        <v>10</v>
      </c>
      <c r="AA2972" t="s">
        <v>43</v>
      </c>
      <c r="AB2972" t="s">
        <v>13</v>
      </c>
      <c r="AC2972" t="s">
        <v>26</v>
      </c>
      <c r="AD2972">
        <v>102.05</v>
      </c>
      <c r="AE2972">
        <v>3452.55</v>
      </c>
      <c r="AF2972">
        <v>0</v>
      </c>
      <c r="AG2972">
        <v>0</v>
      </c>
      <c r="AH2972">
        <v>1579.55</v>
      </c>
      <c r="AI2972">
        <v>5032.1000000000004</v>
      </c>
      <c r="AJ2972" t="s">
        <v>17</v>
      </c>
      <c r="AM2972" t="str">
        <f t="shared" si="138"/>
        <v>VIP</v>
      </c>
      <c r="AN2972" t="str">
        <f t="shared" si="139"/>
        <v>No</v>
      </c>
      <c r="AO2972" t="str" cm="1">
        <f t="array" ref="AO2972">_xlfn.IFS($C2972&lt;36,"Youth", $C2972&lt;66, "Middle_age", $C2972&gt;65, "Old")</f>
        <v>Old</v>
      </c>
      <c r="AP2972" t="str">
        <f t="shared" si="140"/>
        <v>3 năm</v>
      </c>
    </row>
    <row r="2973" spans="1:42" x14ac:dyDescent="0.35">
      <c r="A2973" t="s">
        <v>4027</v>
      </c>
      <c r="B2973" t="s">
        <v>19</v>
      </c>
      <c r="C2973">
        <v>77</v>
      </c>
      <c r="D2973" t="s">
        <v>10</v>
      </c>
      <c r="E2973">
        <v>0</v>
      </c>
      <c r="F2973" t="s">
        <v>292</v>
      </c>
      <c r="G2973">
        <v>95814</v>
      </c>
      <c r="H2973">
        <v>38.584505</v>
      </c>
      <c r="I2973">
        <v>-121.491956</v>
      </c>
      <c r="J2973">
        <v>1</v>
      </c>
      <c r="K2973" s="1">
        <v>30</v>
      </c>
      <c r="L2973" t="s">
        <v>99</v>
      </c>
      <c r="M2973" t="s">
        <v>10</v>
      </c>
      <c r="N2973">
        <v>6.23</v>
      </c>
      <c r="O2973" t="s">
        <v>13</v>
      </c>
      <c r="P2973" t="s">
        <v>10</v>
      </c>
      <c r="Q2973" t="s">
        <v>25</v>
      </c>
      <c r="R2973">
        <v>4</v>
      </c>
      <c r="S2973" t="s">
        <v>13</v>
      </c>
      <c r="T2973" t="s">
        <v>10</v>
      </c>
      <c r="U2973" t="s">
        <v>10</v>
      </c>
      <c r="V2973" t="s">
        <v>13</v>
      </c>
      <c r="W2973" t="s">
        <v>13</v>
      </c>
      <c r="X2973" t="s">
        <v>13</v>
      </c>
      <c r="Y2973" t="s">
        <v>13</v>
      </c>
      <c r="Z2973" t="s">
        <v>10</v>
      </c>
      <c r="AA2973" t="s">
        <v>21</v>
      </c>
      <c r="AB2973" t="s">
        <v>10</v>
      </c>
      <c r="AC2973" t="s">
        <v>16</v>
      </c>
      <c r="AD2973">
        <v>79.650000000000006</v>
      </c>
      <c r="AE2973">
        <v>2365.15</v>
      </c>
      <c r="AF2973">
        <v>0</v>
      </c>
      <c r="AG2973">
        <v>0</v>
      </c>
      <c r="AH2973">
        <v>186.9</v>
      </c>
      <c r="AI2973">
        <v>2552.0500000000002</v>
      </c>
      <c r="AJ2973" t="s">
        <v>27</v>
      </c>
      <c r="AK2973" t="s">
        <v>91</v>
      </c>
      <c r="AL2973" t="s">
        <v>165</v>
      </c>
      <c r="AM2973" t="str">
        <f t="shared" si="138"/>
        <v>Churned</v>
      </c>
      <c r="AN2973" t="str">
        <f t="shared" si="139"/>
        <v>No</v>
      </c>
      <c r="AO2973" t="str" cm="1">
        <f t="array" ref="AO2973">_xlfn.IFS($C2973&lt;36,"Youth", $C2973&lt;66, "Middle_age", $C2973&gt;65, "Old")</f>
        <v>Old</v>
      </c>
      <c r="AP2973" t="str">
        <f t="shared" si="140"/>
        <v>3 năm</v>
      </c>
    </row>
    <row r="2974" spans="1:42" x14ac:dyDescent="0.35">
      <c r="A2974" t="s">
        <v>4028</v>
      </c>
      <c r="B2974" t="s">
        <v>9</v>
      </c>
      <c r="C2974">
        <v>80</v>
      </c>
      <c r="D2974" t="s">
        <v>10</v>
      </c>
      <c r="E2974">
        <v>0</v>
      </c>
      <c r="F2974" t="s">
        <v>121</v>
      </c>
      <c r="G2974">
        <v>92130</v>
      </c>
      <c r="H2974">
        <v>32.957194999999999</v>
      </c>
      <c r="I2974">
        <v>-117.20254199999999</v>
      </c>
      <c r="J2974">
        <v>1</v>
      </c>
      <c r="K2974" s="1">
        <v>17</v>
      </c>
      <c r="L2974" t="s">
        <v>32</v>
      </c>
      <c r="M2974" t="s">
        <v>10</v>
      </c>
      <c r="N2974">
        <v>36.82</v>
      </c>
      <c r="O2974" t="s">
        <v>10</v>
      </c>
      <c r="P2974" t="s">
        <v>10</v>
      </c>
      <c r="Q2974" t="s">
        <v>25</v>
      </c>
      <c r="R2974">
        <v>6</v>
      </c>
      <c r="S2974" t="s">
        <v>10</v>
      </c>
      <c r="T2974" t="s">
        <v>13</v>
      </c>
      <c r="U2974" t="s">
        <v>10</v>
      </c>
      <c r="V2974" t="s">
        <v>13</v>
      </c>
      <c r="W2974" t="s">
        <v>13</v>
      </c>
      <c r="X2974" t="s">
        <v>13</v>
      </c>
      <c r="Y2974" t="s">
        <v>13</v>
      </c>
      <c r="Z2974" t="s">
        <v>10</v>
      </c>
      <c r="AA2974" t="s">
        <v>21</v>
      </c>
      <c r="AB2974" t="s">
        <v>10</v>
      </c>
      <c r="AC2974" t="s">
        <v>26</v>
      </c>
      <c r="AD2974">
        <v>85.35</v>
      </c>
      <c r="AE2974">
        <v>1463.45</v>
      </c>
      <c r="AF2974">
        <v>0</v>
      </c>
      <c r="AG2974">
        <v>0</v>
      </c>
      <c r="AH2974">
        <v>625.94000000000005</v>
      </c>
      <c r="AI2974">
        <v>2089.39</v>
      </c>
      <c r="AJ2974" t="s">
        <v>27</v>
      </c>
      <c r="AK2974" t="s">
        <v>28</v>
      </c>
      <c r="AL2974" t="s">
        <v>74</v>
      </c>
      <c r="AM2974" t="str">
        <f t="shared" si="138"/>
        <v>Churned</v>
      </c>
      <c r="AN2974" t="str">
        <f t="shared" si="139"/>
        <v>No</v>
      </c>
      <c r="AO2974" t="str" cm="1">
        <f t="array" ref="AO2974">_xlfn.IFS($C2974&lt;36,"Youth", $C2974&lt;66, "Middle_age", $C2974&gt;65, "Old")</f>
        <v>Old</v>
      </c>
      <c r="AP2974" t="str">
        <f t="shared" si="140"/>
        <v>2 năm</v>
      </c>
    </row>
    <row r="2975" spans="1:42" x14ac:dyDescent="0.35">
      <c r="A2975" t="s">
        <v>4029</v>
      </c>
      <c r="B2975" t="s">
        <v>9</v>
      </c>
      <c r="C2975">
        <v>44</v>
      </c>
      <c r="D2975" t="s">
        <v>13</v>
      </c>
      <c r="E2975">
        <v>0</v>
      </c>
      <c r="F2975" t="s">
        <v>973</v>
      </c>
      <c r="G2975">
        <v>95695</v>
      </c>
      <c r="H2975">
        <v>38.719670000000001</v>
      </c>
      <c r="I2975">
        <v>-121.862416</v>
      </c>
      <c r="J2975">
        <v>0</v>
      </c>
      <c r="K2975" s="1">
        <v>6</v>
      </c>
      <c r="L2975" t="s">
        <v>24</v>
      </c>
      <c r="M2975" t="s">
        <v>10</v>
      </c>
      <c r="N2975">
        <v>17.18</v>
      </c>
      <c r="O2975" t="s">
        <v>13</v>
      </c>
      <c r="P2975" t="s">
        <v>10</v>
      </c>
      <c r="Q2975" t="s">
        <v>49</v>
      </c>
      <c r="R2975">
        <v>22</v>
      </c>
      <c r="S2975" t="s">
        <v>10</v>
      </c>
      <c r="T2975" t="s">
        <v>10</v>
      </c>
      <c r="U2975" t="s">
        <v>13</v>
      </c>
      <c r="V2975" t="s">
        <v>13</v>
      </c>
      <c r="W2975" t="s">
        <v>13</v>
      </c>
      <c r="X2975" t="s">
        <v>13</v>
      </c>
      <c r="Y2975" t="s">
        <v>13</v>
      </c>
      <c r="Z2975" t="s">
        <v>10</v>
      </c>
      <c r="AA2975" t="s">
        <v>21</v>
      </c>
      <c r="AB2975" t="s">
        <v>13</v>
      </c>
      <c r="AC2975" t="s">
        <v>26</v>
      </c>
      <c r="AD2975">
        <v>56.25</v>
      </c>
      <c r="AE2975">
        <v>389.1</v>
      </c>
      <c r="AF2975">
        <v>0</v>
      </c>
      <c r="AG2975">
        <v>0</v>
      </c>
      <c r="AH2975">
        <v>103.08</v>
      </c>
      <c r="AI2975">
        <v>492.18</v>
      </c>
      <c r="AJ2975" t="s">
        <v>27</v>
      </c>
      <c r="AK2975" t="s">
        <v>91</v>
      </c>
      <c r="AL2975" t="s">
        <v>165</v>
      </c>
      <c r="AM2975" t="str">
        <f t="shared" si="138"/>
        <v>Churned</v>
      </c>
      <c r="AN2975" t="str">
        <f t="shared" si="139"/>
        <v>No</v>
      </c>
      <c r="AO2975" t="str" cm="1">
        <f t="array" ref="AO2975">_xlfn.IFS($C2975&lt;36,"Youth", $C2975&lt;66, "Middle_age", $C2975&gt;65, "Old")</f>
        <v>Middle_age</v>
      </c>
      <c r="AP2975" t="str">
        <f t="shared" si="140"/>
        <v>1 năm</v>
      </c>
    </row>
    <row r="2976" spans="1:42" x14ac:dyDescent="0.35">
      <c r="A2976" t="s">
        <v>4030</v>
      </c>
      <c r="B2976" t="s">
        <v>19</v>
      </c>
      <c r="C2976">
        <v>70</v>
      </c>
      <c r="D2976" t="s">
        <v>10</v>
      </c>
      <c r="E2976">
        <v>3</v>
      </c>
      <c r="F2976" t="s">
        <v>181</v>
      </c>
      <c r="G2976">
        <v>93701</v>
      </c>
      <c r="H2976">
        <v>36.749403000000001</v>
      </c>
      <c r="I2976">
        <v>-119.78757400000001</v>
      </c>
      <c r="J2976">
        <v>4</v>
      </c>
      <c r="K2976" s="1">
        <v>60</v>
      </c>
      <c r="L2976" t="s">
        <v>12</v>
      </c>
      <c r="M2976" t="s">
        <v>10</v>
      </c>
      <c r="N2976">
        <v>19.68</v>
      </c>
      <c r="O2976" t="s">
        <v>10</v>
      </c>
      <c r="P2976" t="s">
        <v>10</v>
      </c>
      <c r="Q2976" t="s">
        <v>25</v>
      </c>
      <c r="R2976">
        <v>53</v>
      </c>
      <c r="S2976" t="s">
        <v>10</v>
      </c>
      <c r="T2976" t="s">
        <v>10</v>
      </c>
      <c r="U2976" t="s">
        <v>13</v>
      </c>
      <c r="V2976" t="s">
        <v>13</v>
      </c>
      <c r="W2976" t="s">
        <v>13</v>
      </c>
      <c r="X2976" t="s">
        <v>10</v>
      </c>
      <c r="Y2976" t="s">
        <v>13</v>
      </c>
      <c r="Z2976" t="s">
        <v>10</v>
      </c>
      <c r="AA2976" t="s">
        <v>15</v>
      </c>
      <c r="AB2976" t="s">
        <v>10</v>
      </c>
      <c r="AC2976" t="s">
        <v>26</v>
      </c>
      <c r="AD2976">
        <v>93.25</v>
      </c>
      <c r="AE2976">
        <v>5774.55</v>
      </c>
      <c r="AF2976">
        <v>0</v>
      </c>
      <c r="AG2976">
        <v>0</v>
      </c>
      <c r="AH2976">
        <v>1180.8</v>
      </c>
      <c r="AI2976">
        <v>6955.35</v>
      </c>
      <c r="AJ2976" t="s">
        <v>17</v>
      </c>
      <c r="AM2976" t="str">
        <f t="shared" si="138"/>
        <v>VIP</v>
      </c>
      <c r="AN2976" t="str">
        <f t="shared" si="139"/>
        <v>Yes</v>
      </c>
      <c r="AO2976" t="str" cm="1">
        <f t="array" ref="AO2976">_xlfn.IFS($C2976&lt;36,"Youth", $C2976&lt;66, "Middle_age", $C2976&gt;65, "Old")</f>
        <v>Old</v>
      </c>
      <c r="AP2976" t="str">
        <f t="shared" si="140"/>
        <v>5 năm</v>
      </c>
    </row>
    <row r="2977" spans="1:42" x14ac:dyDescent="0.35">
      <c r="A2977" t="s">
        <v>4031</v>
      </c>
      <c r="B2977" t="s">
        <v>19</v>
      </c>
      <c r="C2977">
        <v>24</v>
      </c>
      <c r="D2977" t="s">
        <v>13</v>
      </c>
      <c r="E2977">
        <v>0</v>
      </c>
      <c r="F2977" t="s">
        <v>4032</v>
      </c>
      <c r="G2977">
        <v>94950</v>
      </c>
      <c r="H2977">
        <v>38.052208999999998</v>
      </c>
      <c r="I2977">
        <v>-122.775567</v>
      </c>
      <c r="J2977">
        <v>0</v>
      </c>
      <c r="K2977" s="1">
        <v>68</v>
      </c>
      <c r="L2977" t="s">
        <v>42</v>
      </c>
      <c r="M2977" t="s">
        <v>10</v>
      </c>
      <c r="N2977">
        <v>21.74</v>
      </c>
      <c r="O2977" t="s">
        <v>10</v>
      </c>
      <c r="P2977" t="s">
        <v>10</v>
      </c>
      <c r="Q2977" t="s">
        <v>25</v>
      </c>
      <c r="R2977">
        <v>73</v>
      </c>
      <c r="S2977" t="s">
        <v>13</v>
      </c>
      <c r="T2977" t="s">
        <v>10</v>
      </c>
      <c r="U2977" t="s">
        <v>10</v>
      </c>
      <c r="V2977" t="s">
        <v>10</v>
      </c>
      <c r="W2977" t="s">
        <v>10</v>
      </c>
      <c r="X2977" t="s">
        <v>10</v>
      </c>
      <c r="Y2977" t="s">
        <v>10</v>
      </c>
      <c r="Z2977" t="s">
        <v>10</v>
      </c>
      <c r="AA2977" t="s">
        <v>15</v>
      </c>
      <c r="AB2977" t="s">
        <v>13</v>
      </c>
      <c r="AC2977" t="s">
        <v>26</v>
      </c>
      <c r="AD2977">
        <v>108.45</v>
      </c>
      <c r="AE2977">
        <v>7176.55</v>
      </c>
      <c r="AF2977">
        <v>9.68</v>
      </c>
      <c r="AG2977">
        <v>0</v>
      </c>
      <c r="AH2977">
        <v>1478.32</v>
      </c>
      <c r="AI2977">
        <v>8645.19</v>
      </c>
      <c r="AJ2977" t="s">
        <v>27</v>
      </c>
      <c r="AK2977" t="s">
        <v>28</v>
      </c>
      <c r="AL2977" t="s">
        <v>173</v>
      </c>
      <c r="AM2977" t="str">
        <f t="shared" si="138"/>
        <v>Churned</v>
      </c>
      <c r="AN2977" t="str">
        <f t="shared" si="139"/>
        <v>No</v>
      </c>
      <c r="AO2977" t="str" cm="1">
        <f t="array" ref="AO2977">_xlfn.IFS($C2977&lt;36,"Youth", $C2977&lt;66, "Middle_age", $C2977&gt;65, "Old")</f>
        <v>Youth</v>
      </c>
      <c r="AP2977" t="str">
        <f t="shared" si="140"/>
        <v>6 năm</v>
      </c>
    </row>
    <row r="2978" spans="1:42" x14ac:dyDescent="0.35">
      <c r="A2978" t="s">
        <v>4033</v>
      </c>
      <c r="B2978" t="s">
        <v>9</v>
      </c>
      <c r="C2978">
        <v>22</v>
      </c>
      <c r="D2978" t="s">
        <v>10</v>
      </c>
      <c r="E2978">
        <v>0</v>
      </c>
      <c r="F2978" t="s">
        <v>1846</v>
      </c>
      <c r="G2978">
        <v>92220</v>
      </c>
      <c r="H2978">
        <v>33.936298000000001</v>
      </c>
      <c r="I2978">
        <v>-116.849577</v>
      </c>
      <c r="J2978">
        <v>3</v>
      </c>
      <c r="K2978" s="1">
        <v>52</v>
      </c>
      <c r="L2978" t="s">
        <v>12</v>
      </c>
      <c r="M2978" t="s">
        <v>13</v>
      </c>
      <c r="P2978" t="s">
        <v>10</v>
      </c>
      <c r="Q2978" t="s">
        <v>49</v>
      </c>
      <c r="R2978">
        <v>52</v>
      </c>
      <c r="S2978" t="s">
        <v>10</v>
      </c>
      <c r="T2978" t="s">
        <v>10</v>
      </c>
      <c r="U2978" t="s">
        <v>10</v>
      </c>
      <c r="V2978" t="s">
        <v>10</v>
      </c>
      <c r="W2978" t="s">
        <v>10</v>
      </c>
      <c r="X2978" t="s">
        <v>10</v>
      </c>
      <c r="Y2978" t="s">
        <v>10</v>
      </c>
      <c r="Z2978" t="s">
        <v>10</v>
      </c>
      <c r="AA2978" t="s">
        <v>43</v>
      </c>
      <c r="AB2978" t="s">
        <v>13</v>
      </c>
      <c r="AC2978" t="s">
        <v>16</v>
      </c>
      <c r="AD2978">
        <v>66.25</v>
      </c>
      <c r="AE2978">
        <v>3330.1</v>
      </c>
      <c r="AF2978">
        <v>0</v>
      </c>
      <c r="AG2978">
        <v>0</v>
      </c>
      <c r="AH2978">
        <v>0</v>
      </c>
      <c r="AI2978">
        <v>3330.1</v>
      </c>
      <c r="AJ2978" t="s">
        <v>17</v>
      </c>
      <c r="AM2978" t="str">
        <f t="shared" si="138"/>
        <v>VIP</v>
      </c>
      <c r="AN2978" t="str">
        <f t="shared" si="139"/>
        <v>No</v>
      </c>
      <c r="AO2978" t="str" cm="1">
        <f t="array" ref="AO2978">_xlfn.IFS($C2978&lt;36,"Youth", $C2978&lt;66, "Middle_age", $C2978&gt;65, "Old")</f>
        <v>Youth</v>
      </c>
      <c r="AP2978" t="str">
        <f t="shared" si="140"/>
        <v>5 năm</v>
      </c>
    </row>
    <row r="2979" spans="1:42" x14ac:dyDescent="0.35">
      <c r="A2979" t="s">
        <v>4034</v>
      </c>
      <c r="B2979" t="s">
        <v>9</v>
      </c>
      <c r="C2979">
        <v>47</v>
      </c>
      <c r="D2979" t="s">
        <v>10</v>
      </c>
      <c r="E2979">
        <v>3</v>
      </c>
      <c r="F2979" t="s">
        <v>4035</v>
      </c>
      <c r="G2979">
        <v>93429</v>
      </c>
      <c r="H2979">
        <v>34.866031999999997</v>
      </c>
      <c r="I2979">
        <v>-120.536546</v>
      </c>
      <c r="J2979">
        <v>0</v>
      </c>
      <c r="K2979" s="1">
        <v>1</v>
      </c>
      <c r="L2979" t="s">
        <v>12</v>
      </c>
      <c r="M2979" t="s">
        <v>10</v>
      </c>
      <c r="N2979">
        <v>34.57</v>
      </c>
      <c r="O2979" t="s">
        <v>13</v>
      </c>
      <c r="P2979" t="s">
        <v>13</v>
      </c>
      <c r="AA2979" t="s">
        <v>21</v>
      </c>
      <c r="AB2979" t="s">
        <v>10</v>
      </c>
      <c r="AC2979" t="s">
        <v>153</v>
      </c>
      <c r="AD2979">
        <v>20.5</v>
      </c>
      <c r="AE2979">
        <v>20.5</v>
      </c>
      <c r="AF2979">
        <v>0</v>
      </c>
      <c r="AG2979">
        <v>0</v>
      </c>
      <c r="AH2979">
        <v>34.57</v>
      </c>
      <c r="AI2979">
        <v>55.07</v>
      </c>
      <c r="AJ2979" t="s">
        <v>27</v>
      </c>
      <c r="AK2979" t="s">
        <v>87</v>
      </c>
      <c r="AL2979" t="s">
        <v>88</v>
      </c>
      <c r="AM2979" t="str">
        <f t="shared" si="138"/>
        <v>Churned</v>
      </c>
      <c r="AN2979" t="str">
        <f t="shared" si="139"/>
        <v>Yes</v>
      </c>
      <c r="AO2979" t="str" cm="1">
        <f t="array" ref="AO2979">_xlfn.IFS($C2979&lt;36,"Youth", $C2979&lt;66, "Middle_age", $C2979&gt;65, "Old")</f>
        <v>Middle_age</v>
      </c>
      <c r="AP2979" t="str">
        <f t="shared" si="140"/>
        <v>1 năm</v>
      </c>
    </row>
    <row r="2980" spans="1:42" x14ac:dyDescent="0.35">
      <c r="A2980" t="s">
        <v>4036</v>
      </c>
      <c r="B2980" t="s">
        <v>9</v>
      </c>
      <c r="C2980">
        <v>22</v>
      </c>
      <c r="D2980" t="s">
        <v>13</v>
      </c>
      <c r="E2980">
        <v>1</v>
      </c>
      <c r="F2980" t="s">
        <v>2891</v>
      </c>
      <c r="G2980">
        <v>93442</v>
      </c>
      <c r="H2980">
        <v>35.369553000000003</v>
      </c>
      <c r="I2980">
        <v>-120.763864</v>
      </c>
      <c r="J2980">
        <v>0</v>
      </c>
      <c r="K2980" s="1">
        <v>5</v>
      </c>
      <c r="L2980" t="s">
        <v>12</v>
      </c>
      <c r="M2980" t="s">
        <v>10</v>
      </c>
      <c r="N2980">
        <v>40.03</v>
      </c>
      <c r="O2980" t="s">
        <v>13</v>
      </c>
      <c r="P2980" t="s">
        <v>10</v>
      </c>
      <c r="Q2980" t="s">
        <v>49</v>
      </c>
      <c r="R2980">
        <v>52</v>
      </c>
      <c r="S2980" t="s">
        <v>13</v>
      </c>
      <c r="T2980" t="s">
        <v>13</v>
      </c>
      <c r="U2980" t="s">
        <v>13</v>
      </c>
      <c r="V2980" t="s">
        <v>10</v>
      </c>
      <c r="W2980" t="s">
        <v>13</v>
      </c>
      <c r="X2980" t="s">
        <v>13</v>
      </c>
      <c r="Y2980" t="s">
        <v>13</v>
      </c>
      <c r="Z2980" t="s">
        <v>13</v>
      </c>
      <c r="AA2980" t="s">
        <v>21</v>
      </c>
      <c r="AB2980" t="s">
        <v>10</v>
      </c>
      <c r="AC2980" t="s">
        <v>16</v>
      </c>
      <c r="AD2980">
        <v>51</v>
      </c>
      <c r="AE2980">
        <v>286.8</v>
      </c>
      <c r="AF2980">
        <v>0</v>
      </c>
      <c r="AG2980">
        <v>0</v>
      </c>
      <c r="AH2980">
        <v>200.15</v>
      </c>
      <c r="AI2980">
        <v>486.95</v>
      </c>
      <c r="AJ2980" t="s">
        <v>17</v>
      </c>
      <c r="AM2980" t="str">
        <f t="shared" si="138"/>
        <v>Stayed</v>
      </c>
      <c r="AN2980" t="str">
        <f t="shared" si="139"/>
        <v>Yes</v>
      </c>
      <c r="AO2980" t="str" cm="1">
        <f t="array" ref="AO2980">_xlfn.IFS($C2980&lt;36,"Youth", $C2980&lt;66, "Middle_age", $C2980&gt;65, "Old")</f>
        <v>Youth</v>
      </c>
      <c r="AP2980" t="str">
        <f t="shared" si="140"/>
        <v>1 năm</v>
      </c>
    </row>
    <row r="2981" spans="1:42" x14ac:dyDescent="0.35">
      <c r="A2981" t="s">
        <v>4037</v>
      </c>
      <c r="B2981" t="s">
        <v>9</v>
      </c>
      <c r="C2981">
        <v>25</v>
      </c>
      <c r="D2981" t="s">
        <v>13</v>
      </c>
      <c r="E2981">
        <v>0</v>
      </c>
      <c r="F2981" t="s">
        <v>2472</v>
      </c>
      <c r="G2981">
        <v>93618</v>
      </c>
      <c r="H2981">
        <v>36.523618999999997</v>
      </c>
      <c r="I2981">
        <v>-119.38686800000001</v>
      </c>
      <c r="J2981">
        <v>0</v>
      </c>
      <c r="K2981" s="1">
        <v>6</v>
      </c>
      <c r="L2981" t="s">
        <v>24</v>
      </c>
      <c r="M2981" t="s">
        <v>13</v>
      </c>
      <c r="P2981" t="s">
        <v>10</v>
      </c>
      <c r="Q2981" t="s">
        <v>14</v>
      </c>
      <c r="R2981">
        <v>52</v>
      </c>
      <c r="S2981" t="s">
        <v>13</v>
      </c>
      <c r="T2981" t="s">
        <v>13</v>
      </c>
      <c r="U2981" t="s">
        <v>13</v>
      </c>
      <c r="V2981" t="s">
        <v>13</v>
      </c>
      <c r="W2981" t="s">
        <v>10</v>
      </c>
      <c r="X2981" t="s">
        <v>10</v>
      </c>
      <c r="Y2981" t="s">
        <v>10</v>
      </c>
      <c r="Z2981" t="s">
        <v>10</v>
      </c>
      <c r="AA2981" t="s">
        <v>21</v>
      </c>
      <c r="AB2981" t="s">
        <v>13</v>
      </c>
      <c r="AC2981" t="s">
        <v>16</v>
      </c>
      <c r="AD2981">
        <v>45</v>
      </c>
      <c r="AE2981">
        <v>298.7</v>
      </c>
      <c r="AF2981">
        <v>0</v>
      </c>
      <c r="AG2981">
        <v>0</v>
      </c>
      <c r="AH2981">
        <v>0</v>
      </c>
      <c r="AI2981">
        <v>298.7</v>
      </c>
      <c r="AJ2981" t="s">
        <v>17</v>
      </c>
      <c r="AM2981" t="str">
        <f t="shared" si="138"/>
        <v>Stayed</v>
      </c>
      <c r="AN2981" t="str">
        <f t="shared" si="139"/>
        <v>No</v>
      </c>
      <c r="AO2981" t="str" cm="1">
        <f t="array" ref="AO2981">_xlfn.IFS($C2981&lt;36,"Youth", $C2981&lt;66, "Middle_age", $C2981&gt;65, "Old")</f>
        <v>Youth</v>
      </c>
      <c r="AP2981" t="str">
        <f t="shared" si="140"/>
        <v>1 năm</v>
      </c>
    </row>
    <row r="2982" spans="1:42" x14ac:dyDescent="0.35">
      <c r="A2982" t="s">
        <v>4038</v>
      </c>
      <c r="B2982" t="s">
        <v>9</v>
      </c>
      <c r="C2982">
        <v>38</v>
      </c>
      <c r="D2982" t="s">
        <v>13</v>
      </c>
      <c r="E2982">
        <v>1</v>
      </c>
      <c r="F2982" t="s">
        <v>147</v>
      </c>
      <c r="G2982">
        <v>92241</v>
      </c>
      <c r="H2982">
        <v>33.832799000000001</v>
      </c>
      <c r="I2982">
        <v>-116.250973</v>
      </c>
      <c r="J2982">
        <v>0</v>
      </c>
      <c r="K2982" s="1">
        <v>1</v>
      </c>
      <c r="L2982" t="s">
        <v>12</v>
      </c>
      <c r="M2982" t="s">
        <v>10</v>
      </c>
      <c r="N2982">
        <v>5.36</v>
      </c>
      <c r="O2982" t="s">
        <v>13</v>
      </c>
      <c r="P2982" t="s">
        <v>10</v>
      </c>
      <c r="Q2982" t="s">
        <v>25</v>
      </c>
      <c r="R2982">
        <v>19</v>
      </c>
      <c r="S2982" t="s">
        <v>13</v>
      </c>
      <c r="T2982" t="s">
        <v>13</v>
      </c>
      <c r="U2982" t="s">
        <v>13</v>
      </c>
      <c r="V2982" t="s">
        <v>13</v>
      </c>
      <c r="W2982" t="s">
        <v>10</v>
      </c>
      <c r="X2982" t="s">
        <v>10</v>
      </c>
      <c r="Y2982" t="s">
        <v>10</v>
      </c>
      <c r="Z2982" t="s">
        <v>10</v>
      </c>
      <c r="AA2982" t="s">
        <v>21</v>
      </c>
      <c r="AB2982" t="s">
        <v>10</v>
      </c>
      <c r="AC2982" t="s">
        <v>26</v>
      </c>
      <c r="AD2982">
        <v>89.35</v>
      </c>
      <c r="AE2982">
        <v>89.35</v>
      </c>
      <c r="AF2982">
        <v>0</v>
      </c>
      <c r="AG2982">
        <v>0</v>
      </c>
      <c r="AH2982">
        <v>5.36</v>
      </c>
      <c r="AI2982">
        <v>94.71</v>
      </c>
      <c r="AJ2982" t="s">
        <v>68</v>
      </c>
      <c r="AM2982" t="str">
        <f t="shared" si="138"/>
        <v>Joined</v>
      </c>
      <c r="AN2982" t="str">
        <f t="shared" si="139"/>
        <v>Yes</v>
      </c>
      <c r="AO2982" t="str" cm="1">
        <f t="array" ref="AO2982">_xlfn.IFS($C2982&lt;36,"Youth", $C2982&lt;66, "Middle_age", $C2982&gt;65, "Old")</f>
        <v>Middle_age</v>
      </c>
      <c r="AP2982" t="str">
        <f t="shared" si="140"/>
        <v>1 năm</v>
      </c>
    </row>
    <row r="2983" spans="1:42" x14ac:dyDescent="0.35">
      <c r="A2983" t="s">
        <v>4039</v>
      </c>
      <c r="B2983" t="s">
        <v>9</v>
      </c>
      <c r="C2983">
        <v>33</v>
      </c>
      <c r="D2983" t="s">
        <v>13</v>
      </c>
      <c r="E2983">
        <v>0</v>
      </c>
      <c r="F2983" t="s">
        <v>2007</v>
      </c>
      <c r="G2983">
        <v>91963</v>
      </c>
      <c r="H2983">
        <v>32.619464999999998</v>
      </c>
      <c r="I2983">
        <v>-116.593605</v>
      </c>
      <c r="J2983">
        <v>0</v>
      </c>
      <c r="K2983" s="1">
        <v>66</v>
      </c>
      <c r="L2983" t="s">
        <v>12</v>
      </c>
      <c r="M2983" t="s">
        <v>10</v>
      </c>
      <c r="N2983">
        <v>31.93</v>
      </c>
      <c r="O2983" t="s">
        <v>10</v>
      </c>
      <c r="P2983" t="s">
        <v>10</v>
      </c>
      <c r="Q2983" t="s">
        <v>25</v>
      </c>
      <c r="R2983">
        <v>15</v>
      </c>
      <c r="S2983" t="s">
        <v>13</v>
      </c>
      <c r="T2983" t="s">
        <v>10</v>
      </c>
      <c r="U2983" t="s">
        <v>13</v>
      </c>
      <c r="V2983" t="s">
        <v>13</v>
      </c>
      <c r="W2983" t="s">
        <v>10</v>
      </c>
      <c r="X2983" t="s">
        <v>13</v>
      </c>
      <c r="Y2983" t="s">
        <v>13</v>
      </c>
      <c r="Z2983" t="s">
        <v>10</v>
      </c>
      <c r="AA2983" t="s">
        <v>15</v>
      </c>
      <c r="AB2983" t="s">
        <v>10</v>
      </c>
      <c r="AC2983" t="s">
        <v>26</v>
      </c>
      <c r="AD2983">
        <v>88.9</v>
      </c>
      <c r="AE2983">
        <v>6000.1</v>
      </c>
      <c r="AF2983">
        <v>0</v>
      </c>
      <c r="AG2983">
        <v>0</v>
      </c>
      <c r="AH2983">
        <v>2107.38</v>
      </c>
      <c r="AI2983">
        <v>8107.48</v>
      </c>
      <c r="AJ2983" t="s">
        <v>17</v>
      </c>
      <c r="AM2983" t="str">
        <f t="shared" si="138"/>
        <v>VIP</v>
      </c>
      <c r="AN2983" t="str">
        <f t="shared" si="139"/>
        <v>No</v>
      </c>
      <c r="AO2983" t="str" cm="1">
        <f t="array" ref="AO2983">_xlfn.IFS($C2983&lt;36,"Youth", $C2983&lt;66, "Middle_age", $C2983&gt;65, "Old")</f>
        <v>Youth</v>
      </c>
      <c r="AP2983" t="str">
        <f t="shared" si="140"/>
        <v>6 năm</v>
      </c>
    </row>
    <row r="2984" spans="1:42" x14ac:dyDescent="0.35">
      <c r="A2984" t="s">
        <v>4040</v>
      </c>
      <c r="B2984" t="s">
        <v>19</v>
      </c>
      <c r="C2984">
        <v>56</v>
      </c>
      <c r="D2984" t="s">
        <v>13</v>
      </c>
      <c r="E2984">
        <v>0</v>
      </c>
      <c r="F2984" t="s">
        <v>3429</v>
      </c>
      <c r="G2984">
        <v>95690</v>
      </c>
      <c r="H2984">
        <v>38.240419000000003</v>
      </c>
      <c r="I2984">
        <v>-121.587535</v>
      </c>
      <c r="J2984">
        <v>0</v>
      </c>
      <c r="K2984" s="1">
        <v>1</v>
      </c>
      <c r="L2984" t="s">
        <v>12</v>
      </c>
      <c r="M2984" t="s">
        <v>10</v>
      </c>
      <c r="N2984">
        <v>4.8</v>
      </c>
      <c r="O2984" t="s">
        <v>13</v>
      </c>
      <c r="P2984" t="s">
        <v>10</v>
      </c>
      <c r="Q2984" t="s">
        <v>25</v>
      </c>
      <c r="R2984">
        <v>11</v>
      </c>
      <c r="S2984" t="s">
        <v>13</v>
      </c>
      <c r="T2984" t="s">
        <v>10</v>
      </c>
      <c r="U2984" t="s">
        <v>13</v>
      </c>
      <c r="V2984" t="s">
        <v>13</v>
      </c>
      <c r="W2984" t="s">
        <v>13</v>
      </c>
      <c r="X2984" t="s">
        <v>13</v>
      </c>
      <c r="Y2984" t="s">
        <v>13</v>
      </c>
      <c r="Z2984" t="s">
        <v>10</v>
      </c>
      <c r="AA2984" t="s">
        <v>21</v>
      </c>
      <c r="AB2984" t="s">
        <v>10</v>
      </c>
      <c r="AC2984" t="s">
        <v>26</v>
      </c>
      <c r="AD2984">
        <v>74.349999999999994</v>
      </c>
      <c r="AE2984">
        <v>74.349999999999994</v>
      </c>
      <c r="AF2984">
        <v>0</v>
      </c>
      <c r="AG2984">
        <v>0</v>
      </c>
      <c r="AH2984">
        <v>4.8</v>
      </c>
      <c r="AI2984">
        <v>79.150000000000006</v>
      </c>
      <c r="AJ2984" t="s">
        <v>27</v>
      </c>
      <c r="AK2984" t="s">
        <v>79</v>
      </c>
      <c r="AL2984" t="s">
        <v>258</v>
      </c>
      <c r="AM2984" t="str">
        <f t="shared" si="138"/>
        <v>Churned</v>
      </c>
      <c r="AN2984" t="str">
        <f t="shared" si="139"/>
        <v>No</v>
      </c>
      <c r="AO2984" t="str" cm="1">
        <f t="array" ref="AO2984">_xlfn.IFS($C2984&lt;36,"Youth", $C2984&lt;66, "Middle_age", $C2984&gt;65, "Old")</f>
        <v>Middle_age</v>
      </c>
      <c r="AP2984" t="str">
        <f t="shared" si="140"/>
        <v>1 năm</v>
      </c>
    </row>
    <row r="2985" spans="1:42" x14ac:dyDescent="0.35">
      <c r="A2985" t="s">
        <v>4041</v>
      </c>
      <c r="B2985" t="s">
        <v>19</v>
      </c>
      <c r="C2985">
        <v>48</v>
      </c>
      <c r="D2985" t="s">
        <v>10</v>
      </c>
      <c r="E2985">
        <v>2</v>
      </c>
      <c r="F2985" t="s">
        <v>2398</v>
      </c>
      <c r="G2985">
        <v>93271</v>
      </c>
      <c r="H2985">
        <v>36.413432999999998</v>
      </c>
      <c r="I2985">
        <v>-118.854708</v>
      </c>
      <c r="J2985">
        <v>0</v>
      </c>
      <c r="K2985" s="1">
        <v>72</v>
      </c>
      <c r="L2985" t="s">
        <v>42</v>
      </c>
      <c r="M2985" t="s">
        <v>10</v>
      </c>
      <c r="N2985">
        <v>8.5299999999999994</v>
      </c>
      <c r="O2985" t="s">
        <v>13</v>
      </c>
      <c r="P2985" t="s">
        <v>13</v>
      </c>
      <c r="AA2985" t="s">
        <v>43</v>
      </c>
      <c r="AB2985" t="s">
        <v>13</v>
      </c>
      <c r="AC2985" t="s">
        <v>26</v>
      </c>
      <c r="AD2985">
        <v>19.95</v>
      </c>
      <c r="AE2985">
        <v>1322.85</v>
      </c>
      <c r="AF2985">
        <v>0</v>
      </c>
      <c r="AG2985">
        <v>0</v>
      </c>
      <c r="AH2985">
        <v>614.16</v>
      </c>
      <c r="AI2985">
        <v>1937.01</v>
      </c>
      <c r="AJ2985" t="s">
        <v>17</v>
      </c>
      <c r="AM2985" t="str">
        <f t="shared" si="138"/>
        <v>Stayed</v>
      </c>
      <c r="AN2985" t="str">
        <f t="shared" si="139"/>
        <v>Yes</v>
      </c>
      <c r="AO2985" t="str" cm="1">
        <f t="array" ref="AO2985">_xlfn.IFS($C2985&lt;36,"Youth", $C2985&lt;66, "Middle_age", $C2985&gt;65, "Old")</f>
        <v>Middle_age</v>
      </c>
      <c r="AP2985" t="str">
        <f t="shared" si="140"/>
        <v>6 năm</v>
      </c>
    </row>
    <row r="2986" spans="1:42" x14ac:dyDescent="0.35">
      <c r="A2986" t="s">
        <v>4042</v>
      </c>
      <c r="B2986" t="s">
        <v>9</v>
      </c>
      <c r="C2986">
        <v>34</v>
      </c>
      <c r="D2986" t="s">
        <v>13</v>
      </c>
      <c r="E2986">
        <v>0</v>
      </c>
      <c r="F2986" t="s">
        <v>70</v>
      </c>
      <c r="G2986">
        <v>94014</v>
      </c>
      <c r="H2986">
        <v>37.691561</v>
      </c>
      <c r="I2986">
        <v>-122.44520199999999</v>
      </c>
      <c r="J2986">
        <v>0</v>
      </c>
      <c r="K2986" s="1">
        <v>8</v>
      </c>
      <c r="L2986" t="s">
        <v>12</v>
      </c>
      <c r="M2986" t="s">
        <v>10</v>
      </c>
      <c r="N2986">
        <v>36.39</v>
      </c>
      <c r="O2986" t="s">
        <v>13</v>
      </c>
      <c r="P2986" t="s">
        <v>10</v>
      </c>
      <c r="Q2986" t="s">
        <v>25</v>
      </c>
      <c r="R2986">
        <v>7</v>
      </c>
      <c r="S2986" t="s">
        <v>13</v>
      </c>
      <c r="T2986" t="s">
        <v>13</v>
      </c>
      <c r="U2986" t="s">
        <v>13</v>
      </c>
      <c r="V2986" t="s">
        <v>13</v>
      </c>
      <c r="W2986" t="s">
        <v>10</v>
      </c>
      <c r="X2986" t="s">
        <v>13</v>
      </c>
      <c r="Y2986" t="s">
        <v>13</v>
      </c>
      <c r="Z2986" t="s">
        <v>10</v>
      </c>
      <c r="AA2986" t="s">
        <v>21</v>
      </c>
      <c r="AB2986" t="s">
        <v>10</v>
      </c>
      <c r="AC2986" t="s">
        <v>26</v>
      </c>
      <c r="AD2986">
        <v>80.099999999999994</v>
      </c>
      <c r="AE2986">
        <v>679.3</v>
      </c>
      <c r="AF2986">
        <v>0</v>
      </c>
      <c r="AG2986">
        <v>0</v>
      </c>
      <c r="AH2986">
        <v>291.12</v>
      </c>
      <c r="AI2986">
        <v>970.42</v>
      </c>
      <c r="AJ2986" t="s">
        <v>27</v>
      </c>
      <c r="AK2986" t="s">
        <v>28</v>
      </c>
      <c r="AL2986" t="s">
        <v>29</v>
      </c>
      <c r="AM2986" t="str">
        <f t="shared" si="138"/>
        <v>Churned</v>
      </c>
      <c r="AN2986" t="str">
        <f t="shared" si="139"/>
        <v>No</v>
      </c>
      <c r="AO2986" t="str" cm="1">
        <f t="array" ref="AO2986">_xlfn.IFS($C2986&lt;36,"Youth", $C2986&lt;66, "Middle_age", $C2986&gt;65, "Old")</f>
        <v>Youth</v>
      </c>
      <c r="AP2986" t="str">
        <f t="shared" si="140"/>
        <v>1 năm</v>
      </c>
    </row>
    <row r="2987" spans="1:42" x14ac:dyDescent="0.35">
      <c r="A2987" t="s">
        <v>4043</v>
      </c>
      <c r="B2987" t="s">
        <v>19</v>
      </c>
      <c r="C2987">
        <v>51</v>
      </c>
      <c r="D2987" t="s">
        <v>10</v>
      </c>
      <c r="E2987">
        <v>3</v>
      </c>
      <c r="F2987" t="s">
        <v>3415</v>
      </c>
      <c r="G2987">
        <v>92567</v>
      </c>
      <c r="H2987">
        <v>33.827689999999997</v>
      </c>
      <c r="I2987">
        <v>-117.102244</v>
      </c>
      <c r="J2987">
        <v>3</v>
      </c>
      <c r="K2987" s="1">
        <v>24</v>
      </c>
      <c r="L2987" t="s">
        <v>99</v>
      </c>
      <c r="M2987" t="s">
        <v>10</v>
      </c>
      <c r="N2987">
        <v>45.68</v>
      </c>
      <c r="O2987" t="s">
        <v>10</v>
      </c>
      <c r="P2987" t="s">
        <v>10</v>
      </c>
      <c r="Q2987" t="s">
        <v>14</v>
      </c>
      <c r="R2987">
        <v>26</v>
      </c>
      <c r="S2987" t="s">
        <v>10</v>
      </c>
      <c r="T2987" t="s">
        <v>13</v>
      </c>
      <c r="U2987" t="s">
        <v>13</v>
      </c>
      <c r="V2987" t="s">
        <v>10</v>
      </c>
      <c r="W2987" t="s">
        <v>10</v>
      </c>
      <c r="X2987" t="s">
        <v>10</v>
      </c>
      <c r="Y2987" t="s">
        <v>10</v>
      </c>
      <c r="Z2987" t="s">
        <v>10</v>
      </c>
      <c r="AA2987" t="s">
        <v>21</v>
      </c>
      <c r="AB2987" t="s">
        <v>13</v>
      </c>
      <c r="AC2987" t="s">
        <v>26</v>
      </c>
      <c r="AD2987">
        <v>81</v>
      </c>
      <c r="AE2987">
        <v>1923.85</v>
      </c>
      <c r="AF2987">
        <v>0</v>
      </c>
      <c r="AG2987">
        <v>0</v>
      </c>
      <c r="AH2987">
        <v>1096.32</v>
      </c>
      <c r="AI2987">
        <v>3020.17</v>
      </c>
      <c r="AJ2987" t="s">
        <v>17</v>
      </c>
      <c r="AM2987" t="str">
        <f t="shared" si="138"/>
        <v>Stayed</v>
      </c>
      <c r="AN2987" t="str">
        <f t="shared" si="139"/>
        <v>Yes</v>
      </c>
      <c r="AO2987" t="str" cm="1">
        <f t="array" ref="AO2987">_xlfn.IFS($C2987&lt;36,"Youth", $C2987&lt;66, "Middle_age", $C2987&gt;65, "Old")</f>
        <v>Middle_age</v>
      </c>
      <c r="AP2987" t="str">
        <f t="shared" si="140"/>
        <v>2 năm</v>
      </c>
    </row>
    <row r="2988" spans="1:42" x14ac:dyDescent="0.35">
      <c r="A2988" t="s">
        <v>4044</v>
      </c>
      <c r="B2988" t="s">
        <v>19</v>
      </c>
      <c r="C2988">
        <v>36</v>
      </c>
      <c r="D2988" t="s">
        <v>10</v>
      </c>
      <c r="E2988">
        <v>0</v>
      </c>
      <c r="F2988" t="s">
        <v>407</v>
      </c>
      <c r="G2988">
        <v>92411</v>
      </c>
      <c r="H2988">
        <v>34.122501</v>
      </c>
      <c r="I2988">
        <v>-117.320138</v>
      </c>
      <c r="J2988">
        <v>10</v>
      </c>
      <c r="K2988" s="1">
        <v>8</v>
      </c>
      <c r="L2988" t="s">
        <v>24</v>
      </c>
      <c r="M2988" t="s">
        <v>10</v>
      </c>
      <c r="N2988">
        <v>19</v>
      </c>
      <c r="O2988" t="s">
        <v>13</v>
      </c>
      <c r="P2988" t="s">
        <v>10</v>
      </c>
      <c r="Q2988" t="s">
        <v>14</v>
      </c>
      <c r="R2988">
        <v>8</v>
      </c>
      <c r="S2988" t="s">
        <v>13</v>
      </c>
      <c r="T2988" t="s">
        <v>10</v>
      </c>
      <c r="U2988" t="s">
        <v>10</v>
      </c>
      <c r="V2988" t="s">
        <v>13</v>
      </c>
      <c r="W2988" t="s">
        <v>13</v>
      </c>
      <c r="X2988" t="s">
        <v>13</v>
      </c>
      <c r="Y2988" t="s">
        <v>13</v>
      </c>
      <c r="Z2988" t="s">
        <v>10</v>
      </c>
      <c r="AA2988" t="s">
        <v>21</v>
      </c>
      <c r="AB2988" t="s">
        <v>10</v>
      </c>
      <c r="AC2988" t="s">
        <v>16</v>
      </c>
      <c r="AD2988">
        <v>54.75</v>
      </c>
      <c r="AE2988">
        <v>445.85</v>
      </c>
      <c r="AF2988">
        <v>0</v>
      </c>
      <c r="AG2988">
        <v>0</v>
      </c>
      <c r="AH2988">
        <v>152</v>
      </c>
      <c r="AI2988">
        <v>597.85</v>
      </c>
      <c r="AJ2988" t="s">
        <v>17</v>
      </c>
      <c r="AM2988" t="str">
        <f t="shared" si="138"/>
        <v>Stayed</v>
      </c>
      <c r="AN2988" t="str">
        <f t="shared" si="139"/>
        <v>No</v>
      </c>
      <c r="AO2988" t="str" cm="1">
        <f t="array" ref="AO2988">_xlfn.IFS($C2988&lt;36,"Youth", $C2988&lt;66, "Middle_age", $C2988&gt;65, "Old")</f>
        <v>Middle_age</v>
      </c>
      <c r="AP2988" t="str">
        <f t="shared" si="140"/>
        <v>1 năm</v>
      </c>
    </row>
    <row r="2989" spans="1:42" x14ac:dyDescent="0.35">
      <c r="A2989" t="s">
        <v>4045</v>
      </c>
      <c r="B2989" t="s">
        <v>19</v>
      </c>
      <c r="C2989">
        <v>69</v>
      </c>
      <c r="D2989" t="s">
        <v>10</v>
      </c>
      <c r="E2989">
        <v>0</v>
      </c>
      <c r="F2989" t="s">
        <v>424</v>
      </c>
      <c r="G2989">
        <v>91723</v>
      </c>
      <c r="H2989">
        <v>34.084747</v>
      </c>
      <c r="I2989">
        <v>-117.886844</v>
      </c>
      <c r="J2989">
        <v>2</v>
      </c>
      <c r="K2989" s="1">
        <v>38</v>
      </c>
      <c r="L2989" t="s">
        <v>99</v>
      </c>
      <c r="M2989" t="s">
        <v>13</v>
      </c>
      <c r="P2989" t="s">
        <v>10</v>
      </c>
      <c r="Q2989" t="s">
        <v>14</v>
      </c>
      <c r="R2989">
        <v>30</v>
      </c>
      <c r="S2989" t="s">
        <v>13</v>
      </c>
      <c r="T2989" t="s">
        <v>13</v>
      </c>
      <c r="U2989" t="s">
        <v>13</v>
      </c>
      <c r="V2989" t="s">
        <v>13</v>
      </c>
      <c r="W2989" t="s">
        <v>13</v>
      </c>
      <c r="X2989" t="s">
        <v>13</v>
      </c>
      <c r="Y2989" t="s">
        <v>13</v>
      </c>
      <c r="Z2989" t="s">
        <v>10</v>
      </c>
      <c r="AA2989" t="s">
        <v>21</v>
      </c>
      <c r="AB2989" t="s">
        <v>10</v>
      </c>
      <c r="AC2989" t="s">
        <v>26</v>
      </c>
      <c r="AD2989">
        <v>24.85</v>
      </c>
      <c r="AE2989">
        <v>955.75</v>
      </c>
      <c r="AF2989">
        <v>0</v>
      </c>
      <c r="AG2989">
        <v>0</v>
      </c>
      <c r="AH2989">
        <v>0</v>
      </c>
      <c r="AI2989">
        <v>955.75</v>
      </c>
      <c r="AJ2989" t="s">
        <v>17</v>
      </c>
      <c r="AM2989" t="str">
        <f t="shared" si="138"/>
        <v>Stayed</v>
      </c>
      <c r="AN2989" t="str">
        <f t="shared" si="139"/>
        <v>No</v>
      </c>
      <c r="AO2989" t="str" cm="1">
        <f t="array" ref="AO2989">_xlfn.IFS($C2989&lt;36,"Youth", $C2989&lt;66, "Middle_age", $C2989&gt;65, "Old")</f>
        <v>Old</v>
      </c>
      <c r="AP2989" t="str">
        <f t="shared" si="140"/>
        <v>4 năm</v>
      </c>
    </row>
    <row r="2990" spans="1:42" x14ac:dyDescent="0.35">
      <c r="A2990" t="s">
        <v>4046</v>
      </c>
      <c r="B2990" t="s">
        <v>19</v>
      </c>
      <c r="C2990">
        <v>39</v>
      </c>
      <c r="D2990" t="s">
        <v>13</v>
      </c>
      <c r="E2990">
        <v>0</v>
      </c>
      <c r="F2990" t="s">
        <v>2340</v>
      </c>
      <c r="G2990">
        <v>96145</v>
      </c>
      <c r="H2990">
        <v>39.178336999999999</v>
      </c>
      <c r="I2990">
        <v>-120.162806</v>
      </c>
      <c r="J2990">
        <v>0</v>
      </c>
      <c r="K2990" s="1">
        <v>68</v>
      </c>
      <c r="L2990" t="s">
        <v>12</v>
      </c>
      <c r="M2990" t="s">
        <v>10</v>
      </c>
      <c r="N2990">
        <v>32.67</v>
      </c>
      <c r="O2990" t="s">
        <v>10</v>
      </c>
      <c r="P2990" t="s">
        <v>10</v>
      </c>
      <c r="Q2990" t="s">
        <v>25</v>
      </c>
      <c r="R2990">
        <v>3</v>
      </c>
      <c r="S2990" t="s">
        <v>10</v>
      </c>
      <c r="T2990" t="s">
        <v>10</v>
      </c>
      <c r="U2990" t="s">
        <v>10</v>
      </c>
      <c r="V2990" t="s">
        <v>10</v>
      </c>
      <c r="W2990" t="s">
        <v>10</v>
      </c>
      <c r="X2990" t="s">
        <v>10</v>
      </c>
      <c r="Y2990" t="s">
        <v>10</v>
      </c>
      <c r="Z2990" t="s">
        <v>10</v>
      </c>
      <c r="AA2990" t="s">
        <v>15</v>
      </c>
      <c r="AB2990" t="s">
        <v>10</v>
      </c>
      <c r="AC2990" t="s">
        <v>16</v>
      </c>
      <c r="AD2990">
        <v>117.2</v>
      </c>
      <c r="AE2990">
        <v>8035.95</v>
      </c>
      <c r="AF2990">
        <v>0</v>
      </c>
      <c r="AG2990">
        <v>0</v>
      </c>
      <c r="AH2990">
        <v>2221.56</v>
      </c>
      <c r="AI2990">
        <v>10257.51</v>
      </c>
      <c r="AJ2990" t="s">
        <v>17</v>
      </c>
      <c r="AM2990" t="str">
        <f t="shared" si="138"/>
        <v>VIP</v>
      </c>
      <c r="AN2990" t="str">
        <f t="shared" si="139"/>
        <v>No</v>
      </c>
      <c r="AO2990" t="str" cm="1">
        <f t="array" ref="AO2990">_xlfn.IFS($C2990&lt;36,"Youth", $C2990&lt;66, "Middle_age", $C2990&gt;65, "Old")</f>
        <v>Middle_age</v>
      </c>
      <c r="AP2990" t="str">
        <f t="shared" si="140"/>
        <v>6 năm</v>
      </c>
    </row>
    <row r="2991" spans="1:42" x14ac:dyDescent="0.35">
      <c r="A2991" t="s">
        <v>4047</v>
      </c>
      <c r="B2991" t="s">
        <v>9</v>
      </c>
      <c r="C2991">
        <v>55</v>
      </c>
      <c r="D2991" t="s">
        <v>13</v>
      </c>
      <c r="E2991">
        <v>0</v>
      </c>
      <c r="F2991" t="s">
        <v>716</v>
      </c>
      <c r="G2991">
        <v>93606</v>
      </c>
      <c r="H2991">
        <v>36.798881999999999</v>
      </c>
      <c r="I2991">
        <v>-120.01951099999999</v>
      </c>
      <c r="J2991">
        <v>0</v>
      </c>
      <c r="K2991" s="1">
        <v>9</v>
      </c>
      <c r="L2991" t="s">
        <v>24</v>
      </c>
      <c r="M2991" t="s">
        <v>10</v>
      </c>
      <c r="N2991">
        <v>16.48</v>
      </c>
      <c r="O2991" t="s">
        <v>10</v>
      </c>
      <c r="P2991" t="s">
        <v>10</v>
      </c>
      <c r="Q2991" t="s">
        <v>25</v>
      </c>
      <c r="R2991">
        <v>12</v>
      </c>
      <c r="S2991" t="s">
        <v>13</v>
      </c>
      <c r="T2991" t="s">
        <v>13</v>
      </c>
      <c r="U2991" t="s">
        <v>13</v>
      </c>
      <c r="V2991" t="s">
        <v>13</v>
      </c>
      <c r="W2991" t="s">
        <v>13</v>
      </c>
      <c r="X2991" t="s">
        <v>13</v>
      </c>
      <c r="Y2991" t="s">
        <v>13</v>
      </c>
      <c r="Z2991" t="s">
        <v>10</v>
      </c>
      <c r="AA2991" t="s">
        <v>21</v>
      </c>
      <c r="AB2991" t="s">
        <v>10</v>
      </c>
      <c r="AC2991" t="s">
        <v>26</v>
      </c>
      <c r="AD2991">
        <v>74.75</v>
      </c>
      <c r="AE2991">
        <v>706.6</v>
      </c>
      <c r="AF2991">
        <v>0</v>
      </c>
      <c r="AG2991">
        <v>0</v>
      </c>
      <c r="AH2991">
        <v>148.32</v>
      </c>
      <c r="AI2991">
        <v>854.92</v>
      </c>
      <c r="AJ2991" t="s">
        <v>27</v>
      </c>
      <c r="AK2991" t="s">
        <v>28</v>
      </c>
      <c r="AL2991" t="s">
        <v>74</v>
      </c>
      <c r="AM2991" t="str">
        <f t="shared" si="138"/>
        <v>Churned</v>
      </c>
      <c r="AN2991" t="str">
        <f t="shared" si="139"/>
        <v>No</v>
      </c>
      <c r="AO2991" t="str" cm="1">
        <f t="array" ref="AO2991">_xlfn.IFS($C2991&lt;36,"Youth", $C2991&lt;66, "Middle_age", $C2991&gt;65, "Old")</f>
        <v>Middle_age</v>
      </c>
      <c r="AP2991" t="str">
        <f t="shared" si="140"/>
        <v>1 năm</v>
      </c>
    </row>
    <row r="2992" spans="1:42" x14ac:dyDescent="0.35">
      <c r="A2992" t="s">
        <v>4048</v>
      </c>
      <c r="B2992" t="s">
        <v>19</v>
      </c>
      <c r="C2992">
        <v>67</v>
      </c>
      <c r="D2992" t="s">
        <v>13</v>
      </c>
      <c r="E2992">
        <v>0</v>
      </c>
      <c r="F2992" t="s">
        <v>1655</v>
      </c>
      <c r="G2992">
        <v>94803</v>
      </c>
      <c r="H2992">
        <v>37.963994999999997</v>
      </c>
      <c r="I2992">
        <v>-122.288296</v>
      </c>
      <c r="J2992">
        <v>0</v>
      </c>
      <c r="K2992" s="1">
        <v>19</v>
      </c>
      <c r="L2992" t="s">
        <v>12</v>
      </c>
      <c r="M2992" t="s">
        <v>10</v>
      </c>
      <c r="N2992">
        <v>16.78</v>
      </c>
      <c r="O2992" t="s">
        <v>10</v>
      </c>
      <c r="P2992" t="s">
        <v>10</v>
      </c>
      <c r="Q2992" t="s">
        <v>25</v>
      </c>
      <c r="R2992">
        <v>15</v>
      </c>
      <c r="S2992" t="s">
        <v>13</v>
      </c>
      <c r="T2992" t="s">
        <v>13</v>
      </c>
      <c r="U2992" t="s">
        <v>10</v>
      </c>
      <c r="V2992" t="s">
        <v>13</v>
      </c>
      <c r="W2992" t="s">
        <v>13</v>
      </c>
      <c r="X2992" t="s">
        <v>13</v>
      </c>
      <c r="Y2992" t="s">
        <v>13</v>
      </c>
      <c r="Z2992" t="s">
        <v>10</v>
      </c>
      <c r="AA2992" t="s">
        <v>21</v>
      </c>
      <c r="AB2992" t="s">
        <v>10</v>
      </c>
      <c r="AC2992" t="s">
        <v>26</v>
      </c>
      <c r="AD2992">
        <v>79.849999999999994</v>
      </c>
      <c r="AE2992">
        <v>1471.75</v>
      </c>
      <c r="AF2992">
        <v>0</v>
      </c>
      <c r="AG2992">
        <v>0</v>
      </c>
      <c r="AH2992">
        <v>318.82</v>
      </c>
      <c r="AI2992">
        <v>1790.57</v>
      </c>
      <c r="AJ2992" t="s">
        <v>27</v>
      </c>
      <c r="AK2992" t="s">
        <v>33</v>
      </c>
      <c r="AL2992" t="s">
        <v>37</v>
      </c>
      <c r="AM2992" t="str">
        <f t="shared" si="138"/>
        <v>Churned</v>
      </c>
      <c r="AN2992" t="str">
        <f t="shared" si="139"/>
        <v>No</v>
      </c>
      <c r="AO2992" t="str" cm="1">
        <f t="array" ref="AO2992">_xlfn.IFS($C2992&lt;36,"Youth", $C2992&lt;66, "Middle_age", $C2992&gt;65, "Old")</f>
        <v>Old</v>
      </c>
      <c r="AP2992" t="str">
        <f t="shared" si="140"/>
        <v>2 năm</v>
      </c>
    </row>
    <row r="2993" spans="1:42" x14ac:dyDescent="0.35">
      <c r="A2993" t="s">
        <v>4049</v>
      </c>
      <c r="B2993" t="s">
        <v>19</v>
      </c>
      <c r="C2993">
        <v>40</v>
      </c>
      <c r="D2993" t="s">
        <v>13</v>
      </c>
      <c r="E2993">
        <v>0</v>
      </c>
      <c r="F2993" t="s">
        <v>292</v>
      </c>
      <c r="G2993">
        <v>95832</v>
      </c>
      <c r="H2993">
        <v>38.445939000000003</v>
      </c>
      <c r="I2993">
        <v>-121.496855</v>
      </c>
      <c r="J2993">
        <v>0</v>
      </c>
      <c r="K2993" s="1">
        <v>9</v>
      </c>
      <c r="L2993" t="s">
        <v>24</v>
      </c>
      <c r="M2993" t="s">
        <v>10</v>
      </c>
      <c r="N2993">
        <v>27.53</v>
      </c>
      <c r="O2993" t="s">
        <v>13</v>
      </c>
      <c r="P2993" t="s">
        <v>10</v>
      </c>
      <c r="Q2993" t="s">
        <v>14</v>
      </c>
      <c r="R2993">
        <v>11</v>
      </c>
      <c r="S2993" t="s">
        <v>10</v>
      </c>
      <c r="T2993" t="s">
        <v>13</v>
      </c>
      <c r="U2993" t="s">
        <v>13</v>
      </c>
      <c r="V2993" t="s">
        <v>10</v>
      </c>
      <c r="W2993" t="s">
        <v>13</v>
      </c>
      <c r="X2993" t="s">
        <v>10</v>
      </c>
      <c r="Y2993" t="s">
        <v>10</v>
      </c>
      <c r="Z2993" t="s">
        <v>10</v>
      </c>
      <c r="AA2993" t="s">
        <v>21</v>
      </c>
      <c r="AB2993" t="s">
        <v>13</v>
      </c>
      <c r="AC2993" t="s">
        <v>16</v>
      </c>
      <c r="AD2993">
        <v>64.95</v>
      </c>
      <c r="AE2993">
        <v>547.79999999999995</v>
      </c>
      <c r="AF2993">
        <v>0</v>
      </c>
      <c r="AG2993">
        <v>0</v>
      </c>
      <c r="AH2993">
        <v>247.77</v>
      </c>
      <c r="AI2993">
        <v>795.57</v>
      </c>
      <c r="AJ2993" t="s">
        <v>17</v>
      </c>
      <c r="AM2993" t="str">
        <f t="shared" si="138"/>
        <v>Stayed</v>
      </c>
      <c r="AN2993" t="str">
        <f t="shared" si="139"/>
        <v>No</v>
      </c>
      <c r="AO2993" t="str" cm="1">
        <f t="array" ref="AO2993">_xlfn.IFS($C2993&lt;36,"Youth", $C2993&lt;66, "Middle_age", $C2993&gt;65, "Old")</f>
        <v>Middle_age</v>
      </c>
      <c r="AP2993" t="str">
        <f t="shared" si="140"/>
        <v>1 năm</v>
      </c>
    </row>
    <row r="2994" spans="1:42" x14ac:dyDescent="0.35">
      <c r="A2994" t="s">
        <v>4050</v>
      </c>
      <c r="B2994" t="s">
        <v>9</v>
      </c>
      <c r="C2994">
        <v>63</v>
      </c>
      <c r="D2994" t="s">
        <v>10</v>
      </c>
      <c r="E2994">
        <v>0</v>
      </c>
      <c r="F2994" t="s">
        <v>504</v>
      </c>
      <c r="G2994">
        <v>92662</v>
      </c>
      <c r="H2994">
        <v>33.606335999999999</v>
      </c>
      <c r="I2994">
        <v>-117.89304199999999</v>
      </c>
      <c r="J2994">
        <v>1</v>
      </c>
      <c r="K2994" s="1">
        <v>7</v>
      </c>
      <c r="L2994" t="s">
        <v>24</v>
      </c>
      <c r="M2994" t="s">
        <v>10</v>
      </c>
      <c r="N2994">
        <v>44.66</v>
      </c>
      <c r="O2994" t="s">
        <v>13</v>
      </c>
      <c r="P2994" t="s">
        <v>10</v>
      </c>
      <c r="Q2994" t="s">
        <v>25</v>
      </c>
      <c r="R2994">
        <v>26</v>
      </c>
      <c r="S2994" t="s">
        <v>13</v>
      </c>
      <c r="T2994" t="s">
        <v>13</v>
      </c>
      <c r="U2994" t="s">
        <v>10</v>
      </c>
      <c r="V2994" t="s">
        <v>13</v>
      </c>
      <c r="W2994" t="s">
        <v>10</v>
      </c>
      <c r="X2994" t="s">
        <v>13</v>
      </c>
      <c r="Y2994" t="s">
        <v>13</v>
      </c>
      <c r="Z2994" t="s">
        <v>10</v>
      </c>
      <c r="AA2994" t="s">
        <v>21</v>
      </c>
      <c r="AB2994" t="s">
        <v>10</v>
      </c>
      <c r="AC2994" t="s">
        <v>26</v>
      </c>
      <c r="AD2994">
        <v>86.25</v>
      </c>
      <c r="AE2994">
        <v>587.1</v>
      </c>
      <c r="AF2994">
        <v>0</v>
      </c>
      <c r="AG2994">
        <v>0</v>
      </c>
      <c r="AH2994">
        <v>312.62</v>
      </c>
      <c r="AI2994">
        <v>899.72</v>
      </c>
      <c r="AJ2994" t="s">
        <v>27</v>
      </c>
      <c r="AK2994" t="s">
        <v>91</v>
      </c>
      <c r="AL2994" t="s">
        <v>165</v>
      </c>
      <c r="AM2994" t="str">
        <f t="shared" si="138"/>
        <v>Churned</v>
      </c>
      <c r="AN2994" t="str">
        <f t="shared" si="139"/>
        <v>No</v>
      </c>
      <c r="AO2994" t="str" cm="1">
        <f t="array" ref="AO2994">_xlfn.IFS($C2994&lt;36,"Youth", $C2994&lt;66, "Middle_age", $C2994&gt;65, "Old")</f>
        <v>Middle_age</v>
      </c>
      <c r="AP2994" t="str">
        <f t="shared" si="140"/>
        <v>1 năm</v>
      </c>
    </row>
    <row r="2995" spans="1:42" x14ac:dyDescent="0.35">
      <c r="A2995" t="s">
        <v>4051</v>
      </c>
      <c r="B2995" t="s">
        <v>19</v>
      </c>
      <c r="C2995">
        <v>54</v>
      </c>
      <c r="D2995" t="s">
        <v>10</v>
      </c>
      <c r="E2995">
        <v>0</v>
      </c>
      <c r="F2995" t="s">
        <v>886</v>
      </c>
      <c r="G2995">
        <v>93637</v>
      </c>
      <c r="H2995">
        <v>36.902954000000001</v>
      </c>
      <c r="I2995">
        <v>-120.19427399999999</v>
      </c>
      <c r="J2995">
        <v>1</v>
      </c>
      <c r="K2995" s="1">
        <v>40</v>
      </c>
      <c r="L2995" t="s">
        <v>46</v>
      </c>
      <c r="M2995" t="s">
        <v>10</v>
      </c>
      <c r="N2995">
        <v>22.56</v>
      </c>
      <c r="O2995" t="s">
        <v>10</v>
      </c>
      <c r="P2995" t="s">
        <v>10</v>
      </c>
      <c r="Q2995" t="s">
        <v>14</v>
      </c>
      <c r="R2995">
        <v>4</v>
      </c>
      <c r="S2995" t="s">
        <v>13</v>
      </c>
      <c r="T2995" t="s">
        <v>10</v>
      </c>
      <c r="U2995" t="s">
        <v>13</v>
      </c>
      <c r="V2995" t="s">
        <v>13</v>
      </c>
      <c r="W2995" t="s">
        <v>10</v>
      </c>
      <c r="X2995" t="s">
        <v>10</v>
      </c>
      <c r="Y2995" t="s">
        <v>10</v>
      </c>
      <c r="Z2995" t="s">
        <v>10</v>
      </c>
      <c r="AA2995" t="s">
        <v>21</v>
      </c>
      <c r="AB2995" t="s">
        <v>10</v>
      </c>
      <c r="AC2995" t="s">
        <v>26</v>
      </c>
      <c r="AD2995">
        <v>101.3</v>
      </c>
      <c r="AE2995">
        <v>4113.1000000000004</v>
      </c>
      <c r="AF2995">
        <v>0</v>
      </c>
      <c r="AG2995">
        <v>0</v>
      </c>
      <c r="AH2995">
        <v>902.4</v>
      </c>
      <c r="AI2995">
        <v>5015.5</v>
      </c>
      <c r="AJ2995" t="s">
        <v>27</v>
      </c>
      <c r="AK2995" t="s">
        <v>28</v>
      </c>
      <c r="AL2995" t="s">
        <v>29</v>
      </c>
      <c r="AM2995" t="str">
        <f t="shared" si="138"/>
        <v>Churned</v>
      </c>
      <c r="AN2995" t="str">
        <f t="shared" si="139"/>
        <v>No</v>
      </c>
      <c r="AO2995" t="str" cm="1">
        <f t="array" ref="AO2995">_xlfn.IFS($C2995&lt;36,"Youth", $C2995&lt;66, "Middle_age", $C2995&gt;65, "Old")</f>
        <v>Middle_age</v>
      </c>
      <c r="AP2995" t="str">
        <f t="shared" si="140"/>
        <v>4 năm</v>
      </c>
    </row>
    <row r="2996" spans="1:42" x14ac:dyDescent="0.35">
      <c r="A2996" t="s">
        <v>4052</v>
      </c>
      <c r="B2996" t="s">
        <v>19</v>
      </c>
      <c r="C2996">
        <v>33</v>
      </c>
      <c r="D2996" t="s">
        <v>10</v>
      </c>
      <c r="E2996">
        <v>0</v>
      </c>
      <c r="F2996" t="s">
        <v>4053</v>
      </c>
      <c r="G2996">
        <v>95537</v>
      </c>
      <c r="H2996">
        <v>40.726948999999998</v>
      </c>
      <c r="I2996">
        <v>-124.217378</v>
      </c>
      <c r="J2996">
        <v>1</v>
      </c>
      <c r="K2996" s="1">
        <v>3</v>
      </c>
      <c r="L2996" t="s">
        <v>12</v>
      </c>
      <c r="M2996" t="s">
        <v>10</v>
      </c>
      <c r="N2996">
        <v>43.27</v>
      </c>
      <c r="O2996" t="s">
        <v>10</v>
      </c>
      <c r="P2996" t="s">
        <v>10</v>
      </c>
      <c r="Q2996" t="s">
        <v>25</v>
      </c>
      <c r="R2996">
        <v>17</v>
      </c>
      <c r="S2996" t="s">
        <v>13</v>
      </c>
      <c r="T2996" t="s">
        <v>13</v>
      </c>
      <c r="U2996" t="s">
        <v>13</v>
      </c>
      <c r="V2996" t="s">
        <v>10</v>
      </c>
      <c r="W2996" t="s">
        <v>13</v>
      </c>
      <c r="X2996" t="s">
        <v>13</v>
      </c>
      <c r="Y2996" t="s">
        <v>13</v>
      </c>
      <c r="Z2996" t="s">
        <v>10</v>
      </c>
      <c r="AA2996" t="s">
        <v>21</v>
      </c>
      <c r="AB2996" t="s">
        <v>10</v>
      </c>
      <c r="AC2996" t="s">
        <v>26</v>
      </c>
      <c r="AD2996">
        <v>79.650000000000006</v>
      </c>
      <c r="AE2996">
        <v>251.75</v>
      </c>
      <c r="AF2996">
        <v>0</v>
      </c>
      <c r="AG2996">
        <v>0</v>
      </c>
      <c r="AH2996">
        <v>129.81</v>
      </c>
      <c r="AI2996">
        <v>381.56</v>
      </c>
      <c r="AJ2996" t="s">
        <v>27</v>
      </c>
      <c r="AK2996" t="s">
        <v>28</v>
      </c>
      <c r="AL2996" t="s">
        <v>184</v>
      </c>
      <c r="AM2996" t="str">
        <f t="shared" si="138"/>
        <v>Churned</v>
      </c>
      <c r="AN2996" t="str">
        <f t="shared" si="139"/>
        <v>No</v>
      </c>
      <c r="AO2996" t="str" cm="1">
        <f t="array" ref="AO2996">_xlfn.IFS($C2996&lt;36,"Youth", $C2996&lt;66, "Middle_age", $C2996&gt;65, "Old")</f>
        <v>Youth</v>
      </c>
      <c r="AP2996" t="str">
        <f t="shared" si="140"/>
        <v>1 năm</v>
      </c>
    </row>
    <row r="2997" spans="1:42" x14ac:dyDescent="0.35">
      <c r="A2997" t="s">
        <v>4054</v>
      </c>
      <c r="B2997" t="s">
        <v>19</v>
      </c>
      <c r="C2997">
        <v>63</v>
      </c>
      <c r="D2997" t="s">
        <v>13</v>
      </c>
      <c r="E2997">
        <v>2</v>
      </c>
      <c r="F2997" t="s">
        <v>4055</v>
      </c>
      <c r="G2997">
        <v>95632</v>
      </c>
      <c r="H2997">
        <v>38.274450999999999</v>
      </c>
      <c r="I2997">
        <v>-121.259201</v>
      </c>
      <c r="J2997">
        <v>0</v>
      </c>
      <c r="K2997" s="1">
        <v>1</v>
      </c>
      <c r="L2997" t="s">
        <v>12</v>
      </c>
      <c r="M2997" t="s">
        <v>10</v>
      </c>
      <c r="N2997">
        <v>29.1</v>
      </c>
      <c r="O2997" t="s">
        <v>13</v>
      </c>
      <c r="P2997" t="s">
        <v>13</v>
      </c>
      <c r="AA2997" t="s">
        <v>21</v>
      </c>
      <c r="AB2997" t="s">
        <v>13</v>
      </c>
      <c r="AC2997" t="s">
        <v>16</v>
      </c>
      <c r="AD2997">
        <v>19.850000000000001</v>
      </c>
      <c r="AE2997">
        <v>19.850000000000001</v>
      </c>
      <c r="AF2997">
        <v>0</v>
      </c>
      <c r="AG2997">
        <v>0</v>
      </c>
      <c r="AH2997">
        <v>29.1</v>
      </c>
      <c r="AI2997">
        <v>48.95</v>
      </c>
      <c r="AJ2997" t="s">
        <v>68</v>
      </c>
      <c r="AM2997" t="str">
        <f t="shared" si="138"/>
        <v>Joined</v>
      </c>
      <c r="AN2997" t="str">
        <f t="shared" si="139"/>
        <v>Yes</v>
      </c>
      <c r="AO2997" t="str" cm="1">
        <f t="array" ref="AO2997">_xlfn.IFS($C2997&lt;36,"Youth", $C2997&lt;66, "Middle_age", $C2997&gt;65, "Old")</f>
        <v>Middle_age</v>
      </c>
      <c r="AP2997" t="str">
        <f t="shared" si="140"/>
        <v>1 năm</v>
      </c>
    </row>
    <row r="2998" spans="1:42" x14ac:dyDescent="0.35">
      <c r="A2998" t="s">
        <v>4056</v>
      </c>
      <c r="B2998" t="s">
        <v>9</v>
      </c>
      <c r="C2998">
        <v>76</v>
      </c>
      <c r="D2998" t="s">
        <v>10</v>
      </c>
      <c r="E2998">
        <v>3</v>
      </c>
      <c r="F2998" t="s">
        <v>1578</v>
      </c>
      <c r="G2998">
        <v>93283</v>
      </c>
      <c r="H2998">
        <v>35.556469999999997</v>
      </c>
      <c r="I2998">
        <v>-118.24491399999999</v>
      </c>
      <c r="J2998">
        <v>2</v>
      </c>
      <c r="K2998" s="1">
        <v>28</v>
      </c>
      <c r="L2998" t="s">
        <v>12</v>
      </c>
      <c r="M2998" t="s">
        <v>13</v>
      </c>
      <c r="P2998" t="s">
        <v>10</v>
      </c>
      <c r="Q2998" t="s">
        <v>49</v>
      </c>
      <c r="R2998">
        <v>21</v>
      </c>
      <c r="S2998" t="s">
        <v>13</v>
      </c>
      <c r="T2998" t="s">
        <v>10</v>
      </c>
      <c r="U2998" t="s">
        <v>13</v>
      </c>
      <c r="V2998" t="s">
        <v>13</v>
      </c>
      <c r="W2998" t="s">
        <v>13</v>
      </c>
      <c r="X2998" t="s">
        <v>10</v>
      </c>
      <c r="Y2998" t="s">
        <v>10</v>
      </c>
      <c r="Z2998" t="s">
        <v>10</v>
      </c>
      <c r="AA2998" t="s">
        <v>15</v>
      </c>
      <c r="AB2998" t="s">
        <v>10</v>
      </c>
      <c r="AC2998" t="s">
        <v>26</v>
      </c>
      <c r="AD2998">
        <v>39.1</v>
      </c>
      <c r="AE2998">
        <v>1096.5999999999999</v>
      </c>
      <c r="AF2998">
        <v>0</v>
      </c>
      <c r="AG2998">
        <v>0</v>
      </c>
      <c r="AH2998">
        <v>0</v>
      </c>
      <c r="AI2998">
        <v>1096.5999999999999</v>
      </c>
      <c r="AJ2998" t="s">
        <v>17</v>
      </c>
      <c r="AM2998" t="str">
        <f t="shared" si="138"/>
        <v>Stayed</v>
      </c>
      <c r="AN2998" t="str">
        <f t="shared" si="139"/>
        <v>Yes</v>
      </c>
      <c r="AO2998" t="str" cm="1">
        <f t="array" ref="AO2998">_xlfn.IFS($C2998&lt;36,"Youth", $C2998&lt;66, "Middle_age", $C2998&gt;65, "Old")</f>
        <v>Old</v>
      </c>
      <c r="AP2998" t="str">
        <f t="shared" si="140"/>
        <v>3 năm</v>
      </c>
    </row>
    <row r="2999" spans="1:42" x14ac:dyDescent="0.35">
      <c r="A2999" t="s">
        <v>4057</v>
      </c>
      <c r="B2999" t="s">
        <v>19</v>
      </c>
      <c r="C2999">
        <v>25</v>
      </c>
      <c r="D2999" t="s">
        <v>13</v>
      </c>
      <c r="E2999">
        <v>0</v>
      </c>
      <c r="F2999" t="s">
        <v>96</v>
      </c>
      <c r="G2999">
        <v>95354</v>
      </c>
      <c r="H2999">
        <v>37.639029000000001</v>
      </c>
      <c r="I2999">
        <v>-120.964772</v>
      </c>
      <c r="J2999">
        <v>0</v>
      </c>
      <c r="K2999" s="1">
        <v>7</v>
      </c>
      <c r="L2999" t="s">
        <v>24</v>
      </c>
      <c r="M2999" t="s">
        <v>10</v>
      </c>
      <c r="N2999">
        <v>8.9499999999999993</v>
      </c>
      <c r="O2999" t="s">
        <v>13</v>
      </c>
      <c r="P2999" t="s">
        <v>10</v>
      </c>
      <c r="Q2999" t="s">
        <v>25</v>
      </c>
      <c r="R2999">
        <v>52</v>
      </c>
      <c r="S2999" t="s">
        <v>13</v>
      </c>
      <c r="T2999" t="s">
        <v>13</v>
      </c>
      <c r="U2999" t="s">
        <v>13</v>
      </c>
      <c r="V2999" t="s">
        <v>13</v>
      </c>
      <c r="W2999" t="s">
        <v>13</v>
      </c>
      <c r="X2999" t="s">
        <v>13</v>
      </c>
      <c r="Y2999" t="s">
        <v>13</v>
      </c>
      <c r="Z2999" t="s">
        <v>10</v>
      </c>
      <c r="AA2999" t="s">
        <v>21</v>
      </c>
      <c r="AB2999" t="s">
        <v>10</v>
      </c>
      <c r="AC2999" t="s">
        <v>26</v>
      </c>
      <c r="AD2999">
        <v>69.55</v>
      </c>
      <c r="AE2999">
        <v>521.35</v>
      </c>
      <c r="AF2999">
        <v>0</v>
      </c>
      <c r="AG2999">
        <v>0</v>
      </c>
      <c r="AH2999">
        <v>62.65</v>
      </c>
      <c r="AI2999">
        <v>584</v>
      </c>
      <c r="AJ2999" t="s">
        <v>17</v>
      </c>
      <c r="AM2999" t="str">
        <f t="shared" si="138"/>
        <v>Stayed</v>
      </c>
      <c r="AN2999" t="str">
        <f t="shared" si="139"/>
        <v>No</v>
      </c>
      <c r="AO2999" t="str" cm="1">
        <f t="array" ref="AO2999">_xlfn.IFS($C2999&lt;36,"Youth", $C2999&lt;66, "Middle_age", $C2999&gt;65, "Old")</f>
        <v>Youth</v>
      </c>
      <c r="AP2999" t="str">
        <f t="shared" si="140"/>
        <v>1 năm</v>
      </c>
    </row>
    <row r="3000" spans="1:42" x14ac:dyDescent="0.35">
      <c r="A3000" t="s">
        <v>4058</v>
      </c>
      <c r="B3000" t="s">
        <v>19</v>
      </c>
      <c r="C3000">
        <v>56</v>
      </c>
      <c r="D3000" t="s">
        <v>10</v>
      </c>
      <c r="E3000">
        <v>0</v>
      </c>
      <c r="F3000" t="s">
        <v>3192</v>
      </c>
      <c r="G3000">
        <v>93652</v>
      </c>
      <c r="H3000">
        <v>36.594541999999997</v>
      </c>
      <c r="I3000">
        <v>-119.90524499999999</v>
      </c>
      <c r="J3000">
        <v>1</v>
      </c>
      <c r="K3000" s="1">
        <v>72</v>
      </c>
      <c r="L3000" t="s">
        <v>42</v>
      </c>
      <c r="M3000" t="s">
        <v>10</v>
      </c>
      <c r="N3000">
        <v>29.29</v>
      </c>
      <c r="O3000" t="s">
        <v>10</v>
      </c>
      <c r="P3000" t="s">
        <v>10</v>
      </c>
      <c r="Q3000" t="s">
        <v>49</v>
      </c>
      <c r="R3000">
        <v>30</v>
      </c>
      <c r="S3000" t="s">
        <v>10</v>
      </c>
      <c r="T3000" t="s">
        <v>10</v>
      </c>
      <c r="U3000" t="s">
        <v>10</v>
      </c>
      <c r="V3000" t="s">
        <v>10</v>
      </c>
      <c r="W3000" t="s">
        <v>13</v>
      </c>
      <c r="X3000" t="s">
        <v>10</v>
      </c>
      <c r="Y3000" t="s">
        <v>10</v>
      </c>
      <c r="Z3000" t="s">
        <v>13</v>
      </c>
      <c r="AA3000" t="s">
        <v>43</v>
      </c>
      <c r="AB3000" t="s">
        <v>10</v>
      </c>
      <c r="AC3000" t="s">
        <v>26</v>
      </c>
      <c r="AD3000">
        <v>82.3</v>
      </c>
      <c r="AE3000">
        <v>5980.55</v>
      </c>
      <c r="AF3000">
        <v>0</v>
      </c>
      <c r="AG3000">
        <v>140</v>
      </c>
      <c r="AH3000">
        <v>2108.88</v>
      </c>
      <c r="AI3000">
        <v>8229.43</v>
      </c>
      <c r="AJ3000" t="s">
        <v>17</v>
      </c>
      <c r="AM3000" t="str">
        <f t="shared" si="138"/>
        <v>VIP</v>
      </c>
      <c r="AN3000" t="str">
        <f t="shared" si="139"/>
        <v>No</v>
      </c>
      <c r="AO3000" t="str" cm="1">
        <f t="array" ref="AO3000">_xlfn.IFS($C3000&lt;36,"Youth", $C3000&lt;66, "Middle_age", $C3000&gt;65, "Old")</f>
        <v>Middle_age</v>
      </c>
      <c r="AP3000" t="str">
        <f t="shared" si="140"/>
        <v>6 năm</v>
      </c>
    </row>
    <row r="3001" spans="1:42" x14ac:dyDescent="0.35">
      <c r="A3001" t="s">
        <v>4059</v>
      </c>
      <c r="B3001" t="s">
        <v>9</v>
      </c>
      <c r="C3001">
        <v>56</v>
      </c>
      <c r="D3001" t="s">
        <v>13</v>
      </c>
      <c r="E3001">
        <v>3</v>
      </c>
      <c r="F3001" t="s">
        <v>2351</v>
      </c>
      <c r="G3001">
        <v>94070</v>
      </c>
      <c r="H3001">
        <v>37.497914999999999</v>
      </c>
      <c r="I3001">
        <v>-122.26736099999999</v>
      </c>
      <c r="J3001">
        <v>0</v>
      </c>
      <c r="K3001" s="1">
        <v>7</v>
      </c>
      <c r="L3001" t="s">
        <v>24</v>
      </c>
      <c r="M3001" t="s">
        <v>10</v>
      </c>
      <c r="N3001">
        <v>49.66</v>
      </c>
      <c r="O3001" t="s">
        <v>13</v>
      </c>
      <c r="P3001" t="s">
        <v>13</v>
      </c>
      <c r="AA3001" t="s">
        <v>15</v>
      </c>
      <c r="AB3001" t="s">
        <v>13</v>
      </c>
      <c r="AC3001" t="s">
        <v>16</v>
      </c>
      <c r="AD3001">
        <v>20.05</v>
      </c>
      <c r="AE3001">
        <v>96.8</v>
      </c>
      <c r="AF3001">
        <v>0</v>
      </c>
      <c r="AG3001">
        <v>0</v>
      </c>
      <c r="AH3001">
        <v>347.62</v>
      </c>
      <c r="AI3001">
        <v>444.42</v>
      </c>
      <c r="AJ3001" t="s">
        <v>17</v>
      </c>
      <c r="AM3001" t="str">
        <f t="shared" si="138"/>
        <v>Stayed</v>
      </c>
      <c r="AN3001" t="str">
        <f t="shared" si="139"/>
        <v>Yes</v>
      </c>
      <c r="AO3001" t="str" cm="1">
        <f t="array" ref="AO3001">_xlfn.IFS($C3001&lt;36,"Youth", $C3001&lt;66, "Middle_age", $C3001&gt;65, "Old")</f>
        <v>Middle_age</v>
      </c>
      <c r="AP3001" t="str">
        <f t="shared" si="140"/>
        <v>1 năm</v>
      </c>
    </row>
    <row r="3002" spans="1:42" x14ac:dyDescent="0.35">
      <c r="A3002" t="s">
        <v>4060</v>
      </c>
      <c r="B3002" t="s">
        <v>9</v>
      </c>
      <c r="C3002">
        <v>42</v>
      </c>
      <c r="D3002" t="s">
        <v>10</v>
      </c>
      <c r="E3002">
        <v>1</v>
      </c>
      <c r="F3002" t="s">
        <v>4061</v>
      </c>
      <c r="G3002">
        <v>96117</v>
      </c>
      <c r="H3002">
        <v>40.507272</v>
      </c>
      <c r="I3002">
        <v>-120.338228</v>
      </c>
      <c r="J3002">
        <v>10</v>
      </c>
      <c r="K3002" s="1">
        <v>65</v>
      </c>
      <c r="L3002" t="s">
        <v>46</v>
      </c>
      <c r="M3002" t="s">
        <v>10</v>
      </c>
      <c r="N3002">
        <v>1.83</v>
      </c>
      <c r="O3002" t="s">
        <v>10</v>
      </c>
      <c r="P3002" t="s">
        <v>10</v>
      </c>
      <c r="Q3002" t="s">
        <v>14</v>
      </c>
      <c r="R3002">
        <v>13</v>
      </c>
      <c r="S3002" t="s">
        <v>13</v>
      </c>
      <c r="T3002" t="s">
        <v>10</v>
      </c>
      <c r="U3002" t="s">
        <v>13</v>
      </c>
      <c r="V3002" t="s">
        <v>10</v>
      </c>
      <c r="W3002" t="s">
        <v>10</v>
      </c>
      <c r="X3002" t="s">
        <v>10</v>
      </c>
      <c r="Y3002" t="s">
        <v>10</v>
      </c>
      <c r="Z3002" t="s">
        <v>10</v>
      </c>
      <c r="AA3002" t="s">
        <v>43</v>
      </c>
      <c r="AB3002" t="s">
        <v>10</v>
      </c>
      <c r="AC3002" t="s">
        <v>26</v>
      </c>
      <c r="AD3002">
        <v>79.400000000000006</v>
      </c>
      <c r="AE3002">
        <v>5071.8999999999996</v>
      </c>
      <c r="AF3002">
        <v>0</v>
      </c>
      <c r="AG3002">
        <v>0</v>
      </c>
      <c r="AH3002">
        <v>118.95</v>
      </c>
      <c r="AI3002">
        <v>5190.8500000000004</v>
      </c>
      <c r="AJ3002" t="s">
        <v>17</v>
      </c>
      <c r="AM3002" t="str">
        <f t="shared" si="138"/>
        <v>VIP</v>
      </c>
      <c r="AN3002" t="str">
        <f t="shared" si="139"/>
        <v>Yes</v>
      </c>
      <c r="AO3002" t="str" cm="1">
        <f t="array" ref="AO3002">_xlfn.IFS($C3002&lt;36,"Youth", $C3002&lt;66, "Middle_age", $C3002&gt;65, "Old")</f>
        <v>Middle_age</v>
      </c>
      <c r="AP3002" t="str">
        <f t="shared" si="140"/>
        <v>6 năm</v>
      </c>
    </row>
    <row r="3003" spans="1:42" x14ac:dyDescent="0.35">
      <c r="A3003" t="s">
        <v>4062</v>
      </c>
      <c r="B3003" t="s">
        <v>9</v>
      </c>
      <c r="C3003">
        <v>78</v>
      </c>
      <c r="D3003" t="s">
        <v>10</v>
      </c>
      <c r="E3003">
        <v>1</v>
      </c>
      <c r="F3003" t="s">
        <v>3323</v>
      </c>
      <c r="G3003">
        <v>94964</v>
      </c>
      <c r="H3003">
        <v>37.942551000000002</v>
      </c>
      <c r="I3003">
        <v>-122.491642</v>
      </c>
      <c r="J3003">
        <v>8</v>
      </c>
      <c r="K3003" s="1">
        <v>56</v>
      </c>
      <c r="L3003" t="s">
        <v>46</v>
      </c>
      <c r="M3003" t="s">
        <v>10</v>
      </c>
      <c r="N3003">
        <v>5.93</v>
      </c>
      <c r="O3003" t="s">
        <v>13</v>
      </c>
      <c r="P3003" t="s">
        <v>10</v>
      </c>
      <c r="Q3003" t="s">
        <v>49</v>
      </c>
      <c r="R3003">
        <v>19</v>
      </c>
      <c r="S3003" t="s">
        <v>10</v>
      </c>
      <c r="T3003" t="s">
        <v>13</v>
      </c>
      <c r="U3003" t="s">
        <v>13</v>
      </c>
      <c r="V3003" t="s">
        <v>10</v>
      </c>
      <c r="W3003" t="s">
        <v>10</v>
      </c>
      <c r="X3003" t="s">
        <v>10</v>
      </c>
      <c r="Y3003" t="s">
        <v>13</v>
      </c>
      <c r="Z3003" t="s">
        <v>13</v>
      </c>
      <c r="AA3003" t="s">
        <v>43</v>
      </c>
      <c r="AB3003" t="s">
        <v>10</v>
      </c>
      <c r="AC3003" t="s">
        <v>16</v>
      </c>
      <c r="AD3003">
        <v>72.599999999999994</v>
      </c>
      <c r="AE3003">
        <v>4084.35</v>
      </c>
      <c r="AF3003">
        <v>0</v>
      </c>
      <c r="AG3003">
        <v>140</v>
      </c>
      <c r="AH3003">
        <v>332.08</v>
      </c>
      <c r="AI3003">
        <v>4556.43</v>
      </c>
      <c r="AJ3003" t="s">
        <v>17</v>
      </c>
      <c r="AM3003" t="str">
        <f t="shared" si="138"/>
        <v>VIP</v>
      </c>
      <c r="AN3003" t="str">
        <f t="shared" si="139"/>
        <v>Yes</v>
      </c>
      <c r="AO3003" t="str" cm="1">
        <f t="array" ref="AO3003">_xlfn.IFS($C3003&lt;36,"Youth", $C3003&lt;66, "Middle_age", $C3003&gt;65, "Old")</f>
        <v>Old</v>
      </c>
      <c r="AP3003" t="str">
        <f t="shared" si="140"/>
        <v>5 năm</v>
      </c>
    </row>
    <row r="3004" spans="1:42" x14ac:dyDescent="0.35">
      <c r="A3004" t="s">
        <v>4063</v>
      </c>
      <c r="B3004" t="s">
        <v>19</v>
      </c>
      <c r="C3004">
        <v>59</v>
      </c>
      <c r="D3004" t="s">
        <v>10</v>
      </c>
      <c r="E3004">
        <v>0</v>
      </c>
      <c r="F3004" t="s">
        <v>4064</v>
      </c>
      <c r="G3004">
        <v>96118</v>
      </c>
      <c r="H3004">
        <v>39.637470999999998</v>
      </c>
      <c r="I3004">
        <v>-120.226338</v>
      </c>
      <c r="J3004">
        <v>1</v>
      </c>
      <c r="K3004" s="1">
        <v>15</v>
      </c>
      <c r="L3004" t="s">
        <v>12</v>
      </c>
      <c r="M3004" t="s">
        <v>10</v>
      </c>
      <c r="N3004">
        <v>18.600000000000001</v>
      </c>
      <c r="O3004" t="s">
        <v>10</v>
      </c>
      <c r="P3004" t="s">
        <v>10</v>
      </c>
      <c r="Q3004" t="s">
        <v>25</v>
      </c>
      <c r="R3004">
        <v>13</v>
      </c>
      <c r="S3004" t="s">
        <v>13</v>
      </c>
      <c r="T3004" t="s">
        <v>13</v>
      </c>
      <c r="U3004" t="s">
        <v>10</v>
      </c>
      <c r="V3004" t="s">
        <v>10</v>
      </c>
      <c r="W3004" t="s">
        <v>10</v>
      </c>
      <c r="X3004" t="s">
        <v>10</v>
      </c>
      <c r="Y3004" t="s">
        <v>10</v>
      </c>
      <c r="Z3004" t="s">
        <v>13</v>
      </c>
      <c r="AA3004" t="s">
        <v>21</v>
      </c>
      <c r="AB3004" t="s">
        <v>10</v>
      </c>
      <c r="AC3004" t="s">
        <v>26</v>
      </c>
      <c r="AD3004">
        <v>103.45</v>
      </c>
      <c r="AE3004">
        <v>1539.8</v>
      </c>
      <c r="AF3004">
        <v>0</v>
      </c>
      <c r="AG3004">
        <v>140</v>
      </c>
      <c r="AH3004">
        <v>279</v>
      </c>
      <c r="AI3004">
        <v>1958.8</v>
      </c>
      <c r="AJ3004" t="s">
        <v>17</v>
      </c>
      <c r="AM3004" t="str">
        <f t="shared" si="138"/>
        <v>Stayed</v>
      </c>
      <c r="AN3004" t="str">
        <f t="shared" si="139"/>
        <v>No</v>
      </c>
      <c r="AO3004" t="str" cm="1">
        <f t="array" ref="AO3004">_xlfn.IFS($C3004&lt;36,"Youth", $C3004&lt;66, "Middle_age", $C3004&gt;65, "Old")</f>
        <v>Middle_age</v>
      </c>
      <c r="AP3004" t="str">
        <f t="shared" si="140"/>
        <v>2 năm</v>
      </c>
    </row>
    <row r="3005" spans="1:42" x14ac:dyDescent="0.35">
      <c r="A3005" t="s">
        <v>4065</v>
      </c>
      <c r="B3005" t="s">
        <v>9</v>
      </c>
      <c r="C3005">
        <v>57</v>
      </c>
      <c r="D3005" t="s">
        <v>13</v>
      </c>
      <c r="E3005">
        <v>0</v>
      </c>
      <c r="F3005" t="s">
        <v>369</v>
      </c>
      <c r="G3005">
        <v>90301</v>
      </c>
      <c r="H3005">
        <v>33.956445000000002</v>
      </c>
      <c r="I3005">
        <v>-118.358634</v>
      </c>
      <c r="J3005">
        <v>0</v>
      </c>
      <c r="K3005" s="1">
        <v>56</v>
      </c>
      <c r="L3005" t="s">
        <v>46</v>
      </c>
      <c r="M3005" t="s">
        <v>10</v>
      </c>
      <c r="N3005">
        <v>13.89</v>
      </c>
      <c r="O3005" t="s">
        <v>13</v>
      </c>
      <c r="P3005" t="s">
        <v>13</v>
      </c>
      <c r="AA3005" t="s">
        <v>43</v>
      </c>
      <c r="AB3005" t="s">
        <v>10</v>
      </c>
      <c r="AC3005" t="s">
        <v>26</v>
      </c>
      <c r="AD3005">
        <v>19.55</v>
      </c>
      <c r="AE3005">
        <v>1080.55</v>
      </c>
      <c r="AF3005">
        <v>0</v>
      </c>
      <c r="AG3005">
        <v>0</v>
      </c>
      <c r="AH3005">
        <v>777.84</v>
      </c>
      <c r="AI3005">
        <v>1858.39</v>
      </c>
      <c r="AJ3005" t="s">
        <v>17</v>
      </c>
      <c r="AM3005" t="str">
        <f t="shared" si="138"/>
        <v>Stayed</v>
      </c>
      <c r="AN3005" t="str">
        <f t="shared" si="139"/>
        <v>No</v>
      </c>
      <c r="AO3005" t="str" cm="1">
        <f t="array" ref="AO3005">_xlfn.IFS($C3005&lt;36,"Youth", $C3005&lt;66, "Middle_age", $C3005&gt;65, "Old")</f>
        <v>Middle_age</v>
      </c>
      <c r="AP3005" t="str">
        <f t="shared" si="140"/>
        <v>5 năm</v>
      </c>
    </row>
    <row r="3006" spans="1:42" x14ac:dyDescent="0.35">
      <c r="A3006" t="s">
        <v>4066</v>
      </c>
      <c r="B3006" t="s">
        <v>19</v>
      </c>
      <c r="C3006">
        <v>43</v>
      </c>
      <c r="D3006" t="s">
        <v>13</v>
      </c>
      <c r="E3006">
        <v>0</v>
      </c>
      <c r="F3006" t="s">
        <v>2375</v>
      </c>
      <c r="G3006">
        <v>91780</v>
      </c>
      <c r="H3006">
        <v>34.101607999999999</v>
      </c>
      <c r="I3006">
        <v>-118.055848</v>
      </c>
      <c r="J3006">
        <v>0</v>
      </c>
      <c r="K3006" s="1">
        <v>9</v>
      </c>
      <c r="L3006" t="s">
        <v>24</v>
      </c>
      <c r="M3006" t="s">
        <v>10</v>
      </c>
      <c r="N3006">
        <v>34.340000000000003</v>
      </c>
      <c r="O3006" t="s">
        <v>10</v>
      </c>
      <c r="P3006" t="s">
        <v>10</v>
      </c>
      <c r="Q3006" t="s">
        <v>25</v>
      </c>
      <c r="R3006">
        <v>6</v>
      </c>
      <c r="S3006" t="s">
        <v>10</v>
      </c>
      <c r="T3006" t="s">
        <v>13</v>
      </c>
      <c r="U3006" t="s">
        <v>13</v>
      </c>
      <c r="V3006" t="s">
        <v>13</v>
      </c>
      <c r="W3006" t="s">
        <v>13</v>
      </c>
      <c r="X3006" t="s">
        <v>13</v>
      </c>
      <c r="Y3006" t="s">
        <v>13</v>
      </c>
      <c r="Z3006" t="s">
        <v>13</v>
      </c>
      <c r="AA3006" t="s">
        <v>21</v>
      </c>
      <c r="AB3006" t="s">
        <v>10</v>
      </c>
      <c r="AC3006" t="s">
        <v>26</v>
      </c>
      <c r="AD3006">
        <v>81.150000000000006</v>
      </c>
      <c r="AE3006">
        <v>784.45</v>
      </c>
      <c r="AF3006">
        <v>0</v>
      </c>
      <c r="AG3006">
        <v>50</v>
      </c>
      <c r="AH3006">
        <v>309.06</v>
      </c>
      <c r="AI3006">
        <v>1143.51</v>
      </c>
      <c r="AJ3006" t="s">
        <v>17</v>
      </c>
      <c r="AM3006" t="str">
        <f t="shared" si="138"/>
        <v>Stayed</v>
      </c>
      <c r="AN3006" t="str">
        <f t="shared" si="139"/>
        <v>No</v>
      </c>
      <c r="AO3006" t="str" cm="1">
        <f t="array" ref="AO3006">_xlfn.IFS($C3006&lt;36,"Youth", $C3006&lt;66, "Middle_age", $C3006&gt;65, "Old")</f>
        <v>Middle_age</v>
      </c>
      <c r="AP3006" t="str">
        <f t="shared" si="140"/>
        <v>1 năm</v>
      </c>
    </row>
    <row r="3007" spans="1:42" x14ac:dyDescent="0.35">
      <c r="A3007" t="s">
        <v>4067</v>
      </c>
      <c r="B3007" t="s">
        <v>19</v>
      </c>
      <c r="C3007">
        <v>25</v>
      </c>
      <c r="D3007" t="s">
        <v>10</v>
      </c>
      <c r="E3007">
        <v>0</v>
      </c>
      <c r="F3007" t="s">
        <v>361</v>
      </c>
      <c r="G3007">
        <v>94123</v>
      </c>
      <c r="H3007">
        <v>37.800254000000002</v>
      </c>
      <c r="I3007">
        <v>-122.436975</v>
      </c>
      <c r="J3007">
        <v>1</v>
      </c>
      <c r="K3007" s="1">
        <v>16</v>
      </c>
      <c r="L3007" t="s">
        <v>12</v>
      </c>
      <c r="M3007" t="s">
        <v>10</v>
      </c>
      <c r="N3007">
        <v>25.83</v>
      </c>
      <c r="O3007" t="s">
        <v>10</v>
      </c>
      <c r="P3007" t="s">
        <v>10</v>
      </c>
      <c r="Q3007" t="s">
        <v>25</v>
      </c>
      <c r="R3007">
        <v>46</v>
      </c>
      <c r="S3007" t="s">
        <v>13</v>
      </c>
      <c r="T3007" t="s">
        <v>13</v>
      </c>
      <c r="U3007" t="s">
        <v>13</v>
      </c>
      <c r="V3007" t="s">
        <v>13</v>
      </c>
      <c r="W3007" t="s">
        <v>13</v>
      </c>
      <c r="X3007" t="s">
        <v>13</v>
      </c>
      <c r="Y3007" t="s">
        <v>13</v>
      </c>
      <c r="Z3007" t="s">
        <v>10</v>
      </c>
      <c r="AA3007" t="s">
        <v>21</v>
      </c>
      <c r="AB3007" t="s">
        <v>10</v>
      </c>
      <c r="AC3007" t="s">
        <v>26</v>
      </c>
      <c r="AD3007">
        <v>75.400000000000006</v>
      </c>
      <c r="AE3007">
        <v>1189.4000000000001</v>
      </c>
      <c r="AF3007">
        <v>0</v>
      </c>
      <c r="AG3007">
        <v>0</v>
      </c>
      <c r="AH3007">
        <v>413.28</v>
      </c>
      <c r="AI3007">
        <v>1602.68</v>
      </c>
      <c r="AJ3007" t="s">
        <v>17</v>
      </c>
      <c r="AM3007" t="str">
        <f t="shared" si="138"/>
        <v>Stayed</v>
      </c>
      <c r="AN3007" t="str">
        <f t="shared" si="139"/>
        <v>No</v>
      </c>
      <c r="AO3007" t="str" cm="1">
        <f t="array" ref="AO3007">_xlfn.IFS($C3007&lt;36,"Youth", $C3007&lt;66, "Middle_age", $C3007&gt;65, "Old")</f>
        <v>Youth</v>
      </c>
      <c r="AP3007" t="str">
        <f t="shared" si="140"/>
        <v>2 năm</v>
      </c>
    </row>
    <row r="3008" spans="1:42" x14ac:dyDescent="0.35">
      <c r="A3008" t="s">
        <v>4068</v>
      </c>
      <c r="B3008" t="s">
        <v>19</v>
      </c>
      <c r="C3008">
        <v>23</v>
      </c>
      <c r="D3008" t="s">
        <v>10</v>
      </c>
      <c r="E3008">
        <v>2</v>
      </c>
      <c r="F3008" t="s">
        <v>2000</v>
      </c>
      <c r="G3008">
        <v>94920</v>
      </c>
      <c r="H3008">
        <v>37.885629000000002</v>
      </c>
      <c r="I3008">
        <v>-122.46858</v>
      </c>
      <c r="J3008">
        <v>8</v>
      </c>
      <c r="K3008" s="1">
        <v>69</v>
      </c>
      <c r="L3008" t="s">
        <v>42</v>
      </c>
      <c r="M3008" t="s">
        <v>10</v>
      </c>
      <c r="N3008">
        <v>26.44</v>
      </c>
      <c r="O3008" t="s">
        <v>13</v>
      </c>
      <c r="P3008" t="s">
        <v>13</v>
      </c>
      <c r="AA3008" t="s">
        <v>15</v>
      </c>
      <c r="AB3008" t="s">
        <v>10</v>
      </c>
      <c r="AC3008" t="s">
        <v>16</v>
      </c>
      <c r="AD3008">
        <v>20.55</v>
      </c>
      <c r="AE3008">
        <v>1403.1</v>
      </c>
      <c r="AF3008">
        <v>0</v>
      </c>
      <c r="AG3008">
        <v>0</v>
      </c>
      <c r="AH3008">
        <v>1824.36</v>
      </c>
      <c r="AI3008">
        <v>3227.46</v>
      </c>
      <c r="AJ3008" t="s">
        <v>17</v>
      </c>
      <c r="AM3008" t="str">
        <f t="shared" si="138"/>
        <v>VIP</v>
      </c>
      <c r="AN3008" t="str">
        <f t="shared" si="139"/>
        <v>Yes</v>
      </c>
      <c r="AO3008" t="str" cm="1">
        <f t="array" ref="AO3008">_xlfn.IFS($C3008&lt;36,"Youth", $C3008&lt;66, "Middle_age", $C3008&gt;65, "Old")</f>
        <v>Youth</v>
      </c>
      <c r="AP3008" t="str">
        <f t="shared" si="140"/>
        <v>6 năm</v>
      </c>
    </row>
    <row r="3009" spans="1:42" x14ac:dyDescent="0.35">
      <c r="A3009" t="s">
        <v>4069</v>
      </c>
      <c r="B3009" t="s">
        <v>9</v>
      </c>
      <c r="C3009">
        <v>46</v>
      </c>
      <c r="D3009" t="s">
        <v>10</v>
      </c>
      <c r="E3009">
        <v>0</v>
      </c>
      <c r="F3009" t="s">
        <v>4070</v>
      </c>
      <c r="G3009">
        <v>93276</v>
      </c>
      <c r="H3009">
        <v>35.316262999999999</v>
      </c>
      <c r="I3009">
        <v>-119.402559</v>
      </c>
      <c r="J3009">
        <v>8</v>
      </c>
      <c r="K3009" s="1">
        <v>68</v>
      </c>
      <c r="L3009" t="s">
        <v>42</v>
      </c>
      <c r="M3009" t="s">
        <v>10</v>
      </c>
      <c r="N3009">
        <v>23.14</v>
      </c>
      <c r="O3009" t="s">
        <v>10</v>
      </c>
      <c r="P3009" t="s">
        <v>10</v>
      </c>
      <c r="Q3009" t="s">
        <v>25</v>
      </c>
      <c r="R3009">
        <v>21</v>
      </c>
      <c r="S3009" t="s">
        <v>10</v>
      </c>
      <c r="T3009" t="s">
        <v>10</v>
      </c>
      <c r="U3009" t="s">
        <v>10</v>
      </c>
      <c r="V3009" t="s">
        <v>10</v>
      </c>
      <c r="W3009" t="s">
        <v>10</v>
      </c>
      <c r="X3009" t="s">
        <v>10</v>
      </c>
      <c r="Y3009" t="s">
        <v>10</v>
      </c>
      <c r="Z3009" t="s">
        <v>10</v>
      </c>
      <c r="AA3009" t="s">
        <v>43</v>
      </c>
      <c r="AB3009" t="s">
        <v>13</v>
      </c>
      <c r="AC3009" t="s">
        <v>26</v>
      </c>
      <c r="AD3009">
        <v>114.9</v>
      </c>
      <c r="AE3009">
        <v>7843.55</v>
      </c>
      <c r="AF3009">
        <v>0</v>
      </c>
      <c r="AG3009">
        <v>0</v>
      </c>
      <c r="AH3009">
        <v>1573.52</v>
      </c>
      <c r="AI3009">
        <v>9417.07</v>
      </c>
      <c r="AJ3009" t="s">
        <v>17</v>
      </c>
      <c r="AM3009" t="str">
        <f t="shared" si="138"/>
        <v>VIP</v>
      </c>
      <c r="AN3009" t="str">
        <f t="shared" si="139"/>
        <v>No</v>
      </c>
      <c r="AO3009" t="str" cm="1">
        <f t="array" ref="AO3009">_xlfn.IFS($C3009&lt;36,"Youth", $C3009&lt;66, "Middle_age", $C3009&gt;65, "Old")</f>
        <v>Middle_age</v>
      </c>
      <c r="AP3009" t="str">
        <f t="shared" si="140"/>
        <v>6 năm</v>
      </c>
    </row>
    <row r="3010" spans="1:42" x14ac:dyDescent="0.35">
      <c r="A3010" t="s">
        <v>4071</v>
      </c>
      <c r="B3010" t="s">
        <v>19</v>
      </c>
      <c r="C3010">
        <v>74</v>
      </c>
      <c r="D3010" t="s">
        <v>10</v>
      </c>
      <c r="E3010">
        <v>2</v>
      </c>
      <c r="F3010" t="s">
        <v>288</v>
      </c>
      <c r="G3010">
        <v>92557</v>
      </c>
      <c r="H3010">
        <v>33.970661</v>
      </c>
      <c r="I3010">
        <v>-117.255039</v>
      </c>
      <c r="J3010">
        <v>3</v>
      </c>
      <c r="K3010" s="1">
        <v>50</v>
      </c>
      <c r="L3010" t="s">
        <v>12</v>
      </c>
      <c r="M3010" t="s">
        <v>10</v>
      </c>
      <c r="N3010">
        <v>32.9</v>
      </c>
      <c r="O3010" t="s">
        <v>10</v>
      </c>
      <c r="P3010" t="s">
        <v>10</v>
      </c>
      <c r="Q3010" t="s">
        <v>49</v>
      </c>
      <c r="R3010">
        <v>18</v>
      </c>
      <c r="S3010" t="s">
        <v>10</v>
      </c>
      <c r="T3010" t="s">
        <v>10</v>
      </c>
      <c r="U3010" t="s">
        <v>10</v>
      </c>
      <c r="V3010" t="s">
        <v>13</v>
      </c>
      <c r="W3010" t="s">
        <v>13</v>
      </c>
      <c r="X3010" t="s">
        <v>10</v>
      </c>
      <c r="Y3010" t="s">
        <v>10</v>
      </c>
      <c r="Z3010" t="s">
        <v>10</v>
      </c>
      <c r="AA3010" t="s">
        <v>43</v>
      </c>
      <c r="AB3010" t="s">
        <v>10</v>
      </c>
      <c r="AC3010" t="s">
        <v>26</v>
      </c>
      <c r="AD3010">
        <v>75.150000000000006</v>
      </c>
      <c r="AE3010">
        <v>3822.45</v>
      </c>
      <c r="AF3010">
        <v>0</v>
      </c>
      <c r="AG3010">
        <v>0</v>
      </c>
      <c r="AH3010">
        <v>1645</v>
      </c>
      <c r="AI3010">
        <v>5467.45</v>
      </c>
      <c r="AJ3010" t="s">
        <v>17</v>
      </c>
      <c r="AM3010" t="str">
        <f t="shared" si="138"/>
        <v>VIP</v>
      </c>
      <c r="AN3010" t="str">
        <f t="shared" si="139"/>
        <v>Yes</v>
      </c>
      <c r="AO3010" t="str" cm="1">
        <f t="array" ref="AO3010">_xlfn.IFS($C3010&lt;36,"Youth", $C3010&lt;66, "Middle_age", $C3010&gt;65, "Old")</f>
        <v>Old</v>
      </c>
      <c r="AP3010" t="str">
        <f t="shared" si="140"/>
        <v>5 năm</v>
      </c>
    </row>
    <row r="3011" spans="1:42" x14ac:dyDescent="0.35">
      <c r="A3011" t="s">
        <v>4072</v>
      </c>
      <c r="B3011" t="s">
        <v>19</v>
      </c>
      <c r="C3011">
        <v>27</v>
      </c>
      <c r="D3011" t="s">
        <v>10</v>
      </c>
      <c r="E3011">
        <v>0</v>
      </c>
      <c r="F3011" t="s">
        <v>628</v>
      </c>
      <c r="G3011">
        <v>93108</v>
      </c>
      <c r="H3011">
        <v>34.457540999999999</v>
      </c>
      <c r="I3011">
        <v>-119.631072</v>
      </c>
      <c r="J3011">
        <v>1</v>
      </c>
      <c r="K3011" s="1">
        <v>53</v>
      </c>
      <c r="L3011" t="s">
        <v>46</v>
      </c>
      <c r="M3011" t="s">
        <v>10</v>
      </c>
      <c r="N3011">
        <v>31.24</v>
      </c>
      <c r="O3011" t="s">
        <v>10</v>
      </c>
      <c r="P3011" t="s">
        <v>10</v>
      </c>
      <c r="Q3011" t="s">
        <v>25</v>
      </c>
      <c r="R3011">
        <v>73</v>
      </c>
      <c r="S3011" t="s">
        <v>10</v>
      </c>
      <c r="T3011" t="s">
        <v>13</v>
      </c>
      <c r="U3011" t="s">
        <v>10</v>
      </c>
      <c r="V3011" t="s">
        <v>13</v>
      </c>
      <c r="W3011" t="s">
        <v>13</v>
      </c>
      <c r="X3011" t="s">
        <v>10</v>
      </c>
      <c r="Y3011" t="s">
        <v>10</v>
      </c>
      <c r="Z3011" t="s">
        <v>10</v>
      </c>
      <c r="AA3011" t="s">
        <v>21</v>
      </c>
      <c r="AB3011" t="s">
        <v>13</v>
      </c>
      <c r="AC3011" t="s">
        <v>26</v>
      </c>
      <c r="AD3011">
        <v>93.9</v>
      </c>
      <c r="AE3011">
        <v>5029.2</v>
      </c>
      <c r="AF3011">
        <v>0</v>
      </c>
      <c r="AG3011">
        <v>0</v>
      </c>
      <c r="AH3011">
        <v>1655.72</v>
      </c>
      <c r="AI3011">
        <v>6684.92</v>
      </c>
      <c r="AJ3011" t="s">
        <v>27</v>
      </c>
      <c r="AK3011" t="s">
        <v>91</v>
      </c>
      <c r="AL3011" t="s">
        <v>92</v>
      </c>
      <c r="AM3011" t="str">
        <f t="shared" ref="AM3011:AM3074" si="141">IF($AJ3011="Churned",$AJ3011,IF($AI3011&gt;AVERAGE($AI:$AI),"VIP",$AJ3011))</f>
        <v>Churned</v>
      </c>
      <c r="AN3011" t="str">
        <f t="shared" ref="AN3011:AN3074" si="142">IF($E3011&gt;0,"Yes","No")</f>
        <v>No</v>
      </c>
      <c r="AO3011" t="str" cm="1">
        <f t="array" ref="AO3011">_xlfn.IFS($C3011&lt;36,"Youth", $C3011&lt;66, "Middle_age", $C3011&gt;65, "Old")</f>
        <v>Youth</v>
      </c>
      <c r="AP3011" t="str">
        <f t="shared" ref="AP3011:AP3074" si="143">IF($K3011&lt;=12, "1 năm", IF($K3011&lt;=24, "2 năm", IF($K3011&lt;=36, "3 năm", IF($K3011&lt;=48, "4 năm", IF($K3011&lt;=60, "5 năm", IF($K3011&lt;=72, "6 năm"))))))</f>
        <v>5 năm</v>
      </c>
    </row>
    <row r="3012" spans="1:42" x14ac:dyDescent="0.35">
      <c r="A3012" t="s">
        <v>4073</v>
      </c>
      <c r="B3012" t="s">
        <v>19</v>
      </c>
      <c r="C3012">
        <v>53</v>
      </c>
      <c r="D3012" t="s">
        <v>13</v>
      </c>
      <c r="E3012">
        <v>0</v>
      </c>
      <c r="F3012" t="s">
        <v>4074</v>
      </c>
      <c r="G3012">
        <v>93544</v>
      </c>
      <c r="H3012">
        <v>34.500090999999998</v>
      </c>
      <c r="I3012">
        <v>-117.765862</v>
      </c>
      <c r="J3012">
        <v>0</v>
      </c>
      <c r="K3012" s="1">
        <v>10</v>
      </c>
      <c r="L3012" t="s">
        <v>32</v>
      </c>
      <c r="M3012" t="s">
        <v>13</v>
      </c>
      <c r="P3012" t="s">
        <v>10</v>
      </c>
      <c r="Q3012" t="s">
        <v>49</v>
      </c>
      <c r="R3012">
        <v>22</v>
      </c>
      <c r="S3012" t="s">
        <v>13</v>
      </c>
      <c r="T3012" t="s">
        <v>10</v>
      </c>
      <c r="U3012" t="s">
        <v>13</v>
      </c>
      <c r="V3012" t="s">
        <v>10</v>
      </c>
      <c r="W3012" t="s">
        <v>13</v>
      </c>
      <c r="X3012" t="s">
        <v>13</v>
      </c>
      <c r="Y3012" t="s">
        <v>13</v>
      </c>
      <c r="Z3012" t="s">
        <v>10</v>
      </c>
      <c r="AA3012" t="s">
        <v>21</v>
      </c>
      <c r="AB3012" t="s">
        <v>13</v>
      </c>
      <c r="AC3012" t="s">
        <v>26</v>
      </c>
      <c r="AD3012">
        <v>35.75</v>
      </c>
      <c r="AE3012">
        <v>389.8</v>
      </c>
      <c r="AF3012">
        <v>0</v>
      </c>
      <c r="AG3012">
        <v>0</v>
      </c>
      <c r="AH3012">
        <v>0</v>
      </c>
      <c r="AI3012">
        <v>389.8</v>
      </c>
      <c r="AJ3012" t="s">
        <v>17</v>
      </c>
      <c r="AM3012" t="str">
        <f t="shared" si="141"/>
        <v>Stayed</v>
      </c>
      <c r="AN3012" t="str">
        <f t="shared" si="142"/>
        <v>No</v>
      </c>
      <c r="AO3012" t="str" cm="1">
        <f t="array" ref="AO3012">_xlfn.IFS($C3012&lt;36,"Youth", $C3012&lt;66, "Middle_age", $C3012&gt;65, "Old")</f>
        <v>Middle_age</v>
      </c>
      <c r="AP3012" t="str">
        <f t="shared" si="143"/>
        <v>1 năm</v>
      </c>
    </row>
    <row r="3013" spans="1:42" x14ac:dyDescent="0.35">
      <c r="A3013" t="s">
        <v>4075</v>
      </c>
      <c r="B3013" t="s">
        <v>9</v>
      </c>
      <c r="C3013">
        <v>24</v>
      </c>
      <c r="D3013" t="s">
        <v>13</v>
      </c>
      <c r="E3013">
        <v>2</v>
      </c>
      <c r="F3013" t="s">
        <v>2179</v>
      </c>
      <c r="G3013">
        <v>95993</v>
      </c>
      <c r="H3013">
        <v>39.075693999999999</v>
      </c>
      <c r="I3013">
        <v>-121.70605999999999</v>
      </c>
      <c r="J3013">
        <v>0</v>
      </c>
      <c r="K3013" s="1">
        <v>26</v>
      </c>
      <c r="L3013" t="s">
        <v>12</v>
      </c>
      <c r="M3013" t="s">
        <v>13</v>
      </c>
      <c r="P3013" t="s">
        <v>10</v>
      </c>
      <c r="Q3013" t="s">
        <v>49</v>
      </c>
      <c r="R3013">
        <v>27</v>
      </c>
      <c r="S3013" t="s">
        <v>13</v>
      </c>
      <c r="T3013" t="s">
        <v>13</v>
      </c>
      <c r="U3013" t="s">
        <v>10</v>
      </c>
      <c r="V3013" t="s">
        <v>13</v>
      </c>
      <c r="W3013" t="s">
        <v>13</v>
      </c>
      <c r="X3013" t="s">
        <v>13</v>
      </c>
      <c r="Y3013" t="s">
        <v>13</v>
      </c>
      <c r="Z3013" t="s">
        <v>10</v>
      </c>
      <c r="AA3013" t="s">
        <v>21</v>
      </c>
      <c r="AB3013" t="s">
        <v>10</v>
      </c>
      <c r="AC3013" t="s">
        <v>16</v>
      </c>
      <c r="AD3013">
        <v>29.8</v>
      </c>
      <c r="AE3013">
        <v>786.5</v>
      </c>
      <c r="AF3013">
        <v>10.28</v>
      </c>
      <c r="AG3013">
        <v>0</v>
      </c>
      <c r="AH3013">
        <v>0</v>
      </c>
      <c r="AI3013">
        <v>776.22</v>
      </c>
      <c r="AJ3013" t="s">
        <v>17</v>
      </c>
      <c r="AM3013" t="str">
        <f t="shared" si="141"/>
        <v>Stayed</v>
      </c>
      <c r="AN3013" t="str">
        <f t="shared" si="142"/>
        <v>Yes</v>
      </c>
      <c r="AO3013" t="str" cm="1">
        <f t="array" ref="AO3013">_xlfn.IFS($C3013&lt;36,"Youth", $C3013&lt;66, "Middle_age", $C3013&gt;65, "Old")</f>
        <v>Youth</v>
      </c>
      <c r="AP3013" t="str">
        <f t="shared" si="143"/>
        <v>3 năm</v>
      </c>
    </row>
    <row r="3014" spans="1:42" x14ac:dyDescent="0.35">
      <c r="A3014" t="s">
        <v>4076</v>
      </c>
      <c r="B3014" t="s">
        <v>9</v>
      </c>
      <c r="C3014">
        <v>63</v>
      </c>
      <c r="D3014" t="s">
        <v>13</v>
      </c>
      <c r="E3014">
        <v>0</v>
      </c>
      <c r="F3014" t="s">
        <v>596</v>
      </c>
      <c r="G3014">
        <v>91411</v>
      </c>
      <c r="H3014">
        <v>34.178469999999997</v>
      </c>
      <c r="I3014">
        <v>-118.45947200000001</v>
      </c>
      <c r="J3014">
        <v>0</v>
      </c>
      <c r="K3014" s="1">
        <v>16</v>
      </c>
      <c r="L3014" t="s">
        <v>12</v>
      </c>
      <c r="M3014" t="s">
        <v>10</v>
      </c>
      <c r="N3014">
        <v>40.950000000000003</v>
      </c>
      <c r="O3014" t="s">
        <v>13</v>
      </c>
      <c r="P3014" t="s">
        <v>13</v>
      </c>
      <c r="AA3014" t="s">
        <v>15</v>
      </c>
      <c r="AB3014" t="s">
        <v>13</v>
      </c>
      <c r="AC3014" t="s">
        <v>16</v>
      </c>
      <c r="AD3014">
        <v>19.350000000000001</v>
      </c>
      <c r="AE3014">
        <v>295.55</v>
      </c>
      <c r="AF3014">
        <v>0</v>
      </c>
      <c r="AG3014">
        <v>0</v>
      </c>
      <c r="AH3014">
        <v>655.20000000000005</v>
      </c>
      <c r="AI3014">
        <v>950.75</v>
      </c>
      <c r="AJ3014" t="s">
        <v>17</v>
      </c>
      <c r="AM3014" t="str">
        <f t="shared" si="141"/>
        <v>Stayed</v>
      </c>
      <c r="AN3014" t="str">
        <f t="shared" si="142"/>
        <v>No</v>
      </c>
      <c r="AO3014" t="str" cm="1">
        <f t="array" ref="AO3014">_xlfn.IFS($C3014&lt;36,"Youth", $C3014&lt;66, "Middle_age", $C3014&gt;65, "Old")</f>
        <v>Middle_age</v>
      </c>
      <c r="AP3014" t="str">
        <f t="shared" si="143"/>
        <v>2 năm</v>
      </c>
    </row>
    <row r="3015" spans="1:42" x14ac:dyDescent="0.35">
      <c r="A3015" t="s">
        <v>4077</v>
      </c>
      <c r="B3015" t="s">
        <v>9</v>
      </c>
      <c r="C3015">
        <v>46</v>
      </c>
      <c r="D3015" t="s">
        <v>10</v>
      </c>
      <c r="E3015">
        <v>0</v>
      </c>
      <c r="F3015" t="s">
        <v>2127</v>
      </c>
      <c r="G3015">
        <v>92683</v>
      </c>
      <c r="H3015">
        <v>33.752591000000002</v>
      </c>
      <c r="I3015">
        <v>-117.993661</v>
      </c>
      <c r="J3015">
        <v>8</v>
      </c>
      <c r="K3015" s="1">
        <v>70</v>
      </c>
      <c r="L3015" t="s">
        <v>12</v>
      </c>
      <c r="M3015" t="s">
        <v>13</v>
      </c>
      <c r="P3015" t="s">
        <v>10</v>
      </c>
      <c r="Q3015" t="s">
        <v>14</v>
      </c>
      <c r="R3015">
        <v>26</v>
      </c>
      <c r="S3015" t="s">
        <v>10</v>
      </c>
      <c r="T3015" t="s">
        <v>13</v>
      </c>
      <c r="U3015" t="s">
        <v>10</v>
      </c>
      <c r="V3015" t="s">
        <v>10</v>
      </c>
      <c r="W3015" t="s">
        <v>13</v>
      </c>
      <c r="X3015" t="s">
        <v>10</v>
      </c>
      <c r="Y3015" t="s">
        <v>10</v>
      </c>
      <c r="Z3015" t="s">
        <v>10</v>
      </c>
      <c r="AA3015" t="s">
        <v>43</v>
      </c>
      <c r="AB3015" t="s">
        <v>10</v>
      </c>
      <c r="AC3015" t="s">
        <v>26</v>
      </c>
      <c r="AD3015">
        <v>49.85</v>
      </c>
      <c r="AE3015">
        <v>3370.2</v>
      </c>
      <c r="AF3015">
        <v>0</v>
      </c>
      <c r="AG3015">
        <v>0</v>
      </c>
      <c r="AH3015">
        <v>0</v>
      </c>
      <c r="AI3015">
        <v>3370.2</v>
      </c>
      <c r="AJ3015" t="s">
        <v>17</v>
      </c>
      <c r="AM3015" t="str">
        <f t="shared" si="141"/>
        <v>VIP</v>
      </c>
      <c r="AN3015" t="str">
        <f t="shared" si="142"/>
        <v>No</v>
      </c>
      <c r="AO3015" t="str" cm="1">
        <f t="array" ref="AO3015">_xlfn.IFS($C3015&lt;36,"Youth", $C3015&lt;66, "Middle_age", $C3015&gt;65, "Old")</f>
        <v>Middle_age</v>
      </c>
      <c r="AP3015" t="str">
        <f t="shared" si="143"/>
        <v>6 năm</v>
      </c>
    </row>
    <row r="3016" spans="1:42" x14ac:dyDescent="0.35">
      <c r="A3016" t="s">
        <v>4078</v>
      </c>
      <c r="B3016" t="s">
        <v>19</v>
      </c>
      <c r="C3016">
        <v>61</v>
      </c>
      <c r="D3016" t="s">
        <v>10</v>
      </c>
      <c r="E3016">
        <v>0</v>
      </c>
      <c r="F3016" t="s">
        <v>1949</v>
      </c>
      <c r="G3016">
        <v>93426</v>
      </c>
      <c r="H3016">
        <v>35.842889</v>
      </c>
      <c r="I3016">
        <v>-121.004862</v>
      </c>
      <c r="J3016">
        <v>2</v>
      </c>
      <c r="K3016" s="1">
        <v>72</v>
      </c>
      <c r="L3016" t="s">
        <v>42</v>
      </c>
      <c r="M3016" t="s">
        <v>10</v>
      </c>
      <c r="N3016">
        <v>34.29</v>
      </c>
      <c r="O3016" t="s">
        <v>10</v>
      </c>
      <c r="P3016" t="s">
        <v>13</v>
      </c>
      <c r="AA3016" t="s">
        <v>43</v>
      </c>
      <c r="AB3016" t="s">
        <v>13</v>
      </c>
      <c r="AC3016" t="s">
        <v>16</v>
      </c>
      <c r="AD3016">
        <v>25.4</v>
      </c>
      <c r="AE3016">
        <v>1710.9</v>
      </c>
      <c r="AF3016">
        <v>0</v>
      </c>
      <c r="AG3016">
        <v>0</v>
      </c>
      <c r="AH3016">
        <v>2468.88</v>
      </c>
      <c r="AI3016">
        <v>4179.78</v>
      </c>
      <c r="AJ3016" t="s">
        <v>17</v>
      </c>
      <c r="AM3016" t="str">
        <f t="shared" si="141"/>
        <v>VIP</v>
      </c>
      <c r="AN3016" t="str">
        <f t="shared" si="142"/>
        <v>No</v>
      </c>
      <c r="AO3016" t="str" cm="1">
        <f t="array" ref="AO3016">_xlfn.IFS($C3016&lt;36,"Youth", $C3016&lt;66, "Middle_age", $C3016&gt;65, "Old")</f>
        <v>Middle_age</v>
      </c>
      <c r="AP3016" t="str">
        <f t="shared" si="143"/>
        <v>6 năm</v>
      </c>
    </row>
    <row r="3017" spans="1:42" x14ac:dyDescent="0.35">
      <c r="A3017" t="s">
        <v>4079</v>
      </c>
      <c r="B3017" t="s">
        <v>9</v>
      </c>
      <c r="C3017">
        <v>64</v>
      </c>
      <c r="D3017" t="s">
        <v>13</v>
      </c>
      <c r="E3017">
        <v>0</v>
      </c>
      <c r="F3017" t="s">
        <v>3142</v>
      </c>
      <c r="G3017">
        <v>94066</v>
      </c>
      <c r="H3017">
        <v>37.624436000000003</v>
      </c>
      <c r="I3017">
        <v>-122.430661</v>
      </c>
      <c r="J3017">
        <v>0</v>
      </c>
      <c r="K3017" s="1">
        <v>12</v>
      </c>
      <c r="L3017" t="s">
        <v>12</v>
      </c>
      <c r="M3017" t="s">
        <v>10</v>
      </c>
      <c r="N3017">
        <v>34.92</v>
      </c>
      <c r="O3017" t="s">
        <v>13</v>
      </c>
      <c r="P3017" t="s">
        <v>10</v>
      </c>
      <c r="Q3017" t="s">
        <v>14</v>
      </c>
      <c r="R3017">
        <v>23</v>
      </c>
      <c r="S3017" t="s">
        <v>10</v>
      </c>
      <c r="T3017" t="s">
        <v>13</v>
      </c>
      <c r="U3017" t="s">
        <v>13</v>
      </c>
      <c r="V3017" t="s">
        <v>10</v>
      </c>
      <c r="W3017" t="s">
        <v>10</v>
      </c>
      <c r="X3017" t="s">
        <v>10</v>
      </c>
      <c r="Y3017" t="s">
        <v>10</v>
      </c>
      <c r="Z3017" t="s">
        <v>10</v>
      </c>
      <c r="AA3017" t="s">
        <v>21</v>
      </c>
      <c r="AB3017" t="s">
        <v>10</v>
      </c>
      <c r="AC3017" t="s">
        <v>26</v>
      </c>
      <c r="AD3017">
        <v>98.9</v>
      </c>
      <c r="AE3017">
        <v>1120.95</v>
      </c>
      <c r="AF3017">
        <v>0</v>
      </c>
      <c r="AG3017">
        <v>0</v>
      </c>
      <c r="AH3017">
        <v>419.04</v>
      </c>
      <c r="AI3017">
        <v>1539.99</v>
      </c>
      <c r="AJ3017" t="s">
        <v>27</v>
      </c>
      <c r="AK3017" t="s">
        <v>87</v>
      </c>
      <c r="AL3017" t="s">
        <v>436</v>
      </c>
      <c r="AM3017" t="str">
        <f t="shared" si="141"/>
        <v>Churned</v>
      </c>
      <c r="AN3017" t="str">
        <f t="shared" si="142"/>
        <v>No</v>
      </c>
      <c r="AO3017" t="str" cm="1">
        <f t="array" ref="AO3017">_xlfn.IFS($C3017&lt;36,"Youth", $C3017&lt;66, "Middle_age", $C3017&gt;65, "Old")</f>
        <v>Middle_age</v>
      </c>
      <c r="AP3017" t="str">
        <f t="shared" si="143"/>
        <v>1 năm</v>
      </c>
    </row>
    <row r="3018" spans="1:42" x14ac:dyDescent="0.35">
      <c r="A3018" t="s">
        <v>4080</v>
      </c>
      <c r="B3018" t="s">
        <v>19</v>
      </c>
      <c r="C3018">
        <v>35</v>
      </c>
      <c r="D3018" t="s">
        <v>13</v>
      </c>
      <c r="E3018">
        <v>3</v>
      </c>
      <c r="F3018" t="s">
        <v>583</v>
      </c>
      <c r="G3018">
        <v>94301</v>
      </c>
      <c r="H3018">
        <v>37.444313999999999</v>
      </c>
      <c r="I3018">
        <v>-122.149996</v>
      </c>
      <c r="J3018">
        <v>0</v>
      </c>
      <c r="K3018" s="1">
        <v>17</v>
      </c>
      <c r="L3018" t="s">
        <v>12</v>
      </c>
      <c r="M3018" t="s">
        <v>10</v>
      </c>
      <c r="N3018">
        <v>45.61</v>
      </c>
      <c r="O3018" t="s">
        <v>13</v>
      </c>
      <c r="P3018" t="s">
        <v>10</v>
      </c>
      <c r="Q3018" t="s">
        <v>49</v>
      </c>
      <c r="R3018">
        <v>53</v>
      </c>
      <c r="S3018" t="s">
        <v>10</v>
      </c>
      <c r="T3018" t="s">
        <v>13</v>
      </c>
      <c r="U3018" t="s">
        <v>13</v>
      </c>
      <c r="V3018" t="s">
        <v>13</v>
      </c>
      <c r="W3018" t="s">
        <v>13</v>
      </c>
      <c r="X3018" t="s">
        <v>13</v>
      </c>
      <c r="Y3018" t="s">
        <v>13</v>
      </c>
      <c r="Z3018" t="s">
        <v>10</v>
      </c>
      <c r="AA3018" t="s">
        <v>21</v>
      </c>
      <c r="AB3018" t="s">
        <v>10</v>
      </c>
      <c r="AC3018" t="s">
        <v>16</v>
      </c>
      <c r="AD3018">
        <v>50.3</v>
      </c>
      <c r="AE3018">
        <v>846.8</v>
      </c>
      <c r="AF3018">
        <v>0</v>
      </c>
      <c r="AG3018">
        <v>0</v>
      </c>
      <c r="AH3018">
        <v>775.37</v>
      </c>
      <c r="AI3018">
        <v>1622.17</v>
      </c>
      <c r="AJ3018" t="s">
        <v>17</v>
      </c>
      <c r="AM3018" t="str">
        <f t="shared" si="141"/>
        <v>Stayed</v>
      </c>
      <c r="AN3018" t="str">
        <f t="shared" si="142"/>
        <v>Yes</v>
      </c>
      <c r="AO3018" t="str" cm="1">
        <f t="array" ref="AO3018">_xlfn.IFS($C3018&lt;36,"Youth", $C3018&lt;66, "Middle_age", $C3018&gt;65, "Old")</f>
        <v>Youth</v>
      </c>
      <c r="AP3018" t="str">
        <f t="shared" si="143"/>
        <v>2 năm</v>
      </c>
    </row>
    <row r="3019" spans="1:42" x14ac:dyDescent="0.35">
      <c r="A3019" t="s">
        <v>4081</v>
      </c>
      <c r="B3019" t="s">
        <v>19</v>
      </c>
      <c r="C3019">
        <v>61</v>
      </c>
      <c r="D3019" t="s">
        <v>13</v>
      </c>
      <c r="E3019">
        <v>0</v>
      </c>
      <c r="F3019" t="s">
        <v>3525</v>
      </c>
      <c r="G3019">
        <v>91748</v>
      </c>
      <c r="H3019">
        <v>33.976753000000002</v>
      </c>
      <c r="I3019">
        <v>-117.897367</v>
      </c>
      <c r="J3019">
        <v>0</v>
      </c>
      <c r="K3019" s="1">
        <v>1</v>
      </c>
      <c r="L3019" t="s">
        <v>24</v>
      </c>
      <c r="M3019" t="s">
        <v>10</v>
      </c>
      <c r="N3019">
        <v>43.03</v>
      </c>
      <c r="O3019" t="s">
        <v>13</v>
      </c>
      <c r="P3019" t="s">
        <v>10</v>
      </c>
      <c r="Q3019" t="s">
        <v>49</v>
      </c>
      <c r="R3019">
        <v>3</v>
      </c>
      <c r="S3019" t="s">
        <v>13</v>
      </c>
      <c r="T3019" t="s">
        <v>10</v>
      </c>
      <c r="U3019" t="s">
        <v>13</v>
      </c>
      <c r="V3019" t="s">
        <v>13</v>
      </c>
      <c r="W3019" t="s">
        <v>13</v>
      </c>
      <c r="X3019" t="s">
        <v>13</v>
      </c>
      <c r="Y3019" t="s">
        <v>13</v>
      </c>
      <c r="Z3019" t="s">
        <v>10</v>
      </c>
      <c r="AA3019" t="s">
        <v>21</v>
      </c>
      <c r="AB3019" t="s">
        <v>10</v>
      </c>
      <c r="AC3019" t="s">
        <v>26</v>
      </c>
      <c r="AD3019">
        <v>50.75</v>
      </c>
      <c r="AE3019">
        <v>50.75</v>
      </c>
      <c r="AF3019">
        <v>0</v>
      </c>
      <c r="AG3019">
        <v>0</v>
      </c>
      <c r="AH3019">
        <v>43.03</v>
      </c>
      <c r="AI3019">
        <v>93.78</v>
      </c>
      <c r="AJ3019" t="s">
        <v>27</v>
      </c>
      <c r="AK3019" t="s">
        <v>28</v>
      </c>
      <c r="AL3019" t="s">
        <v>29</v>
      </c>
      <c r="AM3019" t="str">
        <f t="shared" si="141"/>
        <v>Churned</v>
      </c>
      <c r="AN3019" t="str">
        <f t="shared" si="142"/>
        <v>No</v>
      </c>
      <c r="AO3019" t="str" cm="1">
        <f t="array" ref="AO3019">_xlfn.IFS($C3019&lt;36,"Youth", $C3019&lt;66, "Middle_age", $C3019&gt;65, "Old")</f>
        <v>Middle_age</v>
      </c>
      <c r="AP3019" t="str">
        <f t="shared" si="143"/>
        <v>1 năm</v>
      </c>
    </row>
    <row r="3020" spans="1:42" x14ac:dyDescent="0.35">
      <c r="A3020" t="s">
        <v>4082</v>
      </c>
      <c r="B3020" t="s">
        <v>9</v>
      </c>
      <c r="C3020">
        <v>57</v>
      </c>
      <c r="D3020" t="s">
        <v>13</v>
      </c>
      <c r="E3020">
        <v>0</v>
      </c>
      <c r="F3020" t="s">
        <v>553</v>
      </c>
      <c r="G3020">
        <v>91436</v>
      </c>
      <c r="H3020">
        <v>34.152875000000002</v>
      </c>
      <c r="I3020">
        <v>-118.486056</v>
      </c>
      <c r="J3020">
        <v>0</v>
      </c>
      <c r="K3020" s="1">
        <v>10</v>
      </c>
      <c r="L3020" t="s">
        <v>12</v>
      </c>
      <c r="M3020" t="s">
        <v>10</v>
      </c>
      <c r="N3020">
        <v>2.84</v>
      </c>
      <c r="O3020" t="s">
        <v>13</v>
      </c>
      <c r="P3020" t="s">
        <v>13</v>
      </c>
      <c r="AA3020" t="s">
        <v>15</v>
      </c>
      <c r="AB3020" t="s">
        <v>10</v>
      </c>
      <c r="AC3020" t="s">
        <v>16</v>
      </c>
      <c r="AD3020">
        <v>19.8</v>
      </c>
      <c r="AE3020">
        <v>198.25</v>
      </c>
      <c r="AF3020">
        <v>0</v>
      </c>
      <c r="AG3020">
        <v>0</v>
      </c>
      <c r="AH3020">
        <v>28.4</v>
      </c>
      <c r="AI3020">
        <v>226.65</v>
      </c>
      <c r="AJ3020" t="s">
        <v>17</v>
      </c>
      <c r="AM3020" t="str">
        <f t="shared" si="141"/>
        <v>Stayed</v>
      </c>
      <c r="AN3020" t="str">
        <f t="shared" si="142"/>
        <v>No</v>
      </c>
      <c r="AO3020" t="str" cm="1">
        <f t="array" ref="AO3020">_xlfn.IFS($C3020&lt;36,"Youth", $C3020&lt;66, "Middle_age", $C3020&gt;65, "Old")</f>
        <v>Middle_age</v>
      </c>
      <c r="AP3020" t="str">
        <f t="shared" si="143"/>
        <v>1 năm</v>
      </c>
    </row>
    <row r="3021" spans="1:42" x14ac:dyDescent="0.35">
      <c r="A3021" t="s">
        <v>4083</v>
      </c>
      <c r="B3021" t="s">
        <v>19</v>
      </c>
      <c r="C3021">
        <v>57</v>
      </c>
      <c r="D3021" t="s">
        <v>13</v>
      </c>
      <c r="E3021">
        <v>0</v>
      </c>
      <c r="F3021" t="s">
        <v>1772</v>
      </c>
      <c r="G3021">
        <v>95224</v>
      </c>
      <c r="H3021">
        <v>38.208336000000003</v>
      </c>
      <c r="I3021">
        <v>-120.339938</v>
      </c>
      <c r="J3021">
        <v>0</v>
      </c>
      <c r="K3021" s="1">
        <v>7</v>
      </c>
      <c r="L3021" t="s">
        <v>12</v>
      </c>
      <c r="M3021" t="s">
        <v>10</v>
      </c>
      <c r="N3021">
        <v>5.61</v>
      </c>
      <c r="O3021" t="s">
        <v>13</v>
      </c>
      <c r="P3021" t="s">
        <v>10</v>
      </c>
      <c r="Q3021" t="s">
        <v>49</v>
      </c>
      <c r="R3021">
        <v>24</v>
      </c>
      <c r="S3021" t="s">
        <v>13</v>
      </c>
      <c r="T3021" t="s">
        <v>13</v>
      </c>
      <c r="U3021" t="s">
        <v>13</v>
      </c>
      <c r="V3021" t="s">
        <v>13</v>
      </c>
      <c r="W3021" t="s">
        <v>10</v>
      </c>
      <c r="X3021" t="s">
        <v>13</v>
      </c>
      <c r="Y3021" t="s">
        <v>13</v>
      </c>
      <c r="Z3021" t="s">
        <v>10</v>
      </c>
      <c r="AA3021" t="s">
        <v>21</v>
      </c>
      <c r="AB3021" t="s">
        <v>13</v>
      </c>
      <c r="AC3021" t="s">
        <v>153</v>
      </c>
      <c r="AD3021">
        <v>54.85</v>
      </c>
      <c r="AE3021">
        <v>370.4</v>
      </c>
      <c r="AF3021">
        <v>0</v>
      </c>
      <c r="AG3021">
        <v>0</v>
      </c>
      <c r="AH3021">
        <v>39.270000000000003</v>
      </c>
      <c r="AI3021">
        <v>409.67</v>
      </c>
      <c r="AJ3021" t="s">
        <v>17</v>
      </c>
      <c r="AM3021" t="str">
        <f t="shared" si="141"/>
        <v>Stayed</v>
      </c>
      <c r="AN3021" t="str">
        <f t="shared" si="142"/>
        <v>No</v>
      </c>
      <c r="AO3021" t="str" cm="1">
        <f t="array" ref="AO3021">_xlfn.IFS($C3021&lt;36,"Youth", $C3021&lt;66, "Middle_age", $C3021&gt;65, "Old")</f>
        <v>Middle_age</v>
      </c>
      <c r="AP3021" t="str">
        <f t="shared" si="143"/>
        <v>1 năm</v>
      </c>
    </row>
    <row r="3022" spans="1:42" x14ac:dyDescent="0.35">
      <c r="A3022" t="s">
        <v>4084</v>
      </c>
      <c r="B3022" t="s">
        <v>19</v>
      </c>
      <c r="C3022">
        <v>63</v>
      </c>
      <c r="D3022" t="s">
        <v>10</v>
      </c>
      <c r="E3022">
        <v>0</v>
      </c>
      <c r="F3022" t="s">
        <v>121</v>
      </c>
      <c r="G3022">
        <v>92122</v>
      </c>
      <c r="H3022">
        <v>32.857230000000001</v>
      </c>
      <c r="I3022">
        <v>-117.209774</v>
      </c>
      <c r="J3022">
        <v>1</v>
      </c>
      <c r="K3022" s="1">
        <v>68</v>
      </c>
      <c r="L3022" t="s">
        <v>42</v>
      </c>
      <c r="M3022" t="s">
        <v>10</v>
      </c>
      <c r="N3022">
        <v>29.18</v>
      </c>
      <c r="O3022" t="s">
        <v>10</v>
      </c>
      <c r="P3022" t="s">
        <v>10</v>
      </c>
      <c r="Q3022" t="s">
        <v>49</v>
      </c>
      <c r="R3022">
        <v>18</v>
      </c>
      <c r="S3022" t="s">
        <v>13</v>
      </c>
      <c r="T3022" t="s">
        <v>10</v>
      </c>
      <c r="U3022" t="s">
        <v>10</v>
      </c>
      <c r="V3022" t="s">
        <v>10</v>
      </c>
      <c r="W3022" t="s">
        <v>13</v>
      </c>
      <c r="X3022" t="s">
        <v>10</v>
      </c>
      <c r="Y3022" t="s">
        <v>10</v>
      </c>
      <c r="Z3022" t="s">
        <v>13</v>
      </c>
      <c r="AA3022" t="s">
        <v>15</v>
      </c>
      <c r="AB3022" t="s">
        <v>10</v>
      </c>
      <c r="AC3022" t="s">
        <v>26</v>
      </c>
      <c r="AD3022">
        <v>75.8</v>
      </c>
      <c r="AE3022">
        <v>5293.95</v>
      </c>
      <c r="AF3022">
        <v>0</v>
      </c>
      <c r="AG3022">
        <v>90</v>
      </c>
      <c r="AH3022">
        <v>1984.24</v>
      </c>
      <c r="AI3022">
        <v>7368.19</v>
      </c>
      <c r="AJ3022" t="s">
        <v>27</v>
      </c>
      <c r="AK3022" t="s">
        <v>28</v>
      </c>
      <c r="AL3022" t="s">
        <v>74</v>
      </c>
      <c r="AM3022" t="str">
        <f t="shared" si="141"/>
        <v>Churned</v>
      </c>
      <c r="AN3022" t="str">
        <f t="shared" si="142"/>
        <v>No</v>
      </c>
      <c r="AO3022" t="str" cm="1">
        <f t="array" ref="AO3022">_xlfn.IFS($C3022&lt;36,"Youth", $C3022&lt;66, "Middle_age", $C3022&gt;65, "Old")</f>
        <v>Middle_age</v>
      </c>
      <c r="AP3022" t="str">
        <f t="shared" si="143"/>
        <v>6 năm</v>
      </c>
    </row>
    <row r="3023" spans="1:42" x14ac:dyDescent="0.35">
      <c r="A3023" t="s">
        <v>4085</v>
      </c>
      <c r="B3023" t="s">
        <v>19</v>
      </c>
      <c r="C3023">
        <v>54</v>
      </c>
      <c r="D3023" t="s">
        <v>10</v>
      </c>
      <c r="E3023">
        <v>2</v>
      </c>
      <c r="F3023" t="s">
        <v>2134</v>
      </c>
      <c r="G3023">
        <v>96116</v>
      </c>
      <c r="H3023">
        <v>41.266007999999999</v>
      </c>
      <c r="I3023">
        <v>-120.490731</v>
      </c>
      <c r="J3023">
        <v>7</v>
      </c>
      <c r="K3023" s="1">
        <v>13</v>
      </c>
      <c r="L3023" t="s">
        <v>12</v>
      </c>
      <c r="M3023" t="s">
        <v>10</v>
      </c>
      <c r="N3023">
        <v>4.26</v>
      </c>
      <c r="O3023" t="s">
        <v>13</v>
      </c>
      <c r="P3023" t="s">
        <v>13</v>
      </c>
      <c r="AA3023" t="s">
        <v>15</v>
      </c>
      <c r="AB3023" t="s">
        <v>13</v>
      </c>
      <c r="AC3023" t="s">
        <v>16</v>
      </c>
      <c r="AD3023">
        <v>20</v>
      </c>
      <c r="AE3023">
        <v>218.55</v>
      </c>
      <c r="AF3023">
        <v>0</v>
      </c>
      <c r="AG3023">
        <v>0</v>
      </c>
      <c r="AH3023">
        <v>55.38</v>
      </c>
      <c r="AI3023">
        <v>273.93</v>
      </c>
      <c r="AJ3023" t="s">
        <v>17</v>
      </c>
      <c r="AM3023" t="str">
        <f t="shared" si="141"/>
        <v>Stayed</v>
      </c>
      <c r="AN3023" t="str">
        <f t="shared" si="142"/>
        <v>Yes</v>
      </c>
      <c r="AO3023" t="str" cm="1">
        <f t="array" ref="AO3023">_xlfn.IFS($C3023&lt;36,"Youth", $C3023&lt;66, "Middle_age", $C3023&gt;65, "Old")</f>
        <v>Middle_age</v>
      </c>
      <c r="AP3023" t="str">
        <f t="shared" si="143"/>
        <v>2 năm</v>
      </c>
    </row>
    <row r="3024" spans="1:42" x14ac:dyDescent="0.35">
      <c r="A3024" t="s">
        <v>4086</v>
      </c>
      <c r="B3024" t="s">
        <v>9</v>
      </c>
      <c r="C3024">
        <v>72</v>
      </c>
      <c r="D3024" t="s">
        <v>10</v>
      </c>
      <c r="E3024">
        <v>0</v>
      </c>
      <c r="F3024" t="s">
        <v>785</v>
      </c>
      <c r="G3024">
        <v>91321</v>
      </c>
      <c r="H3024">
        <v>34.370378000000002</v>
      </c>
      <c r="I3024">
        <v>-118.50411800000001</v>
      </c>
      <c r="J3024">
        <v>1</v>
      </c>
      <c r="K3024" s="1">
        <v>70</v>
      </c>
      <c r="L3024" t="s">
        <v>12</v>
      </c>
      <c r="M3024" t="s">
        <v>10</v>
      </c>
      <c r="N3024">
        <v>33.74</v>
      </c>
      <c r="O3024" t="s">
        <v>10</v>
      </c>
      <c r="P3024" t="s">
        <v>10</v>
      </c>
      <c r="Q3024" t="s">
        <v>25</v>
      </c>
      <c r="R3024">
        <v>24</v>
      </c>
      <c r="S3024" t="s">
        <v>13</v>
      </c>
      <c r="T3024" t="s">
        <v>10</v>
      </c>
      <c r="U3024" t="s">
        <v>13</v>
      </c>
      <c r="V3024" t="s">
        <v>10</v>
      </c>
      <c r="W3024" t="s">
        <v>10</v>
      </c>
      <c r="X3024" t="s">
        <v>10</v>
      </c>
      <c r="Y3024" t="s">
        <v>13</v>
      </c>
      <c r="Z3024" t="s">
        <v>10</v>
      </c>
      <c r="AA3024" t="s">
        <v>15</v>
      </c>
      <c r="AB3024" t="s">
        <v>10</v>
      </c>
      <c r="AC3024" t="s">
        <v>26</v>
      </c>
      <c r="AD3024">
        <v>105.55</v>
      </c>
      <c r="AE3024">
        <v>7195.35</v>
      </c>
      <c r="AF3024">
        <v>0</v>
      </c>
      <c r="AG3024">
        <v>0</v>
      </c>
      <c r="AH3024">
        <v>2361.8000000000002</v>
      </c>
      <c r="AI3024">
        <v>9557.15</v>
      </c>
      <c r="AJ3024" t="s">
        <v>17</v>
      </c>
      <c r="AM3024" t="str">
        <f t="shared" si="141"/>
        <v>VIP</v>
      </c>
      <c r="AN3024" t="str">
        <f t="shared" si="142"/>
        <v>No</v>
      </c>
      <c r="AO3024" t="str" cm="1">
        <f t="array" ref="AO3024">_xlfn.IFS($C3024&lt;36,"Youth", $C3024&lt;66, "Middle_age", $C3024&gt;65, "Old")</f>
        <v>Old</v>
      </c>
      <c r="AP3024" t="str">
        <f t="shared" si="143"/>
        <v>6 năm</v>
      </c>
    </row>
    <row r="3025" spans="1:42" x14ac:dyDescent="0.35">
      <c r="A3025" t="s">
        <v>4087</v>
      </c>
      <c r="B3025" t="s">
        <v>19</v>
      </c>
      <c r="C3025">
        <v>61</v>
      </c>
      <c r="D3025" t="s">
        <v>10</v>
      </c>
      <c r="E3025">
        <v>6</v>
      </c>
      <c r="F3025" t="s">
        <v>1020</v>
      </c>
      <c r="G3025">
        <v>94521</v>
      </c>
      <c r="H3025">
        <v>37.971420999999999</v>
      </c>
      <c r="I3025">
        <v>-121.971504</v>
      </c>
      <c r="J3025">
        <v>2</v>
      </c>
      <c r="K3025" s="1">
        <v>7</v>
      </c>
      <c r="L3025" t="s">
        <v>12</v>
      </c>
      <c r="M3025" t="s">
        <v>13</v>
      </c>
      <c r="P3025" t="s">
        <v>10</v>
      </c>
      <c r="Q3025" t="s">
        <v>14</v>
      </c>
      <c r="R3025">
        <v>30</v>
      </c>
      <c r="S3025" t="s">
        <v>10</v>
      </c>
      <c r="T3025" t="s">
        <v>13</v>
      </c>
      <c r="U3025" t="s">
        <v>13</v>
      </c>
      <c r="V3025" t="s">
        <v>10</v>
      </c>
      <c r="W3025" t="s">
        <v>13</v>
      </c>
      <c r="X3025" t="s">
        <v>13</v>
      </c>
      <c r="Y3025" t="s">
        <v>13</v>
      </c>
      <c r="Z3025" t="s">
        <v>10</v>
      </c>
      <c r="AA3025" t="s">
        <v>21</v>
      </c>
      <c r="AB3025" t="s">
        <v>10</v>
      </c>
      <c r="AC3025" t="s">
        <v>26</v>
      </c>
      <c r="AD3025">
        <v>34.5</v>
      </c>
      <c r="AE3025">
        <v>279.25</v>
      </c>
      <c r="AF3025">
        <v>0</v>
      </c>
      <c r="AG3025">
        <v>0</v>
      </c>
      <c r="AH3025">
        <v>0</v>
      </c>
      <c r="AI3025">
        <v>279.25</v>
      </c>
      <c r="AJ3025" t="s">
        <v>27</v>
      </c>
      <c r="AK3025" t="s">
        <v>33</v>
      </c>
      <c r="AL3025" t="s">
        <v>403</v>
      </c>
      <c r="AM3025" t="str">
        <f t="shared" si="141"/>
        <v>Churned</v>
      </c>
      <c r="AN3025" t="str">
        <f t="shared" si="142"/>
        <v>Yes</v>
      </c>
      <c r="AO3025" t="str" cm="1">
        <f t="array" ref="AO3025">_xlfn.IFS($C3025&lt;36,"Youth", $C3025&lt;66, "Middle_age", $C3025&gt;65, "Old")</f>
        <v>Middle_age</v>
      </c>
      <c r="AP3025" t="str">
        <f t="shared" si="143"/>
        <v>1 năm</v>
      </c>
    </row>
    <row r="3026" spans="1:42" x14ac:dyDescent="0.35">
      <c r="A3026" t="s">
        <v>4088</v>
      </c>
      <c r="B3026" t="s">
        <v>9</v>
      </c>
      <c r="C3026">
        <v>42</v>
      </c>
      <c r="D3026" t="s">
        <v>13</v>
      </c>
      <c r="E3026">
        <v>0</v>
      </c>
      <c r="F3026" t="s">
        <v>2420</v>
      </c>
      <c r="G3026">
        <v>93206</v>
      </c>
      <c r="H3026">
        <v>35.451402000000002</v>
      </c>
      <c r="I3026">
        <v>-119.48841299999999</v>
      </c>
      <c r="J3026">
        <v>0</v>
      </c>
      <c r="K3026" s="1">
        <v>5</v>
      </c>
      <c r="L3026" t="s">
        <v>12</v>
      </c>
      <c r="M3026" t="s">
        <v>10</v>
      </c>
      <c r="N3026">
        <v>24.83</v>
      </c>
      <c r="O3026" t="s">
        <v>13</v>
      </c>
      <c r="P3026" t="s">
        <v>10</v>
      </c>
      <c r="Q3026" t="s">
        <v>49</v>
      </c>
      <c r="R3026">
        <v>26</v>
      </c>
      <c r="S3026" t="s">
        <v>10</v>
      </c>
      <c r="T3026" t="s">
        <v>13</v>
      </c>
      <c r="U3026" t="s">
        <v>10</v>
      </c>
      <c r="V3026" t="s">
        <v>13</v>
      </c>
      <c r="W3026" t="s">
        <v>13</v>
      </c>
      <c r="X3026" t="s">
        <v>13</v>
      </c>
      <c r="Y3026" t="s">
        <v>13</v>
      </c>
      <c r="Z3026" t="s">
        <v>10</v>
      </c>
      <c r="AA3026" t="s">
        <v>21</v>
      </c>
      <c r="AB3026" t="s">
        <v>13</v>
      </c>
      <c r="AC3026" t="s">
        <v>16</v>
      </c>
      <c r="AD3026">
        <v>55.8</v>
      </c>
      <c r="AE3026">
        <v>300.39999999999998</v>
      </c>
      <c r="AF3026">
        <v>0</v>
      </c>
      <c r="AG3026">
        <v>0</v>
      </c>
      <c r="AH3026">
        <v>124.15</v>
      </c>
      <c r="AI3026">
        <v>424.55</v>
      </c>
      <c r="AJ3026" t="s">
        <v>17</v>
      </c>
      <c r="AM3026" t="str">
        <f t="shared" si="141"/>
        <v>Stayed</v>
      </c>
      <c r="AN3026" t="str">
        <f t="shared" si="142"/>
        <v>No</v>
      </c>
      <c r="AO3026" t="str" cm="1">
        <f t="array" ref="AO3026">_xlfn.IFS($C3026&lt;36,"Youth", $C3026&lt;66, "Middle_age", $C3026&gt;65, "Old")</f>
        <v>Middle_age</v>
      </c>
      <c r="AP3026" t="str">
        <f t="shared" si="143"/>
        <v>1 năm</v>
      </c>
    </row>
    <row r="3027" spans="1:42" x14ac:dyDescent="0.35">
      <c r="A3027" t="s">
        <v>4089</v>
      </c>
      <c r="B3027" t="s">
        <v>9</v>
      </c>
      <c r="C3027">
        <v>30</v>
      </c>
      <c r="D3027" t="s">
        <v>10</v>
      </c>
      <c r="E3027">
        <v>2</v>
      </c>
      <c r="F3027" t="s">
        <v>3669</v>
      </c>
      <c r="G3027">
        <v>96075</v>
      </c>
      <c r="H3027">
        <v>40.343212999999999</v>
      </c>
      <c r="I3027">
        <v>-121.81541199999999</v>
      </c>
      <c r="J3027">
        <v>6</v>
      </c>
      <c r="K3027" s="1">
        <v>10</v>
      </c>
      <c r="L3027" t="s">
        <v>12</v>
      </c>
      <c r="M3027" t="s">
        <v>10</v>
      </c>
      <c r="N3027">
        <v>5.74</v>
      </c>
      <c r="O3027" t="s">
        <v>13</v>
      </c>
      <c r="P3027" t="s">
        <v>10</v>
      </c>
      <c r="Q3027" t="s">
        <v>49</v>
      </c>
      <c r="R3027">
        <v>59</v>
      </c>
      <c r="S3027" t="s">
        <v>13</v>
      </c>
      <c r="T3027" t="s">
        <v>10</v>
      </c>
      <c r="U3027" t="s">
        <v>10</v>
      </c>
      <c r="V3027" t="s">
        <v>13</v>
      </c>
      <c r="W3027" t="s">
        <v>13</v>
      </c>
      <c r="X3027" t="s">
        <v>13</v>
      </c>
      <c r="Y3027" t="s">
        <v>13</v>
      </c>
      <c r="Z3027" t="s">
        <v>10</v>
      </c>
      <c r="AA3027" t="s">
        <v>21</v>
      </c>
      <c r="AB3027" t="s">
        <v>10</v>
      </c>
      <c r="AC3027" t="s">
        <v>16</v>
      </c>
      <c r="AD3027">
        <v>55.55</v>
      </c>
      <c r="AE3027">
        <v>551.29999999999995</v>
      </c>
      <c r="AF3027">
        <v>0</v>
      </c>
      <c r="AG3027">
        <v>0</v>
      </c>
      <c r="AH3027">
        <v>57.4</v>
      </c>
      <c r="AI3027">
        <v>608.70000000000005</v>
      </c>
      <c r="AJ3027" t="s">
        <v>17</v>
      </c>
      <c r="AM3027" t="str">
        <f t="shared" si="141"/>
        <v>Stayed</v>
      </c>
      <c r="AN3027" t="str">
        <f t="shared" si="142"/>
        <v>Yes</v>
      </c>
      <c r="AO3027" t="str" cm="1">
        <f t="array" ref="AO3027">_xlfn.IFS($C3027&lt;36,"Youth", $C3027&lt;66, "Middle_age", $C3027&gt;65, "Old")</f>
        <v>Youth</v>
      </c>
      <c r="AP3027" t="str">
        <f t="shared" si="143"/>
        <v>1 năm</v>
      </c>
    </row>
    <row r="3028" spans="1:42" x14ac:dyDescent="0.35">
      <c r="A3028" t="s">
        <v>4090</v>
      </c>
      <c r="B3028" t="s">
        <v>19</v>
      </c>
      <c r="C3028">
        <v>68</v>
      </c>
      <c r="D3028" t="s">
        <v>13</v>
      </c>
      <c r="E3028">
        <v>0</v>
      </c>
      <c r="F3028" t="s">
        <v>1961</v>
      </c>
      <c r="G3028">
        <v>90272</v>
      </c>
      <c r="H3028">
        <v>34.079448999999997</v>
      </c>
      <c r="I3028">
        <v>-118.548306</v>
      </c>
      <c r="J3028">
        <v>0</v>
      </c>
      <c r="K3028" s="1">
        <v>19</v>
      </c>
      <c r="L3028" t="s">
        <v>32</v>
      </c>
      <c r="M3028" t="s">
        <v>10</v>
      </c>
      <c r="N3028">
        <v>28.12</v>
      </c>
      <c r="O3028" t="s">
        <v>10</v>
      </c>
      <c r="P3028" t="s">
        <v>10</v>
      </c>
      <c r="Q3028" t="s">
        <v>25</v>
      </c>
      <c r="R3028">
        <v>25</v>
      </c>
      <c r="S3028" t="s">
        <v>10</v>
      </c>
      <c r="T3028" t="s">
        <v>13</v>
      </c>
      <c r="U3028" t="s">
        <v>13</v>
      </c>
      <c r="V3028" t="s">
        <v>13</v>
      </c>
      <c r="W3028" t="s">
        <v>10</v>
      </c>
      <c r="X3028" t="s">
        <v>13</v>
      </c>
      <c r="Y3028" t="s">
        <v>13</v>
      </c>
      <c r="Z3028" t="s">
        <v>10</v>
      </c>
      <c r="AA3028" t="s">
        <v>21</v>
      </c>
      <c r="AB3028" t="s">
        <v>10</v>
      </c>
      <c r="AC3028" t="s">
        <v>26</v>
      </c>
      <c r="AD3028">
        <v>90.6</v>
      </c>
      <c r="AE3028">
        <v>1660</v>
      </c>
      <c r="AF3028">
        <v>0</v>
      </c>
      <c r="AG3028">
        <v>0</v>
      </c>
      <c r="AH3028">
        <v>534.28</v>
      </c>
      <c r="AI3028">
        <v>2194.2800000000002</v>
      </c>
      <c r="AJ3028" t="s">
        <v>27</v>
      </c>
      <c r="AK3028" t="s">
        <v>87</v>
      </c>
      <c r="AL3028" t="s">
        <v>772</v>
      </c>
      <c r="AM3028" t="str">
        <f t="shared" si="141"/>
        <v>Churned</v>
      </c>
      <c r="AN3028" t="str">
        <f t="shared" si="142"/>
        <v>No</v>
      </c>
      <c r="AO3028" t="str" cm="1">
        <f t="array" ref="AO3028">_xlfn.IFS($C3028&lt;36,"Youth", $C3028&lt;66, "Middle_age", $C3028&gt;65, "Old")</f>
        <v>Old</v>
      </c>
      <c r="AP3028" t="str">
        <f t="shared" si="143"/>
        <v>2 năm</v>
      </c>
    </row>
    <row r="3029" spans="1:42" x14ac:dyDescent="0.35">
      <c r="A3029" t="s">
        <v>4091</v>
      </c>
      <c r="B3029" t="s">
        <v>9</v>
      </c>
      <c r="C3029">
        <v>62</v>
      </c>
      <c r="D3029" t="s">
        <v>13</v>
      </c>
      <c r="E3029">
        <v>0</v>
      </c>
      <c r="F3029" t="s">
        <v>2130</v>
      </c>
      <c r="G3029">
        <v>94591</v>
      </c>
      <c r="H3029">
        <v>38.105733000000001</v>
      </c>
      <c r="I3029">
        <v>-122.18633800000001</v>
      </c>
      <c r="J3029">
        <v>0</v>
      </c>
      <c r="K3029" s="1">
        <v>39</v>
      </c>
      <c r="L3029" t="s">
        <v>12</v>
      </c>
      <c r="M3029" t="s">
        <v>10</v>
      </c>
      <c r="N3029">
        <v>6.77</v>
      </c>
      <c r="O3029" t="s">
        <v>13</v>
      </c>
      <c r="P3029" t="s">
        <v>10</v>
      </c>
      <c r="Q3029" t="s">
        <v>49</v>
      </c>
      <c r="R3029">
        <v>17</v>
      </c>
      <c r="S3029" t="s">
        <v>13</v>
      </c>
      <c r="T3029" t="s">
        <v>13</v>
      </c>
      <c r="U3029" t="s">
        <v>13</v>
      </c>
      <c r="V3029" t="s">
        <v>10</v>
      </c>
      <c r="W3029" t="s">
        <v>13</v>
      </c>
      <c r="X3029" t="s">
        <v>10</v>
      </c>
      <c r="Y3029" t="s">
        <v>10</v>
      </c>
      <c r="Z3029" t="s">
        <v>10</v>
      </c>
      <c r="AA3029" t="s">
        <v>15</v>
      </c>
      <c r="AB3029" t="s">
        <v>13</v>
      </c>
      <c r="AC3029" t="s">
        <v>26</v>
      </c>
      <c r="AD3029">
        <v>59.3</v>
      </c>
      <c r="AE3029">
        <v>2209.15</v>
      </c>
      <c r="AF3029">
        <v>0</v>
      </c>
      <c r="AG3029">
        <v>0</v>
      </c>
      <c r="AH3029">
        <v>264.02999999999997</v>
      </c>
      <c r="AI3029">
        <v>2473.1799999999998</v>
      </c>
      <c r="AJ3029" t="s">
        <v>17</v>
      </c>
      <c r="AM3029" t="str">
        <f t="shared" si="141"/>
        <v>Stayed</v>
      </c>
      <c r="AN3029" t="str">
        <f t="shared" si="142"/>
        <v>No</v>
      </c>
      <c r="AO3029" t="str" cm="1">
        <f t="array" ref="AO3029">_xlfn.IFS($C3029&lt;36,"Youth", $C3029&lt;66, "Middle_age", $C3029&gt;65, "Old")</f>
        <v>Middle_age</v>
      </c>
      <c r="AP3029" t="str">
        <f t="shared" si="143"/>
        <v>4 năm</v>
      </c>
    </row>
    <row r="3030" spans="1:42" x14ac:dyDescent="0.35">
      <c r="A3030" t="s">
        <v>4092</v>
      </c>
      <c r="B3030" t="s">
        <v>19</v>
      </c>
      <c r="C3030">
        <v>40</v>
      </c>
      <c r="D3030" t="s">
        <v>13</v>
      </c>
      <c r="E3030">
        <v>0</v>
      </c>
      <c r="F3030" t="s">
        <v>1804</v>
      </c>
      <c r="G3030">
        <v>95421</v>
      </c>
      <c r="H3030">
        <v>38.578806999999998</v>
      </c>
      <c r="I3030">
        <v>-123.19338</v>
      </c>
      <c r="J3030">
        <v>0</v>
      </c>
      <c r="K3030" s="1">
        <v>20</v>
      </c>
      <c r="L3030" t="s">
        <v>12</v>
      </c>
      <c r="M3030" t="s">
        <v>10</v>
      </c>
      <c r="N3030">
        <v>16.05</v>
      </c>
      <c r="O3030" t="s">
        <v>13</v>
      </c>
      <c r="P3030" t="s">
        <v>10</v>
      </c>
      <c r="Q3030" t="s">
        <v>25</v>
      </c>
      <c r="R3030">
        <v>18</v>
      </c>
      <c r="S3030" t="s">
        <v>10</v>
      </c>
      <c r="T3030" t="s">
        <v>10</v>
      </c>
      <c r="U3030" t="s">
        <v>10</v>
      </c>
      <c r="V3030" t="s">
        <v>10</v>
      </c>
      <c r="W3030" t="s">
        <v>10</v>
      </c>
      <c r="X3030" t="s">
        <v>10</v>
      </c>
      <c r="Y3030" t="s">
        <v>10</v>
      </c>
      <c r="Z3030" t="s">
        <v>10</v>
      </c>
      <c r="AA3030" t="s">
        <v>21</v>
      </c>
      <c r="AB3030" t="s">
        <v>10</v>
      </c>
      <c r="AC3030" t="s">
        <v>26</v>
      </c>
      <c r="AD3030">
        <v>108.2</v>
      </c>
      <c r="AE3030">
        <v>2203.6999999999998</v>
      </c>
      <c r="AF3030">
        <v>0</v>
      </c>
      <c r="AG3030">
        <v>0</v>
      </c>
      <c r="AH3030">
        <v>321</v>
      </c>
      <c r="AI3030">
        <v>2524.6999999999998</v>
      </c>
      <c r="AJ3030" t="s">
        <v>17</v>
      </c>
      <c r="AM3030" t="str">
        <f t="shared" si="141"/>
        <v>Stayed</v>
      </c>
      <c r="AN3030" t="str">
        <f t="shared" si="142"/>
        <v>No</v>
      </c>
      <c r="AO3030" t="str" cm="1">
        <f t="array" ref="AO3030">_xlfn.IFS($C3030&lt;36,"Youth", $C3030&lt;66, "Middle_age", $C3030&gt;65, "Old")</f>
        <v>Middle_age</v>
      </c>
      <c r="AP3030" t="str">
        <f t="shared" si="143"/>
        <v>2 năm</v>
      </c>
    </row>
    <row r="3031" spans="1:42" x14ac:dyDescent="0.35">
      <c r="A3031" t="s">
        <v>4093</v>
      </c>
      <c r="B3031" t="s">
        <v>19</v>
      </c>
      <c r="C3031">
        <v>78</v>
      </c>
      <c r="D3031" t="s">
        <v>10</v>
      </c>
      <c r="E3031">
        <v>0</v>
      </c>
      <c r="F3031" t="s">
        <v>288</v>
      </c>
      <c r="G3031">
        <v>92553</v>
      </c>
      <c r="H3031">
        <v>33.923149000000002</v>
      </c>
      <c r="I3031">
        <v>-117.244933</v>
      </c>
      <c r="J3031">
        <v>1</v>
      </c>
      <c r="K3031" s="1">
        <v>20</v>
      </c>
      <c r="L3031" t="s">
        <v>12</v>
      </c>
      <c r="M3031" t="s">
        <v>10</v>
      </c>
      <c r="N3031">
        <v>32.54</v>
      </c>
      <c r="O3031" t="s">
        <v>13</v>
      </c>
      <c r="P3031" t="s">
        <v>10</v>
      </c>
      <c r="Q3031" t="s">
        <v>25</v>
      </c>
      <c r="R3031">
        <v>5</v>
      </c>
      <c r="S3031" t="s">
        <v>10</v>
      </c>
      <c r="T3031" t="s">
        <v>13</v>
      </c>
      <c r="U3031" t="s">
        <v>10</v>
      </c>
      <c r="V3031" t="s">
        <v>10</v>
      </c>
      <c r="W3031" t="s">
        <v>13</v>
      </c>
      <c r="X3031" t="s">
        <v>10</v>
      </c>
      <c r="Y3031" t="s">
        <v>13</v>
      </c>
      <c r="Z3031" t="s">
        <v>10</v>
      </c>
      <c r="AA3031" t="s">
        <v>15</v>
      </c>
      <c r="AB3031" t="s">
        <v>13</v>
      </c>
      <c r="AC3031" t="s">
        <v>16</v>
      </c>
      <c r="AD3031">
        <v>94.3</v>
      </c>
      <c r="AE3031">
        <v>1818.3</v>
      </c>
      <c r="AF3031">
        <v>0</v>
      </c>
      <c r="AG3031">
        <v>0</v>
      </c>
      <c r="AH3031">
        <v>650.79999999999995</v>
      </c>
      <c r="AI3031">
        <v>2469.1</v>
      </c>
      <c r="AJ3031" t="s">
        <v>17</v>
      </c>
      <c r="AM3031" t="str">
        <f t="shared" si="141"/>
        <v>Stayed</v>
      </c>
      <c r="AN3031" t="str">
        <f t="shared" si="142"/>
        <v>No</v>
      </c>
      <c r="AO3031" t="str" cm="1">
        <f t="array" ref="AO3031">_xlfn.IFS($C3031&lt;36,"Youth", $C3031&lt;66, "Middle_age", $C3031&gt;65, "Old")</f>
        <v>Old</v>
      </c>
      <c r="AP3031" t="str">
        <f t="shared" si="143"/>
        <v>2 năm</v>
      </c>
    </row>
    <row r="3032" spans="1:42" x14ac:dyDescent="0.35">
      <c r="A3032" t="s">
        <v>4094</v>
      </c>
      <c r="B3032" t="s">
        <v>19</v>
      </c>
      <c r="C3032">
        <v>70</v>
      </c>
      <c r="D3032" t="s">
        <v>10</v>
      </c>
      <c r="E3032">
        <v>0</v>
      </c>
      <c r="F3032" t="s">
        <v>175</v>
      </c>
      <c r="G3032">
        <v>93428</v>
      </c>
      <c r="H3032">
        <v>35.591386999999997</v>
      </c>
      <c r="I3032">
        <v>-121.032256</v>
      </c>
      <c r="J3032">
        <v>1</v>
      </c>
      <c r="K3032" s="1">
        <v>72</v>
      </c>
      <c r="L3032" t="s">
        <v>42</v>
      </c>
      <c r="M3032" t="s">
        <v>13</v>
      </c>
      <c r="P3032" t="s">
        <v>10</v>
      </c>
      <c r="Q3032" t="s">
        <v>49</v>
      </c>
      <c r="R3032">
        <v>7</v>
      </c>
      <c r="S3032" t="s">
        <v>10</v>
      </c>
      <c r="T3032" t="s">
        <v>10</v>
      </c>
      <c r="U3032" t="s">
        <v>10</v>
      </c>
      <c r="V3032" t="s">
        <v>10</v>
      </c>
      <c r="W3032" t="s">
        <v>10</v>
      </c>
      <c r="X3032" t="s">
        <v>10</v>
      </c>
      <c r="Y3032" t="s">
        <v>13</v>
      </c>
      <c r="Z3032" t="s">
        <v>13</v>
      </c>
      <c r="AA3032" t="s">
        <v>43</v>
      </c>
      <c r="AB3032" t="s">
        <v>10</v>
      </c>
      <c r="AC3032" t="s">
        <v>16</v>
      </c>
      <c r="AD3032">
        <v>64.95</v>
      </c>
      <c r="AE3032">
        <v>4546</v>
      </c>
      <c r="AF3032">
        <v>0</v>
      </c>
      <c r="AG3032">
        <v>30</v>
      </c>
      <c r="AH3032">
        <v>0</v>
      </c>
      <c r="AI3032">
        <v>4576</v>
      </c>
      <c r="AJ3032" t="s">
        <v>17</v>
      </c>
      <c r="AM3032" t="str">
        <f t="shared" si="141"/>
        <v>VIP</v>
      </c>
      <c r="AN3032" t="str">
        <f t="shared" si="142"/>
        <v>No</v>
      </c>
      <c r="AO3032" t="str" cm="1">
        <f t="array" ref="AO3032">_xlfn.IFS($C3032&lt;36,"Youth", $C3032&lt;66, "Middle_age", $C3032&gt;65, "Old")</f>
        <v>Old</v>
      </c>
      <c r="AP3032" t="str">
        <f t="shared" si="143"/>
        <v>6 năm</v>
      </c>
    </row>
    <row r="3033" spans="1:42" x14ac:dyDescent="0.35">
      <c r="A3033" t="s">
        <v>4095</v>
      </c>
      <c r="B3033" t="s">
        <v>9</v>
      </c>
      <c r="C3033">
        <v>55</v>
      </c>
      <c r="D3033" t="s">
        <v>13</v>
      </c>
      <c r="E3033">
        <v>0</v>
      </c>
      <c r="F3033" t="s">
        <v>1851</v>
      </c>
      <c r="G3033">
        <v>93657</v>
      </c>
      <c r="H3033">
        <v>36.819628000000002</v>
      </c>
      <c r="I3033">
        <v>-119.440414</v>
      </c>
      <c r="J3033">
        <v>0</v>
      </c>
      <c r="K3033" s="1">
        <v>62</v>
      </c>
      <c r="L3033" t="s">
        <v>12</v>
      </c>
      <c r="M3033" t="s">
        <v>10</v>
      </c>
      <c r="N3033">
        <v>8.23</v>
      </c>
      <c r="O3033" t="s">
        <v>10</v>
      </c>
      <c r="P3033" t="s">
        <v>13</v>
      </c>
      <c r="AA3033" t="s">
        <v>43</v>
      </c>
      <c r="AB3033" t="s">
        <v>10</v>
      </c>
      <c r="AC3033" t="s">
        <v>16</v>
      </c>
      <c r="AD3033">
        <v>-6</v>
      </c>
      <c r="AE3033">
        <v>1563.95</v>
      </c>
      <c r="AF3033">
        <v>0</v>
      </c>
      <c r="AG3033">
        <v>0</v>
      </c>
      <c r="AH3033">
        <v>510.26</v>
      </c>
      <c r="AI3033">
        <v>2074.21</v>
      </c>
      <c r="AJ3033" t="s">
        <v>17</v>
      </c>
      <c r="AM3033" t="str">
        <f t="shared" si="141"/>
        <v>Stayed</v>
      </c>
      <c r="AN3033" t="str">
        <f t="shared" si="142"/>
        <v>No</v>
      </c>
      <c r="AO3033" t="str" cm="1">
        <f t="array" ref="AO3033">_xlfn.IFS($C3033&lt;36,"Youth", $C3033&lt;66, "Middle_age", $C3033&gt;65, "Old")</f>
        <v>Middle_age</v>
      </c>
      <c r="AP3033" t="str">
        <f t="shared" si="143"/>
        <v>6 năm</v>
      </c>
    </row>
    <row r="3034" spans="1:42" x14ac:dyDescent="0.35">
      <c r="A3034" t="s">
        <v>4096</v>
      </c>
      <c r="B3034" t="s">
        <v>9</v>
      </c>
      <c r="C3034">
        <v>57</v>
      </c>
      <c r="D3034" t="s">
        <v>13</v>
      </c>
      <c r="E3034">
        <v>1</v>
      </c>
      <c r="F3034" t="s">
        <v>814</v>
      </c>
      <c r="G3034">
        <v>92536</v>
      </c>
      <c r="H3034">
        <v>33.482242999999997</v>
      </c>
      <c r="I3034">
        <v>-116.827173</v>
      </c>
      <c r="J3034">
        <v>0</v>
      </c>
      <c r="K3034" s="1">
        <v>24</v>
      </c>
      <c r="L3034" t="s">
        <v>12</v>
      </c>
      <c r="M3034" t="s">
        <v>10</v>
      </c>
      <c r="N3034">
        <v>34.24</v>
      </c>
      <c r="O3034" t="s">
        <v>13</v>
      </c>
      <c r="P3034" t="s">
        <v>13</v>
      </c>
      <c r="AA3034" t="s">
        <v>43</v>
      </c>
      <c r="AB3034" t="s">
        <v>13</v>
      </c>
      <c r="AC3034" t="s">
        <v>153</v>
      </c>
      <c r="AD3034">
        <v>19.75</v>
      </c>
      <c r="AE3034">
        <v>498.1</v>
      </c>
      <c r="AF3034">
        <v>0</v>
      </c>
      <c r="AG3034">
        <v>0</v>
      </c>
      <c r="AH3034">
        <v>821.76</v>
      </c>
      <c r="AI3034">
        <v>1319.86</v>
      </c>
      <c r="AJ3034" t="s">
        <v>17</v>
      </c>
      <c r="AM3034" t="str">
        <f t="shared" si="141"/>
        <v>Stayed</v>
      </c>
      <c r="AN3034" t="str">
        <f t="shared" si="142"/>
        <v>Yes</v>
      </c>
      <c r="AO3034" t="str" cm="1">
        <f t="array" ref="AO3034">_xlfn.IFS($C3034&lt;36,"Youth", $C3034&lt;66, "Middle_age", $C3034&gt;65, "Old")</f>
        <v>Middle_age</v>
      </c>
      <c r="AP3034" t="str">
        <f t="shared" si="143"/>
        <v>2 năm</v>
      </c>
    </row>
    <row r="3035" spans="1:42" x14ac:dyDescent="0.35">
      <c r="A3035" t="s">
        <v>4097</v>
      </c>
      <c r="B3035" t="s">
        <v>19</v>
      </c>
      <c r="C3035">
        <v>57</v>
      </c>
      <c r="D3035" t="s">
        <v>10</v>
      </c>
      <c r="E3035">
        <v>0</v>
      </c>
      <c r="F3035" t="s">
        <v>1808</v>
      </c>
      <c r="G3035">
        <v>95528</v>
      </c>
      <c r="H3035">
        <v>40.497283000000003</v>
      </c>
      <c r="I3035">
        <v>-123.93037</v>
      </c>
      <c r="J3035">
        <v>4</v>
      </c>
      <c r="K3035" s="1">
        <v>21</v>
      </c>
      <c r="L3035" t="s">
        <v>12</v>
      </c>
      <c r="M3035" t="s">
        <v>10</v>
      </c>
      <c r="N3035">
        <v>17.190000000000001</v>
      </c>
      <c r="O3035" t="s">
        <v>13</v>
      </c>
      <c r="P3035" t="s">
        <v>10</v>
      </c>
      <c r="Q3035" t="s">
        <v>49</v>
      </c>
      <c r="R3035">
        <v>11</v>
      </c>
      <c r="S3035" t="s">
        <v>13</v>
      </c>
      <c r="T3035" t="s">
        <v>13</v>
      </c>
      <c r="U3035" t="s">
        <v>13</v>
      </c>
      <c r="V3035" t="s">
        <v>13</v>
      </c>
      <c r="W3035" t="s">
        <v>10</v>
      </c>
      <c r="X3035" t="s">
        <v>13</v>
      </c>
      <c r="Y3035" t="s">
        <v>13</v>
      </c>
      <c r="Z3035" t="s">
        <v>10</v>
      </c>
      <c r="AA3035" t="s">
        <v>21</v>
      </c>
      <c r="AB3035" t="s">
        <v>13</v>
      </c>
      <c r="AC3035" t="s">
        <v>26</v>
      </c>
      <c r="AD3035">
        <v>54.6</v>
      </c>
      <c r="AE3035">
        <v>1125.2</v>
      </c>
      <c r="AF3035">
        <v>0</v>
      </c>
      <c r="AG3035">
        <v>0</v>
      </c>
      <c r="AH3035">
        <v>360.99</v>
      </c>
      <c r="AI3035">
        <v>1486.19</v>
      </c>
      <c r="AJ3035" t="s">
        <v>17</v>
      </c>
      <c r="AM3035" t="str">
        <f t="shared" si="141"/>
        <v>Stayed</v>
      </c>
      <c r="AN3035" t="str">
        <f t="shared" si="142"/>
        <v>No</v>
      </c>
      <c r="AO3035" t="str" cm="1">
        <f t="array" ref="AO3035">_xlfn.IFS($C3035&lt;36,"Youth", $C3035&lt;66, "Middle_age", $C3035&gt;65, "Old")</f>
        <v>Middle_age</v>
      </c>
      <c r="AP3035" t="str">
        <f t="shared" si="143"/>
        <v>2 năm</v>
      </c>
    </row>
    <row r="3036" spans="1:42" x14ac:dyDescent="0.35">
      <c r="A3036" t="s">
        <v>4098</v>
      </c>
      <c r="B3036" t="s">
        <v>9</v>
      </c>
      <c r="C3036">
        <v>67</v>
      </c>
      <c r="D3036" t="s">
        <v>13</v>
      </c>
      <c r="E3036">
        <v>0</v>
      </c>
      <c r="F3036" t="s">
        <v>409</v>
      </c>
      <c r="G3036">
        <v>95542</v>
      </c>
      <c r="H3036">
        <v>40.057783999999998</v>
      </c>
      <c r="I3036">
        <v>-123.679461</v>
      </c>
      <c r="J3036">
        <v>0</v>
      </c>
      <c r="K3036" s="1">
        <v>2</v>
      </c>
      <c r="L3036" t="s">
        <v>12</v>
      </c>
      <c r="M3036" t="s">
        <v>10</v>
      </c>
      <c r="N3036">
        <v>12.52</v>
      </c>
      <c r="O3036" t="s">
        <v>13</v>
      </c>
      <c r="P3036" t="s">
        <v>10</v>
      </c>
      <c r="Q3036" t="s">
        <v>25</v>
      </c>
      <c r="R3036">
        <v>25</v>
      </c>
      <c r="S3036" t="s">
        <v>13</v>
      </c>
      <c r="T3036" t="s">
        <v>13</v>
      </c>
      <c r="U3036" t="s">
        <v>13</v>
      </c>
      <c r="V3036" t="s">
        <v>13</v>
      </c>
      <c r="W3036" t="s">
        <v>13</v>
      </c>
      <c r="X3036" t="s">
        <v>13</v>
      </c>
      <c r="Y3036" t="s">
        <v>13</v>
      </c>
      <c r="Z3036" t="s">
        <v>10</v>
      </c>
      <c r="AA3036" t="s">
        <v>21</v>
      </c>
      <c r="AB3036" t="s">
        <v>10</v>
      </c>
      <c r="AC3036" t="s">
        <v>26</v>
      </c>
      <c r="AD3036">
        <v>70.650000000000006</v>
      </c>
      <c r="AE3036">
        <v>142.35</v>
      </c>
      <c r="AF3036">
        <v>0</v>
      </c>
      <c r="AG3036">
        <v>0</v>
      </c>
      <c r="AH3036">
        <v>25.04</v>
      </c>
      <c r="AI3036">
        <v>167.39</v>
      </c>
      <c r="AJ3036" t="s">
        <v>27</v>
      </c>
      <c r="AK3036" t="s">
        <v>28</v>
      </c>
      <c r="AL3036" t="s">
        <v>29</v>
      </c>
      <c r="AM3036" t="str">
        <f t="shared" si="141"/>
        <v>Churned</v>
      </c>
      <c r="AN3036" t="str">
        <f t="shared" si="142"/>
        <v>No</v>
      </c>
      <c r="AO3036" t="str" cm="1">
        <f t="array" ref="AO3036">_xlfn.IFS($C3036&lt;36,"Youth", $C3036&lt;66, "Middle_age", $C3036&gt;65, "Old")</f>
        <v>Old</v>
      </c>
      <c r="AP3036" t="str">
        <f t="shared" si="143"/>
        <v>1 năm</v>
      </c>
    </row>
    <row r="3037" spans="1:42" x14ac:dyDescent="0.35">
      <c r="A3037" t="s">
        <v>4099</v>
      </c>
      <c r="B3037" t="s">
        <v>9</v>
      </c>
      <c r="C3037">
        <v>19</v>
      </c>
      <c r="D3037" t="s">
        <v>10</v>
      </c>
      <c r="E3037">
        <v>1</v>
      </c>
      <c r="F3037" t="s">
        <v>205</v>
      </c>
      <c r="G3037">
        <v>90401</v>
      </c>
      <c r="H3037">
        <v>34.015481000000001</v>
      </c>
      <c r="I3037">
        <v>-118.49323099999999</v>
      </c>
      <c r="J3037">
        <v>6</v>
      </c>
      <c r="K3037" s="1">
        <v>48</v>
      </c>
      <c r="L3037" t="s">
        <v>46</v>
      </c>
      <c r="M3037" t="s">
        <v>10</v>
      </c>
      <c r="N3037">
        <v>44.66</v>
      </c>
      <c r="O3037" t="s">
        <v>13</v>
      </c>
      <c r="P3037" t="s">
        <v>10</v>
      </c>
      <c r="Q3037" t="s">
        <v>49</v>
      </c>
      <c r="R3037">
        <v>27</v>
      </c>
      <c r="S3037" t="s">
        <v>10</v>
      </c>
      <c r="T3037" t="s">
        <v>13</v>
      </c>
      <c r="U3037" t="s">
        <v>10</v>
      </c>
      <c r="V3037" t="s">
        <v>10</v>
      </c>
      <c r="W3037" t="s">
        <v>10</v>
      </c>
      <c r="X3037" t="s">
        <v>13</v>
      </c>
      <c r="Y3037" t="s">
        <v>13</v>
      </c>
      <c r="Z3037" t="s">
        <v>10</v>
      </c>
      <c r="AA3037" t="s">
        <v>15</v>
      </c>
      <c r="AB3037" t="s">
        <v>13</v>
      </c>
      <c r="AC3037" t="s">
        <v>26</v>
      </c>
      <c r="AD3037">
        <v>69.7</v>
      </c>
      <c r="AE3037">
        <v>3023.65</v>
      </c>
      <c r="AF3037">
        <v>0</v>
      </c>
      <c r="AG3037">
        <v>0</v>
      </c>
      <c r="AH3037">
        <v>2143.6799999999998</v>
      </c>
      <c r="AI3037">
        <v>5167.33</v>
      </c>
      <c r="AJ3037" t="s">
        <v>17</v>
      </c>
      <c r="AM3037" t="str">
        <f t="shared" si="141"/>
        <v>VIP</v>
      </c>
      <c r="AN3037" t="str">
        <f t="shared" si="142"/>
        <v>Yes</v>
      </c>
      <c r="AO3037" t="str" cm="1">
        <f t="array" ref="AO3037">_xlfn.IFS($C3037&lt;36,"Youth", $C3037&lt;66, "Middle_age", $C3037&gt;65, "Old")</f>
        <v>Youth</v>
      </c>
      <c r="AP3037" t="str">
        <f t="shared" si="143"/>
        <v>4 năm</v>
      </c>
    </row>
    <row r="3038" spans="1:42" x14ac:dyDescent="0.35">
      <c r="A3038" t="s">
        <v>4100</v>
      </c>
      <c r="B3038" t="s">
        <v>19</v>
      </c>
      <c r="C3038">
        <v>48</v>
      </c>
      <c r="D3038" t="s">
        <v>13</v>
      </c>
      <c r="E3038">
        <v>0</v>
      </c>
      <c r="F3038" t="s">
        <v>2087</v>
      </c>
      <c r="G3038">
        <v>95338</v>
      </c>
      <c r="H3038">
        <v>37.526791000000003</v>
      </c>
      <c r="I3038">
        <v>-119.99437</v>
      </c>
      <c r="J3038">
        <v>0</v>
      </c>
      <c r="K3038" s="1">
        <v>7</v>
      </c>
      <c r="L3038" t="s">
        <v>12</v>
      </c>
      <c r="M3038" t="s">
        <v>10</v>
      </c>
      <c r="N3038">
        <v>1.67</v>
      </c>
      <c r="O3038" t="s">
        <v>13</v>
      </c>
      <c r="P3038" t="s">
        <v>10</v>
      </c>
      <c r="Q3038" t="s">
        <v>25</v>
      </c>
      <c r="R3038">
        <v>23</v>
      </c>
      <c r="S3038" t="s">
        <v>10</v>
      </c>
      <c r="T3038" t="s">
        <v>13</v>
      </c>
      <c r="U3038" t="s">
        <v>13</v>
      </c>
      <c r="V3038" t="s">
        <v>13</v>
      </c>
      <c r="W3038" t="s">
        <v>13</v>
      </c>
      <c r="X3038" t="s">
        <v>13</v>
      </c>
      <c r="Y3038" t="s">
        <v>13</v>
      </c>
      <c r="Z3038" t="s">
        <v>10</v>
      </c>
      <c r="AA3038" t="s">
        <v>21</v>
      </c>
      <c r="AB3038" t="s">
        <v>13</v>
      </c>
      <c r="AC3038" t="s">
        <v>16</v>
      </c>
      <c r="AD3038">
        <v>74.349999999999994</v>
      </c>
      <c r="AE3038">
        <v>533.6</v>
      </c>
      <c r="AF3038">
        <v>0</v>
      </c>
      <c r="AG3038">
        <v>0</v>
      </c>
      <c r="AH3038">
        <v>11.69</v>
      </c>
      <c r="AI3038">
        <v>545.29</v>
      </c>
      <c r="AJ3038" t="s">
        <v>17</v>
      </c>
      <c r="AM3038" t="str">
        <f t="shared" si="141"/>
        <v>Stayed</v>
      </c>
      <c r="AN3038" t="str">
        <f t="shared" si="142"/>
        <v>No</v>
      </c>
      <c r="AO3038" t="str" cm="1">
        <f t="array" ref="AO3038">_xlfn.IFS($C3038&lt;36,"Youth", $C3038&lt;66, "Middle_age", $C3038&gt;65, "Old")</f>
        <v>Middle_age</v>
      </c>
      <c r="AP3038" t="str">
        <f t="shared" si="143"/>
        <v>1 năm</v>
      </c>
    </row>
    <row r="3039" spans="1:42" x14ac:dyDescent="0.35">
      <c r="A3039" t="s">
        <v>4101</v>
      </c>
      <c r="B3039" t="s">
        <v>19</v>
      </c>
      <c r="C3039">
        <v>30</v>
      </c>
      <c r="D3039" t="s">
        <v>13</v>
      </c>
      <c r="E3039">
        <v>0</v>
      </c>
      <c r="F3039" t="s">
        <v>1661</v>
      </c>
      <c r="G3039">
        <v>92359</v>
      </c>
      <c r="H3039">
        <v>34.103577999999999</v>
      </c>
      <c r="I3039">
        <v>-117.04053999999999</v>
      </c>
      <c r="J3039">
        <v>0</v>
      </c>
      <c r="K3039" s="1">
        <v>1</v>
      </c>
      <c r="L3039" t="s">
        <v>24</v>
      </c>
      <c r="M3039" t="s">
        <v>10</v>
      </c>
      <c r="N3039">
        <v>25.39</v>
      </c>
      <c r="O3039" t="s">
        <v>10</v>
      </c>
      <c r="P3039" t="s">
        <v>10</v>
      </c>
      <c r="Q3039" t="s">
        <v>49</v>
      </c>
      <c r="R3039">
        <v>52</v>
      </c>
      <c r="S3039" t="s">
        <v>13</v>
      </c>
      <c r="T3039" t="s">
        <v>13</v>
      </c>
      <c r="U3039" t="s">
        <v>10</v>
      </c>
      <c r="V3039" t="s">
        <v>13</v>
      </c>
      <c r="W3039" t="s">
        <v>13</v>
      </c>
      <c r="X3039" t="s">
        <v>13</v>
      </c>
      <c r="Y3039" t="s">
        <v>13</v>
      </c>
      <c r="Z3039" t="s">
        <v>10</v>
      </c>
      <c r="AA3039" t="s">
        <v>21</v>
      </c>
      <c r="AB3039" t="s">
        <v>13</v>
      </c>
      <c r="AC3039" t="s">
        <v>26</v>
      </c>
      <c r="AD3039">
        <v>54.35</v>
      </c>
      <c r="AE3039">
        <v>54.35</v>
      </c>
      <c r="AF3039">
        <v>0</v>
      </c>
      <c r="AG3039">
        <v>0</v>
      </c>
      <c r="AH3039">
        <v>25.39</v>
      </c>
      <c r="AI3039">
        <v>79.739999999999995</v>
      </c>
      <c r="AJ3039" t="s">
        <v>27</v>
      </c>
      <c r="AK3039" t="s">
        <v>91</v>
      </c>
      <c r="AL3039" t="s">
        <v>92</v>
      </c>
      <c r="AM3039" t="str">
        <f t="shared" si="141"/>
        <v>Churned</v>
      </c>
      <c r="AN3039" t="str">
        <f t="shared" si="142"/>
        <v>No</v>
      </c>
      <c r="AO3039" t="str" cm="1">
        <f t="array" ref="AO3039">_xlfn.IFS($C3039&lt;36,"Youth", $C3039&lt;66, "Middle_age", $C3039&gt;65, "Old")</f>
        <v>Youth</v>
      </c>
      <c r="AP3039" t="str">
        <f t="shared" si="143"/>
        <v>1 năm</v>
      </c>
    </row>
    <row r="3040" spans="1:42" x14ac:dyDescent="0.35">
      <c r="A3040" t="s">
        <v>4102</v>
      </c>
      <c r="B3040" t="s">
        <v>9</v>
      </c>
      <c r="C3040">
        <v>36</v>
      </c>
      <c r="D3040" t="s">
        <v>10</v>
      </c>
      <c r="E3040">
        <v>0</v>
      </c>
      <c r="F3040" t="s">
        <v>596</v>
      </c>
      <c r="G3040">
        <v>91401</v>
      </c>
      <c r="H3040">
        <v>34.178483</v>
      </c>
      <c r="I3040">
        <v>-118.431791</v>
      </c>
      <c r="J3040">
        <v>1</v>
      </c>
      <c r="K3040" s="1">
        <v>53</v>
      </c>
      <c r="L3040" t="s">
        <v>46</v>
      </c>
      <c r="M3040" t="s">
        <v>10</v>
      </c>
      <c r="N3040">
        <v>18</v>
      </c>
      <c r="O3040" t="s">
        <v>10</v>
      </c>
      <c r="P3040" t="s">
        <v>10</v>
      </c>
      <c r="Q3040" t="s">
        <v>25</v>
      </c>
      <c r="R3040">
        <v>20</v>
      </c>
      <c r="S3040" t="s">
        <v>13</v>
      </c>
      <c r="T3040" t="s">
        <v>10</v>
      </c>
      <c r="U3040" t="s">
        <v>10</v>
      </c>
      <c r="V3040" t="s">
        <v>10</v>
      </c>
      <c r="W3040" t="s">
        <v>10</v>
      </c>
      <c r="X3040" t="s">
        <v>10</v>
      </c>
      <c r="Y3040" t="s">
        <v>10</v>
      </c>
      <c r="Z3040" t="s">
        <v>10</v>
      </c>
      <c r="AA3040" t="s">
        <v>15</v>
      </c>
      <c r="AB3040" t="s">
        <v>10</v>
      </c>
      <c r="AC3040" t="s">
        <v>26</v>
      </c>
      <c r="AD3040">
        <v>108.95</v>
      </c>
      <c r="AE3040">
        <v>5718.2</v>
      </c>
      <c r="AF3040">
        <v>0</v>
      </c>
      <c r="AG3040">
        <v>0</v>
      </c>
      <c r="AH3040">
        <v>954</v>
      </c>
      <c r="AI3040">
        <v>6672.2</v>
      </c>
      <c r="AJ3040" t="s">
        <v>17</v>
      </c>
      <c r="AM3040" t="str">
        <f t="shared" si="141"/>
        <v>VIP</v>
      </c>
      <c r="AN3040" t="str">
        <f t="shared" si="142"/>
        <v>No</v>
      </c>
      <c r="AO3040" t="str" cm="1">
        <f t="array" ref="AO3040">_xlfn.IFS($C3040&lt;36,"Youth", $C3040&lt;66, "Middle_age", $C3040&gt;65, "Old")</f>
        <v>Middle_age</v>
      </c>
      <c r="AP3040" t="str">
        <f t="shared" si="143"/>
        <v>5 năm</v>
      </c>
    </row>
    <row r="3041" spans="1:42" x14ac:dyDescent="0.35">
      <c r="A3041" t="s">
        <v>4103</v>
      </c>
      <c r="B3041" t="s">
        <v>9</v>
      </c>
      <c r="C3041">
        <v>47</v>
      </c>
      <c r="D3041" t="s">
        <v>13</v>
      </c>
      <c r="E3041">
        <v>0</v>
      </c>
      <c r="F3041" t="s">
        <v>4104</v>
      </c>
      <c r="G3041">
        <v>95971</v>
      </c>
      <c r="H3041">
        <v>39.971228000000004</v>
      </c>
      <c r="I3041">
        <v>-121.041166</v>
      </c>
      <c r="J3041">
        <v>0</v>
      </c>
      <c r="K3041" s="1">
        <v>1</v>
      </c>
      <c r="L3041" t="s">
        <v>12</v>
      </c>
      <c r="M3041" t="s">
        <v>10</v>
      </c>
      <c r="N3041">
        <v>32.74</v>
      </c>
      <c r="O3041" t="s">
        <v>13</v>
      </c>
      <c r="P3041" t="s">
        <v>10</v>
      </c>
      <c r="Q3041" t="s">
        <v>49</v>
      </c>
      <c r="R3041">
        <v>26</v>
      </c>
      <c r="S3041" t="s">
        <v>13</v>
      </c>
      <c r="T3041" t="s">
        <v>13</v>
      </c>
      <c r="U3041" t="s">
        <v>13</v>
      </c>
      <c r="V3041" t="s">
        <v>13</v>
      </c>
      <c r="W3041" t="s">
        <v>10</v>
      </c>
      <c r="X3041" t="s">
        <v>13</v>
      </c>
      <c r="Y3041" t="s">
        <v>13</v>
      </c>
      <c r="Z3041" t="s">
        <v>10</v>
      </c>
      <c r="AA3041" t="s">
        <v>21</v>
      </c>
      <c r="AB3041" t="s">
        <v>10</v>
      </c>
      <c r="AC3041" t="s">
        <v>16</v>
      </c>
      <c r="AD3041">
        <v>55</v>
      </c>
      <c r="AE3041">
        <v>55</v>
      </c>
      <c r="AF3041">
        <v>0</v>
      </c>
      <c r="AG3041">
        <v>0</v>
      </c>
      <c r="AH3041">
        <v>32.74</v>
      </c>
      <c r="AI3041">
        <v>87.74</v>
      </c>
      <c r="AJ3041" t="s">
        <v>27</v>
      </c>
      <c r="AK3041" t="s">
        <v>87</v>
      </c>
      <c r="AL3041" t="s">
        <v>88</v>
      </c>
      <c r="AM3041" t="str">
        <f t="shared" si="141"/>
        <v>Churned</v>
      </c>
      <c r="AN3041" t="str">
        <f t="shared" si="142"/>
        <v>No</v>
      </c>
      <c r="AO3041" t="str" cm="1">
        <f t="array" ref="AO3041">_xlfn.IFS($C3041&lt;36,"Youth", $C3041&lt;66, "Middle_age", $C3041&gt;65, "Old")</f>
        <v>Middle_age</v>
      </c>
      <c r="AP3041" t="str">
        <f t="shared" si="143"/>
        <v>1 năm</v>
      </c>
    </row>
    <row r="3042" spans="1:42" x14ac:dyDescent="0.35">
      <c r="A3042" t="s">
        <v>4105</v>
      </c>
      <c r="B3042" t="s">
        <v>9</v>
      </c>
      <c r="C3042">
        <v>37</v>
      </c>
      <c r="D3042" t="s">
        <v>10</v>
      </c>
      <c r="E3042">
        <v>5</v>
      </c>
      <c r="F3042" t="s">
        <v>1146</v>
      </c>
      <c r="G3042">
        <v>91016</v>
      </c>
      <c r="H3042">
        <v>34.152799999999999</v>
      </c>
      <c r="I3042">
        <v>-118.00048200000001</v>
      </c>
      <c r="J3042">
        <v>5</v>
      </c>
      <c r="K3042" s="1">
        <v>27</v>
      </c>
      <c r="L3042" t="s">
        <v>99</v>
      </c>
      <c r="M3042" t="s">
        <v>10</v>
      </c>
      <c r="N3042">
        <v>19.32</v>
      </c>
      <c r="O3042" t="s">
        <v>13</v>
      </c>
      <c r="P3042" t="s">
        <v>10</v>
      </c>
      <c r="Q3042" t="s">
        <v>49</v>
      </c>
      <c r="R3042">
        <v>30</v>
      </c>
      <c r="S3042" t="s">
        <v>13</v>
      </c>
      <c r="T3042" t="s">
        <v>10</v>
      </c>
      <c r="U3042" t="s">
        <v>13</v>
      </c>
      <c r="V3042" t="s">
        <v>13</v>
      </c>
      <c r="W3042" t="s">
        <v>13</v>
      </c>
      <c r="X3042" t="s">
        <v>13</v>
      </c>
      <c r="Y3042" t="s">
        <v>13</v>
      </c>
      <c r="Z3042" t="s">
        <v>10</v>
      </c>
      <c r="AA3042" t="s">
        <v>21</v>
      </c>
      <c r="AB3042" t="s">
        <v>13</v>
      </c>
      <c r="AC3042" t="s">
        <v>16</v>
      </c>
      <c r="AD3042">
        <v>49.85</v>
      </c>
      <c r="AE3042">
        <v>1336.15</v>
      </c>
      <c r="AF3042">
        <v>0</v>
      </c>
      <c r="AG3042">
        <v>0</v>
      </c>
      <c r="AH3042">
        <v>521.64</v>
      </c>
      <c r="AI3042">
        <v>1857.79</v>
      </c>
      <c r="AJ3042" t="s">
        <v>17</v>
      </c>
      <c r="AM3042" t="str">
        <f t="shared" si="141"/>
        <v>Stayed</v>
      </c>
      <c r="AN3042" t="str">
        <f t="shared" si="142"/>
        <v>Yes</v>
      </c>
      <c r="AO3042" t="str" cm="1">
        <f t="array" ref="AO3042">_xlfn.IFS($C3042&lt;36,"Youth", $C3042&lt;66, "Middle_age", $C3042&gt;65, "Old")</f>
        <v>Middle_age</v>
      </c>
      <c r="AP3042" t="str">
        <f t="shared" si="143"/>
        <v>3 năm</v>
      </c>
    </row>
    <row r="3043" spans="1:42" x14ac:dyDescent="0.35">
      <c r="A3043" t="s">
        <v>4106</v>
      </c>
      <c r="B3043" t="s">
        <v>9</v>
      </c>
      <c r="C3043">
        <v>49</v>
      </c>
      <c r="D3043" t="s">
        <v>10</v>
      </c>
      <c r="E3043">
        <v>1</v>
      </c>
      <c r="F3043" t="s">
        <v>3699</v>
      </c>
      <c r="G3043">
        <v>93207</v>
      </c>
      <c r="H3043">
        <v>35.865794999999999</v>
      </c>
      <c r="I3043">
        <v>-118.69759000000001</v>
      </c>
      <c r="J3043">
        <v>4</v>
      </c>
      <c r="K3043" s="1">
        <v>56</v>
      </c>
      <c r="L3043" t="s">
        <v>12</v>
      </c>
      <c r="M3043" t="s">
        <v>10</v>
      </c>
      <c r="N3043">
        <v>12.97</v>
      </c>
      <c r="O3043" t="s">
        <v>13</v>
      </c>
      <c r="P3043" t="s">
        <v>10</v>
      </c>
      <c r="Q3043" t="s">
        <v>25</v>
      </c>
      <c r="R3043">
        <v>28</v>
      </c>
      <c r="S3043" t="s">
        <v>13</v>
      </c>
      <c r="T3043" t="s">
        <v>13</v>
      </c>
      <c r="U3043" t="s">
        <v>13</v>
      </c>
      <c r="V3043" t="s">
        <v>13</v>
      </c>
      <c r="W3043" t="s">
        <v>10</v>
      </c>
      <c r="X3043" t="s">
        <v>10</v>
      </c>
      <c r="Y3043" t="s">
        <v>10</v>
      </c>
      <c r="Z3043" t="s">
        <v>10</v>
      </c>
      <c r="AA3043" t="s">
        <v>15</v>
      </c>
      <c r="AB3043" t="s">
        <v>13</v>
      </c>
      <c r="AC3043" t="s">
        <v>26</v>
      </c>
      <c r="AD3043">
        <v>88.9</v>
      </c>
      <c r="AE3043">
        <v>4968</v>
      </c>
      <c r="AF3043">
        <v>0</v>
      </c>
      <c r="AG3043">
        <v>0</v>
      </c>
      <c r="AH3043">
        <v>726.32</v>
      </c>
      <c r="AI3043">
        <v>5694.32</v>
      </c>
      <c r="AJ3043" t="s">
        <v>17</v>
      </c>
      <c r="AM3043" t="str">
        <f t="shared" si="141"/>
        <v>VIP</v>
      </c>
      <c r="AN3043" t="str">
        <f t="shared" si="142"/>
        <v>Yes</v>
      </c>
      <c r="AO3043" t="str" cm="1">
        <f t="array" ref="AO3043">_xlfn.IFS($C3043&lt;36,"Youth", $C3043&lt;66, "Middle_age", $C3043&gt;65, "Old")</f>
        <v>Middle_age</v>
      </c>
      <c r="AP3043" t="str">
        <f t="shared" si="143"/>
        <v>5 năm</v>
      </c>
    </row>
    <row r="3044" spans="1:42" x14ac:dyDescent="0.35">
      <c r="A3044" t="s">
        <v>4107</v>
      </c>
      <c r="B3044" t="s">
        <v>19</v>
      </c>
      <c r="C3044">
        <v>49</v>
      </c>
      <c r="D3044" t="s">
        <v>10</v>
      </c>
      <c r="E3044">
        <v>0</v>
      </c>
      <c r="F3044" t="s">
        <v>1703</v>
      </c>
      <c r="G3044">
        <v>95386</v>
      </c>
      <c r="H3044">
        <v>37.669516000000002</v>
      </c>
      <c r="I3044">
        <v>-120.626964</v>
      </c>
      <c r="J3044">
        <v>0</v>
      </c>
      <c r="K3044" s="1">
        <v>67</v>
      </c>
      <c r="L3044" t="s">
        <v>12</v>
      </c>
      <c r="M3044" t="s">
        <v>10</v>
      </c>
      <c r="N3044">
        <v>42.77</v>
      </c>
      <c r="O3044" t="s">
        <v>10</v>
      </c>
      <c r="P3044" t="s">
        <v>10</v>
      </c>
      <c r="Q3044" t="s">
        <v>49</v>
      </c>
      <c r="R3044">
        <v>3</v>
      </c>
      <c r="S3044" t="s">
        <v>10</v>
      </c>
      <c r="T3044" t="s">
        <v>13</v>
      </c>
      <c r="U3044" t="s">
        <v>10</v>
      </c>
      <c r="V3044" t="s">
        <v>13</v>
      </c>
      <c r="W3044" t="s">
        <v>10</v>
      </c>
      <c r="X3044" t="s">
        <v>10</v>
      </c>
      <c r="Y3044" t="s">
        <v>10</v>
      </c>
      <c r="Z3044" t="s">
        <v>10</v>
      </c>
      <c r="AA3044" t="s">
        <v>43</v>
      </c>
      <c r="AB3044" t="s">
        <v>10</v>
      </c>
      <c r="AC3044" t="s">
        <v>26</v>
      </c>
      <c r="AD3044">
        <v>79.7</v>
      </c>
      <c r="AE3044">
        <v>5293.4</v>
      </c>
      <c r="AF3044">
        <v>0</v>
      </c>
      <c r="AG3044">
        <v>0</v>
      </c>
      <c r="AH3044">
        <v>2865.59</v>
      </c>
      <c r="AI3044">
        <v>8158.99</v>
      </c>
      <c r="AJ3044" t="s">
        <v>27</v>
      </c>
      <c r="AK3044" t="s">
        <v>87</v>
      </c>
      <c r="AL3044" t="s">
        <v>436</v>
      </c>
      <c r="AM3044" t="str">
        <f t="shared" si="141"/>
        <v>Churned</v>
      </c>
      <c r="AN3044" t="str">
        <f t="shared" si="142"/>
        <v>No</v>
      </c>
      <c r="AO3044" t="str" cm="1">
        <f t="array" ref="AO3044">_xlfn.IFS($C3044&lt;36,"Youth", $C3044&lt;66, "Middle_age", $C3044&gt;65, "Old")</f>
        <v>Middle_age</v>
      </c>
      <c r="AP3044" t="str">
        <f t="shared" si="143"/>
        <v>6 năm</v>
      </c>
    </row>
    <row r="3045" spans="1:42" x14ac:dyDescent="0.35">
      <c r="A3045" t="s">
        <v>4108</v>
      </c>
      <c r="B3045" t="s">
        <v>9</v>
      </c>
      <c r="C3045">
        <v>63</v>
      </c>
      <c r="D3045" t="s">
        <v>13</v>
      </c>
      <c r="E3045">
        <v>0</v>
      </c>
      <c r="F3045" t="s">
        <v>4109</v>
      </c>
      <c r="G3045">
        <v>96025</v>
      </c>
      <c r="H3045">
        <v>41.212694999999997</v>
      </c>
      <c r="I3045">
        <v>-122.392067</v>
      </c>
      <c r="J3045">
        <v>0</v>
      </c>
      <c r="K3045" s="1">
        <v>17</v>
      </c>
      <c r="L3045" t="s">
        <v>32</v>
      </c>
      <c r="M3045" t="s">
        <v>10</v>
      </c>
      <c r="N3045">
        <v>3.84</v>
      </c>
      <c r="O3045" t="s">
        <v>13</v>
      </c>
      <c r="P3045" t="s">
        <v>13</v>
      </c>
      <c r="AA3045" t="s">
        <v>15</v>
      </c>
      <c r="AB3045" t="s">
        <v>13</v>
      </c>
      <c r="AC3045" t="s">
        <v>16</v>
      </c>
      <c r="AD3045">
        <v>20.05</v>
      </c>
      <c r="AE3045">
        <v>337.9</v>
      </c>
      <c r="AF3045">
        <v>43.68</v>
      </c>
      <c r="AG3045">
        <v>0</v>
      </c>
      <c r="AH3045">
        <v>65.28</v>
      </c>
      <c r="AI3045">
        <v>359.5</v>
      </c>
      <c r="AJ3045" t="s">
        <v>17</v>
      </c>
      <c r="AM3045" t="str">
        <f t="shared" si="141"/>
        <v>Stayed</v>
      </c>
      <c r="AN3045" t="str">
        <f t="shared" si="142"/>
        <v>No</v>
      </c>
      <c r="AO3045" t="str" cm="1">
        <f t="array" ref="AO3045">_xlfn.IFS($C3045&lt;36,"Youth", $C3045&lt;66, "Middle_age", $C3045&gt;65, "Old")</f>
        <v>Middle_age</v>
      </c>
      <c r="AP3045" t="str">
        <f t="shared" si="143"/>
        <v>2 năm</v>
      </c>
    </row>
    <row r="3046" spans="1:42" x14ac:dyDescent="0.35">
      <c r="A3046" t="s">
        <v>4110</v>
      </c>
      <c r="B3046" t="s">
        <v>19</v>
      </c>
      <c r="C3046">
        <v>27</v>
      </c>
      <c r="D3046" t="s">
        <v>13</v>
      </c>
      <c r="E3046">
        <v>0</v>
      </c>
      <c r="F3046" t="s">
        <v>3082</v>
      </c>
      <c r="G3046">
        <v>92284</v>
      </c>
      <c r="H3046">
        <v>34.159534000000001</v>
      </c>
      <c r="I3046">
        <v>-116.425984</v>
      </c>
      <c r="J3046">
        <v>0</v>
      </c>
      <c r="K3046" s="1">
        <v>18</v>
      </c>
      <c r="L3046" t="s">
        <v>32</v>
      </c>
      <c r="M3046" t="s">
        <v>10</v>
      </c>
      <c r="N3046">
        <v>15.18</v>
      </c>
      <c r="O3046" t="s">
        <v>10</v>
      </c>
      <c r="P3046" t="s">
        <v>10</v>
      </c>
      <c r="Q3046" t="s">
        <v>25</v>
      </c>
      <c r="R3046">
        <v>42</v>
      </c>
      <c r="S3046" t="s">
        <v>13</v>
      </c>
      <c r="T3046" t="s">
        <v>13</v>
      </c>
      <c r="U3046" t="s">
        <v>13</v>
      </c>
      <c r="V3046" t="s">
        <v>13</v>
      </c>
      <c r="W3046" t="s">
        <v>13</v>
      </c>
      <c r="X3046" t="s">
        <v>13</v>
      </c>
      <c r="Y3046" t="s">
        <v>13</v>
      </c>
      <c r="Z3046" t="s">
        <v>10</v>
      </c>
      <c r="AA3046" t="s">
        <v>21</v>
      </c>
      <c r="AB3046" t="s">
        <v>10</v>
      </c>
      <c r="AC3046" t="s">
        <v>26</v>
      </c>
      <c r="AD3046">
        <v>75.599999999999994</v>
      </c>
      <c r="AE3046">
        <v>1395.05</v>
      </c>
      <c r="AF3046">
        <v>0</v>
      </c>
      <c r="AG3046">
        <v>0</v>
      </c>
      <c r="AH3046">
        <v>273.24</v>
      </c>
      <c r="AI3046">
        <v>1668.29</v>
      </c>
      <c r="AJ3046" t="s">
        <v>17</v>
      </c>
      <c r="AM3046" t="str">
        <f t="shared" si="141"/>
        <v>Stayed</v>
      </c>
      <c r="AN3046" t="str">
        <f t="shared" si="142"/>
        <v>No</v>
      </c>
      <c r="AO3046" t="str" cm="1">
        <f t="array" ref="AO3046">_xlfn.IFS($C3046&lt;36,"Youth", $C3046&lt;66, "Middle_age", $C3046&gt;65, "Old")</f>
        <v>Youth</v>
      </c>
      <c r="AP3046" t="str">
        <f t="shared" si="143"/>
        <v>2 năm</v>
      </c>
    </row>
    <row r="3047" spans="1:42" x14ac:dyDescent="0.35">
      <c r="A3047" t="s">
        <v>4111</v>
      </c>
      <c r="B3047" t="s">
        <v>19</v>
      </c>
      <c r="C3047">
        <v>75</v>
      </c>
      <c r="D3047" t="s">
        <v>13</v>
      </c>
      <c r="E3047">
        <v>0</v>
      </c>
      <c r="F3047" t="s">
        <v>139</v>
      </c>
      <c r="G3047">
        <v>95230</v>
      </c>
      <c r="H3047">
        <v>37.956963000000002</v>
      </c>
      <c r="I3047">
        <v>-120.863055</v>
      </c>
      <c r="J3047">
        <v>0</v>
      </c>
      <c r="K3047" s="1">
        <v>37</v>
      </c>
      <c r="L3047" t="s">
        <v>99</v>
      </c>
      <c r="M3047" t="s">
        <v>13</v>
      </c>
      <c r="P3047" t="s">
        <v>10</v>
      </c>
      <c r="Q3047" t="s">
        <v>49</v>
      </c>
      <c r="R3047">
        <v>29</v>
      </c>
      <c r="S3047" t="s">
        <v>13</v>
      </c>
      <c r="T3047" t="s">
        <v>10</v>
      </c>
      <c r="U3047" t="s">
        <v>10</v>
      </c>
      <c r="V3047" t="s">
        <v>13</v>
      </c>
      <c r="W3047" t="s">
        <v>13</v>
      </c>
      <c r="X3047" t="s">
        <v>13</v>
      </c>
      <c r="Y3047" t="s">
        <v>13</v>
      </c>
      <c r="Z3047" t="s">
        <v>10</v>
      </c>
      <c r="AA3047" t="s">
        <v>43</v>
      </c>
      <c r="AB3047" t="s">
        <v>13</v>
      </c>
      <c r="AC3047" t="s">
        <v>26</v>
      </c>
      <c r="AD3047">
        <v>36.65</v>
      </c>
      <c r="AE3047">
        <v>1315</v>
      </c>
      <c r="AF3047">
        <v>0</v>
      </c>
      <c r="AG3047">
        <v>0</v>
      </c>
      <c r="AH3047">
        <v>0</v>
      </c>
      <c r="AI3047">
        <v>1315</v>
      </c>
      <c r="AJ3047" t="s">
        <v>17</v>
      </c>
      <c r="AM3047" t="str">
        <f t="shared" si="141"/>
        <v>Stayed</v>
      </c>
      <c r="AN3047" t="str">
        <f t="shared" si="142"/>
        <v>No</v>
      </c>
      <c r="AO3047" t="str" cm="1">
        <f t="array" ref="AO3047">_xlfn.IFS($C3047&lt;36,"Youth", $C3047&lt;66, "Middle_age", $C3047&gt;65, "Old")</f>
        <v>Old</v>
      </c>
      <c r="AP3047" t="str">
        <f t="shared" si="143"/>
        <v>4 năm</v>
      </c>
    </row>
    <row r="3048" spans="1:42" x14ac:dyDescent="0.35">
      <c r="A3048" t="s">
        <v>4112</v>
      </c>
      <c r="B3048" t="s">
        <v>9</v>
      </c>
      <c r="C3048">
        <v>23</v>
      </c>
      <c r="D3048" t="s">
        <v>13</v>
      </c>
      <c r="E3048">
        <v>0</v>
      </c>
      <c r="F3048" t="s">
        <v>1329</v>
      </c>
      <c r="G3048">
        <v>95006</v>
      </c>
      <c r="H3048">
        <v>37.171726999999997</v>
      </c>
      <c r="I3048">
        <v>-122.142961</v>
      </c>
      <c r="J3048">
        <v>0</v>
      </c>
      <c r="K3048" s="1">
        <v>41</v>
      </c>
      <c r="L3048" t="s">
        <v>46</v>
      </c>
      <c r="M3048" t="s">
        <v>10</v>
      </c>
      <c r="N3048">
        <v>21.56</v>
      </c>
      <c r="O3048" t="s">
        <v>10</v>
      </c>
      <c r="P3048" t="s">
        <v>10</v>
      </c>
      <c r="Q3048" t="s">
        <v>25</v>
      </c>
      <c r="R3048">
        <v>59</v>
      </c>
      <c r="S3048" t="s">
        <v>10</v>
      </c>
      <c r="T3048" t="s">
        <v>10</v>
      </c>
      <c r="U3048" t="s">
        <v>10</v>
      </c>
      <c r="V3048" t="s">
        <v>10</v>
      </c>
      <c r="W3048" t="s">
        <v>10</v>
      </c>
      <c r="X3048" t="s">
        <v>10</v>
      </c>
      <c r="Y3048" t="s">
        <v>10</v>
      </c>
      <c r="Z3048" t="s">
        <v>10</v>
      </c>
      <c r="AA3048" t="s">
        <v>21</v>
      </c>
      <c r="AB3048" t="s">
        <v>10</v>
      </c>
      <c r="AC3048" t="s">
        <v>26</v>
      </c>
      <c r="AD3048">
        <v>114.5</v>
      </c>
      <c r="AE3048">
        <v>4527.45</v>
      </c>
      <c r="AF3048">
        <v>0</v>
      </c>
      <c r="AG3048">
        <v>0</v>
      </c>
      <c r="AH3048">
        <v>883.96</v>
      </c>
      <c r="AI3048">
        <v>5411.41</v>
      </c>
      <c r="AJ3048" t="s">
        <v>27</v>
      </c>
      <c r="AK3048" t="s">
        <v>28</v>
      </c>
      <c r="AL3048" t="s">
        <v>74</v>
      </c>
      <c r="AM3048" t="str">
        <f t="shared" si="141"/>
        <v>Churned</v>
      </c>
      <c r="AN3048" t="str">
        <f t="shared" si="142"/>
        <v>No</v>
      </c>
      <c r="AO3048" t="str" cm="1">
        <f t="array" ref="AO3048">_xlfn.IFS($C3048&lt;36,"Youth", $C3048&lt;66, "Middle_age", $C3048&gt;65, "Old")</f>
        <v>Youth</v>
      </c>
      <c r="AP3048" t="str">
        <f t="shared" si="143"/>
        <v>4 năm</v>
      </c>
    </row>
    <row r="3049" spans="1:42" x14ac:dyDescent="0.35">
      <c r="A3049" t="s">
        <v>4113</v>
      </c>
      <c r="B3049" t="s">
        <v>19</v>
      </c>
      <c r="C3049">
        <v>41</v>
      </c>
      <c r="D3049" t="s">
        <v>13</v>
      </c>
      <c r="E3049">
        <v>0</v>
      </c>
      <c r="F3049" t="s">
        <v>361</v>
      </c>
      <c r="G3049">
        <v>94131</v>
      </c>
      <c r="H3049">
        <v>37.746699</v>
      </c>
      <c r="I3049">
        <v>-122.44283299999999</v>
      </c>
      <c r="J3049">
        <v>0</v>
      </c>
      <c r="K3049" s="1">
        <v>48</v>
      </c>
      <c r="L3049" t="s">
        <v>12</v>
      </c>
      <c r="M3049" t="s">
        <v>10</v>
      </c>
      <c r="N3049">
        <v>33.68</v>
      </c>
      <c r="O3049" t="s">
        <v>13</v>
      </c>
      <c r="P3049" t="s">
        <v>13</v>
      </c>
      <c r="AA3049" t="s">
        <v>43</v>
      </c>
      <c r="AB3049" t="s">
        <v>13</v>
      </c>
      <c r="AC3049" t="s">
        <v>16</v>
      </c>
      <c r="AD3049">
        <v>20.149999999999999</v>
      </c>
      <c r="AE3049">
        <v>982.95</v>
      </c>
      <c r="AF3049">
        <v>0</v>
      </c>
      <c r="AG3049">
        <v>0</v>
      </c>
      <c r="AH3049">
        <v>1616.64</v>
      </c>
      <c r="AI3049">
        <v>2599.59</v>
      </c>
      <c r="AJ3049" t="s">
        <v>17</v>
      </c>
      <c r="AM3049" t="str">
        <f t="shared" si="141"/>
        <v>Stayed</v>
      </c>
      <c r="AN3049" t="str">
        <f t="shared" si="142"/>
        <v>No</v>
      </c>
      <c r="AO3049" t="str" cm="1">
        <f t="array" ref="AO3049">_xlfn.IFS($C3049&lt;36,"Youth", $C3049&lt;66, "Middle_age", $C3049&gt;65, "Old")</f>
        <v>Middle_age</v>
      </c>
      <c r="AP3049" t="str">
        <f t="shared" si="143"/>
        <v>4 năm</v>
      </c>
    </row>
    <row r="3050" spans="1:42" x14ac:dyDescent="0.35">
      <c r="A3050" t="s">
        <v>4114</v>
      </c>
      <c r="B3050" t="s">
        <v>19</v>
      </c>
      <c r="C3050">
        <v>29</v>
      </c>
      <c r="D3050" t="s">
        <v>13</v>
      </c>
      <c r="E3050">
        <v>3</v>
      </c>
      <c r="F3050" t="s">
        <v>4115</v>
      </c>
      <c r="G3050">
        <v>93927</v>
      </c>
      <c r="H3050">
        <v>36.248708000000001</v>
      </c>
      <c r="I3050">
        <v>-121.386617</v>
      </c>
      <c r="J3050">
        <v>0</v>
      </c>
      <c r="K3050" s="1">
        <v>1</v>
      </c>
      <c r="L3050" t="s">
        <v>24</v>
      </c>
      <c r="M3050" t="s">
        <v>10</v>
      </c>
      <c r="N3050">
        <v>7.14</v>
      </c>
      <c r="O3050" t="s">
        <v>13</v>
      </c>
      <c r="P3050" t="s">
        <v>10</v>
      </c>
      <c r="Q3050" t="s">
        <v>49</v>
      </c>
      <c r="R3050">
        <v>52</v>
      </c>
      <c r="S3050" t="s">
        <v>13</v>
      </c>
      <c r="T3050" t="s">
        <v>13</v>
      </c>
      <c r="U3050" t="s">
        <v>13</v>
      </c>
      <c r="V3050" t="s">
        <v>13</v>
      </c>
      <c r="W3050" t="s">
        <v>13</v>
      </c>
      <c r="X3050" t="s">
        <v>13</v>
      </c>
      <c r="Y3050" t="s">
        <v>10</v>
      </c>
      <c r="Z3050" t="s">
        <v>10</v>
      </c>
      <c r="AA3050" t="s">
        <v>21</v>
      </c>
      <c r="AB3050" t="s">
        <v>10</v>
      </c>
      <c r="AC3050" t="s">
        <v>26</v>
      </c>
      <c r="AD3050">
        <v>44.4</v>
      </c>
      <c r="AE3050">
        <v>44.4</v>
      </c>
      <c r="AF3050">
        <v>0</v>
      </c>
      <c r="AG3050">
        <v>0</v>
      </c>
      <c r="AH3050">
        <v>7.14</v>
      </c>
      <c r="AI3050">
        <v>51.54</v>
      </c>
      <c r="AJ3050" t="s">
        <v>27</v>
      </c>
      <c r="AK3050" t="s">
        <v>91</v>
      </c>
      <c r="AL3050" t="s">
        <v>92</v>
      </c>
      <c r="AM3050" t="str">
        <f t="shared" si="141"/>
        <v>Churned</v>
      </c>
      <c r="AN3050" t="str">
        <f t="shared" si="142"/>
        <v>Yes</v>
      </c>
      <c r="AO3050" t="str" cm="1">
        <f t="array" ref="AO3050">_xlfn.IFS($C3050&lt;36,"Youth", $C3050&lt;66, "Middle_age", $C3050&gt;65, "Old")</f>
        <v>Youth</v>
      </c>
      <c r="AP3050" t="str">
        <f t="shared" si="143"/>
        <v>1 năm</v>
      </c>
    </row>
    <row r="3051" spans="1:42" x14ac:dyDescent="0.35">
      <c r="A3051" t="s">
        <v>4116</v>
      </c>
      <c r="B3051" t="s">
        <v>19</v>
      </c>
      <c r="C3051">
        <v>38</v>
      </c>
      <c r="D3051" t="s">
        <v>10</v>
      </c>
      <c r="E3051">
        <v>0</v>
      </c>
      <c r="F3051" t="s">
        <v>330</v>
      </c>
      <c r="G3051">
        <v>92672</v>
      </c>
      <c r="H3051">
        <v>33.429487999999999</v>
      </c>
      <c r="I3051">
        <v>-117.609432</v>
      </c>
      <c r="J3051">
        <v>7</v>
      </c>
      <c r="K3051" s="1">
        <v>8</v>
      </c>
      <c r="L3051" t="s">
        <v>12</v>
      </c>
      <c r="M3051" t="s">
        <v>10</v>
      </c>
      <c r="N3051">
        <v>22.34</v>
      </c>
      <c r="O3051" t="s">
        <v>13</v>
      </c>
      <c r="P3051" t="s">
        <v>13</v>
      </c>
      <c r="AA3051" t="s">
        <v>21</v>
      </c>
      <c r="AB3051" t="s">
        <v>10</v>
      </c>
      <c r="AC3051" t="s">
        <v>26</v>
      </c>
      <c r="AD3051">
        <v>19.55</v>
      </c>
      <c r="AE3051">
        <v>161.15</v>
      </c>
      <c r="AF3051">
        <v>0</v>
      </c>
      <c r="AG3051">
        <v>0</v>
      </c>
      <c r="AH3051">
        <v>178.72</v>
      </c>
      <c r="AI3051">
        <v>339.87</v>
      </c>
      <c r="AJ3051" t="s">
        <v>17</v>
      </c>
      <c r="AM3051" t="str">
        <f t="shared" si="141"/>
        <v>Stayed</v>
      </c>
      <c r="AN3051" t="str">
        <f t="shared" si="142"/>
        <v>No</v>
      </c>
      <c r="AO3051" t="str" cm="1">
        <f t="array" ref="AO3051">_xlfn.IFS($C3051&lt;36,"Youth", $C3051&lt;66, "Middle_age", $C3051&gt;65, "Old")</f>
        <v>Middle_age</v>
      </c>
      <c r="AP3051" t="str">
        <f t="shared" si="143"/>
        <v>1 năm</v>
      </c>
    </row>
    <row r="3052" spans="1:42" x14ac:dyDescent="0.35">
      <c r="A3052" t="s">
        <v>4117</v>
      </c>
      <c r="B3052" t="s">
        <v>9</v>
      </c>
      <c r="C3052">
        <v>36</v>
      </c>
      <c r="D3052" t="s">
        <v>13</v>
      </c>
      <c r="E3052">
        <v>0</v>
      </c>
      <c r="F3052" t="s">
        <v>335</v>
      </c>
      <c r="G3052">
        <v>94923</v>
      </c>
      <c r="H3052">
        <v>38.377164999999998</v>
      </c>
      <c r="I3052">
        <v>-123.03795700000001</v>
      </c>
      <c r="J3052">
        <v>0</v>
      </c>
      <c r="K3052" s="1">
        <v>50</v>
      </c>
      <c r="L3052" t="s">
        <v>12</v>
      </c>
      <c r="M3052" t="s">
        <v>10</v>
      </c>
      <c r="N3052">
        <v>15.1</v>
      </c>
      <c r="O3052" t="s">
        <v>13</v>
      </c>
      <c r="P3052" t="s">
        <v>10</v>
      </c>
      <c r="Q3052" t="s">
        <v>25</v>
      </c>
      <c r="R3052">
        <v>9</v>
      </c>
      <c r="S3052" t="s">
        <v>13</v>
      </c>
      <c r="T3052" t="s">
        <v>10</v>
      </c>
      <c r="U3052" t="s">
        <v>13</v>
      </c>
      <c r="V3052" t="s">
        <v>10</v>
      </c>
      <c r="W3052" t="s">
        <v>10</v>
      </c>
      <c r="X3052" t="s">
        <v>10</v>
      </c>
      <c r="Y3052" t="s">
        <v>10</v>
      </c>
      <c r="Z3052" t="s">
        <v>10</v>
      </c>
      <c r="AA3052" t="s">
        <v>43</v>
      </c>
      <c r="AB3052" t="s">
        <v>10</v>
      </c>
      <c r="AC3052" t="s">
        <v>16</v>
      </c>
      <c r="AD3052">
        <v>100.2</v>
      </c>
      <c r="AE3052">
        <v>5038.45</v>
      </c>
      <c r="AF3052">
        <v>0</v>
      </c>
      <c r="AG3052">
        <v>0</v>
      </c>
      <c r="AH3052">
        <v>755</v>
      </c>
      <c r="AI3052">
        <v>5793.45</v>
      </c>
      <c r="AJ3052" t="s">
        <v>17</v>
      </c>
      <c r="AM3052" t="str">
        <f t="shared" si="141"/>
        <v>VIP</v>
      </c>
      <c r="AN3052" t="str">
        <f t="shared" si="142"/>
        <v>No</v>
      </c>
      <c r="AO3052" t="str" cm="1">
        <f t="array" ref="AO3052">_xlfn.IFS($C3052&lt;36,"Youth", $C3052&lt;66, "Middle_age", $C3052&gt;65, "Old")</f>
        <v>Middle_age</v>
      </c>
      <c r="AP3052" t="str">
        <f t="shared" si="143"/>
        <v>5 năm</v>
      </c>
    </row>
    <row r="3053" spans="1:42" x14ac:dyDescent="0.35">
      <c r="A3053" t="s">
        <v>4118</v>
      </c>
      <c r="B3053" t="s">
        <v>9</v>
      </c>
      <c r="C3053">
        <v>37</v>
      </c>
      <c r="D3053" t="s">
        <v>13</v>
      </c>
      <c r="E3053">
        <v>0</v>
      </c>
      <c r="F3053" t="s">
        <v>3457</v>
      </c>
      <c r="G3053">
        <v>94925</v>
      </c>
      <c r="H3053">
        <v>37.924014</v>
      </c>
      <c r="I3053">
        <v>-122.51169400000001</v>
      </c>
      <c r="J3053">
        <v>0</v>
      </c>
      <c r="K3053" s="1">
        <v>1</v>
      </c>
      <c r="L3053" t="s">
        <v>12</v>
      </c>
      <c r="M3053" t="s">
        <v>13</v>
      </c>
      <c r="P3053" t="s">
        <v>10</v>
      </c>
      <c r="Q3053" t="s">
        <v>14</v>
      </c>
      <c r="R3053">
        <v>13</v>
      </c>
      <c r="S3053" t="s">
        <v>13</v>
      </c>
      <c r="T3053" t="s">
        <v>13</v>
      </c>
      <c r="U3053" t="s">
        <v>13</v>
      </c>
      <c r="V3053" t="s">
        <v>13</v>
      </c>
      <c r="W3053" t="s">
        <v>13</v>
      </c>
      <c r="X3053" t="s">
        <v>13</v>
      </c>
      <c r="Y3053" t="s">
        <v>13</v>
      </c>
      <c r="Z3053" t="s">
        <v>10</v>
      </c>
      <c r="AA3053" t="s">
        <v>21</v>
      </c>
      <c r="AB3053" t="s">
        <v>10</v>
      </c>
      <c r="AC3053" t="s">
        <v>16</v>
      </c>
      <c r="AD3053">
        <v>24.9</v>
      </c>
      <c r="AE3053">
        <v>24.9</v>
      </c>
      <c r="AF3053">
        <v>0</v>
      </c>
      <c r="AG3053">
        <v>0</v>
      </c>
      <c r="AH3053">
        <v>0</v>
      </c>
      <c r="AI3053">
        <v>24.9</v>
      </c>
      <c r="AJ3053" t="s">
        <v>68</v>
      </c>
      <c r="AM3053" t="str">
        <f t="shared" si="141"/>
        <v>Joined</v>
      </c>
      <c r="AN3053" t="str">
        <f t="shared" si="142"/>
        <v>No</v>
      </c>
      <c r="AO3053" t="str" cm="1">
        <f t="array" ref="AO3053">_xlfn.IFS($C3053&lt;36,"Youth", $C3053&lt;66, "Middle_age", $C3053&gt;65, "Old")</f>
        <v>Middle_age</v>
      </c>
      <c r="AP3053" t="str">
        <f t="shared" si="143"/>
        <v>1 năm</v>
      </c>
    </row>
    <row r="3054" spans="1:42" x14ac:dyDescent="0.35">
      <c r="A3054" t="s">
        <v>4119</v>
      </c>
      <c r="B3054" t="s">
        <v>19</v>
      </c>
      <c r="C3054">
        <v>39</v>
      </c>
      <c r="D3054" t="s">
        <v>10</v>
      </c>
      <c r="E3054">
        <v>1</v>
      </c>
      <c r="F3054" t="s">
        <v>1718</v>
      </c>
      <c r="G3054">
        <v>95014</v>
      </c>
      <c r="H3054">
        <v>37.306612000000001</v>
      </c>
      <c r="I3054">
        <v>-122.08062099999999</v>
      </c>
      <c r="J3054">
        <v>5</v>
      </c>
      <c r="K3054" s="1">
        <v>10</v>
      </c>
      <c r="L3054" t="s">
        <v>12</v>
      </c>
      <c r="M3054" t="s">
        <v>10</v>
      </c>
      <c r="N3054">
        <v>22.83</v>
      </c>
      <c r="O3054" t="s">
        <v>10</v>
      </c>
      <c r="P3054" t="s">
        <v>13</v>
      </c>
      <c r="AA3054" t="s">
        <v>43</v>
      </c>
      <c r="AB3054" t="s">
        <v>13</v>
      </c>
      <c r="AC3054" t="s">
        <v>16</v>
      </c>
      <c r="AD3054">
        <v>25.75</v>
      </c>
      <c r="AE3054">
        <v>257.5</v>
      </c>
      <c r="AF3054">
        <v>0</v>
      </c>
      <c r="AG3054">
        <v>0</v>
      </c>
      <c r="AH3054">
        <v>228.3</v>
      </c>
      <c r="AI3054">
        <v>485.8</v>
      </c>
      <c r="AJ3054" t="s">
        <v>17</v>
      </c>
      <c r="AM3054" t="str">
        <f t="shared" si="141"/>
        <v>Stayed</v>
      </c>
      <c r="AN3054" t="str">
        <f t="shared" si="142"/>
        <v>Yes</v>
      </c>
      <c r="AO3054" t="str" cm="1">
        <f t="array" ref="AO3054">_xlfn.IFS($C3054&lt;36,"Youth", $C3054&lt;66, "Middle_age", $C3054&gt;65, "Old")</f>
        <v>Middle_age</v>
      </c>
      <c r="AP3054" t="str">
        <f t="shared" si="143"/>
        <v>1 năm</v>
      </c>
    </row>
    <row r="3055" spans="1:42" x14ac:dyDescent="0.35">
      <c r="A3055" t="s">
        <v>4120</v>
      </c>
      <c r="B3055" t="s">
        <v>19</v>
      </c>
      <c r="C3055">
        <v>73</v>
      </c>
      <c r="D3055" t="s">
        <v>13</v>
      </c>
      <c r="E3055">
        <v>0</v>
      </c>
      <c r="F3055" t="s">
        <v>4121</v>
      </c>
      <c r="G3055">
        <v>93449</v>
      </c>
      <c r="H3055">
        <v>35.165667999999997</v>
      </c>
      <c r="I3055">
        <v>-120.65584200000001</v>
      </c>
      <c r="J3055">
        <v>0</v>
      </c>
      <c r="K3055" s="1">
        <v>6</v>
      </c>
      <c r="L3055" t="s">
        <v>24</v>
      </c>
      <c r="M3055" t="s">
        <v>10</v>
      </c>
      <c r="N3055">
        <v>29.41</v>
      </c>
      <c r="O3055" t="s">
        <v>13</v>
      </c>
      <c r="P3055" t="s">
        <v>10</v>
      </c>
      <c r="Q3055" t="s">
        <v>25</v>
      </c>
      <c r="R3055">
        <v>30</v>
      </c>
      <c r="S3055" t="s">
        <v>10</v>
      </c>
      <c r="T3055" t="s">
        <v>13</v>
      </c>
      <c r="U3055" t="s">
        <v>13</v>
      </c>
      <c r="V3055" t="s">
        <v>13</v>
      </c>
      <c r="W3055" t="s">
        <v>10</v>
      </c>
      <c r="X3055" t="s">
        <v>13</v>
      </c>
      <c r="Y3055" t="s">
        <v>13</v>
      </c>
      <c r="Z3055" t="s">
        <v>10</v>
      </c>
      <c r="AA3055" t="s">
        <v>21</v>
      </c>
      <c r="AB3055" t="s">
        <v>10</v>
      </c>
      <c r="AC3055" t="s">
        <v>26</v>
      </c>
      <c r="AD3055">
        <v>85.15</v>
      </c>
      <c r="AE3055">
        <v>503.6</v>
      </c>
      <c r="AF3055">
        <v>0</v>
      </c>
      <c r="AG3055">
        <v>0</v>
      </c>
      <c r="AH3055">
        <v>176.46</v>
      </c>
      <c r="AI3055">
        <v>680.06</v>
      </c>
      <c r="AJ3055" t="s">
        <v>27</v>
      </c>
      <c r="AK3055" t="s">
        <v>91</v>
      </c>
      <c r="AL3055" t="s">
        <v>92</v>
      </c>
      <c r="AM3055" t="str">
        <f t="shared" si="141"/>
        <v>Churned</v>
      </c>
      <c r="AN3055" t="str">
        <f t="shared" si="142"/>
        <v>No</v>
      </c>
      <c r="AO3055" t="str" cm="1">
        <f t="array" ref="AO3055">_xlfn.IFS($C3055&lt;36,"Youth", $C3055&lt;66, "Middle_age", $C3055&gt;65, "Old")</f>
        <v>Old</v>
      </c>
      <c r="AP3055" t="str">
        <f t="shared" si="143"/>
        <v>1 năm</v>
      </c>
    </row>
    <row r="3056" spans="1:42" x14ac:dyDescent="0.35">
      <c r="A3056" t="s">
        <v>4122</v>
      </c>
      <c r="B3056" t="s">
        <v>19</v>
      </c>
      <c r="C3056">
        <v>61</v>
      </c>
      <c r="D3056" t="s">
        <v>13</v>
      </c>
      <c r="E3056">
        <v>0</v>
      </c>
      <c r="F3056" t="s">
        <v>322</v>
      </c>
      <c r="G3056">
        <v>94606</v>
      </c>
      <c r="H3056">
        <v>37.792489000000003</v>
      </c>
      <c r="I3056">
        <v>-122.244314</v>
      </c>
      <c r="J3056">
        <v>0</v>
      </c>
      <c r="K3056" s="1">
        <v>56</v>
      </c>
      <c r="L3056" t="s">
        <v>46</v>
      </c>
      <c r="M3056" t="s">
        <v>10</v>
      </c>
      <c r="N3056">
        <v>18.420000000000002</v>
      </c>
      <c r="O3056" t="s">
        <v>13</v>
      </c>
      <c r="P3056" t="s">
        <v>10</v>
      </c>
      <c r="Q3056" t="s">
        <v>49</v>
      </c>
      <c r="R3056">
        <v>13</v>
      </c>
      <c r="S3056" t="s">
        <v>13</v>
      </c>
      <c r="T3056" t="s">
        <v>10</v>
      </c>
      <c r="U3056" t="s">
        <v>13</v>
      </c>
      <c r="V3056" t="s">
        <v>10</v>
      </c>
      <c r="W3056" t="s">
        <v>10</v>
      </c>
      <c r="X3056" t="s">
        <v>10</v>
      </c>
      <c r="Y3056" t="s">
        <v>10</v>
      </c>
      <c r="Z3056" t="s">
        <v>13</v>
      </c>
      <c r="AA3056" t="s">
        <v>15</v>
      </c>
      <c r="AB3056" t="s">
        <v>10</v>
      </c>
      <c r="AC3056" t="s">
        <v>26</v>
      </c>
      <c r="AD3056">
        <v>75.75</v>
      </c>
      <c r="AE3056">
        <v>4284.6499999999996</v>
      </c>
      <c r="AF3056">
        <v>0</v>
      </c>
      <c r="AG3056">
        <v>90</v>
      </c>
      <c r="AH3056">
        <v>1031.52</v>
      </c>
      <c r="AI3056">
        <v>5406.17</v>
      </c>
      <c r="AJ3056" t="s">
        <v>17</v>
      </c>
      <c r="AM3056" t="str">
        <f t="shared" si="141"/>
        <v>VIP</v>
      </c>
      <c r="AN3056" t="str">
        <f t="shared" si="142"/>
        <v>No</v>
      </c>
      <c r="AO3056" t="str" cm="1">
        <f t="array" ref="AO3056">_xlfn.IFS($C3056&lt;36,"Youth", $C3056&lt;66, "Middle_age", $C3056&gt;65, "Old")</f>
        <v>Middle_age</v>
      </c>
      <c r="AP3056" t="str">
        <f t="shared" si="143"/>
        <v>5 năm</v>
      </c>
    </row>
    <row r="3057" spans="1:42" x14ac:dyDescent="0.35">
      <c r="A3057" t="s">
        <v>4123</v>
      </c>
      <c r="B3057" t="s">
        <v>9</v>
      </c>
      <c r="C3057">
        <v>64</v>
      </c>
      <c r="D3057" t="s">
        <v>10</v>
      </c>
      <c r="E3057">
        <v>0</v>
      </c>
      <c r="F3057" t="s">
        <v>121</v>
      </c>
      <c r="G3057">
        <v>92117</v>
      </c>
      <c r="H3057">
        <v>32.825085999999999</v>
      </c>
      <c r="I3057">
        <v>-117.19942399999999</v>
      </c>
      <c r="J3057">
        <v>1</v>
      </c>
      <c r="K3057" s="1">
        <v>14</v>
      </c>
      <c r="L3057" t="s">
        <v>32</v>
      </c>
      <c r="M3057" t="s">
        <v>10</v>
      </c>
      <c r="N3057">
        <v>13.64</v>
      </c>
      <c r="O3057" t="s">
        <v>10</v>
      </c>
      <c r="P3057" t="s">
        <v>10</v>
      </c>
      <c r="Q3057" t="s">
        <v>25</v>
      </c>
      <c r="R3057">
        <v>9</v>
      </c>
      <c r="S3057" t="s">
        <v>13</v>
      </c>
      <c r="T3057" t="s">
        <v>10</v>
      </c>
      <c r="U3057" t="s">
        <v>13</v>
      </c>
      <c r="V3057" t="s">
        <v>13</v>
      </c>
      <c r="W3057" t="s">
        <v>13</v>
      </c>
      <c r="X3057" t="s">
        <v>10</v>
      </c>
      <c r="Y3057" t="s">
        <v>10</v>
      </c>
      <c r="Z3057" t="s">
        <v>10</v>
      </c>
      <c r="AA3057" t="s">
        <v>21</v>
      </c>
      <c r="AB3057" t="s">
        <v>10</v>
      </c>
      <c r="AC3057" t="s">
        <v>26</v>
      </c>
      <c r="AD3057">
        <v>90.9</v>
      </c>
      <c r="AE3057">
        <v>1259</v>
      </c>
      <c r="AF3057">
        <v>0</v>
      </c>
      <c r="AG3057">
        <v>0</v>
      </c>
      <c r="AH3057">
        <v>190.96</v>
      </c>
      <c r="AI3057">
        <v>1449.96</v>
      </c>
      <c r="AJ3057" t="s">
        <v>27</v>
      </c>
      <c r="AK3057" t="s">
        <v>28</v>
      </c>
      <c r="AL3057" t="s">
        <v>74</v>
      </c>
      <c r="AM3057" t="str">
        <f t="shared" si="141"/>
        <v>Churned</v>
      </c>
      <c r="AN3057" t="str">
        <f t="shared" si="142"/>
        <v>No</v>
      </c>
      <c r="AO3057" t="str" cm="1">
        <f t="array" ref="AO3057">_xlfn.IFS($C3057&lt;36,"Youth", $C3057&lt;66, "Middle_age", $C3057&gt;65, "Old")</f>
        <v>Middle_age</v>
      </c>
      <c r="AP3057" t="str">
        <f t="shared" si="143"/>
        <v>2 năm</v>
      </c>
    </row>
    <row r="3058" spans="1:42" x14ac:dyDescent="0.35">
      <c r="A3058" t="s">
        <v>4124</v>
      </c>
      <c r="B3058" t="s">
        <v>19</v>
      </c>
      <c r="C3058">
        <v>37</v>
      </c>
      <c r="D3058" t="s">
        <v>13</v>
      </c>
      <c r="E3058">
        <v>0</v>
      </c>
      <c r="F3058" t="s">
        <v>4125</v>
      </c>
      <c r="G3058">
        <v>93420</v>
      </c>
      <c r="H3058">
        <v>35.176236000000003</v>
      </c>
      <c r="I3058">
        <v>-120.483243</v>
      </c>
      <c r="J3058">
        <v>0</v>
      </c>
      <c r="K3058" s="1">
        <v>1</v>
      </c>
      <c r="L3058" t="s">
        <v>24</v>
      </c>
      <c r="M3058" t="s">
        <v>10</v>
      </c>
      <c r="N3058">
        <v>18.57</v>
      </c>
      <c r="O3058" t="s">
        <v>13</v>
      </c>
      <c r="P3058" t="s">
        <v>10</v>
      </c>
      <c r="Q3058" t="s">
        <v>49</v>
      </c>
      <c r="R3058">
        <v>26</v>
      </c>
      <c r="S3058" t="s">
        <v>13</v>
      </c>
      <c r="T3058" t="s">
        <v>13</v>
      </c>
      <c r="U3058" t="s">
        <v>13</v>
      </c>
      <c r="V3058" t="s">
        <v>13</v>
      </c>
      <c r="W3058" t="s">
        <v>13</v>
      </c>
      <c r="X3058" t="s">
        <v>13</v>
      </c>
      <c r="Y3058" t="s">
        <v>13</v>
      </c>
      <c r="Z3058" t="s">
        <v>13</v>
      </c>
      <c r="AA3058" t="s">
        <v>21</v>
      </c>
      <c r="AB3058" t="s">
        <v>10</v>
      </c>
      <c r="AC3058" t="s">
        <v>26</v>
      </c>
      <c r="AD3058">
        <v>44.75</v>
      </c>
      <c r="AE3058">
        <v>44.75</v>
      </c>
      <c r="AF3058">
        <v>0</v>
      </c>
      <c r="AG3058">
        <v>10</v>
      </c>
      <c r="AH3058">
        <v>18.57</v>
      </c>
      <c r="AI3058">
        <v>73.319999999999993</v>
      </c>
      <c r="AJ3058" t="s">
        <v>68</v>
      </c>
      <c r="AM3058" t="str">
        <f t="shared" si="141"/>
        <v>Joined</v>
      </c>
      <c r="AN3058" t="str">
        <f t="shared" si="142"/>
        <v>No</v>
      </c>
      <c r="AO3058" t="str" cm="1">
        <f t="array" ref="AO3058">_xlfn.IFS($C3058&lt;36,"Youth", $C3058&lt;66, "Middle_age", $C3058&gt;65, "Old")</f>
        <v>Middle_age</v>
      </c>
      <c r="AP3058" t="str">
        <f t="shared" si="143"/>
        <v>1 năm</v>
      </c>
    </row>
    <row r="3059" spans="1:42" x14ac:dyDescent="0.35">
      <c r="A3059" t="s">
        <v>4126</v>
      </c>
      <c r="B3059" t="s">
        <v>19</v>
      </c>
      <c r="C3059">
        <v>64</v>
      </c>
      <c r="D3059" t="s">
        <v>13</v>
      </c>
      <c r="E3059">
        <v>0</v>
      </c>
      <c r="F3059" t="s">
        <v>328</v>
      </c>
      <c r="G3059">
        <v>92530</v>
      </c>
      <c r="H3059">
        <v>33.655420999999997</v>
      </c>
      <c r="I3059">
        <v>-117.391751</v>
      </c>
      <c r="J3059">
        <v>0</v>
      </c>
      <c r="K3059" s="1">
        <v>34</v>
      </c>
      <c r="L3059" t="s">
        <v>99</v>
      </c>
      <c r="M3059" t="s">
        <v>10</v>
      </c>
      <c r="N3059">
        <v>22.41</v>
      </c>
      <c r="O3059" t="s">
        <v>10</v>
      </c>
      <c r="P3059" t="s">
        <v>10</v>
      </c>
      <c r="Q3059" t="s">
        <v>25</v>
      </c>
      <c r="R3059">
        <v>13</v>
      </c>
      <c r="S3059" t="s">
        <v>10</v>
      </c>
      <c r="T3059" t="s">
        <v>10</v>
      </c>
      <c r="U3059" t="s">
        <v>10</v>
      </c>
      <c r="V3059" t="s">
        <v>10</v>
      </c>
      <c r="W3059" t="s">
        <v>10</v>
      </c>
      <c r="X3059" t="s">
        <v>10</v>
      </c>
      <c r="Y3059" t="s">
        <v>10</v>
      </c>
      <c r="Z3059" t="s">
        <v>10</v>
      </c>
      <c r="AA3059" t="s">
        <v>15</v>
      </c>
      <c r="AB3059" t="s">
        <v>13</v>
      </c>
      <c r="AC3059" t="s">
        <v>16</v>
      </c>
      <c r="AD3059">
        <v>116.25</v>
      </c>
      <c r="AE3059">
        <v>3899.05</v>
      </c>
      <c r="AF3059">
        <v>0</v>
      </c>
      <c r="AG3059">
        <v>0</v>
      </c>
      <c r="AH3059">
        <v>761.94</v>
      </c>
      <c r="AI3059">
        <v>4660.99</v>
      </c>
      <c r="AJ3059" t="s">
        <v>17</v>
      </c>
      <c r="AM3059" t="str">
        <f t="shared" si="141"/>
        <v>VIP</v>
      </c>
      <c r="AN3059" t="str">
        <f t="shared" si="142"/>
        <v>No</v>
      </c>
      <c r="AO3059" t="str" cm="1">
        <f t="array" ref="AO3059">_xlfn.IFS($C3059&lt;36,"Youth", $C3059&lt;66, "Middle_age", $C3059&gt;65, "Old")</f>
        <v>Middle_age</v>
      </c>
      <c r="AP3059" t="str">
        <f t="shared" si="143"/>
        <v>3 năm</v>
      </c>
    </row>
    <row r="3060" spans="1:42" x14ac:dyDescent="0.35">
      <c r="A3060" t="s">
        <v>4127</v>
      </c>
      <c r="B3060" t="s">
        <v>19</v>
      </c>
      <c r="C3060">
        <v>52</v>
      </c>
      <c r="D3060" t="s">
        <v>10</v>
      </c>
      <c r="E3060">
        <v>0</v>
      </c>
      <c r="F3060" t="s">
        <v>2989</v>
      </c>
      <c r="G3060">
        <v>92311</v>
      </c>
      <c r="H3060">
        <v>34.965648000000002</v>
      </c>
      <c r="I3060">
        <v>-117.001509</v>
      </c>
      <c r="J3060">
        <v>5</v>
      </c>
      <c r="K3060" s="1">
        <v>72</v>
      </c>
      <c r="L3060" t="s">
        <v>42</v>
      </c>
      <c r="M3060" t="s">
        <v>10</v>
      </c>
      <c r="N3060">
        <v>30.75</v>
      </c>
      <c r="O3060" t="s">
        <v>10</v>
      </c>
      <c r="P3060" t="s">
        <v>10</v>
      </c>
      <c r="Q3060" t="s">
        <v>25</v>
      </c>
      <c r="R3060">
        <v>3</v>
      </c>
      <c r="S3060" t="s">
        <v>10</v>
      </c>
      <c r="T3060" t="s">
        <v>10</v>
      </c>
      <c r="U3060" t="s">
        <v>10</v>
      </c>
      <c r="V3060" t="s">
        <v>10</v>
      </c>
      <c r="W3060" t="s">
        <v>10</v>
      </c>
      <c r="X3060" t="s">
        <v>10</v>
      </c>
      <c r="Y3060" t="s">
        <v>10</v>
      </c>
      <c r="Z3060" t="s">
        <v>10</v>
      </c>
      <c r="AA3060" t="s">
        <v>43</v>
      </c>
      <c r="AB3060" t="s">
        <v>10</v>
      </c>
      <c r="AC3060" t="s">
        <v>16</v>
      </c>
      <c r="AD3060">
        <v>114.05</v>
      </c>
      <c r="AE3060">
        <v>8468.2000000000007</v>
      </c>
      <c r="AF3060">
        <v>0</v>
      </c>
      <c r="AG3060">
        <v>0</v>
      </c>
      <c r="AH3060">
        <v>2214</v>
      </c>
      <c r="AI3060">
        <v>10682.2</v>
      </c>
      <c r="AJ3060" t="s">
        <v>17</v>
      </c>
      <c r="AM3060" t="str">
        <f t="shared" si="141"/>
        <v>VIP</v>
      </c>
      <c r="AN3060" t="str">
        <f t="shared" si="142"/>
        <v>No</v>
      </c>
      <c r="AO3060" t="str" cm="1">
        <f t="array" ref="AO3060">_xlfn.IFS($C3060&lt;36,"Youth", $C3060&lt;66, "Middle_age", $C3060&gt;65, "Old")</f>
        <v>Middle_age</v>
      </c>
      <c r="AP3060" t="str">
        <f t="shared" si="143"/>
        <v>6 năm</v>
      </c>
    </row>
    <row r="3061" spans="1:42" x14ac:dyDescent="0.35">
      <c r="A3061" t="s">
        <v>4128</v>
      </c>
      <c r="B3061" t="s">
        <v>19</v>
      </c>
      <c r="C3061">
        <v>29</v>
      </c>
      <c r="D3061" t="s">
        <v>10</v>
      </c>
      <c r="E3061">
        <v>3</v>
      </c>
      <c r="F3061" t="s">
        <v>2378</v>
      </c>
      <c r="G3061">
        <v>95363</v>
      </c>
      <c r="H3061">
        <v>37.410235999999998</v>
      </c>
      <c r="I3061">
        <v>-121.32033699999999</v>
      </c>
      <c r="J3061">
        <v>6</v>
      </c>
      <c r="K3061" s="1">
        <v>32</v>
      </c>
      <c r="L3061" t="s">
        <v>12</v>
      </c>
      <c r="M3061" t="s">
        <v>10</v>
      </c>
      <c r="N3061">
        <v>36.65</v>
      </c>
      <c r="O3061" t="s">
        <v>13</v>
      </c>
      <c r="P3061" t="s">
        <v>10</v>
      </c>
      <c r="Q3061" t="s">
        <v>25</v>
      </c>
      <c r="R3061">
        <v>69</v>
      </c>
      <c r="S3061" t="s">
        <v>10</v>
      </c>
      <c r="T3061" t="s">
        <v>10</v>
      </c>
      <c r="U3061" t="s">
        <v>13</v>
      </c>
      <c r="V3061" t="s">
        <v>13</v>
      </c>
      <c r="W3061" t="s">
        <v>13</v>
      </c>
      <c r="X3061" t="s">
        <v>10</v>
      </c>
      <c r="Y3061" t="s">
        <v>10</v>
      </c>
      <c r="Z3061" t="s">
        <v>10</v>
      </c>
      <c r="AA3061" t="s">
        <v>15</v>
      </c>
      <c r="AB3061" t="s">
        <v>10</v>
      </c>
      <c r="AC3061" t="s">
        <v>26</v>
      </c>
      <c r="AD3061">
        <v>-7</v>
      </c>
      <c r="AE3061">
        <v>3023.85</v>
      </c>
      <c r="AF3061">
        <v>0</v>
      </c>
      <c r="AG3061">
        <v>0</v>
      </c>
      <c r="AH3061">
        <v>1172.8</v>
      </c>
      <c r="AI3061">
        <v>4196.6499999999996</v>
      </c>
      <c r="AJ3061" t="s">
        <v>17</v>
      </c>
      <c r="AM3061" t="str">
        <f t="shared" si="141"/>
        <v>VIP</v>
      </c>
      <c r="AN3061" t="str">
        <f t="shared" si="142"/>
        <v>Yes</v>
      </c>
      <c r="AO3061" t="str" cm="1">
        <f t="array" ref="AO3061">_xlfn.IFS($C3061&lt;36,"Youth", $C3061&lt;66, "Middle_age", $C3061&gt;65, "Old")</f>
        <v>Youth</v>
      </c>
      <c r="AP3061" t="str">
        <f t="shared" si="143"/>
        <v>3 năm</v>
      </c>
    </row>
    <row r="3062" spans="1:42" x14ac:dyDescent="0.35">
      <c r="A3062" t="s">
        <v>4129</v>
      </c>
      <c r="B3062" t="s">
        <v>19</v>
      </c>
      <c r="C3062">
        <v>41</v>
      </c>
      <c r="D3062" t="s">
        <v>13</v>
      </c>
      <c r="E3062">
        <v>0</v>
      </c>
      <c r="F3062" t="s">
        <v>209</v>
      </c>
      <c r="G3062">
        <v>94533</v>
      </c>
      <c r="H3062">
        <v>38.287135999999997</v>
      </c>
      <c r="I3062">
        <v>-122.02710999999999</v>
      </c>
      <c r="J3062">
        <v>0</v>
      </c>
      <c r="K3062" s="1">
        <v>17</v>
      </c>
      <c r="L3062" t="s">
        <v>12</v>
      </c>
      <c r="M3062" t="s">
        <v>10</v>
      </c>
      <c r="N3062">
        <v>42.66</v>
      </c>
      <c r="O3062" t="s">
        <v>13</v>
      </c>
      <c r="P3062" t="s">
        <v>13</v>
      </c>
      <c r="AA3062" t="s">
        <v>15</v>
      </c>
      <c r="AB3062" t="s">
        <v>10</v>
      </c>
      <c r="AC3062" t="s">
        <v>153</v>
      </c>
      <c r="AD3062">
        <v>20.5</v>
      </c>
      <c r="AE3062">
        <v>365.8</v>
      </c>
      <c r="AF3062">
        <v>0</v>
      </c>
      <c r="AG3062">
        <v>0</v>
      </c>
      <c r="AH3062">
        <v>725.22</v>
      </c>
      <c r="AI3062">
        <v>1091.02</v>
      </c>
      <c r="AJ3062" t="s">
        <v>17</v>
      </c>
      <c r="AM3062" t="str">
        <f t="shared" si="141"/>
        <v>Stayed</v>
      </c>
      <c r="AN3062" t="str">
        <f t="shared" si="142"/>
        <v>No</v>
      </c>
      <c r="AO3062" t="str" cm="1">
        <f t="array" ref="AO3062">_xlfn.IFS($C3062&lt;36,"Youth", $C3062&lt;66, "Middle_age", $C3062&gt;65, "Old")</f>
        <v>Middle_age</v>
      </c>
      <c r="AP3062" t="str">
        <f t="shared" si="143"/>
        <v>2 năm</v>
      </c>
    </row>
    <row r="3063" spans="1:42" x14ac:dyDescent="0.35">
      <c r="A3063" t="s">
        <v>4130</v>
      </c>
      <c r="B3063" t="s">
        <v>19</v>
      </c>
      <c r="C3063">
        <v>41</v>
      </c>
      <c r="D3063" t="s">
        <v>10</v>
      </c>
      <c r="E3063">
        <v>2</v>
      </c>
      <c r="F3063" t="s">
        <v>2066</v>
      </c>
      <c r="G3063">
        <v>95635</v>
      </c>
      <c r="H3063">
        <v>38.921332999999997</v>
      </c>
      <c r="I3063">
        <v>-120.897718</v>
      </c>
      <c r="J3063">
        <v>3</v>
      </c>
      <c r="K3063" s="1">
        <v>68</v>
      </c>
      <c r="L3063" t="s">
        <v>12</v>
      </c>
      <c r="M3063" t="s">
        <v>10</v>
      </c>
      <c r="N3063">
        <v>31.4</v>
      </c>
      <c r="O3063" t="s">
        <v>13</v>
      </c>
      <c r="P3063" t="s">
        <v>10</v>
      </c>
      <c r="Q3063" t="s">
        <v>25</v>
      </c>
      <c r="R3063">
        <v>19</v>
      </c>
      <c r="S3063" t="s">
        <v>10</v>
      </c>
      <c r="T3063" t="s">
        <v>10</v>
      </c>
      <c r="U3063" t="s">
        <v>10</v>
      </c>
      <c r="V3063" t="s">
        <v>13</v>
      </c>
      <c r="W3063" t="s">
        <v>10</v>
      </c>
      <c r="X3063" t="s">
        <v>10</v>
      </c>
      <c r="Y3063" t="s">
        <v>10</v>
      </c>
      <c r="Z3063" t="s">
        <v>10</v>
      </c>
      <c r="AA3063" t="s">
        <v>43</v>
      </c>
      <c r="AB3063" t="s">
        <v>10</v>
      </c>
      <c r="AC3063" t="s">
        <v>26</v>
      </c>
      <c r="AD3063">
        <v>105.25</v>
      </c>
      <c r="AE3063">
        <v>7173.15</v>
      </c>
      <c r="AF3063">
        <v>0</v>
      </c>
      <c r="AG3063">
        <v>0</v>
      </c>
      <c r="AH3063">
        <v>2135.1999999999998</v>
      </c>
      <c r="AI3063">
        <v>9308.35</v>
      </c>
      <c r="AJ3063" t="s">
        <v>17</v>
      </c>
      <c r="AM3063" t="str">
        <f t="shared" si="141"/>
        <v>VIP</v>
      </c>
      <c r="AN3063" t="str">
        <f t="shared" si="142"/>
        <v>Yes</v>
      </c>
      <c r="AO3063" t="str" cm="1">
        <f t="array" ref="AO3063">_xlfn.IFS($C3063&lt;36,"Youth", $C3063&lt;66, "Middle_age", $C3063&gt;65, "Old")</f>
        <v>Middle_age</v>
      </c>
      <c r="AP3063" t="str">
        <f t="shared" si="143"/>
        <v>6 năm</v>
      </c>
    </row>
    <row r="3064" spans="1:42" x14ac:dyDescent="0.35">
      <c r="A3064" t="s">
        <v>4131</v>
      </c>
      <c r="B3064" t="s">
        <v>9</v>
      </c>
      <c r="C3064">
        <v>38</v>
      </c>
      <c r="D3064" t="s">
        <v>13</v>
      </c>
      <c r="E3064">
        <v>0</v>
      </c>
      <c r="F3064" t="s">
        <v>225</v>
      </c>
      <c r="G3064">
        <v>93463</v>
      </c>
      <c r="H3064">
        <v>34.624398999999997</v>
      </c>
      <c r="I3064">
        <v>-120.13787499999999</v>
      </c>
      <c r="J3064">
        <v>0</v>
      </c>
      <c r="K3064" s="1">
        <v>47</v>
      </c>
      <c r="L3064" t="s">
        <v>46</v>
      </c>
      <c r="M3064" t="s">
        <v>10</v>
      </c>
      <c r="N3064">
        <v>35.75</v>
      </c>
      <c r="O3064" t="s">
        <v>10</v>
      </c>
      <c r="P3064" t="s">
        <v>10</v>
      </c>
      <c r="Q3064" t="s">
        <v>49</v>
      </c>
      <c r="R3064">
        <v>13</v>
      </c>
      <c r="S3064" t="s">
        <v>10</v>
      </c>
      <c r="T3064" t="s">
        <v>13</v>
      </c>
      <c r="U3064" t="s">
        <v>10</v>
      </c>
      <c r="V3064" t="s">
        <v>10</v>
      </c>
      <c r="W3064" t="s">
        <v>13</v>
      </c>
      <c r="X3064" t="s">
        <v>13</v>
      </c>
      <c r="Y3064" t="s">
        <v>13</v>
      </c>
      <c r="Z3064" t="s">
        <v>13</v>
      </c>
      <c r="AA3064" t="s">
        <v>43</v>
      </c>
      <c r="AB3064" t="s">
        <v>10</v>
      </c>
      <c r="AC3064" t="s">
        <v>16</v>
      </c>
      <c r="AD3064">
        <v>65</v>
      </c>
      <c r="AE3064">
        <v>2879.9</v>
      </c>
      <c r="AF3064">
        <v>0</v>
      </c>
      <c r="AG3064">
        <v>0</v>
      </c>
      <c r="AH3064">
        <v>1680.25</v>
      </c>
      <c r="AI3064">
        <v>4560.1499999999996</v>
      </c>
      <c r="AJ3064" t="s">
        <v>17</v>
      </c>
      <c r="AM3064" t="str">
        <f t="shared" si="141"/>
        <v>VIP</v>
      </c>
      <c r="AN3064" t="str">
        <f t="shared" si="142"/>
        <v>No</v>
      </c>
      <c r="AO3064" t="str" cm="1">
        <f t="array" ref="AO3064">_xlfn.IFS($C3064&lt;36,"Youth", $C3064&lt;66, "Middle_age", $C3064&gt;65, "Old")</f>
        <v>Middle_age</v>
      </c>
      <c r="AP3064" t="str">
        <f t="shared" si="143"/>
        <v>4 năm</v>
      </c>
    </row>
    <row r="3065" spans="1:42" x14ac:dyDescent="0.35">
      <c r="A3065" t="s">
        <v>4132</v>
      </c>
      <c r="B3065" t="s">
        <v>9</v>
      </c>
      <c r="C3065">
        <v>68</v>
      </c>
      <c r="D3065" t="s">
        <v>13</v>
      </c>
      <c r="E3065">
        <v>0</v>
      </c>
      <c r="F3065" t="s">
        <v>1427</v>
      </c>
      <c r="G3065">
        <v>91764</v>
      </c>
      <c r="H3065">
        <v>34.074086999999999</v>
      </c>
      <c r="I3065">
        <v>-117.60561800000001</v>
      </c>
      <c r="J3065">
        <v>0</v>
      </c>
      <c r="K3065" s="1">
        <v>16</v>
      </c>
      <c r="L3065" t="s">
        <v>32</v>
      </c>
      <c r="M3065" t="s">
        <v>10</v>
      </c>
      <c r="N3065">
        <v>9.43</v>
      </c>
      <c r="O3065" t="s">
        <v>13</v>
      </c>
      <c r="P3065" t="s">
        <v>10</v>
      </c>
      <c r="Q3065" t="s">
        <v>25</v>
      </c>
      <c r="R3065">
        <v>9</v>
      </c>
      <c r="S3065" t="s">
        <v>13</v>
      </c>
      <c r="T3065" t="s">
        <v>13</v>
      </c>
      <c r="U3065" t="s">
        <v>13</v>
      </c>
      <c r="V3065" t="s">
        <v>10</v>
      </c>
      <c r="W3065" t="s">
        <v>10</v>
      </c>
      <c r="X3065" t="s">
        <v>10</v>
      </c>
      <c r="Y3065" t="s">
        <v>10</v>
      </c>
      <c r="Z3065" t="s">
        <v>10</v>
      </c>
      <c r="AA3065" t="s">
        <v>21</v>
      </c>
      <c r="AB3065" t="s">
        <v>10</v>
      </c>
      <c r="AC3065" t="s">
        <v>26</v>
      </c>
      <c r="AD3065">
        <v>94.45</v>
      </c>
      <c r="AE3065">
        <v>1511.2</v>
      </c>
      <c r="AF3065">
        <v>0</v>
      </c>
      <c r="AG3065">
        <v>0</v>
      </c>
      <c r="AH3065">
        <v>150.88</v>
      </c>
      <c r="AI3065">
        <v>1662.08</v>
      </c>
      <c r="AJ3065" t="s">
        <v>27</v>
      </c>
      <c r="AK3065" t="s">
        <v>28</v>
      </c>
      <c r="AL3065" t="s">
        <v>29</v>
      </c>
      <c r="AM3065" t="str">
        <f t="shared" si="141"/>
        <v>Churned</v>
      </c>
      <c r="AN3065" t="str">
        <f t="shared" si="142"/>
        <v>No</v>
      </c>
      <c r="AO3065" t="str" cm="1">
        <f t="array" ref="AO3065">_xlfn.IFS($C3065&lt;36,"Youth", $C3065&lt;66, "Middle_age", $C3065&gt;65, "Old")</f>
        <v>Old</v>
      </c>
      <c r="AP3065" t="str">
        <f t="shared" si="143"/>
        <v>2 năm</v>
      </c>
    </row>
    <row r="3066" spans="1:42" x14ac:dyDescent="0.35">
      <c r="A3066" t="s">
        <v>4133</v>
      </c>
      <c r="B3066" t="s">
        <v>19</v>
      </c>
      <c r="C3066">
        <v>58</v>
      </c>
      <c r="D3066" t="s">
        <v>10</v>
      </c>
      <c r="E3066">
        <v>3</v>
      </c>
      <c r="F3066" t="s">
        <v>361</v>
      </c>
      <c r="G3066">
        <v>94102</v>
      </c>
      <c r="H3066">
        <v>37.779499999999999</v>
      </c>
      <c r="I3066">
        <v>-122.41923300000001</v>
      </c>
      <c r="J3066">
        <v>4</v>
      </c>
      <c r="K3066" s="1">
        <v>44</v>
      </c>
      <c r="L3066" t="s">
        <v>12</v>
      </c>
      <c r="M3066" t="s">
        <v>10</v>
      </c>
      <c r="N3066">
        <v>46.54</v>
      </c>
      <c r="O3066" t="s">
        <v>13</v>
      </c>
      <c r="P3066" t="s">
        <v>10</v>
      </c>
      <c r="Q3066" t="s">
        <v>49</v>
      </c>
      <c r="R3066">
        <v>52</v>
      </c>
      <c r="S3066" t="s">
        <v>13</v>
      </c>
      <c r="T3066" t="s">
        <v>10</v>
      </c>
      <c r="U3066" t="s">
        <v>13</v>
      </c>
      <c r="V3066" t="s">
        <v>10</v>
      </c>
      <c r="W3066" t="s">
        <v>13</v>
      </c>
      <c r="X3066" t="s">
        <v>13</v>
      </c>
      <c r="Y3066" t="s">
        <v>13</v>
      </c>
      <c r="Z3066" t="s">
        <v>13</v>
      </c>
      <c r="AA3066" t="s">
        <v>21</v>
      </c>
      <c r="AB3066" t="s">
        <v>10</v>
      </c>
      <c r="AC3066" t="s">
        <v>26</v>
      </c>
      <c r="AD3066">
        <v>54.9</v>
      </c>
      <c r="AE3066">
        <v>2549.1</v>
      </c>
      <c r="AF3066">
        <v>0</v>
      </c>
      <c r="AG3066">
        <v>130</v>
      </c>
      <c r="AH3066">
        <v>2047.76</v>
      </c>
      <c r="AI3066">
        <v>4726.8599999999997</v>
      </c>
      <c r="AJ3066" t="s">
        <v>17</v>
      </c>
      <c r="AM3066" t="str">
        <f t="shared" si="141"/>
        <v>VIP</v>
      </c>
      <c r="AN3066" t="str">
        <f t="shared" si="142"/>
        <v>Yes</v>
      </c>
      <c r="AO3066" t="str" cm="1">
        <f t="array" ref="AO3066">_xlfn.IFS($C3066&lt;36,"Youth", $C3066&lt;66, "Middle_age", $C3066&gt;65, "Old")</f>
        <v>Middle_age</v>
      </c>
      <c r="AP3066" t="str">
        <f t="shared" si="143"/>
        <v>4 năm</v>
      </c>
    </row>
    <row r="3067" spans="1:42" x14ac:dyDescent="0.35">
      <c r="A3067" t="s">
        <v>4134</v>
      </c>
      <c r="B3067" t="s">
        <v>9</v>
      </c>
      <c r="C3067">
        <v>25</v>
      </c>
      <c r="D3067" t="s">
        <v>10</v>
      </c>
      <c r="E3067">
        <v>0</v>
      </c>
      <c r="F3067" t="s">
        <v>831</v>
      </c>
      <c r="G3067">
        <v>95462</v>
      </c>
      <c r="H3067">
        <v>38.471049000000001</v>
      </c>
      <c r="I3067">
        <v>-123.01554899999999</v>
      </c>
      <c r="J3067">
        <v>0</v>
      </c>
      <c r="K3067" s="1">
        <v>72</v>
      </c>
      <c r="L3067" t="s">
        <v>12</v>
      </c>
      <c r="M3067" t="s">
        <v>10</v>
      </c>
      <c r="N3067">
        <v>21.96</v>
      </c>
      <c r="O3067" t="s">
        <v>10</v>
      </c>
      <c r="P3067" t="s">
        <v>10</v>
      </c>
      <c r="Q3067" t="s">
        <v>25</v>
      </c>
      <c r="R3067">
        <v>59</v>
      </c>
      <c r="S3067" t="s">
        <v>10</v>
      </c>
      <c r="T3067" t="s">
        <v>13</v>
      </c>
      <c r="U3067" t="s">
        <v>10</v>
      </c>
      <c r="V3067" t="s">
        <v>13</v>
      </c>
      <c r="W3067" t="s">
        <v>10</v>
      </c>
      <c r="X3067" t="s">
        <v>10</v>
      </c>
      <c r="Y3067" t="s">
        <v>10</v>
      </c>
      <c r="Z3067" t="s">
        <v>10</v>
      </c>
      <c r="AA3067" t="s">
        <v>43</v>
      </c>
      <c r="AB3067" t="s">
        <v>10</v>
      </c>
      <c r="AC3067" t="s">
        <v>26</v>
      </c>
      <c r="AD3067">
        <v>105.5</v>
      </c>
      <c r="AE3067">
        <v>7544</v>
      </c>
      <c r="AF3067">
        <v>0</v>
      </c>
      <c r="AG3067">
        <v>0</v>
      </c>
      <c r="AH3067">
        <v>1581.12</v>
      </c>
      <c r="AI3067">
        <v>9125.1200000000008</v>
      </c>
      <c r="AJ3067" t="s">
        <v>17</v>
      </c>
      <c r="AM3067" t="str">
        <f t="shared" si="141"/>
        <v>VIP</v>
      </c>
      <c r="AN3067" t="str">
        <f t="shared" si="142"/>
        <v>No</v>
      </c>
      <c r="AO3067" t="str" cm="1">
        <f t="array" ref="AO3067">_xlfn.IFS($C3067&lt;36,"Youth", $C3067&lt;66, "Middle_age", $C3067&gt;65, "Old")</f>
        <v>Youth</v>
      </c>
      <c r="AP3067" t="str">
        <f t="shared" si="143"/>
        <v>6 năm</v>
      </c>
    </row>
    <row r="3068" spans="1:42" x14ac:dyDescent="0.35">
      <c r="A3068" t="s">
        <v>4135</v>
      </c>
      <c r="B3068" t="s">
        <v>19</v>
      </c>
      <c r="C3068">
        <v>41</v>
      </c>
      <c r="D3068" t="s">
        <v>10</v>
      </c>
      <c r="E3068">
        <v>0</v>
      </c>
      <c r="F3068" t="s">
        <v>2299</v>
      </c>
      <c r="G3068">
        <v>93040</v>
      </c>
      <c r="H3068">
        <v>34.432842999999998</v>
      </c>
      <c r="I3068">
        <v>-118.73010600000001</v>
      </c>
      <c r="J3068">
        <v>1</v>
      </c>
      <c r="K3068" s="1">
        <v>3</v>
      </c>
      <c r="L3068" t="s">
        <v>24</v>
      </c>
      <c r="M3068" t="s">
        <v>10</v>
      </c>
      <c r="N3068">
        <v>37.61</v>
      </c>
      <c r="O3068" t="s">
        <v>13</v>
      </c>
      <c r="P3068" t="s">
        <v>13</v>
      </c>
      <c r="AA3068" t="s">
        <v>21</v>
      </c>
      <c r="AB3068" t="s">
        <v>10</v>
      </c>
      <c r="AC3068" t="s">
        <v>16</v>
      </c>
      <c r="AD3068">
        <v>20.55</v>
      </c>
      <c r="AE3068">
        <v>51.15</v>
      </c>
      <c r="AF3068">
        <v>0</v>
      </c>
      <c r="AG3068">
        <v>0</v>
      </c>
      <c r="AH3068">
        <v>112.83</v>
      </c>
      <c r="AI3068">
        <v>163.98</v>
      </c>
      <c r="AJ3068" t="s">
        <v>27</v>
      </c>
      <c r="AK3068" t="s">
        <v>91</v>
      </c>
      <c r="AL3068" t="s">
        <v>165</v>
      </c>
      <c r="AM3068" t="str">
        <f t="shared" si="141"/>
        <v>Churned</v>
      </c>
      <c r="AN3068" t="str">
        <f t="shared" si="142"/>
        <v>No</v>
      </c>
      <c r="AO3068" t="str" cm="1">
        <f t="array" ref="AO3068">_xlfn.IFS($C3068&lt;36,"Youth", $C3068&lt;66, "Middle_age", $C3068&gt;65, "Old")</f>
        <v>Middle_age</v>
      </c>
      <c r="AP3068" t="str">
        <f t="shared" si="143"/>
        <v>1 năm</v>
      </c>
    </row>
    <row r="3069" spans="1:42" x14ac:dyDescent="0.35">
      <c r="A3069" t="s">
        <v>4136</v>
      </c>
      <c r="B3069" t="s">
        <v>19</v>
      </c>
      <c r="C3069">
        <v>37</v>
      </c>
      <c r="D3069" t="s">
        <v>13</v>
      </c>
      <c r="E3069">
        <v>0</v>
      </c>
      <c r="F3069" t="s">
        <v>2182</v>
      </c>
      <c r="G3069">
        <v>94569</v>
      </c>
      <c r="H3069">
        <v>38.035707000000002</v>
      </c>
      <c r="I3069">
        <v>-122.196821</v>
      </c>
      <c r="J3069">
        <v>0</v>
      </c>
      <c r="K3069" s="1">
        <v>22</v>
      </c>
      <c r="L3069" t="s">
        <v>32</v>
      </c>
      <c r="M3069" t="s">
        <v>10</v>
      </c>
      <c r="N3069">
        <v>48.07</v>
      </c>
      <c r="O3069" t="s">
        <v>13</v>
      </c>
      <c r="P3069" t="s">
        <v>10</v>
      </c>
      <c r="Q3069" t="s">
        <v>25</v>
      </c>
      <c r="R3069">
        <v>18</v>
      </c>
      <c r="S3069" t="s">
        <v>13</v>
      </c>
      <c r="T3069" t="s">
        <v>10</v>
      </c>
      <c r="U3069" t="s">
        <v>10</v>
      </c>
      <c r="V3069" t="s">
        <v>10</v>
      </c>
      <c r="W3069" t="s">
        <v>13</v>
      </c>
      <c r="X3069" t="s">
        <v>10</v>
      </c>
      <c r="Y3069" t="s">
        <v>10</v>
      </c>
      <c r="Z3069" t="s">
        <v>10</v>
      </c>
      <c r="AA3069" t="s">
        <v>21</v>
      </c>
      <c r="AB3069" t="s">
        <v>10</v>
      </c>
      <c r="AC3069" t="s">
        <v>26</v>
      </c>
      <c r="AD3069">
        <v>94.95</v>
      </c>
      <c r="AE3069">
        <v>2142.8000000000002</v>
      </c>
      <c r="AF3069">
        <v>0</v>
      </c>
      <c r="AG3069">
        <v>0</v>
      </c>
      <c r="AH3069">
        <v>1057.54</v>
      </c>
      <c r="AI3069">
        <v>3200.34</v>
      </c>
      <c r="AJ3069" t="s">
        <v>17</v>
      </c>
      <c r="AM3069" t="str">
        <f t="shared" si="141"/>
        <v>VIP</v>
      </c>
      <c r="AN3069" t="str">
        <f t="shared" si="142"/>
        <v>No</v>
      </c>
      <c r="AO3069" t="str" cm="1">
        <f t="array" ref="AO3069">_xlfn.IFS($C3069&lt;36,"Youth", $C3069&lt;66, "Middle_age", $C3069&gt;65, "Old")</f>
        <v>Middle_age</v>
      </c>
      <c r="AP3069" t="str">
        <f t="shared" si="143"/>
        <v>2 năm</v>
      </c>
    </row>
    <row r="3070" spans="1:42" x14ac:dyDescent="0.35">
      <c r="A3070" t="s">
        <v>4137</v>
      </c>
      <c r="B3070" t="s">
        <v>19</v>
      </c>
      <c r="C3070">
        <v>49</v>
      </c>
      <c r="D3070" t="s">
        <v>13</v>
      </c>
      <c r="E3070">
        <v>0</v>
      </c>
      <c r="F3070" t="s">
        <v>2590</v>
      </c>
      <c r="G3070">
        <v>93244</v>
      </c>
      <c r="H3070">
        <v>36.462671</v>
      </c>
      <c r="I3070">
        <v>-118.997291</v>
      </c>
      <c r="J3070">
        <v>0</v>
      </c>
      <c r="K3070" s="1">
        <v>23</v>
      </c>
      <c r="L3070" t="s">
        <v>32</v>
      </c>
      <c r="M3070" t="s">
        <v>10</v>
      </c>
      <c r="N3070">
        <v>16.28</v>
      </c>
      <c r="O3070" t="s">
        <v>10</v>
      </c>
      <c r="P3070" t="s">
        <v>10</v>
      </c>
      <c r="Q3070" t="s">
        <v>25</v>
      </c>
      <c r="R3070">
        <v>2</v>
      </c>
      <c r="S3070" t="s">
        <v>13</v>
      </c>
      <c r="T3070" t="s">
        <v>13</v>
      </c>
      <c r="U3070" t="s">
        <v>10</v>
      </c>
      <c r="V3070" t="s">
        <v>10</v>
      </c>
      <c r="W3070" t="s">
        <v>10</v>
      </c>
      <c r="X3070" t="s">
        <v>10</v>
      </c>
      <c r="Y3070" t="s">
        <v>10</v>
      </c>
      <c r="Z3070" t="s">
        <v>10</v>
      </c>
      <c r="AA3070" t="s">
        <v>21</v>
      </c>
      <c r="AB3070" t="s">
        <v>10</v>
      </c>
      <c r="AC3070" t="s">
        <v>16</v>
      </c>
      <c r="AD3070">
        <v>104.05</v>
      </c>
      <c r="AE3070">
        <v>2470.1</v>
      </c>
      <c r="AF3070">
        <v>0</v>
      </c>
      <c r="AG3070">
        <v>0</v>
      </c>
      <c r="AH3070">
        <v>374.44</v>
      </c>
      <c r="AI3070">
        <v>2844.54</v>
      </c>
      <c r="AJ3070" t="s">
        <v>27</v>
      </c>
      <c r="AK3070" t="s">
        <v>28</v>
      </c>
      <c r="AL3070" t="s">
        <v>29</v>
      </c>
      <c r="AM3070" t="str">
        <f t="shared" si="141"/>
        <v>Churned</v>
      </c>
      <c r="AN3070" t="str">
        <f t="shared" si="142"/>
        <v>No</v>
      </c>
      <c r="AO3070" t="str" cm="1">
        <f t="array" ref="AO3070">_xlfn.IFS($C3070&lt;36,"Youth", $C3070&lt;66, "Middle_age", $C3070&gt;65, "Old")</f>
        <v>Middle_age</v>
      </c>
      <c r="AP3070" t="str">
        <f t="shared" si="143"/>
        <v>2 năm</v>
      </c>
    </row>
    <row r="3071" spans="1:42" x14ac:dyDescent="0.35">
      <c r="A3071" t="s">
        <v>4138</v>
      </c>
      <c r="B3071" t="s">
        <v>19</v>
      </c>
      <c r="C3071">
        <v>54</v>
      </c>
      <c r="D3071" t="s">
        <v>10</v>
      </c>
      <c r="E3071">
        <v>3</v>
      </c>
      <c r="F3071" t="s">
        <v>2993</v>
      </c>
      <c r="G3071">
        <v>91917</v>
      </c>
      <c r="H3071">
        <v>32.622999</v>
      </c>
      <c r="I3071">
        <v>-116.687855</v>
      </c>
      <c r="J3071">
        <v>10</v>
      </c>
      <c r="K3071" s="1">
        <v>70</v>
      </c>
      <c r="L3071" t="s">
        <v>12</v>
      </c>
      <c r="M3071" t="s">
        <v>10</v>
      </c>
      <c r="N3071">
        <v>39.06</v>
      </c>
      <c r="O3071" t="s">
        <v>10</v>
      </c>
      <c r="P3071" t="s">
        <v>10</v>
      </c>
      <c r="Q3071" t="s">
        <v>25</v>
      </c>
      <c r="R3071">
        <v>75</v>
      </c>
      <c r="S3071" t="s">
        <v>10</v>
      </c>
      <c r="T3071" t="s">
        <v>10</v>
      </c>
      <c r="U3071" t="s">
        <v>10</v>
      </c>
      <c r="V3071" t="s">
        <v>10</v>
      </c>
      <c r="W3071" t="s">
        <v>10</v>
      </c>
      <c r="X3071" t="s">
        <v>10</v>
      </c>
      <c r="Y3071" t="s">
        <v>10</v>
      </c>
      <c r="Z3071" t="s">
        <v>10</v>
      </c>
      <c r="AA3071" t="s">
        <v>43</v>
      </c>
      <c r="AB3071" t="s">
        <v>13</v>
      </c>
      <c r="AC3071" t="s">
        <v>16</v>
      </c>
      <c r="AD3071">
        <v>114.75</v>
      </c>
      <c r="AE3071">
        <v>7842.3</v>
      </c>
      <c r="AF3071">
        <v>0</v>
      </c>
      <c r="AG3071">
        <v>0</v>
      </c>
      <c r="AH3071">
        <v>2734.2</v>
      </c>
      <c r="AI3071">
        <v>10576.5</v>
      </c>
      <c r="AJ3071" t="s">
        <v>17</v>
      </c>
      <c r="AM3071" t="str">
        <f t="shared" si="141"/>
        <v>VIP</v>
      </c>
      <c r="AN3071" t="str">
        <f t="shared" si="142"/>
        <v>Yes</v>
      </c>
      <c r="AO3071" t="str" cm="1">
        <f t="array" ref="AO3071">_xlfn.IFS($C3071&lt;36,"Youth", $C3071&lt;66, "Middle_age", $C3071&gt;65, "Old")</f>
        <v>Middle_age</v>
      </c>
      <c r="AP3071" t="str">
        <f t="shared" si="143"/>
        <v>6 năm</v>
      </c>
    </row>
    <row r="3072" spans="1:42" x14ac:dyDescent="0.35">
      <c r="A3072" t="s">
        <v>4139</v>
      </c>
      <c r="B3072" t="s">
        <v>9</v>
      </c>
      <c r="C3072">
        <v>60</v>
      </c>
      <c r="D3072" t="s">
        <v>13</v>
      </c>
      <c r="E3072">
        <v>0</v>
      </c>
      <c r="F3072" t="s">
        <v>3691</v>
      </c>
      <c r="G3072">
        <v>96008</v>
      </c>
      <c r="H3072">
        <v>40.722732999999998</v>
      </c>
      <c r="I3072">
        <v>-122.109666</v>
      </c>
      <c r="J3072">
        <v>0</v>
      </c>
      <c r="K3072" s="1">
        <v>3</v>
      </c>
      <c r="L3072" t="s">
        <v>12</v>
      </c>
      <c r="M3072" t="s">
        <v>10</v>
      </c>
      <c r="N3072">
        <v>1.47</v>
      </c>
      <c r="O3072" t="s">
        <v>13</v>
      </c>
      <c r="P3072" t="s">
        <v>13</v>
      </c>
      <c r="AA3072" t="s">
        <v>15</v>
      </c>
      <c r="AB3072" t="s">
        <v>13</v>
      </c>
      <c r="AC3072" t="s">
        <v>153</v>
      </c>
      <c r="AD3072">
        <v>20.25</v>
      </c>
      <c r="AE3072">
        <v>71.2</v>
      </c>
      <c r="AF3072">
        <v>0</v>
      </c>
      <c r="AG3072">
        <v>0</v>
      </c>
      <c r="AH3072">
        <v>4.41</v>
      </c>
      <c r="AI3072">
        <v>75.61</v>
      </c>
      <c r="AJ3072" t="s">
        <v>68</v>
      </c>
      <c r="AM3072" t="str">
        <f t="shared" si="141"/>
        <v>Joined</v>
      </c>
      <c r="AN3072" t="str">
        <f t="shared" si="142"/>
        <v>No</v>
      </c>
      <c r="AO3072" t="str" cm="1">
        <f t="array" ref="AO3072">_xlfn.IFS($C3072&lt;36,"Youth", $C3072&lt;66, "Middle_age", $C3072&gt;65, "Old")</f>
        <v>Middle_age</v>
      </c>
      <c r="AP3072" t="str">
        <f t="shared" si="143"/>
        <v>1 năm</v>
      </c>
    </row>
    <row r="3073" spans="1:42" x14ac:dyDescent="0.35">
      <c r="A3073" t="s">
        <v>4140</v>
      </c>
      <c r="B3073" t="s">
        <v>19</v>
      </c>
      <c r="C3073">
        <v>25</v>
      </c>
      <c r="D3073" t="s">
        <v>13</v>
      </c>
      <c r="E3073">
        <v>0</v>
      </c>
      <c r="F3073" t="s">
        <v>4141</v>
      </c>
      <c r="G3073">
        <v>96058</v>
      </c>
      <c r="H3073">
        <v>41.769708999999999</v>
      </c>
      <c r="I3073">
        <v>-121.92063</v>
      </c>
      <c r="J3073">
        <v>0</v>
      </c>
      <c r="K3073" s="1">
        <v>44</v>
      </c>
      <c r="L3073" t="s">
        <v>12</v>
      </c>
      <c r="M3073" t="s">
        <v>10</v>
      </c>
      <c r="N3073">
        <v>38.33</v>
      </c>
      <c r="O3073" t="s">
        <v>13</v>
      </c>
      <c r="P3073" t="s">
        <v>10</v>
      </c>
      <c r="Q3073" t="s">
        <v>25</v>
      </c>
      <c r="R3073">
        <v>41</v>
      </c>
      <c r="S3073" t="s">
        <v>10</v>
      </c>
      <c r="T3073" t="s">
        <v>10</v>
      </c>
      <c r="U3073" t="s">
        <v>10</v>
      </c>
      <c r="V3073" t="s">
        <v>13</v>
      </c>
      <c r="W3073" t="s">
        <v>10</v>
      </c>
      <c r="X3073" t="s">
        <v>10</v>
      </c>
      <c r="Y3073" t="s">
        <v>10</v>
      </c>
      <c r="Z3073" t="s">
        <v>10</v>
      </c>
      <c r="AA3073" t="s">
        <v>15</v>
      </c>
      <c r="AB3073" t="s">
        <v>10</v>
      </c>
      <c r="AC3073" t="s">
        <v>26</v>
      </c>
      <c r="AD3073">
        <v>106.05</v>
      </c>
      <c r="AE3073">
        <v>4510.8</v>
      </c>
      <c r="AF3073">
        <v>0</v>
      </c>
      <c r="AG3073">
        <v>0</v>
      </c>
      <c r="AH3073">
        <v>1686.52</v>
      </c>
      <c r="AI3073">
        <v>6197.32</v>
      </c>
      <c r="AJ3073" t="s">
        <v>17</v>
      </c>
      <c r="AM3073" t="str">
        <f t="shared" si="141"/>
        <v>VIP</v>
      </c>
      <c r="AN3073" t="str">
        <f t="shared" si="142"/>
        <v>No</v>
      </c>
      <c r="AO3073" t="str" cm="1">
        <f t="array" ref="AO3073">_xlfn.IFS($C3073&lt;36,"Youth", $C3073&lt;66, "Middle_age", $C3073&gt;65, "Old")</f>
        <v>Youth</v>
      </c>
      <c r="AP3073" t="str">
        <f t="shared" si="143"/>
        <v>4 năm</v>
      </c>
    </row>
    <row r="3074" spans="1:42" x14ac:dyDescent="0.35">
      <c r="A3074" t="s">
        <v>4142</v>
      </c>
      <c r="B3074" t="s">
        <v>19</v>
      </c>
      <c r="C3074">
        <v>67</v>
      </c>
      <c r="D3074" t="s">
        <v>13</v>
      </c>
      <c r="E3074">
        <v>0</v>
      </c>
      <c r="F3074" t="s">
        <v>1220</v>
      </c>
      <c r="G3074">
        <v>94074</v>
      </c>
      <c r="H3074">
        <v>37.331761999999998</v>
      </c>
      <c r="I3074">
        <v>-122.341444</v>
      </c>
      <c r="J3074">
        <v>0</v>
      </c>
      <c r="K3074" s="1">
        <v>5</v>
      </c>
      <c r="L3074" t="s">
        <v>24</v>
      </c>
      <c r="M3074" t="s">
        <v>10</v>
      </c>
      <c r="N3074">
        <v>18.38</v>
      </c>
      <c r="O3074" t="s">
        <v>13</v>
      </c>
      <c r="P3074" t="s">
        <v>10</v>
      </c>
      <c r="Q3074" t="s">
        <v>25</v>
      </c>
      <c r="R3074">
        <v>15</v>
      </c>
      <c r="S3074" t="s">
        <v>13</v>
      </c>
      <c r="T3074" t="s">
        <v>10</v>
      </c>
      <c r="U3074" t="s">
        <v>13</v>
      </c>
      <c r="V3074" t="s">
        <v>13</v>
      </c>
      <c r="W3074" t="s">
        <v>13</v>
      </c>
      <c r="X3074" t="s">
        <v>10</v>
      </c>
      <c r="Y3074" t="s">
        <v>10</v>
      </c>
      <c r="Z3074" t="s">
        <v>10</v>
      </c>
      <c r="AA3074" t="s">
        <v>43</v>
      </c>
      <c r="AB3074" t="s">
        <v>10</v>
      </c>
      <c r="AC3074" t="s">
        <v>26</v>
      </c>
      <c r="AD3074">
        <v>85.55</v>
      </c>
      <c r="AE3074">
        <v>408.5</v>
      </c>
      <c r="AF3074">
        <v>0</v>
      </c>
      <c r="AG3074">
        <v>0</v>
      </c>
      <c r="AH3074">
        <v>91.9</v>
      </c>
      <c r="AI3074">
        <v>500.4</v>
      </c>
      <c r="AJ3074" t="s">
        <v>17</v>
      </c>
      <c r="AM3074" t="str">
        <f t="shared" si="141"/>
        <v>Stayed</v>
      </c>
      <c r="AN3074" t="str">
        <f t="shared" si="142"/>
        <v>No</v>
      </c>
      <c r="AO3074" t="str" cm="1">
        <f t="array" ref="AO3074">_xlfn.IFS($C3074&lt;36,"Youth", $C3074&lt;66, "Middle_age", $C3074&gt;65, "Old")</f>
        <v>Old</v>
      </c>
      <c r="AP3074" t="str">
        <f t="shared" si="143"/>
        <v>1 năm</v>
      </c>
    </row>
    <row r="3075" spans="1:42" x14ac:dyDescent="0.35">
      <c r="A3075" t="s">
        <v>4143</v>
      </c>
      <c r="B3075" t="s">
        <v>19</v>
      </c>
      <c r="C3075">
        <v>26</v>
      </c>
      <c r="D3075" t="s">
        <v>13</v>
      </c>
      <c r="E3075">
        <v>0</v>
      </c>
      <c r="F3075" t="s">
        <v>733</v>
      </c>
      <c r="G3075">
        <v>93311</v>
      </c>
      <c r="H3075">
        <v>35.16207</v>
      </c>
      <c r="I3075">
        <v>-119.19448800000001</v>
      </c>
      <c r="J3075">
        <v>0</v>
      </c>
      <c r="K3075" s="1">
        <v>4</v>
      </c>
      <c r="L3075" t="s">
        <v>24</v>
      </c>
      <c r="M3075" t="s">
        <v>10</v>
      </c>
      <c r="N3075">
        <v>6.88</v>
      </c>
      <c r="O3075" t="s">
        <v>13</v>
      </c>
      <c r="P3075" t="s">
        <v>13</v>
      </c>
      <c r="AA3075" t="s">
        <v>21</v>
      </c>
      <c r="AB3075" t="s">
        <v>10</v>
      </c>
      <c r="AC3075" t="s">
        <v>26</v>
      </c>
      <c r="AD3075">
        <v>19.850000000000001</v>
      </c>
      <c r="AE3075">
        <v>63</v>
      </c>
      <c r="AF3075">
        <v>0</v>
      </c>
      <c r="AG3075">
        <v>0</v>
      </c>
      <c r="AH3075">
        <v>27.52</v>
      </c>
      <c r="AI3075">
        <v>90.52</v>
      </c>
      <c r="AJ3075" t="s">
        <v>17</v>
      </c>
      <c r="AM3075" t="str">
        <f t="shared" ref="AM3075:AM3138" si="144">IF($AJ3075="Churned",$AJ3075,IF($AI3075&gt;AVERAGE($AI:$AI),"VIP",$AJ3075))</f>
        <v>Stayed</v>
      </c>
      <c r="AN3075" t="str">
        <f t="shared" ref="AN3075:AN3138" si="145">IF($E3075&gt;0,"Yes","No")</f>
        <v>No</v>
      </c>
      <c r="AO3075" t="str" cm="1">
        <f t="array" ref="AO3075">_xlfn.IFS($C3075&lt;36,"Youth", $C3075&lt;66, "Middle_age", $C3075&gt;65, "Old")</f>
        <v>Youth</v>
      </c>
      <c r="AP3075" t="str">
        <f t="shared" ref="AP3075:AP3138" si="146">IF($K3075&lt;=12, "1 năm", IF($K3075&lt;=24, "2 năm", IF($K3075&lt;=36, "3 năm", IF($K3075&lt;=48, "4 năm", IF($K3075&lt;=60, "5 năm", IF($K3075&lt;=72, "6 năm"))))))</f>
        <v>1 năm</v>
      </c>
    </row>
    <row r="3076" spans="1:42" x14ac:dyDescent="0.35">
      <c r="A3076" t="s">
        <v>4144</v>
      </c>
      <c r="B3076" t="s">
        <v>9</v>
      </c>
      <c r="C3076">
        <v>35</v>
      </c>
      <c r="D3076" t="s">
        <v>13</v>
      </c>
      <c r="E3076">
        <v>0</v>
      </c>
      <c r="F3076" t="s">
        <v>1165</v>
      </c>
      <c r="G3076">
        <v>92883</v>
      </c>
      <c r="H3076">
        <v>33.762351000000002</v>
      </c>
      <c r="I3076">
        <v>-117.488725</v>
      </c>
      <c r="J3076">
        <v>0</v>
      </c>
      <c r="K3076" s="1">
        <v>4</v>
      </c>
      <c r="L3076" t="s">
        <v>24</v>
      </c>
      <c r="M3076" t="s">
        <v>10</v>
      </c>
      <c r="N3076">
        <v>32.54</v>
      </c>
      <c r="O3076" t="s">
        <v>13</v>
      </c>
      <c r="P3076" t="s">
        <v>13</v>
      </c>
      <c r="AA3076" t="s">
        <v>21</v>
      </c>
      <c r="AB3076" t="s">
        <v>13</v>
      </c>
      <c r="AC3076" t="s">
        <v>16</v>
      </c>
      <c r="AD3076">
        <v>20.149999999999999</v>
      </c>
      <c r="AE3076">
        <v>84.5</v>
      </c>
      <c r="AF3076">
        <v>0</v>
      </c>
      <c r="AG3076">
        <v>0</v>
      </c>
      <c r="AH3076">
        <v>130.16</v>
      </c>
      <c r="AI3076">
        <v>214.66</v>
      </c>
      <c r="AJ3076" t="s">
        <v>17</v>
      </c>
      <c r="AM3076" t="str">
        <f t="shared" si="144"/>
        <v>Stayed</v>
      </c>
      <c r="AN3076" t="str">
        <f t="shared" si="145"/>
        <v>No</v>
      </c>
      <c r="AO3076" t="str" cm="1">
        <f t="array" ref="AO3076">_xlfn.IFS($C3076&lt;36,"Youth", $C3076&lt;66, "Middle_age", $C3076&gt;65, "Old")</f>
        <v>Youth</v>
      </c>
      <c r="AP3076" t="str">
        <f t="shared" si="146"/>
        <v>1 năm</v>
      </c>
    </row>
    <row r="3077" spans="1:42" x14ac:dyDescent="0.35">
      <c r="A3077" t="s">
        <v>4145</v>
      </c>
      <c r="B3077" t="s">
        <v>9</v>
      </c>
      <c r="C3077">
        <v>57</v>
      </c>
      <c r="D3077" t="s">
        <v>13</v>
      </c>
      <c r="E3077">
        <v>0</v>
      </c>
      <c r="F3077" t="s">
        <v>105</v>
      </c>
      <c r="G3077">
        <v>90013</v>
      </c>
      <c r="H3077">
        <v>34.044638999999997</v>
      </c>
      <c r="I3077">
        <v>-118.240413</v>
      </c>
      <c r="J3077">
        <v>0</v>
      </c>
      <c r="K3077" s="1">
        <v>3</v>
      </c>
      <c r="L3077" t="s">
        <v>24</v>
      </c>
      <c r="M3077" t="s">
        <v>10</v>
      </c>
      <c r="N3077">
        <v>3.64</v>
      </c>
      <c r="O3077" t="s">
        <v>10</v>
      </c>
      <c r="P3077" t="s">
        <v>10</v>
      </c>
      <c r="Q3077" t="s">
        <v>49</v>
      </c>
      <c r="R3077">
        <v>25</v>
      </c>
      <c r="S3077" t="s">
        <v>13</v>
      </c>
      <c r="T3077" t="s">
        <v>13</v>
      </c>
      <c r="U3077" t="s">
        <v>13</v>
      </c>
      <c r="V3077" t="s">
        <v>10</v>
      </c>
      <c r="W3077" t="s">
        <v>10</v>
      </c>
      <c r="X3077" t="s">
        <v>13</v>
      </c>
      <c r="Y3077" t="s">
        <v>13</v>
      </c>
      <c r="Z3077" t="s">
        <v>10</v>
      </c>
      <c r="AA3077" t="s">
        <v>21</v>
      </c>
      <c r="AB3077" t="s">
        <v>10</v>
      </c>
      <c r="AC3077" t="s">
        <v>26</v>
      </c>
      <c r="AD3077">
        <v>63.6</v>
      </c>
      <c r="AE3077">
        <v>155.65</v>
      </c>
      <c r="AF3077">
        <v>0</v>
      </c>
      <c r="AG3077">
        <v>0</v>
      </c>
      <c r="AH3077">
        <v>10.92</v>
      </c>
      <c r="AI3077">
        <v>166.57</v>
      </c>
      <c r="AJ3077" t="s">
        <v>27</v>
      </c>
      <c r="AK3077" t="s">
        <v>28</v>
      </c>
      <c r="AL3077" t="s">
        <v>173</v>
      </c>
      <c r="AM3077" t="str">
        <f t="shared" si="144"/>
        <v>Churned</v>
      </c>
      <c r="AN3077" t="str">
        <f t="shared" si="145"/>
        <v>No</v>
      </c>
      <c r="AO3077" t="str" cm="1">
        <f t="array" ref="AO3077">_xlfn.IFS($C3077&lt;36,"Youth", $C3077&lt;66, "Middle_age", $C3077&gt;65, "Old")</f>
        <v>Middle_age</v>
      </c>
      <c r="AP3077" t="str">
        <f t="shared" si="146"/>
        <v>1 năm</v>
      </c>
    </row>
    <row r="3078" spans="1:42" x14ac:dyDescent="0.35">
      <c r="A3078" t="s">
        <v>4146</v>
      </c>
      <c r="B3078" t="s">
        <v>19</v>
      </c>
      <c r="C3078">
        <v>55</v>
      </c>
      <c r="D3078" t="s">
        <v>13</v>
      </c>
      <c r="E3078">
        <v>0</v>
      </c>
      <c r="F3078" t="s">
        <v>2851</v>
      </c>
      <c r="G3078">
        <v>95449</v>
      </c>
      <c r="H3078">
        <v>38.937060000000002</v>
      </c>
      <c r="I3078">
        <v>-123.118111</v>
      </c>
      <c r="J3078">
        <v>0</v>
      </c>
      <c r="K3078" s="1">
        <v>54</v>
      </c>
      <c r="L3078" t="s">
        <v>12</v>
      </c>
      <c r="M3078" t="s">
        <v>10</v>
      </c>
      <c r="N3078">
        <v>27.17</v>
      </c>
      <c r="O3078" t="s">
        <v>13</v>
      </c>
      <c r="P3078" t="s">
        <v>10</v>
      </c>
      <c r="Q3078" t="s">
        <v>25</v>
      </c>
      <c r="R3078">
        <v>24</v>
      </c>
      <c r="S3078" t="s">
        <v>10</v>
      </c>
      <c r="T3078" t="s">
        <v>13</v>
      </c>
      <c r="U3078" t="s">
        <v>10</v>
      </c>
      <c r="V3078" t="s">
        <v>13</v>
      </c>
      <c r="W3078" t="s">
        <v>10</v>
      </c>
      <c r="X3078" t="s">
        <v>13</v>
      </c>
      <c r="Y3078" t="s">
        <v>13</v>
      </c>
      <c r="Z3078" t="s">
        <v>10</v>
      </c>
      <c r="AA3078" t="s">
        <v>21</v>
      </c>
      <c r="AB3078" t="s">
        <v>13</v>
      </c>
      <c r="AC3078" t="s">
        <v>16</v>
      </c>
      <c r="AD3078">
        <v>89.8</v>
      </c>
      <c r="AE3078">
        <v>4667</v>
      </c>
      <c r="AF3078">
        <v>0</v>
      </c>
      <c r="AG3078">
        <v>0</v>
      </c>
      <c r="AH3078">
        <v>1467.18</v>
      </c>
      <c r="AI3078">
        <v>6134.18</v>
      </c>
      <c r="AJ3078" t="s">
        <v>17</v>
      </c>
      <c r="AM3078" t="str">
        <f t="shared" si="144"/>
        <v>VIP</v>
      </c>
      <c r="AN3078" t="str">
        <f t="shared" si="145"/>
        <v>No</v>
      </c>
      <c r="AO3078" t="str" cm="1">
        <f t="array" ref="AO3078">_xlfn.IFS($C3078&lt;36,"Youth", $C3078&lt;66, "Middle_age", $C3078&gt;65, "Old")</f>
        <v>Middle_age</v>
      </c>
      <c r="AP3078" t="str">
        <f t="shared" si="146"/>
        <v>5 năm</v>
      </c>
    </row>
    <row r="3079" spans="1:42" x14ac:dyDescent="0.35">
      <c r="A3079" t="s">
        <v>4147</v>
      </c>
      <c r="B3079" t="s">
        <v>19</v>
      </c>
      <c r="C3079">
        <v>40</v>
      </c>
      <c r="D3079" t="s">
        <v>13</v>
      </c>
      <c r="E3079">
        <v>0</v>
      </c>
      <c r="F3079" t="s">
        <v>105</v>
      </c>
      <c r="G3079">
        <v>90017</v>
      </c>
      <c r="H3079">
        <v>34.052841999999998</v>
      </c>
      <c r="I3079">
        <v>-118.264495</v>
      </c>
      <c r="J3079">
        <v>0</v>
      </c>
      <c r="K3079" s="1">
        <v>14</v>
      </c>
      <c r="L3079" t="s">
        <v>12</v>
      </c>
      <c r="M3079" t="s">
        <v>10</v>
      </c>
      <c r="N3079">
        <v>33.5</v>
      </c>
      <c r="O3079" t="s">
        <v>10</v>
      </c>
      <c r="P3079" t="s">
        <v>13</v>
      </c>
      <c r="AA3079" t="s">
        <v>15</v>
      </c>
      <c r="AB3079" t="s">
        <v>10</v>
      </c>
      <c r="AC3079" t="s">
        <v>16</v>
      </c>
      <c r="AD3079">
        <v>24.8</v>
      </c>
      <c r="AE3079">
        <v>321.7</v>
      </c>
      <c r="AF3079">
        <v>0</v>
      </c>
      <c r="AG3079">
        <v>0</v>
      </c>
      <c r="AH3079">
        <v>469</v>
      </c>
      <c r="AI3079">
        <v>790.7</v>
      </c>
      <c r="AJ3079" t="s">
        <v>17</v>
      </c>
      <c r="AM3079" t="str">
        <f t="shared" si="144"/>
        <v>Stayed</v>
      </c>
      <c r="AN3079" t="str">
        <f t="shared" si="145"/>
        <v>No</v>
      </c>
      <c r="AO3079" t="str" cm="1">
        <f t="array" ref="AO3079">_xlfn.IFS($C3079&lt;36,"Youth", $C3079&lt;66, "Middle_age", $C3079&gt;65, "Old")</f>
        <v>Middle_age</v>
      </c>
      <c r="AP3079" t="str">
        <f t="shared" si="146"/>
        <v>2 năm</v>
      </c>
    </row>
    <row r="3080" spans="1:42" x14ac:dyDescent="0.35">
      <c r="A3080" t="s">
        <v>4148</v>
      </c>
      <c r="B3080" t="s">
        <v>9</v>
      </c>
      <c r="C3080">
        <v>48</v>
      </c>
      <c r="D3080" t="s">
        <v>13</v>
      </c>
      <c r="E3080">
        <v>0</v>
      </c>
      <c r="F3080" t="s">
        <v>127</v>
      </c>
      <c r="G3080">
        <v>95131</v>
      </c>
      <c r="H3080">
        <v>37.387027000000003</v>
      </c>
      <c r="I3080">
        <v>-121.897775</v>
      </c>
      <c r="J3080">
        <v>0</v>
      </c>
      <c r="K3080" s="1">
        <v>25</v>
      </c>
      <c r="L3080" t="s">
        <v>12</v>
      </c>
      <c r="M3080" t="s">
        <v>10</v>
      </c>
      <c r="N3080">
        <v>1.37</v>
      </c>
      <c r="O3080" t="s">
        <v>13</v>
      </c>
      <c r="P3080" t="s">
        <v>10</v>
      </c>
      <c r="Q3080" t="s">
        <v>49</v>
      </c>
      <c r="R3080">
        <v>21</v>
      </c>
      <c r="S3080" t="s">
        <v>10</v>
      </c>
      <c r="T3080" t="s">
        <v>10</v>
      </c>
      <c r="U3080" t="s">
        <v>10</v>
      </c>
      <c r="V3080" t="s">
        <v>10</v>
      </c>
      <c r="W3080" t="s">
        <v>10</v>
      </c>
      <c r="X3080" t="s">
        <v>13</v>
      </c>
      <c r="Y3080" t="s">
        <v>13</v>
      </c>
      <c r="Z3080" t="s">
        <v>10</v>
      </c>
      <c r="AA3080" t="s">
        <v>15</v>
      </c>
      <c r="AB3080" t="s">
        <v>13</v>
      </c>
      <c r="AC3080" t="s">
        <v>16</v>
      </c>
      <c r="AD3080">
        <v>74.3</v>
      </c>
      <c r="AE3080">
        <v>1863.8</v>
      </c>
      <c r="AF3080">
        <v>0</v>
      </c>
      <c r="AG3080">
        <v>0</v>
      </c>
      <c r="AH3080">
        <v>34.25</v>
      </c>
      <c r="AI3080">
        <v>1898.05</v>
      </c>
      <c r="AJ3080" t="s">
        <v>27</v>
      </c>
      <c r="AK3080" t="s">
        <v>28</v>
      </c>
      <c r="AL3080" t="s">
        <v>184</v>
      </c>
      <c r="AM3080" t="str">
        <f t="shared" si="144"/>
        <v>Churned</v>
      </c>
      <c r="AN3080" t="str">
        <f t="shared" si="145"/>
        <v>No</v>
      </c>
      <c r="AO3080" t="str" cm="1">
        <f t="array" ref="AO3080">_xlfn.IFS($C3080&lt;36,"Youth", $C3080&lt;66, "Middle_age", $C3080&gt;65, "Old")</f>
        <v>Middle_age</v>
      </c>
      <c r="AP3080" t="str">
        <f t="shared" si="146"/>
        <v>3 năm</v>
      </c>
    </row>
    <row r="3081" spans="1:42" x14ac:dyDescent="0.35">
      <c r="A3081" t="s">
        <v>4149</v>
      </c>
      <c r="B3081" t="s">
        <v>9</v>
      </c>
      <c r="C3081">
        <v>72</v>
      </c>
      <c r="D3081" t="s">
        <v>13</v>
      </c>
      <c r="E3081">
        <v>1</v>
      </c>
      <c r="F3081" t="s">
        <v>4150</v>
      </c>
      <c r="G3081">
        <v>90660</v>
      </c>
      <c r="H3081">
        <v>33.989524000000003</v>
      </c>
      <c r="I3081">
        <v>-118.089299</v>
      </c>
      <c r="J3081">
        <v>0</v>
      </c>
      <c r="K3081" s="1">
        <v>27</v>
      </c>
      <c r="L3081" t="s">
        <v>99</v>
      </c>
      <c r="M3081" t="s">
        <v>10</v>
      </c>
      <c r="N3081">
        <v>3.33</v>
      </c>
      <c r="O3081" t="s">
        <v>10</v>
      </c>
      <c r="P3081" t="s">
        <v>10</v>
      </c>
      <c r="Q3081" t="s">
        <v>25</v>
      </c>
      <c r="R3081">
        <v>18</v>
      </c>
      <c r="S3081" t="s">
        <v>13</v>
      </c>
      <c r="T3081" t="s">
        <v>13</v>
      </c>
      <c r="U3081" t="s">
        <v>10</v>
      </c>
      <c r="V3081" t="s">
        <v>13</v>
      </c>
      <c r="W3081" t="s">
        <v>13</v>
      </c>
      <c r="X3081" t="s">
        <v>13</v>
      </c>
      <c r="Y3081" t="s">
        <v>13</v>
      </c>
      <c r="Z3081" t="s">
        <v>13</v>
      </c>
      <c r="AA3081" t="s">
        <v>21</v>
      </c>
      <c r="AB3081" t="s">
        <v>10</v>
      </c>
      <c r="AC3081" t="s">
        <v>26</v>
      </c>
      <c r="AD3081">
        <v>78.05</v>
      </c>
      <c r="AE3081">
        <v>2135.5</v>
      </c>
      <c r="AF3081">
        <v>0</v>
      </c>
      <c r="AG3081">
        <v>10</v>
      </c>
      <c r="AH3081">
        <v>89.91</v>
      </c>
      <c r="AI3081">
        <v>2235.41</v>
      </c>
      <c r="AJ3081" t="s">
        <v>27</v>
      </c>
      <c r="AK3081" t="s">
        <v>28</v>
      </c>
      <c r="AL3081" t="s">
        <v>29</v>
      </c>
      <c r="AM3081" t="str">
        <f t="shared" si="144"/>
        <v>Churned</v>
      </c>
      <c r="AN3081" t="str">
        <f t="shared" si="145"/>
        <v>Yes</v>
      </c>
      <c r="AO3081" t="str" cm="1">
        <f t="array" ref="AO3081">_xlfn.IFS($C3081&lt;36,"Youth", $C3081&lt;66, "Middle_age", $C3081&gt;65, "Old")</f>
        <v>Old</v>
      </c>
      <c r="AP3081" t="str">
        <f t="shared" si="146"/>
        <v>3 năm</v>
      </c>
    </row>
    <row r="3082" spans="1:42" x14ac:dyDescent="0.35">
      <c r="A3082" t="s">
        <v>4151</v>
      </c>
      <c r="B3082" t="s">
        <v>9</v>
      </c>
      <c r="C3082">
        <v>33</v>
      </c>
      <c r="D3082" t="s">
        <v>13</v>
      </c>
      <c r="E3082">
        <v>0</v>
      </c>
      <c r="F3082" t="s">
        <v>105</v>
      </c>
      <c r="G3082">
        <v>90027</v>
      </c>
      <c r="H3082">
        <v>34.127194000000003</v>
      </c>
      <c r="I3082">
        <v>-118.295647</v>
      </c>
      <c r="J3082">
        <v>0</v>
      </c>
      <c r="K3082" s="1">
        <v>1</v>
      </c>
      <c r="L3082" t="s">
        <v>12</v>
      </c>
      <c r="M3082" t="s">
        <v>10</v>
      </c>
      <c r="N3082">
        <v>13.61</v>
      </c>
      <c r="O3082" t="s">
        <v>10</v>
      </c>
      <c r="P3082" t="s">
        <v>10</v>
      </c>
      <c r="Q3082" t="s">
        <v>25</v>
      </c>
      <c r="R3082">
        <v>25</v>
      </c>
      <c r="S3082" t="s">
        <v>13</v>
      </c>
      <c r="T3082" t="s">
        <v>13</v>
      </c>
      <c r="U3082" t="s">
        <v>13</v>
      </c>
      <c r="V3082" t="s">
        <v>13</v>
      </c>
      <c r="W3082" t="s">
        <v>13</v>
      </c>
      <c r="X3082" t="s">
        <v>13</v>
      </c>
      <c r="Y3082" t="s">
        <v>13</v>
      </c>
      <c r="Z3082" t="s">
        <v>10</v>
      </c>
      <c r="AA3082" t="s">
        <v>21</v>
      </c>
      <c r="AB3082" t="s">
        <v>10</v>
      </c>
      <c r="AC3082" t="s">
        <v>26</v>
      </c>
      <c r="AD3082">
        <v>74.5</v>
      </c>
      <c r="AE3082">
        <v>74.5</v>
      </c>
      <c r="AF3082">
        <v>0</v>
      </c>
      <c r="AG3082">
        <v>0</v>
      </c>
      <c r="AH3082">
        <v>13.61</v>
      </c>
      <c r="AI3082">
        <v>88.11</v>
      </c>
      <c r="AJ3082" t="s">
        <v>27</v>
      </c>
      <c r="AK3082" t="s">
        <v>28</v>
      </c>
      <c r="AL3082" t="s">
        <v>29</v>
      </c>
      <c r="AM3082" t="str">
        <f t="shared" si="144"/>
        <v>Churned</v>
      </c>
      <c r="AN3082" t="str">
        <f t="shared" si="145"/>
        <v>No</v>
      </c>
      <c r="AO3082" t="str" cm="1">
        <f t="array" ref="AO3082">_xlfn.IFS($C3082&lt;36,"Youth", $C3082&lt;66, "Middle_age", $C3082&gt;65, "Old")</f>
        <v>Youth</v>
      </c>
      <c r="AP3082" t="str">
        <f t="shared" si="146"/>
        <v>1 năm</v>
      </c>
    </row>
    <row r="3083" spans="1:42" x14ac:dyDescent="0.35">
      <c r="A3083" t="s">
        <v>4152</v>
      </c>
      <c r="B3083" t="s">
        <v>9</v>
      </c>
      <c r="C3083">
        <v>73</v>
      </c>
      <c r="D3083" t="s">
        <v>10</v>
      </c>
      <c r="E3083">
        <v>0</v>
      </c>
      <c r="F3083" t="s">
        <v>3929</v>
      </c>
      <c r="G3083">
        <v>92327</v>
      </c>
      <c r="H3083">
        <v>34.875143999999999</v>
      </c>
      <c r="I3083">
        <v>-116.821698</v>
      </c>
      <c r="J3083">
        <v>3</v>
      </c>
      <c r="K3083" s="1">
        <v>12</v>
      </c>
      <c r="L3083" t="s">
        <v>12</v>
      </c>
      <c r="M3083" t="s">
        <v>10</v>
      </c>
      <c r="N3083">
        <v>37.15</v>
      </c>
      <c r="O3083" t="s">
        <v>13</v>
      </c>
      <c r="P3083" t="s">
        <v>10</v>
      </c>
      <c r="Q3083" t="s">
        <v>49</v>
      </c>
      <c r="R3083">
        <v>13</v>
      </c>
      <c r="S3083" t="s">
        <v>10</v>
      </c>
      <c r="T3083" t="s">
        <v>13</v>
      </c>
      <c r="U3083" t="s">
        <v>10</v>
      </c>
      <c r="V3083" t="s">
        <v>10</v>
      </c>
      <c r="W3083" t="s">
        <v>10</v>
      </c>
      <c r="X3083" t="s">
        <v>10</v>
      </c>
      <c r="Y3083" t="s">
        <v>10</v>
      </c>
      <c r="Z3083" t="s">
        <v>13</v>
      </c>
      <c r="AA3083" t="s">
        <v>15</v>
      </c>
      <c r="AB3083" t="s">
        <v>10</v>
      </c>
      <c r="AC3083" t="s">
        <v>26</v>
      </c>
      <c r="AD3083">
        <v>79.2</v>
      </c>
      <c r="AE3083">
        <v>943.85</v>
      </c>
      <c r="AF3083">
        <v>0</v>
      </c>
      <c r="AG3083">
        <v>20</v>
      </c>
      <c r="AH3083">
        <v>445.8</v>
      </c>
      <c r="AI3083">
        <v>1409.65</v>
      </c>
      <c r="AJ3083" t="s">
        <v>17</v>
      </c>
      <c r="AM3083" t="str">
        <f t="shared" si="144"/>
        <v>Stayed</v>
      </c>
      <c r="AN3083" t="str">
        <f t="shared" si="145"/>
        <v>No</v>
      </c>
      <c r="AO3083" t="str" cm="1">
        <f t="array" ref="AO3083">_xlfn.IFS($C3083&lt;36,"Youth", $C3083&lt;66, "Middle_age", $C3083&gt;65, "Old")</f>
        <v>Old</v>
      </c>
      <c r="AP3083" t="str">
        <f t="shared" si="146"/>
        <v>1 năm</v>
      </c>
    </row>
    <row r="3084" spans="1:42" x14ac:dyDescent="0.35">
      <c r="A3084" t="s">
        <v>4153</v>
      </c>
      <c r="B3084" t="s">
        <v>19</v>
      </c>
      <c r="C3084">
        <v>56</v>
      </c>
      <c r="D3084" t="s">
        <v>10</v>
      </c>
      <c r="E3084">
        <v>3</v>
      </c>
      <c r="F3084" t="s">
        <v>121</v>
      </c>
      <c r="G3084">
        <v>92113</v>
      </c>
      <c r="H3084">
        <v>32.697097999999997</v>
      </c>
      <c r="I3084">
        <v>-117.116587</v>
      </c>
      <c r="J3084">
        <v>8</v>
      </c>
      <c r="K3084" s="1">
        <v>13</v>
      </c>
      <c r="L3084" t="s">
        <v>12</v>
      </c>
      <c r="M3084" t="s">
        <v>10</v>
      </c>
      <c r="N3084">
        <v>28.15</v>
      </c>
      <c r="O3084" t="s">
        <v>13</v>
      </c>
      <c r="P3084" t="s">
        <v>10</v>
      </c>
      <c r="Q3084" t="s">
        <v>14</v>
      </c>
      <c r="R3084">
        <v>56</v>
      </c>
      <c r="S3084" t="s">
        <v>13</v>
      </c>
      <c r="T3084" t="s">
        <v>10</v>
      </c>
      <c r="U3084" t="s">
        <v>10</v>
      </c>
      <c r="V3084" t="s">
        <v>10</v>
      </c>
      <c r="W3084" t="s">
        <v>13</v>
      </c>
      <c r="X3084" t="s">
        <v>13</v>
      </c>
      <c r="Y3084" t="s">
        <v>13</v>
      </c>
      <c r="Z3084" t="s">
        <v>10</v>
      </c>
      <c r="AA3084" t="s">
        <v>21</v>
      </c>
      <c r="AB3084" t="s">
        <v>13</v>
      </c>
      <c r="AC3084" t="s">
        <v>26</v>
      </c>
      <c r="AD3084">
        <v>61.8</v>
      </c>
      <c r="AE3084">
        <v>750.1</v>
      </c>
      <c r="AF3084">
        <v>0</v>
      </c>
      <c r="AG3084">
        <v>0</v>
      </c>
      <c r="AH3084">
        <v>365.95</v>
      </c>
      <c r="AI3084">
        <v>1116.05</v>
      </c>
      <c r="AJ3084" t="s">
        <v>17</v>
      </c>
      <c r="AM3084" t="str">
        <f t="shared" si="144"/>
        <v>Stayed</v>
      </c>
      <c r="AN3084" t="str">
        <f t="shared" si="145"/>
        <v>Yes</v>
      </c>
      <c r="AO3084" t="str" cm="1">
        <f t="array" ref="AO3084">_xlfn.IFS($C3084&lt;36,"Youth", $C3084&lt;66, "Middle_age", $C3084&gt;65, "Old")</f>
        <v>Middle_age</v>
      </c>
      <c r="AP3084" t="str">
        <f t="shared" si="146"/>
        <v>2 năm</v>
      </c>
    </row>
    <row r="3085" spans="1:42" x14ac:dyDescent="0.35">
      <c r="A3085" t="s">
        <v>4154</v>
      </c>
      <c r="B3085" t="s">
        <v>19</v>
      </c>
      <c r="C3085">
        <v>55</v>
      </c>
      <c r="D3085" t="s">
        <v>10</v>
      </c>
      <c r="E3085">
        <v>1</v>
      </c>
      <c r="F3085" t="s">
        <v>4155</v>
      </c>
      <c r="G3085">
        <v>92595</v>
      </c>
      <c r="H3085">
        <v>33.617108000000002</v>
      </c>
      <c r="I3085">
        <v>-117.253349</v>
      </c>
      <c r="J3085">
        <v>0</v>
      </c>
      <c r="K3085" s="1">
        <v>69</v>
      </c>
      <c r="L3085" t="s">
        <v>42</v>
      </c>
      <c r="M3085" t="s">
        <v>10</v>
      </c>
      <c r="N3085">
        <v>8.4600000000000009</v>
      </c>
      <c r="O3085" t="s">
        <v>10</v>
      </c>
      <c r="P3085" t="s">
        <v>10</v>
      </c>
      <c r="Q3085" t="s">
        <v>25</v>
      </c>
      <c r="R3085">
        <v>21</v>
      </c>
      <c r="S3085" t="s">
        <v>13</v>
      </c>
      <c r="T3085" t="s">
        <v>13</v>
      </c>
      <c r="U3085" t="s">
        <v>13</v>
      </c>
      <c r="V3085" t="s">
        <v>10</v>
      </c>
      <c r="W3085" t="s">
        <v>10</v>
      </c>
      <c r="X3085" t="s">
        <v>10</v>
      </c>
      <c r="Y3085" t="s">
        <v>10</v>
      </c>
      <c r="Z3085" t="s">
        <v>10</v>
      </c>
      <c r="AA3085" t="s">
        <v>43</v>
      </c>
      <c r="AB3085" t="s">
        <v>10</v>
      </c>
      <c r="AC3085" t="s">
        <v>26</v>
      </c>
      <c r="AD3085">
        <v>99.35</v>
      </c>
      <c r="AE3085">
        <v>6856.45</v>
      </c>
      <c r="AF3085">
        <v>0</v>
      </c>
      <c r="AG3085">
        <v>0</v>
      </c>
      <c r="AH3085">
        <v>583.74</v>
      </c>
      <c r="AI3085">
        <v>7440.19</v>
      </c>
      <c r="AJ3085" t="s">
        <v>17</v>
      </c>
      <c r="AM3085" t="str">
        <f t="shared" si="144"/>
        <v>VIP</v>
      </c>
      <c r="AN3085" t="str">
        <f t="shared" si="145"/>
        <v>Yes</v>
      </c>
      <c r="AO3085" t="str" cm="1">
        <f t="array" ref="AO3085">_xlfn.IFS($C3085&lt;36,"Youth", $C3085&lt;66, "Middle_age", $C3085&gt;65, "Old")</f>
        <v>Middle_age</v>
      </c>
      <c r="AP3085" t="str">
        <f t="shared" si="146"/>
        <v>6 năm</v>
      </c>
    </row>
    <row r="3086" spans="1:42" x14ac:dyDescent="0.35">
      <c r="A3086" t="s">
        <v>4156</v>
      </c>
      <c r="B3086" t="s">
        <v>9</v>
      </c>
      <c r="C3086">
        <v>52</v>
      </c>
      <c r="D3086" t="s">
        <v>13</v>
      </c>
      <c r="E3086">
        <v>1</v>
      </c>
      <c r="F3086" t="s">
        <v>105</v>
      </c>
      <c r="G3086">
        <v>90035</v>
      </c>
      <c r="H3086">
        <v>34.051808999999999</v>
      </c>
      <c r="I3086">
        <v>-118.383843</v>
      </c>
      <c r="J3086">
        <v>0</v>
      </c>
      <c r="K3086" s="1">
        <v>35</v>
      </c>
      <c r="L3086" t="s">
        <v>12</v>
      </c>
      <c r="M3086" t="s">
        <v>10</v>
      </c>
      <c r="N3086">
        <v>38.82</v>
      </c>
      <c r="O3086" t="s">
        <v>10</v>
      </c>
      <c r="P3086" t="s">
        <v>10</v>
      </c>
      <c r="Q3086" t="s">
        <v>49</v>
      </c>
      <c r="R3086">
        <v>19</v>
      </c>
      <c r="S3086" t="s">
        <v>13</v>
      </c>
      <c r="T3086" t="s">
        <v>13</v>
      </c>
      <c r="U3086" t="s">
        <v>13</v>
      </c>
      <c r="V3086" t="s">
        <v>13</v>
      </c>
      <c r="W3086" t="s">
        <v>13</v>
      </c>
      <c r="X3086" t="s">
        <v>13</v>
      </c>
      <c r="Y3086" t="s">
        <v>13</v>
      </c>
      <c r="Z3086" t="s">
        <v>13</v>
      </c>
      <c r="AA3086" t="s">
        <v>21</v>
      </c>
      <c r="AB3086" t="s">
        <v>13</v>
      </c>
      <c r="AC3086" t="s">
        <v>153</v>
      </c>
      <c r="AD3086">
        <v>50.15</v>
      </c>
      <c r="AE3086">
        <v>1655.35</v>
      </c>
      <c r="AF3086">
        <v>0</v>
      </c>
      <c r="AG3086">
        <v>130</v>
      </c>
      <c r="AH3086">
        <v>1358.7</v>
      </c>
      <c r="AI3086">
        <v>3144.05</v>
      </c>
      <c r="AJ3086" t="s">
        <v>17</v>
      </c>
      <c r="AM3086" t="str">
        <f t="shared" si="144"/>
        <v>VIP</v>
      </c>
      <c r="AN3086" t="str">
        <f t="shared" si="145"/>
        <v>Yes</v>
      </c>
      <c r="AO3086" t="str" cm="1">
        <f t="array" ref="AO3086">_xlfn.IFS($C3086&lt;36,"Youth", $C3086&lt;66, "Middle_age", $C3086&gt;65, "Old")</f>
        <v>Middle_age</v>
      </c>
      <c r="AP3086" t="str">
        <f t="shared" si="146"/>
        <v>3 năm</v>
      </c>
    </row>
    <row r="3087" spans="1:42" x14ac:dyDescent="0.35">
      <c r="A3087" t="s">
        <v>4157</v>
      </c>
      <c r="B3087" t="s">
        <v>19</v>
      </c>
      <c r="C3087">
        <v>57</v>
      </c>
      <c r="D3087" t="s">
        <v>10</v>
      </c>
      <c r="E3087">
        <v>2</v>
      </c>
      <c r="F3087" t="s">
        <v>4158</v>
      </c>
      <c r="G3087">
        <v>93265</v>
      </c>
      <c r="H3087">
        <v>36.245925999999997</v>
      </c>
      <c r="I3087">
        <v>-118.693138</v>
      </c>
      <c r="J3087">
        <v>9</v>
      </c>
      <c r="K3087" s="1">
        <v>64</v>
      </c>
      <c r="L3087" t="s">
        <v>46</v>
      </c>
      <c r="M3087" t="s">
        <v>10</v>
      </c>
      <c r="N3087">
        <v>45.35</v>
      </c>
      <c r="O3087" t="s">
        <v>10</v>
      </c>
      <c r="P3087" t="s">
        <v>10</v>
      </c>
      <c r="Q3087" t="s">
        <v>25</v>
      </c>
      <c r="R3087">
        <v>30</v>
      </c>
      <c r="S3087" t="s">
        <v>13</v>
      </c>
      <c r="T3087" t="s">
        <v>13</v>
      </c>
      <c r="U3087" t="s">
        <v>10</v>
      </c>
      <c r="V3087" t="s">
        <v>13</v>
      </c>
      <c r="W3087" t="s">
        <v>13</v>
      </c>
      <c r="X3087" t="s">
        <v>10</v>
      </c>
      <c r="Y3087" t="s">
        <v>10</v>
      </c>
      <c r="Z3087" t="s">
        <v>10</v>
      </c>
      <c r="AA3087" t="s">
        <v>15</v>
      </c>
      <c r="AB3087" t="s">
        <v>13</v>
      </c>
      <c r="AC3087" t="s">
        <v>16</v>
      </c>
      <c r="AD3087">
        <v>90.25</v>
      </c>
      <c r="AE3087">
        <v>5629.15</v>
      </c>
      <c r="AF3087">
        <v>0</v>
      </c>
      <c r="AG3087">
        <v>0</v>
      </c>
      <c r="AH3087">
        <v>2902.4</v>
      </c>
      <c r="AI3087">
        <v>8531.5499999999993</v>
      </c>
      <c r="AJ3087" t="s">
        <v>17</v>
      </c>
      <c r="AM3087" t="str">
        <f t="shared" si="144"/>
        <v>VIP</v>
      </c>
      <c r="AN3087" t="str">
        <f t="shared" si="145"/>
        <v>Yes</v>
      </c>
      <c r="AO3087" t="str" cm="1">
        <f t="array" ref="AO3087">_xlfn.IFS($C3087&lt;36,"Youth", $C3087&lt;66, "Middle_age", $C3087&gt;65, "Old")</f>
        <v>Middle_age</v>
      </c>
      <c r="AP3087" t="str">
        <f t="shared" si="146"/>
        <v>6 năm</v>
      </c>
    </row>
    <row r="3088" spans="1:42" x14ac:dyDescent="0.35">
      <c r="A3088" t="s">
        <v>4159</v>
      </c>
      <c r="B3088" t="s">
        <v>9</v>
      </c>
      <c r="C3088">
        <v>22</v>
      </c>
      <c r="D3088" t="s">
        <v>10</v>
      </c>
      <c r="E3088">
        <v>0</v>
      </c>
      <c r="F3088" t="s">
        <v>105</v>
      </c>
      <c r="G3088">
        <v>90059</v>
      </c>
      <c r="H3088">
        <v>33.927253999999998</v>
      </c>
      <c r="I3088">
        <v>-118.249826</v>
      </c>
      <c r="J3088">
        <v>1</v>
      </c>
      <c r="K3088" s="1">
        <v>21</v>
      </c>
      <c r="L3088" t="s">
        <v>32</v>
      </c>
      <c r="M3088" t="s">
        <v>10</v>
      </c>
      <c r="N3088">
        <v>38.520000000000003</v>
      </c>
      <c r="O3088" t="s">
        <v>10</v>
      </c>
      <c r="P3088" t="s">
        <v>10</v>
      </c>
      <c r="Q3088" t="s">
        <v>25</v>
      </c>
      <c r="R3088">
        <v>59</v>
      </c>
      <c r="S3088" t="s">
        <v>10</v>
      </c>
      <c r="T3088" t="s">
        <v>13</v>
      </c>
      <c r="U3088" t="s">
        <v>10</v>
      </c>
      <c r="V3088" t="s">
        <v>13</v>
      </c>
      <c r="W3088" t="s">
        <v>10</v>
      </c>
      <c r="X3088" t="s">
        <v>10</v>
      </c>
      <c r="Y3088" t="s">
        <v>10</v>
      </c>
      <c r="Z3088" t="s">
        <v>10</v>
      </c>
      <c r="AA3088" t="s">
        <v>21</v>
      </c>
      <c r="AB3088" t="s">
        <v>10</v>
      </c>
      <c r="AC3088" t="s">
        <v>26</v>
      </c>
      <c r="AD3088">
        <v>104.4</v>
      </c>
      <c r="AE3088">
        <v>2200.25</v>
      </c>
      <c r="AF3088">
        <v>0</v>
      </c>
      <c r="AG3088">
        <v>0</v>
      </c>
      <c r="AH3088">
        <v>808.92</v>
      </c>
      <c r="AI3088">
        <v>3009.17</v>
      </c>
      <c r="AJ3088" t="s">
        <v>27</v>
      </c>
      <c r="AK3088" t="s">
        <v>91</v>
      </c>
      <c r="AL3088" t="s">
        <v>165</v>
      </c>
      <c r="AM3088" t="str">
        <f t="shared" si="144"/>
        <v>Churned</v>
      </c>
      <c r="AN3088" t="str">
        <f t="shared" si="145"/>
        <v>No</v>
      </c>
      <c r="AO3088" t="str" cm="1">
        <f t="array" ref="AO3088">_xlfn.IFS($C3088&lt;36,"Youth", $C3088&lt;66, "Middle_age", $C3088&gt;65, "Old")</f>
        <v>Youth</v>
      </c>
      <c r="AP3088" t="str">
        <f t="shared" si="146"/>
        <v>2 năm</v>
      </c>
    </row>
    <row r="3089" spans="1:42" x14ac:dyDescent="0.35">
      <c r="A3089" t="s">
        <v>4160</v>
      </c>
      <c r="B3089" t="s">
        <v>19</v>
      </c>
      <c r="C3089">
        <v>70</v>
      </c>
      <c r="D3089" t="s">
        <v>13</v>
      </c>
      <c r="E3089">
        <v>0</v>
      </c>
      <c r="F3089" t="s">
        <v>4161</v>
      </c>
      <c r="G3089">
        <v>92325</v>
      </c>
      <c r="H3089">
        <v>34.248061</v>
      </c>
      <c r="I3089">
        <v>-117.29028</v>
      </c>
      <c r="J3089">
        <v>0</v>
      </c>
      <c r="K3089" s="1">
        <v>2</v>
      </c>
      <c r="L3089" t="s">
        <v>12</v>
      </c>
      <c r="M3089" t="s">
        <v>10</v>
      </c>
      <c r="N3089">
        <v>25.19</v>
      </c>
      <c r="O3089" t="s">
        <v>10</v>
      </c>
      <c r="P3089" t="s">
        <v>10</v>
      </c>
      <c r="Q3089" t="s">
        <v>25</v>
      </c>
      <c r="R3089">
        <v>14</v>
      </c>
      <c r="S3089" t="s">
        <v>13</v>
      </c>
      <c r="T3089" t="s">
        <v>13</v>
      </c>
      <c r="U3089" t="s">
        <v>13</v>
      </c>
      <c r="V3089" t="s">
        <v>13</v>
      </c>
      <c r="W3089" t="s">
        <v>10</v>
      </c>
      <c r="X3089" t="s">
        <v>10</v>
      </c>
      <c r="Y3089" t="s">
        <v>13</v>
      </c>
      <c r="Z3089" t="s">
        <v>10</v>
      </c>
      <c r="AA3089" t="s">
        <v>21</v>
      </c>
      <c r="AB3089" t="s">
        <v>10</v>
      </c>
      <c r="AC3089" t="s">
        <v>26</v>
      </c>
      <c r="AD3089">
        <v>93.85</v>
      </c>
      <c r="AE3089">
        <v>196.75</v>
      </c>
      <c r="AF3089">
        <v>0</v>
      </c>
      <c r="AG3089">
        <v>0</v>
      </c>
      <c r="AH3089">
        <v>50.38</v>
      </c>
      <c r="AI3089">
        <v>247.13</v>
      </c>
      <c r="AJ3089" t="s">
        <v>27</v>
      </c>
      <c r="AK3089" t="s">
        <v>87</v>
      </c>
      <c r="AL3089" t="s">
        <v>210</v>
      </c>
      <c r="AM3089" t="str">
        <f t="shared" si="144"/>
        <v>Churned</v>
      </c>
      <c r="AN3089" t="str">
        <f t="shared" si="145"/>
        <v>No</v>
      </c>
      <c r="AO3089" t="str" cm="1">
        <f t="array" ref="AO3089">_xlfn.IFS($C3089&lt;36,"Youth", $C3089&lt;66, "Middle_age", $C3089&gt;65, "Old")</f>
        <v>Old</v>
      </c>
      <c r="AP3089" t="str">
        <f t="shared" si="146"/>
        <v>1 năm</v>
      </c>
    </row>
    <row r="3090" spans="1:42" x14ac:dyDescent="0.35">
      <c r="A3090" t="s">
        <v>4162</v>
      </c>
      <c r="B3090" t="s">
        <v>9</v>
      </c>
      <c r="C3090">
        <v>32</v>
      </c>
      <c r="D3090" t="s">
        <v>13</v>
      </c>
      <c r="E3090">
        <v>0</v>
      </c>
      <c r="F3090" t="s">
        <v>462</v>
      </c>
      <c r="G3090">
        <v>92019</v>
      </c>
      <c r="H3090">
        <v>32.785164999999999</v>
      </c>
      <c r="I3090">
        <v>-116.86264799999999</v>
      </c>
      <c r="J3090">
        <v>0</v>
      </c>
      <c r="K3090" s="1">
        <v>20</v>
      </c>
      <c r="L3090" t="s">
        <v>12</v>
      </c>
      <c r="M3090" t="s">
        <v>10</v>
      </c>
      <c r="N3090">
        <v>10.9</v>
      </c>
      <c r="O3090" t="s">
        <v>13</v>
      </c>
      <c r="P3090" t="s">
        <v>13</v>
      </c>
      <c r="AA3090" t="s">
        <v>15</v>
      </c>
      <c r="AB3090" t="s">
        <v>10</v>
      </c>
      <c r="AC3090" t="s">
        <v>16</v>
      </c>
      <c r="AD3090">
        <v>19.350000000000001</v>
      </c>
      <c r="AE3090">
        <v>433.75</v>
      </c>
      <c r="AF3090">
        <v>0</v>
      </c>
      <c r="AG3090">
        <v>0</v>
      </c>
      <c r="AH3090">
        <v>218</v>
      </c>
      <c r="AI3090">
        <v>651.75</v>
      </c>
      <c r="AJ3090" t="s">
        <v>17</v>
      </c>
      <c r="AM3090" t="str">
        <f t="shared" si="144"/>
        <v>Stayed</v>
      </c>
      <c r="AN3090" t="str">
        <f t="shared" si="145"/>
        <v>No</v>
      </c>
      <c r="AO3090" t="str" cm="1">
        <f t="array" ref="AO3090">_xlfn.IFS($C3090&lt;36,"Youth", $C3090&lt;66, "Middle_age", $C3090&gt;65, "Old")</f>
        <v>Youth</v>
      </c>
      <c r="AP3090" t="str">
        <f t="shared" si="146"/>
        <v>2 năm</v>
      </c>
    </row>
    <row r="3091" spans="1:42" x14ac:dyDescent="0.35">
      <c r="A3091" t="s">
        <v>4163</v>
      </c>
      <c r="B3091" t="s">
        <v>19</v>
      </c>
      <c r="C3091">
        <v>36</v>
      </c>
      <c r="D3091" t="s">
        <v>13</v>
      </c>
      <c r="E3091">
        <v>0</v>
      </c>
      <c r="F3091" t="s">
        <v>292</v>
      </c>
      <c r="G3091">
        <v>95821</v>
      </c>
      <c r="H3091">
        <v>38.625095999999999</v>
      </c>
      <c r="I3091">
        <v>-121.383658</v>
      </c>
      <c r="J3091">
        <v>0</v>
      </c>
      <c r="K3091" s="1">
        <v>26</v>
      </c>
      <c r="L3091" t="s">
        <v>99</v>
      </c>
      <c r="M3091" t="s">
        <v>10</v>
      </c>
      <c r="N3091">
        <v>44.11</v>
      </c>
      <c r="O3091" t="s">
        <v>13</v>
      </c>
      <c r="P3091" t="s">
        <v>10</v>
      </c>
      <c r="Q3091" t="s">
        <v>49</v>
      </c>
      <c r="R3091">
        <v>8</v>
      </c>
      <c r="S3091" t="s">
        <v>13</v>
      </c>
      <c r="T3091" t="s">
        <v>13</v>
      </c>
      <c r="U3091" t="s">
        <v>13</v>
      </c>
      <c r="V3091" t="s">
        <v>10</v>
      </c>
      <c r="W3091" t="s">
        <v>13</v>
      </c>
      <c r="X3091" t="s">
        <v>13</v>
      </c>
      <c r="Y3091" t="s">
        <v>13</v>
      </c>
      <c r="Z3091" t="s">
        <v>10</v>
      </c>
      <c r="AA3091" t="s">
        <v>21</v>
      </c>
      <c r="AB3091" t="s">
        <v>13</v>
      </c>
      <c r="AC3091" t="s">
        <v>26</v>
      </c>
      <c r="AD3091">
        <v>49.15</v>
      </c>
      <c r="AE3091">
        <v>1237.3</v>
      </c>
      <c r="AF3091">
        <v>0</v>
      </c>
      <c r="AG3091">
        <v>0</v>
      </c>
      <c r="AH3091">
        <v>1146.8599999999999</v>
      </c>
      <c r="AI3091">
        <v>2384.16</v>
      </c>
      <c r="AJ3091" t="s">
        <v>17</v>
      </c>
      <c r="AM3091" t="str">
        <f t="shared" si="144"/>
        <v>Stayed</v>
      </c>
      <c r="AN3091" t="str">
        <f t="shared" si="145"/>
        <v>No</v>
      </c>
      <c r="AO3091" t="str" cm="1">
        <f t="array" ref="AO3091">_xlfn.IFS($C3091&lt;36,"Youth", $C3091&lt;66, "Middle_age", $C3091&gt;65, "Old")</f>
        <v>Middle_age</v>
      </c>
      <c r="AP3091" t="str">
        <f t="shared" si="146"/>
        <v>3 năm</v>
      </c>
    </row>
    <row r="3092" spans="1:42" x14ac:dyDescent="0.35">
      <c r="A3092" t="s">
        <v>4164</v>
      </c>
      <c r="B3092" t="s">
        <v>19</v>
      </c>
      <c r="C3092">
        <v>44</v>
      </c>
      <c r="D3092" t="s">
        <v>13</v>
      </c>
      <c r="E3092">
        <v>0</v>
      </c>
      <c r="F3092" t="s">
        <v>121</v>
      </c>
      <c r="G3092">
        <v>92121</v>
      </c>
      <c r="H3092">
        <v>32.898612999999997</v>
      </c>
      <c r="I3092">
        <v>-117.20293700000001</v>
      </c>
      <c r="J3092">
        <v>0</v>
      </c>
      <c r="K3092" s="1">
        <v>3</v>
      </c>
      <c r="L3092" t="s">
        <v>24</v>
      </c>
      <c r="M3092" t="s">
        <v>13</v>
      </c>
      <c r="P3092" t="s">
        <v>10</v>
      </c>
      <c r="Q3092" t="s">
        <v>49</v>
      </c>
      <c r="R3092">
        <v>21</v>
      </c>
      <c r="S3092" t="s">
        <v>13</v>
      </c>
      <c r="T3092" t="s">
        <v>10</v>
      </c>
      <c r="U3092" t="s">
        <v>13</v>
      </c>
      <c r="V3092" t="s">
        <v>10</v>
      </c>
      <c r="W3092" t="s">
        <v>13</v>
      </c>
      <c r="X3092" t="s">
        <v>13</v>
      </c>
      <c r="Y3092" t="s">
        <v>13</v>
      </c>
      <c r="Z3092" t="s">
        <v>10</v>
      </c>
      <c r="AA3092" t="s">
        <v>21</v>
      </c>
      <c r="AB3092" t="s">
        <v>10</v>
      </c>
      <c r="AC3092" t="s">
        <v>153</v>
      </c>
      <c r="AD3092">
        <v>36.85</v>
      </c>
      <c r="AE3092">
        <v>108.7</v>
      </c>
      <c r="AF3092">
        <v>0</v>
      </c>
      <c r="AG3092">
        <v>0</v>
      </c>
      <c r="AH3092">
        <v>0</v>
      </c>
      <c r="AI3092">
        <v>108.7</v>
      </c>
      <c r="AJ3092" t="s">
        <v>27</v>
      </c>
      <c r="AK3092" t="s">
        <v>28</v>
      </c>
      <c r="AL3092" t="s">
        <v>74</v>
      </c>
      <c r="AM3092" t="str">
        <f t="shared" si="144"/>
        <v>Churned</v>
      </c>
      <c r="AN3092" t="str">
        <f t="shared" si="145"/>
        <v>No</v>
      </c>
      <c r="AO3092" t="str" cm="1">
        <f t="array" ref="AO3092">_xlfn.IFS($C3092&lt;36,"Youth", $C3092&lt;66, "Middle_age", $C3092&gt;65, "Old")</f>
        <v>Middle_age</v>
      </c>
      <c r="AP3092" t="str">
        <f t="shared" si="146"/>
        <v>1 năm</v>
      </c>
    </row>
    <row r="3093" spans="1:42" x14ac:dyDescent="0.35">
      <c r="A3093" t="s">
        <v>4165</v>
      </c>
      <c r="B3093" t="s">
        <v>9</v>
      </c>
      <c r="C3093">
        <v>20</v>
      </c>
      <c r="D3093" t="s">
        <v>13</v>
      </c>
      <c r="E3093">
        <v>3</v>
      </c>
      <c r="F3093" t="s">
        <v>1309</v>
      </c>
      <c r="G3093">
        <v>94580</v>
      </c>
      <c r="H3093">
        <v>37.676248999999999</v>
      </c>
      <c r="I3093">
        <v>-122.13241499999999</v>
      </c>
      <c r="J3093">
        <v>0</v>
      </c>
      <c r="K3093" s="1">
        <v>4</v>
      </c>
      <c r="L3093" t="s">
        <v>24</v>
      </c>
      <c r="M3093" t="s">
        <v>10</v>
      </c>
      <c r="N3093">
        <v>38.97</v>
      </c>
      <c r="O3093" t="s">
        <v>10</v>
      </c>
      <c r="P3093" t="s">
        <v>13</v>
      </c>
      <c r="AA3093" t="s">
        <v>21</v>
      </c>
      <c r="AB3093" t="s">
        <v>10</v>
      </c>
      <c r="AC3093" t="s">
        <v>16</v>
      </c>
      <c r="AD3093">
        <v>25.45</v>
      </c>
      <c r="AE3093">
        <v>84.2</v>
      </c>
      <c r="AF3093">
        <v>0</v>
      </c>
      <c r="AG3093">
        <v>0</v>
      </c>
      <c r="AH3093">
        <v>155.88</v>
      </c>
      <c r="AI3093">
        <v>240.08</v>
      </c>
      <c r="AJ3093" t="s">
        <v>17</v>
      </c>
      <c r="AM3093" t="str">
        <f t="shared" si="144"/>
        <v>Stayed</v>
      </c>
      <c r="AN3093" t="str">
        <f t="shared" si="145"/>
        <v>Yes</v>
      </c>
      <c r="AO3093" t="str" cm="1">
        <f t="array" ref="AO3093">_xlfn.IFS($C3093&lt;36,"Youth", $C3093&lt;66, "Middle_age", $C3093&gt;65, "Old")</f>
        <v>Youth</v>
      </c>
      <c r="AP3093" t="str">
        <f t="shared" si="146"/>
        <v>1 năm</v>
      </c>
    </row>
    <row r="3094" spans="1:42" x14ac:dyDescent="0.35">
      <c r="A3094" t="s">
        <v>4166</v>
      </c>
      <c r="B3094" t="s">
        <v>9</v>
      </c>
      <c r="C3094">
        <v>47</v>
      </c>
      <c r="D3094" t="s">
        <v>10</v>
      </c>
      <c r="E3094">
        <v>3</v>
      </c>
      <c r="F3094" t="s">
        <v>4167</v>
      </c>
      <c r="G3094">
        <v>92386</v>
      </c>
      <c r="H3094">
        <v>34.243088</v>
      </c>
      <c r="I3094">
        <v>-116.830015</v>
      </c>
      <c r="J3094">
        <v>8</v>
      </c>
      <c r="K3094" s="1">
        <v>7</v>
      </c>
      <c r="L3094" t="s">
        <v>12</v>
      </c>
      <c r="M3094" t="s">
        <v>10</v>
      </c>
      <c r="N3094">
        <v>16.22</v>
      </c>
      <c r="O3094" t="s">
        <v>13</v>
      </c>
      <c r="P3094" t="s">
        <v>10</v>
      </c>
      <c r="Q3094" t="s">
        <v>49</v>
      </c>
      <c r="R3094">
        <v>53</v>
      </c>
      <c r="S3094" t="s">
        <v>10</v>
      </c>
      <c r="T3094" t="s">
        <v>10</v>
      </c>
      <c r="U3094" t="s">
        <v>10</v>
      </c>
      <c r="V3094" t="s">
        <v>10</v>
      </c>
      <c r="W3094" t="s">
        <v>10</v>
      </c>
      <c r="X3094" t="s">
        <v>13</v>
      </c>
      <c r="Y3094" t="s">
        <v>13</v>
      </c>
      <c r="Z3094" t="s">
        <v>10</v>
      </c>
      <c r="AA3094" t="s">
        <v>21</v>
      </c>
      <c r="AB3094" t="s">
        <v>10</v>
      </c>
      <c r="AC3094" t="s">
        <v>26</v>
      </c>
      <c r="AD3094">
        <v>75.7</v>
      </c>
      <c r="AE3094">
        <v>554.04999999999995</v>
      </c>
      <c r="AF3094">
        <v>0</v>
      </c>
      <c r="AG3094">
        <v>0</v>
      </c>
      <c r="AH3094">
        <v>113.54</v>
      </c>
      <c r="AI3094">
        <v>667.59</v>
      </c>
      <c r="AJ3094" t="s">
        <v>17</v>
      </c>
      <c r="AM3094" t="str">
        <f t="shared" si="144"/>
        <v>Stayed</v>
      </c>
      <c r="AN3094" t="str">
        <f t="shared" si="145"/>
        <v>Yes</v>
      </c>
      <c r="AO3094" t="str" cm="1">
        <f t="array" ref="AO3094">_xlfn.IFS($C3094&lt;36,"Youth", $C3094&lt;66, "Middle_age", $C3094&gt;65, "Old")</f>
        <v>Middle_age</v>
      </c>
      <c r="AP3094" t="str">
        <f t="shared" si="146"/>
        <v>1 năm</v>
      </c>
    </row>
    <row r="3095" spans="1:42" x14ac:dyDescent="0.35">
      <c r="A3095" t="s">
        <v>4168</v>
      </c>
      <c r="B3095" t="s">
        <v>19</v>
      </c>
      <c r="C3095">
        <v>46</v>
      </c>
      <c r="D3095" t="s">
        <v>13</v>
      </c>
      <c r="E3095">
        <v>0</v>
      </c>
      <c r="F3095" t="s">
        <v>215</v>
      </c>
      <c r="G3095">
        <v>92028</v>
      </c>
      <c r="H3095">
        <v>33.362575</v>
      </c>
      <c r="I3095">
        <v>-117.299644</v>
      </c>
      <c r="J3095">
        <v>0</v>
      </c>
      <c r="K3095" s="1">
        <v>2</v>
      </c>
      <c r="L3095" t="s">
        <v>12</v>
      </c>
      <c r="M3095" t="s">
        <v>10</v>
      </c>
      <c r="N3095">
        <v>24.9</v>
      </c>
      <c r="O3095" t="s">
        <v>13</v>
      </c>
      <c r="P3095" t="s">
        <v>10</v>
      </c>
      <c r="Q3095" t="s">
        <v>49</v>
      </c>
      <c r="R3095">
        <v>11</v>
      </c>
      <c r="S3095" t="s">
        <v>13</v>
      </c>
      <c r="T3095" t="s">
        <v>13</v>
      </c>
      <c r="U3095" t="s">
        <v>13</v>
      </c>
      <c r="V3095" t="s">
        <v>13</v>
      </c>
      <c r="W3095" t="s">
        <v>13</v>
      </c>
      <c r="X3095" t="s">
        <v>13</v>
      </c>
      <c r="Y3095" t="s">
        <v>13</v>
      </c>
      <c r="Z3095" t="s">
        <v>13</v>
      </c>
      <c r="AA3095" t="s">
        <v>21</v>
      </c>
      <c r="AB3095" t="s">
        <v>13</v>
      </c>
      <c r="AC3095" t="s">
        <v>153</v>
      </c>
      <c r="AD3095">
        <v>44.65</v>
      </c>
      <c r="AE3095">
        <v>74.900000000000006</v>
      </c>
      <c r="AF3095">
        <v>0</v>
      </c>
      <c r="AG3095">
        <v>10</v>
      </c>
      <c r="AH3095">
        <v>49.8</v>
      </c>
      <c r="AI3095">
        <v>134.69999999999999</v>
      </c>
      <c r="AJ3095" t="s">
        <v>27</v>
      </c>
      <c r="AK3095" t="s">
        <v>28</v>
      </c>
      <c r="AL3095" t="s">
        <v>74</v>
      </c>
      <c r="AM3095" t="str">
        <f t="shared" si="144"/>
        <v>Churned</v>
      </c>
      <c r="AN3095" t="str">
        <f t="shared" si="145"/>
        <v>No</v>
      </c>
      <c r="AO3095" t="str" cm="1">
        <f t="array" ref="AO3095">_xlfn.IFS($C3095&lt;36,"Youth", $C3095&lt;66, "Middle_age", $C3095&gt;65, "Old")</f>
        <v>Middle_age</v>
      </c>
      <c r="AP3095" t="str">
        <f t="shared" si="146"/>
        <v>1 năm</v>
      </c>
    </row>
    <row r="3096" spans="1:42" x14ac:dyDescent="0.35">
      <c r="A3096" t="s">
        <v>4169</v>
      </c>
      <c r="B3096" t="s">
        <v>19</v>
      </c>
      <c r="C3096">
        <v>80</v>
      </c>
      <c r="D3096" t="s">
        <v>10</v>
      </c>
      <c r="E3096">
        <v>0</v>
      </c>
      <c r="F3096" t="s">
        <v>121</v>
      </c>
      <c r="G3096">
        <v>92129</v>
      </c>
      <c r="H3096">
        <v>32.961064</v>
      </c>
      <c r="I3096">
        <v>-117.134917</v>
      </c>
      <c r="J3096">
        <v>1</v>
      </c>
      <c r="K3096" s="1">
        <v>46</v>
      </c>
      <c r="L3096" t="s">
        <v>46</v>
      </c>
      <c r="M3096" t="s">
        <v>10</v>
      </c>
      <c r="N3096">
        <v>5.36</v>
      </c>
      <c r="O3096" t="s">
        <v>10</v>
      </c>
      <c r="P3096" t="s">
        <v>10</v>
      </c>
      <c r="Q3096" t="s">
        <v>25</v>
      </c>
      <c r="R3096">
        <v>22</v>
      </c>
      <c r="S3096" t="s">
        <v>13</v>
      </c>
      <c r="T3096" t="s">
        <v>13</v>
      </c>
      <c r="U3096" t="s">
        <v>10</v>
      </c>
      <c r="V3096" t="s">
        <v>13</v>
      </c>
      <c r="W3096" t="s">
        <v>10</v>
      </c>
      <c r="X3096" t="s">
        <v>10</v>
      </c>
      <c r="Y3096" t="s">
        <v>13</v>
      </c>
      <c r="Z3096" t="s">
        <v>10</v>
      </c>
      <c r="AA3096" t="s">
        <v>21</v>
      </c>
      <c r="AB3096" t="s">
        <v>10</v>
      </c>
      <c r="AC3096" t="s">
        <v>26</v>
      </c>
      <c r="AD3096">
        <v>101</v>
      </c>
      <c r="AE3096">
        <v>4680.05</v>
      </c>
      <c r="AF3096">
        <v>0</v>
      </c>
      <c r="AG3096">
        <v>0</v>
      </c>
      <c r="AH3096">
        <v>246.56</v>
      </c>
      <c r="AI3096">
        <v>4926.6099999999997</v>
      </c>
      <c r="AJ3096" t="s">
        <v>27</v>
      </c>
      <c r="AK3096" t="s">
        <v>28</v>
      </c>
      <c r="AL3096" t="s">
        <v>74</v>
      </c>
      <c r="AM3096" t="str">
        <f t="shared" si="144"/>
        <v>Churned</v>
      </c>
      <c r="AN3096" t="str">
        <f t="shared" si="145"/>
        <v>No</v>
      </c>
      <c r="AO3096" t="str" cm="1">
        <f t="array" ref="AO3096">_xlfn.IFS($C3096&lt;36,"Youth", $C3096&lt;66, "Middle_age", $C3096&gt;65, "Old")</f>
        <v>Old</v>
      </c>
      <c r="AP3096" t="str">
        <f t="shared" si="146"/>
        <v>4 năm</v>
      </c>
    </row>
    <row r="3097" spans="1:42" x14ac:dyDescent="0.35">
      <c r="A3097" t="s">
        <v>4170</v>
      </c>
      <c r="B3097" t="s">
        <v>9</v>
      </c>
      <c r="C3097">
        <v>38</v>
      </c>
      <c r="D3097" t="s">
        <v>10</v>
      </c>
      <c r="E3097">
        <v>0</v>
      </c>
      <c r="F3097" t="s">
        <v>762</v>
      </c>
      <c r="G3097">
        <v>95427</v>
      </c>
      <c r="H3097">
        <v>39.239818</v>
      </c>
      <c r="I3097">
        <v>-123.565432</v>
      </c>
      <c r="J3097">
        <v>1</v>
      </c>
      <c r="K3097" s="1">
        <v>5</v>
      </c>
      <c r="L3097" t="s">
        <v>24</v>
      </c>
      <c r="M3097" t="s">
        <v>10</v>
      </c>
      <c r="N3097">
        <v>1.1200000000000001</v>
      </c>
      <c r="O3097" t="s">
        <v>13</v>
      </c>
      <c r="P3097" t="s">
        <v>10</v>
      </c>
      <c r="Q3097" t="s">
        <v>25</v>
      </c>
      <c r="R3097">
        <v>22</v>
      </c>
      <c r="S3097" t="s">
        <v>13</v>
      </c>
      <c r="T3097" t="s">
        <v>13</v>
      </c>
      <c r="U3097" t="s">
        <v>13</v>
      </c>
      <c r="V3097" t="s">
        <v>10</v>
      </c>
      <c r="W3097" t="s">
        <v>10</v>
      </c>
      <c r="X3097" t="s">
        <v>13</v>
      </c>
      <c r="Y3097" t="s">
        <v>13</v>
      </c>
      <c r="Z3097" t="s">
        <v>10</v>
      </c>
      <c r="AA3097" t="s">
        <v>21</v>
      </c>
      <c r="AB3097" t="s">
        <v>10</v>
      </c>
      <c r="AC3097" t="s">
        <v>26</v>
      </c>
      <c r="AD3097">
        <v>85.75</v>
      </c>
      <c r="AE3097">
        <v>470.95</v>
      </c>
      <c r="AF3097">
        <v>44.16</v>
      </c>
      <c r="AG3097">
        <v>0</v>
      </c>
      <c r="AH3097">
        <v>5.6</v>
      </c>
      <c r="AI3097">
        <v>432.39</v>
      </c>
      <c r="AJ3097" t="s">
        <v>27</v>
      </c>
      <c r="AK3097" t="s">
        <v>91</v>
      </c>
      <c r="AL3097" t="s">
        <v>165</v>
      </c>
      <c r="AM3097" t="str">
        <f t="shared" si="144"/>
        <v>Churned</v>
      </c>
      <c r="AN3097" t="str">
        <f t="shared" si="145"/>
        <v>No</v>
      </c>
      <c r="AO3097" t="str" cm="1">
        <f t="array" ref="AO3097">_xlfn.IFS($C3097&lt;36,"Youth", $C3097&lt;66, "Middle_age", $C3097&gt;65, "Old")</f>
        <v>Middle_age</v>
      </c>
      <c r="AP3097" t="str">
        <f t="shared" si="146"/>
        <v>1 năm</v>
      </c>
    </row>
    <row r="3098" spans="1:42" x14ac:dyDescent="0.35">
      <c r="A3098" t="s">
        <v>4171</v>
      </c>
      <c r="B3098" t="s">
        <v>9</v>
      </c>
      <c r="C3098">
        <v>33</v>
      </c>
      <c r="D3098" t="s">
        <v>13</v>
      </c>
      <c r="E3098">
        <v>0</v>
      </c>
      <c r="F3098" t="s">
        <v>3556</v>
      </c>
      <c r="G3098">
        <v>93662</v>
      </c>
      <c r="H3098">
        <v>36.545321999999999</v>
      </c>
      <c r="I3098">
        <v>-119.642281</v>
      </c>
      <c r="J3098">
        <v>0</v>
      </c>
      <c r="K3098" s="1">
        <v>10</v>
      </c>
      <c r="L3098" t="s">
        <v>12</v>
      </c>
      <c r="M3098" t="s">
        <v>13</v>
      </c>
      <c r="P3098" t="s">
        <v>10</v>
      </c>
      <c r="Q3098" t="s">
        <v>49</v>
      </c>
      <c r="R3098">
        <v>23</v>
      </c>
      <c r="S3098" t="s">
        <v>13</v>
      </c>
      <c r="T3098" t="s">
        <v>10</v>
      </c>
      <c r="U3098" t="s">
        <v>13</v>
      </c>
      <c r="V3098" t="s">
        <v>10</v>
      </c>
      <c r="W3098" t="s">
        <v>13</v>
      </c>
      <c r="X3098" t="s">
        <v>13</v>
      </c>
      <c r="Y3098" t="s">
        <v>13</v>
      </c>
      <c r="Z3098" t="s">
        <v>10</v>
      </c>
      <c r="AA3098" t="s">
        <v>21</v>
      </c>
      <c r="AB3098" t="s">
        <v>13</v>
      </c>
      <c r="AC3098" t="s">
        <v>26</v>
      </c>
      <c r="AD3098">
        <v>36.25</v>
      </c>
      <c r="AE3098">
        <v>374</v>
      </c>
      <c r="AF3098">
        <v>0</v>
      </c>
      <c r="AG3098">
        <v>0</v>
      </c>
      <c r="AH3098">
        <v>0</v>
      </c>
      <c r="AI3098">
        <v>374</v>
      </c>
      <c r="AJ3098" t="s">
        <v>17</v>
      </c>
      <c r="AM3098" t="str">
        <f t="shared" si="144"/>
        <v>Stayed</v>
      </c>
      <c r="AN3098" t="str">
        <f t="shared" si="145"/>
        <v>No</v>
      </c>
      <c r="AO3098" t="str" cm="1">
        <f t="array" ref="AO3098">_xlfn.IFS($C3098&lt;36,"Youth", $C3098&lt;66, "Middle_age", $C3098&gt;65, "Old")</f>
        <v>Youth</v>
      </c>
      <c r="AP3098" t="str">
        <f t="shared" si="146"/>
        <v>1 năm</v>
      </c>
    </row>
    <row r="3099" spans="1:42" x14ac:dyDescent="0.35">
      <c r="A3099" t="s">
        <v>4172</v>
      </c>
      <c r="B3099" t="s">
        <v>9</v>
      </c>
      <c r="C3099">
        <v>73</v>
      </c>
      <c r="D3099" t="s">
        <v>13</v>
      </c>
      <c r="E3099">
        <v>0</v>
      </c>
      <c r="F3099" t="s">
        <v>1665</v>
      </c>
      <c r="G3099">
        <v>95019</v>
      </c>
      <c r="H3099">
        <v>36.936228</v>
      </c>
      <c r="I3099">
        <v>-121.78555900000001</v>
      </c>
      <c r="J3099">
        <v>0</v>
      </c>
      <c r="K3099" s="1">
        <v>13</v>
      </c>
      <c r="L3099" t="s">
        <v>12</v>
      </c>
      <c r="M3099" t="s">
        <v>10</v>
      </c>
      <c r="N3099">
        <v>40.369999999999997</v>
      </c>
      <c r="O3099" t="s">
        <v>13</v>
      </c>
      <c r="P3099" t="s">
        <v>10</v>
      </c>
      <c r="Q3099" t="s">
        <v>25</v>
      </c>
      <c r="R3099">
        <v>21</v>
      </c>
      <c r="S3099" t="s">
        <v>13</v>
      </c>
      <c r="T3099" t="s">
        <v>13</v>
      </c>
      <c r="U3099" t="s">
        <v>10</v>
      </c>
      <c r="V3099" t="s">
        <v>13</v>
      </c>
      <c r="W3099" t="s">
        <v>13</v>
      </c>
      <c r="X3099" t="s">
        <v>13</v>
      </c>
      <c r="Y3099" t="s">
        <v>13</v>
      </c>
      <c r="Z3099" t="s">
        <v>10</v>
      </c>
      <c r="AA3099" t="s">
        <v>21</v>
      </c>
      <c r="AB3099" t="s">
        <v>10</v>
      </c>
      <c r="AC3099" t="s">
        <v>26</v>
      </c>
      <c r="AD3099">
        <v>74.3</v>
      </c>
      <c r="AE3099">
        <v>940.35</v>
      </c>
      <c r="AF3099">
        <v>0</v>
      </c>
      <c r="AG3099">
        <v>0</v>
      </c>
      <c r="AH3099">
        <v>524.80999999999995</v>
      </c>
      <c r="AI3099">
        <v>1465.16</v>
      </c>
      <c r="AJ3099" t="s">
        <v>27</v>
      </c>
      <c r="AK3099" t="s">
        <v>28</v>
      </c>
      <c r="AL3099" t="s">
        <v>29</v>
      </c>
      <c r="AM3099" t="str">
        <f t="shared" si="144"/>
        <v>Churned</v>
      </c>
      <c r="AN3099" t="str">
        <f t="shared" si="145"/>
        <v>No</v>
      </c>
      <c r="AO3099" t="str" cm="1">
        <f t="array" ref="AO3099">_xlfn.IFS($C3099&lt;36,"Youth", $C3099&lt;66, "Middle_age", $C3099&gt;65, "Old")</f>
        <v>Old</v>
      </c>
      <c r="AP3099" t="str">
        <f t="shared" si="146"/>
        <v>2 năm</v>
      </c>
    </row>
    <row r="3100" spans="1:42" x14ac:dyDescent="0.35">
      <c r="A3100" t="s">
        <v>4173</v>
      </c>
      <c r="B3100" t="s">
        <v>9</v>
      </c>
      <c r="C3100">
        <v>55</v>
      </c>
      <c r="D3100" t="s">
        <v>10</v>
      </c>
      <c r="E3100">
        <v>0</v>
      </c>
      <c r="F3100" t="s">
        <v>1149</v>
      </c>
      <c r="G3100">
        <v>91384</v>
      </c>
      <c r="H3100">
        <v>34.506627000000002</v>
      </c>
      <c r="I3100">
        <v>-118.699048</v>
      </c>
      <c r="J3100">
        <v>3</v>
      </c>
      <c r="K3100" s="1">
        <v>71</v>
      </c>
      <c r="L3100" t="s">
        <v>12</v>
      </c>
      <c r="M3100" t="s">
        <v>10</v>
      </c>
      <c r="N3100">
        <v>32.130000000000003</v>
      </c>
      <c r="O3100" t="s">
        <v>10</v>
      </c>
      <c r="P3100" t="s">
        <v>13</v>
      </c>
      <c r="AA3100" t="s">
        <v>43</v>
      </c>
      <c r="AB3100" t="s">
        <v>13</v>
      </c>
      <c r="AC3100" t="s">
        <v>26</v>
      </c>
      <c r="AD3100">
        <v>24.75</v>
      </c>
      <c r="AE3100">
        <v>1836.9</v>
      </c>
      <c r="AF3100">
        <v>0</v>
      </c>
      <c r="AG3100">
        <v>0</v>
      </c>
      <c r="AH3100">
        <v>2281.23</v>
      </c>
      <c r="AI3100">
        <v>4118.13</v>
      </c>
      <c r="AJ3100" t="s">
        <v>17</v>
      </c>
      <c r="AM3100" t="str">
        <f t="shared" si="144"/>
        <v>VIP</v>
      </c>
      <c r="AN3100" t="str">
        <f t="shared" si="145"/>
        <v>No</v>
      </c>
      <c r="AO3100" t="str" cm="1">
        <f t="array" ref="AO3100">_xlfn.IFS($C3100&lt;36,"Youth", $C3100&lt;66, "Middle_age", $C3100&gt;65, "Old")</f>
        <v>Middle_age</v>
      </c>
      <c r="AP3100" t="str">
        <f t="shared" si="146"/>
        <v>6 năm</v>
      </c>
    </row>
    <row r="3101" spans="1:42" x14ac:dyDescent="0.35">
      <c r="A3101" t="s">
        <v>4174</v>
      </c>
      <c r="B3101" t="s">
        <v>9</v>
      </c>
      <c r="C3101">
        <v>23</v>
      </c>
      <c r="D3101" t="s">
        <v>13</v>
      </c>
      <c r="E3101">
        <v>0</v>
      </c>
      <c r="F3101" t="s">
        <v>2007</v>
      </c>
      <c r="G3101">
        <v>91963</v>
      </c>
      <c r="H3101">
        <v>32.619464999999998</v>
      </c>
      <c r="I3101">
        <v>-116.593605</v>
      </c>
      <c r="J3101">
        <v>0</v>
      </c>
      <c r="K3101" s="1">
        <v>42</v>
      </c>
      <c r="L3101" t="s">
        <v>46</v>
      </c>
      <c r="M3101" t="s">
        <v>10</v>
      </c>
      <c r="N3101">
        <v>29.44</v>
      </c>
      <c r="O3101" t="s">
        <v>10</v>
      </c>
      <c r="P3101" t="s">
        <v>10</v>
      </c>
      <c r="Q3101" t="s">
        <v>14</v>
      </c>
      <c r="R3101">
        <v>41</v>
      </c>
      <c r="S3101" t="s">
        <v>10</v>
      </c>
      <c r="T3101" t="s">
        <v>10</v>
      </c>
      <c r="U3101" t="s">
        <v>13</v>
      </c>
      <c r="V3101" t="s">
        <v>13</v>
      </c>
      <c r="W3101" t="s">
        <v>13</v>
      </c>
      <c r="X3101" t="s">
        <v>13</v>
      </c>
      <c r="Y3101" t="s">
        <v>10</v>
      </c>
      <c r="Z3101" t="s">
        <v>10</v>
      </c>
      <c r="AA3101" t="s">
        <v>15</v>
      </c>
      <c r="AB3101" t="s">
        <v>10</v>
      </c>
      <c r="AC3101" t="s">
        <v>26</v>
      </c>
      <c r="AD3101">
        <v>60.15</v>
      </c>
      <c r="AE3101">
        <v>2421.6</v>
      </c>
      <c r="AF3101">
        <v>0</v>
      </c>
      <c r="AG3101">
        <v>0</v>
      </c>
      <c r="AH3101">
        <v>1236.48</v>
      </c>
      <c r="AI3101">
        <v>3658.08</v>
      </c>
      <c r="AJ3101" t="s">
        <v>17</v>
      </c>
      <c r="AM3101" t="str">
        <f t="shared" si="144"/>
        <v>VIP</v>
      </c>
      <c r="AN3101" t="str">
        <f t="shared" si="145"/>
        <v>No</v>
      </c>
      <c r="AO3101" t="str" cm="1">
        <f t="array" ref="AO3101">_xlfn.IFS($C3101&lt;36,"Youth", $C3101&lt;66, "Middle_age", $C3101&gt;65, "Old")</f>
        <v>Youth</v>
      </c>
      <c r="AP3101" t="str">
        <f t="shared" si="146"/>
        <v>4 năm</v>
      </c>
    </row>
    <row r="3102" spans="1:42" x14ac:dyDescent="0.35">
      <c r="A3102" t="s">
        <v>4175</v>
      </c>
      <c r="B3102" t="s">
        <v>19</v>
      </c>
      <c r="C3102">
        <v>30</v>
      </c>
      <c r="D3102" t="s">
        <v>13</v>
      </c>
      <c r="E3102">
        <v>0</v>
      </c>
      <c r="F3102" t="s">
        <v>3918</v>
      </c>
      <c r="G3102">
        <v>90266</v>
      </c>
      <c r="H3102">
        <v>33.889631999999999</v>
      </c>
      <c r="I3102">
        <v>-118.39737</v>
      </c>
      <c r="J3102">
        <v>0</v>
      </c>
      <c r="K3102" s="1">
        <v>9</v>
      </c>
      <c r="L3102" t="s">
        <v>24</v>
      </c>
      <c r="M3102" t="s">
        <v>10</v>
      </c>
      <c r="N3102">
        <v>4.8099999999999996</v>
      </c>
      <c r="O3102" t="s">
        <v>10</v>
      </c>
      <c r="P3102" t="s">
        <v>10</v>
      </c>
      <c r="Q3102" t="s">
        <v>25</v>
      </c>
      <c r="R3102">
        <v>69</v>
      </c>
      <c r="S3102" t="s">
        <v>13</v>
      </c>
      <c r="T3102" t="s">
        <v>10</v>
      </c>
      <c r="U3102" t="s">
        <v>13</v>
      </c>
      <c r="V3102" t="s">
        <v>13</v>
      </c>
      <c r="W3102" t="s">
        <v>10</v>
      </c>
      <c r="X3102" t="s">
        <v>10</v>
      </c>
      <c r="Y3102" t="s">
        <v>10</v>
      </c>
      <c r="Z3102" t="s">
        <v>10</v>
      </c>
      <c r="AA3102" t="s">
        <v>21</v>
      </c>
      <c r="AB3102" t="s">
        <v>10</v>
      </c>
      <c r="AC3102" t="s">
        <v>16</v>
      </c>
      <c r="AD3102">
        <v>99.3</v>
      </c>
      <c r="AE3102">
        <v>918.75</v>
      </c>
      <c r="AF3102">
        <v>0</v>
      </c>
      <c r="AG3102">
        <v>0</v>
      </c>
      <c r="AH3102">
        <v>43.29</v>
      </c>
      <c r="AI3102">
        <v>962.04</v>
      </c>
      <c r="AJ3102" t="s">
        <v>17</v>
      </c>
      <c r="AM3102" t="str">
        <f t="shared" si="144"/>
        <v>Stayed</v>
      </c>
      <c r="AN3102" t="str">
        <f t="shared" si="145"/>
        <v>No</v>
      </c>
      <c r="AO3102" t="str" cm="1">
        <f t="array" ref="AO3102">_xlfn.IFS($C3102&lt;36,"Youth", $C3102&lt;66, "Middle_age", $C3102&gt;65, "Old")</f>
        <v>Youth</v>
      </c>
      <c r="AP3102" t="str">
        <f t="shared" si="146"/>
        <v>1 năm</v>
      </c>
    </row>
    <row r="3103" spans="1:42" x14ac:dyDescent="0.35">
      <c r="A3103" t="s">
        <v>4176</v>
      </c>
      <c r="B3103" t="s">
        <v>19</v>
      </c>
      <c r="C3103">
        <v>44</v>
      </c>
      <c r="D3103" t="s">
        <v>10</v>
      </c>
      <c r="E3103">
        <v>0</v>
      </c>
      <c r="F3103" t="s">
        <v>4177</v>
      </c>
      <c r="G3103">
        <v>94523</v>
      </c>
      <c r="H3103">
        <v>37.953380000000003</v>
      </c>
      <c r="I3103">
        <v>-122.076886</v>
      </c>
      <c r="J3103">
        <v>1</v>
      </c>
      <c r="K3103" s="1">
        <v>61</v>
      </c>
      <c r="L3103" t="s">
        <v>12</v>
      </c>
      <c r="M3103" t="s">
        <v>10</v>
      </c>
      <c r="N3103">
        <v>45.7</v>
      </c>
      <c r="O3103" t="s">
        <v>10</v>
      </c>
      <c r="P3103" t="s">
        <v>10</v>
      </c>
      <c r="Q3103" t="s">
        <v>25</v>
      </c>
      <c r="R3103">
        <v>24</v>
      </c>
      <c r="S3103" t="s">
        <v>13</v>
      </c>
      <c r="T3103" t="s">
        <v>10</v>
      </c>
      <c r="U3103" t="s">
        <v>10</v>
      </c>
      <c r="V3103" t="s">
        <v>13</v>
      </c>
      <c r="W3103" t="s">
        <v>10</v>
      </c>
      <c r="X3103" t="s">
        <v>10</v>
      </c>
      <c r="Y3103" t="s">
        <v>10</v>
      </c>
      <c r="Z3103" t="s">
        <v>10</v>
      </c>
      <c r="AA3103" t="s">
        <v>21</v>
      </c>
      <c r="AB3103" t="s">
        <v>10</v>
      </c>
      <c r="AC3103" t="s">
        <v>26</v>
      </c>
      <c r="AD3103">
        <v>105.55</v>
      </c>
      <c r="AE3103">
        <v>6281.45</v>
      </c>
      <c r="AF3103">
        <v>0</v>
      </c>
      <c r="AG3103">
        <v>0</v>
      </c>
      <c r="AH3103">
        <v>2787.7</v>
      </c>
      <c r="AI3103">
        <v>9069.15</v>
      </c>
      <c r="AJ3103" t="s">
        <v>27</v>
      </c>
      <c r="AK3103" t="s">
        <v>28</v>
      </c>
      <c r="AL3103" t="s">
        <v>29</v>
      </c>
      <c r="AM3103" t="str">
        <f t="shared" si="144"/>
        <v>Churned</v>
      </c>
      <c r="AN3103" t="str">
        <f t="shared" si="145"/>
        <v>No</v>
      </c>
      <c r="AO3103" t="str" cm="1">
        <f t="array" ref="AO3103">_xlfn.IFS($C3103&lt;36,"Youth", $C3103&lt;66, "Middle_age", $C3103&gt;65, "Old")</f>
        <v>Middle_age</v>
      </c>
      <c r="AP3103" t="str">
        <f t="shared" si="146"/>
        <v>6 năm</v>
      </c>
    </row>
    <row r="3104" spans="1:42" x14ac:dyDescent="0.35">
      <c r="A3104" t="s">
        <v>4178</v>
      </c>
      <c r="B3104" t="s">
        <v>19</v>
      </c>
      <c r="C3104">
        <v>53</v>
      </c>
      <c r="D3104" t="s">
        <v>13</v>
      </c>
      <c r="E3104">
        <v>0</v>
      </c>
      <c r="F3104" t="s">
        <v>4179</v>
      </c>
      <c r="G3104">
        <v>90704</v>
      </c>
      <c r="H3104">
        <v>33.391181000000003</v>
      </c>
      <c r="I3104">
        <v>-118.421305</v>
      </c>
      <c r="J3104">
        <v>0</v>
      </c>
      <c r="K3104" s="1">
        <v>2</v>
      </c>
      <c r="L3104" t="s">
        <v>24</v>
      </c>
      <c r="M3104" t="s">
        <v>10</v>
      </c>
      <c r="N3104">
        <v>6.74</v>
      </c>
      <c r="O3104" t="s">
        <v>13</v>
      </c>
      <c r="P3104" t="s">
        <v>10</v>
      </c>
      <c r="Q3104" t="s">
        <v>25</v>
      </c>
      <c r="R3104">
        <v>3</v>
      </c>
      <c r="S3104" t="s">
        <v>13</v>
      </c>
      <c r="T3104" t="s">
        <v>13</v>
      </c>
      <c r="U3104" t="s">
        <v>13</v>
      </c>
      <c r="V3104" t="s">
        <v>13</v>
      </c>
      <c r="W3104" t="s">
        <v>13</v>
      </c>
      <c r="X3104" t="s">
        <v>13</v>
      </c>
      <c r="Y3104" t="s">
        <v>13</v>
      </c>
      <c r="Z3104" t="s">
        <v>10</v>
      </c>
      <c r="AA3104" t="s">
        <v>21</v>
      </c>
      <c r="AB3104" t="s">
        <v>10</v>
      </c>
      <c r="AC3104" t="s">
        <v>16</v>
      </c>
      <c r="AD3104">
        <v>71.3</v>
      </c>
      <c r="AE3104">
        <v>157.75</v>
      </c>
      <c r="AF3104">
        <v>0</v>
      </c>
      <c r="AG3104">
        <v>0</v>
      </c>
      <c r="AH3104">
        <v>13.48</v>
      </c>
      <c r="AI3104">
        <v>171.23</v>
      </c>
      <c r="AJ3104" t="s">
        <v>68</v>
      </c>
      <c r="AM3104" t="str">
        <f t="shared" si="144"/>
        <v>Joined</v>
      </c>
      <c r="AN3104" t="str">
        <f t="shared" si="145"/>
        <v>No</v>
      </c>
      <c r="AO3104" t="str" cm="1">
        <f t="array" ref="AO3104">_xlfn.IFS($C3104&lt;36,"Youth", $C3104&lt;66, "Middle_age", $C3104&gt;65, "Old")</f>
        <v>Middle_age</v>
      </c>
      <c r="AP3104" t="str">
        <f t="shared" si="146"/>
        <v>1 năm</v>
      </c>
    </row>
    <row r="3105" spans="1:42" x14ac:dyDescent="0.35">
      <c r="A3105" t="s">
        <v>4180</v>
      </c>
      <c r="B3105" t="s">
        <v>19</v>
      </c>
      <c r="C3105">
        <v>50</v>
      </c>
      <c r="D3105" t="s">
        <v>10</v>
      </c>
      <c r="E3105">
        <v>4</v>
      </c>
      <c r="F3105" t="s">
        <v>1146</v>
      </c>
      <c r="G3105">
        <v>91016</v>
      </c>
      <c r="H3105">
        <v>34.152799999999999</v>
      </c>
      <c r="I3105">
        <v>-118.00048200000001</v>
      </c>
      <c r="J3105">
        <v>9</v>
      </c>
      <c r="K3105" s="1">
        <v>60</v>
      </c>
      <c r="L3105" t="s">
        <v>46</v>
      </c>
      <c r="M3105" t="s">
        <v>10</v>
      </c>
      <c r="N3105">
        <v>38.44</v>
      </c>
      <c r="O3105" t="s">
        <v>10</v>
      </c>
      <c r="P3105" t="s">
        <v>10</v>
      </c>
      <c r="Q3105" t="s">
        <v>25</v>
      </c>
      <c r="R3105">
        <v>57</v>
      </c>
      <c r="S3105" t="s">
        <v>13</v>
      </c>
      <c r="T3105" t="s">
        <v>13</v>
      </c>
      <c r="U3105" t="s">
        <v>13</v>
      </c>
      <c r="V3105" t="s">
        <v>13</v>
      </c>
      <c r="W3105" t="s">
        <v>13</v>
      </c>
      <c r="X3105" t="s">
        <v>13</v>
      </c>
      <c r="Y3105" t="s">
        <v>13</v>
      </c>
      <c r="Z3105" t="s">
        <v>10</v>
      </c>
      <c r="AA3105" t="s">
        <v>21</v>
      </c>
      <c r="AB3105" t="s">
        <v>13</v>
      </c>
      <c r="AC3105" t="s">
        <v>26</v>
      </c>
      <c r="AD3105">
        <v>74.349999999999994</v>
      </c>
      <c r="AE3105">
        <v>4453.3</v>
      </c>
      <c r="AF3105">
        <v>0</v>
      </c>
      <c r="AG3105">
        <v>0</v>
      </c>
      <c r="AH3105">
        <v>2306.4</v>
      </c>
      <c r="AI3105">
        <v>6759.7</v>
      </c>
      <c r="AJ3105" t="s">
        <v>17</v>
      </c>
      <c r="AM3105" t="str">
        <f t="shared" si="144"/>
        <v>VIP</v>
      </c>
      <c r="AN3105" t="str">
        <f t="shared" si="145"/>
        <v>Yes</v>
      </c>
      <c r="AO3105" t="str" cm="1">
        <f t="array" ref="AO3105">_xlfn.IFS($C3105&lt;36,"Youth", $C3105&lt;66, "Middle_age", $C3105&gt;65, "Old")</f>
        <v>Middle_age</v>
      </c>
      <c r="AP3105" t="str">
        <f t="shared" si="146"/>
        <v>5 năm</v>
      </c>
    </row>
    <row r="3106" spans="1:42" x14ac:dyDescent="0.35">
      <c r="A3106" t="s">
        <v>4181</v>
      </c>
      <c r="B3106" t="s">
        <v>9</v>
      </c>
      <c r="C3106">
        <v>56</v>
      </c>
      <c r="D3106" t="s">
        <v>13</v>
      </c>
      <c r="E3106">
        <v>0</v>
      </c>
      <c r="F3106" t="s">
        <v>292</v>
      </c>
      <c r="G3106">
        <v>95818</v>
      </c>
      <c r="H3106">
        <v>38.556305999999999</v>
      </c>
      <c r="I3106">
        <v>-121.495817</v>
      </c>
      <c r="J3106">
        <v>0</v>
      </c>
      <c r="K3106" s="1">
        <v>39</v>
      </c>
      <c r="L3106" t="s">
        <v>12</v>
      </c>
      <c r="M3106" t="s">
        <v>13</v>
      </c>
      <c r="P3106" t="s">
        <v>10</v>
      </c>
      <c r="Q3106" t="s">
        <v>49</v>
      </c>
      <c r="R3106">
        <v>6</v>
      </c>
      <c r="S3106" t="s">
        <v>13</v>
      </c>
      <c r="T3106" t="s">
        <v>13</v>
      </c>
      <c r="U3106" t="s">
        <v>10</v>
      </c>
      <c r="V3106" t="s">
        <v>13</v>
      </c>
      <c r="W3106" t="s">
        <v>10</v>
      </c>
      <c r="X3106" t="s">
        <v>10</v>
      </c>
      <c r="Y3106" t="s">
        <v>10</v>
      </c>
      <c r="Z3106" t="s">
        <v>10</v>
      </c>
      <c r="AA3106" t="s">
        <v>21</v>
      </c>
      <c r="AB3106" t="s">
        <v>10</v>
      </c>
      <c r="AC3106" t="s">
        <v>16</v>
      </c>
      <c r="AD3106">
        <v>50.65</v>
      </c>
      <c r="AE3106">
        <v>1905.4</v>
      </c>
      <c r="AF3106">
        <v>3.51</v>
      </c>
      <c r="AG3106">
        <v>0</v>
      </c>
      <c r="AH3106">
        <v>0</v>
      </c>
      <c r="AI3106">
        <v>1901.89</v>
      </c>
      <c r="AJ3106" t="s">
        <v>17</v>
      </c>
      <c r="AM3106" t="str">
        <f t="shared" si="144"/>
        <v>Stayed</v>
      </c>
      <c r="AN3106" t="str">
        <f t="shared" si="145"/>
        <v>No</v>
      </c>
      <c r="AO3106" t="str" cm="1">
        <f t="array" ref="AO3106">_xlfn.IFS($C3106&lt;36,"Youth", $C3106&lt;66, "Middle_age", $C3106&gt;65, "Old")</f>
        <v>Middle_age</v>
      </c>
      <c r="AP3106" t="str">
        <f t="shared" si="146"/>
        <v>4 năm</v>
      </c>
    </row>
    <row r="3107" spans="1:42" x14ac:dyDescent="0.35">
      <c r="A3107" t="s">
        <v>4182</v>
      </c>
      <c r="B3107" t="s">
        <v>19</v>
      </c>
      <c r="C3107">
        <v>35</v>
      </c>
      <c r="D3107" t="s">
        <v>10</v>
      </c>
      <c r="E3107">
        <v>3</v>
      </c>
      <c r="F3107" t="s">
        <v>3707</v>
      </c>
      <c r="G3107">
        <v>94938</v>
      </c>
      <c r="H3107">
        <v>38.021771999999999</v>
      </c>
      <c r="I3107">
        <v>-122.691744</v>
      </c>
      <c r="J3107">
        <v>9</v>
      </c>
      <c r="K3107" s="1">
        <v>15</v>
      </c>
      <c r="L3107" t="s">
        <v>32</v>
      </c>
      <c r="M3107" t="s">
        <v>10</v>
      </c>
      <c r="N3107">
        <v>49.36</v>
      </c>
      <c r="O3107" t="s">
        <v>13</v>
      </c>
      <c r="P3107" t="s">
        <v>13</v>
      </c>
      <c r="AA3107" t="s">
        <v>15</v>
      </c>
      <c r="AB3107" t="s">
        <v>10</v>
      </c>
      <c r="AC3107" t="s">
        <v>16</v>
      </c>
      <c r="AD3107">
        <v>19.5</v>
      </c>
      <c r="AE3107">
        <v>239.75</v>
      </c>
      <c r="AF3107">
        <v>0</v>
      </c>
      <c r="AG3107">
        <v>0</v>
      </c>
      <c r="AH3107">
        <v>740.4</v>
      </c>
      <c r="AI3107">
        <v>980.15</v>
      </c>
      <c r="AJ3107" t="s">
        <v>17</v>
      </c>
      <c r="AM3107" t="str">
        <f t="shared" si="144"/>
        <v>Stayed</v>
      </c>
      <c r="AN3107" t="str">
        <f t="shared" si="145"/>
        <v>Yes</v>
      </c>
      <c r="AO3107" t="str" cm="1">
        <f t="array" ref="AO3107">_xlfn.IFS($C3107&lt;36,"Youth", $C3107&lt;66, "Middle_age", $C3107&gt;65, "Old")</f>
        <v>Youth</v>
      </c>
      <c r="AP3107" t="str">
        <f t="shared" si="146"/>
        <v>2 năm</v>
      </c>
    </row>
    <row r="3108" spans="1:42" x14ac:dyDescent="0.35">
      <c r="A3108" t="s">
        <v>4183</v>
      </c>
      <c r="B3108" t="s">
        <v>19</v>
      </c>
      <c r="C3108">
        <v>41</v>
      </c>
      <c r="D3108" t="s">
        <v>13</v>
      </c>
      <c r="E3108">
        <v>0</v>
      </c>
      <c r="F3108" t="s">
        <v>3442</v>
      </c>
      <c r="G3108">
        <v>91740</v>
      </c>
      <c r="H3108">
        <v>34.119363</v>
      </c>
      <c r="I3108">
        <v>-117.855059</v>
      </c>
      <c r="J3108">
        <v>0</v>
      </c>
      <c r="K3108" s="1">
        <v>7</v>
      </c>
      <c r="L3108" t="s">
        <v>24</v>
      </c>
      <c r="M3108" t="s">
        <v>10</v>
      </c>
      <c r="N3108">
        <v>30.04</v>
      </c>
      <c r="O3108" t="s">
        <v>13</v>
      </c>
      <c r="P3108" t="s">
        <v>10</v>
      </c>
      <c r="Q3108" t="s">
        <v>49</v>
      </c>
      <c r="R3108">
        <v>6</v>
      </c>
      <c r="S3108" t="s">
        <v>13</v>
      </c>
      <c r="T3108" t="s">
        <v>13</v>
      </c>
      <c r="U3108" t="s">
        <v>13</v>
      </c>
      <c r="V3108" t="s">
        <v>13</v>
      </c>
      <c r="W3108" t="s">
        <v>13</v>
      </c>
      <c r="X3108" t="s">
        <v>13</v>
      </c>
      <c r="Y3108" t="s">
        <v>13</v>
      </c>
      <c r="Z3108" t="s">
        <v>10</v>
      </c>
      <c r="AA3108" t="s">
        <v>21</v>
      </c>
      <c r="AB3108" t="s">
        <v>13</v>
      </c>
      <c r="AC3108" t="s">
        <v>16</v>
      </c>
      <c r="AD3108">
        <v>43.9</v>
      </c>
      <c r="AE3108">
        <v>278.39999999999998</v>
      </c>
      <c r="AF3108">
        <v>0</v>
      </c>
      <c r="AG3108">
        <v>0</v>
      </c>
      <c r="AH3108">
        <v>210.28</v>
      </c>
      <c r="AI3108">
        <v>488.68</v>
      </c>
      <c r="AJ3108" t="s">
        <v>17</v>
      </c>
      <c r="AM3108" t="str">
        <f t="shared" si="144"/>
        <v>Stayed</v>
      </c>
      <c r="AN3108" t="str">
        <f t="shared" si="145"/>
        <v>No</v>
      </c>
      <c r="AO3108" t="str" cm="1">
        <f t="array" ref="AO3108">_xlfn.IFS($C3108&lt;36,"Youth", $C3108&lt;66, "Middle_age", $C3108&gt;65, "Old")</f>
        <v>Middle_age</v>
      </c>
      <c r="AP3108" t="str">
        <f t="shared" si="146"/>
        <v>1 năm</v>
      </c>
    </row>
    <row r="3109" spans="1:42" x14ac:dyDescent="0.35">
      <c r="A3109" t="s">
        <v>4184</v>
      </c>
      <c r="B3109" t="s">
        <v>9</v>
      </c>
      <c r="C3109">
        <v>64</v>
      </c>
      <c r="D3109" t="s">
        <v>13</v>
      </c>
      <c r="E3109">
        <v>0</v>
      </c>
      <c r="F3109" t="s">
        <v>121</v>
      </c>
      <c r="G3109">
        <v>92128</v>
      </c>
      <c r="H3109">
        <v>33.000269000000003</v>
      </c>
      <c r="I3109">
        <v>-117.072093</v>
      </c>
      <c r="J3109">
        <v>0</v>
      </c>
      <c r="K3109" s="1">
        <v>15</v>
      </c>
      <c r="L3109" t="s">
        <v>32</v>
      </c>
      <c r="M3109" t="s">
        <v>10</v>
      </c>
      <c r="N3109">
        <v>39.49</v>
      </c>
      <c r="O3109" t="s">
        <v>13</v>
      </c>
      <c r="P3109" t="s">
        <v>13</v>
      </c>
      <c r="AA3109" t="s">
        <v>43</v>
      </c>
      <c r="AB3109" t="s">
        <v>13</v>
      </c>
      <c r="AC3109" t="s">
        <v>16</v>
      </c>
      <c r="AD3109">
        <v>19.600000000000001</v>
      </c>
      <c r="AE3109">
        <v>331.6</v>
      </c>
      <c r="AF3109">
        <v>0</v>
      </c>
      <c r="AG3109">
        <v>0</v>
      </c>
      <c r="AH3109">
        <v>592.35</v>
      </c>
      <c r="AI3109">
        <v>923.95</v>
      </c>
      <c r="AJ3109" t="s">
        <v>17</v>
      </c>
      <c r="AM3109" t="str">
        <f t="shared" si="144"/>
        <v>Stayed</v>
      </c>
      <c r="AN3109" t="str">
        <f t="shared" si="145"/>
        <v>No</v>
      </c>
      <c r="AO3109" t="str" cm="1">
        <f t="array" ref="AO3109">_xlfn.IFS($C3109&lt;36,"Youth", $C3109&lt;66, "Middle_age", $C3109&gt;65, "Old")</f>
        <v>Middle_age</v>
      </c>
      <c r="AP3109" t="str">
        <f t="shared" si="146"/>
        <v>2 năm</v>
      </c>
    </row>
    <row r="3110" spans="1:42" x14ac:dyDescent="0.35">
      <c r="A3110" t="s">
        <v>4185</v>
      </c>
      <c r="B3110" t="s">
        <v>9</v>
      </c>
      <c r="C3110">
        <v>35</v>
      </c>
      <c r="D3110" t="s">
        <v>10</v>
      </c>
      <c r="E3110">
        <v>0</v>
      </c>
      <c r="F3110" t="s">
        <v>286</v>
      </c>
      <c r="G3110">
        <v>92027</v>
      </c>
      <c r="H3110">
        <v>33.141264999999997</v>
      </c>
      <c r="I3110">
        <v>-116.967221</v>
      </c>
      <c r="J3110">
        <v>5</v>
      </c>
      <c r="K3110" s="1">
        <v>61</v>
      </c>
      <c r="L3110" t="s">
        <v>12</v>
      </c>
      <c r="M3110" t="s">
        <v>10</v>
      </c>
      <c r="N3110">
        <v>36.130000000000003</v>
      </c>
      <c r="O3110" t="s">
        <v>10</v>
      </c>
      <c r="P3110" t="s">
        <v>10</v>
      </c>
      <c r="Q3110" t="s">
        <v>25</v>
      </c>
      <c r="R3110">
        <v>23</v>
      </c>
      <c r="S3110" t="s">
        <v>13</v>
      </c>
      <c r="T3110" t="s">
        <v>13</v>
      </c>
      <c r="U3110" t="s">
        <v>13</v>
      </c>
      <c r="V3110" t="s">
        <v>10</v>
      </c>
      <c r="W3110" t="s">
        <v>10</v>
      </c>
      <c r="X3110" t="s">
        <v>10</v>
      </c>
      <c r="Y3110" t="s">
        <v>10</v>
      </c>
      <c r="Z3110" t="s">
        <v>10</v>
      </c>
      <c r="AA3110" t="s">
        <v>15</v>
      </c>
      <c r="AB3110" t="s">
        <v>13</v>
      </c>
      <c r="AC3110" t="s">
        <v>26</v>
      </c>
      <c r="AD3110">
        <v>101.15</v>
      </c>
      <c r="AE3110">
        <v>6383.9</v>
      </c>
      <c r="AF3110">
        <v>0</v>
      </c>
      <c r="AG3110">
        <v>0</v>
      </c>
      <c r="AH3110">
        <v>2203.9299999999998</v>
      </c>
      <c r="AI3110">
        <v>8587.83</v>
      </c>
      <c r="AJ3110" t="s">
        <v>17</v>
      </c>
      <c r="AM3110" t="str">
        <f t="shared" si="144"/>
        <v>VIP</v>
      </c>
      <c r="AN3110" t="str">
        <f t="shared" si="145"/>
        <v>No</v>
      </c>
      <c r="AO3110" t="str" cm="1">
        <f t="array" ref="AO3110">_xlfn.IFS($C3110&lt;36,"Youth", $C3110&lt;66, "Middle_age", $C3110&gt;65, "Old")</f>
        <v>Youth</v>
      </c>
      <c r="AP3110" t="str">
        <f t="shared" si="146"/>
        <v>6 năm</v>
      </c>
    </row>
    <row r="3111" spans="1:42" x14ac:dyDescent="0.35">
      <c r="A3111" t="s">
        <v>4186</v>
      </c>
      <c r="B3111" t="s">
        <v>9</v>
      </c>
      <c r="C3111">
        <v>43</v>
      </c>
      <c r="D3111" t="s">
        <v>10</v>
      </c>
      <c r="E3111">
        <v>1</v>
      </c>
      <c r="F3111" t="s">
        <v>407</v>
      </c>
      <c r="G3111">
        <v>92401</v>
      </c>
      <c r="H3111">
        <v>34.105935000000002</v>
      </c>
      <c r="I3111">
        <v>-117.2914</v>
      </c>
      <c r="J3111">
        <v>3</v>
      </c>
      <c r="K3111" s="1">
        <v>19</v>
      </c>
      <c r="L3111" t="s">
        <v>12</v>
      </c>
      <c r="M3111" t="s">
        <v>10</v>
      </c>
      <c r="N3111">
        <v>7.42</v>
      </c>
      <c r="O3111" t="s">
        <v>13</v>
      </c>
      <c r="P3111" t="s">
        <v>10</v>
      </c>
      <c r="Q3111" t="s">
        <v>49</v>
      </c>
      <c r="R3111">
        <v>17</v>
      </c>
      <c r="S3111" t="s">
        <v>13</v>
      </c>
      <c r="T3111" t="s">
        <v>13</v>
      </c>
      <c r="U3111" t="s">
        <v>10</v>
      </c>
      <c r="V3111" t="s">
        <v>13</v>
      </c>
      <c r="W3111" t="s">
        <v>13</v>
      </c>
      <c r="X3111" t="s">
        <v>13</v>
      </c>
      <c r="Y3111" t="s">
        <v>13</v>
      </c>
      <c r="Z3111" t="s">
        <v>10</v>
      </c>
      <c r="AA3111" t="s">
        <v>21</v>
      </c>
      <c r="AB3111" t="s">
        <v>10</v>
      </c>
      <c r="AC3111" t="s">
        <v>26</v>
      </c>
      <c r="AD3111">
        <v>49.6</v>
      </c>
      <c r="AE3111">
        <v>962.9</v>
      </c>
      <c r="AF3111">
        <v>0</v>
      </c>
      <c r="AG3111">
        <v>0</v>
      </c>
      <c r="AH3111">
        <v>140.97999999999999</v>
      </c>
      <c r="AI3111">
        <v>1103.8800000000001</v>
      </c>
      <c r="AJ3111" t="s">
        <v>17</v>
      </c>
      <c r="AM3111" t="str">
        <f t="shared" si="144"/>
        <v>Stayed</v>
      </c>
      <c r="AN3111" t="str">
        <f t="shared" si="145"/>
        <v>Yes</v>
      </c>
      <c r="AO3111" t="str" cm="1">
        <f t="array" ref="AO3111">_xlfn.IFS($C3111&lt;36,"Youth", $C3111&lt;66, "Middle_age", $C3111&gt;65, "Old")</f>
        <v>Middle_age</v>
      </c>
      <c r="AP3111" t="str">
        <f t="shared" si="146"/>
        <v>2 năm</v>
      </c>
    </row>
    <row r="3112" spans="1:42" x14ac:dyDescent="0.35">
      <c r="A3112" t="s">
        <v>4187</v>
      </c>
      <c r="B3112" t="s">
        <v>19</v>
      </c>
      <c r="C3112">
        <v>25</v>
      </c>
      <c r="D3112" t="s">
        <v>13</v>
      </c>
      <c r="E3112">
        <v>0</v>
      </c>
      <c r="F3112" t="s">
        <v>127</v>
      </c>
      <c r="G3112">
        <v>95110</v>
      </c>
      <c r="H3112">
        <v>37.346670000000003</v>
      </c>
      <c r="I3112">
        <v>-121.91001900000001</v>
      </c>
      <c r="J3112">
        <v>0</v>
      </c>
      <c r="K3112" s="1">
        <v>59</v>
      </c>
      <c r="L3112" t="s">
        <v>12</v>
      </c>
      <c r="M3112" t="s">
        <v>10</v>
      </c>
      <c r="N3112">
        <v>25.89</v>
      </c>
      <c r="O3112" t="s">
        <v>10</v>
      </c>
      <c r="P3112" t="s">
        <v>13</v>
      </c>
      <c r="AA3112" t="s">
        <v>43</v>
      </c>
      <c r="AB3112" t="s">
        <v>13</v>
      </c>
      <c r="AC3112" t="s">
        <v>16</v>
      </c>
      <c r="AD3112">
        <v>25</v>
      </c>
      <c r="AE3112">
        <v>1510.5</v>
      </c>
      <c r="AF3112">
        <v>0</v>
      </c>
      <c r="AG3112">
        <v>0</v>
      </c>
      <c r="AH3112">
        <v>1527.51</v>
      </c>
      <c r="AI3112">
        <v>3038.01</v>
      </c>
      <c r="AJ3112" t="s">
        <v>17</v>
      </c>
      <c r="AM3112" t="str">
        <f t="shared" si="144"/>
        <v>VIP</v>
      </c>
      <c r="AN3112" t="str">
        <f t="shared" si="145"/>
        <v>No</v>
      </c>
      <c r="AO3112" t="str" cm="1">
        <f t="array" ref="AO3112">_xlfn.IFS($C3112&lt;36,"Youth", $C3112&lt;66, "Middle_age", $C3112&gt;65, "Old")</f>
        <v>Youth</v>
      </c>
      <c r="AP3112" t="str">
        <f t="shared" si="146"/>
        <v>5 năm</v>
      </c>
    </row>
    <row r="3113" spans="1:42" x14ac:dyDescent="0.35">
      <c r="A3113" t="s">
        <v>4188</v>
      </c>
      <c r="B3113" t="s">
        <v>19</v>
      </c>
      <c r="C3113">
        <v>61</v>
      </c>
      <c r="D3113" t="s">
        <v>13</v>
      </c>
      <c r="E3113">
        <v>1</v>
      </c>
      <c r="F3113" t="s">
        <v>1715</v>
      </c>
      <c r="G3113">
        <v>91916</v>
      </c>
      <c r="H3113">
        <v>32.912663999999999</v>
      </c>
      <c r="I3113">
        <v>-116.63538699999999</v>
      </c>
      <c r="J3113">
        <v>0</v>
      </c>
      <c r="K3113" s="1">
        <v>30</v>
      </c>
      <c r="L3113" t="s">
        <v>99</v>
      </c>
      <c r="M3113" t="s">
        <v>13</v>
      </c>
      <c r="P3113" t="s">
        <v>10</v>
      </c>
      <c r="Q3113" t="s">
        <v>49</v>
      </c>
      <c r="R3113">
        <v>17</v>
      </c>
      <c r="S3113" t="s">
        <v>13</v>
      </c>
      <c r="T3113" t="s">
        <v>13</v>
      </c>
      <c r="U3113" t="s">
        <v>13</v>
      </c>
      <c r="V3113" t="s">
        <v>13</v>
      </c>
      <c r="W3113" t="s">
        <v>10</v>
      </c>
      <c r="X3113" t="s">
        <v>10</v>
      </c>
      <c r="Y3113" t="s">
        <v>10</v>
      </c>
      <c r="Z3113" t="s">
        <v>10</v>
      </c>
      <c r="AA3113" t="s">
        <v>21</v>
      </c>
      <c r="AB3113" t="s">
        <v>10</v>
      </c>
      <c r="AC3113" t="s">
        <v>26</v>
      </c>
      <c r="AD3113">
        <v>44.5</v>
      </c>
      <c r="AE3113">
        <v>1307.8</v>
      </c>
      <c r="AF3113">
        <v>0</v>
      </c>
      <c r="AG3113">
        <v>0</v>
      </c>
      <c r="AH3113">
        <v>0</v>
      </c>
      <c r="AI3113">
        <v>1307.8</v>
      </c>
      <c r="AJ3113" t="s">
        <v>17</v>
      </c>
      <c r="AM3113" t="str">
        <f t="shared" si="144"/>
        <v>Stayed</v>
      </c>
      <c r="AN3113" t="str">
        <f t="shared" si="145"/>
        <v>Yes</v>
      </c>
      <c r="AO3113" t="str" cm="1">
        <f t="array" ref="AO3113">_xlfn.IFS($C3113&lt;36,"Youth", $C3113&lt;66, "Middle_age", $C3113&gt;65, "Old")</f>
        <v>Middle_age</v>
      </c>
      <c r="AP3113" t="str">
        <f t="shared" si="146"/>
        <v>3 năm</v>
      </c>
    </row>
    <row r="3114" spans="1:42" x14ac:dyDescent="0.35">
      <c r="A3114" t="s">
        <v>4189</v>
      </c>
      <c r="B3114" t="s">
        <v>19</v>
      </c>
      <c r="C3114">
        <v>65</v>
      </c>
      <c r="D3114" t="s">
        <v>10</v>
      </c>
      <c r="E3114">
        <v>0</v>
      </c>
      <c r="F3114" t="s">
        <v>1364</v>
      </c>
      <c r="G3114">
        <v>93247</v>
      </c>
      <c r="H3114">
        <v>36.205464999999997</v>
      </c>
      <c r="I3114">
        <v>-119.085807</v>
      </c>
      <c r="J3114">
        <v>7</v>
      </c>
      <c r="K3114" s="1">
        <v>62</v>
      </c>
      <c r="L3114" t="s">
        <v>46</v>
      </c>
      <c r="M3114" t="s">
        <v>10</v>
      </c>
      <c r="N3114">
        <v>27.49</v>
      </c>
      <c r="O3114" t="s">
        <v>10</v>
      </c>
      <c r="P3114" t="s">
        <v>10</v>
      </c>
      <c r="Q3114" t="s">
        <v>25</v>
      </c>
      <c r="R3114">
        <v>3</v>
      </c>
      <c r="S3114" t="s">
        <v>13</v>
      </c>
      <c r="T3114" t="s">
        <v>10</v>
      </c>
      <c r="U3114" t="s">
        <v>13</v>
      </c>
      <c r="V3114" t="s">
        <v>13</v>
      </c>
      <c r="W3114" t="s">
        <v>13</v>
      </c>
      <c r="X3114" t="s">
        <v>10</v>
      </c>
      <c r="Y3114" t="s">
        <v>10</v>
      </c>
      <c r="Z3114" t="s">
        <v>10</v>
      </c>
      <c r="AA3114" t="s">
        <v>21</v>
      </c>
      <c r="AB3114" t="s">
        <v>10</v>
      </c>
      <c r="AC3114" t="s">
        <v>26</v>
      </c>
      <c r="AD3114">
        <v>89.8</v>
      </c>
      <c r="AE3114">
        <v>5629.55</v>
      </c>
      <c r="AF3114">
        <v>0</v>
      </c>
      <c r="AG3114">
        <v>0</v>
      </c>
      <c r="AH3114">
        <v>1704.38</v>
      </c>
      <c r="AI3114">
        <v>7333.93</v>
      </c>
      <c r="AJ3114" t="s">
        <v>17</v>
      </c>
      <c r="AM3114" t="str">
        <f t="shared" si="144"/>
        <v>VIP</v>
      </c>
      <c r="AN3114" t="str">
        <f t="shared" si="145"/>
        <v>No</v>
      </c>
      <c r="AO3114" t="str" cm="1">
        <f t="array" ref="AO3114">_xlfn.IFS($C3114&lt;36,"Youth", $C3114&lt;66, "Middle_age", $C3114&gt;65, "Old")</f>
        <v>Middle_age</v>
      </c>
      <c r="AP3114" t="str">
        <f t="shared" si="146"/>
        <v>6 năm</v>
      </c>
    </row>
    <row r="3115" spans="1:42" x14ac:dyDescent="0.35">
      <c r="A3115" t="s">
        <v>4190</v>
      </c>
      <c r="B3115" t="s">
        <v>19</v>
      </c>
      <c r="C3115">
        <v>40</v>
      </c>
      <c r="D3115" t="s">
        <v>10</v>
      </c>
      <c r="E3115">
        <v>0</v>
      </c>
      <c r="F3115" t="s">
        <v>3267</v>
      </c>
      <c r="G3115">
        <v>93234</v>
      </c>
      <c r="H3115">
        <v>36.217863999999999</v>
      </c>
      <c r="I3115">
        <v>-120.080117</v>
      </c>
      <c r="J3115">
        <v>2</v>
      </c>
      <c r="K3115" s="1">
        <v>2</v>
      </c>
      <c r="L3115" t="s">
        <v>24</v>
      </c>
      <c r="M3115" t="s">
        <v>10</v>
      </c>
      <c r="N3115">
        <v>15.14</v>
      </c>
      <c r="O3115" t="s">
        <v>13</v>
      </c>
      <c r="P3115" t="s">
        <v>13</v>
      </c>
      <c r="AA3115" t="s">
        <v>15</v>
      </c>
      <c r="AB3115" t="s">
        <v>13</v>
      </c>
      <c r="AC3115" t="s">
        <v>153</v>
      </c>
      <c r="AD3115">
        <v>19.850000000000001</v>
      </c>
      <c r="AE3115">
        <v>35.9</v>
      </c>
      <c r="AF3115">
        <v>0</v>
      </c>
      <c r="AG3115">
        <v>0</v>
      </c>
      <c r="AH3115">
        <v>30.28</v>
      </c>
      <c r="AI3115">
        <v>66.180000000000007</v>
      </c>
      <c r="AJ3115" t="s">
        <v>27</v>
      </c>
      <c r="AK3115" t="s">
        <v>91</v>
      </c>
      <c r="AL3115" t="s">
        <v>165</v>
      </c>
      <c r="AM3115" t="str">
        <f t="shared" si="144"/>
        <v>Churned</v>
      </c>
      <c r="AN3115" t="str">
        <f t="shared" si="145"/>
        <v>No</v>
      </c>
      <c r="AO3115" t="str" cm="1">
        <f t="array" ref="AO3115">_xlfn.IFS($C3115&lt;36,"Youth", $C3115&lt;66, "Middle_age", $C3115&gt;65, "Old")</f>
        <v>Middle_age</v>
      </c>
      <c r="AP3115" t="str">
        <f t="shared" si="146"/>
        <v>1 năm</v>
      </c>
    </row>
    <row r="3116" spans="1:42" x14ac:dyDescent="0.35">
      <c r="A3116" t="s">
        <v>4191</v>
      </c>
      <c r="B3116" t="s">
        <v>9</v>
      </c>
      <c r="C3116">
        <v>61</v>
      </c>
      <c r="D3116" t="s">
        <v>13</v>
      </c>
      <c r="E3116">
        <v>0</v>
      </c>
      <c r="F3116" t="s">
        <v>20</v>
      </c>
      <c r="G3116">
        <v>91201</v>
      </c>
      <c r="H3116">
        <v>34.17051</v>
      </c>
      <c r="I3116">
        <v>-118.289463</v>
      </c>
      <c r="J3116">
        <v>0</v>
      </c>
      <c r="K3116" s="1">
        <v>18</v>
      </c>
      <c r="L3116" t="s">
        <v>12</v>
      </c>
      <c r="M3116" t="s">
        <v>10</v>
      </c>
      <c r="N3116">
        <v>19.93</v>
      </c>
      <c r="O3116" t="s">
        <v>13</v>
      </c>
      <c r="P3116" t="s">
        <v>10</v>
      </c>
      <c r="Q3116" t="s">
        <v>25</v>
      </c>
      <c r="R3116">
        <v>26</v>
      </c>
      <c r="S3116" t="s">
        <v>13</v>
      </c>
      <c r="T3116" t="s">
        <v>10</v>
      </c>
      <c r="U3116" t="s">
        <v>10</v>
      </c>
      <c r="V3116" t="s">
        <v>13</v>
      </c>
      <c r="W3116" t="s">
        <v>13</v>
      </c>
      <c r="X3116" t="s">
        <v>13</v>
      </c>
      <c r="Y3116" t="s">
        <v>13</v>
      </c>
      <c r="Z3116" t="s">
        <v>10</v>
      </c>
      <c r="AA3116" t="s">
        <v>21</v>
      </c>
      <c r="AB3116" t="s">
        <v>13</v>
      </c>
      <c r="AC3116" t="s">
        <v>26</v>
      </c>
      <c r="AD3116">
        <v>77.8</v>
      </c>
      <c r="AE3116">
        <v>1358.6</v>
      </c>
      <c r="AF3116">
        <v>29.76</v>
      </c>
      <c r="AG3116">
        <v>0</v>
      </c>
      <c r="AH3116">
        <v>358.74</v>
      </c>
      <c r="AI3116">
        <v>1687.58</v>
      </c>
      <c r="AJ3116" t="s">
        <v>17</v>
      </c>
      <c r="AM3116" t="str">
        <f t="shared" si="144"/>
        <v>Stayed</v>
      </c>
      <c r="AN3116" t="str">
        <f t="shared" si="145"/>
        <v>No</v>
      </c>
      <c r="AO3116" t="str" cm="1">
        <f t="array" ref="AO3116">_xlfn.IFS($C3116&lt;36,"Youth", $C3116&lt;66, "Middle_age", $C3116&gt;65, "Old")</f>
        <v>Middle_age</v>
      </c>
      <c r="AP3116" t="str">
        <f t="shared" si="146"/>
        <v>2 năm</v>
      </c>
    </row>
    <row r="3117" spans="1:42" x14ac:dyDescent="0.35">
      <c r="A3117" t="s">
        <v>4192</v>
      </c>
      <c r="B3117" t="s">
        <v>9</v>
      </c>
      <c r="C3117">
        <v>70</v>
      </c>
      <c r="D3117" t="s">
        <v>10</v>
      </c>
      <c r="E3117">
        <v>0</v>
      </c>
      <c r="F3117" t="s">
        <v>3538</v>
      </c>
      <c r="G3117">
        <v>95326</v>
      </c>
      <c r="H3117">
        <v>37.592300000000002</v>
      </c>
      <c r="I3117">
        <v>-120.85328800000001</v>
      </c>
      <c r="J3117">
        <v>1</v>
      </c>
      <c r="K3117" s="1">
        <v>20</v>
      </c>
      <c r="L3117" t="s">
        <v>12</v>
      </c>
      <c r="M3117" t="s">
        <v>10</v>
      </c>
      <c r="N3117">
        <v>8.98</v>
      </c>
      <c r="O3117" t="s">
        <v>13</v>
      </c>
      <c r="P3117" t="s">
        <v>10</v>
      </c>
      <c r="Q3117" t="s">
        <v>49</v>
      </c>
      <c r="R3117">
        <v>16</v>
      </c>
      <c r="S3117" t="s">
        <v>13</v>
      </c>
      <c r="T3117" t="s">
        <v>10</v>
      </c>
      <c r="U3117" t="s">
        <v>13</v>
      </c>
      <c r="V3117" t="s">
        <v>13</v>
      </c>
      <c r="W3117" t="s">
        <v>13</v>
      </c>
      <c r="X3117" t="s">
        <v>10</v>
      </c>
      <c r="Y3117" t="s">
        <v>13</v>
      </c>
      <c r="Z3117" t="s">
        <v>10</v>
      </c>
      <c r="AA3117" t="s">
        <v>15</v>
      </c>
      <c r="AB3117" t="s">
        <v>10</v>
      </c>
      <c r="AC3117" t="s">
        <v>26</v>
      </c>
      <c r="AD3117">
        <v>60</v>
      </c>
      <c r="AE3117">
        <v>1259.3499999999999</v>
      </c>
      <c r="AF3117">
        <v>0</v>
      </c>
      <c r="AG3117">
        <v>0</v>
      </c>
      <c r="AH3117">
        <v>179.6</v>
      </c>
      <c r="AI3117">
        <v>1438.95</v>
      </c>
      <c r="AJ3117" t="s">
        <v>17</v>
      </c>
      <c r="AM3117" t="str">
        <f t="shared" si="144"/>
        <v>Stayed</v>
      </c>
      <c r="AN3117" t="str">
        <f t="shared" si="145"/>
        <v>No</v>
      </c>
      <c r="AO3117" t="str" cm="1">
        <f t="array" ref="AO3117">_xlfn.IFS($C3117&lt;36,"Youth", $C3117&lt;66, "Middle_age", $C3117&gt;65, "Old")</f>
        <v>Old</v>
      </c>
      <c r="AP3117" t="str">
        <f t="shared" si="146"/>
        <v>2 năm</v>
      </c>
    </row>
    <row r="3118" spans="1:42" x14ac:dyDescent="0.35">
      <c r="A3118" t="s">
        <v>4193</v>
      </c>
      <c r="B3118" t="s">
        <v>19</v>
      </c>
      <c r="C3118">
        <v>57</v>
      </c>
      <c r="D3118" t="s">
        <v>13</v>
      </c>
      <c r="E3118">
        <v>2</v>
      </c>
      <c r="F3118" t="s">
        <v>860</v>
      </c>
      <c r="G3118">
        <v>94805</v>
      </c>
      <c r="H3118">
        <v>37.941456000000002</v>
      </c>
      <c r="I3118">
        <v>-122.32096799999999</v>
      </c>
      <c r="J3118">
        <v>0</v>
      </c>
      <c r="K3118" s="1">
        <v>5</v>
      </c>
      <c r="L3118" t="s">
        <v>12</v>
      </c>
      <c r="M3118" t="s">
        <v>10</v>
      </c>
      <c r="N3118">
        <v>13.54</v>
      </c>
      <c r="O3118" t="s">
        <v>13</v>
      </c>
      <c r="P3118" t="s">
        <v>10</v>
      </c>
      <c r="Q3118" t="s">
        <v>49</v>
      </c>
      <c r="R3118">
        <v>21</v>
      </c>
      <c r="S3118" t="s">
        <v>13</v>
      </c>
      <c r="T3118" t="s">
        <v>13</v>
      </c>
      <c r="U3118" t="s">
        <v>13</v>
      </c>
      <c r="V3118" t="s">
        <v>10</v>
      </c>
      <c r="W3118" t="s">
        <v>13</v>
      </c>
      <c r="X3118" t="s">
        <v>13</v>
      </c>
      <c r="Y3118" t="s">
        <v>13</v>
      </c>
      <c r="Z3118" t="s">
        <v>10</v>
      </c>
      <c r="AA3118" t="s">
        <v>21</v>
      </c>
      <c r="AB3118" t="s">
        <v>10</v>
      </c>
      <c r="AC3118" t="s">
        <v>26</v>
      </c>
      <c r="AD3118">
        <v>48.65</v>
      </c>
      <c r="AE3118">
        <v>235.2</v>
      </c>
      <c r="AF3118">
        <v>0</v>
      </c>
      <c r="AG3118">
        <v>0</v>
      </c>
      <c r="AH3118">
        <v>67.7</v>
      </c>
      <c r="AI3118">
        <v>302.89999999999998</v>
      </c>
      <c r="AJ3118" t="s">
        <v>17</v>
      </c>
      <c r="AM3118" t="str">
        <f t="shared" si="144"/>
        <v>Stayed</v>
      </c>
      <c r="AN3118" t="str">
        <f t="shared" si="145"/>
        <v>Yes</v>
      </c>
      <c r="AO3118" t="str" cm="1">
        <f t="array" ref="AO3118">_xlfn.IFS($C3118&lt;36,"Youth", $C3118&lt;66, "Middle_age", $C3118&gt;65, "Old")</f>
        <v>Middle_age</v>
      </c>
      <c r="AP3118" t="str">
        <f t="shared" si="146"/>
        <v>1 năm</v>
      </c>
    </row>
    <row r="3119" spans="1:42" x14ac:dyDescent="0.35">
      <c r="A3119" t="s">
        <v>4194</v>
      </c>
      <c r="B3119" t="s">
        <v>9</v>
      </c>
      <c r="C3119">
        <v>58</v>
      </c>
      <c r="D3119" t="s">
        <v>10</v>
      </c>
      <c r="E3119">
        <v>0</v>
      </c>
      <c r="F3119" t="s">
        <v>2539</v>
      </c>
      <c r="G3119">
        <v>93287</v>
      </c>
      <c r="H3119">
        <v>35.710244000000003</v>
      </c>
      <c r="I3119">
        <v>-118.88167900000001</v>
      </c>
      <c r="J3119">
        <v>1</v>
      </c>
      <c r="K3119" s="1">
        <v>42</v>
      </c>
      <c r="L3119" t="s">
        <v>12</v>
      </c>
      <c r="M3119" t="s">
        <v>10</v>
      </c>
      <c r="N3119">
        <v>10.73</v>
      </c>
      <c r="O3119" t="s">
        <v>10</v>
      </c>
      <c r="P3119" t="s">
        <v>10</v>
      </c>
      <c r="Q3119" t="s">
        <v>25</v>
      </c>
      <c r="R3119">
        <v>22</v>
      </c>
      <c r="S3119" t="s">
        <v>13</v>
      </c>
      <c r="T3119" t="s">
        <v>13</v>
      </c>
      <c r="U3119" t="s">
        <v>10</v>
      </c>
      <c r="V3119" t="s">
        <v>10</v>
      </c>
      <c r="W3119" t="s">
        <v>13</v>
      </c>
      <c r="X3119" t="s">
        <v>13</v>
      </c>
      <c r="Y3119" t="s">
        <v>13</v>
      </c>
      <c r="Z3119" t="s">
        <v>10</v>
      </c>
      <c r="AA3119" t="s">
        <v>21</v>
      </c>
      <c r="AB3119" t="s">
        <v>10</v>
      </c>
      <c r="AC3119" t="s">
        <v>26</v>
      </c>
      <c r="AD3119">
        <v>84.3</v>
      </c>
      <c r="AE3119">
        <v>3588.4</v>
      </c>
      <c r="AF3119">
        <v>0</v>
      </c>
      <c r="AG3119">
        <v>0</v>
      </c>
      <c r="AH3119">
        <v>450.66</v>
      </c>
      <c r="AI3119">
        <v>4039.06</v>
      </c>
      <c r="AJ3119" t="s">
        <v>27</v>
      </c>
      <c r="AK3119" t="s">
        <v>91</v>
      </c>
      <c r="AL3119" t="s">
        <v>92</v>
      </c>
      <c r="AM3119" t="str">
        <f t="shared" si="144"/>
        <v>Churned</v>
      </c>
      <c r="AN3119" t="str">
        <f t="shared" si="145"/>
        <v>No</v>
      </c>
      <c r="AO3119" t="str" cm="1">
        <f t="array" ref="AO3119">_xlfn.IFS($C3119&lt;36,"Youth", $C3119&lt;66, "Middle_age", $C3119&gt;65, "Old")</f>
        <v>Middle_age</v>
      </c>
      <c r="AP3119" t="str">
        <f t="shared" si="146"/>
        <v>4 năm</v>
      </c>
    </row>
    <row r="3120" spans="1:42" x14ac:dyDescent="0.35">
      <c r="A3120" t="s">
        <v>4195</v>
      </c>
      <c r="B3120" t="s">
        <v>9</v>
      </c>
      <c r="C3120">
        <v>43</v>
      </c>
      <c r="D3120" t="s">
        <v>10</v>
      </c>
      <c r="E3120">
        <v>0</v>
      </c>
      <c r="F3120" t="s">
        <v>407</v>
      </c>
      <c r="G3120">
        <v>92408</v>
      </c>
      <c r="H3120">
        <v>34.084909000000003</v>
      </c>
      <c r="I3120">
        <v>-117.258107</v>
      </c>
      <c r="J3120">
        <v>2</v>
      </c>
      <c r="K3120" s="1">
        <v>10</v>
      </c>
      <c r="L3120" t="s">
        <v>12</v>
      </c>
      <c r="M3120" t="s">
        <v>13</v>
      </c>
      <c r="P3120" t="s">
        <v>10</v>
      </c>
      <c r="Q3120" t="s">
        <v>14</v>
      </c>
      <c r="R3120">
        <v>20</v>
      </c>
      <c r="S3120" t="s">
        <v>10</v>
      </c>
      <c r="T3120" t="s">
        <v>13</v>
      </c>
      <c r="U3120" t="s">
        <v>10</v>
      </c>
      <c r="V3120" t="s">
        <v>10</v>
      </c>
      <c r="W3120" t="s">
        <v>10</v>
      </c>
      <c r="X3120" t="s">
        <v>13</v>
      </c>
      <c r="Y3120" t="s">
        <v>13</v>
      </c>
      <c r="Z3120" t="s">
        <v>10</v>
      </c>
      <c r="AA3120" t="s">
        <v>43</v>
      </c>
      <c r="AB3120" t="s">
        <v>10</v>
      </c>
      <c r="AC3120" t="s">
        <v>26</v>
      </c>
      <c r="AD3120">
        <v>52.55</v>
      </c>
      <c r="AE3120">
        <v>525.5</v>
      </c>
      <c r="AF3120">
        <v>0</v>
      </c>
      <c r="AG3120">
        <v>0</v>
      </c>
      <c r="AH3120">
        <v>0</v>
      </c>
      <c r="AI3120">
        <v>525.5</v>
      </c>
      <c r="AJ3120" t="s">
        <v>17</v>
      </c>
      <c r="AM3120" t="str">
        <f t="shared" si="144"/>
        <v>Stayed</v>
      </c>
      <c r="AN3120" t="str">
        <f t="shared" si="145"/>
        <v>No</v>
      </c>
      <c r="AO3120" t="str" cm="1">
        <f t="array" ref="AO3120">_xlfn.IFS($C3120&lt;36,"Youth", $C3120&lt;66, "Middle_age", $C3120&gt;65, "Old")</f>
        <v>Middle_age</v>
      </c>
      <c r="AP3120" t="str">
        <f t="shared" si="146"/>
        <v>1 năm</v>
      </c>
    </row>
    <row r="3121" spans="1:42" x14ac:dyDescent="0.35">
      <c r="A3121" t="s">
        <v>4196</v>
      </c>
      <c r="B3121" t="s">
        <v>9</v>
      </c>
      <c r="C3121">
        <v>41</v>
      </c>
      <c r="D3121" t="s">
        <v>10</v>
      </c>
      <c r="E3121">
        <v>1</v>
      </c>
      <c r="F3121" t="s">
        <v>3980</v>
      </c>
      <c r="G3121">
        <v>95938</v>
      </c>
      <c r="H3121">
        <v>39.607830999999997</v>
      </c>
      <c r="I3121">
        <v>-121.777959</v>
      </c>
      <c r="J3121">
        <v>6</v>
      </c>
      <c r="K3121" s="1">
        <v>52</v>
      </c>
      <c r="L3121" t="s">
        <v>12</v>
      </c>
      <c r="M3121" t="s">
        <v>10</v>
      </c>
      <c r="N3121">
        <v>31.09</v>
      </c>
      <c r="O3121" t="s">
        <v>10</v>
      </c>
      <c r="P3121" t="s">
        <v>10</v>
      </c>
      <c r="Q3121" t="s">
        <v>25</v>
      </c>
      <c r="R3121">
        <v>28</v>
      </c>
      <c r="S3121" t="s">
        <v>10</v>
      </c>
      <c r="T3121" t="s">
        <v>10</v>
      </c>
      <c r="U3121" t="s">
        <v>10</v>
      </c>
      <c r="V3121" t="s">
        <v>13</v>
      </c>
      <c r="W3121" t="s">
        <v>13</v>
      </c>
      <c r="X3121" t="s">
        <v>10</v>
      </c>
      <c r="Y3121" t="s">
        <v>10</v>
      </c>
      <c r="Z3121" t="s">
        <v>10</v>
      </c>
      <c r="AA3121" t="s">
        <v>21</v>
      </c>
      <c r="AB3121" t="s">
        <v>13</v>
      </c>
      <c r="AC3121" t="s">
        <v>26</v>
      </c>
      <c r="AD3121">
        <v>98.15</v>
      </c>
      <c r="AE3121">
        <v>4993.3999999999996</v>
      </c>
      <c r="AF3121">
        <v>0</v>
      </c>
      <c r="AG3121">
        <v>0</v>
      </c>
      <c r="AH3121">
        <v>1616.68</v>
      </c>
      <c r="AI3121">
        <v>6610.08</v>
      </c>
      <c r="AJ3121" t="s">
        <v>17</v>
      </c>
      <c r="AM3121" t="str">
        <f t="shared" si="144"/>
        <v>VIP</v>
      </c>
      <c r="AN3121" t="str">
        <f t="shared" si="145"/>
        <v>Yes</v>
      </c>
      <c r="AO3121" t="str" cm="1">
        <f t="array" ref="AO3121">_xlfn.IFS($C3121&lt;36,"Youth", $C3121&lt;66, "Middle_age", $C3121&gt;65, "Old")</f>
        <v>Middle_age</v>
      </c>
      <c r="AP3121" t="str">
        <f t="shared" si="146"/>
        <v>5 năm</v>
      </c>
    </row>
    <row r="3122" spans="1:42" x14ac:dyDescent="0.35">
      <c r="A3122" t="s">
        <v>4197</v>
      </c>
      <c r="B3122" t="s">
        <v>19</v>
      </c>
      <c r="C3122">
        <v>21</v>
      </c>
      <c r="D3122" t="s">
        <v>10</v>
      </c>
      <c r="E3122">
        <v>1</v>
      </c>
      <c r="F3122" t="s">
        <v>2769</v>
      </c>
      <c r="G3122">
        <v>93446</v>
      </c>
      <c r="H3122">
        <v>35.634222000000001</v>
      </c>
      <c r="I3122">
        <v>-120.728341</v>
      </c>
      <c r="J3122">
        <v>6</v>
      </c>
      <c r="K3122" s="1">
        <v>45</v>
      </c>
      <c r="L3122" t="s">
        <v>46</v>
      </c>
      <c r="M3122" t="s">
        <v>10</v>
      </c>
      <c r="N3122">
        <v>17.23</v>
      </c>
      <c r="O3122" t="s">
        <v>13</v>
      </c>
      <c r="P3122" t="s">
        <v>13</v>
      </c>
      <c r="AA3122" t="s">
        <v>43</v>
      </c>
      <c r="AB3122" t="s">
        <v>13</v>
      </c>
      <c r="AC3122" t="s">
        <v>26</v>
      </c>
      <c r="AD3122">
        <v>19.2</v>
      </c>
      <c r="AE3122">
        <v>903.7</v>
      </c>
      <c r="AF3122">
        <v>0</v>
      </c>
      <c r="AG3122">
        <v>0</v>
      </c>
      <c r="AH3122">
        <v>775.35</v>
      </c>
      <c r="AI3122">
        <v>1679.05</v>
      </c>
      <c r="AJ3122" t="s">
        <v>17</v>
      </c>
      <c r="AM3122" t="str">
        <f t="shared" si="144"/>
        <v>Stayed</v>
      </c>
      <c r="AN3122" t="str">
        <f t="shared" si="145"/>
        <v>Yes</v>
      </c>
      <c r="AO3122" t="str" cm="1">
        <f t="array" ref="AO3122">_xlfn.IFS($C3122&lt;36,"Youth", $C3122&lt;66, "Middle_age", $C3122&gt;65, "Old")</f>
        <v>Youth</v>
      </c>
      <c r="AP3122" t="str">
        <f t="shared" si="146"/>
        <v>4 năm</v>
      </c>
    </row>
    <row r="3123" spans="1:42" x14ac:dyDescent="0.35">
      <c r="A3123" t="s">
        <v>4198</v>
      </c>
      <c r="B3123" t="s">
        <v>19</v>
      </c>
      <c r="C3123">
        <v>73</v>
      </c>
      <c r="D3123" t="s">
        <v>10</v>
      </c>
      <c r="E3123">
        <v>0</v>
      </c>
      <c r="F3123" t="s">
        <v>3516</v>
      </c>
      <c r="G3123">
        <v>95493</v>
      </c>
      <c r="H3123">
        <v>39.222323000000003</v>
      </c>
      <c r="I3123">
        <v>-122.985488</v>
      </c>
      <c r="J3123">
        <v>2</v>
      </c>
      <c r="K3123" s="1">
        <v>69</v>
      </c>
      <c r="L3123" t="s">
        <v>12</v>
      </c>
      <c r="M3123" t="s">
        <v>10</v>
      </c>
      <c r="N3123">
        <v>8.3000000000000007</v>
      </c>
      <c r="O3123" t="s">
        <v>10</v>
      </c>
      <c r="P3123" t="s">
        <v>10</v>
      </c>
      <c r="Q3123" t="s">
        <v>25</v>
      </c>
      <c r="R3123">
        <v>14</v>
      </c>
      <c r="S3123" t="s">
        <v>10</v>
      </c>
      <c r="T3123" t="s">
        <v>13</v>
      </c>
      <c r="U3123" t="s">
        <v>10</v>
      </c>
      <c r="V3123" t="s">
        <v>10</v>
      </c>
      <c r="W3123" t="s">
        <v>10</v>
      </c>
      <c r="X3123" t="s">
        <v>10</v>
      </c>
      <c r="Y3123" t="s">
        <v>13</v>
      </c>
      <c r="Z3123" t="s">
        <v>10</v>
      </c>
      <c r="AA3123" t="s">
        <v>15</v>
      </c>
      <c r="AB3123" t="s">
        <v>10</v>
      </c>
      <c r="AC3123" t="s">
        <v>153</v>
      </c>
      <c r="AD3123">
        <v>110.55</v>
      </c>
      <c r="AE3123">
        <v>7610.1</v>
      </c>
      <c r="AF3123">
        <v>0</v>
      </c>
      <c r="AG3123">
        <v>0</v>
      </c>
      <c r="AH3123">
        <v>572.70000000000005</v>
      </c>
      <c r="AI3123">
        <v>8182.8</v>
      </c>
      <c r="AJ3123" t="s">
        <v>17</v>
      </c>
      <c r="AM3123" t="str">
        <f t="shared" si="144"/>
        <v>VIP</v>
      </c>
      <c r="AN3123" t="str">
        <f t="shared" si="145"/>
        <v>No</v>
      </c>
      <c r="AO3123" t="str" cm="1">
        <f t="array" ref="AO3123">_xlfn.IFS($C3123&lt;36,"Youth", $C3123&lt;66, "Middle_age", $C3123&gt;65, "Old")</f>
        <v>Old</v>
      </c>
      <c r="AP3123" t="str">
        <f t="shared" si="146"/>
        <v>6 năm</v>
      </c>
    </row>
    <row r="3124" spans="1:42" x14ac:dyDescent="0.35">
      <c r="A3124" t="s">
        <v>4199</v>
      </c>
      <c r="B3124" t="s">
        <v>9</v>
      </c>
      <c r="C3124">
        <v>52</v>
      </c>
      <c r="D3124" t="s">
        <v>13</v>
      </c>
      <c r="E3124">
        <v>0</v>
      </c>
      <c r="F3124" t="s">
        <v>105</v>
      </c>
      <c r="G3124">
        <v>90066</v>
      </c>
      <c r="H3124">
        <v>34.002028000000003</v>
      </c>
      <c r="I3124">
        <v>-118.430656</v>
      </c>
      <c r="J3124">
        <v>0</v>
      </c>
      <c r="K3124" s="1">
        <v>36</v>
      </c>
      <c r="L3124" t="s">
        <v>99</v>
      </c>
      <c r="M3124" t="s">
        <v>10</v>
      </c>
      <c r="N3124">
        <v>28.41</v>
      </c>
      <c r="O3124" t="s">
        <v>10</v>
      </c>
      <c r="P3124" t="s">
        <v>10</v>
      </c>
      <c r="Q3124" t="s">
        <v>25</v>
      </c>
      <c r="R3124">
        <v>4</v>
      </c>
      <c r="S3124" t="s">
        <v>13</v>
      </c>
      <c r="T3124" t="s">
        <v>10</v>
      </c>
      <c r="U3124" t="s">
        <v>10</v>
      </c>
      <c r="V3124" t="s">
        <v>13</v>
      </c>
      <c r="W3124" t="s">
        <v>10</v>
      </c>
      <c r="X3124" t="s">
        <v>10</v>
      </c>
      <c r="Y3124" t="s">
        <v>10</v>
      </c>
      <c r="Z3124" t="s">
        <v>10</v>
      </c>
      <c r="AA3124" t="s">
        <v>15</v>
      </c>
      <c r="AB3124" t="s">
        <v>10</v>
      </c>
      <c r="AC3124" t="s">
        <v>26</v>
      </c>
      <c r="AD3124">
        <v>104.8</v>
      </c>
      <c r="AE3124">
        <v>3886.45</v>
      </c>
      <c r="AF3124">
        <v>0</v>
      </c>
      <c r="AG3124">
        <v>0</v>
      </c>
      <c r="AH3124">
        <v>1022.76</v>
      </c>
      <c r="AI3124">
        <v>4909.21</v>
      </c>
      <c r="AJ3124" t="s">
        <v>17</v>
      </c>
      <c r="AM3124" t="str">
        <f t="shared" si="144"/>
        <v>VIP</v>
      </c>
      <c r="AN3124" t="str">
        <f t="shared" si="145"/>
        <v>No</v>
      </c>
      <c r="AO3124" t="str" cm="1">
        <f t="array" ref="AO3124">_xlfn.IFS($C3124&lt;36,"Youth", $C3124&lt;66, "Middle_age", $C3124&gt;65, "Old")</f>
        <v>Middle_age</v>
      </c>
      <c r="AP3124" t="str">
        <f t="shared" si="146"/>
        <v>3 năm</v>
      </c>
    </row>
    <row r="3125" spans="1:42" x14ac:dyDescent="0.35">
      <c r="A3125" t="s">
        <v>4200</v>
      </c>
      <c r="B3125" t="s">
        <v>9</v>
      </c>
      <c r="C3125">
        <v>72</v>
      </c>
      <c r="D3125" t="s">
        <v>13</v>
      </c>
      <c r="E3125">
        <v>0</v>
      </c>
      <c r="F3125" t="s">
        <v>744</v>
      </c>
      <c r="G3125">
        <v>95547</v>
      </c>
      <c r="H3125">
        <v>40.557313999999998</v>
      </c>
      <c r="I3125">
        <v>-124.08166199999999</v>
      </c>
      <c r="J3125">
        <v>0</v>
      </c>
      <c r="K3125" s="1">
        <v>8</v>
      </c>
      <c r="L3125" t="s">
        <v>12</v>
      </c>
      <c r="M3125" t="s">
        <v>10</v>
      </c>
      <c r="N3125">
        <v>2.1800000000000002</v>
      </c>
      <c r="O3125" t="s">
        <v>13</v>
      </c>
      <c r="P3125" t="s">
        <v>10</v>
      </c>
      <c r="Q3125" t="s">
        <v>25</v>
      </c>
      <c r="R3125">
        <v>13</v>
      </c>
      <c r="S3125" t="s">
        <v>13</v>
      </c>
      <c r="T3125" t="s">
        <v>13</v>
      </c>
      <c r="U3125" t="s">
        <v>10</v>
      </c>
      <c r="V3125" t="s">
        <v>13</v>
      </c>
      <c r="W3125" t="s">
        <v>13</v>
      </c>
      <c r="X3125" t="s">
        <v>13</v>
      </c>
      <c r="Y3125" t="s">
        <v>13</v>
      </c>
      <c r="Z3125" t="s">
        <v>10</v>
      </c>
      <c r="AA3125" t="s">
        <v>43</v>
      </c>
      <c r="AB3125" t="s">
        <v>10</v>
      </c>
      <c r="AC3125" t="s">
        <v>26</v>
      </c>
      <c r="AD3125">
        <v>74.05</v>
      </c>
      <c r="AE3125">
        <v>600.15</v>
      </c>
      <c r="AF3125">
        <v>0</v>
      </c>
      <c r="AG3125">
        <v>0</v>
      </c>
      <c r="AH3125">
        <v>17.440000000000001</v>
      </c>
      <c r="AI3125">
        <v>617.59</v>
      </c>
      <c r="AJ3125" t="s">
        <v>17</v>
      </c>
      <c r="AM3125" t="str">
        <f t="shared" si="144"/>
        <v>Stayed</v>
      </c>
      <c r="AN3125" t="str">
        <f t="shared" si="145"/>
        <v>No</v>
      </c>
      <c r="AO3125" t="str" cm="1">
        <f t="array" ref="AO3125">_xlfn.IFS($C3125&lt;36,"Youth", $C3125&lt;66, "Middle_age", $C3125&gt;65, "Old")</f>
        <v>Old</v>
      </c>
      <c r="AP3125" t="str">
        <f t="shared" si="146"/>
        <v>1 năm</v>
      </c>
    </row>
    <row r="3126" spans="1:42" x14ac:dyDescent="0.35">
      <c r="A3126" t="s">
        <v>4201</v>
      </c>
      <c r="B3126" t="s">
        <v>9</v>
      </c>
      <c r="C3126">
        <v>54</v>
      </c>
      <c r="D3126" t="s">
        <v>13</v>
      </c>
      <c r="E3126">
        <v>0</v>
      </c>
      <c r="F3126" t="s">
        <v>1670</v>
      </c>
      <c r="G3126">
        <v>91006</v>
      </c>
      <c r="H3126">
        <v>34.137318999999998</v>
      </c>
      <c r="I3126">
        <v>-118.029837</v>
      </c>
      <c r="J3126">
        <v>0</v>
      </c>
      <c r="K3126" s="1">
        <v>2</v>
      </c>
      <c r="L3126" t="s">
        <v>12</v>
      </c>
      <c r="M3126" t="s">
        <v>10</v>
      </c>
      <c r="N3126">
        <v>15.67</v>
      </c>
      <c r="O3126" t="s">
        <v>13</v>
      </c>
      <c r="P3126" t="s">
        <v>10</v>
      </c>
      <c r="Q3126" t="s">
        <v>25</v>
      </c>
      <c r="R3126">
        <v>8</v>
      </c>
      <c r="S3126" t="s">
        <v>13</v>
      </c>
      <c r="T3126" t="s">
        <v>13</v>
      </c>
      <c r="U3126" t="s">
        <v>13</v>
      </c>
      <c r="V3126" t="s">
        <v>13</v>
      </c>
      <c r="W3126" t="s">
        <v>13</v>
      </c>
      <c r="X3126" t="s">
        <v>13</v>
      </c>
      <c r="Y3126" t="s">
        <v>13</v>
      </c>
      <c r="Z3126" t="s">
        <v>10</v>
      </c>
      <c r="AA3126" t="s">
        <v>21</v>
      </c>
      <c r="AB3126" t="s">
        <v>10</v>
      </c>
      <c r="AC3126" t="s">
        <v>26</v>
      </c>
      <c r="AD3126">
        <v>69.7</v>
      </c>
      <c r="AE3126">
        <v>135.19999999999999</v>
      </c>
      <c r="AF3126">
        <v>0</v>
      </c>
      <c r="AG3126">
        <v>0</v>
      </c>
      <c r="AH3126">
        <v>31.34</v>
      </c>
      <c r="AI3126">
        <v>166.54</v>
      </c>
      <c r="AJ3126" t="s">
        <v>68</v>
      </c>
      <c r="AM3126" t="str">
        <f t="shared" si="144"/>
        <v>Joined</v>
      </c>
      <c r="AN3126" t="str">
        <f t="shared" si="145"/>
        <v>No</v>
      </c>
      <c r="AO3126" t="str" cm="1">
        <f t="array" ref="AO3126">_xlfn.IFS($C3126&lt;36,"Youth", $C3126&lt;66, "Middle_age", $C3126&gt;65, "Old")</f>
        <v>Middle_age</v>
      </c>
      <c r="AP3126" t="str">
        <f t="shared" si="146"/>
        <v>1 năm</v>
      </c>
    </row>
    <row r="3127" spans="1:42" x14ac:dyDescent="0.35">
      <c r="A3127" t="s">
        <v>4202</v>
      </c>
      <c r="B3127" t="s">
        <v>19</v>
      </c>
      <c r="C3127">
        <v>23</v>
      </c>
      <c r="D3127" t="s">
        <v>13</v>
      </c>
      <c r="E3127">
        <v>0</v>
      </c>
      <c r="F3127" t="s">
        <v>4203</v>
      </c>
      <c r="G3127">
        <v>94951</v>
      </c>
      <c r="H3127">
        <v>38.325598999999997</v>
      </c>
      <c r="I3127">
        <v>-122.642352</v>
      </c>
      <c r="J3127">
        <v>0</v>
      </c>
      <c r="K3127" s="1">
        <v>5</v>
      </c>
      <c r="L3127" t="s">
        <v>12</v>
      </c>
      <c r="M3127" t="s">
        <v>10</v>
      </c>
      <c r="N3127">
        <v>26.86</v>
      </c>
      <c r="O3127" t="s">
        <v>13</v>
      </c>
      <c r="P3127" t="s">
        <v>10</v>
      </c>
      <c r="Q3127" t="s">
        <v>49</v>
      </c>
      <c r="R3127">
        <v>71</v>
      </c>
      <c r="S3127" t="s">
        <v>13</v>
      </c>
      <c r="T3127" t="s">
        <v>13</v>
      </c>
      <c r="U3127" t="s">
        <v>10</v>
      </c>
      <c r="V3127" t="s">
        <v>10</v>
      </c>
      <c r="W3127" t="s">
        <v>13</v>
      </c>
      <c r="X3127" t="s">
        <v>13</v>
      </c>
      <c r="Y3127" t="s">
        <v>13</v>
      </c>
      <c r="Z3127" t="s">
        <v>10</v>
      </c>
      <c r="AA3127" t="s">
        <v>21</v>
      </c>
      <c r="AB3127" t="s">
        <v>13</v>
      </c>
      <c r="AC3127" t="s">
        <v>26</v>
      </c>
      <c r="AD3127">
        <v>56.15</v>
      </c>
      <c r="AE3127">
        <v>291.45</v>
      </c>
      <c r="AF3127">
        <v>0</v>
      </c>
      <c r="AG3127">
        <v>0</v>
      </c>
      <c r="AH3127">
        <v>134.30000000000001</v>
      </c>
      <c r="AI3127">
        <v>425.75</v>
      </c>
      <c r="AJ3127" t="s">
        <v>17</v>
      </c>
      <c r="AM3127" t="str">
        <f t="shared" si="144"/>
        <v>Stayed</v>
      </c>
      <c r="AN3127" t="str">
        <f t="shared" si="145"/>
        <v>No</v>
      </c>
      <c r="AO3127" t="str" cm="1">
        <f t="array" ref="AO3127">_xlfn.IFS($C3127&lt;36,"Youth", $C3127&lt;66, "Middle_age", $C3127&gt;65, "Old")</f>
        <v>Youth</v>
      </c>
      <c r="AP3127" t="str">
        <f t="shared" si="146"/>
        <v>1 năm</v>
      </c>
    </row>
    <row r="3128" spans="1:42" x14ac:dyDescent="0.35">
      <c r="A3128" t="s">
        <v>4204</v>
      </c>
      <c r="B3128" t="s">
        <v>9</v>
      </c>
      <c r="C3128">
        <v>45</v>
      </c>
      <c r="D3128" t="s">
        <v>13</v>
      </c>
      <c r="E3128">
        <v>0</v>
      </c>
      <c r="F3128" t="s">
        <v>1243</v>
      </c>
      <c r="G3128">
        <v>95623</v>
      </c>
      <c r="H3128">
        <v>38.631529999999998</v>
      </c>
      <c r="I3128">
        <v>-120.842609</v>
      </c>
      <c r="J3128">
        <v>0</v>
      </c>
      <c r="K3128" s="1">
        <v>3</v>
      </c>
      <c r="L3128" t="s">
        <v>12</v>
      </c>
      <c r="M3128" t="s">
        <v>10</v>
      </c>
      <c r="N3128">
        <v>25.96</v>
      </c>
      <c r="O3128" t="s">
        <v>13</v>
      </c>
      <c r="P3128" t="s">
        <v>10</v>
      </c>
      <c r="Q3128" t="s">
        <v>49</v>
      </c>
      <c r="R3128">
        <v>7</v>
      </c>
      <c r="S3128" t="s">
        <v>13</v>
      </c>
      <c r="T3128" t="s">
        <v>13</v>
      </c>
      <c r="U3128" t="s">
        <v>13</v>
      </c>
      <c r="V3128" t="s">
        <v>13</v>
      </c>
      <c r="W3128" t="s">
        <v>13</v>
      </c>
      <c r="X3128" t="s">
        <v>10</v>
      </c>
      <c r="Y3128" t="s">
        <v>10</v>
      </c>
      <c r="Z3128" t="s">
        <v>10</v>
      </c>
      <c r="AA3128" t="s">
        <v>21</v>
      </c>
      <c r="AB3128" t="s">
        <v>10</v>
      </c>
      <c r="AC3128" t="s">
        <v>26</v>
      </c>
      <c r="AD3128">
        <v>55.3</v>
      </c>
      <c r="AE3128">
        <v>196.15</v>
      </c>
      <c r="AF3128">
        <v>0</v>
      </c>
      <c r="AG3128">
        <v>0</v>
      </c>
      <c r="AH3128">
        <v>77.88</v>
      </c>
      <c r="AI3128">
        <v>274.02999999999997</v>
      </c>
      <c r="AJ3128" t="s">
        <v>27</v>
      </c>
      <c r="AK3128" t="s">
        <v>33</v>
      </c>
      <c r="AL3128" t="s">
        <v>34</v>
      </c>
      <c r="AM3128" t="str">
        <f t="shared" si="144"/>
        <v>Churned</v>
      </c>
      <c r="AN3128" t="str">
        <f t="shared" si="145"/>
        <v>No</v>
      </c>
      <c r="AO3128" t="str" cm="1">
        <f t="array" ref="AO3128">_xlfn.IFS($C3128&lt;36,"Youth", $C3128&lt;66, "Middle_age", $C3128&gt;65, "Old")</f>
        <v>Middle_age</v>
      </c>
      <c r="AP3128" t="str">
        <f t="shared" si="146"/>
        <v>1 năm</v>
      </c>
    </row>
    <row r="3129" spans="1:42" x14ac:dyDescent="0.35">
      <c r="A3129" t="s">
        <v>4205</v>
      </c>
      <c r="B3129" t="s">
        <v>9</v>
      </c>
      <c r="C3129">
        <v>20</v>
      </c>
      <c r="D3129" t="s">
        <v>10</v>
      </c>
      <c r="E3129">
        <v>0</v>
      </c>
      <c r="F3129" t="s">
        <v>348</v>
      </c>
      <c r="G3129">
        <v>91773</v>
      </c>
      <c r="H3129">
        <v>34.102119000000002</v>
      </c>
      <c r="I3129">
        <v>-117.815532</v>
      </c>
      <c r="J3129">
        <v>6</v>
      </c>
      <c r="K3129" s="1">
        <v>52</v>
      </c>
      <c r="L3129" t="s">
        <v>12</v>
      </c>
      <c r="M3129" t="s">
        <v>10</v>
      </c>
      <c r="N3129">
        <v>10.59</v>
      </c>
      <c r="O3129" t="s">
        <v>10</v>
      </c>
      <c r="P3129" t="s">
        <v>10</v>
      </c>
      <c r="Q3129" t="s">
        <v>25</v>
      </c>
      <c r="R3129">
        <v>48</v>
      </c>
      <c r="S3129" t="s">
        <v>13</v>
      </c>
      <c r="T3129" t="s">
        <v>10</v>
      </c>
      <c r="U3129" t="s">
        <v>10</v>
      </c>
      <c r="V3129" t="s">
        <v>13</v>
      </c>
      <c r="W3129" t="s">
        <v>10</v>
      </c>
      <c r="X3129" t="s">
        <v>10</v>
      </c>
      <c r="Y3129" t="s">
        <v>10</v>
      </c>
      <c r="Z3129" t="s">
        <v>10</v>
      </c>
      <c r="AA3129" t="s">
        <v>21</v>
      </c>
      <c r="AB3129" t="s">
        <v>10</v>
      </c>
      <c r="AC3129" t="s">
        <v>26</v>
      </c>
      <c r="AD3129">
        <v>105.05</v>
      </c>
      <c r="AE3129">
        <v>5624.85</v>
      </c>
      <c r="AF3129">
        <v>27.6</v>
      </c>
      <c r="AG3129">
        <v>0</v>
      </c>
      <c r="AH3129">
        <v>550.67999999999995</v>
      </c>
      <c r="AI3129">
        <v>6147.93</v>
      </c>
      <c r="AJ3129" t="s">
        <v>27</v>
      </c>
      <c r="AK3129" t="s">
        <v>79</v>
      </c>
      <c r="AL3129" t="s">
        <v>80</v>
      </c>
      <c r="AM3129" t="str">
        <f t="shared" si="144"/>
        <v>Churned</v>
      </c>
      <c r="AN3129" t="str">
        <f t="shared" si="145"/>
        <v>No</v>
      </c>
      <c r="AO3129" t="str" cm="1">
        <f t="array" ref="AO3129">_xlfn.IFS($C3129&lt;36,"Youth", $C3129&lt;66, "Middle_age", $C3129&gt;65, "Old")</f>
        <v>Youth</v>
      </c>
      <c r="AP3129" t="str">
        <f t="shared" si="146"/>
        <v>5 năm</v>
      </c>
    </row>
    <row r="3130" spans="1:42" x14ac:dyDescent="0.35">
      <c r="A3130" t="s">
        <v>4206</v>
      </c>
      <c r="B3130" t="s">
        <v>19</v>
      </c>
      <c r="C3130">
        <v>56</v>
      </c>
      <c r="D3130" t="s">
        <v>13</v>
      </c>
      <c r="E3130">
        <v>0</v>
      </c>
      <c r="F3130" t="s">
        <v>105</v>
      </c>
      <c r="G3130">
        <v>90002</v>
      </c>
      <c r="H3130">
        <v>33.949255000000001</v>
      </c>
      <c r="I3130">
        <v>-118.246978</v>
      </c>
      <c r="J3130">
        <v>0</v>
      </c>
      <c r="K3130" s="1">
        <v>13</v>
      </c>
      <c r="L3130" t="s">
        <v>12</v>
      </c>
      <c r="M3130" t="s">
        <v>10</v>
      </c>
      <c r="N3130">
        <v>46.92</v>
      </c>
      <c r="O3130" t="s">
        <v>13</v>
      </c>
      <c r="P3130" t="s">
        <v>13</v>
      </c>
      <c r="AA3130" t="s">
        <v>21</v>
      </c>
      <c r="AB3130" t="s">
        <v>10</v>
      </c>
      <c r="AC3130" t="s">
        <v>26</v>
      </c>
      <c r="AD3130">
        <v>20.399999999999999</v>
      </c>
      <c r="AE3130">
        <v>251.65</v>
      </c>
      <c r="AF3130">
        <v>0</v>
      </c>
      <c r="AG3130">
        <v>0</v>
      </c>
      <c r="AH3130">
        <v>609.96</v>
      </c>
      <c r="AI3130">
        <v>861.61</v>
      </c>
      <c r="AJ3130" t="s">
        <v>17</v>
      </c>
      <c r="AM3130" t="str">
        <f t="shared" si="144"/>
        <v>Stayed</v>
      </c>
      <c r="AN3130" t="str">
        <f t="shared" si="145"/>
        <v>No</v>
      </c>
      <c r="AO3130" t="str" cm="1">
        <f t="array" ref="AO3130">_xlfn.IFS($C3130&lt;36,"Youth", $C3130&lt;66, "Middle_age", $C3130&gt;65, "Old")</f>
        <v>Middle_age</v>
      </c>
      <c r="AP3130" t="str">
        <f t="shared" si="146"/>
        <v>2 năm</v>
      </c>
    </row>
    <row r="3131" spans="1:42" x14ac:dyDescent="0.35">
      <c r="A3131" t="s">
        <v>4207</v>
      </c>
      <c r="B3131" t="s">
        <v>9</v>
      </c>
      <c r="C3131">
        <v>60</v>
      </c>
      <c r="D3131" t="s">
        <v>10</v>
      </c>
      <c r="E3131">
        <v>2</v>
      </c>
      <c r="F3131" t="s">
        <v>300</v>
      </c>
      <c r="G3131">
        <v>95032</v>
      </c>
      <c r="H3131">
        <v>37.233034000000004</v>
      </c>
      <c r="I3131">
        <v>-121.947427</v>
      </c>
      <c r="J3131">
        <v>1</v>
      </c>
      <c r="K3131" s="1">
        <v>38</v>
      </c>
      <c r="L3131" t="s">
        <v>12</v>
      </c>
      <c r="M3131" t="s">
        <v>10</v>
      </c>
      <c r="N3131">
        <v>36.72</v>
      </c>
      <c r="O3131" t="s">
        <v>13</v>
      </c>
      <c r="P3131" t="s">
        <v>13</v>
      </c>
      <c r="AA3131" t="s">
        <v>15</v>
      </c>
      <c r="AB3131" t="s">
        <v>13</v>
      </c>
      <c r="AC3131" t="s">
        <v>16</v>
      </c>
      <c r="AD3131">
        <v>19.600000000000001</v>
      </c>
      <c r="AE3131">
        <v>763.1</v>
      </c>
      <c r="AF3131">
        <v>0</v>
      </c>
      <c r="AG3131">
        <v>0</v>
      </c>
      <c r="AH3131">
        <v>1395.36</v>
      </c>
      <c r="AI3131">
        <v>2158.46</v>
      </c>
      <c r="AJ3131" t="s">
        <v>17</v>
      </c>
      <c r="AM3131" t="str">
        <f t="shared" si="144"/>
        <v>Stayed</v>
      </c>
      <c r="AN3131" t="str">
        <f t="shared" si="145"/>
        <v>Yes</v>
      </c>
      <c r="AO3131" t="str" cm="1">
        <f t="array" ref="AO3131">_xlfn.IFS($C3131&lt;36,"Youth", $C3131&lt;66, "Middle_age", $C3131&gt;65, "Old")</f>
        <v>Middle_age</v>
      </c>
      <c r="AP3131" t="str">
        <f t="shared" si="146"/>
        <v>4 năm</v>
      </c>
    </row>
    <row r="3132" spans="1:42" x14ac:dyDescent="0.35">
      <c r="A3132" t="s">
        <v>4208</v>
      </c>
      <c r="B3132" t="s">
        <v>9</v>
      </c>
      <c r="C3132">
        <v>21</v>
      </c>
      <c r="D3132" t="s">
        <v>13</v>
      </c>
      <c r="E3132">
        <v>0</v>
      </c>
      <c r="F3132" t="s">
        <v>1434</v>
      </c>
      <c r="G3132">
        <v>91945</v>
      </c>
      <c r="H3132">
        <v>32.733564000000001</v>
      </c>
      <c r="I3132">
        <v>-117.03371300000001</v>
      </c>
      <c r="J3132">
        <v>0</v>
      </c>
      <c r="K3132" s="1">
        <v>61</v>
      </c>
      <c r="L3132" t="s">
        <v>46</v>
      </c>
      <c r="M3132" t="s">
        <v>10</v>
      </c>
      <c r="N3132">
        <v>15.44</v>
      </c>
      <c r="O3132" t="s">
        <v>10</v>
      </c>
      <c r="P3132" t="s">
        <v>10</v>
      </c>
      <c r="Q3132" t="s">
        <v>25</v>
      </c>
      <c r="R3132">
        <v>30</v>
      </c>
      <c r="S3132" t="s">
        <v>13</v>
      </c>
      <c r="T3132" t="s">
        <v>10</v>
      </c>
      <c r="U3132" t="s">
        <v>10</v>
      </c>
      <c r="V3132" t="s">
        <v>13</v>
      </c>
      <c r="W3132" t="s">
        <v>10</v>
      </c>
      <c r="X3132" t="s">
        <v>10</v>
      </c>
      <c r="Y3132" t="s">
        <v>10</v>
      </c>
      <c r="Z3132" t="s">
        <v>10</v>
      </c>
      <c r="AA3132" t="s">
        <v>15</v>
      </c>
      <c r="AB3132" t="s">
        <v>10</v>
      </c>
      <c r="AC3132" t="s">
        <v>26</v>
      </c>
      <c r="AD3132">
        <v>103.95</v>
      </c>
      <c r="AE3132">
        <v>6423</v>
      </c>
      <c r="AF3132">
        <v>0</v>
      </c>
      <c r="AG3132">
        <v>0</v>
      </c>
      <c r="AH3132">
        <v>941.84</v>
      </c>
      <c r="AI3132">
        <v>7364.84</v>
      </c>
      <c r="AJ3132" t="s">
        <v>17</v>
      </c>
      <c r="AM3132" t="str">
        <f t="shared" si="144"/>
        <v>VIP</v>
      </c>
      <c r="AN3132" t="str">
        <f t="shared" si="145"/>
        <v>No</v>
      </c>
      <c r="AO3132" t="str" cm="1">
        <f t="array" ref="AO3132">_xlfn.IFS($C3132&lt;36,"Youth", $C3132&lt;66, "Middle_age", $C3132&gt;65, "Old")</f>
        <v>Youth</v>
      </c>
      <c r="AP3132" t="str">
        <f t="shared" si="146"/>
        <v>6 năm</v>
      </c>
    </row>
    <row r="3133" spans="1:42" x14ac:dyDescent="0.35">
      <c r="A3133" t="s">
        <v>4209</v>
      </c>
      <c r="B3133" t="s">
        <v>19</v>
      </c>
      <c r="C3133">
        <v>24</v>
      </c>
      <c r="D3133" t="s">
        <v>13</v>
      </c>
      <c r="E3133">
        <v>0</v>
      </c>
      <c r="F3133" t="s">
        <v>3542</v>
      </c>
      <c r="G3133">
        <v>96086</v>
      </c>
      <c r="H3133">
        <v>41.924174000000001</v>
      </c>
      <c r="I3133">
        <v>-123.26078800000001</v>
      </c>
      <c r="J3133">
        <v>0</v>
      </c>
      <c r="K3133" s="1">
        <v>16</v>
      </c>
      <c r="L3133" t="s">
        <v>32</v>
      </c>
      <c r="M3133" t="s">
        <v>10</v>
      </c>
      <c r="N3133">
        <v>21.04</v>
      </c>
      <c r="O3133" t="s">
        <v>13</v>
      </c>
      <c r="P3133" t="s">
        <v>13</v>
      </c>
      <c r="AA3133" t="s">
        <v>21</v>
      </c>
      <c r="AB3133" t="s">
        <v>13</v>
      </c>
      <c r="AC3133" t="s">
        <v>26</v>
      </c>
      <c r="AD3133">
        <v>20.25</v>
      </c>
      <c r="AE3133">
        <v>327.45</v>
      </c>
      <c r="AF3133">
        <v>0</v>
      </c>
      <c r="AG3133">
        <v>0</v>
      </c>
      <c r="AH3133">
        <v>336.64</v>
      </c>
      <c r="AI3133">
        <v>664.09</v>
      </c>
      <c r="AJ3133" t="s">
        <v>27</v>
      </c>
      <c r="AK3133" t="s">
        <v>87</v>
      </c>
      <c r="AL3133" t="s">
        <v>88</v>
      </c>
      <c r="AM3133" t="str">
        <f t="shared" si="144"/>
        <v>Churned</v>
      </c>
      <c r="AN3133" t="str">
        <f t="shared" si="145"/>
        <v>No</v>
      </c>
      <c r="AO3133" t="str" cm="1">
        <f t="array" ref="AO3133">_xlfn.IFS($C3133&lt;36,"Youth", $C3133&lt;66, "Middle_age", $C3133&gt;65, "Old")</f>
        <v>Youth</v>
      </c>
      <c r="AP3133" t="str">
        <f t="shared" si="146"/>
        <v>2 năm</v>
      </c>
    </row>
    <row r="3134" spans="1:42" x14ac:dyDescent="0.35">
      <c r="A3134" t="s">
        <v>4210</v>
      </c>
      <c r="B3134" t="s">
        <v>9</v>
      </c>
      <c r="C3134">
        <v>28</v>
      </c>
      <c r="D3134" t="s">
        <v>10</v>
      </c>
      <c r="E3134">
        <v>2</v>
      </c>
      <c r="F3134" t="s">
        <v>1599</v>
      </c>
      <c r="G3134">
        <v>94576</v>
      </c>
      <c r="H3134">
        <v>38.554383000000001</v>
      </c>
      <c r="I3134">
        <v>-122.474773</v>
      </c>
      <c r="J3134">
        <v>1</v>
      </c>
      <c r="K3134" s="1">
        <v>35</v>
      </c>
      <c r="L3134" t="s">
        <v>12</v>
      </c>
      <c r="M3134" t="s">
        <v>10</v>
      </c>
      <c r="N3134">
        <v>25.27</v>
      </c>
      <c r="O3134" t="s">
        <v>10</v>
      </c>
      <c r="P3134" t="s">
        <v>10</v>
      </c>
      <c r="Q3134" t="s">
        <v>49</v>
      </c>
      <c r="R3134">
        <v>82</v>
      </c>
      <c r="S3134" t="s">
        <v>10</v>
      </c>
      <c r="T3134" t="s">
        <v>13</v>
      </c>
      <c r="U3134" t="s">
        <v>10</v>
      </c>
      <c r="V3134" t="s">
        <v>10</v>
      </c>
      <c r="W3134" t="s">
        <v>10</v>
      </c>
      <c r="X3134" t="s">
        <v>13</v>
      </c>
      <c r="Y3134" t="s">
        <v>13</v>
      </c>
      <c r="Z3134" t="s">
        <v>10</v>
      </c>
      <c r="AA3134" t="s">
        <v>21</v>
      </c>
      <c r="AB3134" t="s">
        <v>13</v>
      </c>
      <c r="AC3134" t="s">
        <v>26</v>
      </c>
      <c r="AD3134">
        <v>72.25</v>
      </c>
      <c r="AE3134">
        <v>2568.5500000000002</v>
      </c>
      <c r="AF3134">
        <v>0</v>
      </c>
      <c r="AG3134">
        <v>0</v>
      </c>
      <c r="AH3134">
        <v>884.45</v>
      </c>
      <c r="AI3134">
        <v>3453</v>
      </c>
      <c r="AJ3134" t="s">
        <v>27</v>
      </c>
      <c r="AK3134" t="s">
        <v>79</v>
      </c>
      <c r="AL3134" t="s">
        <v>80</v>
      </c>
      <c r="AM3134" t="str">
        <f t="shared" si="144"/>
        <v>Churned</v>
      </c>
      <c r="AN3134" t="str">
        <f t="shared" si="145"/>
        <v>Yes</v>
      </c>
      <c r="AO3134" t="str" cm="1">
        <f t="array" ref="AO3134">_xlfn.IFS($C3134&lt;36,"Youth", $C3134&lt;66, "Middle_age", $C3134&gt;65, "Old")</f>
        <v>Youth</v>
      </c>
      <c r="AP3134" t="str">
        <f t="shared" si="146"/>
        <v>3 năm</v>
      </c>
    </row>
    <row r="3135" spans="1:42" x14ac:dyDescent="0.35">
      <c r="A3135" t="s">
        <v>4211</v>
      </c>
      <c r="B3135" t="s">
        <v>9</v>
      </c>
      <c r="C3135">
        <v>25</v>
      </c>
      <c r="D3135" t="s">
        <v>13</v>
      </c>
      <c r="E3135">
        <v>2</v>
      </c>
      <c r="F3135" t="s">
        <v>1782</v>
      </c>
      <c r="G3135">
        <v>93208</v>
      </c>
      <c r="H3135">
        <v>36.057457999999997</v>
      </c>
      <c r="I3135">
        <v>-118.59195099999999</v>
      </c>
      <c r="J3135">
        <v>0</v>
      </c>
      <c r="K3135" s="1">
        <v>18</v>
      </c>
      <c r="L3135" t="s">
        <v>32</v>
      </c>
      <c r="M3135" t="s">
        <v>10</v>
      </c>
      <c r="N3135">
        <v>17.510000000000002</v>
      </c>
      <c r="O3135" t="s">
        <v>10</v>
      </c>
      <c r="P3135" t="s">
        <v>10</v>
      </c>
      <c r="Q3135" t="s">
        <v>49</v>
      </c>
      <c r="R3135">
        <v>30</v>
      </c>
      <c r="S3135" t="s">
        <v>10</v>
      </c>
      <c r="T3135" t="s">
        <v>13</v>
      </c>
      <c r="U3135" t="s">
        <v>13</v>
      </c>
      <c r="V3135" t="s">
        <v>13</v>
      </c>
      <c r="W3135" t="s">
        <v>13</v>
      </c>
      <c r="X3135" t="s">
        <v>13</v>
      </c>
      <c r="Y3135" t="s">
        <v>13</v>
      </c>
      <c r="Z3135" t="s">
        <v>10</v>
      </c>
      <c r="AA3135" t="s">
        <v>21</v>
      </c>
      <c r="AB3135" t="s">
        <v>13</v>
      </c>
      <c r="AC3135" t="s">
        <v>16</v>
      </c>
      <c r="AD3135">
        <v>57.65</v>
      </c>
      <c r="AE3135">
        <v>992.7</v>
      </c>
      <c r="AF3135">
        <v>0</v>
      </c>
      <c r="AG3135">
        <v>0</v>
      </c>
      <c r="AH3135">
        <v>315.18</v>
      </c>
      <c r="AI3135">
        <v>1307.8800000000001</v>
      </c>
      <c r="AJ3135" t="s">
        <v>17</v>
      </c>
      <c r="AM3135" t="str">
        <f t="shared" si="144"/>
        <v>Stayed</v>
      </c>
      <c r="AN3135" t="str">
        <f t="shared" si="145"/>
        <v>Yes</v>
      </c>
      <c r="AO3135" t="str" cm="1">
        <f t="array" ref="AO3135">_xlfn.IFS($C3135&lt;36,"Youth", $C3135&lt;66, "Middle_age", $C3135&gt;65, "Old")</f>
        <v>Youth</v>
      </c>
      <c r="AP3135" t="str">
        <f t="shared" si="146"/>
        <v>2 năm</v>
      </c>
    </row>
    <row r="3136" spans="1:42" x14ac:dyDescent="0.35">
      <c r="A3136" t="s">
        <v>4212</v>
      </c>
      <c r="B3136" t="s">
        <v>19</v>
      </c>
      <c r="C3136">
        <v>33</v>
      </c>
      <c r="D3136" t="s">
        <v>10</v>
      </c>
      <c r="E3136">
        <v>0</v>
      </c>
      <c r="F3136" t="s">
        <v>948</v>
      </c>
      <c r="G3136">
        <v>92807</v>
      </c>
      <c r="H3136">
        <v>33.848733000000003</v>
      </c>
      <c r="I3136">
        <v>-117.788357</v>
      </c>
      <c r="J3136">
        <v>6</v>
      </c>
      <c r="K3136" s="1">
        <v>23</v>
      </c>
      <c r="L3136" t="s">
        <v>12</v>
      </c>
      <c r="M3136" t="s">
        <v>10</v>
      </c>
      <c r="N3136">
        <v>13.79</v>
      </c>
      <c r="O3136" t="s">
        <v>10</v>
      </c>
      <c r="P3136" t="s">
        <v>10</v>
      </c>
      <c r="Q3136" t="s">
        <v>14</v>
      </c>
      <c r="R3136">
        <v>17</v>
      </c>
      <c r="S3136" t="s">
        <v>13</v>
      </c>
      <c r="T3136" t="s">
        <v>10</v>
      </c>
      <c r="U3136" t="s">
        <v>13</v>
      </c>
      <c r="V3136" t="s">
        <v>10</v>
      </c>
      <c r="W3136" t="s">
        <v>13</v>
      </c>
      <c r="X3136" t="s">
        <v>13</v>
      </c>
      <c r="Y3136" t="s">
        <v>13</v>
      </c>
      <c r="Z3136" t="s">
        <v>10</v>
      </c>
      <c r="AA3136" t="s">
        <v>43</v>
      </c>
      <c r="AB3136" t="s">
        <v>13</v>
      </c>
      <c r="AC3136" t="s">
        <v>16</v>
      </c>
      <c r="AD3136">
        <v>59.7</v>
      </c>
      <c r="AE3136">
        <v>1414.2</v>
      </c>
      <c r="AF3136">
        <v>0</v>
      </c>
      <c r="AG3136">
        <v>0</v>
      </c>
      <c r="AH3136">
        <v>317.17</v>
      </c>
      <c r="AI3136">
        <v>1731.37</v>
      </c>
      <c r="AJ3136" t="s">
        <v>17</v>
      </c>
      <c r="AM3136" t="str">
        <f t="shared" si="144"/>
        <v>Stayed</v>
      </c>
      <c r="AN3136" t="str">
        <f t="shared" si="145"/>
        <v>No</v>
      </c>
      <c r="AO3136" t="str" cm="1">
        <f t="array" ref="AO3136">_xlfn.IFS($C3136&lt;36,"Youth", $C3136&lt;66, "Middle_age", $C3136&gt;65, "Old")</f>
        <v>Youth</v>
      </c>
      <c r="AP3136" t="str">
        <f t="shared" si="146"/>
        <v>2 năm</v>
      </c>
    </row>
    <row r="3137" spans="1:42" x14ac:dyDescent="0.35">
      <c r="A3137" t="s">
        <v>4213</v>
      </c>
      <c r="B3137" t="s">
        <v>9</v>
      </c>
      <c r="C3137">
        <v>64</v>
      </c>
      <c r="D3137" t="s">
        <v>13</v>
      </c>
      <c r="E3137">
        <v>0</v>
      </c>
      <c r="F3137" t="s">
        <v>4214</v>
      </c>
      <c r="G3137">
        <v>91763</v>
      </c>
      <c r="H3137">
        <v>34.072121000000003</v>
      </c>
      <c r="I3137">
        <v>-117.698319</v>
      </c>
      <c r="J3137">
        <v>0</v>
      </c>
      <c r="K3137" s="1">
        <v>1</v>
      </c>
      <c r="L3137" t="s">
        <v>12</v>
      </c>
      <c r="M3137" t="s">
        <v>10</v>
      </c>
      <c r="N3137">
        <v>21.52</v>
      </c>
      <c r="O3137" t="s">
        <v>13</v>
      </c>
      <c r="P3137" t="s">
        <v>10</v>
      </c>
      <c r="Q3137" t="s">
        <v>25</v>
      </c>
      <c r="R3137">
        <v>25</v>
      </c>
      <c r="S3137" t="s">
        <v>13</v>
      </c>
      <c r="T3137" t="s">
        <v>13</v>
      </c>
      <c r="U3137" t="s">
        <v>13</v>
      </c>
      <c r="V3137" t="s">
        <v>13</v>
      </c>
      <c r="W3137" t="s">
        <v>13</v>
      </c>
      <c r="X3137" t="s">
        <v>13</v>
      </c>
      <c r="Y3137" t="s">
        <v>13</v>
      </c>
      <c r="Z3137" t="s">
        <v>10</v>
      </c>
      <c r="AA3137" t="s">
        <v>21</v>
      </c>
      <c r="AB3137" t="s">
        <v>13</v>
      </c>
      <c r="AC3137" t="s">
        <v>26</v>
      </c>
      <c r="AD3137">
        <v>69.7</v>
      </c>
      <c r="AE3137">
        <v>69.7</v>
      </c>
      <c r="AF3137">
        <v>0</v>
      </c>
      <c r="AG3137">
        <v>0</v>
      </c>
      <c r="AH3137">
        <v>21.52</v>
      </c>
      <c r="AI3137">
        <v>91.22</v>
      </c>
      <c r="AJ3137" t="s">
        <v>27</v>
      </c>
      <c r="AK3137" t="s">
        <v>91</v>
      </c>
      <c r="AL3137" t="s">
        <v>92</v>
      </c>
      <c r="AM3137" t="str">
        <f t="shared" si="144"/>
        <v>Churned</v>
      </c>
      <c r="AN3137" t="str">
        <f t="shared" si="145"/>
        <v>No</v>
      </c>
      <c r="AO3137" t="str" cm="1">
        <f t="array" ref="AO3137">_xlfn.IFS($C3137&lt;36,"Youth", $C3137&lt;66, "Middle_age", $C3137&gt;65, "Old")</f>
        <v>Middle_age</v>
      </c>
      <c r="AP3137" t="str">
        <f t="shared" si="146"/>
        <v>1 năm</v>
      </c>
    </row>
    <row r="3138" spans="1:42" x14ac:dyDescent="0.35">
      <c r="A3138" t="s">
        <v>4215</v>
      </c>
      <c r="B3138" t="s">
        <v>9</v>
      </c>
      <c r="C3138">
        <v>65</v>
      </c>
      <c r="D3138" t="s">
        <v>13</v>
      </c>
      <c r="E3138">
        <v>0</v>
      </c>
      <c r="F3138" t="s">
        <v>2080</v>
      </c>
      <c r="G3138">
        <v>96047</v>
      </c>
      <c r="H3138">
        <v>40.524535</v>
      </c>
      <c r="I3138">
        <v>-122.647172</v>
      </c>
      <c r="J3138">
        <v>0</v>
      </c>
      <c r="K3138" s="1">
        <v>46</v>
      </c>
      <c r="L3138" t="s">
        <v>12</v>
      </c>
      <c r="M3138" t="s">
        <v>10</v>
      </c>
      <c r="N3138">
        <v>16.04</v>
      </c>
      <c r="O3138" t="s">
        <v>10</v>
      </c>
      <c r="P3138" t="s">
        <v>10</v>
      </c>
      <c r="Q3138" t="s">
        <v>49</v>
      </c>
      <c r="R3138">
        <v>26</v>
      </c>
      <c r="S3138" t="s">
        <v>13</v>
      </c>
      <c r="T3138" t="s">
        <v>13</v>
      </c>
      <c r="U3138" t="s">
        <v>10</v>
      </c>
      <c r="V3138" t="s">
        <v>10</v>
      </c>
      <c r="W3138" t="s">
        <v>13</v>
      </c>
      <c r="X3138" t="s">
        <v>10</v>
      </c>
      <c r="Y3138" t="s">
        <v>10</v>
      </c>
      <c r="Z3138" t="s">
        <v>10</v>
      </c>
      <c r="AA3138" t="s">
        <v>15</v>
      </c>
      <c r="AB3138" t="s">
        <v>10</v>
      </c>
      <c r="AC3138" t="s">
        <v>16</v>
      </c>
      <c r="AD3138">
        <v>69.099999999999994</v>
      </c>
      <c r="AE3138">
        <v>3255.35</v>
      </c>
      <c r="AF3138">
        <v>0</v>
      </c>
      <c r="AG3138">
        <v>0</v>
      </c>
      <c r="AH3138">
        <v>737.84</v>
      </c>
      <c r="AI3138">
        <v>3993.19</v>
      </c>
      <c r="AJ3138" t="s">
        <v>17</v>
      </c>
      <c r="AM3138" t="str">
        <f t="shared" si="144"/>
        <v>VIP</v>
      </c>
      <c r="AN3138" t="str">
        <f t="shared" si="145"/>
        <v>No</v>
      </c>
      <c r="AO3138" t="str" cm="1">
        <f t="array" ref="AO3138">_xlfn.IFS($C3138&lt;36,"Youth", $C3138&lt;66, "Middle_age", $C3138&gt;65, "Old")</f>
        <v>Middle_age</v>
      </c>
      <c r="AP3138" t="str">
        <f t="shared" si="146"/>
        <v>4 năm</v>
      </c>
    </row>
    <row r="3139" spans="1:42" x14ac:dyDescent="0.35">
      <c r="A3139" t="s">
        <v>4216</v>
      </c>
      <c r="B3139" t="s">
        <v>19</v>
      </c>
      <c r="C3139">
        <v>25</v>
      </c>
      <c r="D3139" t="s">
        <v>13</v>
      </c>
      <c r="E3139">
        <v>0</v>
      </c>
      <c r="F3139" t="s">
        <v>1321</v>
      </c>
      <c r="G3139">
        <v>92236</v>
      </c>
      <c r="H3139">
        <v>33.680031</v>
      </c>
      <c r="I3139">
        <v>-116.171678</v>
      </c>
      <c r="J3139">
        <v>0</v>
      </c>
      <c r="K3139" s="1">
        <v>26</v>
      </c>
      <c r="L3139" t="s">
        <v>99</v>
      </c>
      <c r="M3139" t="s">
        <v>13</v>
      </c>
      <c r="P3139" t="s">
        <v>10</v>
      </c>
      <c r="Q3139" t="s">
        <v>14</v>
      </c>
      <c r="R3139">
        <v>47</v>
      </c>
      <c r="S3139" t="s">
        <v>13</v>
      </c>
      <c r="T3139" t="s">
        <v>13</v>
      </c>
      <c r="U3139" t="s">
        <v>10</v>
      </c>
      <c r="V3139" t="s">
        <v>10</v>
      </c>
      <c r="W3139" t="s">
        <v>13</v>
      </c>
      <c r="X3139" t="s">
        <v>13</v>
      </c>
      <c r="Y3139" t="s">
        <v>13</v>
      </c>
      <c r="Z3139" t="s">
        <v>10</v>
      </c>
      <c r="AA3139" t="s">
        <v>21</v>
      </c>
      <c r="AB3139" t="s">
        <v>13</v>
      </c>
      <c r="AC3139" t="s">
        <v>26</v>
      </c>
      <c r="AD3139">
        <v>35.75</v>
      </c>
      <c r="AE3139">
        <v>1022.5</v>
      </c>
      <c r="AF3139">
        <v>0</v>
      </c>
      <c r="AG3139">
        <v>0</v>
      </c>
      <c r="AH3139">
        <v>0</v>
      </c>
      <c r="AI3139">
        <v>1022.5</v>
      </c>
      <c r="AJ3139" t="s">
        <v>17</v>
      </c>
      <c r="AM3139" t="str">
        <f t="shared" ref="AM3139:AM3202" si="147">IF($AJ3139="Churned",$AJ3139,IF($AI3139&gt;AVERAGE($AI:$AI),"VIP",$AJ3139))</f>
        <v>Stayed</v>
      </c>
      <c r="AN3139" t="str">
        <f t="shared" ref="AN3139:AN3202" si="148">IF($E3139&gt;0,"Yes","No")</f>
        <v>No</v>
      </c>
      <c r="AO3139" t="str" cm="1">
        <f t="array" ref="AO3139">_xlfn.IFS($C3139&lt;36,"Youth", $C3139&lt;66, "Middle_age", $C3139&gt;65, "Old")</f>
        <v>Youth</v>
      </c>
      <c r="AP3139" t="str">
        <f t="shared" ref="AP3139:AP3202" si="149">IF($K3139&lt;=12, "1 năm", IF($K3139&lt;=24, "2 năm", IF($K3139&lt;=36, "3 năm", IF($K3139&lt;=48, "4 năm", IF($K3139&lt;=60, "5 năm", IF($K3139&lt;=72, "6 năm"))))))</f>
        <v>3 năm</v>
      </c>
    </row>
    <row r="3140" spans="1:42" x14ac:dyDescent="0.35">
      <c r="A3140" t="s">
        <v>4217</v>
      </c>
      <c r="B3140" t="s">
        <v>19</v>
      </c>
      <c r="C3140">
        <v>41</v>
      </c>
      <c r="D3140" t="s">
        <v>13</v>
      </c>
      <c r="E3140">
        <v>0</v>
      </c>
      <c r="F3140" t="s">
        <v>948</v>
      </c>
      <c r="G3140">
        <v>92808</v>
      </c>
      <c r="H3140">
        <v>33.850451999999997</v>
      </c>
      <c r="I3140">
        <v>-117.726668</v>
      </c>
      <c r="J3140">
        <v>0</v>
      </c>
      <c r="K3140" s="1">
        <v>11</v>
      </c>
      <c r="L3140" t="s">
        <v>12</v>
      </c>
      <c r="M3140" t="s">
        <v>10</v>
      </c>
      <c r="N3140">
        <v>25.24</v>
      </c>
      <c r="O3140" t="s">
        <v>13</v>
      </c>
      <c r="P3140" t="s">
        <v>10</v>
      </c>
      <c r="Q3140" t="s">
        <v>25</v>
      </c>
      <c r="R3140">
        <v>29</v>
      </c>
      <c r="S3140" t="s">
        <v>13</v>
      </c>
      <c r="T3140" t="s">
        <v>10</v>
      </c>
      <c r="U3140" t="s">
        <v>13</v>
      </c>
      <c r="V3140" t="s">
        <v>13</v>
      </c>
      <c r="W3140" t="s">
        <v>13</v>
      </c>
      <c r="X3140" t="s">
        <v>13</v>
      </c>
      <c r="Y3140" t="s">
        <v>13</v>
      </c>
      <c r="Z3140" t="s">
        <v>10</v>
      </c>
      <c r="AA3140" t="s">
        <v>21</v>
      </c>
      <c r="AB3140" t="s">
        <v>13</v>
      </c>
      <c r="AC3140" t="s">
        <v>26</v>
      </c>
      <c r="AD3140">
        <v>74.95</v>
      </c>
      <c r="AE3140">
        <v>815.5</v>
      </c>
      <c r="AF3140">
        <v>0</v>
      </c>
      <c r="AG3140">
        <v>0</v>
      </c>
      <c r="AH3140">
        <v>277.64</v>
      </c>
      <c r="AI3140">
        <v>1093.1400000000001</v>
      </c>
      <c r="AJ3140" t="s">
        <v>27</v>
      </c>
      <c r="AK3140" t="s">
        <v>91</v>
      </c>
      <c r="AL3140" t="s">
        <v>165</v>
      </c>
      <c r="AM3140" t="str">
        <f t="shared" si="147"/>
        <v>Churned</v>
      </c>
      <c r="AN3140" t="str">
        <f t="shared" si="148"/>
        <v>No</v>
      </c>
      <c r="AO3140" t="str" cm="1">
        <f t="array" ref="AO3140">_xlfn.IFS($C3140&lt;36,"Youth", $C3140&lt;66, "Middle_age", $C3140&gt;65, "Old")</f>
        <v>Middle_age</v>
      </c>
      <c r="AP3140" t="str">
        <f t="shared" si="149"/>
        <v>1 năm</v>
      </c>
    </row>
    <row r="3141" spans="1:42" x14ac:dyDescent="0.35">
      <c r="A3141" t="s">
        <v>4218</v>
      </c>
      <c r="B3141" t="s">
        <v>9</v>
      </c>
      <c r="C3141">
        <v>42</v>
      </c>
      <c r="D3141" t="s">
        <v>10</v>
      </c>
      <c r="E3141">
        <v>3</v>
      </c>
      <c r="F3141" t="s">
        <v>801</v>
      </c>
      <c r="G3141">
        <v>95693</v>
      </c>
      <c r="H3141">
        <v>38.392558999999999</v>
      </c>
      <c r="I3141">
        <v>-121.225093</v>
      </c>
      <c r="J3141">
        <v>0</v>
      </c>
      <c r="K3141" s="1">
        <v>35</v>
      </c>
      <c r="L3141" t="s">
        <v>99</v>
      </c>
      <c r="M3141" t="s">
        <v>10</v>
      </c>
      <c r="N3141">
        <v>39.11</v>
      </c>
      <c r="O3141" t="s">
        <v>10</v>
      </c>
      <c r="P3141" t="s">
        <v>10</v>
      </c>
      <c r="Q3141" t="s">
        <v>49</v>
      </c>
      <c r="R3141">
        <v>23</v>
      </c>
      <c r="S3141" t="s">
        <v>10</v>
      </c>
      <c r="T3141" t="s">
        <v>10</v>
      </c>
      <c r="U3141" t="s">
        <v>13</v>
      </c>
      <c r="V3141" t="s">
        <v>13</v>
      </c>
      <c r="W3141" t="s">
        <v>13</v>
      </c>
      <c r="X3141" t="s">
        <v>13</v>
      </c>
      <c r="Y3141" t="s">
        <v>13</v>
      </c>
      <c r="Z3141" t="s">
        <v>10</v>
      </c>
      <c r="AA3141" t="s">
        <v>21</v>
      </c>
      <c r="AB3141" t="s">
        <v>10</v>
      </c>
      <c r="AC3141" t="s">
        <v>16</v>
      </c>
      <c r="AD3141">
        <v>59.45</v>
      </c>
      <c r="AE3141">
        <v>2136.9</v>
      </c>
      <c r="AF3141">
        <v>0</v>
      </c>
      <c r="AG3141">
        <v>0</v>
      </c>
      <c r="AH3141">
        <v>1368.85</v>
      </c>
      <c r="AI3141">
        <v>3505.75</v>
      </c>
      <c r="AJ3141" t="s">
        <v>17</v>
      </c>
      <c r="AM3141" t="str">
        <f t="shared" si="147"/>
        <v>VIP</v>
      </c>
      <c r="AN3141" t="str">
        <f t="shared" si="148"/>
        <v>Yes</v>
      </c>
      <c r="AO3141" t="str" cm="1">
        <f t="array" ref="AO3141">_xlfn.IFS($C3141&lt;36,"Youth", $C3141&lt;66, "Middle_age", $C3141&gt;65, "Old")</f>
        <v>Middle_age</v>
      </c>
      <c r="AP3141" t="str">
        <f t="shared" si="149"/>
        <v>3 năm</v>
      </c>
    </row>
    <row r="3142" spans="1:42" x14ac:dyDescent="0.35">
      <c r="A3142" t="s">
        <v>4219</v>
      </c>
      <c r="B3142" t="s">
        <v>9</v>
      </c>
      <c r="C3142">
        <v>75</v>
      </c>
      <c r="D3142" t="s">
        <v>13</v>
      </c>
      <c r="E3142">
        <v>0</v>
      </c>
      <c r="F3142" t="s">
        <v>3439</v>
      </c>
      <c r="G3142">
        <v>93218</v>
      </c>
      <c r="H3142">
        <v>35.846066999999998</v>
      </c>
      <c r="I3142">
        <v>-119.00407300000001</v>
      </c>
      <c r="J3142">
        <v>0</v>
      </c>
      <c r="K3142" s="1">
        <v>6</v>
      </c>
      <c r="L3142" t="s">
        <v>24</v>
      </c>
      <c r="M3142" t="s">
        <v>10</v>
      </c>
      <c r="N3142">
        <v>8.91</v>
      </c>
      <c r="O3142" t="s">
        <v>13</v>
      </c>
      <c r="P3142" t="s">
        <v>10</v>
      </c>
      <c r="Q3142" t="s">
        <v>25</v>
      </c>
      <c r="R3142">
        <v>27</v>
      </c>
      <c r="S3142" t="s">
        <v>13</v>
      </c>
      <c r="T3142" t="s">
        <v>13</v>
      </c>
      <c r="U3142" t="s">
        <v>10</v>
      </c>
      <c r="V3142" t="s">
        <v>13</v>
      </c>
      <c r="W3142" t="s">
        <v>13</v>
      </c>
      <c r="X3142" t="s">
        <v>13</v>
      </c>
      <c r="Y3142" t="s">
        <v>13</v>
      </c>
      <c r="Z3142" t="s">
        <v>13</v>
      </c>
      <c r="AA3142" t="s">
        <v>21</v>
      </c>
      <c r="AB3142" t="s">
        <v>13</v>
      </c>
      <c r="AC3142" t="s">
        <v>26</v>
      </c>
      <c r="AD3142">
        <v>74.400000000000006</v>
      </c>
      <c r="AE3142">
        <v>434.1</v>
      </c>
      <c r="AF3142">
        <v>0</v>
      </c>
      <c r="AG3142">
        <v>20</v>
      </c>
      <c r="AH3142">
        <v>53.46</v>
      </c>
      <c r="AI3142">
        <v>507.56</v>
      </c>
      <c r="AJ3142" t="s">
        <v>27</v>
      </c>
      <c r="AK3142" t="s">
        <v>28</v>
      </c>
      <c r="AL3142" t="s">
        <v>184</v>
      </c>
      <c r="AM3142" t="str">
        <f t="shared" si="147"/>
        <v>Churned</v>
      </c>
      <c r="AN3142" t="str">
        <f t="shared" si="148"/>
        <v>No</v>
      </c>
      <c r="AO3142" t="str" cm="1">
        <f t="array" ref="AO3142">_xlfn.IFS($C3142&lt;36,"Youth", $C3142&lt;66, "Middle_age", $C3142&gt;65, "Old")</f>
        <v>Old</v>
      </c>
      <c r="AP3142" t="str">
        <f t="shared" si="149"/>
        <v>1 năm</v>
      </c>
    </row>
    <row r="3143" spans="1:42" x14ac:dyDescent="0.35">
      <c r="A3143" t="s">
        <v>4220</v>
      </c>
      <c r="B3143" t="s">
        <v>19</v>
      </c>
      <c r="C3143">
        <v>41</v>
      </c>
      <c r="D3143" t="s">
        <v>10</v>
      </c>
      <c r="E3143">
        <v>0</v>
      </c>
      <c r="F3143" t="s">
        <v>2160</v>
      </c>
      <c r="G3143">
        <v>93117</v>
      </c>
      <c r="H3143">
        <v>34.489983000000002</v>
      </c>
      <c r="I3143">
        <v>-120.091246</v>
      </c>
      <c r="J3143">
        <v>2</v>
      </c>
      <c r="K3143" s="1">
        <v>31</v>
      </c>
      <c r="L3143" t="s">
        <v>12</v>
      </c>
      <c r="M3143" t="s">
        <v>10</v>
      </c>
      <c r="N3143">
        <v>27.37</v>
      </c>
      <c r="O3143" t="s">
        <v>13</v>
      </c>
      <c r="P3143" t="s">
        <v>10</v>
      </c>
      <c r="Q3143" t="s">
        <v>49</v>
      </c>
      <c r="R3143">
        <v>15</v>
      </c>
      <c r="S3143" t="s">
        <v>10</v>
      </c>
      <c r="T3143" t="s">
        <v>10</v>
      </c>
      <c r="U3143" t="s">
        <v>10</v>
      </c>
      <c r="V3143" t="s">
        <v>10</v>
      </c>
      <c r="W3143" t="s">
        <v>13</v>
      </c>
      <c r="X3143" t="s">
        <v>10</v>
      </c>
      <c r="Y3143" t="s">
        <v>10</v>
      </c>
      <c r="Z3143" t="s">
        <v>10</v>
      </c>
      <c r="AA3143" t="s">
        <v>15</v>
      </c>
      <c r="AB3143" t="s">
        <v>10</v>
      </c>
      <c r="AC3143" t="s">
        <v>16</v>
      </c>
      <c r="AD3143">
        <v>75.5</v>
      </c>
      <c r="AE3143">
        <v>2424.4499999999998</v>
      </c>
      <c r="AF3143">
        <v>0</v>
      </c>
      <c r="AG3143">
        <v>0</v>
      </c>
      <c r="AH3143">
        <v>848.47</v>
      </c>
      <c r="AI3143">
        <v>3272.92</v>
      </c>
      <c r="AJ3143" t="s">
        <v>17</v>
      </c>
      <c r="AM3143" t="str">
        <f t="shared" si="147"/>
        <v>VIP</v>
      </c>
      <c r="AN3143" t="str">
        <f t="shared" si="148"/>
        <v>No</v>
      </c>
      <c r="AO3143" t="str" cm="1">
        <f t="array" ref="AO3143">_xlfn.IFS($C3143&lt;36,"Youth", $C3143&lt;66, "Middle_age", $C3143&gt;65, "Old")</f>
        <v>Middle_age</v>
      </c>
      <c r="AP3143" t="str">
        <f t="shared" si="149"/>
        <v>3 năm</v>
      </c>
    </row>
    <row r="3144" spans="1:42" x14ac:dyDescent="0.35">
      <c r="A3144" t="s">
        <v>4221</v>
      </c>
      <c r="B3144" t="s">
        <v>19</v>
      </c>
      <c r="C3144">
        <v>50</v>
      </c>
      <c r="D3144" t="s">
        <v>13</v>
      </c>
      <c r="E3144">
        <v>0</v>
      </c>
      <c r="F3144" t="s">
        <v>534</v>
      </c>
      <c r="G3144">
        <v>90631</v>
      </c>
      <c r="H3144">
        <v>33.940618999999998</v>
      </c>
      <c r="I3144">
        <v>-117.9513</v>
      </c>
      <c r="J3144">
        <v>0</v>
      </c>
      <c r="K3144" s="1">
        <v>1</v>
      </c>
      <c r="L3144" t="s">
        <v>12</v>
      </c>
      <c r="M3144" t="s">
        <v>10</v>
      </c>
      <c r="N3144">
        <v>22.86</v>
      </c>
      <c r="O3144" t="s">
        <v>13</v>
      </c>
      <c r="P3144" t="s">
        <v>10</v>
      </c>
      <c r="Q3144" t="s">
        <v>25</v>
      </c>
      <c r="R3144">
        <v>25</v>
      </c>
      <c r="S3144" t="s">
        <v>13</v>
      </c>
      <c r="T3144" t="s">
        <v>13</v>
      </c>
      <c r="U3144" t="s">
        <v>13</v>
      </c>
      <c r="V3144" t="s">
        <v>13</v>
      </c>
      <c r="W3144" t="s">
        <v>13</v>
      </c>
      <c r="X3144" t="s">
        <v>13</v>
      </c>
      <c r="Y3144" t="s">
        <v>13</v>
      </c>
      <c r="Z3144" t="s">
        <v>13</v>
      </c>
      <c r="AA3144" t="s">
        <v>21</v>
      </c>
      <c r="AB3144" t="s">
        <v>10</v>
      </c>
      <c r="AC3144" t="s">
        <v>26</v>
      </c>
      <c r="AD3144">
        <v>69.8</v>
      </c>
      <c r="AE3144">
        <v>69.8</v>
      </c>
      <c r="AF3144">
        <v>0</v>
      </c>
      <c r="AG3144">
        <v>10</v>
      </c>
      <c r="AH3144">
        <v>22.86</v>
      </c>
      <c r="AI3144">
        <v>102.66</v>
      </c>
      <c r="AJ3144" t="s">
        <v>27</v>
      </c>
      <c r="AK3144" t="s">
        <v>33</v>
      </c>
      <c r="AL3144" t="s">
        <v>37</v>
      </c>
      <c r="AM3144" t="str">
        <f t="shared" si="147"/>
        <v>Churned</v>
      </c>
      <c r="AN3144" t="str">
        <f t="shared" si="148"/>
        <v>No</v>
      </c>
      <c r="AO3144" t="str" cm="1">
        <f t="array" ref="AO3144">_xlfn.IFS($C3144&lt;36,"Youth", $C3144&lt;66, "Middle_age", $C3144&gt;65, "Old")</f>
        <v>Middle_age</v>
      </c>
      <c r="AP3144" t="str">
        <f t="shared" si="149"/>
        <v>1 năm</v>
      </c>
    </row>
    <row r="3145" spans="1:42" x14ac:dyDescent="0.35">
      <c r="A3145" t="s">
        <v>4222</v>
      </c>
      <c r="B3145" t="s">
        <v>9</v>
      </c>
      <c r="C3145">
        <v>67</v>
      </c>
      <c r="D3145" t="s">
        <v>13</v>
      </c>
      <c r="E3145">
        <v>0</v>
      </c>
      <c r="F3145" t="s">
        <v>2444</v>
      </c>
      <c r="G3145">
        <v>91342</v>
      </c>
      <c r="H3145">
        <v>34.321621</v>
      </c>
      <c r="I3145">
        <v>-118.399841</v>
      </c>
      <c r="J3145">
        <v>0</v>
      </c>
      <c r="K3145" s="1">
        <v>38</v>
      </c>
      <c r="L3145" t="s">
        <v>12</v>
      </c>
      <c r="M3145" t="s">
        <v>10</v>
      </c>
      <c r="N3145">
        <v>26.1</v>
      </c>
      <c r="O3145" t="s">
        <v>13</v>
      </c>
      <c r="P3145" t="s">
        <v>10</v>
      </c>
      <c r="Q3145" t="s">
        <v>49</v>
      </c>
      <c r="R3145">
        <v>27</v>
      </c>
      <c r="S3145" t="s">
        <v>10</v>
      </c>
      <c r="T3145" t="s">
        <v>10</v>
      </c>
      <c r="U3145" t="s">
        <v>13</v>
      </c>
      <c r="V3145" t="s">
        <v>13</v>
      </c>
      <c r="W3145" t="s">
        <v>13</v>
      </c>
      <c r="X3145" t="s">
        <v>13</v>
      </c>
      <c r="Y3145" t="s">
        <v>13</v>
      </c>
      <c r="Z3145" t="s">
        <v>10</v>
      </c>
      <c r="AA3145" t="s">
        <v>21</v>
      </c>
      <c r="AB3145" t="s">
        <v>10</v>
      </c>
      <c r="AC3145" t="s">
        <v>16</v>
      </c>
      <c r="AD3145">
        <v>57.15</v>
      </c>
      <c r="AE3145">
        <v>2250.65</v>
      </c>
      <c r="AF3145">
        <v>0</v>
      </c>
      <c r="AG3145">
        <v>0</v>
      </c>
      <c r="AH3145">
        <v>991.8</v>
      </c>
      <c r="AI3145">
        <v>3242.45</v>
      </c>
      <c r="AJ3145" t="s">
        <v>27</v>
      </c>
      <c r="AK3145" t="s">
        <v>91</v>
      </c>
      <c r="AL3145" t="s">
        <v>165</v>
      </c>
      <c r="AM3145" t="str">
        <f t="shared" si="147"/>
        <v>Churned</v>
      </c>
      <c r="AN3145" t="str">
        <f t="shared" si="148"/>
        <v>No</v>
      </c>
      <c r="AO3145" t="str" cm="1">
        <f t="array" ref="AO3145">_xlfn.IFS($C3145&lt;36,"Youth", $C3145&lt;66, "Middle_age", $C3145&gt;65, "Old")</f>
        <v>Old</v>
      </c>
      <c r="AP3145" t="str">
        <f t="shared" si="149"/>
        <v>4 năm</v>
      </c>
    </row>
    <row r="3146" spans="1:42" x14ac:dyDescent="0.35">
      <c r="A3146" t="s">
        <v>4223</v>
      </c>
      <c r="B3146" t="s">
        <v>9</v>
      </c>
      <c r="C3146">
        <v>31</v>
      </c>
      <c r="D3146" t="s">
        <v>13</v>
      </c>
      <c r="E3146">
        <v>0</v>
      </c>
      <c r="F3146" t="s">
        <v>55</v>
      </c>
      <c r="G3146">
        <v>94089</v>
      </c>
      <c r="H3146">
        <v>37.421633</v>
      </c>
      <c r="I3146">
        <v>-122.009613</v>
      </c>
      <c r="J3146">
        <v>0</v>
      </c>
      <c r="K3146" s="1">
        <v>2</v>
      </c>
      <c r="L3146" t="s">
        <v>24</v>
      </c>
      <c r="M3146" t="s">
        <v>10</v>
      </c>
      <c r="N3146">
        <v>37.76</v>
      </c>
      <c r="O3146" t="s">
        <v>13</v>
      </c>
      <c r="P3146" t="s">
        <v>10</v>
      </c>
      <c r="Q3146" t="s">
        <v>25</v>
      </c>
      <c r="R3146">
        <v>10</v>
      </c>
      <c r="S3146" t="s">
        <v>13</v>
      </c>
      <c r="T3146" t="s">
        <v>13</v>
      </c>
      <c r="U3146" t="s">
        <v>13</v>
      </c>
      <c r="V3146" t="s">
        <v>13</v>
      </c>
      <c r="W3146" t="s">
        <v>13</v>
      </c>
      <c r="X3146" t="s">
        <v>13</v>
      </c>
      <c r="Y3146" t="s">
        <v>13</v>
      </c>
      <c r="Z3146" t="s">
        <v>10</v>
      </c>
      <c r="AA3146" t="s">
        <v>21</v>
      </c>
      <c r="AB3146" t="s">
        <v>13</v>
      </c>
      <c r="AC3146" t="s">
        <v>26</v>
      </c>
      <c r="AD3146">
        <v>70</v>
      </c>
      <c r="AE3146">
        <v>153.05000000000001</v>
      </c>
      <c r="AF3146">
        <v>0</v>
      </c>
      <c r="AG3146">
        <v>0</v>
      </c>
      <c r="AH3146">
        <v>75.52</v>
      </c>
      <c r="AI3146">
        <v>228.57</v>
      </c>
      <c r="AJ3146" t="s">
        <v>27</v>
      </c>
      <c r="AK3146" t="s">
        <v>79</v>
      </c>
      <c r="AL3146" t="s">
        <v>314</v>
      </c>
      <c r="AM3146" t="str">
        <f t="shared" si="147"/>
        <v>Churned</v>
      </c>
      <c r="AN3146" t="str">
        <f t="shared" si="148"/>
        <v>No</v>
      </c>
      <c r="AO3146" t="str" cm="1">
        <f t="array" ref="AO3146">_xlfn.IFS($C3146&lt;36,"Youth", $C3146&lt;66, "Middle_age", $C3146&gt;65, "Old")</f>
        <v>Youth</v>
      </c>
      <c r="AP3146" t="str">
        <f t="shared" si="149"/>
        <v>1 năm</v>
      </c>
    </row>
    <row r="3147" spans="1:42" x14ac:dyDescent="0.35">
      <c r="A3147" t="s">
        <v>4224</v>
      </c>
      <c r="B3147" t="s">
        <v>9</v>
      </c>
      <c r="C3147">
        <v>73</v>
      </c>
      <c r="D3147" t="s">
        <v>10</v>
      </c>
      <c r="E3147">
        <v>0</v>
      </c>
      <c r="F3147" t="s">
        <v>328</v>
      </c>
      <c r="G3147">
        <v>92532</v>
      </c>
      <c r="H3147">
        <v>33.705835999999998</v>
      </c>
      <c r="I3147">
        <v>-117.31820399999999</v>
      </c>
      <c r="J3147">
        <v>4</v>
      </c>
      <c r="K3147" s="1">
        <v>71</v>
      </c>
      <c r="L3147" t="s">
        <v>42</v>
      </c>
      <c r="M3147" t="s">
        <v>10</v>
      </c>
      <c r="N3147">
        <v>43.99</v>
      </c>
      <c r="O3147" t="s">
        <v>10</v>
      </c>
      <c r="P3147" t="s">
        <v>10</v>
      </c>
      <c r="Q3147" t="s">
        <v>25</v>
      </c>
      <c r="R3147">
        <v>17</v>
      </c>
      <c r="S3147" t="s">
        <v>10</v>
      </c>
      <c r="T3147" t="s">
        <v>13</v>
      </c>
      <c r="U3147" t="s">
        <v>13</v>
      </c>
      <c r="V3147" t="s">
        <v>13</v>
      </c>
      <c r="W3147" t="s">
        <v>13</v>
      </c>
      <c r="X3147" t="s">
        <v>13</v>
      </c>
      <c r="Y3147" t="s">
        <v>13</v>
      </c>
      <c r="Z3147" t="s">
        <v>10</v>
      </c>
      <c r="AA3147" t="s">
        <v>43</v>
      </c>
      <c r="AB3147" t="s">
        <v>10</v>
      </c>
      <c r="AC3147" t="s">
        <v>16</v>
      </c>
      <c r="AD3147">
        <v>80.7</v>
      </c>
      <c r="AE3147">
        <v>5676</v>
      </c>
      <c r="AF3147">
        <v>0</v>
      </c>
      <c r="AG3147">
        <v>0</v>
      </c>
      <c r="AH3147">
        <v>3123.29</v>
      </c>
      <c r="AI3147">
        <v>8799.2900000000009</v>
      </c>
      <c r="AJ3147" t="s">
        <v>17</v>
      </c>
      <c r="AM3147" t="str">
        <f t="shared" si="147"/>
        <v>VIP</v>
      </c>
      <c r="AN3147" t="str">
        <f t="shared" si="148"/>
        <v>No</v>
      </c>
      <c r="AO3147" t="str" cm="1">
        <f t="array" ref="AO3147">_xlfn.IFS($C3147&lt;36,"Youth", $C3147&lt;66, "Middle_age", $C3147&gt;65, "Old")</f>
        <v>Old</v>
      </c>
      <c r="AP3147" t="str">
        <f t="shared" si="149"/>
        <v>6 năm</v>
      </c>
    </row>
    <row r="3148" spans="1:42" x14ac:dyDescent="0.35">
      <c r="A3148" t="s">
        <v>4225</v>
      </c>
      <c r="B3148" t="s">
        <v>9</v>
      </c>
      <c r="C3148">
        <v>76</v>
      </c>
      <c r="D3148" t="s">
        <v>13</v>
      </c>
      <c r="E3148">
        <v>0</v>
      </c>
      <c r="F3148" t="s">
        <v>121</v>
      </c>
      <c r="G3148">
        <v>92117</v>
      </c>
      <c r="H3148">
        <v>32.825085999999999</v>
      </c>
      <c r="I3148">
        <v>-117.19942399999999</v>
      </c>
      <c r="J3148">
        <v>0</v>
      </c>
      <c r="K3148" s="1">
        <v>16</v>
      </c>
      <c r="L3148" t="s">
        <v>12</v>
      </c>
      <c r="M3148" t="s">
        <v>10</v>
      </c>
      <c r="N3148">
        <v>17.510000000000002</v>
      </c>
      <c r="O3148" t="s">
        <v>10</v>
      </c>
      <c r="P3148" t="s">
        <v>10</v>
      </c>
      <c r="Q3148" t="s">
        <v>25</v>
      </c>
      <c r="R3148">
        <v>7</v>
      </c>
      <c r="S3148" t="s">
        <v>13</v>
      </c>
      <c r="T3148" t="s">
        <v>13</v>
      </c>
      <c r="U3148" t="s">
        <v>13</v>
      </c>
      <c r="V3148" t="s">
        <v>13</v>
      </c>
      <c r="W3148" t="s">
        <v>10</v>
      </c>
      <c r="X3148" t="s">
        <v>13</v>
      </c>
      <c r="Y3148" t="s">
        <v>13</v>
      </c>
      <c r="Z3148" t="s">
        <v>10</v>
      </c>
      <c r="AA3148" t="s">
        <v>21</v>
      </c>
      <c r="AB3148" t="s">
        <v>10</v>
      </c>
      <c r="AC3148" t="s">
        <v>26</v>
      </c>
      <c r="AD3148">
        <v>84.75</v>
      </c>
      <c r="AE3148">
        <v>1350.15</v>
      </c>
      <c r="AF3148">
        <v>0</v>
      </c>
      <c r="AG3148">
        <v>0</v>
      </c>
      <c r="AH3148">
        <v>280.16000000000003</v>
      </c>
      <c r="AI3148">
        <v>1630.31</v>
      </c>
      <c r="AJ3148" t="s">
        <v>27</v>
      </c>
      <c r="AK3148" t="s">
        <v>91</v>
      </c>
      <c r="AL3148" t="s">
        <v>165</v>
      </c>
      <c r="AM3148" t="str">
        <f t="shared" si="147"/>
        <v>Churned</v>
      </c>
      <c r="AN3148" t="str">
        <f t="shared" si="148"/>
        <v>No</v>
      </c>
      <c r="AO3148" t="str" cm="1">
        <f t="array" ref="AO3148">_xlfn.IFS($C3148&lt;36,"Youth", $C3148&lt;66, "Middle_age", $C3148&gt;65, "Old")</f>
        <v>Old</v>
      </c>
      <c r="AP3148" t="str">
        <f t="shared" si="149"/>
        <v>2 năm</v>
      </c>
    </row>
    <row r="3149" spans="1:42" x14ac:dyDescent="0.35">
      <c r="A3149" t="s">
        <v>4226</v>
      </c>
      <c r="B3149" t="s">
        <v>19</v>
      </c>
      <c r="C3149">
        <v>57</v>
      </c>
      <c r="D3149" t="s">
        <v>10</v>
      </c>
      <c r="E3149">
        <v>2</v>
      </c>
      <c r="F3149" t="s">
        <v>3158</v>
      </c>
      <c r="G3149">
        <v>95311</v>
      </c>
      <c r="H3149">
        <v>37.722127</v>
      </c>
      <c r="I3149">
        <v>-120.110174</v>
      </c>
      <c r="J3149">
        <v>4</v>
      </c>
      <c r="K3149" s="1">
        <v>42</v>
      </c>
      <c r="L3149" t="s">
        <v>46</v>
      </c>
      <c r="M3149" t="s">
        <v>10</v>
      </c>
      <c r="N3149">
        <v>9.33</v>
      </c>
      <c r="O3149" t="s">
        <v>13</v>
      </c>
      <c r="P3149" t="s">
        <v>13</v>
      </c>
      <c r="AA3149" t="s">
        <v>15</v>
      </c>
      <c r="AB3149" t="s">
        <v>13</v>
      </c>
      <c r="AC3149" t="s">
        <v>16</v>
      </c>
      <c r="AD3149">
        <v>20.25</v>
      </c>
      <c r="AE3149">
        <v>854.9</v>
      </c>
      <c r="AF3149">
        <v>0</v>
      </c>
      <c r="AG3149">
        <v>0</v>
      </c>
      <c r="AH3149">
        <v>391.86</v>
      </c>
      <c r="AI3149">
        <v>1246.76</v>
      </c>
      <c r="AJ3149" t="s">
        <v>17</v>
      </c>
      <c r="AM3149" t="str">
        <f t="shared" si="147"/>
        <v>Stayed</v>
      </c>
      <c r="AN3149" t="str">
        <f t="shared" si="148"/>
        <v>Yes</v>
      </c>
      <c r="AO3149" t="str" cm="1">
        <f t="array" ref="AO3149">_xlfn.IFS($C3149&lt;36,"Youth", $C3149&lt;66, "Middle_age", $C3149&gt;65, "Old")</f>
        <v>Middle_age</v>
      </c>
      <c r="AP3149" t="str">
        <f t="shared" si="149"/>
        <v>4 năm</v>
      </c>
    </row>
    <row r="3150" spans="1:42" x14ac:dyDescent="0.35">
      <c r="A3150" t="s">
        <v>4227</v>
      </c>
      <c r="B3150" t="s">
        <v>19</v>
      </c>
      <c r="C3150">
        <v>52</v>
      </c>
      <c r="D3150" t="s">
        <v>13</v>
      </c>
      <c r="E3150">
        <v>0</v>
      </c>
      <c r="F3150" t="s">
        <v>292</v>
      </c>
      <c r="G3150">
        <v>95825</v>
      </c>
      <c r="H3150">
        <v>38.590035</v>
      </c>
      <c r="I3150">
        <v>-121.41245499999999</v>
      </c>
      <c r="J3150">
        <v>0</v>
      </c>
      <c r="K3150" s="1">
        <v>56</v>
      </c>
      <c r="L3150" t="s">
        <v>12</v>
      </c>
      <c r="M3150" t="s">
        <v>10</v>
      </c>
      <c r="N3150">
        <v>47.82</v>
      </c>
      <c r="O3150" t="s">
        <v>10</v>
      </c>
      <c r="P3150" t="s">
        <v>13</v>
      </c>
      <c r="AA3150" t="s">
        <v>43</v>
      </c>
      <c r="AB3150" t="s">
        <v>10</v>
      </c>
      <c r="AC3150" t="s">
        <v>26</v>
      </c>
      <c r="AD3150">
        <v>25.95</v>
      </c>
      <c r="AE3150">
        <v>1444.05</v>
      </c>
      <c r="AF3150">
        <v>0</v>
      </c>
      <c r="AG3150">
        <v>0</v>
      </c>
      <c r="AH3150">
        <v>2677.92</v>
      </c>
      <c r="AI3150">
        <v>4121.97</v>
      </c>
      <c r="AJ3150" t="s">
        <v>17</v>
      </c>
      <c r="AM3150" t="str">
        <f t="shared" si="147"/>
        <v>VIP</v>
      </c>
      <c r="AN3150" t="str">
        <f t="shared" si="148"/>
        <v>No</v>
      </c>
      <c r="AO3150" t="str" cm="1">
        <f t="array" ref="AO3150">_xlfn.IFS($C3150&lt;36,"Youth", $C3150&lt;66, "Middle_age", $C3150&gt;65, "Old")</f>
        <v>Middle_age</v>
      </c>
      <c r="AP3150" t="str">
        <f t="shared" si="149"/>
        <v>5 năm</v>
      </c>
    </row>
    <row r="3151" spans="1:42" x14ac:dyDescent="0.35">
      <c r="A3151" t="s">
        <v>4228</v>
      </c>
      <c r="B3151" t="s">
        <v>9</v>
      </c>
      <c r="C3151">
        <v>23</v>
      </c>
      <c r="D3151" t="s">
        <v>10</v>
      </c>
      <c r="E3151">
        <v>0</v>
      </c>
      <c r="F3151" t="s">
        <v>948</v>
      </c>
      <c r="G3151">
        <v>92805</v>
      </c>
      <c r="H3151">
        <v>33.830209000000004</v>
      </c>
      <c r="I3151">
        <v>-117.906099</v>
      </c>
      <c r="J3151">
        <v>8</v>
      </c>
      <c r="K3151" s="1">
        <v>18</v>
      </c>
      <c r="L3151" t="s">
        <v>32</v>
      </c>
      <c r="M3151" t="s">
        <v>10</v>
      </c>
      <c r="N3151">
        <v>18.55</v>
      </c>
      <c r="O3151" t="s">
        <v>10</v>
      </c>
      <c r="P3151" t="s">
        <v>10</v>
      </c>
      <c r="Q3151" t="s">
        <v>25</v>
      </c>
      <c r="R3151">
        <v>59</v>
      </c>
      <c r="S3151" t="s">
        <v>13</v>
      </c>
      <c r="T3151" t="s">
        <v>13</v>
      </c>
      <c r="U3151" t="s">
        <v>13</v>
      </c>
      <c r="V3151" t="s">
        <v>10</v>
      </c>
      <c r="W3151" t="s">
        <v>10</v>
      </c>
      <c r="X3151" t="s">
        <v>13</v>
      </c>
      <c r="Y3151" t="s">
        <v>10</v>
      </c>
      <c r="Z3151" t="s">
        <v>10</v>
      </c>
      <c r="AA3151" t="s">
        <v>21</v>
      </c>
      <c r="AB3151" t="s">
        <v>10</v>
      </c>
      <c r="AC3151" t="s">
        <v>26</v>
      </c>
      <c r="AD3151">
        <v>88.85</v>
      </c>
      <c r="AE3151">
        <v>1594.75</v>
      </c>
      <c r="AF3151">
        <v>21.58</v>
      </c>
      <c r="AG3151">
        <v>0</v>
      </c>
      <c r="AH3151">
        <v>333.9</v>
      </c>
      <c r="AI3151">
        <v>1907.07</v>
      </c>
      <c r="AJ3151" t="s">
        <v>17</v>
      </c>
      <c r="AM3151" t="str">
        <f t="shared" si="147"/>
        <v>Stayed</v>
      </c>
      <c r="AN3151" t="str">
        <f t="shared" si="148"/>
        <v>No</v>
      </c>
      <c r="AO3151" t="str" cm="1">
        <f t="array" ref="AO3151">_xlfn.IFS($C3151&lt;36,"Youth", $C3151&lt;66, "Middle_age", $C3151&gt;65, "Old")</f>
        <v>Youth</v>
      </c>
      <c r="AP3151" t="str">
        <f t="shared" si="149"/>
        <v>2 năm</v>
      </c>
    </row>
    <row r="3152" spans="1:42" x14ac:dyDescent="0.35">
      <c r="A3152" t="s">
        <v>4229</v>
      </c>
      <c r="B3152" t="s">
        <v>9</v>
      </c>
      <c r="C3152">
        <v>68</v>
      </c>
      <c r="D3152" t="s">
        <v>13</v>
      </c>
      <c r="E3152">
        <v>0</v>
      </c>
      <c r="F3152" t="s">
        <v>836</v>
      </c>
      <c r="G3152">
        <v>91709</v>
      </c>
      <c r="H3152">
        <v>33.942895</v>
      </c>
      <c r="I3152">
        <v>-117.725644</v>
      </c>
      <c r="J3152">
        <v>0</v>
      </c>
      <c r="K3152" s="1">
        <v>13</v>
      </c>
      <c r="L3152" t="s">
        <v>12</v>
      </c>
      <c r="M3152" t="s">
        <v>10</v>
      </c>
      <c r="N3152">
        <v>10.51</v>
      </c>
      <c r="O3152" t="s">
        <v>13</v>
      </c>
      <c r="P3152" t="s">
        <v>10</v>
      </c>
      <c r="Q3152" t="s">
        <v>49</v>
      </c>
      <c r="R3152">
        <v>20</v>
      </c>
      <c r="S3152" t="s">
        <v>13</v>
      </c>
      <c r="T3152" t="s">
        <v>10</v>
      </c>
      <c r="U3152" t="s">
        <v>10</v>
      </c>
      <c r="V3152" t="s">
        <v>13</v>
      </c>
      <c r="W3152" t="s">
        <v>13</v>
      </c>
      <c r="X3152" t="s">
        <v>13</v>
      </c>
      <c r="Y3152" t="s">
        <v>13</v>
      </c>
      <c r="Z3152" t="s">
        <v>10</v>
      </c>
      <c r="AA3152" t="s">
        <v>15</v>
      </c>
      <c r="AB3152" t="s">
        <v>10</v>
      </c>
      <c r="AC3152" t="s">
        <v>26</v>
      </c>
      <c r="AD3152">
        <v>54.8</v>
      </c>
      <c r="AE3152">
        <v>731.3</v>
      </c>
      <c r="AF3152">
        <v>0</v>
      </c>
      <c r="AG3152">
        <v>0</v>
      </c>
      <c r="AH3152">
        <v>136.63</v>
      </c>
      <c r="AI3152">
        <v>867.93</v>
      </c>
      <c r="AJ3152" t="s">
        <v>17</v>
      </c>
      <c r="AM3152" t="str">
        <f t="shared" si="147"/>
        <v>Stayed</v>
      </c>
      <c r="AN3152" t="str">
        <f t="shared" si="148"/>
        <v>No</v>
      </c>
      <c r="AO3152" t="str" cm="1">
        <f t="array" ref="AO3152">_xlfn.IFS($C3152&lt;36,"Youth", $C3152&lt;66, "Middle_age", $C3152&gt;65, "Old")</f>
        <v>Old</v>
      </c>
      <c r="AP3152" t="str">
        <f t="shared" si="149"/>
        <v>2 năm</v>
      </c>
    </row>
    <row r="3153" spans="1:42" x14ac:dyDescent="0.35">
      <c r="A3153" t="s">
        <v>4230</v>
      </c>
      <c r="B3153" t="s">
        <v>19</v>
      </c>
      <c r="C3153">
        <v>30</v>
      </c>
      <c r="D3153" t="s">
        <v>10</v>
      </c>
      <c r="E3153">
        <v>0</v>
      </c>
      <c r="F3153" t="s">
        <v>1791</v>
      </c>
      <c r="G3153">
        <v>96059</v>
      </c>
      <c r="H3153">
        <v>40.426679</v>
      </c>
      <c r="I3153">
        <v>-121.850421</v>
      </c>
      <c r="J3153">
        <v>1</v>
      </c>
      <c r="K3153" s="1">
        <v>42</v>
      </c>
      <c r="L3153" t="s">
        <v>46</v>
      </c>
      <c r="M3153" t="s">
        <v>10</v>
      </c>
      <c r="N3153">
        <v>17.309999999999999</v>
      </c>
      <c r="O3153" t="s">
        <v>10</v>
      </c>
      <c r="P3153" t="s">
        <v>10</v>
      </c>
      <c r="Q3153" t="s">
        <v>14</v>
      </c>
      <c r="R3153">
        <v>82</v>
      </c>
      <c r="S3153" t="s">
        <v>10</v>
      </c>
      <c r="T3153" t="s">
        <v>13</v>
      </c>
      <c r="U3153" t="s">
        <v>13</v>
      </c>
      <c r="V3153" t="s">
        <v>10</v>
      </c>
      <c r="W3153" t="s">
        <v>10</v>
      </c>
      <c r="X3153" t="s">
        <v>10</v>
      </c>
      <c r="Y3153" t="s">
        <v>10</v>
      </c>
      <c r="Z3153" t="s">
        <v>10</v>
      </c>
      <c r="AA3153" t="s">
        <v>15</v>
      </c>
      <c r="AB3153" t="s">
        <v>13</v>
      </c>
      <c r="AC3153" t="s">
        <v>16</v>
      </c>
      <c r="AD3153">
        <v>80.45</v>
      </c>
      <c r="AE3153">
        <v>3375.9</v>
      </c>
      <c r="AF3153">
        <v>0</v>
      </c>
      <c r="AG3153">
        <v>0</v>
      </c>
      <c r="AH3153">
        <v>727.02</v>
      </c>
      <c r="AI3153">
        <v>4102.92</v>
      </c>
      <c r="AJ3153" t="s">
        <v>17</v>
      </c>
      <c r="AM3153" t="str">
        <f t="shared" si="147"/>
        <v>VIP</v>
      </c>
      <c r="AN3153" t="str">
        <f t="shared" si="148"/>
        <v>No</v>
      </c>
      <c r="AO3153" t="str" cm="1">
        <f t="array" ref="AO3153">_xlfn.IFS($C3153&lt;36,"Youth", $C3153&lt;66, "Middle_age", $C3153&gt;65, "Old")</f>
        <v>Youth</v>
      </c>
      <c r="AP3153" t="str">
        <f t="shared" si="149"/>
        <v>4 năm</v>
      </c>
    </row>
    <row r="3154" spans="1:42" x14ac:dyDescent="0.35">
      <c r="A3154" t="s">
        <v>4231</v>
      </c>
      <c r="B3154" t="s">
        <v>9</v>
      </c>
      <c r="C3154">
        <v>21</v>
      </c>
      <c r="D3154" t="s">
        <v>10</v>
      </c>
      <c r="E3154">
        <v>0</v>
      </c>
      <c r="F3154" t="s">
        <v>127</v>
      </c>
      <c r="G3154">
        <v>95129</v>
      </c>
      <c r="H3154">
        <v>37.305622</v>
      </c>
      <c r="I3154">
        <v>-122.00088700000001</v>
      </c>
      <c r="J3154">
        <v>4</v>
      </c>
      <c r="K3154" s="1">
        <v>59</v>
      </c>
      <c r="L3154" t="s">
        <v>46</v>
      </c>
      <c r="M3154" t="s">
        <v>10</v>
      </c>
      <c r="N3154">
        <v>9.23</v>
      </c>
      <c r="O3154" t="s">
        <v>10</v>
      </c>
      <c r="P3154" t="s">
        <v>10</v>
      </c>
      <c r="Q3154" t="s">
        <v>25</v>
      </c>
      <c r="R3154">
        <v>48</v>
      </c>
      <c r="S3154" t="s">
        <v>13</v>
      </c>
      <c r="T3154" t="s">
        <v>10</v>
      </c>
      <c r="U3154" t="s">
        <v>13</v>
      </c>
      <c r="V3154" t="s">
        <v>13</v>
      </c>
      <c r="W3154" t="s">
        <v>10</v>
      </c>
      <c r="X3154" t="s">
        <v>10</v>
      </c>
      <c r="Y3154" t="s">
        <v>10</v>
      </c>
      <c r="Z3154" t="s">
        <v>10</v>
      </c>
      <c r="AA3154" t="s">
        <v>21</v>
      </c>
      <c r="AB3154" t="s">
        <v>13</v>
      </c>
      <c r="AC3154" t="s">
        <v>26</v>
      </c>
      <c r="AD3154">
        <v>101.1</v>
      </c>
      <c r="AE3154">
        <v>6039.9</v>
      </c>
      <c r="AF3154">
        <v>0</v>
      </c>
      <c r="AG3154">
        <v>0</v>
      </c>
      <c r="AH3154">
        <v>544.57000000000005</v>
      </c>
      <c r="AI3154">
        <v>6584.47</v>
      </c>
      <c r="AJ3154" t="s">
        <v>27</v>
      </c>
      <c r="AK3154" t="s">
        <v>33</v>
      </c>
      <c r="AL3154" t="s">
        <v>403</v>
      </c>
      <c r="AM3154" t="str">
        <f t="shared" si="147"/>
        <v>Churned</v>
      </c>
      <c r="AN3154" t="str">
        <f t="shared" si="148"/>
        <v>No</v>
      </c>
      <c r="AO3154" t="str" cm="1">
        <f t="array" ref="AO3154">_xlfn.IFS($C3154&lt;36,"Youth", $C3154&lt;66, "Middle_age", $C3154&gt;65, "Old")</f>
        <v>Youth</v>
      </c>
      <c r="AP3154" t="str">
        <f t="shared" si="149"/>
        <v>5 năm</v>
      </c>
    </row>
    <row r="3155" spans="1:42" x14ac:dyDescent="0.35">
      <c r="A3155" t="s">
        <v>4232</v>
      </c>
      <c r="B3155" t="s">
        <v>19</v>
      </c>
      <c r="C3155">
        <v>39</v>
      </c>
      <c r="D3155" t="s">
        <v>13</v>
      </c>
      <c r="E3155">
        <v>0</v>
      </c>
      <c r="F3155" t="s">
        <v>553</v>
      </c>
      <c r="G3155">
        <v>91436</v>
      </c>
      <c r="H3155">
        <v>34.152875000000002</v>
      </c>
      <c r="I3155">
        <v>-118.486056</v>
      </c>
      <c r="J3155">
        <v>0</v>
      </c>
      <c r="K3155" s="1">
        <v>26</v>
      </c>
      <c r="L3155" t="s">
        <v>12</v>
      </c>
      <c r="M3155" t="s">
        <v>13</v>
      </c>
      <c r="P3155" t="s">
        <v>10</v>
      </c>
      <c r="Q3155" t="s">
        <v>49</v>
      </c>
      <c r="R3155">
        <v>6</v>
      </c>
      <c r="S3155" t="s">
        <v>10</v>
      </c>
      <c r="T3155" t="s">
        <v>10</v>
      </c>
      <c r="U3155" t="s">
        <v>13</v>
      </c>
      <c r="V3155" t="s">
        <v>13</v>
      </c>
      <c r="W3155" t="s">
        <v>13</v>
      </c>
      <c r="X3155" t="s">
        <v>10</v>
      </c>
      <c r="Y3155" t="s">
        <v>10</v>
      </c>
      <c r="Z3155" t="s">
        <v>10</v>
      </c>
      <c r="AA3155" t="s">
        <v>21</v>
      </c>
      <c r="AB3155" t="s">
        <v>10</v>
      </c>
      <c r="AC3155" t="s">
        <v>26</v>
      </c>
      <c r="AD3155">
        <v>44.65</v>
      </c>
      <c r="AE3155">
        <v>1156.55</v>
      </c>
      <c r="AF3155">
        <v>0</v>
      </c>
      <c r="AG3155">
        <v>0</v>
      </c>
      <c r="AH3155">
        <v>0</v>
      </c>
      <c r="AI3155">
        <v>1156.55</v>
      </c>
      <c r="AJ3155" t="s">
        <v>17</v>
      </c>
      <c r="AM3155" t="str">
        <f t="shared" si="147"/>
        <v>Stayed</v>
      </c>
      <c r="AN3155" t="str">
        <f t="shared" si="148"/>
        <v>No</v>
      </c>
      <c r="AO3155" t="str" cm="1">
        <f t="array" ref="AO3155">_xlfn.IFS($C3155&lt;36,"Youth", $C3155&lt;66, "Middle_age", $C3155&gt;65, "Old")</f>
        <v>Middle_age</v>
      </c>
      <c r="AP3155" t="str">
        <f t="shared" si="149"/>
        <v>3 năm</v>
      </c>
    </row>
    <row r="3156" spans="1:42" x14ac:dyDescent="0.35">
      <c r="A3156" t="s">
        <v>4233</v>
      </c>
      <c r="B3156" t="s">
        <v>19</v>
      </c>
      <c r="C3156">
        <v>58</v>
      </c>
      <c r="D3156" t="s">
        <v>13</v>
      </c>
      <c r="E3156">
        <v>1</v>
      </c>
      <c r="F3156" t="s">
        <v>500</v>
      </c>
      <c r="G3156">
        <v>95385</v>
      </c>
      <c r="H3156">
        <v>37.609095000000003</v>
      </c>
      <c r="I3156">
        <v>-121.263381</v>
      </c>
      <c r="J3156">
        <v>0</v>
      </c>
      <c r="K3156" s="1">
        <v>54</v>
      </c>
      <c r="L3156" t="s">
        <v>12</v>
      </c>
      <c r="M3156" t="s">
        <v>10</v>
      </c>
      <c r="N3156">
        <v>20.93</v>
      </c>
      <c r="O3156" t="s">
        <v>13</v>
      </c>
      <c r="P3156" t="s">
        <v>10</v>
      </c>
      <c r="Q3156" t="s">
        <v>25</v>
      </c>
      <c r="R3156">
        <v>11</v>
      </c>
      <c r="S3156" t="s">
        <v>10</v>
      </c>
      <c r="T3156" t="s">
        <v>10</v>
      </c>
      <c r="U3156" t="s">
        <v>13</v>
      </c>
      <c r="V3156" t="s">
        <v>10</v>
      </c>
      <c r="W3156" t="s">
        <v>10</v>
      </c>
      <c r="X3156" t="s">
        <v>10</v>
      </c>
      <c r="Y3156" t="s">
        <v>10</v>
      </c>
      <c r="Z3156" t="s">
        <v>13</v>
      </c>
      <c r="AA3156" t="s">
        <v>15</v>
      </c>
      <c r="AB3156" t="s">
        <v>10</v>
      </c>
      <c r="AC3156" t="s">
        <v>26</v>
      </c>
      <c r="AD3156">
        <v>105.85</v>
      </c>
      <c r="AE3156">
        <v>5826.65</v>
      </c>
      <c r="AF3156">
        <v>0</v>
      </c>
      <c r="AG3156">
        <v>10</v>
      </c>
      <c r="AH3156">
        <v>1130.22</v>
      </c>
      <c r="AI3156">
        <v>6966.87</v>
      </c>
      <c r="AJ3156" t="s">
        <v>17</v>
      </c>
      <c r="AM3156" t="str">
        <f t="shared" si="147"/>
        <v>VIP</v>
      </c>
      <c r="AN3156" t="str">
        <f t="shared" si="148"/>
        <v>Yes</v>
      </c>
      <c r="AO3156" t="str" cm="1">
        <f t="array" ref="AO3156">_xlfn.IFS($C3156&lt;36,"Youth", $C3156&lt;66, "Middle_age", $C3156&gt;65, "Old")</f>
        <v>Middle_age</v>
      </c>
      <c r="AP3156" t="str">
        <f t="shared" si="149"/>
        <v>5 năm</v>
      </c>
    </row>
    <row r="3157" spans="1:42" x14ac:dyDescent="0.35">
      <c r="A3157" t="s">
        <v>4234</v>
      </c>
      <c r="B3157" t="s">
        <v>19</v>
      </c>
      <c r="C3157">
        <v>27</v>
      </c>
      <c r="D3157" t="s">
        <v>13</v>
      </c>
      <c r="E3157">
        <v>0</v>
      </c>
      <c r="F3157" t="s">
        <v>2289</v>
      </c>
      <c r="G3157">
        <v>95471</v>
      </c>
      <c r="H3157">
        <v>38.522328000000002</v>
      </c>
      <c r="I3157">
        <v>-122.97932</v>
      </c>
      <c r="J3157">
        <v>0</v>
      </c>
      <c r="K3157" s="1">
        <v>40</v>
      </c>
      <c r="L3157" t="s">
        <v>12</v>
      </c>
      <c r="M3157" t="s">
        <v>10</v>
      </c>
      <c r="N3157">
        <v>27.47</v>
      </c>
      <c r="O3157" t="s">
        <v>10</v>
      </c>
      <c r="P3157" t="s">
        <v>13</v>
      </c>
      <c r="AA3157" t="s">
        <v>43</v>
      </c>
      <c r="AB3157" t="s">
        <v>10</v>
      </c>
      <c r="AC3157" t="s">
        <v>16</v>
      </c>
      <c r="AD3157">
        <v>24.6</v>
      </c>
      <c r="AE3157">
        <v>973.95</v>
      </c>
      <c r="AF3157">
        <v>0</v>
      </c>
      <c r="AG3157">
        <v>0</v>
      </c>
      <c r="AH3157">
        <v>1098.8</v>
      </c>
      <c r="AI3157">
        <v>2072.75</v>
      </c>
      <c r="AJ3157" t="s">
        <v>17</v>
      </c>
      <c r="AM3157" t="str">
        <f t="shared" si="147"/>
        <v>Stayed</v>
      </c>
      <c r="AN3157" t="str">
        <f t="shared" si="148"/>
        <v>No</v>
      </c>
      <c r="AO3157" t="str" cm="1">
        <f t="array" ref="AO3157">_xlfn.IFS($C3157&lt;36,"Youth", $C3157&lt;66, "Middle_age", $C3157&gt;65, "Old")</f>
        <v>Youth</v>
      </c>
      <c r="AP3157" t="str">
        <f t="shared" si="149"/>
        <v>4 năm</v>
      </c>
    </row>
    <row r="3158" spans="1:42" x14ac:dyDescent="0.35">
      <c r="A3158" t="s">
        <v>4235</v>
      </c>
      <c r="B3158" t="s">
        <v>19</v>
      </c>
      <c r="C3158">
        <v>32</v>
      </c>
      <c r="D3158" t="s">
        <v>10</v>
      </c>
      <c r="E3158">
        <v>1</v>
      </c>
      <c r="F3158" t="s">
        <v>783</v>
      </c>
      <c r="G3158">
        <v>90270</v>
      </c>
      <c r="H3158">
        <v>33.988571999999998</v>
      </c>
      <c r="I3158">
        <v>-118.186565</v>
      </c>
      <c r="J3158">
        <v>0</v>
      </c>
      <c r="K3158" s="1">
        <v>8</v>
      </c>
      <c r="L3158" t="s">
        <v>24</v>
      </c>
      <c r="M3158" t="s">
        <v>10</v>
      </c>
      <c r="N3158">
        <v>37.28</v>
      </c>
      <c r="O3158" t="s">
        <v>10</v>
      </c>
      <c r="P3158" t="s">
        <v>10</v>
      </c>
      <c r="Q3158" t="s">
        <v>49</v>
      </c>
      <c r="R3158">
        <v>14</v>
      </c>
      <c r="S3158" t="s">
        <v>10</v>
      </c>
      <c r="T3158" t="s">
        <v>10</v>
      </c>
      <c r="U3158" t="s">
        <v>13</v>
      </c>
      <c r="V3158" t="s">
        <v>10</v>
      </c>
      <c r="W3158" t="s">
        <v>13</v>
      </c>
      <c r="X3158" t="s">
        <v>10</v>
      </c>
      <c r="Y3158" t="s">
        <v>10</v>
      </c>
      <c r="Z3158" t="s">
        <v>10</v>
      </c>
      <c r="AA3158" t="s">
        <v>43</v>
      </c>
      <c r="AB3158" t="s">
        <v>10</v>
      </c>
      <c r="AC3158" t="s">
        <v>16</v>
      </c>
      <c r="AD3158">
        <v>76.150000000000006</v>
      </c>
      <c r="AE3158">
        <v>645.79999999999995</v>
      </c>
      <c r="AF3158">
        <v>0</v>
      </c>
      <c r="AG3158">
        <v>0</v>
      </c>
      <c r="AH3158">
        <v>298.24</v>
      </c>
      <c r="AI3158">
        <v>944.04</v>
      </c>
      <c r="AJ3158" t="s">
        <v>17</v>
      </c>
      <c r="AM3158" t="str">
        <f t="shared" si="147"/>
        <v>Stayed</v>
      </c>
      <c r="AN3158" t="str">
        <f t="shared" si="148"/>
        <v>Yes</v>
      </c>
      <c r="AO3158" t="str" cm="1">
        <f t="array" ref="AO3158">_xlfn.IFS($C3158&lt;36,"Youth", $C3158&lt;66, "Middle_age", $C3158&gt;65, "Old")</f>
        <v>Youth</v>
      </c>
      <c r="AP3158" t="str">
        <f t="shared" si="149"/>
        <v>1 năm</v>
      </c>
    </row>
    <row r="3159" spans="1:42" x14ac:dyDescent="0.35">
      <c r="A3159" t="s">
        <v>4236</v>
      </c>
      <c r="B3159" t="s">
        <v>9</v>
      </c>
      <c r="C3159">
        <v>72</v>
      </c>
      <c r="D3159" t="s">
        <v>10</v>
      </c>
      <c r="E3159">
        <v>0</v>
      </c>
      <c r="F3159" t="s">
        <v>453</v>
      </c>
      <c r="G3159">
        <v>94403</v>
      </c>
      <c r="H3159">
        <v>37.538308999999998</v>
      </c>
      <c r="I3159">
        <v>-122.305109</v>
      </c>
      <c r="J3159">
        <v>1</v>
      </c>
      <c r="K3159" s="1">
        <v>25</v>
      </c>
      <c r="L3159" t="s">
        <v>12</v>
      </c>
      <c r="M3159" t="s">
        <v>10</v>
      </c>
      <c r="N3159">
        <v>19.440000000000001</v>
      </c>
      <c r="O3159" t="s">
        <v>13</v>
      </c>
      <c r="P3159" t="s">
        <v>10</v>
      </c>
      <c r="Q3159" t="s">
        <v>25</v>
      </c>
      <c r="R3159">
        <v>4</v>
      </c>
      <c r="S3159" t="s">
        <v>13</v>
      </c>
      <c r="T3159" t="s">
        <v>10</v>
      </c>
      <c r="U3159" t="s">
        <v>10</v>
      </c>
      <c r="V3159" t="s">
        <v>13</v>
      </c>
      <c r="W3159" t="s">
        <v>13</v>
      </c>
      <c r="X3159" t="s">
        <v>10</v>
      </c>
      <c r="Y3159" t="s">
        <v>10</v>
      </c>
      <c r="Z3159" t="s">
        <v>10</v>
      </c>
      <c r="AA3159" t="s">
        <v>43</v>
      </c>
      <c r="AB3159" t="s">
        <v>13</v>
      </c>
      <c r="AC3159" t="s">
        <v>26</v>
      </c>
      <c r="AD3159">
        <v>88.4</v>
      </c>
      <c r="AE3159">
        <v>2191.15</v>
      </c>
      <c r="AF3159">
        <v>0</v>
      </c>
      <c r="AG3159">
        <v>0</v>
      </c>
      <c r="AH3159">
        <v>486</v>
      </c>
      <c r="AI3159">
        <v>2677.15</v>
      </c>
      <c r="AJ3159" t="s">
        <v>17</v>
      </c>
      <c r="AM3159" t="str">
        <f t="shared" si="147"/>
        <v>Stayed</v>
      </c>
      <c r="AN3159" t="str">
        <f t="shared" si="148"/>
        <v>No</v>
      </c>
      <c r="AO3159" t="str" cm="1">
        <f t="array" ref="AO3159">_xlfn.IFS($C3159&lt;36,"Youth", $C3159&lt;66, "Middle_age", $C3159&gt;65, "Old")</f>
        <v>Old</v>
      </c>
      <c r="AP3159" t="str">
        <f t="shared" si="149"/>
        <v>3 năm</v>
      </c>
    </row>
    <row r="3160" spans="1:42" x14ac:dyDescent="0.35">
      <c r="A3160" t="s">
        <v>4237</v>
      </c>
      <c r="B3160" t="s">
        <v>9</v>
      </c>
      <c r="C3160">
        <v>51</v>
      </c>
      <c r="D3160" t="s">
        <v>13</v>
      </c>
      <c r="E3160">
        <v>0</v>
      </c>
      <c r="F3160" t="s">
        <v>1882</v>
      </c>
      <c r="G3160">
        <v>93001</v>
      </c>
      <c r="H3160">
        <v>34.360261000000001</v>
      </c>
      <c r="I3160">
        <v>-119.306383</v>
      </c>
      <c r="J3160">
        <v>0</v>
      </c>
      <c r="K3160" s="1">
        <v>2</v>
      </c>
      <c r="L3160" t="s">
        <v>24</v>
      </c>
      <c r="M3160" t="s">
        <v>10</v>
      </c>
      <c r="N3160">
        <v>49.79</v>
      </c>
      <c r="O3160" t="s">
        <v>13</v>
      </c>
      <c r="P3160" t="s">
        <v>10</v>
      </c>
      <c r="Q3160" t="s">
        <v>25</v>
      </c>
      <c r="R3160">
        <v>22</v>
      </c>
      <c r="S3160" t="s">
        <v>13</v>
      </c>
      <c r="T3160" t="s">
        <v>13</v>
      </c>
      <c r="U3160" t="s">
        <v>13</v>
      </c>
      <c r="V3160" t="s">
        <v>13</v>
      </c>
      <c r="W3160" t="s">
        <v>10</v>
      </c>
      <c r="X3160" t="s">
        <v>13</v>
      </c>
      <c r="Y3160" t="s">
        <v>13</v>
      </c>
      <c r="Z3160" t="s">
        <v>13</v>
      </c>
      <c r="AA3160" t="s">
        <v>21</v>
      </c>
      <c r="AB3160" t="s">
        <v>10</v>
      </c>
      <c r="AC3160" t="s">
        <v>26</v>
      </c>
      <c r="AD3160">
        <v>80.2</v>
      </c>
      <c r="AE3160">
        <v>146.05000000000001</v>
      </c>
      <c r="AF3160">
        <v>0</v>
      </c>
      <c r="AG3160">
        <v>10</v>
      </c>
      <c r="AH3160">
        <v>99.58</v>
      </c>
      <c r="AI3160">
        <v>255.63</v>
      </c>
      <c r="AJ3160" t="s">
        <v>27</v>
      </c>
      <c r="AK3160" t="s">
        <v>91</v>
      </c>
      <c r="AL3160" t="s">
        <v>92</v>
      </c>
      <c r="AM3160" t="str">
        <f t="shared" si="147"/>
        <v>Churned</v>
      </c>
      <c r="AN3160" t="str">
        <f t="shared" si="148"/>
        <v>No</v>
      </c>
      <c r="AO3160" t="str" cm="1">
        <f t="array" ref="AO3160">_xlfn.IFS($C3160&lt;36,"Youth", $C3160&lt;66, "Middle_age", $C3160&gt;65, "Old")</f>
        <v>Middle_age</v>
      </c>
      <c r="AP3160" t="str">
        <f t="shared" si="149"/>
        <v>1 năm</v>
      </c>
    </row>
    <row r="3161" spans="1:42" x14ac:dyDescent="0.35">
      <c r="A3161" t="s">
        <v>4238</v>
      </c>
      <c r="B3161" t="s">
        <v>9</v>
      </c>
      <c r="C3161">
        <v>31</v>
      </c>
      <c r="D3161" t="s">
        <v>10</v>
      </c>
      <c r="E3161">
        <v>3</v>
      </c>
      <c r="F3161" t="s">
        <v>240</v>
      </c>
      <c r="G3161">
        <v>95603</v>
      </c>
      <c r="H3161">
        <v>38.912880999999999</v>
      </c>
      <c r="I3161">
        <v>-121.08276600000001</v>
      </c>
      <c r="J3161">
        <v>4</v>
      </c>
      <c r="K3161" s="1">
        <v>42</v>
      </c>
      <c r="L3161" t="s">
        <v>12</v>
      </c>
      <c r="M3161" t="s">
        <v>10</v>
      </c>
      <c r="N3161">
        <v>34.659999999999997</v>
      </c>
      <c r="O3161" t="s">
        <v>13</v>
      </c>
      <c r="P3161" t="s">
        <v>13</v>
      </c>
      <c r="AA3161" t="s">
        <v>15</v>
      </c>
      <c r="AB3161" t="s">
        <v>10</v>
      </c>
      <c r="AC3161" t="s">
        <v>26</v>
      </c>
      <c r="AD3161">
        <v>19.05</v>
      </c>
      <c r="AE3161">
        <v>761.85</v>
      </c>
      <c r="AF3161">
        <v>0</v>
      </c>
      <c r="AG3161">
        <v>0</v>
      </c>
      <c r="AH3161">
        <v>1455.72</v>
      </c>
      <c r="AI3161">
        <v>2217.5700000000002</v>
      </c>
      <c r="AJ3161" t="s">
        <v>17</v>
      </c>
      <c r="AM3161" t="str">
        <f t="shared" si="147"/>
        <v>Stayed</v>
      </c>
      <c r="AN3161" t="str">
        <f t="shared" si="148"/>
        <v>Yes</v>
      </c>
      <c r="AO3161" t="str" cm="1">
        <f t="array" ref="AO3161">_xlfn.IFS($C3161&lt;36,"Youth", $C3161&lt;66, "Middle_age", $C3161&gt;65, "Old")</f>
        <v>Youth</v>
      </c>
      <c r="AP3161" t="str">
        <f t="shared" si="149"/>
        <v>4 năm</v>
      </c>
    </row>
    <row r="3162" spans="1:42" x14ac:dyDescent="0.35">
      <c r="A3162" t="s">
        <v>4239</v>
      </c>
      <c r="B3162" t="s">
        <v>9</v>
      </c>
      <c r="C3162">
        <v>21</v>
      </c>
      <c r="D3162" t="s">
        <v>10</v>
      </c>
      <c r="E3162">
        <v>1</v>
      </c>
      <c r="F3162" t="s">
        <v>322</v>
      </c>
      <c r="G3162">
        <v>94610</v>
      </c>
      <c r="H3162">
        <v>37.808731000000002</v>
      </c>
      <c r="I3162">
        <v>-122.238708</v>
      </c>
      <c r="J3162">
        <v>2</v>
      </c>
      <c r="K3162" s="1">
        <v>51</v>
      </c>
      <c r="L3162" t="s">
        <v>46</v>
      </c>
      <c r="M3162" t="s">
        <v>10</v>
      </c>
      <c r="N3162">
        <v>18.420000000000002</v>
      </c>
      <c r="O3162" t="s">
        <v>10</v>
      </c>
      <c r="P3162" t="s">
        <v>10</v>
      </c>
      <c r="Q3162" t="s">
        <v>25</v>
      </c>
      <c r="R3162">
        <v>47</v>
      </c>
      <c r="S3162" t="s">
        <v>10</v>
      </c>
      <c r="T3162" t="s">
        <v>13</v>
      </c>
      <c r="U3162" t="s">
        <v>13</v>
      </c>
      <c r="V3162" t="s">
        <v>10</v>
      </c>
      <c r="W3162" t="s">
        <v>10</v>
      </c>
      <c r="X3162" t="s">
        <v>13</v>
      </c>
      <c r="Y3162" t="s">
        <v>10</v>
      </c>
      <c r="Z3162" t="s">
        <v>10</v>
      </c>
      <c r="AA3162" t="s">
        <v>15</v>
      </c>
      <c r="AB3162" t="s">
        <v>10</v>
      </c>
      <c r="AC3162" t="s">
        <v>153</v>
      </c>
      <c r="AD3162">
        <v>95.15</v>
      </c>
      <c r="AE3162">
        <v>5000.05</v>
      </c>
      <c r="AF3162">
        <v>0</v>
      </c>
      <c r="AG3162">
        <v>0</v>
      </c>
      <c r="AH3162">
        <v>939.42</v>
      </c>
      <c r="AI3162">
        <v>5939.47</v>
      </c>
      <c r="AJ3162" t="s">
        <v>17</v>
      </c>
      <c r="AM3162" t="str">
        <f t="shared" si="147"/>
        <v>VIP</v>
      </c>
      <c r="AN3162" t="str">
        <f t="shared" si="148"/>
        <v>Yes</v>
      </c>
      <c r="AO3162" t="str" cm="1">
        <f t="array" ref="AO3162">_xlfn.IFS($C3162&lt;36,"Youth", $C3162&lt;66, "Middle_age", $C3162&gt;65, "Old")</f>
        <v>Youth</v>
      </c>
      <c r="AP3162" t="str">
        <f t="shared" si="149"/>
        <v>5 năm</v>
      </c>
    </row>
    <row r="3163" spans="1:42" x14ac:dyDescent="0.35">
      <c r="A3163" t="s">
        <v>4240</v>
      </c>
      <c r="B3163" t="s">
        <v>9</v>
      </c>
      <c r="C3163">
        <v>56</v>
      </c>
      <c r="D3163" t="s">
        <v>10</v>
      </c>
      <c r="E3163">
        <v>2</v>
      </c>
      <c r="F3163" t="s">
        <v>424</v>
      </c>
      <c r="G3163">
        <v>91723</v>
      </c>
      <c r="H3163">
        <v>34.084747</v>
      </c>
      <c r="I3163">
        <v>-117.886844</v>
      </c>
      <c r="J3163">
        <v>1</v>
      </c>
      <c r="K3163" s="1">
        <v>58</v>
      </c>
      <c r="L3163" t="s">
        <v>12</v>
      </c>
      <c r="M3163" t="s">
        <v>10</v>
      </c>
      <c r="N3163">
        <v>29.5</v>
      </c>
      <c r="O3163" t="s">
        <v>10</v>
      </c>
      <c r="P3163" t="s">
        <v>13</v>
      </c>
      <c r="AA3163" t="s">
        <v>43</v>
      </c>
      <c r="AB3163" t="s">
        <v>13</v>
      </c>
      <c r="AC3163" t="s">
        <v>16</v>
      </c>
      <c r="AD3163">
        <v>25.15</v>
      </c>
      <c r="AE3163">
        <v>1509.9</v>
      </c>
      <c r="AF3163">
        <v>0</v>
      </c>
      <c r="AG3163">
        <v>0</v>
      </c>
      <c r="AH3163">
        <v>1711</v>
      </c>
      <c r="AI3163">
        <v>3220.9</v>
      </c>
      <c r="AJ3163" t="s">
        <v>17</v>
      </c>
      <c r="AM3163" t="str">
        <f t="shared" si="147"/>
        <v>VIP</v>
      </c>
      <c r="AN3163" t="str">
        <f t="shared" si="148"/>
        <v>Yes</v>
      </c>
      <c r="AO3163" t="str" cm="1">
        <f t="array" ref="AO3163">_xlfn.IFS($C3163&lt;36,"Youth", $C3163&lt;66, "Middle_age", $C3163&gt;65, "Old")</f>
        <v>Middle_age</v>
      </c>
      <c r="AP3163" t="str">
        <f t="shared" si="149"/>
        <v>5 năm</v>
      </c>
    </row>
    <row r="3164" spans="1:42" x14ac:dyDescent="0.35">
      <c r="A3164" t="s">
        <v>4241</v>
      </c>
      <c r="B3164" t="s">
        <v>19</v>
      </c>
      <c r="C3164">
        <v>44</v>
      </c>
      <c r="D3164" t="s">
        <v>10</v>
      </c>
      <c r="E3164">
        <v>0</v>
      </c>
      <c r="F3164" t="s">
        <v>105</v>
      </c>
      <c r="G3164">
        <v>90058</v>
      </c>
      <c r="H3164">
        <v>34.001617000000003</v>
      </c>
      <c r="I3164">
        <v>-118.222274</v>
      </c>
      <c r="J3164">
        <v>1</v>
      </c>
      <c r="K3164" s="1">
        <v>12</v>
      </c>
      <c r="L3164" t="s">
        <v>32</v>
      </c>
      <c r="M3164" t="s">
        <v>10</v>
      </c>
      <c r="N3164">
        <v>44.6</v>
      </c>
      <c r="O3164" t="s">
        <v>13</v>
      </c>
      <c r="P3164" t="s">
        <v>10</v>
      </c>
      <c r="Q3164" t="s">
        <v>25</v>
      </c>
      <c r="R3164">
        <v>20</v>
      </c>
      <c r="S3164" t="s">
        <v>13</v>
      </c>
      <c r="T3164" t="s">
        <v>10</v>
      </c>
      <c r="U3164" t="s">
        <v>13</v>
      </c>
      <c r="V3164" t="s">
        <v>13</v>
      </c>
      <c r="W3164" t="s">
        <v>13</v>
      </c>
      <c r="X3164" t="s">
        <v>10</v>
      </c>
      <c r="Y3164" t="s">
        <v>10</v>
      </c>
      <c r="Z3164" t="s">
        <v>10</v>
      </c>
      <c r="AA3164" t="s">
        <v>21</v>
      </c>
      <c r="AB3164" t="s">
        <v>10</v>
      </c>
      <c r="AC3164" t="s">
        <v>16</v>
      </c>
      <c r="AD3164">
        <v>85.05</v>
      </c>
      <c r="AE3164">
        <v>999.8</v>
      </c>
      <c r="AF3164">
        <v>0</v>
      </c>
      <c r="AG3164">
        <v>0</v>
      </c>
      <c r="AH3164">
        <v>535.20000000000005</v>
      </c>
      <c r="AI3164">
        <v>1535</v>
      </c>
      <c r="AJ3164" t="s">
        <v>17</v>
      </c>
      <c r="AM3164" t="str">
        <f t="shared" si="147"/>
        <v>Stayed</v>
      </c>
      <c r="AN3164" t="str">
        <f t="shared" si="148"/>
        <v>No</v>
      </c>
      <c r="AO3164" t="str" cm="1">
        <f t="array" ref="AO3164">_xlfn.IFS($C3164&lt;36,"Youth", $C3164&lt;66, "Middle_age", $C3164&gt;65, "Old")</f>
        <v>Middle_age</v>
      </c>
      <c r="AP3164" t="str">
        <f t="shared" si="149"/>
        <v>1 năm</v>
      </c>
    </row>
    <row r="3165" spans="1:42" x14ac:dyDescent="0.35">
      <c r="A3165" t="s">
        <v>4242</v>
      </c>
      <c r="B3165" t="s">
        <v>9</v>
      </c>
      <c r="C3165">
        <v>59</v>
      </c>
      <c r="D3165" t="s">
        <v>10</v>
      </c>
      <c r="E3165">
        <v>3</v>
      </c>
      <c r="F3165" t="s">
        <v>4243</v>
      </c>
      <c r="G3165">
        <v>93203</v>
      </c>
      <c r="H3165">
        <v>35.116306999999999</v>
      </c>
      <c r="I3165">
        <v>-118.817644</v>
      </c>
      <c r="J3165">
        <v>10</v>
      </c>
      <c r="K3165" s="1">
        <v>9</v>
      </c>
      <c r="L3165" t="s">
        <v>12</v>
      </c>
      <c r="M3165" t="s">
        <v>10</v>
      </c>
      <c r="N3165">
        <v>12.55</v>
      </c>
      <c r="O3165" t="s">
        <v>13</v>
      </c>
      <c r="P3165" t="s">
        <v>13</v>
      </c>
      <c r="AA3165" t="s">
        <v>15</v>
      </c>
      <c r="AB3165" t="s">
        <v>13</v>
      </c>
      <c r="AC3165" t="s">
        <v>16</v>
      </c>
      <c r="AD3165">
        <v>20.25</v>
      </c>
      <c r="AE3165">
        <v>172.35</v>
      </c>
      <c r="AF3165">
        <v>0</v>
      </c>
      <c r="AG3165">
        <v>0</v>
      </c>
      <c r="AH3165">
        <v>112.95</v>
      </c>
      <c r="AI3165">
        <v>285.3</v>
      </c>
      <c r="AJ3165" t="s">
        <v>17</v>
      </c>
      <c r="AM3165" t="str">
        <f t="shared" si="147"/>
        <v>Stayed</v>
      </c>
      <c r="AN3165" t="str">
        <f t="shared" si="148"/>
        <v>Yes</v>
      </c>
      <c r="AO3165" t="str" cm="1">
        <f t="array" ref="AO3165">_xlfn.IFS($C3165&lt;36,"Youth", $C3165&lt;66, "Middle_age", $C3165&gt;65, "Old")</f>
        <v>Middle_age</v>
      </c>
      <c r="AP3165" t="str">
        <f t="shared" si="149"/>
        <v>1 năm</v>
      </c>
    </row>
    <row r="3166" spans="1:42" x14ac:dyDescent="0.35">
      <c r="A3166" t="s">
        <v>4244</v>
      </c>
      <c r="B3166" t="s">
        <v>9</v>
      </c>
      <c r="C3166">
        <v>26</v>
      </c>
      <c r="D3166" t="s">
        <v>13</v>
      </c>
      <c r="E3166">
        <v>0</v>
      </c>
      <c r="F3166" t="s">
        <v>405</v>
      </c>
      <c r="G3166">
        <v>93522</v>
      </c>
      <c r="H3166">
        <v>36.319181</v>
      </c>
      <c r="I3166">
        <v>-117.593053</v>
      </c>
      <c r="J3166">
        <v>0</v>
      </c>
      <c r="K3166" s="1">
        <v>2</v>
      </c>
      <c r="L3166" t="s">
        <v>24</v>
      </c>
      <c r="M3166" t="s">
        <v>10</v>
      </c>
      <c r="N3166">
        <v>41.9</v>
      </c>
      <c r="O3166" t="s">
        <v>13</v>
      </c>
      <c r="P3166" t="s">
        <v>10</v>
      </c>
      <c r="Q3166" t="s">
        <v>49</v>
      </c>
      <c r="R3166">
        <v>71</v>
      </c>
      <c r="S3166" t="s">
        <v>13</v>
      </c>
      <c r="T3166" t="s">
        <v>13</v>
      </c>
      <c r="U3166" t="s">
        <v>13</v>
      </c>
      <c r="V3166" t="s">
        <v>13</v>
      </c>
      <c r="W3166" t="s">
        <v>13</v>
      </c>
      <c r="X3166" t="s">
        <v>13</v>
      </c>
      <c r="Y3166" t="s">
        <v>13</v>
      </c>
      <c r="Z3166" t="s">
        <v>13</v>
      </c>
      <c r="AA3166" t="s">
        <v>21</v>
      </c>
      <c r="AB3166" t="s">
        <v>13</v>
      </c>
      <c r="AC3166" t="s">
        <v>26</v>
      </c>
      <c r="AD3166">
        <v>45.55</v>
      </c>
      <c r="AE3166">
        <v>84.4</v>
      </c>
      <c r="AF3166">
        <v>0</v>
      </c>
      <c r="AG3166">
        <v>10</v>
      </c>
      <c r="AH3166">
        <v>83.8</v>
      </c>
      <c r="AI3166">
        <v>178.2</v>
      </c>
      <c r="AJ3166" t="s">
        <v>68</v>
      </c>
      <c r="AM3166" t="str">
        <f t="shared" si="147"/>
        <v>Joined</v>
      </c>
      <c r="AN3166" t="str">
        <f t="shared" si="148"/>
        <v>No</v>
      </c>
      <c r="AO3166" t="str" cm="1">
        <f t="array" ref="AO3166">_xlfn.IFS($C3166&lt;36,"Youth", $C3166&lt;66, "Middle_age", $C3166&gt;65, "Old")</f>
        <v>Youth</v>
      </c>
      <c r="AP3166" t="str">
        <f t="shared" si="149"/>
        <v>1 năm</v>
      </c>
    </row>
    <row r="3167" spans="1:42" x14ac:dyDescent="0.35">
      <c r="A3167" t="s">
        <v>4245</v>
      </c>
      <c r="B3167" t="s">
        <v>9</v>
      </c>
      <c r="C3167">
        <v>39</v>
      </c>
      <c r="D3167" t="s">
        <v>10</v>
      </c>
      <c r="E3167">
        <v>0</v>
      </c>
      <c r="F3167" t="s">
        <v>2169</v>
      </c>
      <c r="G3167">
        <v>95641</v>
      </c>
      <c r="H3167">
        <v>38.154823</v>
      </c>
      <c r="I3167">
        <v>-121.601358</v>
      </c>
      <c r="J3167">
        <v>0</v>
      </c>
      <c r="K3167" s="1">
        <v>46</v>
      </c>
      <c r="L3167" t="s">
        <v>46</v>
      </c>
      <c r="M3167" t="s">
        <v>10</v>
      </c>
      <c r="N3167">
        <v>4.5999999999999996</v>
      </c>
      <c r="O3167" t="s">
        <v>10</v>
      </c>
      <c r="P3167" t="s">
        <v>13</v>
      </c>
      <c r="AA3167" t="s">
        <v>15</v>
      </c>
      <c r="AB3167" t="s">
        <v>13</v>
      </c>
      <c r="AC3167" t="s">
        <v>16</v>
      </c>
      <c r="AD3167">
        <v>24.95</v>
      </c>
      <c r="AE3167">
        <v>1165.9000000000001</v>
      </c>
      <c r="AF3167">
        <v>0</v>
      </c>
      <c r="AG3167">
        <v>0</v>
      </c>
      <c r="AH3167">
        <v>211.6</v>
      </c>
      <c r="AI3167">
        <v>1377.5</v>
      </c>
      <c r="AJ3167" t="s">
        <v>17</v>
      </c>
      <c r="AM3167" t="str">
        <f t="shared" si="147"/>
        <v>Stayed</v>
      </c>
      <c r="AN3167" t="str">
        <f t="shared" si="148"/>
        <v>No</v>
      </c>
      <c r="AO3167" t="str" cm="1">
        <f t="array" ref="AO3167">_xlfn.IFS($C3167&lt;36,"Youth", $C3167&lt;66, "Middle_age", $C3167&gt;65, "Old")</f>
        <v>Middle_age</v>
      </c>
      <c r="AP3167" t="str">
        <f t="shared" si="149"/>
        <v>4 năm</v>
      </c>
    </row>
    <row r="3168" spans="1:42" x14ac:dyDescent="0.35">
      <c r="A3168" t="s">
        <v>4246</v>
      </c>
      <c r="B3168" t="s">
        <v>19</v>
      </c>
      <c r="C3168">
        <v>53</v>
      </c>
      <c r="D3168" t="s">
        <v>13</v>
      </c>
      <c r="E3168">
        <v>0</v>
      </c>
      <c r="F3168" t="s">
        <v>1213</v>
      </c>
      <c r="G3168">
        <v>94541</v>
      </c>
      <c r="H3168">
        <v>37.674002000000002</v>
      </c>
      <c r="I3168">
        <v>-122.076796</v>
      </c>
      <c r="J3168">
        <v>0</v>
      </c>
      <c r="K3168" s="1">
        <v>7</v>
      </c>
      <c r="L3168" t="s">
        <v>12</v>
      </c>
      <c r="M3168" t="s">
        <v>10</v>
      </c>
      <c r="N3168">
        <v>9.14</v>
      </c>
      <c r="O3168" t="s">
        <v>13</v>
      </c>
      <c r="P3168" t="s">
        <v>13</v>
      </c>
      <c r="AA3168" t="s">
        <v>21</v>
      </c>
      <c r="AB3168" t="s">
        <v>13</v>
      </c>
      <c r="AC3168" t="s">
        <v>26</v>
      </c>
      <c r="AD3168">
        <v>19.25</v>
      </c>
      <c r="AE3168">
        <v>112.3</v>
      </c>
      <c r="AF3168">
        <v>0</v>
      </c>
      <c r="AG3168">
        <v>0</v>
      </c>
      <c r="AH3168">
        <v>63.98</v>
      </c>
      <c r="AI3168">
        <v>176.28</v>
      </c>
      <c r="AJ3168" t="s">
        <v>27</v>
      </c>
      <c r="AK3168" t="s">
        <v>91</v>
      </c>
      <c r="AL3168" t="s">
        <v>165</v>
      </c>
      <c r="AM3168" t="str">
        <f t="shared" si="147"/>
        <v>Churned</v>
      </c>
      <c r="AN3168" t="str">
        <f t="shared" si="148"/>
        <v>No</v>
      </c>
      <c r="AO3168" t="str" cm="1">
        <f t="array" ref="AO3168">_xlfn.IFS($C3168&lt;36,"Youth", $C3168&lt;66, "Middle_age", $C3168&gt;65, "Old")</f>
        <v>Middle_age</v>
      </c>
      <c r="AP3168" t="str">
        <f t="shared" si="149"/>
        <v>1 năm</v>
      </c>
    </row>
    <row r="3169" spans="1:42" x14ac:dyDescent="0.35">
      <c r="A3169" t="s">
        <v>4247</v>
      </c>
      <c r="B3169" t="s">
        <v>19</v>
      </c>
      <c r="C3169">
        <v>48</v>
      </c>
      <c r="D3169" t="s">
        <v>10</v>
      </c>
      <c r="E3169">
        <v>2</v>
      </c>
      <c r="F3169" t="s">
        <v>4248</v>
      </c>
      <c r="G3169">
        <v>95960</v>
      </c>
      <c r="H3169">
        <v>39.423045999999999</v>
      </c>
      <c r="I3169">
        <v>-120.984472</v>
      </c>
      <c r="J3169">
        <v>1</v>
      </c>
      <c r="K3169" s="1">
        <v>8</v>
      </c>
      <c r="L3169" t="s">
        <v>24</v>
      </c>
      <c r="M3169" t="s">
        <v>10</v>
      </c>
      <c r="N3169">
        <v>6.78</v>
      </c>
      <c r="O3169" t="s">
        <v>13</v>
      </c>
      <c r="P3169" t="s">
        <v>10</v>
      </c>
      <c r="Q3169" t="s">
        <v>49</v>
      </c>
      <c r="R3169">
        <v>24</v>
      </c>
      <c r="S3169" t="s">
        <v>13</v>
      </c>
      <c r="T3169" t="s">
        <v>13</v>
      </c>
      <c r="U3169" t="s">
        <v>13</v>
      </c>
      <c r="V3169" t="s">
        <v>13</v>
      </c>
      <c r="W3169" t="s">
        <v>13</v>
      </c>
      <c r="X3169" t="s">
        <v>13</v>
      </c>
      <c r="Y3169" t="s">
        <v>13</v>
      </c>
      <c r="Z3169" t="s">
        <v>10</v>
      </c>
      <c r="AA3169" t="s">
        <v>15</v>
      </c>
      <c r="AB3169" t="s">
        <v>10</v>
      </c>
      <c r="AC3169" t="s">
        <v>16</v>
      </c>
      <c r="AD3169">
        <v>43.45</v>
      </c>
      <c r="AE3169">
        <v>345.5</v>
      </c>
      <c r="AF3169">
        <v>0</v>
      </c>
      <c r="AG3169">
        <v>0</v>
      </c>
      <c r="AH3169">
        <v>54.24</v>
      </c>
      <c r="AI3169">
        <v>399.74</v>
      </c>
      <c r="AJ3169" t="s">
        <v>17</v>
      </c>
      <c r="AM3169" t="str">
        <f t="shared" si="147"/>
        <v>Stayed</v>
      </c>
      <c r="AN3169" t="str">
        <f t="shared" si="148"/>
        <v>Yes</v>
      </c>
      <c r="AO3169" t="str" cm="1">
        <f t="array" ref="AO3169">_xlfn.IFS($C3169&lt;36,"Youth", $C3169&lt;66, "Middle_age", $C3169&gt;65, "Old")</f>
        <v>Middle_age</v>
      </c>
      <c r="AP3169" t="str">
        <f t="shared" si="149"/>
        <v>1 năm</v>
      </c>
    </row>
    <row r="3170" spans="1:42" x14ac:dyDescent="0.35">
      <c r="A3170" t="s">
        <v>4249</v>
      </c>
      <c r="B3170" t="s">
        <v>9</v>
      </c>
      <c r="C3170">
        <v>35</v>
      </c>
      <c r="D3170" t="s">
        <v>13</v>
      </c>
      <c r="E3170">
        <v>0</v>
      </c>
      <c r="F3170" t="s">
        <v>300</v>
      </c>
      <c r="G3170">
        <v>95032</v>
      </c>
      <c r="H3170">
        <v>37.233034000000004</v>
      </c>
      <c r="I3170">
        <v>-121.947427</v>
      </c>
      <c r="J3170">
        <v>0</v>
      </c>
      <c r="K3170" s="1">
        <v>16</v>
      </c>
      <c r="L3170" t="s">
        <v>12</v>
      </c>
      <c r="M3170" t="s">
        <v>10</v>
      </c>
      <c r="N3170">
        <v>13.04</v>
      </c>
      <c r="O3170" t="s">
        <v>10</v>
      </c>
      <c r="P3170" t="s">
        <v>10</v>
      </c>
      <c r="Q3170" t="s">
        <v>25</v>
      </c>
      <c r="R3170">
        <v>16</v>
      </c>
      <c r="S3170" t="s">
        <v>13</v>
      </c>
      <c r="T3170" t="s">
        <v>13</v>
      </c>
      <c r="U3170" t="s">
        <v>13</v>
      </c>
      <c r="V3170" t="s">
        <v>13</v>
      </c>
      <c r="W3170" t="s">
        <v>13</v>
      </c>
      <c r="X3170" t="s">
        <v>13</v>
      </c>
      <c r="Y3170" t="s">
        <v>13</v>
      </c>
      <c r="Z3170" t="s">
        <v>10</v>
      </c>
      <c r="AA3170" t="s">
        <v>21</v>
      </c>
      <c r="AB3170" t="s">
        <v>10</v>
      </c>
      <c r="AC3170" t="s">
        <v>16</v>
      </c>
      <c r="AD3170">
        <v>74.75</v>
      </c>
      <c r="AE3170">
        <v>1129.3499999999999</v>
      </c>
      <c r="AF3170">
        <v>39.99</v>
      </c>
      <c r="AG3170">
        <v>0</v>
      </c>
      <c r="AH3170">
        <v>208.64</v>
      </c>
      <c r="AI3170">
        <v>1298</v>
      </c>
      <c r="AJ3170" t="s">
        <v>17</v>
      </c>
      <c r="AM3170" t="str">
        <f t="shared" si="147"/>
        <v>Stayed</v>
      </c>
      <c r="AN3170" t="str">
        <f t="shared" si="148"/>
        <v>No</v>
      </c>
      <c r="AO3170" t="str" cm="1">
        <f t="array" ref="AO3170">_xlfn.IFS($C3170&lt;36,"Youth", $C3170&lt;66, "Middle_age", $C3170&gt;65, "Old")</f>
        <v>Youth</v>
      </c>
      <c r="AP3170" t="str">
        <f t="shared" si="149"/>
        <v>2 năm</v>
      </c>
    </row>
    <row r="3171" spans="1:42" x14ac:dyDescent="0.35">
      <c r="A3171" t="s">
        <v>4250</v>
      </c>
      <c r="B3171" t="s">
        <v>19</v>
      </c>
      <c r="C3171">
        <v>24</v>
      </c>
      <c r="D3171" t="s">
        <v>10</v>
      </c>
      <c r="E3171">
        <v>0</v>
      </c>
      <c r="F3171" t="s">
        <v>3884</v>
      </c>
      <c r="G3171">
        <v>92339</v>
      </c>
      <c r="H3171">
        <v>34.067698999999998</v>
      </c>
      <c r="I3171">
        <v>-116.903891</v>
      </c>
      <c r="J3171">
        <v>5</v>
      </c>
      <c r="K3171" s="1">
        <v>55</v>
      </c>
      <c r="L3171" t="s">
        <v>12</v>
      </c>
      <c r="M3171" t="s">
        <v>10</v>
      </c>
      <c r="N3171">
        <v>36.17</v>
      </c>
      <c r="O3171" t="s">
        <v>13</v>
      </c>
      <c r="P3171" t="s">
        <v>10</v>
      </c>
      <c r="Q3171" t="s">
        <v>49</v>
      </c>
      <c r="R3171">
        <v>69</v>
      </c>
      <c r="S3171" t="s">
        <v>10</v>
      </c>
      <c r="T3171" t="s">
        <v>13</v>
      </c>
      <c r="U3171" t="s">
        <v>13</v>
      </c>
      <c r="V3171" t="s">
        <v>13</v>
      </c>
      <c r="W3171" t="s">
        <v>13</v>
      </c>
      <c r="X3171" t="s">
        <v>10</v>
      </c>
      <c r="Y3171" t="s">
        <v>10</v>
      </c>
      <c r="Z3171" t="s">
        <v>13</v>
      </c>
      <c r="AA3171" t="s">
        <v>15</v>
      </c>
      <c r="AB3171" t="s">
        <v>13</v>
      </c>
      <c r="AC3171" t="s">
        <v>16</v>
      </c>
      <c r="AD3171">
        <v>59.45</v>
      </c>
      <c r="AE3171">
        <v>3157</v>
      </c>
      <c r="AF3171">
        <v>0</v>
      </c>
      <c r="AG3171">
        <v>40</v>
      </c>
      <c r="AH3171">
        <v>1989.35</v>
      </c>
      <c r="AI3171">
        <v>5186.3500000000004</v>
      </c>
      <c r="AJ3171" t="s">
        <v>17</v>
      </c>
      <c r="AM3171" t="str">
        <f t="shared" si="147"/>
        <v>VIP</v>
      </c>
      <c r="AN3171" t="str">
        <f t="shared" si="148"/>
        <v>No</v>
      </c>
      <c r="AO3171" t="str" cm="1">
        <f t="array" ref="AO3171">_xlfn.IFS($C3171&lt;36,"Youth", $C3171&lt;66, "Middle_age", $C3171&gt;65, "Old")</f>
        <v>Youth</v>
      </c>
      <c r="AP3171" t="str">
        <f t="shared" si="149"/>
        <v>5 năm</v>
      </c>
    </row>
    <row r="3172" spans="1:42" x14ac:dyDescent="0.35">
      <c r="A3172" t="s">
        <v>4251</v>
      </c>
      <c r="B3172" t="s">
        <v>9</v>
      </c>
      <c r="C3172">
        <v>60</v>
      </c>
      <c r="D3172" t="s">
        <v>13</v>
      </c>
      <c r="E3172">
        <v>0</v>
      </c>
      <c r="F3172" t="s">
        <v>4252</v>
      </c>
      <c r="G3172">
        <v>95431</v>
      </c>
      <c r="H3172">
        <v>38.348883999999998</v>
      </c>
      <c r="I3172">
        <v>-122.51699000000001</v>
      </c>
      <c r="J3172">
        <v>0</v>
      </c>
      <c r="K3172" s="1">
        <v>10</v>
      </c>
      <c r="L3172" t="s">
        <v>12</v>
      </c>
      <c r="M3172" t="s">
        <v>10</v>
      </c>
      <c r="N3172">
        <v>49.7</v>
      </c>
      <c r="O3172" t="s">
        <v>10</v>
      </c>
      <c r="P3172" t="s">
        <v>10</v>
      </c>
      <c r="Q3172" t="s">
        <v>25</v>
      </c>
      <c r="R3172">
        <v>10</v>
      </c>
      <c r="S3172" t="s">
        <v>13</v>
      </c>
      <c r="T3172" t="s">
        <v>10</v>
      </c>
      <c r="U3172" t="s">
        <v>13</v>
      </c>
      <c r="V3172" t="s">
        <v>13</v>
      </c>
      <c r="W3172" t="s">
        <v>13</v>
      </c>
      <c r="X3172" t="s">
        <v>13</v>
      </c>
      <c r="Y3172" t="s">
        <v>13</v>
      </c>
      <c r="Z3172" t="s">
        <v>10</v>
      </c>
      <c r="AA3172" t="s">
        <v>21</v>
      </c>
      <c r="AB3172" t="s">
        <v>10</v>
      </c>
      <c r="AC3172" t="s">
        <v>26</v>
      </c>
      <c r="AD3172">
        <v>80.05</v>
      </c>
      <c r="AE3172">
        <v>830.7</v>
      </c>
      <c r="AF3172">
        <v>0</v>
      </c>
      <c r="AG3172">
        <v>0</v>
      </c>
      <c r="AH3172">
        <v>497</v>
      </c>
      <c r="AI3172">
        <v>1327.7</v>
      </c>
      <c r="AJ3172" t="s">
        <v>27</v>
      </c>
      <c r="AK3172" t="s">
        <v>28</v>
      </c>
      <c r="AL3172" t="s">
        <v>173</v>
      </c>
      <c r="AM3172" t="str">
        <f t="shared" si="147"/>
        <v>Churned</v>
      </c>
      <c r="AN3172" t="str">
        <f t="shared" si="148"/>
        <v>No</v>
      </c>
      <c r="AO3172" t="str" cm="1">
        <f t="array" ref="AO3172">_xlfn.IFS($C3172&lt;36,"Youth", $C3172&lt;66, "Middle_age", $C3172&gt;65, "Old")</f>
        <v>Middle_age</v>
      </c>
      <c r="AP3172" t="str">
        <f t="shared" si="149"/>
        <v>1 năm</v>
      </c>
    </row>
    <row r="3173" spans="1:42" x14ac:dyDescent="0.35">
      <c r="A3173" t="s">
        <v>4253</v>
      </c>
      <c r="B3173" t="s">
        <v>9</v>
      </c>
      <c r="C3173">
        <v>35</v>
      </c>
      <c r="D3173" t="s">
        <v>13</v>
      </c>
      <c r="E3173">
        <v>0</v>
      </c>
      <c r="F3173" t="s">
        <v>149</v>
      </c>
      <c r="G3173">
        <v>91601</v>
      </c>
      <c r="H3173">
        <v>34.169199999999996</v>
      </c>
      <c r="I3173">
        <v>-118.37249799999999</v>
      </c>
      <c r="J3173">
        <v>0</v>
      </c>
      <c r="K3173" s="1">
        <v>16</v>
      </c>
      <c r="L3173" t="s">
        <v>32</v>
      </c>
      <c r="M3173" t="s">
        <v>10</v>
      </c>
      <c r="N3173">
        <v>46.99</v>
      </c>
      <c r="O3173" t="s">
        <v>10</v>
      </c>
      <c r="P3173" t="s">
        <v>10</v>
      </c>
      <c r="Q3173" t="s">
        <v>25</v>
      </c>
      <c r="R3173">
        <v>17</v>
      </c>
      <c r="S3173" t="s">
        <v>13</v>
      </c>
      <c r="T3173" t="s">
        <v>13</v>
      </c>
      <c r="U3173" t="s">
        <v>13</v>
      </c>
      <c r="V3173" t="s">
        <v>13</v>
      </c>
      <c r="W3173" t="s">
        <v>13</v>
      </c>
      <c r="X3173" t="s">
        <v>13</v>
      </c>
      <c r="Y3173" t="s">
        <v>13</v>
      </c>
      <c r="Z3173" t="s">
        <v>10</v>
      </c>
      <c r="AA3173" t="s">
        <v>21</v>
      </c>
      <c r="AB3173" t="s">
        <v>13</v>
      </c>
      <c r="AC3173" t="s">
        <v>26</v>
      </c>
      <c r="AD3173">
        <v>72.650000000000006</v>
      </c>
      <c r="AE3173">
        <v>1194.3</v>
      </c>
      <c r="AF3173">
        <v>0</v>
      </c>
      <c r="AG3173">
        <v>0</v>
      </c>
      <c r="AH3173">
        <v>751.84</v>
      </c>
      <c r="AI3173">
        <v>1946.14</v>
      </c>
      <c r="AJ3173" t="s">
        <v>27</v>
      </c>
      <c r="AK3173" t="s">
        <v>28</v>
      </c>
      <c r="AL3173" t="s">
        <v>29</v>
      </c>
      <c r="AM3173" t="str">
        <f t="shared" si="147"/>
        <v>Churned</v>
      </c>
      <c r="AN3173" t="str">
        <f t="shared" si="148"/>
        <v>No</v>
      </c>
      <c r="AO3173" t="str" cm="1">
        <f t="array" ref="AO3173">_xlfn.IFS($C3173&lt;36,"Youth", $C3173&lt;66, "Middle_age", $C3173&gt;65, "Old")</f>
        <v>Youth</v>
      </c>
      <c r="AP3173" t="str">
        <f t="shared" si="149"/>
        <v>2 năm</v>
      </c>
    </row>
    <row r="3174" spans="1:42" x14ac:dyDescent="0.35">
      <c r="A3174" t="s">
        <v>4254</v>
      </c>
      <c r="B3174" t="s">
        <v>9</v>
      </c>
      <c r="C3174">
        <v>26</v>
      </c>
      <c r="D3174" t="s">
        <v>13</v>
      </c>
      <c r="E3174">
        <v>0</v>
      </c>
      <c r="F3174" t="s">
        <v>348</v>
      </c>
      <c r="G3174">
        <v>91773</v>
      </c>
      <c r="H3174">
        <v>34.102119000000002</v>
      </c>
      <c r="I3174">
        <v>-117.815532</v>
      </c>
      <c r="J3174">
        <v>0</v>
      </c>
      <c r="K3174" s="1">
        <v>5</v>
      </c>
      <c r="L3174" t="s">
        <v>24</v>
      </c>
      <c r="M3174" t="s">
        <v>10</v>
      </c>
      <c r="N3174">
        <v>34.49</v>
      </c>
      <c r="O3174" t="s">
        <v>10</v>
      </c>
      <c r="P3174" t="s">
        <v>10</v>
      </c>
      <c r="Q3174" t="s">
        <v>25</v>
      </c>
      <c r="R3174">
        <v>46</v>
      </c>
      <c r="S3174" t="s">
        <v>13</v>
      </c>
      <c r="T3174" t="s">
        <v>13</v>
      </c>
      <c r="U3174" t="s">
        <v>13</v>
      </c>
      <c r="V3174" t="s">
        <v>13</v>
      </c>
      <c r="W3174" t="s">
        <v>10</v>
      </c>
      <c r="X3174" t="s">
        <v>13</v>
      </c>
      <c r="Y3174" t="s">
        <v>10</v>
      </c>
      <c r="Z3174" t="s">
        <v>10</v>
      </c>
      <c r="AA3174" t="s">
        <v>21</v>
      </c>
      <c r="AB3174" t="s">
        <v>10</v>
      </c>
      <c r="AC3174" t="s">
        <v>26</v>
      </c>
      <c r="AD3174">
        <v>85.2</v>
      </c>
      <c r="AE3174">
        <v>474.8</v>
      </c>
      <c r="AF3174">
        <v>0</v>
      </c>
      <c r="AG3174">
        <v>0</v>
      </c>
      <c r="AH3174">
        <v>172.45</v>
      </c>
      <c r="AI3174">
        <v>647.25</v>
      </c>
      <c r="AJ3174" t="s">
        <v>27</v>
      </c>
      <c r="AK3174" t="s">
        <v>91</v>
      </c>
      <c r="AL3174" t="s">
        <v>92</v>
      </c>
      <c r="AM3174" t="str">
        <f t="shared" si="147"/>
        <v>Churned</v>
      </c>
      <c r="AN3174" t="str">
        <f t="shared" si="148"/>
        <v>No</v>
      </c>
      <c r="AO3174" t="str" cm="1">
        <f t="array" ref="AO3174">_xlfn.IFS($C3174&lt;36,"Youth", $C3174&lt;66, "Middle_age", $C3174&gt;65, "Old")</f>
        <v>Youth</v>
      </c>
      <c r="AP3174" t="str">
        <f t="shared" si="149"/>
        <v>1 năm</v>
      </c>
    </row>
    <row r="3175" spans="1:42" x14ac:dyDescent="0.35">
      <c r="A3175" t="s">
        <v>4255</v>
      </c>
      <c r="B3175" t="s">
        <v>9</v>
      </c>
      <c r="C3175">
        <v>35</v>
      </c>
      <c r="D3175" t="s">
        <v>13</v>
      </c>
      <c r="E3175">
        <v>0</v>
      </c>
      <c r="F3175" t="s">
        <v>620</v>
      </c>
      <c r="G3175">
        <v>90505</v>
      </c>
      <c r="H3175">
        <v>33.807881999999999</v>
      </c>
      <c r="I3175">
        <v>-118.34795699999999</v>
      </c>
      <c r="J3175">
        <v>0</v>
      </c>
      <c r="K3175" s="1">
        <v>52</v>
      </c>
      <c r="L3175" t="s">
        <v>12</v>
      </c>
      <c r="M3175" t="s">
        <v>10</v>
      </c>
      <c r="N3175">
        <v>33.840000000000003</v>
      </c>
      <c r="O3175" t="s">
        <v>13</v>
      </c>
      <c r="P3175" t="s">
        <v>10</v>
      </c>
      <c r="Q3175" t="s">
        <v>49</v>
      </c>
      <c r="R3175">
        <v>5</v>
      </c>
      <c r="S3175" t="s">
        <v>10</v>
      </c>
      <c r="T3175" t="s">
        <v>13</v>
      </c>
      <c r="U3175" t="s">
        <v>10</v>
      </c>
      <c r="V3175" t="s">
        <v>10</v>
      </c>
      <c r="W3175" t="s">
        <v>13</v>
      </c>
      <c r="X3175" t="s">
        <v>13</v>
      </c>
      <c r="Y3175" t="s">
        <v>13</v>
      </c>
      <c r="Z3175" t="s">
        <v>10</v>
      </c>
      <c r="AA3175" t="s">
        <v>15</v>
      </c>
      <c r="AB3175" t="s">
        <v>13</v>
      </c>
      <c r="AC3175" t="s">
        <v>16</v>
      </c>
      <c r="AD3175">
        <v>57.95</v>
      </c>
      <c r="AE3175">
        <v>3042.25</v>
      </c>
      <c r="AF3175">
        <v>0</v>
      </c>
      <c r="AG3175">
        <v>0</v>
      </c>
      <c r="AH3175">
        <v>1759.68</v>
      </c>
      <c r="AI3175">
        <v>4801.93</v>
      </c>
      <c r="AJ3175" t="s">
        <v>17</v>
      </c>
      <c r="AM3175" t="str">
        <f t="shared" si="147"/>
        <v>VIP</v>
      </c>
      <c r="AN3175" t="str">
        <f t="shared" si="148"/>
        <v>No</v>
      </c>
      <c r="AO3175" t="str" cm="1">
        <f t="array" ref="AO3175">_xlfn.IFS($C3175&lt;36,"Youth", $C3175&lt;66, "Middle_age", $C3175&gt;65, "Old")</f>
        <v>Youth</v>
      </c>
      <c r="AP3175" t="str">
        <f t="shared" si="149"/>
        <v>5 năm</v>
      </c>
    </row>
    <row r="3176" spans="1:42" x14ac:dyDescent="0.35">
      <c r="A3176" t="s">
        <v>4256</v>
      </c>
      <c r="B3176" t="s">
        <v>9</v>
      </c>
      <c r="C3176">
        <v>52</v>
      </c>
      <c r="D3176" t="s">
        <v>13</v>
      </c>
      <c r="E3176">
        <v>0</v>
      </c>
      <c r="F3176" t="s">
        <v>361</v>
      </c>
      <c r="G3176">
        <v>94115</v>
      </c>
      <c r="H3176">
        <v>37.786031000000001</v>
      </c>
      <c r="I3176">
        <v>-122.43730100000001</v>
      </c>
      <c r="J3176">
        <v>0</v>
      </c>
      <c r="K3176" s="1">
        <v>1</v>
      </c>
      <c r="L3176" t="s">
        <v>24</v>
      </c>
      <c r="M3176" t="s">
        <v>10</v>
      </c>
      <c r="N3176">
        <v>49.24</v>
      </c>
      <c r="O3176" t="s">
        <v>13</v>
      </c>
      <c r="P3176" t="s">
        <v>10</v>
      </c>
      <c r="Q3176" t="s">
        <v>25</v>
      </c>
      <c r="R3176">
        <v>8</v>
      </c>
      <c r="S3176" t="s">
        <v>13</v>
      </c>
      <c r="T3176" t="s">
        <v>13</v>
      </c>
      <c r="U3176" t="s">
        <v>13</v>
      </c>
      <c r="V3176" t="s">
        <v>13</v>
      </c>
      <c r="W3176" t="s">
        <v>13</v>
      </c>
      <c r="X3176" t="s">
        <v>13</v>
      </c>
      <c r="Y3176" t="s">
        <v>13</v>
      </c>
      <c r="Z3176" t="s">
        <v>10</v>
      </c>
      <c r="AA3176" t="s">
        <v>21</v>
      </c>
      <c r="AB3176" t="s">
        <v>10</v>
      </c>
      <c r="AC3176" t="s">
        <v>26</v>
      </c>
      <c r="AD3176">
        <v>69.650000000000006</v>
      </c>
      <c r="AE3176">
        <v>69.650000000000006</v>
      </c>
      <c r="AF3176">
        <v>0</v>
      </c>
      <c r="AG3176">
        <v>0</v>
      </c>
      <c r="AH3176">
        <v>49.24</v>
      </c>
      <c r="AI3176">
        <v>118.89</v>
      </c>
      <c r="AJ3176" t="s">
        <v>27</v>
      </c>
      <c r="AK3176" t="s">
        <v>28</v>
      </c>
      <c r="AL3176" t="s">
        <v>173</v>
      </c>
      <c r="AM3176" t="str">
        <f t="shared" si="147"/>
        <v>Churned</v>
      </c>
      <c r="AN3176" t="str">
        <f t="shared" si="148"/>
        <v>No</v>
      </c>
      <c r="AO3176" t="str" cm="1">
        <f t="array" ref="AO3176">_xlfn.IFS($C3176&lt;36,"Youth", $C3176&lt;66, "Middle_age", $C3176&gt;65, "Old")</f>
        <v>Middle_age</v>
      </c>
      <c r="AP3176" t="str">
        <f t="shared" si="149"/>
        <v>1 năm</v>
      </c>
    </row>
    <row r="3177" spans="1:42" x14ac:dyDescent="0.35">
      <c r="A3177" t="s">
        <v>4257</v>
      </c>
      <c r="B3177" t="s">
        <v>19</v>
      </c>
      <c r="C3177">
        <v>69</v>
      </c>
      <c r="D3177" t="s">
        <v>10</v>
      </c>
      <c r="E3177">
        <v>0</v>
      </c>
      <c r="F3177" t="s">
        <v>4258</v>
      </c>
      <c r="G3177">
        <v>95372</v>
      </c>
      <c r="H3177">
        <v>37.990574000000002</v>
      </c>
      <c r="I3177">
        <v>-120.261821</v>
      </c>
      <c r="J3177">
        <v>1</v>
      </c>
      <c r="K3177" s="1">
        <v>70</v>
      </c>
      <c r="L3177" t="s">
        <v>12</v>
      </c>
      <c r="M3177" t="s">
        <v>10</v>
      </c>
      <c r="N3177">
        <v>17.45</v>
      </c>
      <c r="O3177" t="s">
        <v>10</v>
      </c>
      <c r="P3177" t="s">
        <v>10</v>
      </c>
      <c r="Q3177" t="s">
        <v>25</v>
      </c>
      <c r="R3177">
        <v>20</v>
      </c>
      <c r="S3177" t="s">
        <v>13</v>
      </c>
      <c r="T3177" t="s">
        <v>10</v>
      </c>
      <c r="U3177" t="s">
        <v>10</v>
      </c>
      <c r="V3177" t="s">
        <v>13</v>
      </c>
      <c r="W3177" t="s">
        <v>10</v>
      </c>
      <c r="X3177" t="s">
        <v>10</v>
      </c>
      <c r="Y3177" t="s">
        <v>13</v>
      </c>
      <c r="Z3177" t="s">
        <v>10</v>
      </c>
      <c r="AA3177" t="s">
        <v>21</v>
      </c>
      <c r="AB3177" t="s">
        <v>10</v>
      </c>
      <c r="AC3177" t="s">
        <v>26</v>
      </c>
      <c r="AD3177">
        <v>102.95</v>
      </c>
      <c r="AE3177">
        <v>7101.5</v>
      </c>
      <c r="AF3177">
        <v>15.24</v>
      </c>
      <c r="AG3177">
        <v>0</v>
      </c>
      <c r="AH3177">
        <v>1221.5</v>
      </c>
      <c r="AI3177">
        <v>8307.76</v>
      </c>
      <c r="AJ3177" t="s">
        <v>27</v>
      </c>
      <c r="AK3177" t="s">
        <v>28</v>
      </c>
      <c r="AL3177" t="s">
        <v>29</v>
      </c>
      <c r="AM3177" t="str">
        <f t="shared" si="147"/>
        <v>Churned</v>
      </c>
      <c r="AN3177" t="str">
        <f t="shared" si="148"/>
        <v>No</v>
      </c>
      <c r="AO3177" t="str" cm="1">
        <f t="array" ref="AO3177">_xlfn.IFS($C3177&lt;36,"Youth", $C3177&lt;66, "Middle_age", $C3177&gt;65, "Old")</f>
        <v>Old</v>
      </c>
      <c r="AP3177" t="str">
        <f t="shared" si="149"/>
        <v>6 năm</v>
      </c>
    </row>
    <row r="3178" spans="1:42" x14ac:dyDescent="0.35">
      <c r="A3178" t="s">
        <v>4259</v>
      </c>
      <c r="B3178" t="s">
        <v>9</v>
      </c>
      <c r="C3178">
        <v>30</v>
      </c>
      <c r="D3178" t="s">
        <v>10</v>
      </c>
      <c r="E3178">
        <v>0</v>
      </c>
      <c r="F3178" t="s">
        <v>70</v>
      </c>
      <c r="G3178">
        <v>94015</v>
      </c>
      <c r="H3178">
        <v>37.680844</v>
      </c>
      <c r="I3178">
        <v>-122.48130999999999</v>
      </c>
      <c r="J3178">
        <v>10</v>
      </c>
      <c r="K3178" s="1">
        <v>62</v>
      </c>
      <c r="L3178" t="s">
        <v>46</v>
      </c>
      <c r="M3178" t="s">
        <v>10</v>
      </c>
      <c r="N3178">
        <v>15.06</v>
      </c>
      <c r="O3178" t="s">
        <v>10</v>
      </c>
      <c r="P3178" t="s">
        <v>10</v>
      </c>
      <c r="Q3178" t="s">
        <v>25</v>
      </c>
      <c r="R3178">
        <v>82</v>
      </c>
      <c r="S3178" t="s">
        <v>13</v>
      </c>
      <c r="T3178" t="s">
        <v>13</v>
      </c>
      <c r="U3178" t="s">
        <v>10</v>
      </c>
      <c r="V3178" t="s">
        <v>13</v>
      </c>
      <c r="W3178" t="s">
        <v>10</v>
      </c>
      <c r="X3178" t="s">
        <v>10</v>
      </c>
      <c r="Y3178" t="s">
        <v>10</v>
      </c>
      <c r="Z3178" t="s">
        <v>10</v>
      </c>
      <c r="AA3178" t="s">
        <v>21</v>
      </c>
      <c r="AB3178" t="s">
        <v>10</v>
      </c>
      <c r="AC3178" t="s">
        <v>26</v>
      </c>
      <c r="AD3178">
        <v>101.35</v>
      </c>
      <c r="AE3178">
        <v>6164.7</v>
      </c>
      <c r="AF3178">
        <v>0</v>
      </c>
      <c r="AG3178">
        <v>0</v>
      </c>
      <c r="AH3178">
        <v>933.72</v>
      </c>
      <c r="AI3178">
        <v>7098.42</v>
      </c>
      <c r="AJ3178" t="s">
        <v>17</v>
      </c>
      <c r="AM3178" t="str">
        <f t="shared" si="147"/>
        <v>VIP</v>
      </c>
      <c r="AN3178" t="str">
        <f t="shared" si="148"/>
        <v>No</v>
      </c>
      <c r="AO3178" t="str" cm="1">
        <f t="array" ref="AO3178">_xlfn.IFS($C3178&lt;36,"Youth", $C3178&lt;66, "Middle_age", $C3178&gt;65, "Old")</f>
        <v>Youth</v>
      </c>
      <c r="AP3178" t="str">
        <f t="shared" si="149"/>
        <v>6 năm</v>
      </c>
    </row>
    <row r="3179" spans="1:42" x14ac:dyDescent="0.35">
      <c r="A3179" t="s">
        <v>4260</v>
      </c>
      <c r="B3179" t="s">
        <v>19</v>
      </c>
      <c r="C3179">
        <v>75</v>
      </c>
      <c r="D3179" t="s">
        <v>10</v>
      </c>
      <c r="E3179">
        <v>0</v>
      </c>
      <c r="F3179" t="s">
        <v>4261</v>
      </c>
      <c r="G3179">
        <v>93067</v>
      </c>
      <c r="H3179">
        <v>34.420997999999997</v>
      </c>
      <c r="I3179">
        <v>-119.60137</v>
      </c>
      <c r="J3179">
        <v>3</v>
      </c>
      <c r="K3179" s="1">
        <v>49</v>
      </c>
      <c r="L3179" t="s">
        <v>46</v>
      </c>
      <c r="M3179" t="s">
        <v>10</v>
      </c>
      <c r="N3179">
        <v>22.92</v>
      </c>
      <c r="O3179" t="s">
        <v>10</v>
      </c>
      <c r="P3179" t="s">
        <v>10</v>
      </c>
      <c r="Q3179" t="s">
        <v>25</v>
      </c>
      <c r="R3179">
        <v>14</v>
      </c>
      <c r="S3179" t="s">
        <v>13</v>
      </c>
      <c r="T3179" t="s">
        <v>10</v>
      </c>
      <c r="U3179" t="s">
        <v>13</v>
      </c>
      <c r="V3179" t="s">
        <v>13</v>
      </c>
      <c r="W3179" t="s">
        <v>13</v>
      </c>
      <c r="X3179" t="s">
        <v>10</v>
      </c>
      <c r="Y3179" t="s">
        <v>13</v>
      </c>
      <c r="Z3179" t="s">
        <v>10</v>
      </c>
      <c r="AA3179" t="s">
        <v>21</v>
      </c>
      <c r="AB3179" t="s">
        <v>13</v>
      </c>
      <c r="AC3179" t="s">
        <v>16</v>
      </c>
      <c r="AD3179">
        <v>90.05</v>
      </c>
      <c r="AE3179">
        <v>4547.25</v>
      </c>
      <c r="AF3179">
        <v>0</v>
      </c>
      <c r="AG3179">
        <v>0</v>
      </c>
      <c r="AH3179">
        <v>1123.08</v>
      </c>
      <c r="AI3179">
        <v>5670.33</v>
      </c>
      <c r="AJ3179" t="s">
        <v>27</v>
      </c>
      <c r="AK3179" t="s">
        <v>28</v>
      </c>
      <c r="AL3179" t="s">
        <v>74</v>
      </c>
      <c r="AM3179" t="str">
        <f t="shared" si="147"/>
        <v>Churned</v>
      </c>
      <c r="AN3179" t="str">
        <f t="shared" si="148"/>
        <v>No</v>
      </c>
      <c r="AO3179" t="str" cm="1">
        <f t="array" ref="AO3179">_xlfn.IFS($C3179&lt;36,"Youth", $C3179&lt;66, "Middle_age", $C3179&gt;65, "Old")</f>
        <v>Old</v>
      </c>
      <c r="AP3179" t="str">
        <f t="shared" si="149"/>
        <v>5 năm</v>
      </c>
    </row>
    <row r="3180" spans="1:42" x14ac:dyDescent="0.35">
      <c r="A3180" t="s">
        <v>4262</v>
      </c>
      <c r="B3180" t="s">
        <v>19</v>
      </c>
      <c r="C3180">
        <v>20</v>
      </c>
      <c r="D3180" t="s">
        <v>13</v>
      </c>
      <c r="E3180">
        <v>0</v>
      </c>
      <c r="F3180" t="s">
        <v>4263</v>
      </c>
      <c r="G3180">
        <v>91340</v>
      </c>
      <c r="H3180">
        <v>34.286130999999997</v>
      </c>
      <c r="I3180">
        <v>-118.435969</v>
      </c>
      <c r="J3180">
        <v>0</v>
      </c>
      <c r="K3180" s="1">
        <v>4</v>
      </c>
      <c r="L3180" t="s">
        <v>12</v>
      </c>
      <c r="M3180" t="s">
        <v>10</v>
      </c>
      <c r="N3180">
        <v>41.94</v>
      </c>
      <c r="O3180" t="s">
        <v>13</v>
      </c>
      <c r="P3180" t="s">
        <v>13</v>
      </c>
      <c r="AA3180" t="s">
        <v>21</v>
      </c>
      <c r="AB3180" t="s">
        <v>13</v>
      </c>
      <c r="AC3180" t="s">
        <v>16</v>
      </c>
      <c r="AD3180">
        <v>-3</v>
      </c>
      <c r="AE3180">
        <v>78.3</v>
      </c>
      <c r="AF3180">
        <v>0</v>
      </c>
      <c r="AG3180">
        <v>0</v>
      </c>
      <c r="AH3180">
        <v>167.76</v>
      </c>
      <c r="AI3180">
        <v>246.06</v>
      </c>
      <c r="AJ3180" t="s">
        <v>17</v>
      </c>
      <c r="AM3180" t="str">
        <f t="shared" si="147"/>
        <v>Stayed</v>
      </c>
      <c r="AN3180" t="str">
        <f t="shared" si="148"/>
        <v>No</v>
      </c>
      <c r="AO3180" t="str" cm="1">
        <f t="array" ref="AO3180">_xlfn.IFS($C3180&lt;36,"Youth", $C3180&lt;66, "Middle_age", $C3180&gt;65, "Old")</f>
        <v>Youth</v>
      </c>
      <c r="AP3180" t="str">
        <f t="shared" si="149"/>
        <v>1 năm</v>
      </c>
    </row>
    <row r="3181" spans="1:42" x14ac:dyDescent="0.35">
      <c r="A3181" t="s">
        <v>4264</v>
      </c>
      <c r="B3181" t="s">
        <v>9</v>
      </c>
      <c r="C3181">
        <v>30</v>
      </c>
      <c r="D3181" t="s">
        <v>10</v>
      </c>
      <c r="E3181">
        <v>0</v>
      </c>
      <c r="F3181" t="s">
        <v>4265</v>
      </c>
      <c r="G3181">
        <v>95628</v>
      </c>
      <c r="H3181">
        <v>38.652065</v>
      </c>
      <c r="I3181">
        <v>-121.25440999999999</v>
      </c>
      <c r="J3181">
        <v>1</v>
      </c>
      <c r="K3181" s="1">
        <v>17</v>
      </c>
      <c r="L3181" t="s">
        <v>32</v>
      </c>
      <c r="M3181" t="s">
        <v>10</v>
      </c>
      <c r="N3181">
        <v>41.95</v>
      </c>
      <c r="O3181" t="s">
        <v>13</v>
      </c>
      <c r="P3181" t="s">
        <v>10</v>
      </c>
      <c r="Q3181" t="s">
        <v>25</v>
      </c>
      <c r="R3181">
        <v>51</v>
      </c>
      <c r="S3181" t="s">
        <v>10</v>
      </c>
      <c r="T3181" t="s">
        <v>13</v>
      </c>
      <c r="U3181" t="s">
        <v>13</v>
      </c>
      <c r="V3181" t="s">
        <v>10</v>
      </c>
      <c r="W3181" t="s">
        <v>10</v>
      </c>
      <c r="X3181" t="s">
        <v>13</v>
      </c>
      <c r="Y3181" t="s">
        <v>13</v>
      </c>
      <c r="Z3181" t="s">
        <v>10</v>
      </c>
      <c r="AA3181" t="s">
        <v>21</v>
      </c>
      <c r="AB3181" t="s">
        <v>13</v>
      </c>
      <c r="AC3181" t="s">
        <v>26</v>
      </c>
      <c r="AD3181">
        <v>91.85</v>
      </c>
      <c r="AE3181">
        <v>1574.45</v>
      </c>
      <c r="AF3181">
        <v>0</v>
      </c>
      <c r="AG3181">
        <v>0</v>
      </c>
      <c r="AH3181">
        <v>713.15</v>
      </c>
      <c r="AI3181">
        <v>2287.6</v>
      </c>
      <c r="AJ3181" t="s">
        <v>27</v>
      </c>
      <c r="AK3181" t="s">
        <v>87</v>
      </c>
      <c r="AL3181" t="s">
        <v>210</v>
      </c>
      <c r="AM3181" t="str">
        <f t="shared" si="147"/>
        <v>Churned</v>
      </c>
      <c r="AN3181" t="str">
        <f t="shared" si="148"/>
        <v>No</v>
      </c>
      <c r="AO3181" t="str" cm="1">
        <f t="array" ref="AO3181">_xlfn.IFS($C3181&lt;36,"Youth", $C3181&lt;66, "Middle_age", $C3181&gt;65, "Old")</f>
        <v>Youth</v>
      </c>
      <c r="AP3181" t="str">
        <f t="shared" si="149"/>
        <v>2 năm</v>
      </c>
    </row>
    <row r="3182" spans="1:42" x14ac:dyDescent="0.35">
      <c r="A3182" t="s">
        <v>4266</v>
      </c>
      <c r="B3182" t="s">
        <v>19</v>
      </c>
      <c r="C3182">
        <v>37</v>
      </c>
      <c r="D3182" t="s">
        <v>10</v>
      </c>
      <c r="E3182">
        <v>0</v>
      </c>
      <c r="F3182" t="s">
        <v>219</v>
      </c>
      <c r="G3182">
        <v>93422</v>
      </c>
      <c r="H3182">
        <v>35.453912000000003</v>
      </c>
      <c r="I3182">
        <v>-120.69461</v>
      </c>
      <c r="J3182">
        <v>8</v>
      </c>
      <c r="K3182" s="1">
        <v>14</v>
      </c>
      <c r="L3182" t="s">
        <v>32</v>
      </c>
      <c r="M3182" t="s">
        <v>10</v>
      </c>
      <c r="N3182">
        <v>45.57</v>
      </c>
      <c r="O3182" t="s">
        <v>10</v>
      </c>
      <c r="P3182" t="s">
        <v>10</v>
      </c>
      <c r="Q3182" t="s">
        <v>25</v>
      </c>
      <c r="R3182">
        <v>10</v>
      </c>
      <c r="S3182" t="s">
        <v>13</v>
      </c>
      <c r="T3182" t="s">
        <v>10</v>
      </c>
      <c r="U3182" t="s">
        <v>10</v>
      </c>
      <c r="V3182" t="s">
        <v>13</v>
      </c>
      <c r="W3182" t="s">
        <v>13</v>
      </c>
      <c r="X3182" t="s">
        <v>13</v>
      </c>
      <c r="Y3182" t="s">
        <v>13</v>
      </c>
      <c r="Z3182" t="s">
        <v>10</v>
      </c>
      <c r="AA3182" t="s">
        <v>21</v>
      </c>
      <c r="AB3182" t="s">
        <v>10</v>
      </c>
      <c r="AC3182" t="s">
        <v>26</v>
      </c>
      <c r="AD3182">
        <v>82.65</v>
      </c>
      <c r="AE3182">
        <v>1185</v>
      </c>
      <c r="AF3182">
        <v>0</v>
      </c>
      <c r="AG3182">
        <v>0</v>
      </c>
      <c r="AH3182">
        <v>637.98</v>
      </c>
      <c r="AI3182">
        <v>1822.98</v>
      </c>
      <c r="AJ3182" t="s">
        <v>17</v>
      </c>
      <c r="AM3182" t="str">
        <f t="shared" si="147"/>
        <v>Stayed</v>
      </c>
      <c r="AN3182" t="str">
        <f t="shared" si="148"/>
        <v>No</v>
      </c>
      <c r="AO3182" t="str" cm="1">
        <f t="array" ref="AO3182">_xlfn.IFS($C3182&lt;36,"Youth", $C3182&lt;66, "Middle_age", $C3182&gt;65, "Old")</f>
        <v>Middle_age</v>
      </c>
      <c r="AP3182" t="str">
        <f t="shared" si="149"/>
        <v>2 năm</v>
      </c>
    </row>
    <row r="3183" spans="1:42" x14ac:dyDescent="0.35">
      <c r="A3183" t="s">
        <v>4267</v>
      </c>
      <c r="B3183" t="s">
        <v>9</v>
      </c>
      <c r="C3183">
        <v>62</v>
      </c>
      <c r="D3183" t="s">
        <v>13</v>
      </c>
      <c r="E3183">
        <v>0</v>
      </c>
      <c r="F3183" t="s">
        <v>2643</v>
      </c>
      <c r="G3183">
        <v>91948</v>
      </c>
      <c r="H3183">
        <v>32.830852</v>
      </c>
      <c r="I3183">
        <v>-116.44460100000001</v>
      </c>
      <c r="J3183">
        <v>0</v>
      </c>
      <c r="K3183" s="1">
        <v>59</v>
      </c>
      <c r="L3183" t="s">
        <v>46</v>
      </c>
      <c r="M3183" t="s">
        <v>10</v>
      </c>
      <c r="N3183">
        <v>28.32</v>
      </c>
      <c r="O3183" t="s">
        <v>10</v>
      </c>
      <c r="P3183" t="s">
        <v>10</v>
      </c>
      <c r="Q3183" t="s">
        <v>49</v>
      </c>
      <c r="R3183">
        <v>9</v>
      </c>
      <c r="S3183" t="s">
        <v>10</v>
      </c>
      <c r="T3183" t="s">
        <v>13</v>
      </c>
      <c r="U3183" t="s">
        <v>13</v>
      </c>
      <c r="V3183" t="s">
        <v>10</v>
      </c>
      <c r="W3183" t="s">
        <v>13</v>
      </c>
      <c r="X3183" t="s">
        <v>10</v>
      </c>
      <c r="Y3183" t="s">
        <v>10</v>
      </c>
      <c r="Z3183" t="s">
        <v>13</v>
      </c>
      <c r="AA3183" t="s">
        <v>15</v>
      </c>
      <c r="AB3183" t="s">
        <v>13</v>
      </c>
      <c r="AC3183" t="s">
        <v>26</v>
      </c>
      <c r="AD3183">
        <v>68.7</v>
      </c>
      <c r="AE3183">
        <v>4070.95</v>
      </c>
      <c r="AF3183">
        <v>0</v>
      </c>
      <c r="AG3183">
        <v>150</v>
      </c>
      <c r="AH3183">
        <v>1670.88</v>
      </c>
      <c r="AI3183">
        <v>5891.83</v>
      </c>
      <c r="AJ3183" t="s">
        <v>17</v>
      </c>
      <c r="AM3183" t="str">
        <f t="shared" si="147"/>
        <v>VIP</v>
      </c>
      <c r="AN3183" t="str">
        <f t="shared" si="148"/>
        <v>No</v>
      </c>
      <c r="AO3183" t="str" cm="1">
        <f t="array" ref="AO3183">_xlfn.IFS($C3183&lt;36,"Youth", $C3183&lt;66, "Middle_age", $C3183&gt;65, "Old")</f>
        <v>Middle_age</v>
      </c>
      <c r="AP3183" t="str">
        <f t="shared" si="149"/>
        <v>5 năm</v>
      </c>
    </row>
    <row r="3184" spans="1:42" x14ac:dyDescent="0.35">
      <c r="A3184" t="s">
        <v>4268</v>
      </c>
      <c r="B3184" t="s">
        <v>9</v>
      </c>
      <c r="C3184">
        <v>55</v>
      </c>
      <c r="D3184" t="s">
        <v>13</v>
      </c>
      <c r="E3184">
        <v>0</v>
      </c>
      <c r="F3184" t="s">
        <v>121</v>
      </c>
      <c r="G3184">
        <v>92128</v>
      </c>
      <c r="H3184">
        <v>33.000269000000003</v>
      </c>
      <c r="I3184">
        <v>-117.072093</v>
      </c>
      <c r="J3184">
        <v>0</v>
      </c>
      <c r="K3184" s="1">
        <v>47</v>
      </c>
      <c r="L3184" t="s">
        <v>12</v>
      </c>
      <c r="M3184" t="s">
        <v>10</v>
      </c>
      <c r="N3184">
        <v>26.35</v>
      </c>
      <c r="O3184" t="s">
        <v>13</v>
      </c>
      <c r="P3184" t="s">
        <v>10</v>
      </c>
      <c r="Q3184" t="s">
        <v>14</v>
      </c>
      <c r="R3184">
        <v>5</v>
      </c>
      <c r="S3184" t="s">
        <v>10</v>
      </c>
      <c r="T3184" t="s">
        <v>10</v>
      </c>
      <c r="U3184" t="s">
        <v>13</v>
      </c>
      <c r="V3184" t="s">
        <v>10</v>
      </c>
      <c r="W3184" t="s">
        <v>13</v>
      </c>
      <c r="X3184" t="s">
        <v>13</v>
      </c>
      <c r="Y3184" t="s">
        <v>13</v>
      </c>
      <c r="Z3184" t="s">
        <v>10</v>
      </c>
      <c r="AA3184" t="s">
        <v>15</v>
      </c>
      <c r="AB3184" t="s">
        <v>10</v>
      </c>
      <c r="AC3184" t="s">
        <v>16</v>
      </c>
      <c r="AD3184">
        <v>58.9</v>
      </c>
      <c r="AE3184">
        <v>2813.05</v>
      </c>
      <c r="AF3184">
        <v>0</v>
      </c>
      <c r="AG3184">
        <v>0</v>
      </c>
      <c r="AH3184">
        <v>1238.45</v>
      </c>
      <c r="AI3184">
        <v>4051.5</v>
      </c>
      <c r="AJ3184" t="s">
        <v>17</v>
      </c>
      <c r="AM3184" t="str">
        <f t="shared" si="147"/>
        <v>VIP</v>
      </c>
      <c r="AN3184" t="str">
        <f t="shared" si="148"/>
        <v>No</v>
      </c>
      <c r="AO3184" t="str" cm="1">
        <f t="array" ref="AO3184">_xlfn.IFS($C3184&lt;36,"Youth", $C3184&lt;66, "Middle_age", $C3184&gt;65, "Old")</f>
        <v>Middle_age</v>
      </c>
      <c r="AP3184" t="str">
        <f t="shared" si="149"/>
        <v>4 năm</v>
      </c>
    </row>
    <row r="3185" spans="1:42" x14ac:dyDescent="0.35">
      <c r="A3185" t="s">
        <v>4269</v>
      </c>
      <c r="B3185" t="s">
        <v>9</v>
      </c>
      <c r="C3185">
        <v>33</v>
      </c>
      <c r="D3185" t="s">
        <v>10</v>
      </c>
      <c r="E3185">
        <v>0</v>
      </c>
      <c r="F3185" t="s">
        <v>3046</v>
      </c>
      <c r="G3185">
        <v>95549</v>
      </c>
      <c r="H3185">
        <v>40.664482999999997</v>
      </c>
      <c r="I3185">
        <v>-123.865325</v>
      </c>
      <c r="J3185">
        <v>5</v>
      </c>
      <c r="K3185" s="1">
        <v>71</v>
      </c>
      <c r="L3185" t="s">
        <v>12</v>
      </c>
      <c r="M3185" t="s">
        <v>10</v>
      </c>
      <c r="N3185">
        <v>43.37</v>
      </c>
      <c r="O3185" t="s">
        <v>10</v>
      </c>
      <c r="P3185" t="s">
        <v>13</v>
      </c>
      <c r="AA3185" t="s">
        <v>43</v>
      </c>
      <c r="AB3185" t="s">
        <v>10</v>
      </c>
      <c r="AC3185" t="s">
        <v>26</v>
      </c>
      <c r="AD3185">
        <v>24.65</v>
      </c>
      <c r="AE3185">
        <v>1710.15</v>
      </c>
      <c r="AF3185">
        <v>0</v>
      </c>
      <c r="AG3185">
        <v>0</v>
      </c>
      <c r="AH3185">
        <v>3079.27</v>
      </c>
      <c r="AI3185">
        <v>4789.42</v>
      </c>
      <c r="AJ3185" t="s">
        <v>17</v>
      </c>
      <c r="AM3185" t="str">
        <f t="shared" si="147"/>
        <v>VIP</v>
      </c>
      <c r="AN3185" t="str">
        <f t="shared" si="148"/>
        <v>No</v>
      </c>
      <c r="AO3185" t="str" cm="1">
        <f t="array" ref="AO3185">_xlfn.IFS($C3185&lt;36,"Youth", $C3185&lt;66, "Middle_age", $C3185&gt;65, "Old")</f>
        <v>Youth</v>
      </c>
      <c r="AP3185" t="str">
        <f t="shared" si="149"/>
        <v>6 năm</v>
      </c>
    </row>
    <row r="3186" spans="1:42" x14ac:dyDescent="0.35">
      <c r="A3186" t="s">
        <v>4270</v>
      </c>
      <c r="B3186" t="s">
        <v>19</v>
      </c>
      <c r="C3186">
        <v>43</v>
      </c>
      <c r="D3186" t="s">
        <v>10</v>
      </c>
      <c r="E3186">
        <v>0</v>
      </c>
      <c r="F3186" t="s">
        <v>1238</v>
      </c>
      <c r="G3186">
        <v>91770</v>
      </c>
      <c r="H3186">
        <v>34.065108000000002</v>
      </c>
      <c r="I3186">
        <v>-118.082791</v>
      </c>
      <c r="J3186">
        <v>1</v>
      </c>
      <c r="K3186" s="1">
        <v>47</v>
      </c>
      <c r="L3186" t="s">
        <v>12</v>
      </c>
      <c r="M3186" t="s">
        <v>10</v>
      </c>
      <c r="N3186">
        <v>37.74</v>
      </c>
      <c r="O3186" t="s">
        <v>10</v>
      </c>
      <c r="P3186" t="s">
        <v>10</v>
      </c>
      <c r="Q3186" t="s">
        <v>25</v>
      </c>
      <c r="R3186">
        <v>7</v>
      </c>
      <c r="S3186" t="s">
        <v>13</v>
      </c>
      <c r="T3186" t="s">
        <v>13</v>
      </c>
      <c r="U3186" t="s">
        <v>10</v>
      </c>
      <c r="V3186" t="s">
        <v>10</v>
      </c>
      <c r="W3186" t="s">
        <v>10</v>
      </c>
      <c r="X3186" t="s">
        <v>10</v>
      </c>
      <c r="Y3186" t="s">
        <v>10</v>
      </c>
      <c r="Z3186" t="s">
        <v>10</v>
      </c>
      <c r="AA3186" t="s">
        <v>21</v>
      </c>
      <c r="AB3186" t="s">
        <v>10</v>
      </c>
      <c r="AC3186" t="s">
        <v>26</v>
      </c>
      <c r="AD3186">
        <v>107.35</v>
      </c>
      <c r="AE3186">
        <v>5118.95</v>
      </c>
      <c r="AF3186">
        <v>0</v>
      </c>
      <c r="AG3186">
        <v>0</v>
      </c>
      <c r="AH3186">
        <v>1773.78</v>
      </c>
      <c r="AI3186">
        <v>6892.73</v>
      </c>
      <c r="AJ3186" t="s">
        <v>27</v>
      </c>
      <c r="AK3186" t="s">
        <v>91</v>
      </c>
      <c r="AL3186" t="s">
        <v>165</v>
      </c>
      <c r="AM3186" t="str">
        <f t="shared" si="147"/>
        <v>Churned</v>
      </c>
      <c r="AN3186" t="str">
        <f t="shared" si="148"/>
        <v>No</v>
      </c>
      <c r="AO3186" t="str" cm="1">
        <f t="array" ref="AO3186">_xlfn.IFS($C3186&lt;36,"Youth", $C3186&lt;66, "Middle_age", $C3186&gt;65, "Old")</f>
        <v>Middle_age</v>
      </c>
      <c r="AP3186" t="str">
        <f t="shared" si="149"/>
        <v>4 năm</v>
      </c>
    </row>
    <row r="3187" spans="1:42" x14ac:dyDescent="0.35">
      <c r="A3187" t="s">
        <v>4271</v>
      </c>
      <c r="B3187" t="s">
        <v>19</v>
      </c>
      <c r="C3187">
        <v>40</v>
      </c>
      <c r="D3187" t="s">
        <v>13</v>
      </c>
      <c r="E3187">
        <v>0</v>
      </c>
      <c r="F3187" t="s">
        <v>1406</v>
      </c>
      <c r="G3187">
        <v>90274</v>
      </c>
      <c r="H3187">
        <v>33.788207999999997</v>
      </c>
      <c r="I3187">
        <v>-118.404955</v>
      </c>
      <c r="J3187">
        <v>0</v>
      </c>
      <c r="K3187" s="1">
        <v>5</v>
      </c>
      <c r="L3187" t="s">
        <v>12</v>
      </c>
      <c r="M3187" t="s">
        <v>10</v>
      </c>
      <c r="N3187">
        <v>39.130000000000003</v>
      </c>
      <c r="O3187" t="s">
        <v>10</v>
      </c>
      <c r="P3187" t="s">
        <v>10</v>
      </c>
      <c r="Q3187" t="s">
        <v>25</v>
      </c>
      <c r="R3187">
        <v>20</v>
      </c>
      <c r="S3187" t="s">
        <v>13</v>
      </c>
      <c r="T3187" t="s">
        <v>10</v>
      </c>
      <c r="U3187" t="s">
        <v>10</v>
      </c>
      <c r="V3187" t="s">
        <v>13</v>
      </c>
      <c r="W3187" t="s">
        <v>13</v>
      </c>
      <c r="X3187" t="s">
        <v>10</v>
      </c>
      <c r="Y3187" t="s">
        <v>10</v>
      </c>
      <c r="Z3187" t="s">
        <v>10</v>
      </c>
      <c r="AA3187" t="s">
        <v>21</v>
      </c>
      <c r="AB3187" t="s">
        <v>13</v>
      </c>
      <c r="AC3187" t="s">
        <v>26</v>
      </c>
      <c r="AD3187">
        <v>96.55</v>
      </c>
      <c r="AE3187">
        <v>500.1</v>
      </c>
      <c r="AF3187">
        <v>0</v>
      </c>
      <c r="AG3187">
        <v>0</v>
      </c>
      <c r="AH3187">
        <v>195.65</v>
      </c>
      <c r="AI3187">
        <v>695.75</v>
      </c>
      <c r="AJ3187" t="s">
        <v>17</v>
      </c>
      <c r="AM3187" t="str">
        <f t="shared" si="147"/>
        <v>Stayed</v>
      </c>
      <c r="AN3187" t="str">
        <f t="shared" si="148"/>
        <v>No</v>
      </c>
      <c r="AO3187" t="str" cm="1">
        <f t="array" ref="AO3187">_xlfn.IFS($C3187&lt;36,"Youth", $C3187&lt;66, "Middle_age", $C3187&gt;65, "Old")</f>
        <v>Middle_age</v>
      </c>
      <c r="AP3187" t="str">
        <f t="shared" si="149"/>
        <v>1 năm</v>
      </c>
    </row>
    <row r="3188" spans="1:42" x14ac:dyDescent="0.35">
      <c r="A3188" t="s">
        <v>4272</v>
      </c>
      <c r="B3188" t="s">
        <v>9</v>
      </c>
      <c r="C3188">
        <v>41</v>
      </c>
      <c r="D3188" t="s">
        <v>10</v>
      </c>
      <c r="E3188">
        <v>0</v>
      </c>
      <c r="F3188" t="s">
        <v>3516</v>
      </c>
      <c r="G3188">
        <v>95493</v>
      </c>
      <c r="H3188">
        <v>39.222323000000003</v>
      </c>
      <c r="I3188">
        <v>-122.985488</v>
      </c>
      <c r="J3188">
        <v>1</v>
      </c>
      <c r="K3188" s="1">
        <v>11</v>
      </c>
      <c r="L3188" t="s">
        <v>32</v>
      </c>
      <c r="M3188" t="s">
        <v>10</v>
      </c>
      <c r="N3188">
        <v>24.83</v>
      </c>
      <c r="O3188" t="s">
        <v>13</v>
      </c>
      <c r="P3188" t="s">
        <v>10</v>
      </c>
      <c r="Q3188" t="s">
        <v>49</v>
      </c>
      <c r="R3188">
        <v>30</v>
      </c>
      <c r="S3188" t="s">
        <v>13</v>
      </c>
      <c r="T3188" t="s">
        <v>13</v>
      </c>
      <c r="U3188" t="s">
        <v>13</v>
      </c>
      <c r="V3188" t="s">
        <v>13</v>
      </c>
      <c r="W3188" t="s">
        <v>13</v>
      </c>
      <c r="X3188" t="s">
        <v>13</v>
      </c>
      <c r="Y3188" t="s">
        <v>13</v>
      </c>
      <c r="Z3188" t="s">
        <v>10</v>
      </c>
      <c r="AA3188" t="s">
        <v>21</v>
      </c>
      <c r="AB3188" t="s">
        <v>10</v>
      </c>
      <c r="AC3188" t="s">
        <v>26</v>
      </c>
      <c r="AD3188">
        <v>44.05</v>
      </c>
      <c r="AE3188">
        <v>483.7</v>
      </c>
      <c r="AF3188">
        <v>0</v>
      </c>
      <c r="AG3188">
        <v>0</v>
      </c>
      <c r="AH3188">
        <v>273.13</v>
      </c>
      <c r="AI3188">
        <v>756.83</v>
      </c>
      <c r="AJ3188" t="s">
        <v>27</v>
      </c>
      <c r="AK3188" t="s">
        <v>28</v>
      </c>
      <c r="AL3188" t="s">
        <v>29</v>
      </c>
      <c r="AM3188" t="str">
        <f t="shared" si="147"/>
        <v>Churned</v>
      </c>
      <c r="AN3188" t="str">
        <f t="shared" si="148"/>
        <v>No</v>
      </c>
      <c r="AO3188" t="str" cm="1">
        <f t="array" ref="AO3188">_xlfn.IFS($C3188&lt;36,"Youth", $C3188&lt;66, "Middle_age", $C3188&gt;65, "Old")</f>
        <v>Middle_age</v>
      </c>
      <c r="AP3188" t="str">
        <f t="shared" si="149"/>
        <v>1 năm</v>
      </c>
    </row>
    <row r="3189" spans="1:42" x14ac:dyDescent="0.35">
      <c r="A3189" t="s">
        <v>4273</v>
      </c>
      <c r="B3189" t="s">
        <v>9</v>
      </c>
      <c r="C3189">
        <v>28</v>
      </c>
      <c r="D3189" t="s">
        <v>10</v>
      </c>
      <c r="E3189">
        <v>2</v>
      </c>
      <c r="F3189" t="s">
        <v>650</v>
      </c>
      <c r="G3189">
        <v>95923</v>
      </c>
      <c r="H3189">
        <v>40.171312</v>
      </c>
      <c r="I3189">
        <v>-121.120605</v>
      </c>
      <c r="J3189">
        <v>3</v>
      </c>
      <c r="K3189" s="1">
        <v>41</v>
      </c>
      <c r="L3189" t="s">
        <v>12</v>
      </c>
      <c r="M3189" t="s">
        <v>10</v>
      </c>
      <c r="N3189">
        <v>20.41</v>
      </c>
      <c r="O3189" t="s">
        <v>10</v>
      </c>
      <c r="P3189" t="s">
        <v>10</v>
      </c>
      <c r="Q3189" t="s">
        <v>25</v>
      </c>
      <c r="R3189">
        <v>59</v>
      </c>
      <c r="S3189" t="s">
        <v>13</v>
      </c>
      <c r="T3189" t="s">
        <v>10</v>
      </c>
      <c r="U3189" t="s">
        <v>10</v>
      </c>
      <c r="V3189" t="s">
        <v>10</v>
      </c>
      <c r="W3189" t="s">
        <v>10</v>
      </c>
      <c r="X3189" t="s">
        <v>10</v>
      </c>
      <c r="Y3189" t="s">
        <v>10</v>
      </c>
      <c r="Z3189" t="s">
        <v>10</v>
      </c>
      <c r="AA3189" t="s">
        <v>15</v>
      </c>
      <c r="AB3189" t="s">
        <v>10</v>
      </c>
      <c r="AC3189" t="s">
        <v>26</v>
      </c>
      <c r="AD3189">
        <v>109.1</v>
      </c>
      <c r="AE3189">
        <v>4454.25</v>
      </c>
      <c r="AF3189">
        <v>0</v>
      </c>
      <c r="AG3189">
        <v>0</v>
      </c>
      <c r="AH3189">
        <v>836.81</v>
      </c>
      <c r="AI3189">
        <v>5291.06</v>
      </c>
      <c r="AJ3189" t="s">
        <v>17</v>
      </c>
      <c r="AM3189" t="str">
        <f t="shared" si="147"/>
        <v>VIP</v>
      </c>
      <c r="AN3189" t="str">
        <f t="shared" si="148"/>
        <v>Yes</v>
      </c>
      <c r="AO3189" t="str" cm="1">
        <f t="array" ref="AO3189">_xlfn.IFS($C3189&lt;36,"Youth", $C3189&lt;66, "Middle_age", $C3189&gt;65, "Old")</f>
        <v>Youth</v>
      </c>
      <c r="AP3189" t="str">
        <f t="shared" si="149"/>
        <v>4 năm</v>
      </c>
    </row>
    <row r="3190" spans="1:42" x14ac:dyDescent="0.35">
      <c r="A3190" t="s">
        <v>4274</v>
      </c>
      <c r="B3190" t="s">
        <v>19</v>
      </c>
      <c r="C3190">
        <v>56</v>
      </c>
      <c r="D3190" t="s">
        <v>13</v>
      </c>
      <c r="E3190">
        <v>0</v>
      </c>
      <c r="F3190" t="s">
        <v>912</v>
      </c>
      <c r="G3190">
        <v>92831</v>
      </c>
      <c r="H3190">
        <v>33.879983000000003</v>
      </c>
      <c r="I3190">
        <v>-117.895482</v>
      </c>
      <c r="J3190">
        <v>0</v>
      </c>
      <c r="K3190" s="1">
        <v>52</v>
      </c>
      <c r="L3190" t="s">
        <v>12</v>
      </c>
      <c r="M3190" t="s">
        <v>10</v>
      </c>
      <c r="N3190">
        <v>46.24</v>
      </c>
      <c r="O3190" t="s">
        <v>13</v>
      </c>
      <c r="P3190" t="s">
        <v>10</v>
      </c>
      <c r="Q3190" t="s">
        <v>14</v>
      </c>
      <c r="R3190">
        <v>10</v>
      </c>
      <c r="S3190" t="s">
        <v>10</v>
      </c>
      <c r="T3190" t="s">
        <v>10</v>
      </c>
      <c r="U3190" t="s">
        <v>13</v>
      </c>
      <c r="V3190" t="s">
        <v>13</v>
      </c>
      <c r="W3190" t="s">
        <v>10</v>
      </c>
      <c r="X3190" t="s">
        <v>13</v>
      </c>
      <c r="Y3190" t="s">
        <v>13</v>
      </c>
      <c r="Z3190" t="s">
        <v>13</v>
      </c>
      <c r="AA3190" t="s">
        <v>43</v>
      </c>
      <c r="AB3190" t="s">
        <v>10</v>
      </c>
      <c r="AC3190" t="s">
        <v>16</v>
      </c>
      <c r="AD3190">
        <v>63.25</v>
      </c>
      <c r="AE3190">
        <v>3342.45</v>
      </c>
      <c r="AF3190">
        <v>0</v>
      </c>
      <c r="AG3190">
        <v>130</v>
      </c>
      <c r="AH3190">
        <v>2404.48</v>
      </c>
      <c r="AI3190">
        <v>5876.93</v>
      </c>
      <c r="AJ3190" t="s">
        <v>17</v>
      </c>
      <c r="AM3190" t="str">
        <f t="shared" si="147"/>
        <v>VIP</v>
      </c>
      <c r="AN3190" t="str">
        <f t="shared" si="148"/>
        <v>No</v>
      </c>
      <c r="AO3190" t="str" cm="1">
        <f t="array" ref="AO3190">_xlfn.IFS($C3190&lt;36,"Youth", $C3190&lt;66, "Middle_age", $C3190&gt;65, "Old")</f>
        <v>Middle_age</v>
      </c>
      <c r="AP3190" t="str">
        <f t="shared" si="149"/>
        <v>5 năm</v>
      </c>
    </row>
    <row r="3191" spans="1:42" x14ac:dyDescent="0.35">
      <c r="A3191" t="s">
        <v>4275</v>
      </c>
      <c r="B3191" t="s">
        <v>19</v>
      </c>
      <c r="C3191">
        <v>36</v>
      </c>
      <c r="D3191" t="s">
        <v>13</v>
      </c>
      <c r="E3191">
        <v>0</v>
      </c>
      <c r="F3191" t="s">
        <v>240</v>
      </c>
      <c r="G3191">
        <v>95602</v>
      </c>
      <c r="H3191">
        <v>38.990029999999997</v>
      </c>
      <c r="I3191">
        <v>-121.114408</v>
      </c>
      <c r="J3191">
        <v>0</v>
      </c>
      <c r="K3191" s="1">
        <v>9</v>
      </c>
      <c r="L3191" t="s">
        <v>24</v>
      </c>
      <c r="M3191" t="s">
        <v>10</v>
      </c>
      <c r="N3191">
        <v>13.72</v>
      </c>
      <c r="O3191" t="s">
        <v>13</v>
      </c>
      <c r="P3191" t="s">
        <v>13</v>
      </c>
      <c r="AA3191" t="s">
        <v>21</v>
      </c>
      <c r="AB3191" t="s">
        <v>13</v>
      </c>
      <c r="AC3191" t="s">
        <v>16</v>
      </c>
      <c r="AD3191">
        <v>20.399999999999999</v>
      </c>
      <c r="AE3191">
        <v>181.8</v>
      </c>
      <c r="AF3191">
        <v>0</v>
      </c>
      <c r="AG3191">
        <v>0</v>
      </c>
      <c r="AH3191">
        <v>123.48</v>
      </c>
      <c r="AI3191">
        <v>305.27999999999997</v>
      </c>
      <c r="AJ3191" t="s">
        <v>17</v>
      </c>
      <c r="AM3191" t="str">
        <f t="shared" si="147"/>
        <v>Stayed</v>
      </c>
      <c r="AN3191" t="str">
        <f t="shared" si="148"/>
        <v>No</v>
      </c>
      <c r="AO3191" t="str" cm="1">
        <f t="array" ref="AO3191">_xlfn.IFS($C3191&lt;36,"Youth", $C3191&lt;66, "Middle_age", $C3191&gt;65, "Old")</f>
        <v>Middle_age</v>
      </c>
      <c r="AP3191" t="str">
        <f t="shared" si="149"/>
        <v>1 năm</v>
      </c>
    </row>
    <row r="3192" spans="1:42" x14ac:dyDescent="0.35">
      <c r="A3192" t="s">
        <v>4276</v>
      </c>
      <c r="B3192" t="s">
        <v>9</v>
      </c>
      <c r="C3192">
        <v>48</v>
      </c>
      <c r="D3192" t="s">
        <v>13</v>
      </c>
      <c r="E3192">
        <v>0</v>
      </c>
      <c r="F3192" t="s">
        <v>400</v>
      </c>
      <c r="G3192">
        <v>92704</v>
      </c>
      <c r="H3192">
        <v>33.719869000000003</v>
      </c>
      <c r="I3192">
        <v>-117.90706299999999</v>
      </c>
      <c r="J3192">
        <v>0</v>
      </c>
      <c r="K3192" s="1">
        <v>9</v>
      </c>
      <c r="L3192" t="s">
        <v>12</v>
      </c>
      <c r="M3192" t="s">
        <v>10</v>
      </c>
      <c r="N3192">
        <v>40.729999999999997</v>
      </c>
      <c r="O3192" t="s">
        <v>13</v>
      </c>
      <c r="P3192" t="s">
        <v>10</v>
      </c>
      <c r="Q3192" t="s">
        <v>49</v>
      </c>
      <c r="R3192">
        <v>29</v>
      </c>
      <c r="S3192" t="s">
        <v>13</v>
      </c>
      <c r="T3192" t="s">
        <v>13</v>
      </c>
      <c r="U3192" t="s">
        <v>13</v>
      </c>
      <c r="V3192" t="s">
        <v>13</v>
      </c>
      <c r="W3192" t="s">
        <v>13</v>
      </c>
      <c r="X3192" t="s">
        <v>13</v>
      </c>
      <c r="Y3192" t="s">
        <v>13</v>
      </c>
      <c r="Z3192" t="s">
        <v>10</v>
      </c>
      <c r="AA3192" t="s">
        <v>21</v>
      </c>
      <c r="AB3192" t="s">
        <v>10</v>
      </c>
      <c r="AC3192" t="s">
        <v>26</v>
      </c>
      <c r="AD3192">
        <v>43.75</v>
      </c>
      <c r="AE3192">
        <v>405.7</v>
      </c>
      <c r="AF3192">
        <v>5.9</v>
      </c>
      <c r="AG3192">
        <v>0</v>
      </c>
      <c r="AH3192">
        <v>366.57</v>
      </c>
      <c r="AI3192">
        <v>766.37</v>
      </c>
      <c r="AJ3192" t="s">
        <v>17</v>
      </c>
      <c r="AM3192" t="str">
        <f t="shared" si="147"/>
        <v>Stayed</v>
      </c>
      <c r="AN3192" t="str">
        <f t="shared" si="148"/>
        <v>No</v>
      </c>
      <c r="AO3192" t="str" cm="1">
        <f t="array" ref="AO3192">_xlfn.IFS($C3192&lt;36,"Youth", $C3192&lt;66, "Middle_age", $C3192&gt;65, "Old")</f>
        <v>Middle_age</v>
      </c>
      <c r="AP3192" t="str">
        <f t="shared" si="149"/>
        <v>1 năm</v>
      </c>
    </row>
    <row r="3193" spans="1:42" x14ac:dyDescent="0.35">
      <c r="A3193" t="s">
        <v>4277</v>
      </c>
      <c r="B3193" t="s">
        <v>9</v>
      </c>
      <c r="C3193">
        <v>40</v>
      </c>
      <c r="D3193" t="s">
        <v>13</v>
      </c>
      <c r="E3193">
        <v>0</v>
      </c>
      <c r="F3193" t="s">
        <v>121</v>
      </c>
      <c r="G3193">
        <v>92122</v>
      </c>
      <c r="H3193">
        <v>32.857230000000001</v>
      </c>
      <c r="I3193">
        <v>-117.209774</v>
      </c>
      <c r="J3193">
        <v>0</v>
      </c>
      <c r="K3193" s="1">
        <v>10</v>
      </c>
      <c r="L3193" t="s">
        <v>12</v>
      </c>
      <c r="M3193" t="s">
        <v>10</v>
      </c>
      <c r="N3193">
        <v>27.1</v>
      </c>
      <c r="O3193" t="s">
        <v>13</v>
      </c>
      <c r="P3193" t="s">
        <v>10</v>
      </c>
      <c r="Q3193" t="s">
        <v>25</v>
      </c>
      <c r="R3193">
        <v>11</v>
      </c>
      <c r="S3193" t="s">
        <v>13</v>
      </c>
      <c r="T3193" t="s">
        <v>13</v>
      </c>
      <c r="U3193" t="s">
        <v>13</v>
      </c>
      <c r="V3193" t="s">
        <v>13</v>
      </c>
      <c r="W3193" t="s">
        <v>13</v>
      </c>
      <c r="X3193" t="s">
        <v>10</v>
      </c>
      <c r="Y3193" t="s">
        <v>10</v>
      </c>
      <c r="Z3193" t="s">
        <v>10</v>
      </c>
      <c r="AA3193" t="s">
        <v>21</v>
      </c>
      <c r="AB3193" t="s">
        <v>10</v>
      </c>
      <c r="AC3193" t="s">
        <v>26</v>
      </c>
      <c r="AD3193">
        <v>80.25</v>
      </c>
      <c r="AE3193">
        <v>846</v>
      </c>
      <c r="AF3193">
        <v>0</v>
      </c>
      <c r="AG3193">
        <v>0</v>
      </c>
      <c r="AH3193">
        <v>271</v>
      </c>
      <c r="AI3193">
        <v>1117</v>
      </c>
      <c r="AJ3193" t="s">
        <v>27</v>
      </c>
      <c r="AK3193" t="s">
        <v>28</v>
      </c>
      <c r="AL3193" t="s">
        <v>74</v>
      </c>
      <c r="AM3193" t="str">
        <f t="shared" si="147"/>
        <v>Churned</v>
      </c>
      <c r="AN3193" t="str">
        <f t="shared" si="148"/>
        <v>No</v>
      </c>
      <c r="AO3193" t="str" cm="1">
        <f t="array" ref="AO3193">_xlfn.IFS($C3193&lt;36,"Youth", $C3193&lt;66, "Middle_age", $C3193&gt;65, "Old")</f>
        <v>Middle_age</v>
      </c>
      <c r="AP3193" t="str">
        <f t="shared" si="149"/>
        <v>1 năm</v>
      </c>
    </row>
    <row r="3194" spans="1:42" x14ac:dyDescent="0.35">
      <c r="A3194" t="s">
        <v>4278</v>
      </c>
      <c r="B3194" t="s">
        <v>19</v>
      </c>
      <c r="C3194">
        <v>44</v>
      </c>
      <c r="D3194" t="s">
        <v>13</v>
      </c>
      <c r="E3194">
        <v>3</v>
      </c>
      <c r="F3194" t="s">
        <v>105</v>
      </c>
      <c r="G3194">
        <v>90032</v>
      </c>
      <c r="H3194">
        <v>34.078820999999998</v>
      </c>
      <c r="I3194">
        <v>-118.177576</v>
      </c>
      <c r="J3194">
        <v>0</v>
      </c>
      <c r="K3194" s="1">
        <v>12</v>
      </c>
      <c r="L3194" t="s">
        <v>32</v>
      </c>
      <c r="M3194" t="s">
        <v>10</v>
      </c>
      <c r="N3194">
        <v>17.23</v>
      </c>
      <c r="O3194" t="s">
        <v>13</v>
      </c>
      <c r="P3194" t="s">
        <v>13</v>
      </c>
      <c r="AA3194" t="s">
        <v>43</v>
      </c>
      <c r="AB3194" t="s">
        <v>13</v>
      </c>
      <c r="AC3194" t="s">
        <v>26</v>
      </c>
      <c r="AD3194">
        <v>19.350000000000001</v>
      </c>
      <c r="AE3194">
        <v>212.3</v>
      </c>
      <c r="AF3194">
        <v>0</v>
      </c>
      <c r="AG3194">
        <v>0</v>
      </c>
      <c r="AH3194">
        <v>206.76</v>
      </c>
      <c r="AI3194">
        <v>419.06</v>
      </c>
      <c r="AJ3194" t="s">
        <v>17</v>
      </c>
      <c r="AM3194" t="str">
        <f t="shared" si="147"/>
        <v>Stayed</v>
      </c>
      <c r="AN3194" t="str">
        <f t="shared" si="148"/>
        <v>Yes</v>
      </c>
      <c r="AO3194" t="str" cm="1">
        <f t="array" ref="AO3194">_xlfn.IFS($C3194&lt;36,"Youth", $C3194&lt;66, "Middle_age", $C3194&gt;65, "Old")</f>
        <v>Middle_age</v>
      </c>
      <c r="AP3194" t="str">
        <f t="shared" si="149"/>
        <v>1 năm</v>
      </c>
    </row>
    <row r="3195" spans="1:42" x14ac:dyDescent="0.35">
      <c r="A3195" t="s">
        <v>4279</v>
      </c>
      <c r="B3195" t="s">
        <v>19</v>
      </c>
      <c r="C3195">
        <v>22</v>
      </c>
      <c r="D3195" t="s">
        <v>13</v>
      </c>
      <c r="E3195">
        <v>0</v>
      </c>
      <c r="F3195" t="s">
        <v>121</v>
      </c>
      <c r="G3195">
        <v>92121</v>
      </c>
      <c r="H3195">
        <v>32.898612999999997</v>
      </c>
      <c r="I3195">
        <v>-117.20293700000001</v>
      </c>
      <c r="J3195">
        <v>0</v>
      </c>
      <c r="K3195" s="1">
        <v>22</v>
      </c>
      <c r="L3195" t="s">
        <v>12</v>
      </c>
      <c r="M3195" t="s">
        <v>10</v>
      </c>
      <c r="N3195">
        <v>33.53</v>
      </c>
      <c r="O3195" t="s">
        <v>13</v>
      </c>
      <c r="P3195" t="s">
        <v>10</v>
      </c>
      <c r="Q3195" t="s">
        <v>49</v>
      </c>
      <c r="R3195">
        <v>59</v>
      </c>
      <c r="S3195" t="s">
        <v>13</v>
      </c>
      <c r="T3195" t="s">
        <v>10</v>
      </c>
      <c r="U3195" t="s">
        <v>13</v>
      </c>
      <c r="V3195" t="s">
        <v>10</v>
      </c>
      <c r="W3195" t="s">
        <v>13</v>
      </c>
      <c r="X3195" t="s">
        <v>13</v>
      </c>
      <c r="Y3195" t="s">
        <v>13</v>
      </c>
      <c r="Z3195" t="s">
        <v>10</v>
      </c>
      <c r="AA3195" t="s">
        <v>15</v>
      </c>
      <c r="AB3195" t="s">
        <v>10</v>
      </c>
      <c r="AC3195" t="s">
        <v>16</v>
      </c>
      <c r="AD3195">
        <v>55.15</v>
      </c>
      <c r="AE3195">
        <v>1193.05</v>
      </c>
      <c r="AF3195">
        <v>0</v>
      </c>
      <c r="AG3195">
        <v>0</v>
      </c>
      <c r="AH3195">
        <v>737.66</v>
      </c>
      <c r="AI3195">
        <v>1930.71</v>
      </c>
      <c r="AJ3195" t="s">
        <v>27</v>
      </c>
      <c r="AK3195" t="s">
        <v>28</v>
      </c>
      <c r="AL3195" t="s">
        <v>74</v>
      </c>
      <c r="AM3195" t="str">
        <f t="shared" si="147"/>
        <v>Churned</v>
      </c>
      <c r="AN3195" t="str">
        <f t="shared" si="148"/>
        <v>No</v>
      </c>
      <c r="AO3195" t="str" cm="1">
        <f t="array" ref="AO3195">_xlfn.IFS($C3195&lt;36,"Youth", $C3195&lt;66, "Middle_age", $C3195&gt;65, "Old")</f>
        <v>Youth</v>
      </c>
      <c r="AP3195" t="str">
        <f t="shared" si="149"/>
        <v>2 năm</v>
      </c>
    </row>
    <row r="3196" spans="1:42" x14ac:dyDescent="0.35">
      <c r="A3196" t="s">
        <v>4280</v>
      </c>
      <c r="B3196" t="s">
        <v>19</v>
      </c>
      <c r="C3196">
        <v>45</v>
      </c>
      <c r="D3196" t="s">
        <v>10</v>
      </c>
      <c r="E3196">
        <v>2</v>
      </c>
      <c r="F3196" t="s">
        <v>2929</v>
      </c>
      <c r="G3196">
        <v>95963</v>
      </c>
      <c r="H3196">
        <v>39.748036999999997</v>
      </c>
      <c r="I3196">
        <v>-122.30216900000001</v>
      </c>
      <c r="J3196">
        <v>9</v>
      </c>
      <c r="K3196" s="1">
        <v>52</v>
      </c>
      <c r="L3196" t="s">
        <v>12</v>
      </c>
      <c r="M3196" t="s">
        <v>10</v>
      </c>
      <c r="N3196">
        <v>5.51</v>
      </c>
      <c r="O3196" t="s">
        <v>13</v>
      </c>
      <c r="P3196" t="s">
        <v>10</v>
      </c>
      <c r="Q3196" t="s">
        <v>14</v>
      </c>
      <c r="R3196">
        <v>19</v>
      </c>
      <c r="S3196" t="s">
        <v>13</v>
      </c>
      <c r="T3196" t="s">
        <v>10</v>
      </c>
      <c r="U3196" t="s">
        <v>10</v>
      </c>
      <c r="V3196" t="s">
        <v>10</v>
      </c>
      <c r="W3196" t="s">
        <v>10</v>
      </c>
      <c r="X3196" t="s">
        <v>13</v>
      </c>
      <c r="Y3196" t="s">
        <v>13</v>
      </c>
      <c r="Z3196" t="s">
        <v>10</v>
      </c>
      <c r="AA3196" t="s">
        <v>15</v>
      </c>
      <c r="AB3196" t="s">
        <v>10</v>
      </c>
      <c r="AC3196" t="s">
        <v>26</v>
      </c>
      <c r="AD3196">
        <v>68.75</v>
      </c>
      <c r="AE3196">
        <v>3482.85</v>
      </c>
      <c r="AF3196">
        <v>16.86</v>
      </c>
      <c r="AG3196">
        <v>0</v>
      </c>
      <c r="AH3196">
        <v>286.52</v>
      </c>
      <c r="AI3196">
        <v>3752.51</v>
      </c>
      <c r="AJ3196" t="s">
        <v>17</v>
      </c>
      <c r="AM3196" t="str">
        <f t="shared" si="147"/>
        <v>VIP</v>
      </c>
      <c r="AN3196" t="str">
        <f t="shared" si="148"/>
        <v>Yes</v>
      </c>
      <c r="AO3196" t="str" cm="1">
        <f t="array" ref="AO3196">_xlfn.IFS($C3196&lt;36,"Youth", $C3196&lt;66, "Middle_age", $C3196&gt;65, "Old")</f>
        <v>Middle_age</v>
      </c>
      <c r="AP3196" t="str">
        <f t="shared" si="149"/>
        <v>5 năm</v>
      </c>
    </row>
    <row r="3197" spans="1:42" x14ac:dyDescent="0.35">
      <c r="A3197" t="s">
        <v>4281</v>
      </c>
      <c r="B3197" t="s">
        <v>9</v>
      </c>
      <c r="C3197">
        <v>57</v>
      </c>
      <c r="D3197" t="s">
        <v>10</v>
      </c>
      <c r="E3197">
        <v>0</v>
      </c>
      <c r="F3197" t="s">
        <v>3719</v>
      </c>
      <c r="G3197">
        <v>93204</v>
      </c>
      <c r="H3197">
        <v>35.916943000000003</v>
      </c>
      <c r="I3197">
        <v>-120.129921</v>
      </c>
      <c r="J3197">
        <v>3</v>
      </c>
      <c r="K3197" s="1">
        <v>43</v>
      </c>
      <c r="L3197" t="s">
        <v>12</v>
      </c>
      <c r="M3197" t="s">
        <v>10</v>
      </c>
      <c r="N3197">
        <v>37.25</v>
      </c>
      <c r="O3197" t="s">
        <v>13</v>
      </c>
      <c r="P3197" t="s">
        <v>10</v>
      </c>
      <c r="Q3197" t="s">
        <v>49</v>
      </c>
      <c r="R3197">
        <v>20</v>
      </c>
      <c r="S3197" t="s">
        <v>13</v>
      </c>
      <c r="T3197" t="s">
        <v>13</v>
      </c>
      <c r="U3197" t="s">
        <v>13</v>
      </c>
      <c r="V3197" t="s">
        <v>13</v>
      </c>
      <c r="W3197" t="s">
        <v>10</v>
      </c>
      <c r="X3197" t="s">
        <v>13</v>
      </c>
      <c r="Y3197" t="s">
        <v>13</v>
      </c>
      <c r="Z3197" t="s">
        <v>10</v>
      </c>
      <c r="AA3197" t="s">
        <v>21</v>
      </c>
      <c r="AB3197" t="s">
        <v>13</v>
      </c>
      <c r="AC3197" t="s">
        <v>26</v>
      </c>
      <c r="AD3197">
        <v>56.15</v>
      </c>
      <c r="AE3197">
        <v>2499.3000000000002</v>
      </c>
      <c r="AF3197">
        <v>0</v>
      </c>
      <c r="AG3197">
        <v>0</v>
      </c>
      <c r="AH3197">
        <v>1601.75</v>
      </c>
      <c r="AI3197">
        <v>4101.05</v>
      </c>
      <c r="AJ3197" t="s">
        <v>27</v>
      </c>
      <c r="AK3197" t="s">
        <v>79</v>
      </c>
      <c r="AL3197" t="s">
        <v>80</v>
      </c>
      <c r="AM3197" t="str">
        <f t="shared" si="147"/>
        <v>Churned</v>
      </c>
      <c r="AN3197" t="str">
        <f t="shared" si="148"/>
        <v>No</v>
      </c>
      <c r="AO3197" t="str" cm="1">
        <f t="array" ref="AO3197">_xlfn.IFS($C3197&lt;36,"Youth", $C3197&lt;66, "Middle_age", $C3197&gt;65, "Old")</f>
        <v>Middle_age</v>
      </c>
      <c r="AP3197" t="str">
        <f t="shared" si="149"/>
        <v>4 năm</v>
      </c>
    </row>
    <row r="3198" spans="1:42" x14ac:dyDescent="0.35">
      <c r="A3198" t="s">
        <v>4282</v>
      </c>
      <c r="B3198" t="s">
        <v>9</v>
      </c>
      <c r="C3198">
        <v>47</v>
      </c>
      <c r="D3198" t="s">
        <v>13</v>
      </c>
      <c r="E3198">
        <v>0</v>
      </c>
      <c r="F3198" t="s">
        <v>2165</v>
      </c>
      <c r="G3198">
        <v>94806</v>
      </c>
      <c r="H3198">
        <v>37.980269</v>
      </c>
      <c r="I3198">
        <v>-122.342635</v>
      </c>
      <c r="J3198">
        <v>0</v>
      </c>
      <c r="K3198" s="1">
        <v>13</v>
      </c>
      <c r="L3198" t="s">
        <v>32</v>
      </c>
      <c r="M3198" t="s">
        <v>13</v>
      </c>
      <c r="P3198" t="s">
        <v>10</v>
      </c>
      <c r="Q3198" t="s">
        <v>49</v>
      </c>
      <c r="R3198">
        <v>27</v>
      </c>
      <c r="S3198" t="s">
        <v>13</v>
      </c>
      <c r="T3198" t="s">
        <v>13</v>
      </c>
      <c r="U3198" t="s">
        <v>10</v>
      </c>
      <c r="V3198" t="s">
        <v>13</v>
      </c>
      <c r="W3198" t="s">
        <v>10</v>
      </c>
      <c r="X3198" t="s">
        <v>10</v>
      </c>
      <c r="Y3198" t="s">
        <v>10</v>
      </c>
      <c r="Z3198" t="s">
        <v>10</v>
      </c>
      <c r="AA3198" t="s">
        <v>21</v>
      </c>
      <c r="AB3198" t="s">
        <v>13</v>
      </c>
      <c r="AC3198" t="s">
        <v>26</v>
      </c>
      <c r="AD3198">
        <v>49.15</v>
      </c>
      <c r="AE3198">
        <v>649.4</v>
      </c>
      <c r="AF3198">
        <v>0</v>
      </c>
      <c r="AG3198">
        <v>0</v>
      </c>
      <c r="AH3198">
        <v>0</v>
      </c>
      <c r="AI3198">
        <v>649.4</v>
      </c>
      <c r="AJ3198" t="s">
        <v>17</v>
      </c>
      <c r="AM3198" t="str">
        <f t="shared" si="147"/>
        <v>Stayed</v>
      </c>
      <c r="AN3198" t="str">
        <f t="shared" si="148"/>
        <v>No</v>
      </c>
      <c r="AO3198" t="str" cm="1">
        <f t="array" ref="AO3198">_xlfn.IFS($C3198&lt;36,"Youth", $C3198&lt;66, "Middle_age", $C3198&gt;65, "Old")</f>
        <v>Middle_age</v>
      </c>
      <c r="AP3198" t="str">
        <f t="shared" si="149"/>
        <v>2 năm</v>
      </c>
    </row>
    <row r="3199" spans="1:42" x14ac:dyDescent="0.35">
      <c r="A3199" t="s">
        <v>4283</v>
      </c>
      <c r="B3199" t="s">
        <v>9</v>
      </c>
      <c r="C3199">
        <v>63</v>
      </c>
      <c r="D3199" t="s">
        <v>13</v>
      </c>
      <c r="E3199">
        <v>0</v>
      </c>
      <c r="F3199" t="s">
        <v>910</v>
      </c>
      <c r="G3199">
        <v>94040</v>
      </c>
      <c r="H3199">
        <v>37.380662000000001</v>
      </c>
      <c r="I3199">
        <v>-122.086022</v>
      </c>
      <c r="J3199">
        <v>0</v>
      </c>
      <c r="K3199" s="1">
        <v>3</v>
      </c>
      <c r="L3199" t="s">
        <v>24</v>
      </c>
      <c r="M3199" t="s">
        <v>10</v>
      </c>
      <c r="N3199">
        <v>5.2</v>
      </c>
      <c r="O3199" t="s">
        <v>10</v>
      </c>
      <c r="P3199" t="s">
        <v>10</v>
      </c>
      <c r="Q3199" t="s">
        <v>25</v>
      </c>
      <c r="R3199">
        <v>23</v>
      </c>
      <c r="S3199" t="s">
        <v>13</v>
      </c>
      <c r="T3199" t="s">
        <v>13</v>
      </c>
      <c r="U3199" t="s">
        <v>13</v>
      </c>
      <c r="V3199" t="s">
        <v>13</v>
      </c>
      <c r="W3199" t="s">
        <v>13</v>
      </c>
      <c r="X3199" t="s">
        <v>13</v>
      </c>
      <c r="Y3199" t="s">
        <v>13</v>
      </c>
      <c r="Z3199" t="s">
        <v>13</v>
      </c>
      <c r="AA3199" t="s">
        <v>21</v>
      </c>
      <c r="AB3199" t="s">
        <v>10</v>
      </c>
      <c r="AC3199" t="s">
        <v>26</v>
      </c>
      <c r="AD3199">
        <v>75.8</v>
      </c>
      <c r="AE3199">
        <v>246.3</v>
      </c>
      <c r="AF3199">
        <v>0</v>
      </c>
      <c r="AG3199">
        <v>10</v>
      </c>
      <c r="AH3199">
        <v>15.6</v>
      </c>
      <c r="AI3199">
        <v>271.89999999999998</v>
      </c>
      <c r="AJ3199" t="s">
        <v>27</v>
      </c>
      <c r="AK3199" t="s">
        <v>28</v>
      </c>
      <c r="AL3199" t="s">
        <v>29</v>
      </c>
      <c r="AM3199" t="str">
        <f t="shared" si="147"/>
        <v>Churned</v>
      </c>
      <c r="AN3199" t="str">
        <f t="shared" si="148"/>
        <v>No</v>
      </c>
      <c r="AO3199" t="str" cm="1">
        <f t="array" ref="AO3199">_xlfn.IFS($C3199&lt;36,"Youth", $C3199&lt;66, "Middle_age", $C3199&gt;65, "Old")</f>
        <v>Middle_age</v>
      </c>
      <c r="AP3199" t="str">
        <f t="shared" si="149"/>
        <v>1 năm</v>
      </c>
    </row>
    <row r="3200" spans="1:42" x14ac:dyDescent="0.35">
      <c r="A3200" t="s">
        <v>4284</v>
      </c>
      <c r="B3200" t="s">
        <v>19</v>
      </c>
      <c r="C3200">
        <v>66</v>
      </c>
      <c r="D3200" t="s">
        <v>10</v>
      </c>
      <c r="E3200">
        <v>0</v>
      </c>
      <c r="F3200" t="s">
        <v>2675</v>
      </c>
      <c r="G3200">
        <v>93630</v>
      </c>
      <c r="H3200">
        <v>36.727418</v>
      </c>
      <c r="I3200">
        <v>-120.123526</v>
      </c>
      <c r="J3200">
        <v>1</v>
      </c>
      <c r="K3200" s="1">
        <v>16</v>
      </c>
      <c r="L3200" t="s">
        <v>12</v>
      </c>
      <c r="M3200" t="s">
        <v>10</v>
      </c>
      <c r="N3200">
        <v>15.44</v>
      </c>
      <c r="O3200" t="s">
        <v>13</v>
      </c>
      <c r="P3200" t="s">
        <v>10</v>
      </c>
      <c r="Q3200" t="s">
        <v>25</v>
      </c>
      <c r="R3200">
        <v>20</v>
      </c>
      <c r="S3200" t="s">
        <v>13</v>
      </c>
      <c r="T3200" t="s">
        <v>13</v>
      </c>
      <c r="U3200" t="s">
        <v>10</v>
      </c>
      <c r="V3200" t="s">
        <v>10</v>
      </c>
      <c r="W3200" t="s">
        <v>13</v>
      </c>
      <c r="X3200" t="s">
        <v>10</v>
      </c>
      <c r="Y3200" t="s">
        <v>10</v>
      </c>
      <c r="Z3200" t="s">
        <v>10</v>
      </c>
      <c r="AA3200" t="s">
        <v>21</v>
      </c>
      <c r="AB3200" t="s">
        <v>10</v>
      </c>
      <c r="AC3200" t="s">
        <v>26</v>
      </c>
      <c r="AD3200">
        <v>91.55</v>
      </c>
      <c r="AE3200">
        <v>1540.05</v>
      </c>
      <c r="AF3200">
        <v>0</v>
      </c>
      <c r="AG3200">
        <v>0</v>
      </c>
      <c r="AH3200">
        <v>247.04</v>
      </c>
      <c r="AI3200">
        <v>1787.09</v>
      </c>
      <c r="AJ3200" t="s">
        <v>17</v>
      </c>
      <c r="AM3200" t="str">
        <f t="shared" si="147"/>
        <v>Stayed</v>
      </c>
      <c r="AN3200" t="str">
        <f t="shared" si="148"/>
        <v>No</v>
      </c>
      <c r="AO3200" t="str" cm="1">
        <f t="array" ref="AO3200">_xlfn.IFS($C3200&lt;36,"Youth", $C3200&lt;66, "Middle_age", $C3200&gt;65, "Old")</f>
        <v>Old</v>
      </c>
      <c r="AP3200" t="str">
        <f t="shared" si="149"/>
        <v>2 năm</v>
      </c>
    </row>
    <row r="3201" spans="1:42" x14ac:dyDescent="0.35">
      <c r="A3201" t="s">
        <v>4285</v>
      </c>
      <c r="B3201" t="s">
        <v>19</v>
      </c>
      <c r="C3201">
        <v>79</v>
      </c>
      <c r="D3201" t="s">
        <v>10</v>
      </c>
      <c r="E3201">
        <v>0</v>
      </c>
      <c r="F3201" t="s">
        <v>1247</v>
      </c>
      <c r="G3201">
        <v>96122</v>
      </c>
      <c r="H3201">
        <v>39.786754999999999</v>
      </c>
      <c r="I3201">
        <v>-120.445626</v>
      </c>
      <c r="J3201">
        <v>5</v>
      </c>
      <c r="K3201" s="1">
        <v>45</v>
      </c>
      <c r="L3201" t="s">
        <v>12</v>
      </c>
      <c r="M3201" t="s">
        <v>10</v>
      </c>
      <c r="N3201">
        <v>44.91</v>
      </c>
      <c r="O3201" t="s">
        <v>10</v>
      </c>
      <c r="P3201" t="s">
        <v>13</v>
      </c>
      <c r="AA3201" t="s">
        <v>15</v>
      </c>
      <c r="AB3201" t="s">
        <v>13</v>
      </c>
      <c r="AC3201" t="s">
        <v>16</v>
      </c>
      <c r="AD3201">
        <v>24.7</v>
      </c>
      <c r="AE3201">
        <v>1174.3499999999999</v>
      </c>
      <c r="AF3201">
        <v>0</v>
      </c>
      <c r="AG3201">
        <v>0</v>
      </c>
      <c r="AH3201">
        <v>2020.95</v>
      </c>
      <c r="AI3201">
        <v>3195.3</v>
      </c>
      <c r="AJ3201" t="s">
        <v>17</v>
      </c>
      <c r="AM3201" t="str">
        <f t="shared" si="147"/>
        <v>VIP</v>
      </c>
      <c r="AN3201" t="str">
        <f t="shared" si="148"/>
        <v>No</v>
      </c>
      <c r="AO3201" t="str" cm="1">
        <f t="array" ref="AO3201">_xlfn.IFS($C3201&lt;36,"Youth", $C3201&lt;66, "Middle_age", $C3201&gt;65, "Old")</f>
        <v>Old</v>
      </c>
      <c r="AP3201" t="str">
        <f t="shared" si="149"/>
        <v>4 năm</v>
      </c>
    </row>
    <row r="3202" spans="1:42" x14ac:dyDescent="0.35">
      <c r="A3202" t="s">
        <v>4286</v>
      </c>
      <c r="B3202" t="s">
        <v>9</v>
      </c>
      <c r="C3202">
        <v>25</v>
      </c>
      <c r="D3202" t="s">
        <v>10</v>
      </c>
      <c r="E3202">
        <v>0</v>
      </c>
      <c r="F3202" t="s">
        <v>117</v>
      </c>
      <c r="G3202">
        <v>90255</v>
      </c>
      <c r="H3202">
        <v>33.978029999999997</v>
      </c>
      <c r="I3202">
        <v>-118.217141</v>
      </c>
      <c r="J3202">
        <v>5</v>
      </c>
      <c r="K3202" s="1">
        <v>4</v>
      </c>
      <c r="L3202" t="s">
        <v>12</v>
      </c>
      <c r="M3202" t="s">
        <v>10</v>
      </c>
      <c r="N3202">
        <v>48.48</v>
      </c>
      <c r="O3202" t="s">
        <v>13</v>
      </c>
      <c r="P3202" t="s">
        <v>10</v>
      </c>
      <c r="Q3202" t="s">
        <v>25</v>
      </c>
      <c r="R3202">
        <v>58</v>
      </c>
      <c r="S3202" t="s">
        <v>13</v>
      </c>
      <c r="T3202" t="s">
        <v>13</v>
      </c>
      <c r="U3202" t="s">
        <v>10</v>
      </c>
      <c r="V3202" t="s">
        <v>13</v>
      </c>
      <c r="W3202" t="s">
        <v>13</v>
      </c>
      <c r="X3202" t="s">
        <v>13</v>
      </c>
      <c r="Y3202" t="s">
        <v>10</v>
      </c>
      <c r="Z3202" t="s">
        <v>10</v>
      </c>
      <c r="AA3202" t="s">
        <v>21</v>
      </c>
      <c r="AB3202" t="s">
        <v>10</v>
      </c>
      <c r="AC3202" t="s">
        <v>26</v>
      </c>
      <c r="AD3202">
        <v>-1</v>
      </c>
      <c r="AE3202">
        <v>325.45</v>
      </c>
      <c r="AF3202">
        <v>0</v>
      </c>
      <c r="AG3202">
        <v>0</v>
      </c>
      <c r="AH3202">
        <v>193.92</v>
      </c>
      <c r="AI3202">
        <v>519.37</v>
      </c>
      <c r="AJ3202" t="s">
        <v>27</v>
      </c>
      <c r="AK3202" t="s">
        <v>33</v>
      </c>
      <c r="AL3202" t="s">
        <v>403</v>
      </c>
      <c r="AM3202" t="str">
        <f t="shared" si="147"/>
        <v>Churned</v>
      </c>
      <c r="AN3202" t="str">
        <f t="shared" si="148"/>
        <v>No</v>
      </c>
      <c r="AO3202" t="str" cm="1">
        <f t="array" ref="AO3202">_xlfn.IFS($C3202&lt;36,"Youth", $C3202&lt;66, "Middle_age", $C3202&gt;65, "Old")</f>
        <v>Youth</v>
      </c>
      <c r="AP3202" t="str">
        <f t="shared" si="149"/>
        <v>1 năm</v>
      </c>
    </row>
    <row r="3203" spans="1:42" x14ac:dyDescent="0.35">
      <c r="A3203" t="s">
        <v>4287</v>
      </c>
      <c r="B3203" t="s">
        <v>9</v>
      </c>
      <c r="C3203">
        <v>60</v>
      </c>
      <c r="D3203" t="s">
        <v>13</v>
      </c>
      <c r="E3203">
        <v>0</v>
      </c>
      <c r="F3203" t="s">
        <v>2167</v>
      </c>
      <c r="G3203">
        <v>91789</v>
      </c>
      <c r="H3203">
        <v>34.018354000000002</v>
      </c>
      <c r="I3203">
        <v>-117.85492000000001</v>
      </c>
      <c r="J3203">
        <v>0</v>
      </c>
      <c r="K3203" s="1">
        <v>3</v>
      </c>
      <c r="L3203" t="s">
        <v>24</v>
      </c>
      <c r="M3203" t="s">
        <v>10</v>
      </c>
      <c r="N3203">
        <v>32.43</v>
      </c>
      <c r="O3203" t="s">
        <v>13</v>
      </c>
      <c r="P3203" t="s">
        <v>10</v>
      </c>
      <c r="Q3203" t="s">
        <v>25</v>
      </c>
      <c r="R3203">
        <v>2</v>
      </c>
      <c r="S3203" t="s">
        <v>10</v>
      </c>
      <c r="T3203" t="s">
        <v>10</v>
      </c>
      <c r="U3203" t="s">
        <v>13</v>
      </c>
      <c r="V3203" t="s">
        <v>13</v>
      </c>
      <c r="W3203" t="s">
        <v>13</v>
      </c>
      <c r="X3203" t="s">
        <v>13</v>
      </c>
      <c r="Y3203" t="s">
        <v>13</v>
      </c>
      <c r="Z3203" t="s">
        <v>10</v>
      </c>
      <c r="AA3203" t="s">
        <v>21</v>
      </c>
      <c r="AB3203" t="s">
        <v>10</v>
      </c>
      <c r="AC3203" t="s">
        <v>26</v>
      </c>
      <c r="AD3203">
        <v>79.099999999999994</v>
      </c>
      <c r="AE3203">
        <v>246.5</v>
      </c>
      <c r="AF3203">
        <v>0</v>
      </c>
      <c r="AG3203">
        <v>0</v>
      </c>
      <c r="AH3203">
        <v>97.29</v>
      </c>
      <c r="AI3203">
        <v>343.79</v>
      </c>
      <c r="AJ3203" t="s">
        <v>27</v>
      </c>
      <c r="AK3203" t="s">
        <v>91</v>
      </c>
      <c r="AL3203" t="s">
        <v>165</v>
      </c>
      <c r="AM3203" t="str">
        <f t="shared" ref="AM3203:AM3266" si="150">IF($AJ3203="Churned",$AJ3203,IF($AI3203&gt;AVERAGE($AI:$AI),"VIP",$AJ3203))</f>
        <v>Churned</v>
      </c>
      <c r="AN3203" t="str">
        <f t="shared" ref="AN3203:AN3266" si="151">IF($E3203&gt;0,"Yes","No")</f>
        <v>No</v>
      </c>
      <c r="AO3203" t="str" cm="1">
        <f t="array" ref="AO3203">_xlfn.IFS($C3203&lt;36,"Youth", $C3203&lt;66, "Middle_age", $C3203&gt;65, "Old")</f>
        <v>Middle_age</v>
      </c>
      <c r="AP3203" t="str">
        <f t="shared" ref="AP3203:AP3266" si="152">IF($K3203&lt;=12, "1 năm", IF($K3203&lt;=24, "2 năm", IF($K3203&lt;=36, "3 năm", IF($K3203&lt;=48, "4 năm", IF($K3203&lt;=60, "5 năm", IF($K3203&lt;=72, "6 năm"))))))</f>
        <v>1 năm</v>
      </c>
    </row>
    <row r="3204" spans="1:42" x14ac:dyDescent="0.35">
      <c r="A3204" t="s">
        <v>4288</v>
      </c>
      <c r="B3204" t="s">
        <v>9</v>
      </c>
      <c r="C3204">
        <v>23</v>
      </c>
      <c r="D3204" t="s">
        <v>10</v>
      </c>
      <c r="E3204">
        <v>0</v>
      </c>
      <c r="F3204" t="s">
        <v>11</v>
      </c>
      <c r="G3204">
        <v>93222</v>
      </c>
      <c r="H3204">
        <v>34.907910999999999</v>
      </c>
      <c r="I3204">
        <v>-119.234281</v>
      </c>
      <c r="J3204">
        <v>1</v>
      </c>
      <c r="K3204" s="1">
        <v>6</v>
      </c>
      <c r="L3204" t="s">
        <v>24</v>
      </c>
      <c r="M3204" t="s">
        <v>10</v>
      </c>
      <c r="N3204">
        <v>27.44</v>
      </c>
      <c r="O3204" t="s">
        <v>10</v>
      </c>
      <c r="P3204" t="s">
        <v>10</v>
      </c>
      <c r="Q3204" t="s">
        <v>25</v>
      </c>
      <c r="R3204">
        <v>58</v>
      </c>
      <c r="S3204" t="s">
        <v>13</v>
      </c>
      <c r="T3204" t="s">
        <v>10</v>
      </c>
      <c r="U3204" t="s">
        <v>10</v>
      </c>
      <c r="V3204" t="s">
        <v>13</v>
      </c>
      <c r="W3204" t="s">
        <v>10</v>
      </c>
      <c r="X3204" t="s">
        <v>10</v>
      </c>
      <c r="Y3204" t="s">
        <v>10</v>
      </c>
      <c r="Z3204" t="s">
        <v>10</v>
      </c>
      <c r="AA3204" t="s">
        <v>21</v>
      </c>
      <c r="AB3204" t="s">
        <v>10</v>
      </c>
      <c r="AC3204" t="s">
        <v>26</v>
      </c>
      <c r="AD3204">
        <v>105.3</v>
      </c>
      <c r="AE3204">
        <v>545.20000000000005</v>
      </c>
      <c r="AF3204">
        <v>0</v>
      </c>
      <c r="AG3204">
        <v>0</v>
      </c>
      <c r="AH3204">
        <v>164.64</v>
      </c>
      <c r="AI3204">
        <v>709.84</v>
      </c>
      <c r="AJ3204" t="s">
        <v>27</v>
      </c>
      <c r="AK3204" t="s">
        <v>28</v>
      </c>
      <c r="AL3204" t="s">
        <v>184</v>
      </c>
      <c r="AM3204" t="str">
        <f t="shared" si="150"/>
        <v>Churned</v>
      </c>
      <c r="AN3204" t="str">
        <f t="shared" si="151"/>
        <v>No</v>
      </c>
      <c r="AO3204" t="str" cm="1">
        <f t="array" ref="AO3204">_xlfn.IFS($C3204&lt;36,"Youth", $C3204&lt;66, "Middle_age", $C3204&gt;65, "Old")</f>
        <v>Youth</v>
      </c>
      <c r="AP3204" t="str">
        <f t="shared" si="152"/>
        <v>1 năm</v>
      </c>
    </row>
    <row r="3205" spans="1:42" x14ac:dyDescent="0.35">
      <c r="A3205" t="s">
        <v>4289</v>
      </c>
      <c r="B3205" t="s">
        <v>9</v>
      </c>
      <c r="C3205">
        <v>24</v>
      </c>
      <c r="D3205" t="s">
        <v>13</v>
      </c>
      <c r="E3205">
        <v>0</v>
      </c>
      <c r="F3205" t="s">
        <v>123</v>
      </c>
      <c r="G3205">
        <v>94539</v>
      </c>
      <c r="H3205">
        <v>37.516790999999998</v>
      </c>
      <c r="I3205">
        <v>-121.899117</v>
      </c>
      <c r="J3205">
        <v>0</v>
      </c>
      <c r="K3205" s="1">
        <v>1</v>
      </c>
      <c r="L3205" t="s">
        <v>24</v>
      </c>
      <c r="M3205" t="s">
        <v>10</v>
      </c>
      <c r="N3205">
        <v>5.36</v>
      </c>
      <c r="O3205" t="s">
        <v>13</v>
      </c>
      <c r="P3205" t="s">
        <v>13</v>
      </c>
      <c r="AA3205" t="s">
        <v>21</v>
      </c>
      <c r="AB3205" t="s">
        <v>10</v>
      </c>
      <c r="AC3205" t="s">
        <v>16</v>
      </c>
      <c r="AD3205">
        <v>19.600000000000001</v>
      </c>
      <c r="AE3205">
        <v>19.600000000000001</v>
      </c>
      <c r="AF3205">
        <v>0</v>
      </c>
      <c r="AG3205">
        <v>0</v>
      </c>
      <c r="AH3205">
        <v>5.36</v>
      </c>
      <c r="AI3205">
        <v>24.96</v>
      </c>
      <c r="AJ3205" t="s">
        <v>27</v>
      </c>
      <c r="AK3205" t="s">
        <v>87</v>
      </c>
      <c r="AL3205" t="s">
        <v>436</v>
      </c>
      <c r="AM3205" t="str">
        <f t="shared" si="150"/>
        <v>Churned</v>
      </c>
      <c r="AN3205" t="str">
        <f t="shared" si="151"/>
        <v>No</v>
      </c>
      <c r="AO3205" t="str" cm="1">
        <f t="array" ref="AO3205">_xlfn.IFS($C3205&lt;36,"Youth", $C3205&lt;66, "Middle_age", $C3205&gt;65, "Old")</f>
        <v>Youth</v>
      </c>
      <c r="AP3205" t="str">
        <f t="shared" si="152"/>
        <v>1 năm</v>
      </c>
    </row>
    <row r="3206" spans="1:42" x14ac:dyDescent="0.35">
      <c r="A3206" t="s">
        <v>4290</v>
      </c>
      <c r="B3206" t="s">
        <v>19</v>
      </c>
      <c r="C3206">
        <v>36</v>
      </c>
      <c r="D3206" t="s">
        <v>10</v>
      </c>
      <c r="E3206">
        <v>0</v>
      </c>
      <c r="F3206" t="s">
        <v>279</v>
      </c>
      <c r="G3206">
        <v>92843</v>
      </c>
      <c r="H3206">
        <v>33.764018</v>
      </c>
      <c r="I3206">
        <v>-117.931507</v>
      </c>
      <c r="J3206">
        <v>1</v>
      </c>
      <c r="K3206" s="1">
        <v>70</v>
      </c>
      <c r="L3206" t="s">
        <v>42</v>
      </c>
      <c r="M3206" t="s">
        <v>10</v>
      </c>
      <c r="N3206">
        <v>28.54</v>
      </c>
      <c r="O3206" t="s">
        <v>10</v>
      </c>
      <c r="P3206" t="s">
        <v>13</v>
      </c>
      <c r="AA3206" t="s">
        <v>43</v>
      </c>
      <c r="AB3206" t="s">
        <v>13</v>
      </c>
      <c r="AC3206" t="s">
        <v>26</v>
      </c>
      <c r="AD3206">
        <v>24.25</v>
      </c>
      <c r="AE3206">
        <v>1724.15</v>
      </c>
      <c r="AF3206">
        <v>0</v>
      </c>
      <c r="AG3206">
        <v>0</v>
      </c>
      <c r="AH3206">
        <v>1997.8</v>
      </c>
      <c r="AI3206">
        <v>3721.95</v>
      </c>
      <c r="AJ3206" t="s">
        <v>17</v>
      </c>
      <c r="AM3206" t="str">
        <f t="shared" si="150"/>
        <v>VIP</v>
      </c>
      <c r="AN3206" t="str">
        <f t="shared" si="151"/>
        <v>No</v>
      </c>
      <c r="AO3206" t="str" cm="1">
        <f t="array" ref="AO3206">_xlfn.IFS($C3206&lt;36,"Youth", $C3206&lt;66, "Middle_age", $C3206&gt;65, "Old")</f>
        <v>Middle_age</v>
      </c>
      <c r="AP3206" t="str">
        <f t="shared" si="152"/>
        <v>6 năm</v>
      </c>
    </row>
    <row r="3207" spans="1:42" x14ac:dyDescent="0.35">
      <c r="A3207" t="s">
        <v>4291</v>
      </c>
      <c r="B3207" t="s">
        <v>9</v>
      </c>
      <c r="C3207">
        <v>46</v>
      </c>
      <c r="D3207" t="s">
        <v>10</v>
      </c>
      <c r="E3207">
        <v>2</v>
      </c>
      <c r="F3207" t="s">
        <v>2307</v>
      </c>
      <c r="G3207">
        <v>96141</v>
      </c>
      <c r="H3207">
        <v>39.117018000000002</v>
      </c>
      <c r="I3207">
        <v>-120.212535</v>
      </c>
      <c r="J3207">
        <v>1</v>
      </c>
      <c r="K3207" s="1">
        <v>3</v>
      </c>
      <c r="L3207" t="s">
        <v>24</v>
      </c>
      <c r="M3207" t="s">
        <v>13</v>
      </c>
      <c r="P3207" t="s">
        <v>10</v>
      </c>
      <c r="Q3207" t="s">
        <v>14</v>
      </c>
      <c r="R3207">
        <v>15</v>
      </c>
      <c r="S3207" t="s">
        <v>10</v>
      </c>
      <c r="T3207" t="s">
        <v>13</v>
      </c>
      <c r="U3207" t="s">
        <v>13</v>
      </c>
      <c r="V3207" t="s">
        <v>13</v>
      </c>
      <c r="W3207" t="s">
        <v>13</v>
      </c>
      <c r="X3207" t="s">
        <v>13</v>
      </c>
      <c r="Y3207" t="s">
        <v>13</v>
      </c>
      <c r="Z3207" t="s">
        <v>10</v>
      </c>
      <c r="AA3207" t="s">
        <v>21</v>
      </c>
      <c r="AB3207" t="s">
        <v>13</v>
      </c>
      <c r="AC3207" t="s">
        <v>16</v>
      </c>
      <c r="AD3207">
        <v>-4</v>
      </c>
      <c r="AE3207">
        <v>91.7</v>
      </c>
      <c r="AF3207">
        <v>0</v>
      </c>
      <c r="AG3207">
        <v>0</v>
      </c>
      <c r="AH3207">
        <v>0</v>
      </c>
      <c r="AI3207">
        <v>91.7</v>
      </c>
      <c r="AJ3207" t="s">
        <v>27</v>
      </c>
      <c r="AK3207" t="s">
        <v>91</v>
      </c>
      <c r="AL3207" t="s">
        <v>165</v>
      </c>
      <c r="AM3207" t="str">
        <f t="shared" si="150"/>
        <v>Churned</v>
      </c>
      <c r="AN3207" t="str">
        <f t="shared" si="151"/>
        <v>Yes</v>
      </c>
      <c r="AO3207" t="str" cm="1">
        <f t="array" ref="AO3207">_xlfn.IFS($C3207&lt;36,"Youth", $C3207&lt;66, "Middle_age", $C3207&gt;65, "Old")</f>
        <v>Middle_age</v>
      </c>
      <c r="AP3207" t="str">
        <f t="shared" si="152"/>
        <v>1 năm</v>
      </c>
    </row>
    <row r="3208" spans="1:42" x14ac:dyDescent="0.35">
      <c r="A3208" t="s">
        <v>4292</v>
      </c>
      <c r="B3208" t="s">
        <v>19</v>
      </c>
      <c r="C3208">
        <v>57</v>
      </c>
      <c r="D3208" t="s">
        <v>13</v>
      </c>
      <c r="E3208">
        <v>0</v>
      </c>
      <c r="F3208" t="s">
        <v>20</v>
      </c>
      <c r="G3208">
        <v>91206</v>
      </c>
      <c r="H3208">
        <v>34.162514999999999</v>
      </c>
      <c r="I3208">
        <v>-118.203869</v>
      </c>
      <c r="J3208">
        <v>0</v>
      </c>
      <c r="K3208" s="1">
        <v>56</v>
      </c>
      <c r="L3208" t="s">
        <v>12</v>
      </c>
      <c r="M3208" t="s">
        <v>10</v>
      </c>
      <c r="N3208">
        <v>2.58</v>
      </c>
      <c r="O3208" t="s">
        <v>10</v>
      </c>
      <c r="P3208" t="s">
        <v>13</v>
      </c>
      <c r="AA3208" t="s">
        <v>15</v>
      </c>
      <c r="AB3208" t="s">
        <v>13</v>
      </c>
      <c r="AC3208" t="s">
        <v>26</v>
      </c>
      <c r="AD3208">
        <v>24.9</v>
      </c>
      <c r="AE3208">
        <v>1334</v>
      </c>
      <c r="AF3208">
        <v>0</v>
      </c>
      <c r="AG3208">
        <v>0</v>
      </c>
      <c r="AH3208">
        <v>144.47999999999999</v>
      </c>
      <c r="AI3208">
        <v>1478.48</v>
      </c>
      <c r="AJ3208" t="s">
        <v>27</v>
      </c>
      <c r="AK3208" t="s">
        <v>91</v>
      </c>
      <c r="AL3208" t="s">
        <v>165</v>
      </c>
      <c r="AM3208" t="str">
        <f t="shared" si="150"/>
        <v>Churned</v>
      </c>
      <c r="AN3208" t="str">
        <f t="shared" si="151"/>
        <v>No</v>
      </c>
      <c r="AO3208" t="str" cm="1">
        <f t="array" ref="AO3208">_xlfn.IFS($C3208&lt;36,"Youth", $C3208&lt;66, "Middle_age", $C3208&gt;65, "Old")</f>
        <v>Middle_age</v>
      </c>
      <c r="AP3208" t="str">
        <f t="shared" si="152"/>
        <v>5 năm</v>
      </c>
    </row>
    <row r="3209" spans="1:42" x14ac:dyDescent="0.35">
      <c r="A3209" t="s">
        <v>4293</v>
      </c>
      <c r="B3209" t="s">
        <v>19</v>
      </c>
      <c r="C3209">
        <v>65</v>
      </c>
      <c r="D3209" t="s">
        <v>13</v>
      </c>
      <c r="E3209">
        <v>0</v>
      </c>
      <c r="F3209" t="s">
        <v>322</v>
      </c>
      <c r="G3209">
        <v>94601</v>
      </c>
      <c r="H3209">
        <v>37.776522999999997</v>
      </c>
      <c r="I3209">
        <v>-122.219268</v>
      </c>
      <c r="J3209">
        <v>0</v>
      </c>
      <c r="K3209" s="1">
        <v>24</v>
      </c>
      <c r="L3209" t="s">
        <v>12</v>
      </c>
      <c r="M3209" t="s">
        <v>10</v>
      </c>
      <c r="N3209">
        <v>28.98</v>
      </c>
      <c r="O3209" t="s">
        <v>10</v>
      </c>
      <c r="P3209" t="s">
        <v>10</v>
      </c>
      <c r="Q3209" t="s">
        <v>25</v>
      </c>
      <c r="R3209">
        <v>30</v>
      </c>
      <c r="S3209" t="s">
        <v>13</v>
      </c>
      <c r="T3209" t="s">
        <v>10</v>
      </c>
      <c r="U3209" t="s">
        <v>13</v>
      </c>
      <c r="V3209" t="s">
        <v>13</v>
      </c>
      <c r="W3209" t="s">
        <v>10</v>
      </c>
      <c r="X3209" t="s">
        <v>10</v>
      </c>
      <c r="Y3209" t="s">
        <v>10</v>
      </c>
      <c r="Z3209" t="s">
        <v>10</v>
      </c>
      <c r="AA3209" t="s">
        <v>21</v>
      </c>
      <c r="AB3209" t="s">
        <v>10</v>
      </c>
      <c r="AC3209" t="s">
        <v>26</v>
      </c>
      <c r="AD3209">
        <v>101.25</v>
      </c>
      <c r="AE3209">
        <v>2440.15</v>
      </c>
      <c r="AF3209">
        <v>0</v>
      </c>
      <c r="AG3209">
        <v>0</v>
      </c>
      <c r="AH3209">
        <v>695.52</v>
      </c>
      <c r="AI3209">
        <v>3135.67</v>
      </c>
      <c r="AJ3209" t="s">
        <v>27</v>
      </c>
      <c r="AK3209" t="s">
        <v>91</v>
      </c>
      <c r="AL3209" t="s">
        <v>165</v>
      </c>
      <c r="AM3209" t="str">
        <f t="shared" si="150"/>
        <v>Churned</v>
      </c>
      <c r="AN3209" t="str">
        <f t="shared" si="151"/>
        <v>No</v>
      </c>
      <c r="AO3209" t="str" cm="1">
        <f t="array" ref="AO3209">_xlfn.IFS($C3209&lt;36,"Youth", $C3209&lt;66, "Middle_age", $C3209&gt;65, "Old")</f>
        <v>Middle_age</v>
      </c>
      <c r="AP3209" t="str">
        <f t="shared" si="152"/>
        <v>2 năm</v>
      </c>
    </row>
    <row r="3210" spans="1:42" x14ac:dyDescent="0.35">
      <c r="A3210" t="s">
        <v>4294</v>
      </c>
      <c r="B3210" t="s">
        <v>9</v>
      </c>
      <c r="C3210">
        <v>78</v>
      </c>
      <c r="D3210" t="s">
        <v>10</v>
      </c>
      <c r="E3210">
        <v>1</v>
      </c>
      <c r="F3210" t="s">
        <v>369</v>
      </c>
      <c r="G3210">
        <v>90303</v>
      </c>
      <c r="H3210">
        <v>33.936290999999997</v>
      </c>
      <c r="I3210">
        <v>-118.332639</v>
      </c>
      <c r="J3210">
        <v>1</v>
      </c>
      <c r="K3210" s="1">
        <v>25</v>
      </c>
      <c r="L3210" t="s">
        <v>99</v>
      </c>
      <c r="M3210" t="s">
        <v>10</v>
      </c>
      <c r="N3210">
        <v>19.760000000000002</v>
      </c>
      <c r="O3210" t="s">
        <v>13</v>
      </c>
      <c r="P3210" t="s">
        <v>10</v>
      </c>
      <c r="Q3210" t="s">
        <v>25</v>
      </c>
      <c r="R3210">
        <v>12</v>
      </c>
      <c r="S3210" t="s">
        <v>13</v>
      </c>
      <c r="T3210" t="s">
        <v>10</v>
      </c>
      <c r="U3210" t="s">
        <v>10</v>
      </c>
      <c r="V3210" t="s">
        <v>13</v>
      </c>
      <c r="W3210" t="s">
        <v>10</v>
      </c>
      <c r="X3210" t="s">
        <v>10</v>
      </c>
      <c r="Y3210" t="s">
        <v>13</v>
      </c>
      <c r="Z3210" t="s">
        <v>10</v>
      </c>
      <c r="AA3210" t="s">
        <v>21</v>
      </c>
      <c r="AB3210" t="s">
        <v>10</v>
      </c>
      <c r="AC3210" t="s">
        <v>26</v>
      </c>
      <c r="AD3210">
        <v>98.5</v>
      </c>
      <c r="AE3210">
        <v>2514.5</v>
      </c>
      <c r="AF3210">
        <v>13.43</v>
      </c>
      <c r="AG3210">
        <v>0</v>
      </c>
      <c r="AH3210">
        <v>494</v>
      </c>
      <c r="AI3210">
        <v>2995.07</v>
      </c>
      <c r="AJ3210" t="s">
        <v>27</v>
      </c>
      <c r="AK3210" t="s">
        <v>33</v>
      </c>
      <c r="AL3210" t="s">
        <v>71</v>
      </c>
      <c r="AM3210" t="str">
        <f t="shared" si="150"/>
        <v>Churned</v>
      </c>
      <c r="AN3210" t="str">
        <f t="shared" si="151"/>
        <v>Yes</v>
      </c>
      <c r="AO3210" t="str" cm="1">
        <f t="array" ref="AO3210">_xlfn.IFS($C3210&lt;36,"Youth", $C3210&lt;66, "Middle_age", $C3210&gt;65, "Old")</f>
        <v>Old</v>
      </c>
      <c r="AP3210" t="str">
        <f t="shared" si="152"/>
        <v>3 năm</v>
      </c>
    </row>
    <row r="3211" spans="1:42" x14ac:dyDescent="0.35">
      <c r="A3211" t="s">
        <v>4295</v>
      </c>
      <c r="B3211" t="s">
        <v>9</v>
      </c>
      <c r="C3211">
        <v>34</v>
      </c>
      <c r="D3211" t="s">
        <v>13</v>
      </c>
      <c r="E3211">
        <v>0</v>
      </c>
      <c r="F3211" t="s">
        <v>2851</v>
      </c>
      <c r="G3211">
        <v>95449</v>
      </c>
      <c r="H3211">
        <v>38.937060000000002</v>
      </c>
      <c r="I3211">
        <v>-123.118111</v>
      </c>
      <c r="J3211">
        <v>0</v>
      </c>
      <c r="K3211" s="1">
        <v>53</v>
      </c>
      <c r="L3211" t="s">
        <v>12</v>
      </c>
      <c r="M3211" t="s">
        <v>13</v>
      </c>
      <c r="P3211" t="s">
        <v>10</v>
      </c>
      <c r="Q3211" t="s">
        <v>49</v>
      </c>
      <c r="R3211">
        <v>25</v>
      </c>
      <c r="S3211" t="s">
        <v>10</v>
      </c>
      <c r="T3211" t="s">
        <v>10</v>
      </c>
      <c r="U3211" t="s">
        <v>10</v>
      </c>
      <c r="V3211" t="s">
        <v>10</v>
      </c>
      <c r="W3211" t="s">
        <v>10</v>
      </c>
      <c r="X3211" t="s">
        <v>13</v>
      </c>
      <c r="Y3211" t="s">
        <v>13</v>
      </c>
      <c r="Z3211" t="s">
        <v>10</v>
      </c>
      <c r="AA3211" t="s">
        <v>15</v>
      </c>
      <c r="AB3211" t="s">
        <v>10</v>
      </c>
      <c r="AC3211" t="s">
        <v>26</v>
      </c>
      <c r="AD3211">
        <v>53.6</v>
      </c>
      <c r="AE3211">
        <v>2879.2</v>
      </c>
      <c r="AF3211">
        <v>0</v>
      </c>
      <c r="AG3211">
        <v>0</v>
      </c>
      <c r="AH3211">
        <v>0</v>
      </c>
      <c r="AI3211">
        <v>2879.2</v>
      </c>
      <c r="AJ3211" t="s">
        <v>17</v>
      </c>
      <c r="AM3211" t="str">
        <f t="shared" si="150"/>
        <v>Stayed</v>
      </c>
      <c r="AN3211" t="str">
        <f t="shared" si="151"/>
        <v>No</v>
      </c>
      <c r="AO3211" t="str" cm="1">
        <f t="array" ref="AO3211">_xlfn.IFS($C3211&lt;36,"Youth", $C3211&lt;66, "Middle_age", $C3211&gt;65, "Old")</f>
        <v>Youth</v>
      </c>
      <c r="AP3211" t="str">
        <f t="shared" si="152"/>
        <v>5 năm</v>
      </c>
    </row>
    <row r="3212" spans="1:42" x14ac:dyDescent="0.35">
      <c r="A3212" t="s">
        <v>4296</v>
      </c>
      <c r="B3212" t="s">
        <v>19</v>
      </c>
      <c r="C3212">
        <v>51</v>
      </c>
      <c r="D3212" t="s">
        <v>13</v>
      </c>
      <c r="E3212">
        <v>0</v>
      </c>
      <c r="F3212" t="s">
        <v>3723</v>
      </c>
      <c r="G3212">
        <v>95232</v>
      </c>
      <c r="H3212">
        <v>38.358463999999998</v>
      </c>
      <c r="I3212">
        <v>-120.57930399999999</v>
      </c>
      <c r="J3212">
        <v>0</v>
      </c>
      <c r="K3212" s="1">
        <v>1</v>
      </c>
      <c r="L3212" t="s">
        <v>24</v>
      </c>
      <c r="M3212" t="s">
        <v>10</v>
      </c>
      <c r="N3212">
        <v>12.13</v>
      </c>
      <c r="O3212" t="s">
        <v>13</v>
      </c>
      <c r="P3212" t="s">
        <v>10</v>
      </c>
      <c r="Q3212" t="s">
        <v>25</v>
      </c>
      <c r="R3212">
        <v>19</v>
      </c>
      <c r="S3212" t="s">
        <v>13</v>
      </c>
      <c r="T3212" t="s">
        <v>13</v>
      </c>
      <c r="U3212" t="s">
        <v>13</v>
      </c>
      <c r="V3212" t="s">
        <v>13</v>
      </c>
      <c r="W3212" t="s">
        <v>13</v>
      </c>
      <c r="X3212" t="s">
        <v>13</v>
      </c>
      <c r="Y3212" t="s">
        <v>13</v>
      </c>
      <c r="Z3212" t="s">
        <v>10</v>
      </c>
      <c r="AA3212" t="s">
        <v>21</v>
      </c>
      <c r="AB3212" t="s">
        <v>10</v>
      </c>
      <c r="AC3212" t="s">
        <v>26</v>
      </c>
      <c r="AD3212">
        <v>69.849999999999994</v>
      </c>
      <c r="AE3212">
        <v>69.849999999999994</v>
      </c>
      <c r="AF3212">
        <v>0</v>
      </c>
      <c r="AG3212">
        <v>0</v>
      </c>
      <c r="AH3212">
        <v>12.13</v>
      </c>
      <c r="AI3212">
        <v>81.98</v>
      </c>
      <c r="AJ3212" t="s">
        <v>27</v>
      </c>
      <c r="AK3212" t="s">
        <v>28</v>
      </c>
      <c r="AL3212" t="s">
        <v>29</v>
      </c>
      <c r="AM3212" t="str">
        <f t="shared" si="150"/>
        <v>Churned</v>
      </c>
      <c r="AN3212" t="str">
        <f t="shared" si="151"/>
        <v>No</v>
      </c>
      <c r="AO3212" t="str" cm="1">
        <f t="array" ref="AO3212">_xlfn.IFS($C3212&lt;36,"Youth", $C3212&lt;66, "Middle_age", $C3212&gt;65, "Old")</f>
        <v>Middle_age</v>
      </c>
      <c r="AP3212" t="str">
        <f t="shared" si="152"/>
        <v>1 năm</v>
      </c>
    </row>
    <row r="3213" spans="1:42" x14ac:dyDescent="0.35">
      <c r="A3213" t="s">
        <v>4297</v>
      </c>
      <c r="B3213" t="s">
        <v>19</v>
      </c>
      <c r="C3213">
        <v>63</v>
      </c>
      <c r="D3213" t="s">
        <v>10</v>
      </c>
      <c r="E3213">
        <v>0</v>
      </c>
      <c r="F3213" t="s">
        <v>112</v>
      </c>
      <c r="G3213">
        <v>95046</v>
      </c>
      <c r="H3213">
        <v>37.084696999999998</v>
      </c>
      <c r="I3213">
        <v>-121.60641699999999</v>
      </c>
      <c r="J3213">
        <v>1</v>
      </c>
      <c r="K3213" s="1">
        <v>25</v>
      </c>
      <c r="L3213" t="s">
        <v>12</v>
      </c>
      <c r="M3213" t="s">
        <v>10</v>
      </c>
      <c r="N3213">
        <v>35.270000000000003</v>
      </c>
      <c r="O3213" t="s">
        <v>13</v>
      </c>
      <c r="P3213" t="s">
        <v>10</v>
      </c>
      <c r="Q3213" t="s">
        <v>25</v>
      </c>
      <c r="R3213">
        <v>4</v>
      </c>
      <c r="S3213" t="s">
        <v>13</v>
      </c>
      <c r="T3213" t="s">
        <v>13</v>
      </c>
      <c r="U3213" t="s">
        <v>13</v>
      </c>
      <c r="V3213" t="s">
        <v>13</v>
      </c>
      <c r="W3213" t="s">
        <v>10</v>
      </c>
      <c r="X3213" t="s">
        <v>10</v>
      </c>
      <c r="Y3213" t="s">
        <v>10</v>
      </c>
      <c r="Z3213" t="s">
        <v>13</v>
      </c>
      <c r="AA3213" t="s">
        <v>15</v>
      </c>
      <c r="AB3213" t="s">
        <v>10</v>
      </c>
      <c r="AC3213" t="s">
        <v>26</v>
      </c>
      <c r="AD3213">
        <v>90.4</v>
      </c>
      <c r="AE3213">
        <v>2178.6</v>
      </c>
      <c r="AF3213">
        <v>0</v>
      </c>
      <c r="AG3213">
        <v>140</v>
      </c>
      <c r="AH3213">
        <v>881.75</v>
      </c>
      <c r="AI3213">
        <v>3200.35</v>
      </c>
      <c r="AJ3213" t="s">
        <v>27</v>
      </c>
      <c r="AK3213" t="s">
        <v>28</v>
      </c>
      <c r="AL3213" t="s">
        <v>74</v>
      </c>
      <c r="AM3213" t="str">
        <f t="shared" si="150"/>
        <v>Churned</v>
      </c>
      <c r="AN3213" t="str">
        <f t="shared" si="151"/>
        <v>No</v>
      </c>
      <c r="AO3213" t="str" cm="1">
        <f t="array" ref="AO3213">_xlfn.IFS($C3213&lt;36,"Youth", $C3213&lt;66, "Middle_age", $C3213&gt;65, "Old")</f>
        <v>Middle_age</v>
      </c>
      <c r="AP3213" t="str">
        <f t="shared" si="152"/>
        <v>3 năm</v>
      </c>
    </row>
    <row r="3214" spans="1:42" x14ac:dyDescent="0.35">
      <c r="A3214" t="s">
        <v>4298</v>
      </c>
      <c r="B3214" t="s">
        <v>19</v>
      </c>
      <c r="C3214">
        <v>45</v>
      </c>
      <c r="D3214" t="s">
        <v>10</v>
      </c>
      <c r="E3214">
        <v>3</v>
      </c>
      <c r="F3214" t="s">
        <v>4121</v>
      </c>
      <c r="G3214">
        <v>93449</v>
      </c>
      <c r="H3214">
        <v>35.165667999999997</v>
      </c>
      <c r="I3214">
        <v>-120.65584200000001</v>
      </c>
      <c r="J3214">
        <v>1</v>
      </c>
      <c r="K3214" s="1">
        <v>8</v>
      </c>
      <c r="L3214" t="s">
        <v>12</v>
      </c>
      <c r="M3214" t="s">
        <v>10</v>
      </c>
      <c r="N3214">
        <v>30.77</v>
      </c>
      <c r="O3214" t="s">
        <v>13</v>
      </c>
      <c r="P3214" t="s">
        <v>10</v>
      </c>
      <c r="Q3214" t="s">
        <v>49</v>
      </c>
      <c r="R3214">
        <v>75</v>
      </c>
      <c r="S3214" t="s">
        <v>13</v>
      </c>
      <c r="T3214" t="s">
        <v>13</v>
      </c>
      <c r="U3214" t="s">
        <v>13</v>
      </c>
      <c r="V3214" t="s">
        <v>13</v>
      </c>
      <c r="W3214" t="s">
        <v>13</v>
      </c>
      <c r="X3214" t="s">
        <v>13</v>
      </c>
      <c r="Y3214" t="s">
        <v>13</v>
      </c>
      <c r="Z3214" t="s">
        <v>10</v>
      </c>
      <c r="AA3214" t="s">
        <v>21</v>
      </c>
      <c r="AB3214" t="s">
        <v>13</v>
      </c>
      <c r="AC3214" t="s">
        <v>26</v>
      </c>
      <c r="AD3214">
        <v>44.65</v>
      </c>
      <c r="AE3214">
        <v>369.15</v>
      </c>
      <c r="AF3214">
        <v>0</v>
      </c>
      <c r="AG3214">
        <v>0</v>
      </c>
      <c r="AH3214">
        <v>246.16</v>
      </c>
      <c r="AI3214">
        <v>615.30999999999995</v>
      </c>
      <c r="AJ3214" t="s">
        <v>17</v>
      </c>
      <c r="AM3214" t="str">
        <f t="shared" si="150"/>
        <v>Stayed</v>
      </c>
      <c r="AN3214" t="str">
        <f t="shared" si="151"/>
        <v>Yes</v>
      </c>
      <c r="AO3214" t="str" cm="1">
        <f t="array" ref="AO3214">_xlfn.IFS($C3214&lt;36,"Youth", $C3214&lt;66, "Middle_age", $C3214&gt;65, "Old")</f>
        <v>Middle_age</v>
      </c>
      <c r="AP3214" t="str">
        <f t="shared" si="152"/>
        <v>1 năm</v>
      </c>
    </row>
    <row r="3215" spans="1:42" x14ac:dyDescent="0.35">
      <c r="A3215" t="s">
        <v>4299</v>
      </c>
      <c r="B3215" t="s">
        <v>9</v>
      </c>
      <c r="C3215">
        <v>36</v>
      </c>
      <c r="D3215" t="s">
        <v>10</v>
      </c>
      <c r="E3215">
        <v>3</v>
      </c>
      <c r="F3215" t="s">
        <v>2689</v>
      </c>
      <c r="G3215">
        <v>95937</v>
      </c>
      <c r="H3215">
        <v>38.931424999999997</v>
      </c>
      <c r="I3215">
        <v>-121.94608100000001</v>
      </c>
      <c r="J3215">
        <v>1</v>
      </c>
      <c r="K3215" s="1">
        <v>27</v>
      </c>
      <c r="L3215" t="s">
        <v>12</v>
      </c>
      <c r="M3215" t="s">
        <v>10</v>
      </c>
      <c r="N3215">
        <v>2.4</v>
      </c>
      <c r="O3215" t="s">
        <v>13</v>
      </c>
      <c r="P3215" t="s">
        <v>13</v>
      </c>
      <c r="AA3215" t="s">
        <v>43</v>
      </c>
      <c r="AB3215" t="s">
        <v>13</v>
      </c>
      <c r="AC3215" t="s">
        <v>16</v>
      </c>
      <c r="AD3215">
        <v>19.899999999999999</v>
      </c>
      <c r="AE3215">
        <v>550.1</v>
      </c>
      <c r="AF3215">
        <v>0</v>
      </c>
      <c r="AG3215">
        <v>0</v>
      </c>
      <c r="AH3215">
        <v>64.8</v>
      </c>
      <c r="AI3215">
        <v>614.9</v>
      </c>
      <c r="AJ3215" t="s">
        <v>17</v>
      </c>
      <c r="AM3215" t="str">
        <f t="shared" si="150"/>
        <v>Stayed</v>
      </c>
      <c r="AN3215" t="str">
        <f t="shared" si="151"/>
        <v>Yes</v>
      </c>
      <c r="AO3215" t="str" cm="1">
        <f t="array" ref="AO3215">_xlfn.IFS($C3215&lt;36,"Youth", $C3215&lt;66, "Middle_age", $C3215&gt;65, "Old")</f>
        <v>Middle_age</v>
      </c>
      <c r="AP3215" t="str">
        <f t="shared" si="152"/>
        <v>3 năm</v>
      </c>
    </row>
    <row r="3216" spans="1:42" x14ac:dyDescent="0.35">
      <c r="A3216" t="s">
        <v>4300</v>
      </c>
      <c r="B3216" t="s">
        <v>9</v>
      </c>
      <c r="C3216">
        <v>31</v>
      </c>
      <c r="D3216" t="s">
        <v>10</v>
      </c>
      <c r="E3216">
        <v>0</v>
      </c>
      <c r="F3216" t="s">
        <v>754</v>
      </c>
      <c r="G3216">
        <v>94552</v>
      </c>
      <c r="H3216">
        <v>37.722726999999999</v>
      </c>
      <c r="I3216">
        <v>-122.02157</v>
      </c>
      <c r="J3216">
        <v>7</v>
      </c>
      <c r="K3216" s="1">
        <v>60</v>
      </c>
      <c r="L3216" t="s">
        <v>46</v>
      </c>
      <c r="M3216" t="s">
        <v>13</v>
      </c>
      <c r="P3216" t="s">
        <v>10</v>
      </c>
      <c r="Q3216" t="s">
        <v>14</v>
      </c>
      <c r="R3216">
        <v>4</v>
      </c>
      <c r="S3216" t="s">
        <v>10</v>
      </c>
      <c r="T3216" t="s">
        <v>10</v>
      </c>
      <c r="U3216" t="s">
        <v>10</v>
      </c>
      <c r="V3216" t="s">
        <v>13</v>
      </c>
      <c r="W3216" t="s">
        <v>13</v>
      </c>
      <c r="X3216" t="s">
        <v>10</v>
      </c>
      <c r="Y3216" t="s">
        <v>10</v>
      </c>
      <c r="Z3216" t="s">
        <v>10</v>
      </c>
      <c r="AA3216" t="s">
        <v>15</v>
      </c>
      <c r="AB3216" t="s">
        <v>13</v>
      </c>
      <c r="AC3216" t="s">
        <v>26</v>
      </c>
      <c r="AD3216">
        <v>50.05</v>
      </c>
      <c r="AE3216">
        <v>2911.5</v>
      </c>
      <c r="AF3216">
        <v>0</v>
      </c>
      <c r="AG3216">
        <v>0</v>
      </c>
      <c r="AH3216">
        <v>0</v>
      </c>
      <c r="AI3216">
        <v>2911.5</v>
      </c>
      <c r="AJ3216" t="s">
        <v>17</v>
      </c>
      <c r="AM3216" t="str">
        <f t="shared" si="150"/>
        <v>Stayed</v>
      </c>
      <c r="AN3216" t="str">
        <f t="shared" si="151"/>
        <v>No</v>
      </c>
      <c r="AO3216" t="str" cm="1">
        <f t="array" ref="AO3216">_xlfn.IFS($C3216&lt;36,"Youth", $C3216&lt;66, "Middle_age", $C3216&gt;65, "Old")</f>
        <v>Youth</v>
      </c>
      <c r="AP3216" t="str">
        <f t="shared" si="152"/>
        <v>5 năm</v>
      </c>
    </row>
    <row r="3217" spans="1:42" x14ac:dyDescent="0.35">
      <c r="A3217" t="s">
        <v>4301</v>
      </c>
      <c r="B3217" t="s">
        <v>9</v>
      </c>
      <c r="C3217">
        <v>74</v>
      </c>
      <c r="D3217" t="s">
        <v>13</v>
      </c>
      <c r="E3217">
        <v>0</v>
      </c>
      <c r="F3217" t="s">
        <v>119</v>
      </c>
      <c r="G3217">
        <v>92398</v>
      </c>
      <c r="H3217">
        <v>35.013299000000004</v>
      </c>
      <c r="I3217">
        <v>-116.834092</v>
      </c>
      <c r="J3217">
        <v>0</v>
      </c>
      <c r="K3217" s="1">
        <v>20</v>
      </c>
      <c r="L3217" t="s">
        <v>32</v>
      </c>
      <c r="M3217" t="s">
        <v>10</v>
      </c>
      <c r="N3217">
        <v>23.18</v>
      </c>
      <c r="O3217" t="s">
        <v>13</v>
      </c>
      <c r="P3217" t="s">
        <v>10</v>
      </c>
      <c r="Q3217" t="s">
        <v>25</v>
      </c>
      <c r="R3217">
        <v>21</v>
      </c>
      <c r="S3217" t="s">
        <v>13</v>
      </c>
      <c r="T3217" t="s">
        <v>13</v>
      </c>
      <c r="U3217" t="s">
        <v>13</v>
      </c>
      <c r="V3217" t="s">
        <v>13</v>
      </c>
      <c r="W3217" t="s">
        <v>13</v>
      </c>
      <c r="X3217" t="s">
        <v>10</v>
      </c>
      <c r="Y3217" t="s">
        <v>10</v>
      </c>
      <c r="Z3217" t="s">
        <v>10</v>
      </c>
      <c r="AA3217" t="s">
        <v>15</v>
      </c>
      <c r="AB3217" t="s">
        <v>10</v>
      </c>
      <c r="AC3217" t="s">
        <v>26</v>
      </c>
      <c r="AD3217">
        <v>81.45</v>
      </c>
      <c r="AE3217">
        <v>1671.6</v>
      </c>
      <c r="AF3217">
        <v>0</v>
      </c>
      <c r="AG3217">
        <v>0</v>
      </c>
      <c r="AH3217">
        <v>463.6</v>
      </c>
      <c r="AI3217">
        <v>2135.1999999999998</v>
      </c>
      <c r="AJ3217" t="s">
        <v>17</v>
      </c>
      <c r="AM3217" t="str">
        <f t="shared" si="150"/>
        <v>Stayed</v>
      </c>
      <c r="AN3217" t="str">
        <f t="shared" si="151"/>
        <v>No</v>
      </c>
      <c r="AO3217" t="str" cm="1">
        <f t="array" ref="AO3217">_xlfn.IFS($C3217&lt;36,"Youth", $C3217&lt;66, "Middle_age", $C3217&gt;65, "Old")</f>
        <v>Old</v>
      </c>
      <c r="AP3217" t="str">
        <f t="shared" si="152"/>
        <v>2 năm</v>
      </c>
    </row>
    <row r="3218" spans="1:42" x14ac:dyDescent="0.35">
      <c r="A3218" t="s">
        <v>4302</v>
      </c>
      <c r="B3218" t="s">
        <v>9</v>
      </c>
      <c r="C3218">
        <v>68</v>
      </c>
      <c r="D3218" t="s">
        <v>13</v>
      </c>
      <c r="E3218">
        <v>0</v>
      </c>
      <c r="F3218" t="s">
        <v>1696</v>
      </c>
      <c r="G3218">
        <v>93270</v>
      </c>
      <c r="H3218">
        <v>35.939067999999999</v>
      </c>
      <c r="I3218">
        <v>-119.043666</v>
      </c>
      <c r="J3218">
        <v>0</v>
      </c>
      <c r="K3218" s="1">
        <v>56</v>
      </c>
      <c r="L3218" t="s">
        <v>12</v>
      </c>
      <c r="M3218" t="s">
        <v>10</v>
      </c>
      <c r="N3218">
        <v>34.58</v>
      </c>
      <c r="O3218" t="s">
        <v>10</v>
      </c>
      <c r="P3218" t="s">
        <v>10</v>
      </c>
      <c r="Q3218" t="s">
        <v>25</v>
      </c>
      <c r="R3218">
        <v>4</v>
      </c>
      <c r="S3218" t="s">
        <v>13</v>
      </c>
      <c r="T3218" t="s">
        <v>10</v>
      </c>
      <c r="U3218" t="s">
        <v>10</v>
      </c>
      <c r="V3218" t="s">
        <v>13</v>
      </c>
      <c r="W3218" t="s">
        <v>10</v>
      </c>
      <c r="X3218" t="s">
        <v>10</v>
      </c>
      <c r="Y3218" t="s">
        <v>13</v>
      </c>
      <c r="Z3218" t="s">
        <v>10</v>
      </c>
      <c r="AA3218" t="s">
        <v>15</v>
      </c>
      <c r="AB3218" t="s">
        <v>10</v>
      </c>
      <c r="AC3218" t="s">
        <v>26</v>
      </c>
      <c r="AD3218">
        <v>104.75</v>
      </c>
      <c r="AE3218">
        <v>5510.65</v>
      </c>
      <c r="AF3218">
        <v>0</v>
      </c>
      <c r="AG3218">
        <v>0</v>
      </c>
      <c r="AH3218">
        <v>1936.48</v>
      </c>
      <c r="AI3218">
        <v>7447.13</v>
      </c>
      <c r="AJ3218" t="s">
        <v>27</v>
      </c>
      <c r="AK3218" t="s">
        <v>91</v>
      </c>
      <c r="AL3218" t="s">
        <v>92</v>
      </c>
      <c r="AM3218" t="str">
        <f t="shared" si="150"/>
        <v>Churned</v>
      </c>
      <c r="AN3218" t="str">
        <f t="shared" si="151"/>
        <v>No</v>
      </c>
      <c r="AO3218" t="str" cm="1">
        <f t="array" ref="AO3218">_xlfn.IFS($C3218&lt;36,"Youth", $C3218&lt;66, "Middle_age", $C3218&gt;65, "Old")</f>
        <v>Old</v>
      </c>
      <c r="AP3218" t="str">
        <f t="shared" si="152"/>
        <v>5 năm</v>
      </c>
    </row>
    <row r="3219" spans="1:42" x14ac:dyDescent="0.35">
      <c r="A3219" t="s">
        <v>4303</v>
      </c>
      <c r="B3219" t="s">
        <v>9</v>
      </c>
      <c r="C3219">
        <v>53</v>
      </c>
      <c r="D3219" t="s">
        <v>13</v>
      </c>
      <c r="E3219">
        <v>0</v>
      </c>
      <c r="F3219" t="s">
        <v>948</v>
      </c>
      <c r="G3219">
        <v>92807</v>
      </c>
      <c r="H3219">
        <v>33.848733000000003</v>
      </c>
      <c r="I3219">
        <v>-117.788357</v>
      </c>
      <c r="J3219">
        <v>0</v>
      </c>
      <c r="K3219" s="1">
        <v>1</v>
      </c>
      <c r="L3219" t="s">
        <v>12</v>
      </c>
      <c r="M3219" t="s">
        <v>10</v>
      </c>
      <c r="N3219">
        <v>22.86</v>
      </c>
      <c r="O3219" t="s">
        <v>13</v>
      </c>
      <c r="P3219" t="s">
        <v>10</v>
      </c>
      <c r="Q3219" t="s">
        <v>25</v>
      </c>
      <c r="R3219">
        <v>24</v>
      </c>
      <c r="S3219" t="s">
        <v>13</v>
      </c>
      <c r="T3219" t="s">
        <v>13</v>
      </c>
      <c r="U3219" t="s">
        <v>13</v>
      </c>
      <c r="V3219" t="s">
        <v>13</v>
      </c>
      <c r="W3219" t="s">
        <v>13</v>
      </c>
      <c r="X3219" t="s">
        <v>10</v>
      </c>
      <c r="Y3219" t="s">
        <v>10</v>
      </c>
      <c r="Z3219" t="s">
        <v>10</v>
      </c>
      <c r="AA3219" t="s">
        <v>21</v>
      </c>
      <c r="AB3219" t="s">
        <v>10</v>
      </c>
      <c r="AC3219" t="s">
        <v>26</v>
      </c>
      <c r="AD3219">
        <v>81.099999999999994</v>
      </c>
      <c r="AE3219">
        <v>81.099999999999994</v>
      </c>
      <c r="AF3219">
        <v>0</v>
      </c>
      <c r="AG3219">
        <v>0</v>
      </c>
      <c r="AH3219">
        <v>22.86</v>
      </c>
      <c r="AI3219">
        <v>103.96</v>
      </c>
      <c r="AJ3219" t="s">
        <v>27</v>
      </c>
      <c r="AK3219" t="s">
        <v>28</v>
      </c>
      <c r="AL3219" t="s">
        <v>184</v>
      </c>
      <c r="AM3219" t="str">
        <f t="shared" si="150"/>
        <v>Churned</v>
      </c>
      <c r="AN3219" t="str">
        <f t="shared" si="151"/>
        <v>No</v>
      </c>
      <c r="AO3219" t="str" cm="1">
        <f t="array" ref="AO3219">_xlfn.IFS($C3219&lt;36,"Youth", $C3219&lt;66, "Middle_age", $C3219&gt;65, "Old")</f>
        <v>Middle_age</v>
      </c>
      <c r="AP3219" t="str">
        <f t="shared" si="152"/>
        <v>1 năm</v>
      </c>
    </row>
    <row r="3220" spans="1:42" x14ac:dyDescent="0.35">
      <c r="A3220" t="s">
        <v>4304</v>
      </c>
      <c r="B3220" t="s">
        <v>9</v>
      </c>
      <c r="C3220">
        <v>33</v>
      </c>
      <c r="D3220" t="s">
        <v>13</v>
      </c>
      <c r="E3220">
        <v>0</v>
      </c>
      <c r="F3220" t="s">
        <v>339</v>
      </c>
      <c r="G3220">
        <v>92338</v>
      </c>
      <c r="H3220">
        <v>34.702765999999997</v>
      </c>
      <c r="I3220">
        <v>-116.09337600000001</v>
      </c>
      <c r="J3220">
        <v>0</v>
      </c>
      <c r="K3220" s="1">
        <v>42</v>
      </c>
      <c r="L3220" t="s">
        <v>12</v>
      </c>
      <c r="M3220" t="s">
        <v>10</v>
      </c>
      <c r="N3220">
        <v>34.76</v>
      </c>
      <c r="O3220" t="s">
        <v>13</v>
      </c>
      <c r="P3220" t="s">
        <v>10</v>
      </c>
      <c r="Q3220" t="s">
        <v>14</v>
      </c>
      <c r="R3220">
        <v>20</v>
      </c>
      <c r="S3220" t="s">
        <v>13</v>
      </c>
      <c r="T3220" t="s">
        <v>13</v>
      </c>
      <c r="U3220" t="s">
        <v>10</v>
      </c>
      <c r="V3220" t="s">
        <v>10</v>
      </c>
      <c r="W3220" t="s">
        <v>13</v>
      </c>
      <c r="X3220" t="s">
        <v>10</v>
      </c>
      <c r="Y3220" t="s">
        <v>10</v>
      </c>
      <c r="Z3220" t="s">
        <v>10</v>
      </c>
      <c r="AA3220" t="s">
        <v>43</v>
      </c>
      <c r="AB3220" t="s">
        <v>13</v>
      </c>
      <c r="AC3220" t="s">
        <v>16</v>
      </c>
      <c r="AD3220">
        <v>66.5</v>
      </c>
      <c r="AE3220">
        <v>2762.75</v>
      </c>
      <c r="AF3220">
        <v>0</v>
      </c>
      <c r="AG3220">
        <v>0</v>
      </c>
      <c r="AH3220">
        <v>1459.92</v>
      </c>
      <c r="AI3220">
        <v>4222.67</v>
      </c>
      <c r="AJ3220" t="s">
        <v>17</v>
      </c>
      <c r="AM3220" t="str">
        <f t="shared" si="150"/>
        <v>VIP</v>
      </c>
      <c r="AN3220" t="str">
        <f t="shared" si="151"/>
        <v>No</v>
      </c>
      <c r="AO3220" t="str" cm="1">
        <f t="array" ref="AO3220">_xlfn.IFS($C3220&lt;36,"Youth", $C3220&lt;66, "Middle_age", $C3220&gt;65, "Old")</f>
        <v>Youth</v>
      </c>
      <c r="AP3220" t="str">
        <f t="shared" si="152"/>
        <v>4 năm</v>
      </c>
    </row>
    <row r="3221" spans="1:42" x14ac:dyDescent="0.35">
      <c r="A3221" t="s">
        <v>4305</v>
      </c>
      <c r="B3221" t="s">
        <v>9</v>
      </c>
      <c r="C3221">
        <v>23</v>
      </c>
      <c r="D3221" t="s">
        <v>13</v>
      </c>
      <c r="E3221">
        <v>0</v>
      </c>
      <c r="F3221" t="s">
        <v>105</v>
      </c>
      <c r="G3221">
        <v>90042</v>
      </c>
      <c r="H3221">
        <v>34.115720000000003</v>
      </c>
      <c r="I3221">
        <v>-118.19275399999999</v>
      </c>
      <c r="J3221">
        <v>0</v>
      </c>
      <c r="K3221" s="1">
        <v>16</v>
      </c>
      <c r="L3221" t="s">
        <v>32</v>
      </c>
      <c r="M3221" t="s">
        <v>10</v>
      </c>
      <c r="N3221">
        <v>47.25</v>
      </c>
      <c r="O3221" t="s">
        <v>13</v>
      </c>
      <c r="P3221" t="s">
        <v>13</v>
      </c>
      <c r="AA3221" t="s">
        <v>15</v>
      </c>
      <c r="AB3221" t="s">
        <v>13</v>
      </c>
      <c r="AC3221" t="s">
        <v>26</v>
      </c>
      <c r="AD3221">
        <v>20.100000000000001</v>
      </c>
      <c r="AE3221">
        <v>318.60000000000002</v>
      </c>
      <c r="AF3221">
        <v>0</v>
      </c>
      <c r="AG3221">
        <v>0</v>
      </c>
      <c r="AH3221">
        <v>756</v>
      </c>
      <c r="AI3221">
        <v>1074.5999999999999</v>
      </c>
      <c r="AJ3221" t="s">
        <v>17</v>
      </c>
      <c r="AM3221" t="str">
        <f t="shared" si="150"/>
        <v>Stayed</v>
      </c>
      <c r="AN3221" t="str">
        <f t="shared" si="151"/>
        <v>No</v>
      </c>
      <c r="AO3221" t="str" cm="1">
        <f t="array" ref="AO3221">_xlfn.IFS($C3221&lt;36,"Youth", $C3221&lt;66, "Middle_age", $C3221&gt;65, "Old")</f>
        <v>Youth</v>
      </c>
      <c r="AP3221" t="str">
        <f t="shared" si="152"/>
        <v>2 năm</v>
      </c>
    </row>
    <row r="3222" spans="1:42" x14ac:dyDescent="0.35">
      <c r="A3222" t="s">
        <v>4306</v>
      </c>
      <c r="B3222" t="s">
        <v>9</v>
      </c>
      <c r="C3222">
        <v>33</v>
      </c>
      <c r="D3222" t="s">
        <v>10</v>
      </c>
      <c r="E3222">
        <v>2</v>
      </c>
      <c r="F3222" t="s">
        <v>286</v>
      </c>
      <c r="G3222">
        <v>92029</v>
      </c>
      <c r="H3222">
        <v>33.079833999999998</v>
      </c>
      <c r="I3222">
        <v>-117.134275</v>
      </c>
      <c r="J3222">
        <v>1</v>
      </c>
      <c r="K3222" s="1">
        <v>65</v>
      </c>
      <c r="L3222" t="s">
        <v>46</v>
      </c>
      <c r="M3222" t="s">
        <v>10</v>
      </c>
      <c r="N3222">
        <v>45.21</v>
      </c>
      <c r="O3222" t="s">
        <v>10</v>
      </c>
      <c r="P3222" t="s">
        <v>10</v>
      </c>
      <c r="Q3222" t="s">
        <v>25</v>
      </c>
      <c r="R3222">
        <v>19</v>
      </c>
      <c r="S3222" t="s">
        <v>13</v>
      </c>
      <c r="T3222" t="s">
        <v>10</v>
      </c>
      <c r="U3222" t="s">
        <v>10</v>
      </c>
      <c r="V3222" t="s">
        <v>10</v>
      </c>
      <c r="W3222" t="s">
        <v>10</v>
      </c>
      <c r="X3222" t="s">
        <v>10</v>
      </c>
      <c r="Y3222" t="s">
        <v>10</v>
      </c>
      <c r="Z3222" t="s">
        <v>10</v>
      </c>
      <c r="AA3222" t="s">
        <v>43</v>
      </c>
      <c r="AB3222" t="s">
        <v>10</v>
      </c>
      <c r="AC3222" t="s">
        <v>16</v>
      </c>
      <c r="AD3222">
        <v>110.8</v>
      </c>
      <c r="AE3222">
        <v>7245.9</v>
      </c>
      <c r="AF3222">
        <v>0</v>
      </c>
      <c r="AG3222">
        <v>0</v>
      </c>
      <c r="AH3222">
        <v>2938.65</v>
      </c>
      <c r="AI3222">
        <v>10184.549999999999</v>
      </c>
      <c r="AJ3222" t="s">
        <v>17</v>
      </c>
      <c r="AM3222" t="str">
        <f t="shared" si="150"/>
        <v>VIP</v>
      </c>
      <c r="AN3222" t="str">
        <f t="shared" si="151"/>
        <v>Yes</v>
      </c>
      <c r="AO3222" t="str" cm="1">
        <f t="array" ref="AO3222">_xlfn.IFS($C3222&lt;36,"Youth", $C3222&lt;66, "Middle_age", $C3222&gt;65, "Old")</f>
        <v>Youth</v>
      </c>
      <c r="AP3222" t="str">
        <f t="shared" si="152"/>
        <v>6 năm</v>
      </c>
    </row>
    <row r="3223" spans="1:42" x14ac:dyDescent="0.35">
      <c r="A3223" t="s">
        <v>4307</v>
      </c>
      <c r="B3223" t="s">
        <v>9</v>
      </c>
      <c r="C3223">
        <v>65</v>
      </c>
      <c r="D3223" t="s">
        <v>10</v>
      </c>
      <c r="E3223">
        <v>0</v>
      </c>
      <c r="F3223" t="s">
        <v>2610</v>
      </c>
      <c r="G3223">
        <v>93241</v>
      </c>
      <c r="H3223">
        <v>35.245035000000001</v>
      </c>
      <c r="I3223">
        <v>-118.905553</v>
      </c>
      <c r="J3223">
        <v>2</v>
      </c>
      <c r="K3223" s="1">
        <v>20</v>
      </c>
      <c r="L3223" t="s">
        <v>12</v>
      </c>
      <c r="M3223" t="s">
        <v>10</v>
      </c>
      <c r="N3223">
        <v>38.85</v>
      </c>
      <c r="O3223" t="s">
        <v>13</v>
      </c>
      <c r="P3223" t="s">
        <v>10</v>
      </c>
      <c r="Q3223" t="s">
        <v>25</v>
      </c>
      <c r="R3223">
        <v>2</v>
      </c>
      <c r="S3223" t="s">
        <v>13</v>
      </c>
      <c r="T3223" t="s">
        <v>13</v>
      </c>
      <c r="U3223" t="s">
        <v>13</v>
      </c>
      <c r="V3223" t="s">
        <v>13</v>
      </c>
      <c r="W3223" t="s">
        <v>10</v>
      </c>
      <c r="X3223" t="s">
        <v>10</v>
      </c>
      <c r="Y3223" t="s">
        <v>10</v>
      </c>
      <c r="Z3223" t="s">
        <v>10</v>
      </c>
      <c r="AA3223" t="s">
        <v>15</v>
      </c>
      <c r="AB3223" t="s">
        <v>10</v>
      </c>
      <c r="AC3223" t="s">
        <v>26</v>
      </c>
      <c r="AD3223">
        <v>91</v>
      </c>
      <c r="AE3223">
        <v>1859.5</v>
      </c>
      <c r="AF3223">
        <v>0</v>
      </c>
      <c r="AG3223">
        <v>0</v>
      </c>
      <c r="AH3223">
        <v>777</v>
      </c>
      <c r="AI3223">
        <v>2636.5</v>
      </c>
      <c r="AJ3223" t="s">
        <v>17</v>
      </c>
      <c r="AM3223" t="str">
        <f t="shared" si="150"/>
        <v>Stayed</v>
      </c>
      <c r="AN3223" t="str">
        <f t="shared" si="151"/>
        <v>No</v>
      </c>
      <c r="AO3223" t="str" cm="1">
        <f t="array" ref="AO3223">_xlfn.IFS($C3223&lt;36,"Youth", $C3223&lt;66, "Middle_age", $C3223&gt;65, "Old")</f>
        <v>Middle_age</v>
      </c>
      <c r="AP3223" t="str">
        <f t="shared" si="152"/>
        <v>2 năm</v>
      </c>
    </row>
    <row r="3224" spans="1:42" x14ac:dyDescent="0.35">
      <c r="A3224" t="s">
        <v>4308</v>
      </c>
      <c r="B3224" t="s">
        <v>19</v>
      </c>
      <c r="C3224">
        <v>59</v>
      </c>
      <c r="D3224" t="s">
        <v>13</v>
      </c>
      <c r="E3224">
        <v>0</v>
      </c>
      <c r="F3224" t="s">
        <v>2233</v>
      </c>
      <c r="G3224">
        <v>90650</v>
      </c>
      <c r="H3224">
        <v>33.905963</v>
      </c>
      <c r="I3224">
        <v>-118.08262999999999</v>
      </c>
      <c r="J3224">
        <v>0</v>
      </c>
      <c r="K3224" s="1">
        <v>33</v>
      </c>
      <c r="L3224" t="s">
        <v>99</v>
      </c>
      <c r="M3224" t="s">
        <v>10</v>
      </c>
      <c r="N3224">
        <v>47.64</v>
      </c>
      <c r="O3224" t="s">
        <v>13</v>
      </c>
      <c r="P3224" t="s">
        <v>10</v>
      </c>
      <c r="Q3224" t="s">
        <v>25</v>
      </c>
      <c r="R3224">
        <v>18</v>
      </c>
      <c r="S3224" t="s">
        <v>10</v>
      </c>
      <c r="T3224" t="s">
        <v>13</v>
      </c>
      <c r="U3224" t="s">
        <v>13</v>
      </c>
      <c r="V3224" t="s">
        <v>10</v>
      </c>
      <c r="W3224" t="s">
        <v>10</v>
      </c>
      <c r="X3224" t="s">
        <v>13</v>
      </c>
      <c r="Y3224" t="s">
        <v>13</v>
      </c>
      <c r="Z3224" t="s">
        <v>10</v>
      </c>
      <c r="AA3224" t="s">
        <v>43</v>
      </c>
      <c r="AB3224" t="s">
        <v>10</v>
      </c>
      <c r="AC3224" t="s">
        <v>26</v>
      </c>
      <c r="AD3224">
        <v>88.95</v>
      </c>
      <c r="AE3224">
        <v>3027.65</v>
      </c>
      <c r="AF3224">
        <v>0</v>
      </c>
      <c r="AG3224">
        <v>0</v>
      </c>
      <c r="AH3224">
        <v>1572.12</v>
      </c>
      <c r="AI3224">
        <v>4599.7700000000004</v>
      </c>
      <c r="AJ3224" t="s">
        <v>17</v>
      </c>
      <c r="AM3224" t="str">
        <f t="shared" si="150"/>
        <v>VIP</v>
      </c>
      <c r="AN3224" t="str">
        <f t="shared" si="151"/>
        <v>No</v>
      </c>
      <c r="AO3224" t="str" cm="1">
        <f t="array" ref="AO3224">_xlfn.IFS($C3224&lt;36,"Youth", $C3224&lt;66, "Middle_age", $C3224&gt;65, "Old")</f>
        <v>Middle_age</v>
      </c>
      <c r="AP3224" t="str">
        <f t="shared" si="152"/>
        <v>3 năm</v>
      </c>
    </row>
    <row r="3225" spans="1:42" x14ac:dyDescent="0.35">
      <c r="A3225" t="s">
        <v>4309</v>
      </c>
      <c r="B3225" t="s">
        <v>19</v>
      </c>
      <c r="C3225">
        <v>43</v>
      </c>
      <c r="D3225" t="s">
        <v>10</v>
      </c>
      <c r="E3225">
        <v>0</v>
      </c>
      <c r="F3225" t="s">
        <v>1427</v>
      </c>
      <c r="G3225">
        <v>91762</v>
      </c>
      <c r="H3225">
        <v>34.057256000000002</v>
      </c>
      <c r="I3225">
        <v>-117.667677</v>
      </c>
      <c r="J3225">
        <v>1</v>
      </c>
      <c r="K3225" s="1">
        <v>22</v>
      </c>
      <c r="L3225" t="s">
        <v>32</v>
      </c>
      <c r="M3225" t="s">
        <v>10</v>
      </c>
      <c r="N3225">
        <v>20.78</v>
      </c>
      <c r="O3225" t="s">
        <v>13</v>
      </c>
      <c r="P3225" t="s">
        <v>13</v>
      </c>
      <c r="AA3225" t="s">
        <v>21</v>
      </c>
      <c r="AB3225" t="s">
        <v>10</v>
      </c>
      <c r="AC3225" t="s">
        <v>26</v>
      </c>
      <c r="AD3225">
        <v>20.45</v>
      </c>
      <c r="AE3225">
        <v>471.55</v>
      </c>
      <c r="AF3225">
        <v>0</v>
      </c>
      <c r="AG3225">
        <v>0</v>
      </c>
      <c r="AH3225">
        <v>457.16</v>
      </c>
      <c r="AI3225">
        <v>928.71</v>
      </c>
      <c r="AJ3225" t="s">
        <v>17</v>
      </c>
      <c r="AM3225" t="str">
        <f t="shared" si="150"/>
        <v>Stayed</v>
      </c>
      <c r="AN3225" t="str">
        <f t="shared" si="151"/>
        <v>No</v>
      </c>
      <c r="AO3225" t="str" cm="1">
        <f t="array" ref="AO3225">_xlfn.IFS($C3225&lt;36,"Youth", $C3225&lt;66, "Middle_age", $C3225&gt;65, "Old")</f>
        <v>Middle_age</v>
      </c>
      <c r="AP3225" t="str">
        <f t="shared" si="152"/>
        <v>2 năm</v>
      </c>
    </row>
    <row r="3226" spans="1:42" x14ac:dyDescent="0.35">
      <c r="A3226" t="s">
        <v>4310</v>
      </c>
      <c r="B3226" t="s">
        <v>19</v>
      </c>
      <c r="C3226">
        <v>55</v>
      </c>
      <c r="D3226" t="s">
        <v>13</v>
      </c>
      <c r="E3226">
        <v>0</v>
      </c>
      <c r="F3226" t="s">
        <v>777</v>
      </c>
      <c r="G3226">
        <v>91104</v>
      </c>
      <c r="H3226">
        <v>34.165382999999999</v>
      </c>
      <c r="I3226">
        <v>-118.123752</v>
      </c>
      <c r="J3226">
        <v>0</v>
      </c>
      <c r="K3226" s="1">
        <v>8</v>
      </c>
      <c r="L3226" t="s">
        <v>24</v>
      </c>
      <c r="M3226" t="s">
        <v>13</v>
      </c>
      <c r="P3226" t="s">
        <v>10</v>
      </c>
      <c r="Q3226" t="s">
        <v>14</v>
      </c>
      <c r="R3226">
        <v>4</v>
      </c>
      <c r="S3226" t="s">
        <v>10</v>
      </c>
      <c r="T3226" t="s">
        <v>13</v>
      </c>
      <c r="U3226" t="s">
        <v>13</v>
      </c>
      <c r="V3226" t="s">
        <v>13</v>
      </c>
      <c r="W3226" t="s">
        <v>13</v>
      </c>
      <c r="X3226" t="s">
        <v>13</v>
      </c>
      <c r="Y3226" t="s">
        <v>13</v>
      </c>
      <c r="Z3226" t="s">
        <v>13</v>
      </c>
      <c r="AA3226" t="s">
        <v>21</v>
      </c>
      <c r="AB3226" t="s">
        <v>10</v>
      </c>
      <c r="AC3226" t="s">
        <v>26</v>
      </c>
      <c r="AD3226">
        <v>30.45</v>
      </c>
      <c r="AE3226">
        <v>226.45</v>
      </c>
      <c r="AF3226">
        <v>0</v>
      </c>
      <c r="AG3226">
        <v>0</v>
      </c>
      <c r="AH3226">
        <v>0</v>
      </c>
      <c r="AI3226">
        <v>226.45</v>
      </c>
      <c r="AJ3226" t="s">
        <v>27</v>
      </c>
      <c r="AK3226" t="s">
        <v>28</v>
      </c>
      <c r="AL3226" t="s">
        <v>29</v>
      </c>
      <c r="AM3226" t="str">
        <f t="shared" si="150"/>
        <v>Churned</v>
      </c>
      <c r="AN3226" t="str">
        <f t="shared" si="151"/>
        <v>No</v>
      </c>
      <c r="AO3226" t="str" cm="1">
        <f t="array" ref="AO3226">_xlfn.IFS($C3226&lt;36,"Youth", $C3226&lt;66, "Middle_age", $C3226&gt;65, "Old")</f>
        <v>Middle_age</v>
      </c>
      <c r="AP3226" t="str">
        <f t="shared" si="152"/>
        <v>1 năm</v>
      </c>
    </row>
    <row r="3227" spans="1:42" x14ac:dyDescent="0.35">
      <c r="A3227" t="s">
        <v>4311</v>
      </c>
      <c r="B3227" t="s">
        <v>19</v>
      </c>
      <c r="C3227">
        <v>36</v>
      </c>
      <c r="D3227" t="s">
        <v>13</v>
      </c>
      <c r="E3227">
        <v>0</v>
      </c>
      <c r="F3227" t="s">
        <v>181</v>
      </c>
      <c r="G3227">
        <v>93705</v>
      </c>
      <c r="H3227">
        <v>36.787239999999997</v>
      </c>
      <c r="I3227">
        <v>-119.82781300000001</v>
      </c>
      <c r="J3227">
        <v>0</v>
      </c>
      <c r="K3227" s="1">
        <v>44</v>
      </c>
      <c r="L3227" t="s">
        <v>12</v>
      </c>
      <c r="M3227" t="s">
        <v>10</v>
      </c>
      <c r="N3227">
        <v>1.4</v>
      </c>
      <c r="O3227" t="s">
        <v>13</v>
      </c>
      <c r="P3227" t="s">
        <v>13</v>
      </c>
      <c r="AA3227" t="s">
        <v>43</v>
      </c>
      <c r="AB3227" t="s">
        <v>13</v>
      </c>
      <c r="AC3227" t="s">
        <v>16</v>
      </c>
      <c r="AD3227">
        <v>20.399999999999999</v>
      </c>
      <c r="AE3227">
        <v>905.55</v>
      </c>
      <c r="AF3227">
        <v>0</v>
      </c>
      <c r="AG3227">
        <v>0</v>
      </c>
      <c r="AH3227">
        <v>61.6</v>
      </c>
      <c r="AI3227">
        <v>967.15</v>
      </c>
      <c r="AJ3227" t="s">
        <v>17</v>
      </c>
      <c r="AM3227" t="str">
        <f t="shared" si="150"/>
        <v>Stayed</v>
      </c>
      <c r="AN3227" t="str">
        <f t="shared" si="151"/>
        <v>No</v>
      </c>
      <c r="AO3227" t="str" cm="1">
        <f t="array" ref="AO3227">_xlfn.IFS($C3227&lt;36,"Youth", $C3227&lt;66, "Middle_age", $C3227&gt;65, "Old")</f>
        <v>Middle_age</v>
      </c>
      <c r="AP3227" t="str">
        <f t="shared" si="152"/>
        <v>4 năm</v>
      </c>
    </row>
    <row r="3228" spans="1:42" x14ac:dyDescent="0.35">
      <c r="A3228" t="s">
        <v>4312</v>
      </c>
      <c r="B3228" t="s">
        <v>9</v>
      </c>
      <c r="C3228">
        <v>37</v>
      </c>
      <c r="D3228" t="s">
        <v>10</v>
      </c>
      <c r="E3228">
        <v>1</v>
      </c>
      <c r="F3228" t="s">
        <v>4313</v>
      </c>
      <c r="G3228">
        <v>95412</v>
      </c>
      <c r="H3228">
        <v>38.731054999999998</v>
      </c>
      <c r="I3228">
        <v>-123.316553</v>
      </c>
      <c r="J3228">
        <v>8</v>
      </c>
      <c r="K3228" s="1">
        <v>72</v>
      </c>
      <c r="L3228" t="s">
        <v>12</v>
      </c>
      <c r="M3228" t="s">
        <v>10</v>
      </c>
      <c r="N3228">
        <v>2.57</v>
      </c>
      <c r="O3228" t="s">
        <v>10</v>
      </c>
      <c r="P3228" t="s">
        <v>13</v>
      </c>
      <c r="AA3228" t="s">
        <v>43</v>
      </c>
      <c r="AB3228" t="s">
        <v>10</v>
      </c>
      <c r="AC3228" t="s">
        <v>26</v>
      </c>
      <c r="AD3228">
        <v>26.25</v>
      </c>
      <c r="AE3228">
        <v>1988.05</v>
      </c>
      <c r="AF3228">
        <v>0</v>
      </c>
      <c r="AG3228">
        <v>0</v>
      </c>
      <c r="AH3228">
        <v>185.04</v>
      </c>
      <c r="AI3228">
        <v>2173.09</v>
      </c>
      <c r="AJ3228" t="s">
        <v>17</v>
      </c>
      <c r="AM3228" t="str">
        <f t="shared" si="150"/>
        <v>Stayed</v>
      </c>
      <c r="AN3228" t="str">
        <f t="shared" si="151"/>
        <v>Yes</v>
      </c>
      <c r="AO3228" t="str" cm="1">
        <f t="array" ref="AO3228">_xlfn.IFS($C3228&lt;36,"Youth", $C3228&lt;66, "Middle_age", $C3228&gt;65, "Old")</f>
        <v>Middle_age</v>
      </c>
      <c r="AP3228" t="str">
        <f t="shared" si="152"/>
        <v>6 năm</v>
      </c>
    </row>
    <row r="3229" spans="1:42" x14ac:dyDescent="0.35">
      <c r="A3229" t="s">
        <v>4314</v>
      </c>
      <c r="B3229" t="s">
        <v>19</v>
      </c>
      <c r="C3229">
        <v>60</v>
      </c>
      <c r="D3229" t="s">
        <v>13</v>
      </c>
      <c r="E3229">
        <v>0</v>
      </c>
      <c r="F3229" t="s">
        <v>101</v>
      </c>
      <c r="G3229">
        <v>95503</v>
      </c>
      <c r="H3229">
        <v>40.737431000000001</v>
      </c>
      <c r="I3229">
        <v>-124.108897</v>
      </c>
      <c r="J3229">
        <v>0</v>
      </c>
      <c r="K3229" s="1">
        <v>7</v>
      </c>
      <c r="L3229" t="s">
        <v>12</v>
      </c>
      <c r="M3229" t="s">
        <v>10</v>
      </c>
      <c r="N3229">
        <v>15.51</v>
      </c>
      <c r="O3229" t="s">
        <v>10</v>
      </c>
      <c r="P3229" t="s">
        <v>10</v>
      </c>
      <c r="Q3229" t="s">
        <v>25</v>
      </c>
      <c r="R3229">
        <v>23</v>
      </c>
      <c r="S3229" t="s">
        <v>13</v>
      </c>
      <c r="T3229" t="s">
        <v>13</v>
      </c>
      <c r="U3229" t="s">
        <v>13</v>
      </c>
      <c r="V3229" t="s">
        <v>13</v>
      </c>
      <c r="W3229" t="s">
        <v>10</v>
      </c>
      <c r="X3229" t="s">
        <v>10</v>
      </c>
      <c r="Y3229" t="s">
        <v>10</v>
      </c>
      <c r="Z3229" t="s">
        <v>10</v>
      </c>
      <c r="AA3229" t="s">
        <v>21</v>
      </c>
      <c r="AB3229" t="s">
        <v>10</v>
      </c>
      <c r="AC3229" t="s">
        <v>26</v>
      </c>
      <c r="AD3229">
        <v>93.85</v>
      </c>
      <c r="AE3229">
        <v>635.6</v>
      </c>
      <c r="AF3229">
        <v>0</v>
      </c>
      <c r="AG3229">
        <v>0</v>
      </c>
      <c r="AH3229">
        <v>108.57</v>
      </c>
      <c r="AI3229">
        <v>744.17</v>
      </c>
      <c r="AJ3229" t="s">
        <v>27</v>
      </c>
      <c r="AK3229" t="s">
        <v>28</v>
      </c>
      <c r="AL3229" t="s">
        <v>29</v>
      </c>
      <c r="AM3229" t="str">
        <f t="shared" si="150"/>
        <v>Churned</v>
      </c>
      <c r="AN3229" t="str">
        <f t="shared" si="151"/>
        <v>No</v>
      </c>
      <c r="AO3229" t="str" cm="1">
        <f t="array" ref="AO3229">_xlfn.IFS($C3229&lt;36,"Youth", $C3229&lt;66, "Middle_age", $C3229&gt;65, "Old")</f>
        <v>Middle_age</v>
      </c>
      <c r="AP3229" t="str">
        <f t="shared" si="152"/>
        <v>1 năm</v>
      </c>
    </row>
    <row r="3230" spans="1:42" x14ac:dyDescent="0.35">
      <c r="A3230" t="s">
        <v>4315</v>
      </c>
      <c r="B3230" t="s">
        <v>9</v>
      </c>
      <c r="C3230">
        <v>35</v>
      </c>
      <c r="D3230" t="s">
        <v>10</v>
      </c>
      <c r="E3230">
        <v>0</v>
      </c>
      <c r="F3230" t="s">
        <v>4155</v>
      </c>
      <c r="G3230">
        <v>92595</v>
      </c>
      <c r="H3230">
        <v>33.617108000000002</v>
      </c>
      <c r="I3230">
        <v>-117.253349</v>
      </c>
      <c r="J3230">
        <v>10</v>
      </c>
      <c r="K3230" s="1">
        <v>51</v>
      </c>
      <c r="L3230" t="s">
        <v>46</v>
      </c>
      <c r="M3230" t="s">
        <v>10</v>
      </c>
      <c r="N3230">
        <v>25.45</v>
      </c>
      <c r="O3230" t="s">
        <v>10</v>
      </c>
      <c r="P3230" t="s">
        <v>10</v>
      </c>
      <c r="Q3230" t="s">
        <v>49</v>
      </c>
      <c r="R3230">
        <v>4</v>
      </c>
      <c r="S3230" t="s">
        <v>13</v>
      </c>
      <c r="T3230" t="s">
        <v>10</v>
      </c>
      <c r="U3230" t="s">
        <v>13</v>
      </c>
      <c r="V3230" t="s">
        <v>10</v>
      </c>
      <c r="W3230" t="s">
        <v>10</v>
      </c>
      <c r="X3230" t="s">
        <v>10</v>
      </c>
      <c r="Y3230" t="s">
        <v>10</v>
      </c>
      <c r="Z3230" t="s">
        <v>10</v>
      </c>
      <c r="AA3230" t="s">
        <v>15</v>
      </c>
      <c r="AB3230" t="s">
        <v>10</v>
      </c>
      <c r="AC3230" t="s">
        <v>16</v>
      </c>
      <c r="AD3230">
        <v>78.650000000000006</v>
      </c>
      <c r="AE3230">
        <v>3950.85</v>
      </c>
      <c r="AF3230">
        <v>0</v>
      </c>
      <c r="AG3230">
        <v>0</v>
      </c>
      <c r="AH3230">
        <v>1297.95</v>
      </c>
      <c r="AI3230">
        <v>5248.8</v>
      </c>
      <c r="AJ3230" t="s">
        <v>17</v>
      </c>
      <c r="AM3230" t="str">
        <f t="shared" si="150"/>
        <v>VIP</v>
      </c>
      <c r="AN3230" t="str">
        <f t="shared" si="151"/>
        <v>No</v>
      </c>
      <c r="AO3230" t="str" cm="1">
        <f t="array" ref="AO3230">_xlfn.IFS($C3230&lt;36,"Youth", $C3230&lt;66, "Middle_age", $C3230&gt;65, "Old")</f>
        <v>Youth</v>
      </c>
      <c r="AP3230" t="str">
        <f t="shared" si="152"/>
        <v>5 năm</v>
      </c>
    </row>
    <row r="3231" spans="1:42" x14ac:dyDescent="0.35">
      <c r="A3231" t="s">
        <v>4316</v>
      </c>
      <c r="B3231" t="s">
        <v>9</v>
      </c>
      <c r="C3231">
        <v>72</v>
      </c>
      <c r="D3231" t="s">
        <v>13</v>
      </c>
      <c r="E3231">
        <v>0</v>
      </c>
      <c r="F3231" t="s">
        <v>114</v>
      </c>
      <c r="G3231">
        <v>95210</v>
      </c>
      <c r="H3231">
        <v>38.033219000000003</v>
      </c>
      <c r="I3231">
        <v>-121.297433</v>
      </c>
      <c r="J3231">
        <v>0</v>
      </c>
      <c r="K3231" s="1">
        <v>69</v>
      </c>
      <c r="L3231" t="s">
        <v>12</v>
      </c>
      <c r="M3231" t="s">
        <v>10</v>
      </c>
      <c r="N3231">
        <v>23.4</v>
      </c>
      <c r="O3231" t="s">
        <v>10</v>
      </c>
      <c r="P3231" t="s">
        <v>10</v>
      </c>
      <c r="Q3231" t="s">
        <v>25</v>
      </c>
      <c r="R3231">
        <v>27</v>
      </c>
      <c r="S3231" t="s">
        <v>10</v>
      </c>
      <c r="T3231" t="s">
        <v>13</v>
      </c>
      <c r="U3231" t="s">
        <v>10</v>
      </c>
      <c r="V3231" t="s">
        <v>10</v>
      </c>
      <c r="W3231" t="s">
        <v>10</v>
      </c>
      <c r="X3231" t="s">
        <v>10</v>
      </c>
      <c r="Y3231" t="s">
        <v>10</v>
      </c>
      <c r="Z3231" t="s">
        <v>10</v>
      </c>
      <c r="AA3231" t="s">
        <v>43</v>
      </c>
      <c r="AB3231" t="s">
        <v>13</v>
      </c>
      <c r="AC3231" t="s">
        <v>16</v>
      </c>
      <c r="AD3231">
        <v>110.25</v>
      </c>
      <c r="AE3231">
        <v>7467.55</v>
      </c>
      <c r="AF3231">
        <v>0</v>
      </c>
      <c r="AG3231">
        <v>0</v>
      </c>
      <c r="AH3231">
        <v>1614.6</v>
      </c>
      <c r="AI3231">
        <v>9082.15</v>
      </c>
      <c r="AJ3231" t="s">
        <v>17</v>
      </c>
      <c r="AM3231" t="str">
        <f t="shared" si="150"/>
        <v>VIP</v>
      </c>
      <c r="AN3231" t="str">
        <f t="shared" si="151"/>
        <v>No</v>
      </c>
      <c r="AO3231" t="str" cm="1">
        <f t="array" ref="AO3231">_xlfn.IFS($C3231&lt;36,"Youth", $C3231&lt;66, "Middle_age", $C3231&gt;65, "Old")</f>
        <v>Old</v>
      </c>
      <c r="AP3231" t="str">
        <f t="shared" si="152"/>
        <v>6 năm</v>
      </c>
    </row>
    <row r="3232" spans="1:42" x14ac:dyDescent="0.35">
      <c r="A3232" t="s">
        <v>4317</v>
      </c>
      <c r="B3232" t="s">
        <v>19</v>
      </c>
      <c r="C3232">
        <v>23</v>
      </c>
      <c r="D3232" t="s">
        <v>13</v>
      </c>
      <c r="E3232">
        <v>0</v>
      </c>
      <c r="F3232" t="s">
        <v>1851</v>
      </c>
      <c r="G3232">
        <v>93657</v>
      </c>
      <c r="H3232">
        <v>36.819628000000002</v>
      </c>
      <c r="I3232">
        <v>-119.440414</v>
      </c>
      <c r="J3232">
        <v>0</v>
      </c>
      <c r="K3232" s="1">
        <v>57</v>
      </c>
      <c r="L3232" t="s">
        <v>46</v>
      </c>
      <c r="M3232" t="s">
        <v>13</v>
      </c>
      <c r="P3232" t="s">
        <v>10</v>
      </c>
      <c r="Q3232" t="s">
        <v>49</v>
      </c>
      <c r="R3232">
        <v>59</v>
      </c>
      <c r="S3232" t="s">
        <v>13</v>
      </c>
      <c r="T3232" t="s">
        <v>10</v>
      </c>
      <c r="U3232" t="s">
        <v>13</v>
      </c>
      <c r="V3232" t="s">
        <v>13</v>
      </c>
      <c r="W3232" t="s">
        <v>10</v>
      </c>
      <c r="X3232" t="s">
        <v>13</v>
      </c>
      <c r="Y3232" t="s">
        <v>10</v>
      </c>
      <c r="Z3232" t="s">
        <v>13</v>
      </c>
      <c r="AA3232" t="s">
        <v>21</v>
      </c>
      <c r="AB3232" t="s">
        <v>10</v>
      </c>
      <c r="AC3232" t="s">
        <v>26</v>
      </c>
      <c r="AD3232">
        <v>39.299999999999997</v>
      </c>
      <c r="AE3232">
        <v>2111.4499999999998</v>
      </c>
      <c r="AF3232">
        <v>0</v>
      </c>
      <c r="AG3232">
        <v>80</v>
      </c>
      <c r="AH3232">
        <v>0</v>
      </c>
      <c r="AI3232">
        <v>2191.4499999999998</v>
      </c>
      <c r="AJ3232" t="s">
        <v>27</v>
      </c>
      <c r="AK3232" t="s">
        <v>33</v>
      </c>
      <c r="AL3232" t="s">
        <v>529</v>
      </c>
      <c r="AM3232" t="str">
        <f t="shared" si="150"/>
        <v>Churned</v>
      </c>
      <c r="AN3232" t="str">
        <f t="shared" si="151"/>
        <v>No</v>
      </c>
      <c r="AO3232" t="str" cm="1">
        <f t="array" ref="AO3232">_xlfn.IFS($C3232&lt;36,"Youth", $C3232&lt;66, "Middle_age", $C3232&gt;65, "Old")</f>
        <v>Youth</v>
      </c>
      <c r="AP3232" t="str">
        <f t="shared" si="152"/>
        <v>5 năm</v>
      </c>
    </row>
    <row r="3233" spans="1:42" x14ac:dyDescent="0.35">
      <c r="A3233" t="s">
        <v>4318</v>
      </c>
      <c r="B3233" t="s">
        <v>19</v>
      </c>
      <c r="C3233">
        <v>37</v>
      </c>
      <c r="D3233" t="s">
        <v>13</v>
      </c>
      <c r="E3233">
        <v>0</v>
      </c>
      <c r="F3233" t="s">
        <v>538</v>
      </c>
      <c r="G3233">
        <v>90603</v>
      </c>
      <c r="H3233">
        <v>33.945318</v>
      </c>
      <c r="I3233">
        <v>-117.99206599999999</v>
      </c>
      <c r="J3233">
        <v>0</v>
      </c>
      <c r="K3233" s="1">
        <v>35</v>
      </c>
      <c r="L3233" t="s">
        <v>12</v>
      </c>
      <c r="M3233" t="s">
        <v>10</v>
      </c>
      <c r="N3233">
        <v>25.51</v>
      </c>
      <c r="O3233" t="s">
        <v>13</v>
      </c>
      <c r="P3233" t="s">
        <v>10</v>
      </c>
      <c r="Q3233" t="s">
        <v>25</v>
      </c>
      <c r="R3233">
        <v>16</v>
      </c>
      <c r="S3233" t="s">
        <v>13</v>
      </c>
      <c r="T3233" t="s">
        <v>13</v>
      </c>
      <c r="U3233" t="s">
        <v>10</v>
      </c>
      <c r="V3233" t="s">
        <v>13</v>
      </c>
      <c r="W3233" t="s">
        <v>10</v>
      </c>
      <c r="X3233" t="s">
        <v>13</v>
      </c>
      <c r="Y3233" t="s">
        <v>13</v>
      </c>
      <c r="Z3233" t="s">
        <v>10</v>
      </c>
      <c r="AA3233" t="s">
        <v>15</v>
      </c>
      <c r="AB3233" t="s">
        <v>10</v>
      </c>
      <c r="AC3233" t="s">
        <v>26</v>
      </c>
      <c r="AD3233">
        <v>85.15</v>
      </c>
      <c r="AE3233">
        <v>3030.6</v>
      </c>
      <c r="AF3233">
        <v>0</v>
      </c>
      <c r="AG3233">
        <v>0</v>
      </c>
      <c r="AH3233">
        <v>892.85</v>
      </c>
      <c r="AI3233">
        <v>3923.45</v>
      </c>
      <c r="AJ3233" t="s">
        <v>27</v>
      </c>
      <c r="AK3233" t="s">
        <v>28</v>
      </c>
      <c r="AL3233" t="s">
        <v>29</v>
      </c>
      <c r="AM3233" t="str">
        <f t="shared" si="150"/>
        <v>Churned</v>
      </c>
      <c r="AN3233" t="str">
        <f t="shared" si="151"/>
        <v>No</v>
      </c>
      <c r="AO3233" t="str" cm="1">
        <f t="array" ref="AO3233">_xlfn.IFS($C3233&lt;36,"Youth", $C3233&lt;66, "Middle_age", $C3233&gt;65, "Old")</f>
        <v>Middle_age</v>
      </c>
      <c r="AP3233" t="str">
        <f t="shared" si="152"/>
        <v>3 năm</v>
      </c>
    </row>
    <row r="3234" spans="1:42" x14ac:dyDescent="0.35">
      <c r="A3234" t="s">
        <v>4319</v>
      </c>
      <c r="B3234" t="s">
        <v>9</v>
      </c>
      <c r="C3234">
        <v>47</v>
      </c>
      <c r="D3234" t="s">
        <v>10</v>
      </c>
      <c r="E3234">
        <v>0</v>
      </c>
      <c r="F3234" t="s">
        <v>528</v>
      </c>
      <c r="G3234">
        <v>91731</v>
      </c>
      <c r="H3234">
        <v>34.079934000000002</v>
      </c>
      <c r="I3234">
        <v>-118.046695</v>
      </c>
      <c r="J3234">
        <v>1</v>
      </c>
      <c r="K3234" s="1">
        <v>2</v>
      </c>
      <c r="L3234" t="s">
        <v>12</v>
      </c>
      <c r="M3234" t="s">
        <v>10</v>
      </c>
      <c r="N3234">
        <v>46.23</v>
      </c>
      <c r="O3234" t="s">
        <v>13</v>
      </c>
      <c r="P3234" t="s">
        <v>10</v>
      </c>
      <c r="Q3234" t="s">
        <v>25</v>
      </c>
      <c r="R3234">
        <v>21</v>
      </c>
      <c r="S3234" t="s">
        <v>13</v>
      </c>
      <c r="T3234" t="s">
        <v>13</v>
      </c>
      <c r="U3234" t="s">
        <v>13</v>
      </c>
      <c r="V3234" t="s">
        <v>13</v>
      </c>
      <c r="W3234" t="s">
        <v>13</v>
      </c>
      <c r="X3234" t="s">
        <v>13</v>
      </c>
      <c r="Y3234" t="s">
        <v>13</v>
      </c>
      <c r="Z3234" t="s">
        <v>10</v>
      </c>
      <c r="AA3234" t="s">
        <v>21</v>
      </c>
      <c r="AB3234" t="s">
        <v>13</v>
      </c>
      <c r="AC3234" t="s">
        <v>26</v>
      </c>
      <c r="AD3234">
        <v>70.400000000000006</v>
      </c>
      <c r="AE3234">
        <v>147.15</v>
      </c>
      <c r="AF3234">
        <v>0</v>
      </c>
      <c r="AG3234">
        <v>0</v>
      </c>
      <c r="AH3234">
        <v>92.46</v>
      </c>
      <c r="AI3234">
        <v>239.61</v>
      </c>
      <c r="AJ3234" t="s">
        <v>27</v>
      </c>
      <c r="AK3234" t="s">
        <v>33</v>
      </c>
      <c r="AL3234" t="s">
        <v>37</v>
      </c>
      <c r="AM3234" t="str">
        <f t="shared" si="150"/>
        <v>Churned</v>
      </c>
      <c r="AN3234" t="str">
        <f t="shared" si="151"/>
        <v>No</v>
      </c>
      <c r="AO3234" t="str" cm="1">
        <f t="array" ref="AO3234">_xlfn.IFS($C3234&lt;36,"Youth", $C3234&lt;66, "Middle_age", $C3234&gt;65, "Old")</f>
        <v>Middle_age</v>
      </c>
      <c r="AP3234" t="str">
        <f t="shared" si="152"/>
        <v>1 năm</v>
      </c>
    </row>
    <row r="3235" spans="1:42" x14ac:dyDescent="0.35">
      <c r="A3235" t="s">
        <v>4320</v>
      </c>
      <c r="B3235" t="s">
        <v>19</v>
      </c>
      <c r="C3235">
        <v>78</v>
      </c>
      <c r="D3235" t="s">
        <v>13</v>
      </c>
      <c r="E3235">
        <v>0</v>
      </c>
      <c r="F3235" t="s">
        <v>1527</v>
      </c>
      <c r="G3235">
        <v>92630</v>
      </c>
      <c r="H3235">
        <v>33.644849000000001</v>
      </c>
      <c r="I3235">
        <v>-117.684254</v>
      </c>
      <c r="J3235">
        <v>0</v>
      </c>
      <c r="K3235" s="1">
        <v>15</v>
      </c>
      <c r="L3235" t="s">
        <v>12</v>
      </c>
      <c r="M3235" t="s">
        <v>10</v>
      </c>
      <c r="N3235">
        <v>17.23</v>
      </c>
      <c r="O3235" t="s">
        <v>13</v>
      </c>
      <c r="P3235" t="s">
        <v>10</v>
      </c>
      <c r="Q3235" t="s">
        <v>25</v>
      </c>
      <c r="R3235">
        <v>12</v>
      </c>
      <c r="S3235" t="s">
        <v>13</v>
      </c>
      <c r="T3235" t="s">
        <v>13</v>
      </c>
      <c r="U3235" t="s">
        <v>13</v>
      </c>
      <c r="V3235" t="s">
        <v>13</v>
      </c>
      <c r="W3235" t="s">
        <v>13</v>
      </c>
      <c r="X3235" t="s">
        <v>10</v>
      </c>
      <c r="Y3235" t="s">
        <v>13</v>
      </c>
      <c r="Z3235" t="s">
        <v>10</v>
      </c>
      <c r="AA3235" t="s">
        <v>21</v>
      </c>
      <c r="AB3235" t="s">
        <v>10</v>
      </c>
      <c r="AC3235" t="s">
        <v>26</v>
      </c>
      <c r="AD3235">
        <v>79.400000000000006</v>
      </c>
      <c r="AE3235">
        <v>1156.0999999999999</v>
      </c>
      <c r="AF3235">
        <v>0</v>
      </c>
      <c r="AG3235">
        <v>0</v>
      </c>
      <c r="AH3235">
        <v>258.45</v>
      </c>
      <c r="AI3235">
        <v>1414.55</v>
      </c>
      <c r="AJ3235" t="s">
        <v>27</v>
      </c>
      <c r="AK3235" t="s">
        <v>28</v>
      </c>
      <c r="AL3235" t="s">
        <v>173</v>
      </c>
      <c r="AM3235" t="str">
        <f t="shared" si="150"/>
        <v>Churned</v>
      </c>
      <c r="AN3235" t="str">
        <f t="shared" si="151"/>
        <v>No</v>
      </c>
      <c r="AO3235" t="str" cm="1">
        <f t="array" ref="AO3235">_xlfn.IFS($C3235&lt;36,"Youth", $C3235&lt;66, "Middle_age", $C3235&gt;65, "Old")</f>
        <v>Old</v>
      </c>
      <c r="AP3235" t="str">
        <f t="shared" si="152"/>
        <v>2 năm</v>
      </c>
    </row>
    <row r="3236" spans="1:42" x14ac:dyDescent="0.35">
      <c r="A3236" t="s">
        <v>4321</v>
      </c>
      <c r="B3236" t="s">
        <v>19</v>
      </c>
      <c r="C3236">
        <v>37</v>
      </c>
      <c r="D3236" t="s">
        <v>10</v>
      </c>
      <c r="E3236">
        <v>1</v>
      </c>
      <c r="F3236" t="s">
        <v>948</v>
      </c>
      <c r="G3236">
        <v>92808</v>
      </c>
      <c r="H3236">
        <v>33.850451999999997</v>
      </c>
      <c r="I3236">
        <v>-117.726668</v>
      </c>
      <c r="J3236">
        <v>1</v>
      </c>
      <c r="K3236" s="1">
        <v>22</v>
      </c>
      <c r="L3236" t="s">
        <v>32</v>
      </c>
      <c r="M3236" t="s">
        <v>10</v>
      </c>
      <c r="N3236">
        <v>37.4</v>
      </c>
      <c r="O3236" t="s">
        <v>13</v>
      </c>
      <c r="P3236" t="s">
        <v>13</v>
      </c>
      <c r="AA3236" t="s">
        <v>15</v>
      </c>
      <c r="AB3236" t="s">
        <v>13</v>
      </c>
      <c r="AC3236" t="s">
        <v>16</v>
      </c>
      <c r="AD3236">
        <v>19.95</v>
      </c>
      <c r="AE3236">
        <v>433.5</v>
      </c>
      <c r="AF3236">
        <v>0</v>
      </c>
      <c r="AG3236">
        <v>0</v>
      </c>
      <c r="AH3236">
        <v>822.8</v>
      </c>
      <c r="AI3236">
        <v>1256.3</v>
      </c>
      <c r="AJ3236" t="s">
        <v>17</v>
      </c>
      <c r="AM3236" t="str">
        <f t="shared" si="150"/>
        <v>Stayed</v>
      </c>
      <c r="AN3236" t="str">
        <f t="shared" si="151"/>
        <v>Yes</v>
      </c>
      <c r="AO3236" t="str" cm="1">
        <f t="array" ref="AO3236">_xlfn.IFS($C3236&lt;36,"Youth", $C3236&lt;66, "Middle_age", $C3236&gt;65, "Old")</f>
        <v>Middle_age</v>
      </c>
      <c r="AP3236" t="str">
        <f t="shared" si="152"/>
        <v>2 năm</v>
      </c>
    </row>
    <row r="3237" spans="1:42" x14ac:dyDescent="0.35">
      <c r="A3237" t="s">
        <v>4322</v>
      </c>
      <c r="B3237" t="s">
        <v>19</v>
      </c>
      <c r="C3237">
        <v>20</v>
      </c>
      <c r="D3237" t="s">
        <v>13</v>
      </c>
      <c r="E3237">
        <v>2</v>
      </c>
      <c r="F3237" t="s">
        <v>181</v>
      </c>
      <c r="G3237">
        <v>93650</v>
      </c>
      <c r="H3237">
        <v>36.841655000000003</v>
      </c>
      <c r="I3237">
        <v>-119.797113</v>
      </c>
      <c r="J3237">
        <v>0</v>
      </c>
      <c r="K3237" s="1">
        <v>53</v>
      </c>
      <c r="L3237" t="s">
        <v>46</v>
      </c>
      <c r="M3237" t="s">
        <v>10</v>
      </c>
      <c r="N3237">
        <v>47.81</v>
      </c>
      <c r="O3237" t="s">
        <v>13</v>
      </c>
      <c r="P3237" t="s">
        <v>10</v>
      </c>
      <c r="Q3237" t="s">
        <v>14</v>
      </c>
      <c r="R3237">
        <v>59</v>
      </c>
      <c r="S3237" t="s">
        <v>10</v>
      </c>
      <c r="T3237" t="s">
        <v>10</v>
      </c>
      <c r="U3237" t="s">
        <v>13</v>
      </c>
      <c r="V3237" t="s">
        <v>10</v>
      </c>
      <c r="W3237" t="s">
        <v>13</v>
      </c>
      <c r="X3237" t="s">
        <v>13</v>
      </c>
      <c r="Y3237" t="s">
        <v>13</v>
      </c>
      <c r="Z3237" t="s">
        <v>10</v>
      </c>
      <c r="AA3237" t="s">
        <v>15</v>
      </c>
      <c r="AB3237" t="s">
        <v>13</v>
      </c>
      <c r="AC3237" t="s">
        <v>16</v>
      </c>
      <c r="AD3237">
        <v>62.85</v>
      </c>
      <c r="AE3237">
        <v>3419.5</v>
      </c>
      <c r="AF3237">
        <v>0</v>
      </c>
      <c r="AG3237">
        <v>0</v>
      </c>
      <c r="AH3237">
        <v>2533.9299999999998</v>
      </c>
      <c r="AI3237">
        <v>5953.43</v>
      </c>
      <c r="AJ3237" t="s">
        <v>17</v>
      </c>
      <c r="AM3237" t="str">
        <f t="shared" si="150"/>
        <v>VIP</v>
      </c>
      <c r="AN3237" t="str">
        <f t="shared" si="151"/>
        <v>Yes</v>
      </c>
      <c r="AO3237" t="str" cm="1">
        <f t="array" ref="AO3237">_xlfn.IFS($C3237&lt;36,"Youth", $C3237&lt;66, "Middle_age", $C3237&gt;65, "Old")</f>
        <v>Youth</v>
      </c>
      <c r="AP3237" t="str">
        <f t="shared" si="152"/>
        <v>5 năm</v>
      </c>
    </row>
    <row r="3238" spans="1:42" x14ac:dyDescent="0.35">
      <c r="A3238" t="s">
        <v>4323</v>
      </c>
      <c r="B3238" t="s">
        <v>9</v>
      </c>
      <c r="C3238">
        <v>23</v>
      </c>
      <c r="D3238" t="s">
        <v>13</v>
      </c>
      <c r="E3238">
        <v>0</v>
      </c>
      <c r="F3238" t="s">
        <v>121</v>
      </c>
      <c r="G3238">
        <v>92109</v>
      </c>
      <c r="H3238">
        <v>32.787835999999999</v>
      </c>
      <c r="I3238">
        <v>-117.232376</v>
      </c>
      <c r="J3238">
        <v>0</v>
      </c>
      <c r="K3238" s="1">
        <v>9</v>
      </c>
      <c r="L3238" t="s">
        <v>24</v>
      </c>
      <c r="M3238" t="s">
        <v>10</v>
      </c>
      <c r="N3238">
        <v>35.450000000000003</v>
      </c>
      <c r="O3238" t="s">
        <v>13</v>
      </c>
      <c r="P3238" t="s">
        <v>10</v>
      </c>
      <c r="Q3238" t="s">
        <v>25</v>
      </c>
      <c r="R3238">
        <v>52</v>
      </c>
      <c r="S3238" t="s">
        <v>13</v>
      </c>
      <c r="T3238" t="s">
        <v>13</v>
      </c>
      <c r="U3238" t="s">
        <v>13</v>
      </c>
      <c r="V3238" t="s">
        <v>13</v>
      </c>
      <c r="W3238" t="s">
        <v>10</v>
      </c>
      <c r="X3238" t="s">
        <v>10</v>
      </c>
      <c r="Y3238" t="s">
        <v>10</v>
      </c>
      <c r="Z3238" t="s">
        <v>10</v>
      </c>
      <c r="AA3238" t="s">
        <v>21</v>
      </c>
      <c r="AB3238" t="s">
        <v>10</v>
      </c>
      <c r="AC3238" t="s">
        <v>16</v>
      </c>
      <c r="AD3238">
        <v>88.4</v>
      </c>
      <c r="AE3238">
        <v>788.6</v>
      </c>
      <c r="AF3238">
        <v>0</v>
      </c>
      <c r="AG3238">
        <v>0</v>
      </c>
      <c r="AH3238">
        <v>319.05</v>
      </c>
      <c r="AI3238">
        <v>1107.6500000000001</v>
      </c>
      <c r="AJ3238" t="s">
        <v>17</v>
      </c>
      <c r="AM3238" t="str">
        <f t="shared" si="150"/>
        <v>Stayed</v>
      </c>
      <c r="AN3238" t="str">
        <f t="shared" si="151"/>
        <v>No</v>
      </c>
      <c r="AO3238" t="str" cm="1">
        <f t="array" ref="AO3238">_xlfn.IFS($C3238&lt;36,"Youth", $C3238&lt;66, "Middle_age", $C3238&gt;65, "Old")</f>
        <v>Youth</v>
      </c>
      <c r="AP3238" t="str">
        <f t="shared" si="152"/>
        <v>1 năm</v>
      </c>
    </row>
    <row r="3239" spans="1:42" x14ac:dyDescent="0.35">
      <c r="A3239" t="s">
        <v>4324</v>
      </c>
      <c r="B3239" t="s">
        <v>9</v>
      </c>
      <c r="C3239">
        <v>30</v>
      </c>
      <c r="D3239" t="s">
        <v>13</v>
      </c>
      <c r="E3239">
        <v>0</v>
      </c>
      <c r="F3239" t="s">
        <v>1427</v>
      </c>
      <c r="G3239">
        <v>91764</v>
      </c>
      <c r="H3239">
        <v>34.074086999999999</v>
      </c>
      <c r="I3239">
        <v>-117.60561800000001</v>
      </c>
      <c r="J3239">
        <v>0</v>
      </c>
      <c r="K3239" s="1">
        <v>1</v>
      </c>
      <c r="L3239" t="s">
        <v>24</v>
      </c>
      <c r="M3239" t="s">
        <v>10</v>
      </c>
      <c r="N3239">
        <v>29.86</v>
      </c>
      <c r="O3239" t="s">
        <v>13</v>
      </c>
      <c r="P3239" t="s">
        <v>13</v>
      </c>
      <c r="AA3239" t="s">
        <v>21</v>
      </c>
      <c r="AB3239" t="s">
        <v>10</v>
      </c>
      <c r="AC3239" t="s">
        <v>16</v>
      </c>
      <c r="AD3239">
        <v>20.350000000000001</v>
      </c>
      <c r="AE3239">
        <v>20.350000000000001</v>
      </c>
      <c r="AF3239">
        <v>0</v>
      </c>
      <c r="AG3239">
        <v>0</v>
      </c>
      <c r="AH3239">
        <v>29.86</v>
      </c>
      <c r="AI3239">
        <v>50.21</v>
      </c>
      <c r="AJ3239" t="s">
        <v>68</v>
      </c>
      <c r="AM3239" t="str">
        <f t="shared" si="150"/>
        <v>Joined</v>
      </c>
      <c r="AN3239" t="str">
        <f t="shared" si="151"/>
        <v>No</v>
      </c>
      <c r="AO3239" t="str" cm="1">
        <f t="array" ref="AO3239">_xlfn.IFS($C3239&lt;36,"Youth", $C3239&lt;66, "Middle_age", $C3239&gt;65, "Old")</f>
        <v>Youth</v>
      </c>
      <c r="AP3239" t="str">
        <f t="shared" si="152"/>
        <v>1 năm</v>
      </c>
    </row>
    <row r="3240" spans="1:42" x14ac:dyDescent="0.35">
      <c r="A3240" t="s">
        <v>4325</v>
      </c>
      <c r="B3240" t="s">
        <v>19</v>
      </c>
      <c r="C3240">
        <v>39</v>
      </c>
      <c r="D3240" t="s">
        <v>10</v>
      </c>
      <c r="E3240">
        <v>1</v>
      </c>
      <c r="F3240" t="s">
        <v>2740</v>
      </c>
      <c r="G3240">
        <v>94971</v>
      </c>
      <c r="H3240">
        <v>38.240769</v>
      </c>
      <c r="I3240">
        <v>-122.90104100000001</v>
      </c>
      <c r="J3240">
        <v>2</v>
      </c>
      <c r="K3240" s="1">
        <v>32</v>
      </c>
      <c r="L3240" t="s">
        <v>12</v>
      </c>
      <c r="M3240" t="s">
        <v>10</v>
      </c>
      <c r="N3240">
        <v>35.39</v>
      </c>
      <c r="O3240" t="s">
        <v>13</v>
      </c>
      <c r="P3240" t="s">
        <v>13</v>
      </c>
      <c r="AA3240" t="s">
        <v>43</v>
      </c>
      <c r="AB3240" t="s">
        <v>13</v>
      </c>
      <c r="AC3240" t="s">
        <v>16</v>
      </c>
      <c r="AD3240">
        <v>18.95</v>
      </c>
      <c r="AE3240">
        <v>613.95000000000005</v>
      </c>
      <c r="AF3240">
        <v>0</v>
      </c>
      <c r="AG3240">
        <v>0</v>
      </c>
      <c r="AH3240">
        <v>1132.48</v>
      </c>
      <c r="AI3240">
        <v>1746.43</v>
      </c>
      <c r="AJ3240" t="s">
        <v>17</v>
      </c>
      <c r="AM3240" t="str">
        <f t="shared" si="150"/>
        <v>Stayed</v>
      </c>
      <c r="AN3240" t="str">
        <f t="shared" si="151"/>
        <v>Yes</v>
      </c>
      <c r="AO3240" t="str" cm="1">
        <f t="array" ref="AO3240">_xlfn.IFS($C3240&lt;36,"Youth", $C3240&lt;66, "Middle_age", $C3240&gt;65, "Old")</f>
        <v>Middle_age</v>
      </c>
      <c r="AP3240" t="str">
        <f t="shared" si="152"/>
        <v>3 năm</v>
      </c>
    </row>
    <row r="3241" spans="1:42" x14ac:dyDescent="0.35">
      <c r="A3241" t="s">
        <v>4326</v>
      </c>
      <c r="B3241" t="s">
        <v>19</v>
      </c>
      <c r="C3241">
        <v>28</v>
      </c>
      <c r="D3241" t="s">
        <v>10</v>
      </c>
      <c r="E3241">
        <v>0</v>
      </c>
      <c r="F3241" t="s">
        <v>127</v>
      </c>
      <c r="G3241">
        <v>95120</v>
      </c>
      <c r="H3241">
        <v>37.186140999999999</v>
      </c>
      <c r="I3241">
        <v>-121.843554</v>
      </c>
      <c r="J3241">
        <v>10</v>
      </c>
      <c r="K3241" s="1">
        <v>34</v>
      </c>
      <c r="L3241" t="s">
        <v>12</v>
      </c>
      <c r="M3241" t="s">
        <v>10</v>
      </c>
      <c r="N3241">
        <v>13.97</v>
      </c>
      <c r="O3241" t="s">
        <v>10</v>
      </c>
      <c r="P3241" t="s">
        <v>10</v>
      </c>
      <c r="Q3241" t="s">
        <v>25</v>
      </c>
      <c r="R3241">
        <v>48</v>
      </c>
      <c r="S3241" t="s">
        <v>13</v>
      </c>
      <c r="T3241" t="s">
        <v>10</v>
      </c>
      <c r="U3241" t="s">
        <v>13</v>
      </c>
      <c r="V3241" t="s">
        <v>13</v>
      </c>
      <c r="W3241" t="s">
        <v>13</v>
      </c>
      <c r="X3241" t="s">
        <v>10</v>
      </c>
      <c r="Y3241" t="s">
        <v>10</v>
      </c>
      <c r="Z3241" t="s">
        <v>10</v>
      </c>
      <c r="AA3241" t="s">
        <v>21</v>
      </c>
      <c r="AB3241" t="s">
        <v>13</v>
      </c>
      <c r="AC3241" t="s">
        <v>16</v>
      </c>
      <c r="AD3241">
        <v>88.85</v>
      </c>
      <c r="AE3241">
        <v>3000.25</v>
      </c>
      <c r="AF3241">
        <v>0</v>
      </c>
      <c r="AG3241">
        <v>0</v>
      </c>
      <c r="AH3241">
        <v>474.98</v>
      </c>
      <c r="AI3241">
        <v>3475.23</v>
      </c>
      <c r="AJ3241" t="s">
        <v>17</v>
      </c>
      <c r="AM3241" t="str">
        <f t="shared" si="150"/>
        <v>VIP</v>
      </c>
      <c r="AN3241" t="str">
        <f t="shared" si="151"/>
        <v>No</v>
      </c>
      <c r="AO3241" t="str" cm="1">
        <f t="array" ref="AO3241">_xlfn.IFS($C3241&lt;36,"Youth", $C3241&lt;66, "Middle_age", $C3241&gt;65, "Old")</f>
        <v>Youth</v>
      </c>
      <c r="AP3241" t="str">
        <f t="shared" si="152"/>
        <v>3 năm</v>
      </c>
    </row>
    <row r="3242" spans="1:42" x14ac:dyDescent="0.35">
      <c r="A3242" t="s">
        <v>4327</v>
      </c>
      <c r="B3242" t="s">
        <v>19</v>
      </c>
      <c r="C3242">
        <v>20</v>
      </c>
      <c r="D3242" t="s">
        <v>13</v>
      </c>
      <c r="E3242">
        <v>2</v>
      </c>
      <c r="F3242" t="s">
        <v>345</v>
      </c>
      <c r="G3242">
        <v>95540</v>
      </c>
      <c r="H3242">
        <v>40.584991000000002</v>
      </c>
      <c r="I3242">
        <v>-124.121504</v>
      </c>
      <c r="J3242">
        <v>0</v>
      </c>
      <c r="K3242" s="1">
        <v>54</v>
      </c>
      <c r="L3242" t="s">
        <v>46</v>
      </c>
      <c r="M3242" t="s">
        <v>10</v>
      </c>
      <c r="N3242">
        <v>4.16</v>
      </c>
      <c r="O3242" t="s">
        <v>13</v>
      </c>
      <c r="P3242" t="s">
        <v>10</v>
      </c>
      <c r="Q3242" t="s">
        <v>14</v>
      </c>
      <c r="R3242">
        <v>59</v>
      </c>
      <c r="S3242" t="s">
        <v>13</v>
      </c>
      <c r="T3242" t="s">
        <v>10</v>
      </c>
      <c r="U3242" t="s">
        <v>10</v>
      </c>
      <c r="V3242" t="s">
        <v>10</v>
      </c>
      <c r="W3242" t="s">
        <v>13</v>
      </c>
      <c r="X3242" t="s">
        <v>13</v>
      </c>
      <c r="Y3242" t="s">
        <v>13</v>
      </c>
      <c r="Z3242" t="s">
        <v>10</v>
      </c>
      <c r="AA3242" t="s">
        <v>15</v>
      </c>
      <c r="AB3242" t="s">
        <v>10</v>
      </c>
      <c r="AC3242" t="s">
        <v>26</v>
      </c>
      <c r="AD3242">
        <v>61</v>
      </c>
      <c r="AE3242">
        <v>3283.05</v>
      </c>
      <c r="AF3242">
        <v>0</v>
      </c>
      <c r="AG3242">
        <v>0</v>
      </c>
      <c r="AH3242">
        <v>224.64</v>
      </c>
      <c r="AI3242">
        <v>3507.69</v>
      </c>
      <c r="AJ3242" t="s">
        <v>17</v>
      </c>
      <c r="AM3242" t="str">
        <f t="shared" si="150"/>
        <v>VIP</v>
      </c>
      <c r="AN3242" t="str">
        <f t="shared" si="151"/>
        <v>Yes</v>
      </c>
      <c r="AO3242" t="str" cm="1">
        <f t="array" ref="AO3242">_xlfn.IFS($C3242&lt;36,"Youth", $C3242&lt;66, "Middle_age", $C3242&gt;65, "Old")</f>
        <v>Youth</v>
      </c>
      <c r="AP3242" t="str">
        <f t="shared" si="152"/>
        <v>5 năm</v>
      </c>
    </row>
    <row r="3243" spans="1:42" x14ac:dyDescent="0.35">
      <c r="A3243" t="s">
        <v>4328</v>
      </c>
      <c r="B3243" t="s">
        <v>9</v>
      </c>
      <c r="C3243">
        <v>64</v>
      </c>
      <c r="D3243" t="s">
        <v>10</v>
      </c>
      <c r="E3243">
        <v>0</v>
      </c>
      <c r="F3243" t="s">
        <v>3399</v>
      </c>
      <c r="G3243">
        <v>92549</v>
      </c>
      <c r="H3243">
        <v>33.755038999999996</v>
      </c>
      <c r="I3243">
        <v>-116.74179599999999</v>
      </c>
      <c r="J3243">
        <v>1</v>
      </c>
      <c r="K3243" s="1">
        <v>6</v>
      </c>
      <c r="L3243" t="s">
        <v>12</v>
      </c>
      <c r="M3243" t="s">
        <v>10</v>
      </c>
      <c r="N3243">
        <v>36.119999999999997</v>
      </c>
      <c r="O3243" t="s">
        <v>10</v>
      </c>
      <c r="P3243" t="s">
        <v>10</v>
      </c>
      <c r="Q3243" t="s">
        <v>25</v>
      </c>
      <c r="R3243">
        <v>23</v>
      </c>
      <c r="S3243" t="s">
        <v>13</v>
      </c>
      <c r="T3243" t="s">
        <v>13</v>
      </c>
      <c r="U3243" t="s">
        <v>13</v>
      </c>
      <c r="V3243" t="s">
        <v>10</v>
      </c>
      <c r="W3243" t="s">
        <v>13</v>
      </c>
      <c r="X3243" t="s">
        <v>13</v>
      </c>
      <c r="Y3243" t="s">
        <v>13</v>
      </c>
      <c r="Z3243" t="s">
        <v>10</v>
      </c>
      <c r="AA3243" t="s">
        <v>21</v>
      </c>
      <c r="AB3243" t="s">
        <v>10</v>
      </c>
      <c r="AC3243" t="s">
        <v>26</v>
      </c>
      <c r="AD3243">
        <v>80.5</v>
      </c>
      <c r="AE3243">
        <v>502.85</v>
      </c>
      <c r="AF3243">
        <v>0</v>
      </c>
      <c r="AG3243">
        <v>0</v>
      </c>
      <c r="AH3243">
        <v>216.72</v>
      </c>
      <c r="AI3243">
        <v>719.57</v>
      </c>
      <c r="AJ3243" t="s">
        <v>27</v>
      </c>
      <c r="AK3243" t="s">
        <v>87</v>
      </c>
      <c r="AL3243" t="s">
        <v>436</v>
      </c>
      <c r="AM3243" t="str">
        <f t="shared" si="150"/>
        <v>Churned</v>
      </c>
      <c r="AN3243" t="str">
        <f t="shared" si="151"/>
        <v>No</v>
      </c>
      <c r="AO3243" t="str" cm="1">
        <f t="array" ref="AO3243">_xlfn.IFS($C3243&lt;36,"Youth", $C3243&lt;66, "Middle_age", $C3243&gt;65, "Old")</f>
        <v>Middle_age</v>
      </c>
      <c r="AP3243" t="str">
        <f t="shared" si="152"/>
        <v>1 năm</v>
      </c>
    </row>
    <row r="3244" spans="1:42" x14ac:dyDescent="0.35">
      <c r="A3244" t="s">
        <v>4329</v>
      </c>
      <c r="B3244" t="s">
        <v>19</v>
      </c>
      <c r="C3244">
        <v>28</v>
      </c>
      <c r="D3244" t="s">
        <v>10</v>
      </c>
      <c r="E3244">
        <v>2</v>
      </c>
      <c r="F3244" t="s">
        <v>1022</v>
      </c>
      <c r="G3244">
        <v>94973</v>
      </c>
      <c r="H3244">
        <v>38.005839000000002</v>
      </c>
      <c r="I3244">
        <v>-122.638155</v>
      </c>
      <c r="J3244">
        <v>9</v>
      </c>
      <c r="K3244" s="1">
        <v>62</v>
      </c>
      <c r="L3244" t="s">
        <v>12</v>
      </c>
      <c r="M3244" t="s">
        <v>10</v>
      </c>
      <c r="N3244">
        <v>47.96</v>
      </c>
      <c r="O3244" t="s">
        <v>13</v>
      </c>
      <c r="P3244" t="s">
        <v>13</v>
      </c>
      <c r="AA3244" t="s">
        <v>15</v>
      </c>
      <c r="AB3244" t="s">
        <v>13</v>
      </c>
      <c r="AC3244" t="s">
        <v>26</v>
      </c>
      <c r="AD3244">
        <v>19.95</v>
      </c>
      <c r="AE3244">
        <v>1244.8</v>
      </c>
      <c r="AF3244">
        <v>0</v>
      </c>
      <c r="AG3244">
        <v>0</v>
      </c>
      <c r="AH3244">
        <v>2973.52</v>
      </c>
      <c r="AI3244">
        <v>4218.32</v>
      </c>
      <c r="AJ3244" t="s">
        <v>17</v>
      </c>
      <c r="AM3244" t="str">
        <f t="shared" si="150"/>
        <v>VIP</v>
      </c>
      <c r="AN3244" t="str">
        <f t="shared" si="151"/>
        <v>Yes</v>
      </c>
      <c r="AO3244" t="str" cm="1">
        <f t="array" ref="AO3244">_xlfn.IFS($C3244&lt;36,"Youth", $C3244&lt;66, "Middle_age", $C3244&gt;65, "Old")</f>
        <v>Youth</v>
      </c>
      <c r="AP3244" t="str">
        <f t="shared" si="152"/>
        <v>6 năm</v>
      </c>
    </row>
    <row r="3245" spans="1:42" x14ac:dyDescent="0.35">
      <c r="A3245" t="s">
        <v>4330</v>
      </c>
      <c r="B3245" t="s">
        <v>9</v>
      </c>
      <c r="C3245">
        <v>60</v>
      </c>
      <c r="D3245" t="s">
        <v>10</v>
      </c>
      <c r="E3245">
        <v>0</v>
      </c>
      <c r="F3245" t="s">
        <v>840</v>
      </c>
      <c r="G3245">
        <v>92371</v>
      </c>
      <c r="H3245">
        <v>34.441122999999997</v>
      </c>
      <c r="I3245">
        <v>-117.537886</v>
      </c>
      <c r="J3245">
        <v>3</v>
      </c>
      <c r="K3245" s="1">
        <v>13</v>
      </c>
      <c r="L3245" t="s">
        <v>32</v>
      </c>
      <c r="M3245" t="s">
        <v>10</v>
      </c>
      <c r="N3245">
        <v>19.05</v>
      </c>
      <c r="O3245" t="s">
        <v>13</v>
      </c>
      <c r="P3245" t="s">
        <v>10</v>
      </c>
      <c r="Q3245" t="s">
        <v>49</v>
      </c>
      <c r="R3245">
        <v>27</v>
      </c>
      <c r="S3245" t="s">
        <v>13</v>
      </c>
      <c r="T3245" t="s">
        <v>13</v>
      </c>
      <c r="U3245" t="s">
        <v>13</v>
      </c>
      <c r="V3245" t="s">
        <v>13</v>
      </c>
      <c r="W3245" t="s">
        <v>13</v>
      </c>
      <c r="X3245" t="s">
        <v>10</v>
      </c>
      <c r="Y3245" t="s">
        <v>10</v>
      </c>
      <c r="Z3245" t="s">
        <v>10</v>
      </c>
      <c r="AA3245" t="s">
        <v>21</v>
      </c>
      <c r="AB3245" t="s">
        <v>13</v>
      </c>
      <c r="AC3245" t="s">
        <v>26</v>
      </c>
      <c r="AD3245">
        <v>55.95</v>
      </c>
      <c r="AE3245">
        <v>734.35</v>
      </c>
      <c r="AF3245">
        <v>0</v>
      </c>
      <c r="AG3245">
        <v>0</v>
      </c>
      <c r="AH3245">
        <v>247.65</v>
      </c>
      <c r="AI3245">
        <v>982</v>
      </c>
      <c r="AJ3245" t="s">
        <v>27</v>
      </c>
      <c r="AK3245" t="s">
        <v>28</v>
      </c>
      <c r="AL3245" t="s">
        <v>29</v>
      </c>
      <c r="AM3245" t="str">
        <f t="shared" si="150"/>
        <v>Churned</v>
      </c>
      <c r="AN3245" t="str">
        <f t="shared" si="151"/>
        <v>No</v>
      </c>
      <c r="AO3245" t="str" cm="1">
        <f t="array" ref="AO3245">_xlfn.IFS($C3245&lt;36,"Youth", $C3245&lt;66, "Middle_age", $C3245&gt;65, "Old")</f>
        <v>Middle_age</v>
      </c>
      <c r="AP3245" t="str">
        <f t="shared" si="152"/>
        <v>2 năm</v>
      </c>
    </row>
    <row r="3246" spans="1:42" x14ac:dyDescent="0.35">
      <c r="A3246" t="s">
        <v>4331</v>
      </c>
      <c r="B3246" t="s">
        <v>9</v>
      </c>
      <c r="C3246">
        <v>49</v>
      </c>
      <c r="D3246" t="s">
        <v>10</v>
      </c>
      <c r="E3246">
        <v>1</v>
      </c>
      <c r="F3246" t="s">
        <v>3528</v>
      </c>
      <c r="G3246">
        <v>94020</v>
      </c>
      <c r="H3246">
        <v>37.285677</v>
      </c>
      <c r="I3246">
        <v>-122.224165</v>
      </c>
      <c r="J3246">
        <v>8</v>
      </c>
      <c r="K3246" s="1">
        <v>30</v>
      </c>
      <c r="L3246" t="s">
        <v>99</v>
      </c>
      <c r="M3246" t="s">
        <v>10</v>
      </c>
      <c r="N3246">
        <v>11.6</v>
      </c>
      <c r="O3246" t="s">
        <v>13</v>
      </c>
      <c r="P3246" t="s">
        <v>13</v>
      </c>
      <c r="AA3246" t="s">
        <v>43</v>
      </c>
      <c r="AB3246" t="s">
        <v>13</v>
      </c>
      <c r="AC3246" t="s">
        <v>16</v>
      </c>
      <c r="AD3246">
        <v>19.3</v>
      </c>
      <c r="AE3246">
        <v>602.9</v>
      </c>
      <c r="AF3246">
        <v>0</v>
      </c>
      <c r="AG3246">
        <v>0</v>
      </c>
      <c r="AH3246">
        <v>348</v>
      </c>
      <c r="AI3246">
        <v>950.9</v>
      </c>
      <c r="AJ3246" t="s">
        <v>17</v>
      </c>
      <c r="AM3246" t="str">
        <f t="shared" si="150"/>
        <v>Stayed</v>
      </c>
      <c r="AN3246" t="str">
        <f t="shared" si="151"/>
        <v>Yes</v>
      </c>
      <c r="AO3246" t="str" cm="1">
        <f t="array" ref="AO3246">_xlfn.IFS($C3246&lt;36,"Youth", $C3246&lt;66, "Middle_age", $C3246&gt;65, "Old")</f>
        <v>Middle_age</v>
      </c>
      <c r="AP3246" t="str">
        <f t="shared" si="152"/>
        <v>3 năm</v>
      </c>
    </row>
    <row r="3247" spans="1:42" x14ac:dyDescent="0.35">
      <c r="A3247" t="s">
        <v>4332</v>
      </c>
      <c r="B3247" t="s">
        <v>19</v>
      </c>
      <c r="C3247">
        <v>43</v>
      </c>
      <c r="D3247" t="s">
        <v>10</v>
      </c>
      <c r="E3247">
        <v>3</v>
      </c>
      <c r="F3247" t="s">
        <v>361</v>
      </c>
      <c r="G3247">
        <v>94115</v>
      </c>
      <c r="H3247">
        <v>37.786031000000001</v>
      </c>
      <c r="I3247">
        <v>-122.43730100000001</v>
      </c>
      <c r="J3247">
        <v>5</v>
      </c>
      <c r="K3247" s="1">
        <v>55</v>
      </c>
      <c r="L3247" t="s">
        <v>12</v>
      </c>
      <c r="M3247" t="s">
        <v>10</v>
      </c>
      <c r="N3247">
        <v>36.229999999999997</v>
      </c>
      <c r="O3247" t="s">
        <v>13</v>
      </c>
      <c r="P3247" t="s">
        <v>13</v>
      </c>
      <c r="AA3247" t="s">
        <v>15</v>
      </c>
      <c r="AB3247" t="s">
        <v>13</v>
      </c>
      <c r="AC3247" t="s">
        <v>16</v>
      </c>
      <c r="AD3247">
        <v>19.5</v>
      </c>
      <c r="AE3247">
        <v>1026.3499999999999</v>
      </c>
      <c r="AF3247">
        <v>0</v>
      </c>
      <c r="AG3247">
        <v>0</v>
      </c>
      <c r="AH3247">
        <v>1992.65</v>
      </c>
      <c r="AI3247">
        <v>3019</v>
      </c>
      <c r="AJ3247" t="s">
        <v>17</v>
      </c>
      <c r="AM3247" t="str">
        <f t="shared" si="150"/>
        <v>Stayed</v>
      </c>
      <c r="AN3247" t="str">
        <f t="shared" si="151"/>
        <v>Yes</v>
      </c>
      <c r="AO3247" t="str" cm="1">
        <f t="array" ref="AO3247">_xlfn.IFS($C3247&lt;36,"Youth", $C3247&lt;66, "Middle_age", $C3247&gt;65, "Old")</f>
        <v>Middle_age</v>
      </c>
      <c r="AP3247" t="str">
        <f t="shared" si="152"/>
        <v>5 năm</v>
      </c>
    </row>
    <row r="3248" spans="1:42" x14ac:dyDescent="0.35">
      <c r="A3248" t="s">
        <v>4333</v>
      </c>
      <c r="B3248" t="s">
        <v>19</v>
      </c>
      <c r="C3248">
        <v>36</v>
      </c>
      <c r="D3248" t="s">
        <v>10</v>
      </c>
      <c r="E3248">
        <v>3</v>
      </c>
      <c r="F3248" t="s">
        <v>3732</v>
      </c>
      <c r="G3248">
        <v>95335</v>
      </c>
      <c r="H3248">
        <v>38.109124999999999</v>
      </c>
      <c r="I3248">
        <v>-120.078597</v>
      </c>
      <c r="J3248">
        <v>5</v>
      </c>
      <c r="K3248" s="1">
        <v>17</v>
      </c>
      <c r="L3248" t="s">
        <v>12</v>
      </c>
      <c r="M3248" t="s">
        <v>10</v>
      </c>
      <c r="N3248">
        <v>33.24</v>
      </c>
      <c r="O3248" t="s">
        <v>10</v>
      </c>
      <c r="P3248" t="s">
        <v>10</v>
      </c>
      <c r="Q3248" t="s">
        <v>49</v>
      </c>
      <c r="R3248">
        <v>76</v>
      </c>
      <c r="S3248" t="s">
        <v>10</v>
      </c>
      <c r="T3248" t="s">
        <v>13</v>
      </c>
      <c r="U3248" t="s">
        <v>10</v>
      </c>
      <c r="V3248" t="s">
        <v>13</v>
      </c>
      <c r="W3248" t="s">
        <v>10</v>
      </c>
      <c r="X3248" t="s">
        <v>13</v>
      </c>
      <c r="Y3248" t="s">
        <v>13</v>
      </c>
      <c r="Z3248" t="s">
        <v>10</v>
      </c>
      <c r="AA3248" t="s">
        <v>15</v>
      </c>
      <c r="AB3248" t="s">
        <v>10</v>
      </c>
      <c r="AC3248" t="s">
        <v>26</v>
      </c>
      <c r="AD3248">
        <v>70.349999999999994</v>
      </c>
      <c r="AE3248">
        <v>1201.6500000000001</v>
      </c>
      <c r="AF3248">
        <v>0</v>
      </c>
      <c r="AG3248">
        <v>0</v>
      </c>
      <c r="AH3248">
        <v>565.08000000000004</v>
      </c>
      <c r="AI3248">
        <v>1766.73</v>
      </c>
      <c r="AJ3248" t="s">
        <v>17</v>
      </c>
      <c r="AM3248" t="str">
        <f t="shared" si="150"/>
        <v>Stayed</v>
      </c>
      <c r="AN3248" t="str">
        <f t="shared" si="151"/>
        <v>Yes</v>
      </c>
      <c r="AO3248" t="str" cm="1">
        <f t="array" ref="AO3248">_xlfn.IFS($C3248&lt;36,"Youth", $C3248&lt;66, "Middle_age", $C3248&gt;65, "Old")</f>
        <v>Middle_age</v>
      </c>
      <c r="AP3248" t="str">
        <f t="shared" si="152"/>
        <v>2 năm</v>
      </c>
    </row>
    <row r="3249" spans="1:42" x14ac:dyDescent="0.35">
      <c r="A3249" t="s">
        <v>4334</v>
      </c>
      <c r="B3249" t="s">
        <v>9</v>
      </c>
      <c r="C3249">
        <v>38</v>
      </c>
      <c r="D3249" t="s">
        <v>10</v>
      </c>
      <c r="E3249">
        <v>0</v>
      </c>
      <c r="F3249" t="s">
        <v>2549</v>
      </c>
      <c r="G3249">
        <v>95045</v>
      </c>
      <c r="H3249">
        <v>36.810568000000004</v>
      </c>
      <c r="I3249">
        <v>-121.503022</v>
      </c>
      <c r="J3249">
        <v>4</v>
      </c>
      <c r="K3249" s="1">
        <v>7</v>
      </c>
      <c r="L3249" t="s">
        <v>12</v>
      </c>
      <c r="M3249" t="s">
        <v>10</v>
      </c>
      <c r="N3249">
        <v>12.16</v>
      </c>
      <c r="O3249" t="s">
        <v>13</v>
      </c>
      <c r="P3249" t="s">
        <v>10</v>
      </c>
      <c r="Q3249" t="s">
        <v>49</v>
      </c>
      <c r="R3249">
        <v>9</v>
      </c>
      <c r="S3249" t="s">
        <v>10</v>
      </c>
      <c r="T3249" t="s">
        <v>13</v>
      </c>
      <c r="U3249" t="s">
        <v>10</v>
      </c>
      <c r="V3249" t="s">
        <v>10</v>
      </c>
      <c r="W3249" t="s">
        <v>10</v>
      </c>
      <c r="X3249" t="s">
        <v>10</v>
      </c>
      <c r="Y3249" t="s">
        <v>10</v>
      </c>
      <c r="Z3249" t="s">
        <v>10</v>
      </c>
      <c r="AA3249" t="s">
        <v>21</v>
      </c>
      <c r="AB3249" t="s">
        <v>13</v>
      </c>
      <c r="AC3249" t="s">
        <v>26</v>
      </c>
      <c r="AD3249">
        <v>81.25</v>
      </c>
      <c r="AE3249">
        <v>580.1</v>
      </c>
      <c r="AF3249">
        <v>47.36</v>
      </c>
      <c r="AG3249">
        <v>0</v>
      </c>
      <c r="AH3249">
        <v>85.12</v>
      </c>
      <c r="AI3249">
        <v>617.86</v>
      </c>
      <c r="AJ3249" t="s">
        <v>17</v>
      </c>
      <c r="AM3249" t="str">
        <f t="shared" si="150"/>
        <v>Stayed</v>
      </c>
      <c r="AN3249" t="str">
        <f t="shared" si="151"/>
        <v>No</v>
      </c>
      <c r="AO3249" t="str" cm="1">
        <f t="array" ref="AO3249">_xlfn.IFS($C3249&lt;36,"Youth", $C3249&lt;66, "Middle_age", $C3249&gt;65, "Old")</f>
        <v>Middle_age</v>
      </c>
      <c r="AP3249" t="str">
        <f t="shared" si="152"/>
        <v>1 năm</v>
      </c>
    </row>
    <row r="3250" spans="1:42" x14ac:dyDescent="0.35">
      <c r="A3250" t="s">
        <v>4335</v>
      </c>
      <c r="B3250" t="s">
        <v>9</v>
      </c>
      <c r="C3250">
        <v>56</v>
      </c>
      <c r="D3250" t="s">
        <v>10</v>
      </c>
      <c r="E3250">
        <v>0</v>
      </c>
      <c r="F3250" t="s">
        <v>1173</v>
      </c>
      <c r="G3250">
        <v>93041</v>
      </c>
      <c r="H3250">
        <v>34.110123999999999</v>
      </c>
      <c r="I3250">
        <v>-119.100972</v>
      </c>
      <c r="J3250">
        <v>9</v>
      </c>
      <c r="K3250" s="1">
        <v>18</v>
      </c>
      <c r="L3250" t="s">
        <v>32</v>
      </c>
      <c r="M3250" t="s">
        <v>10</v>
      </c>
      <c r="N3250">
        <v>29.6</v>
      </c>
      <c r="O3250" t="s">
        <v>13</v>
      </c>
      <c r="P3250" t="s">
        <v>10</v>
      </c>
      <c r="Q3250" t="s">
        <v>25</v>
      </c>
      <c r="R3250">
        <v>7</v>
      </c>
      <c r="S3250" t="s">
        <v>13</v>
      </c>
      <c r="T3250" t="s">
        <v>13</v>
      </c>
      <c r="U3250" t="s">
        <v>10</v>
      </c>
      <c r="V3250" t="s">
        <v>13</v>
      </c>
      <c r="W3250" t="s">
        <v>10</v>
      </c>
      <c r="X3250" t="s">
        <v>10</v>
      </c>
      <c r="Y3250" t="s">
        <v>10</v>
      </c>
      <c r="Z3250" t="s">
        <v>10</v>
      </c>
      <c r="AA3250" t="s">
        <v>21</v>
      </c>
      <c r="AB3250" t="s">
        <v>10</v>
      </c>
      <c r="AC3250" t="s">
        <v>16</v>
      </c>
      <c r="AD3250">
        <v>95.95</v>
      </c>
      <c r="AE3250">
        <v>1745.5</v>
      </c>
      <c r="AF3250">
        <v>6.72</v>
      </c>
      <c r="AG3250">
        <v>0</v>
      </c>
      <c r="AH3250">
        <v>532.79999999999995</v>
      </c>
      <c r="AI3250">
        <v>2271.58</v>
      </c>
      <c r="AJ3250" t="s">
        <v>17</v>
      </c>
      <c r="AM3250" t="str">
        <f t="shared" si="150"/>
        <v>Stayed</v>
      </c>
      <c r="AN3250" t="str">
        <f t="shared" si="151"/>
        <v>No</v>
      </c>
      <c r="AO3250" t="str" cm="1">
        <f t="array" ref="AO3250">_xlfn.IFS($C3250&lt;36,"Youth", $C3250&lt;66, "Middle_age", $C3250&gt;65, "Old")</f>
        <v>Middle_age</v>
      </c>
      <c r="AP3250" t="str">
        <f t="shared" si="152"/>
        <v>2 năm</v>
      </c>
    </row>
    <row r="3251" spans="1:42" x14ac:dyDescent="0.35">
      <c r="A3251" t="s">
        <v>4336</v>
      </c>
      <c r="B3251" t="s">
        <v>9</v>
      </c>
      <c r="C3251">
        <v>41</v>
      </c>
      <c r="D3251" t="s">
        <v>10</v>
      </c>
      <c r="E3251">
        <v>1</v>
      </c>
      <c r="F3251" t="s">
        <v>105</v>
      </c>
      <c r="G3251">
        <v>90037</v>
      </c>
      <c r="H3251">
        <v>34.002642000000002</v>
      </c>
      <c r="I3251">
        <v>-118.28759599999999</v>
      </c>
      <c r="J3251">
        <v>1</v>
      </c>
      <c r="K3251" s="1">
        <v>6</v>
      </c>
      <c r="L3251" t="s">
        <v>12</v>
      </c>
      <c r="M3251" t="s">
        <v>10</v>
      </c>
      <c r="N3251">
        <v>29.41</v>
      </c>
      <c r="O3251" t="s">
        <v>13</v>
      </c>
      <c r="P3251" t="s">
        <v>10</v>
      </c>
      <c r="Q3251" t="s">
        <v>49</v>
      </c>
      <c r="R3251">
        <v>29</v>
      </c>
      <c r="S3251" t="s">
        <v>13</v>
      </c>
      <c r="T3251" t="s">
        <v>13</v>
      </c>
      <c r="U3251" t="s">
        <v>13</v>
      </c>
      <c r="V3251" t="s">
        <v>13</v>
      </c>
      <c r="W3251" t="s">
        <v>13</v>
      </c>
      <c r="X3251" t="s">
        <v>13</v>
      </c>
      <c r="Y3251" t="s">
        <v>13</v>
      </c>
      <c r="Z3251" t="s">
        <v>10</v>
      </c>
      <c r="AA3251" t="s">
        <v>21</v>
      </c>
      <c r="AB3251" t="s">
        <v>13</v>
      </c>
      <c r="AC3251" t="s">
        <v>16</v>
      </c>
      <c r="AD3251">
        <v>45.5</v>
      </c>
      <c r="AE3251">
        <v>285.2</v>
      </c>
      <c r="AF3251">
        <v>0</v>
      </c>
      <c r="AG3251">
        <v>0</v>
      </c>
      <c r="AH3251">
        <v>176.46</v>
      </c>
      <c r="AI3251">
        <v>461.66</v>
      </c>
      <c r="AJ3251" t="s">
        <v>17</v>
      </c>
      <c r="AM3251" t="str">
        <f t="shared" si="150"/>
        <v>Stayed</v>
      </c>
      <c r="AN3251" t="str">
        <f t="shared" si="151"/>
        <v>Yes</v>
      </c>
      <c r="AO3251" t="str" cm="1">
        <f t="array" ref="AO3251">_xlfn.IFS($C3251&lt;36,"Youth", $C3251&lt;66, "Middle_age", $C3251&gt;65, "Old")</f>
        <v>Middle_age</v>
      </c>
      <c r="AP3251" t="str">
        <f t="shared" si="152"/>
        <v>1 năm</v>
      </c>
    </row>
    <row r="3252" spans="1:42" x14ac:dyDescent="0.35">
      <c r="A3252" t="s">
        <v>4337</v>
      </c>
      <c r="B3252" t="s">
        <v>19</v>
      </c>
      <c r="C3252">
        <v>35</v>
      </c>
      <c r="D3252" t="s">
        <v>13</v>
      </c>
      <c r="E3252">
        <v>0</v>
      </c>
      <c r="F3252" t="s">
        <v>1670</v>
      </c>
      <c r="G3252">
        <v>91007</v>
      </c>
      <c r="H3252">
        <v>34.128284000000001</v>
      </c>
      <c r="I3252">
        <v>-118.047732</v>
      </c>
      <c r="J3252">
        <v>0</v>
      </c>
      <c r="K3252" s="1">
        <v>53</v>
      </c>
      <c r="L3252" t="s">
        <v>12</v>
      </c>
      <c r="M3252" t="s">
        <v>10</v>
      </c>
      <c r="N3252">
        <v>6.54</v>
      </c>
      <c r="O3252" t="s">
        <v>10</v>
      </c>
      <c r="P3252" t="s">
        <v>10</v>
      </c>
      <c r="Q3252" t="s">
        <v>49</v>
      </c>
      <c r="R3252">
        <v>4</v>
      </c>
      <c r="S3252" t="s">
        <v>13</v>
      </c>
      <c r="T3252" t="s">
        <v>10</v>
      </c>
      <c r="U3252" t="s">
        <v>10</v>
      </c>
      <c r="V3252" t="s">
        <v>10</v>
      </c>
      <c r="W3252" t="s">
        <v>13</v>
      </c>
      <c r="X3252" t="s">
        <v>10</v>
      </c>
      <c r="Y3252" t="s">
        <v>10</v>
      </c>
      <c r="Z3252" t="s">
        <v>10</v>
      </c>
      <c r="AA3252" t="s">
        <v>43</v>
      </c>
      <c r="AB3252" t="s">
        <v>10</v>
      </c>
      <c r="AC3252" t="s">
        <v>26</v>
      </c>
      <c r="AD3252">
        <v>73.900000000000006</v>
      </c>
      <c r="AE3252">
        <v>3958.25</v>
      </c>
      <c r="AF3252">
        <v>0</v>
      </c>
      <c r="AG3252">
        <v>0</v>
      </c>
      <c r="AH3252">
        <v>346.62</v>
      </c>
      <c r="AI3252">
        <v>4304.87</v>
      </c>
      <c r="AJ3252" t="s">
        <v>17</v>
      </c>
      <c r="AM3252" t="str">
        <f t="shared" si="150"/>
        <v>VIP</v>
      </c>
      <c r="AN3252" t="str">
        <f t="shared" si="151"/>
        <v>No</v>
      </c>
      <c r="AO3252" t="str" cm="1">
        <f t="array" ref="AO3252">_xlfn.IFS($C3252&lt;36,"Youth", $C3252&lt;66, "Middle_age", $C3252&gt;65, "Old")</f>
        <v>Youth</v>
      </c>
      <c r="AP3252" t="str">
        <f t="shared" si="152"/>
        <v>5 năm</v>
      </c>
    </row>
    <row r="3253" spans="1:42" x14ac:dyDescent="0.35">
      <c r="A3253" t="s">
        <v>4338</v>
      </c>
      <c r="B3253" t="s">
        <v>19</v>
      </c>
      <c r="C3253">
        <v>32</v>
      </c>
      <c r="D3253" t="s">
        <v>10</v>
      </c>
      <c r="E3253">
        <v>0</v>
      </c>
      <c r="F3253" t="s">
        <v>1501</v>
      </c>
      <c r="G3253">
        <v>93224</v>
      </c>
      <c r="H3253">
        <v>35.215730999999998</v>
      </c>
      <c r="I3253">
        <v>-119.57013000000001</v>
      </c>
      <c r="J3253">
        <v>1</v>
      </c>
      <c r="K3253" s="1">
        <v>16</v>
      </c>
      <c r="L3253" t="s">
        <v>12</v>
      </c>
      <c r="M3253" t="s">
        <v>10</v>
      </c>
      <c r="N3253">
        <v>17.96</v>
      </c>
      <c r="O3253" t="s">
        <v>10</v>
      </c>
      <c r="P3253" t="s">
        <v>10</v>
      </c>
      <c r="Q3253" t="s">
        <v>25</v>
      </c>
      <c r="R3253">
        <v>30</v>
      </c>
      <c r="S3253" t="s">
        <v>13</v>
      </c>
      <c r="T3253" t="s">
        <v>13</v>
      </c>
      <c r="U3253" t="s">
        <v>13</v>
      </c>
      <c r="V3253" t="s">
        <v>13</v>
      </c>
      <c r="W3253" t="s">
        <v>13</v>
      </c>
      <c r="X3253" t="s">
        <v>13</v>
      </c>
      <c r="Y3253" t="s">
        <v>13</v>
      </c>
      <c r="Z3253" t="s">
        <v>10</v>
      </c>
      <c r="AA3253" t="s">
        <v>21</v>
      </c>
      <c r="AB3253" t="s">
        <v>10</v>
      </c>
      <c r="AC3253" t="s">
        <v>26</v>
      </c>
      <c r="AD3253">
        <v>73.849999999999994</v>
      </c>
      <c r="AE3253">
        <v>1284.2</v>
      </c>
      <c r="AF3253">
        <v>0</v>
      </c>
      <c r="AG3253">
        <v>0</v>
      </c>
      <c r="AH3253">
        <v>287.36</v>
      </c>
      <c r="AI3253">
        <v>1571.56</v>
      </c>
      <c r="AJ3253" t="s">
        <v>27</v>
      </c>
      <c r="AK3253" t="s">
        <v>79</v>
      </c>
      <c r="AL3253" t="s">
        <v>80</v>
      </c>
      <c r="AM3253" t="str">
        <f t="shared" si="150"/>
        <v>Churned</v>
      </c>
      <c r="AN3253" t="str">
        <f t="shared" si="151"/>
        <v>No</v>
      </c>
      <c r="AO3253" t="str" cm="1">
        <f t="array" ref="AO3253">_xlfn.IFS($C3253&lt;36,"Youth", $C3253&lt;66, "Middle_age", $C3253&gt;65, "Old")</f>
        <v>Youth</v>
      </c>
      <c r="AP3253" t="str">
        <f t="shared" si="152"/>
        <v>2 năm</v>
      </c>
    </row>
    <row r="3254" spans="1:42" x14ac:dyDescent="0.35">
      <c r="A3254" t="s">
        <v>4339</v>
      </c>
      <c r="B3254" t="s">
        <v>19</v>
      </c>
      <c r="C3254">
        <v>43</v>
      </c>
      <c r="D3254" t="s">
        <v>10</v>
      </c>
      <c r="E3254">
        <v>3</v>
      </c>
      <c r="F3254" t="s">
        <v>876</v>
      </c>
      <c r="G3254">
        <v>95714</v>
      </c>
      <c r="H3254">
        <v>39.197215</v>
      </c>
      <c r="I3254">
        <v>-120.83678999999999</v>
      </c>
      <c r="J3254">
        <v>10</v>
      </c>
      <c r="K3254" s="1">
        <v>45</v>
      </c>
      <c r="L3254" t="s">
        <v>12</v>
      </c>
      <c r="M3254" t="s">
        <v>10</v>
      </c>
      <c r="N3254">
        <v>47.31</v>
      </c>
      <c r="O3254" t="s">
        <v>10</v>
      </c>
      <c r="P3254" t="s">
        <v>13</v>
      </c>
      <c r="AA3254" t="s">
        <v>43</v>
      </c>
      <c r="AB3254" t="s">
        <v>13</v>
      </c>
      <c r="AC3254" t="s">
        <v>153</v>
      </c>
      <c r="AD3254">
        <v>24.45</v>
      </c>
      <c r="AE3254">
        <v>1088.25</v>
      </c>
      <c r="AF3254">
        <v>0</v>
      </c>
      <c r="AG3254">
        <v>0</v>
      </c>
      <c r="AH3254">
        <v>2128.9499999999998</v>
      </c>
      <c r="AI3254">
        <v>3217.2</v>
      </c>
      <c r="AJ3254" t="s">
        <v>17</v>
      </c>
      <c r="AM3254" t="str">
        <f t="shared" si="150"/>
        <v>VIP</v>
      </c>
      <c r="AN3254" t="str">
        <f t="shared" si="151"/>
        <v>Yes</v>
      </c>
      <c r="AO3254" t="str" cm="1">
        <f t="array" ref="AO3254">_xlfn.IFS($C3254&lt;36,"Youth", $C3254&lt;66, "Middle_age", $C3254&gt;65, "Old")</f>
        <v>Middle_age</v>
      </c>
      <c r="AP3254" t="str">
        <f t="shared" si="152"/>
        <v>4 năm</v>
      </c>
    </row>
    <row r="3255" spans="1:42" x14ac:dyDescent="0.35">
      <c r="A3255" t="s">
        <v>4340</v>
      </c>
      <c r="B3255" t="s">
        <v>9</v>
      </c>
      <c r="C3255">
        <v>69</v>
      </c>
      <c r="D3255" t="s">
        <v>10</v>
      </c>
      <c r="E3255">
        <v>0</v>
      </c>
      <c r="F3255" t="s">
        <v>3788</v>
      </c>
      <c r="G3255">
        <v>92086</v>
      </c>
      <c r="H3255">
        <v>33.323704999999997</v>
      </c>
      <c r="I3255">
        <v>-116.626907</v>
      </c>
      <c r="J3255">
        <v>9</v>
      </c>
      <c r="K3255" s="1">
        <v>64</v>
      </c>
      <c r="L3255" t="s">
        <v>12</v>
      </c>
      <c r="M3255" t="s">
        <v>10</v>
      </c>
      <c r="N3255">
        <v>3.76</v>
      </c>
      <c r="O3255" t="s">
        <v>13</v>
      </c>
      <c r="P3255" t="s">
        <v>10</v>
      </c>
      <c r="Q3255" t="s">
        <v>25</v>
      </c>
      <c r="R3255">
        <v>11</v>
      </c>
      <c r="S3255" t="s">
        <v>10</v>
      </c>
      <c r="T3255" t="s">
        <v>10</v>
      </c>
      <c r="U3255" t="s">
        <v>10</v>
      </c>
      <c r="V3255" t="s">
        <v>13</v>
      </c>
      <c r="W3255" t="s">
        <v>13</v>
      </c>
      <c r="X3255" t="s">
        <v>10</v>
      </c>
      <c r="Y3255" t="s">
        <v>13</v>
      </c>
      <c r="Z3255" t="s">
        <v>10</v>
      </c>
      <c r="AA3255" t="s">
        <v>15</v>
      </c>
      <c r="AB3255" t="s">
        <v>13</v>
      </c>
      <c r="AC3255" t="s">
        <v>26</v>
      </c>
      <c r="AD3255">
        <v>97</v>
      </c>
      <c r="AE3255">
        <v>6430.9</v>
      </c>
      <c r="AF3255">
        <v>0</v>
      </c>
      <c r="AG3255">
        <v>0</v>
      </c>
      <c r="AH3255">
        <v>240.64</v>
      </c>
      <c r="AI3255">
        <v>6671.54</v>
      </c>
      <c r="AJ3255" t="s">
        <v>17</v>
      </c>
      <c r="AM3255" t="str">
        <f t="shared" si="150"/>
        <v>VIP</v>
      </c>
      <c r="AN3255" t="str">
        <f t="shared" si="151"/>
        <v>No</v>
      </c>
      <c r="AO3255" t="str" cm="1">
        <f t="array" ref="AO3255">_xlfn.IFS($C3255&lt;36,"Youth", $C3255&lt;66, "Middle_age", $C3255&gt;65, "Old")</f>
        <v>Old</v>
      </c>
      <c r="AP3255" t="str">
        <f t="shared" si="152"/>
        <v>6 năm</v>
      </c>
    </row>
    <row r="3256" spans="1:42" x14ac:dyDescent="0.35">
      <c r="A3256" t="s">
        <v>4341</v>
      </c>
      <c r="B3256" t="s">
        <v>9</v>
      </c>
      <c r="C3256">
        <v>28</v>
      </c>
      <c r="D3256" t="s">
        <v>13</v>
      </c>
      <c r="E3256">
        <v>0</v>
      </c>
      <c r="F3256" t="s">
        <v>807</v>
      </c>
      <c r="G3256">
        <v>95977</v>
      </c>
      <c r="H3256">
        <v>39.176594999999999</v>
      </c>
      <c r="I3256">
        <v>-121.291692</v>
      </c>
      <c r="J3256">
        <v>0</v>
      </c>
      <c r="K3256" s="1">
        <v>18</v>
      </c>
      <c r="L3256" t="s">
        <v>12</v>
      </c>
      <c r="M3256" t="s">
        <v>13</v>
      </c>
      <c r="P3256" t="s">
        <v>10</v>
      </c>
      <c r="Q3256" t="s">
        <v>49</v>
      </c>
      <c r="R3256">
        <v>48</v>
      </c>
      <c r="S3256" t="s">
        <v>10</v>
      </c>
      <c r="T3256" t="s">
        <v>10</v>
      </c>
      <c r="U3256" t="s">
        <v>13</v>
      </c>
      <c r="V3256" t="s">
        <v>10</v>
      </c>
      <c r="W3256" t="s">
        <v>13</v>
      </c>
      <c r="X3256" t="s">
        <v>13</v>
      </c>
      <c r="Y3256" t="s">
        <v>13</v>
      </c>
      <c r="Z3256" t="s">
        <v>13</v>
      </c>
      <c r="AA3256" t="s">
        <v>15</v>
      </c>
      <c r="AB3256" t="s">
        <v>10</v>
      </c>
      <c r="AC3256" t="s">
        <v>16</v>
      </c>
      <c r="AD3256">
        <v>-5</v>
      </c>
      <c r="AE3256">
        <v>711.95</v>
      </c>
      <c r="AF3256">
        <v>0</v>
      </c>
      <c r="AG3256">
        <v>90</v>
      </c>
      <c r="AH3256">
        <v>0</v>
      </c>
      <c r="AI3256">
        <v>801.95</v>
      </c>
      <c r="AJ3256" t="s">
        <v>17</v>
      </c>
      <c r="AM3256" t="str">
        <f t="shared" si="150"/>
        <v>Stayed</v>
      </c>
      <c r="AN3256" t="str">
        <f t="shared" si="151"/>
        <v>No</v>
      </c>
      <c r="AO3256" t="str" cm="1">
        <f t="array" ref="AO3256">_xlfn.IFS($C3256&lt;36,"Youth", $C3256&lt;66, "Middle_age", $C3256&gt;65, "Old")</f>
        <v>Youth</v>
      </c>
      <c r="AP3256" t="str">
        <f t="shared" si="152"/>
        <v>2 năm</v>
      </c>
    </row>
    <row r="3257" spans="1:42" x14ac:dyDescent="0.35">
      <c r="A3257" t="s">
        <v>4342</v>
      </c>
      <c r="B3257" t="s">
        <v>19</v>
      </c>
      <c r="C3257">
        <v>34</v>
      </c>
      <c r="D3257" t="s">
        <v>10</v>
      </c>
      <c r="E3257">
        <v>0</v>
      </c>
      <c r="F3257" t="s">
        <v>4343</v>
      </c>
      <c r="G3257">
        <v>93015</v>
      </c>
      <c r="H3257">
        <v>34.408161</v>
      </c>
      <c r="I3257">
        <v>-118.865111</v>
      </c>
      <c r="J3257">
        <v>9</v>
      </c>
      <c r="K3257" s="1">
        <v>70</v>
      </c>
      <c r="L3257" t="s">
        <v>42</v>
      </c>
      <c r="M3257" t="s">
        <v>10</v>
      </c>
      <c r="N3257">
        <v>8.2799999999999994</v>
      </c>
      <c r="O3257" t="s">
        <v>10</v>
      </c>
      <c r="P3257" t="s">
        <v>10</v>
      </c>
      <c r="Q3257" t="s">
        <v>49</v>
      </c>
      <c r="R3257">
        <v>5</v>
      </c>
      <c r="S3257" t="s">
        <v>10</v>
      </c>
      <c r="T3257" t="s">
        <v>13</v>
      </c>
      <c r="U3257" t="s">
        <v>10</v>
      </c>
      <c r="V3257" t="s">
        <v>10</v>
      </c>
      <c r="W3257" t="s">
        <v>13</v>
      </c>
      <c r="X3257" t="s">
        <v>10</v>
      </c>
      <c r="Y3257" t="s">
        <v>10</v>
      </c>
      <c r="Z3257" t="s">
        <v>10</v>
      </c>
      <c r="AA3257" t="s">
        <v>43</v>
      </c>
      <c r="AB3257" t="s">
        <v>10</v>
      </c>
      <c r="AC3257" t="s">
        <v>16</v>
      </c>
      <c r="AD3257">
        <v>74.8</v>
      </c>
      <c r="AE3257">
        <v>5315.8</v>
      </c>
      <c r="AF3257">
        <v>0</v>
      </c>
      <c r="AG3257">
        <v>0</v>
      </c>
      <c r="AH3257">
        <v>579.6</v>
      </c>
      <c r="AI3257">
        <v>5895.4</v>
      </c>
      <c r="AJ3257" t="s">
        <v>17</v>
      </c>
      <c r="AM3257" t="str">
        <f t="shared" si="150"/>
        <v>VIP</v>
      </c>
      <c r="AN3257" t="str">
        <f t="shared" si="151"/>
        <v>No</v>
      </c>
      <c r="AO3257" t="str" cm="1">
        <f t="array" ref="AO3257">_xlfn.IFS($C3257&lt;36,"Youth", $C3257&lt;66, "Middle_age", $C3257&gt;65, "Old")</f>
        <v>Youth</v>
      </c>
      <c r="AP3257" t="str">
        <f t="shared" si="152"/>
        <v>6 năm</v>
      </c>
    </row>
    <row r="3258" spans="1:42" x14ac:dyDescent="0.35">
      <c r="A3258" t="s">
        <v>4344</v>
      </c>
      <c r="B3258" t="s">
        <v>19</v>
      </c>
      <c r="C3258">
        <v>57</v>
      </c>
      <c r="D3258" t="s">
        <v>13</v>
      </c>
      <c r="E3258">
        <v>0</v>
      </c>
      <c r="F3258" t="s">
        <v>1457</v>
      </c>
      <c r="G3258">
        <v>95559</v>
      </c>
      <c r="H3258">
        <v>40.184094000000002</v>
      </c>
      <c r="I3258">
        <v>-123.745487</v>
      </c>
      <c r="J3258">
        <v>0</v>
      </c>
      <c r="K3258" s="1">
        <v>69</v>
      </c>
      <c r="L3258" t="s">
        <v>12</v>
      </c>
      <c r="M3258" t="s">
        <v>10</v>
      </c>
      <c r="N3258">
        <v>22.24</v>
      </c>
      <c r="O3258" t="s">
        <v>10</v>
      </c>
      <c r="P3258" t="s">
        <v>13</v>
      </c>
      <c r="AA3258" t="s">
        <v>43</v>
      </c>
      <c r="AB3258" t="s">
        <v>13</v>
      </c>
      <c r="AC3258" t="s">
        <v>26</v>
      </c>
      <c r="AD3258">
        <v>23.95</v>
      </c>
      <c r="AE3258">
        <v>1713.1</v>
      </c>
      <c r="AF3258">
        <v>0</v>
      </c>
      <c r="AG3258">
        <v>0</v>
      </c>
      <c r="AH3258">
        <v>1534.56</v>
      </c>
      <c r="AI3258">
        <v>3247.66</v>
      </c>
      <c r="AJ3258" t="s">
        <v>17</v>
      </c>
      <c r="AM3258" t="str">
        <f t="shared" si="150"/>
        <v>VIP</v>
      </c>
      <c r="AN3258" t="str">
        <f t="shared" si="151"/>
        <v>No</v>
      </c>
      <c r="AO3258" t="str" cm="1">
        <f t="array" ref="AO3258">_xlfn.IFS($C3258&lt;36,"Youth", $C3258&lt;66, "Middle_age", $C3258&gt;65, "Old")</f>
        <v>Middle_age</v>
      </c>
      <c r="AP3258" t="str">
        <f t="shared" si="152"/>
        <v>6 năm</v>
      </c>
    </row>
    <row r="3259" spans="1:42" x14ac:dyDescent="0.35">
      <c r="A3259" t="s">
        <v>4345</v>
      </c>
      <c r="B3259" t="s">
        <v>9</v>
      </c>
      <c r="C3259">
        <v>51</v>
      </c>
      <c r="D3259" t="s">
        <v>10</v>
      </c>
      <c r="E3259">
        <v>2</v>
      </c>
      <c r="F3259" t="s">
        <v>1522</v>
      </c>
      <c r="G3259">
        <v>96143</v>
      </c>
      <c r="H3259">
        <v>39.246653999999999</v>
      </c>
      <c r="I3259">
        <v>-120.029273</v>
      </c>
      <c r="J3259">
        <v>4</v>
      </c>
      <c r="K3259" s="1">
        <v>40</v>
      </c>
      <c r="L3259" t="s">
        <v>12</v>
      </c>
      <c r="M3259" t="s">
        <v>10</v>
      </c>
      <c r="N3259">
        <v>29.42</v>
      </c>
      <c r="O3259" t="s">
        <v>10</v>
      </c>
      <c r="P3259" t="s">
        <v>10</v>
      </c>
      <c r="Q3259" t="s">
        <v>25</v>
      </c>
      <c r="R3259">
        <v>23</v>
      </c>
      <c r="S3259" t="s">
        <v>13</v>
      </c>
      <c r="T3259" t="s">
        <v>10</v>
      </c>
      <c r="U3259" t="s">
        <v>10</v>
      </c>
      <c r="V3259" t="s">
        <v>13</v>
      </c>
      <c r="W3259" t="s">
        <v>10</v>
      </c>
      <c r="X3259" t="s">
        <v>13</v>
      </c>
      <c r="Y3259" t="s">
        <v>13</v>
      </c>
      <c r="Z3259" t="s">
        <v>10</v>
      </c>
      <c r="AA3259" t="s">
        <v>21</v>
      </c>
      <c r="AB3259" t="s">
        <v>10</v>
      </c>
      <c r="AC3259" t="s">
        <v>16</v>
      </c>
      <c r="AD3259">
        <v>96.35</v>
      </c>
      <c r="AE3259">
        <v>3915.4</v>
      </c>
      <c r="AF3259">
        <v>0</v>
      </c>
      <c r="AG3259">
        <v>0</v>
      </c>
      <c r="AH3259">
        <v>1176.8</v>
      </c>
      <c r="AI3259">
        <v>5092.2</v>
      </c>
      <c r="AJ3259" t="s">
        <v>17</v>
      </c>
      <c r="AM3259" t="str">
        <f t="shared" si="150"/>
        <v>VIP</v>
      </c>
      <c r="AN3259" t="str">
        <f t="shared" si="151"/>
        <v>Yes</v>
      </c>
      <c r="AO3259" t="str" cm="1">
        <f t="array" ref="AO3259">_xlfn.IFS($C3259&lt;36,"Youth", $C3259&lt;66, "Middle_age", $C3259&gt;65, "Old")</f>
        <v>Middle_age</v>
      </c>
      <c r="AP3259" t="str">
        <f t="shared" si="152"/>
        <v>4 năm</v>
      </c>
    </row>
    <row r="3260" spans="1:42" x14ac:dyDescent="0.35">
      <c r="A3260" t="s">
        <v>4346</v>
      </c>
      <c r="B3260" t="s">
        <v>9</v>
      </c>
      <c r="C3260">
        <v>52</v>
      </c>
      <c r="D3260" t="s">
        <v>10</v>
      </c>
      <c r="E3260">
        <v>0</v>
      </c>
      <c r="F3260" t="s">
        <v>3115</v>
      </c>
      <c r="G3260">
        <v>95470</v>
      </c>
      <c r="H3260">
        <v>39.298065000000001</v>
      </c>
      <c r="I3260">
        <v>-123.25211</v>
      </c>
      <c r="J3260">
        <v>1</v>
      </c>
      <c r="K3260" s="1">
        <v>21</v>
      </c>
      <c r="L3260" t="s">
        <v>12</v>
      </c>
      <c r="M3260" t="s">
        <v>10</v>
      </c>
      <c r="N3260">
        <v>16.670000000000002</v>
      </c>
      <c r="O3260" t="s">
        <v>13</v>
      </c>
      <c r="P3260" t="s">
        <v>10</v>
      </c>
      <c r="Q3260" t="s">
        <v>25</v>
      </c>
      <c r="R3260">
        <v>3</v>
      </c>
      <c r="S3260" t="s">
        <v>13</v>
      </c>
      <c r="T3260" t="s">
        <v>10</v>
      </c>
      <c r="U3260" t="s">
        <v>10</v>
      </c>
      <c r="V3260" t="s">
        <v>10</v>
      </c>
      <c r="W3260" t="s">
        <v>10</v>
      </c>
      <c r="X3260" t="s">
        <v>10</v>
      </c>
      <c r="Y3260" t="s">
        <v>10</v>
      </c>
      <c r="Z3260" t="s">
        <v>10</v>
      </c>
      <c r="AA3260" t="s">
        <v>21</v>
      </c>
      <c r="AB3260" t="s">
        <v>10</v>
      </c>
      <c r="AC3260" t="s">
        <v>26</v>
      </c>
      <c r="AD3260">
        <v>102.8</v>
      </c>
      <c r="AE3260">
        <v>2110.15</v>
      </c>
      <c r="AF3260">
        <v>0</v>
      </c>
      <c r="AG3260">
        <v>0</v>
      </c>
      <c r="AH3260">
        <v>350.07</v>
      </c>
      <c r="AI3260">
        <v>2460.2199999999998</v>
      </c>
      <c r="AJ3260" t="s">
        <v>27</v>
      </c>
      <c r="AK3260" t="s">
        <v>28</v>
      </c>
      <c r="AL3260" t="s">
        <v>29</v>
      </c>
      <c r="AM3260" t="str">
        <f t="shared" si="150"/>
        <v>Churned</v>
      </c>
      <c r="AN3260" t="str">
        <f t="shared" si="151"/>
        <v>No</v>
      </c>
      <c r="AO3260" t="str" cm="1">
        <f t="array" ref="AO3260">_xlfn.IFS($C3260&lt;36,"Youth", $C3260&lt;66, "Middle_age", $C3260&gt;65, "Old")</f>
        <v>Middle_age</v>
      </c>
      <c r="AP3260" t="str">
        <f t="shared" si="152"/>
        <v>2 năm</v>
      </c>
    </row>
    <row r="3261" spans="1:42" x14ac:dyDescent="0.35">
      <c r="A3261" t="s">
        <v>4347</v>
      </c>
      <c r="B3261" t="s">
        <v>9</v>
      </c>
      <c r="C3261">
        <v>64</v>
      </c>
      <c r="D3261" t="s">
        <v>13</v>
      </c>
      <c r="E3261">
        <v>0</v>
      </c>
      <c r="F3261" t="s">
        <v>322</v>
      </c>
      <c r="G3261">
        <v>94609</v>
      </c>
      <c r="H3261">
        <v>37.834341000000002</v>
      </c>
      <c r="I3261">
        <v>-122.26437</v>
      </c>
      <c r="J3261">
        <v>0</v>
      </c>
      <c r="K3261" s="1">
        <v>19</v>
      </c>
      <c r="L3261" t="s">
        <v>32</v>
      </c>
      <c r="M3261" t="s">
        <v>10</v>
      </c>
      <c r="N3261">
        <v>32.869999999999997</v>
      </c>
      <c r="O3261" t="s">
        <v>10</v>
      </c>
      <c r="P3261" t="s">
        <v>10</v>
      </c>
      <c r="Q3261" t="s">
        <v>25</v>
      </c>
      <c r="R3261">
        <v>17</v>
      </c>
      <c r="S3261" t="s">
        <v>10</v>
      </c>
      <c r="T3261" t="s">
        <v>10</v>
      </c>
      <c r="U3261" t="s">
        <v>13</v>
      </c>
      <c r="V3261" t="s">
        <v>13</v>
      </c>
      <c r="W3261" t="s">
        <v>13</v>
      </c>
      <c r="X3261" t="s">
        <v>10</v>
      </c>
      <c r="Y3261" t="s">
        <v>10</v>
      </c>
      <c r="Z3261" t="s">
        <v>13</v>
      </c>
      <c r="AA3261" t="s">
        <v>21</v>
      </c>
      <c r="AB3261" t="s">
        <v>10</v>
      </c>
      <c r="AC3261" t="s">
        <v>26</v>
      </c>
      <c r="AD3261">
        <v>95.15</v>
      </c>
      <c r="AE3261">
        <v>1789.25</v>
      </c>
      <c r="AF3261">
        <v>0</v>
      </c>
      <c r="AG3261">
        <v>120</v>
      </c>
      <c r="AH3261">
        <v>624.53</v>
      </c>
      <c r="AI3261">
        <v>2533.7800000000002</v>
      </c>
      <c r="AJ3261" t="s">
        <v>27</v>
      </c>
      <c r="AK3261" t="s">
        <v>87</v>
      </c>
      <c r="AL3261" t="s">
        <v>88</v>
      </c>
      <c r="AM3261" t="str">
        <f t="shared" si="150"/>
        <v>Churned</v>
      </c>
      <c r="AN3261" t="str">
        <f t="shared" si="151"/>
        <v>No</v>
      </c>
      <c r="AO3261" t="str" cm="1">
        <f t="array" ref="AO3261">_xlfn.IFS($C3261&lt;36,"Youth", $C3261&lt;66, "Middle_age", $C3261&gt;65, "Old")</f>
        <v>Middle_age</v>
      </c>
      <c r="AP3261" t="str">
        <f t="shared" si="152"/>
        <v>2 năm</v>
      </c>
    </row>
    <row r="3262" spans="1:42" x14ac:dyDescent="0.35">
      <c r="A3262" t="s">
        <v>4348</v>
      </c>
      <c r="B3262" t="s">
        <v>19</v>
      </c>
      <c r="C3262">
        <v>32</v>
      </c>
      <c r="D3262" t="s">
        <v>10</v>
      </c>
      <c r="E3262">
        <v>1</v>
      </c>
      <c r="F3262" t="s">
        <v>235</v>
      </c>
      <c r="G3262">
        <v>95313</v>
      </c>
      <c r="H3262">
        <v>37.435664000000003</v>
      </c>
      <c r="I3262">
        <v>-121.04905599999999</v>
      </c>
      <c r="J3262">
        <v>1</v>
      </c>
      <c r="K3262" s="1">
        <v>18</v>
      </c>
      <c r="L3262" t="s">
        <v>32</v>
      </c>
      <c r="M3262" t="s">
        <v>10</v>
      </c>
      <c r="N3262">
        <v>24.16</v>
      </c>
      <c r="O3262" t="s">
        <v>13</v>
      </c>
      <c r="P3262" t="s">
        <v>10</v>
      </c>
      <c r="Q3262" t="s">
        <v>25</v>
      </c>
      <c r="R3262">
        <v>19</v>
      </c>
      <c r="S3262" t="s">
        <v>10</v>
      </c>
      <c r="T3262" t="s">
        <v>13</v>
      </c>
      <c r="U3262" t="s">
        <v>10</v>
      </c>
      <c r="V3262" t="s">
        <v>13</v>
      </c>
      <c r="W3262" t="s">
        <v>10</v>
      </c>
      <c r="X3262" t="s">
        <v>13</v>
      </c>
      <c r="Y3262" t="s">
        <v>13</v>
      </c>
      <c r="Z3262" t="s">
        <v>10</v>
      </c>
      <c r="AA3262" t="s">
        <v>21</v>
      </c>
      <c r="AB3262" t="s">
        <v>10</v>
      </c>
      <c r="AC3262" t="s">
        <v>153</v>
      </c>
      <c r="AD3262">
        <v>87.9</v>
      </c>
      <c r="AE3262">
        <v>1500.5</v>
      </c>
      <c r="AF3262">
        <v>0</v>
      </c>
      <c r="AG3262">
        <v>0</v>
      </c>
      <c r="AH3262">
        <v>434.88</v>
      </c>
      <c r="AI3262">
        <v>1935.38</v>
      </c>
      <c r="AJ3262" t="s">
        <v>17</v>
      </c>
      <c r="AM3262" t="str">
        <f t="shared" si="150"/>
        <v>Stayed</v>
      </c>
      <c r="AN3262" t="str">
        <f t="shared" si="151"/>
        <v>Yes</v>
      </c>
      <c r="AO3262" t="str" cm="1">
        <f t="array" ref="AO3262">_xlfn.IFS($C3262&lt;36,"Youth", $C3262&lt;66, "Middle_age", $C3262&gt;65, "Old")</f>
        <v>Youth</v>
      </c>
      <c r="AP3262" t="str">
        <f t="shared" si="152"/>
        <v>2 năm</v>
      </c>
    </row>
    <row r="3263" spans="1:42" x14ac:dyDescent="0.35">
      <c r="A3263" t="s">
        <v>4349</v>
      </c>
      <c r="B3263" t="s">
        <v>19</v>
      </c>
      <c r="C3263">
        <v>42</v>
      </c>
      <c r="D3263" t="s">
        <v>13</v>
      </c>
      <c r="E3263">
        <v>0</v>
      </c>
      <c r="F3263" t="s">
        <v>4350</v>
      </c>
      <c r="G3263">
        <v>94028</v>
      </c>
      <c r="H3263">
        <v>37.369709</v>
      </c>
      <c r="I3263">
        <v>-122.215844</v>
      </c>
      <c r="J3263">
        <v>0</v>
      </c>
      <c r="K3263" s="1">
        <v>1</v>
      </c>
      <c r="L3263" t="s">
        <v>12</v>
      </c>
      <c r="M3263" t="s">
        <v>10</v>
      </c>
      <c r="N3263">
        <v>3.23</v>
      </c>
      <c r="O3263" t="s">
        <v>13</v>
      </c>
      <c r="P3263" t="s">
        <v>13</v>
      </c>
      <c r="AA3263" t="s">
        <v>21</v>
      </c>
      <c r="AB3263" t="s">
        <v>10</v>
      </c>
      <c r="AC3263" t="s">
        <v>16</v>
      </c>
      <c r="AD3263">
        <v>20.05</v>
      </c>
      <c r="AE3263">
        <v>20.05</v>
      </c>
      <c r="AF3263">
        <v>0</v>
      </c>
      <c r="AG3263">
        <v>0</v>
      </c>
      <c r="AH3263">
        <v>3.23</v>
      </c>
      <c r="AI3263">
        <v>23.28</v>
      </c>
      <c r="AJ3263" t="s">
        <v>68</v>
      </c>
      <c r="AM3263" t="str">
        <f t="shared" si="150"/>
        <v>Joined</v>
      </c>
      <c r="AN3263" t="str">
        <f t="shared" si="151"/>
        <v>No</v>
      </c>
      <c r="AO3263" t="str" cm="1">
        <f t="array" ref="AO3263">_xlfn.IFS($C3263&lt;36,"Youth", $C3263&lt;66, "Middle_age", $C3263&gt;65, "Old")</f>
        <v>Middle_age</v>
      </c>
      <c r="AP3263" t="str">
        <f t="shared" si="152"/>
        <v>1 năm</v>
      </c>
    </row>
    <row r="3264" spans="1:42" x14ac:dyDescent="0.35">
      <c r="A3264" t="s">
        <v>4351</v>
      </c>
      <c r="B3264" t="s">
        <v>19</v>
      </c>
      <c r="C3264">
        <v>44</v>
      </c>
      <c r="D3264" t="s">
        <v>13</v>
      </c>
      <c r="E3264">
        <v>0</v>
      </c>
      <c r="F3264" t="s">
        <v>121</v>
      </c>
      <c r="G3264">
        <v>92121</v>
      </c>
      <c r="H3264">
        <v>32.898612999999997</v>
      </c>
      <c r="I3264">
        <v>-117.20293700000001</v>
      </c>
      <c r="J3264">
        <v>0</v>
      </c>
      <c r="K3264" s="1">
        <v>2</v>
      </c>
      <c r="L3264" t="s">
        <v>12</v>
      </c>
      <c r="M3264" t="s">
        <v>10</v>
      </c>
      <c r="N3264">
        <v>37.29</v>
      </c>
      <c r="O3264" t="s">
        <v>10</v>
      </c>
      <c r="P3264" t="s">
        <v>10</v>
      </c>
      <c r="Q3264" t="s">
        <v>14</v>
      </c>
      <c r="R3264">
        <v>20</v>
      </c>
      <c r="S3264" t="s">
        <v>13</v>
      </c>
      <c r="T3264" t="s">
        <v>13</v>
      </c>
      <c r="U3264" t="s">
        <v>13</v>
      </c>
      <c r="V3264" t="s">
        <v>13</v>
      </c>
      <c r="W3264" t="s">
        <v>13</v>
      </c>
      <c r="X3264" t="s">
        <v>10</v>
      </c>
      <c r="Y3264" t="s">
        <v>10</v>
      </c>
      <c r="Z3264" t="s">
        <v>10</v>
      </c>
      <c r="AA3264" t="s">
        <v>21</v>
      </c>
      <c r="AB3264" t="s">
        <v>13</v>
      </c>
      <c r="AC3264" t="s">
        <v>26</v>
      </c>
      <c r="AD3264">
        <v>62.05</v>
      </c>
      <c r="AE3264">
        <v>118.3</v>
      </c>
      <c r="AF3264">
        <v>0</v>
      </c>
      <c r="AG3264">
        <v>0</v>
      </c>
      <c r="AH3264">
        <v>74.58</v>
      </c>
      <c r="AI3264">
        <v>192.88</v>
      </c>
      <c r="AJ3264" t="s">
        <v>27</v>
      </c>
      <c r="AK3264" t="s">
        <v>28</v>
      </c>
      <c r="AL3264" t="s">
        <v>74</v>
      </c>
      <c r="AM3264" t="str">
        <f t="shared" si="150"/>
        <v>Churned</v>
      </c>
      <c r="AN3264" t="str">
        <f t="shared" si="151"/>
        <v>No</v>
      </c>
      <c r="AO3264" t="str" cm="1">
        <f t="array" ref="AO3264">_xlfn.IFS($C3264&lt;36,"Youth", $C3264&lt;66, "Middle_age", $C3264&gt;65, "Old")</f>
        <v>Middle_age</v>
      </c>
      <c r="AP3264" t="str">
        <f t="shared" si="152"/>
        <v>1 năm</v>
      </c>
    </row>
    <row r="3265" spans="1:42" x14ac:dyDescent="0.35">
      <c r="A3265" t="s">
        <v>4352</v>
      </c>
      <c r="B3265" t="s">
        <v>9</v>
      </c>
      <c r="C3265">
        <v>52</v>
      </c>
      <c r="D3265" t="s">
        <v>10</v>
      </c>
      <c r="E3265">
        <v>0</v>
      </c>
      <c r="F3265" t="s">
        <v>361</v>
      </c>
      <c r="G3265">
        <v>94133</v>
      </c>
      <c r="H3265">
        <v>37.802070999999998</v>
      </c>
      <c r="I3265">
        <v>-122.41100400000001</v>
      </c>
      <c r="J3265">
        <v>7</v>
      </c>
      <c r="K3265" s="1">
        <v>33</v>
      </c>
      <c r="L3265" t="s">
        <v>99</v>
      </c>
      <c r="M3265" t="s">
        <v>13</v>
      </c>
      <c r="P3265" t="s">
        <v>10</v>
      </c>
      <c r="Q3265" t="s">
        <v>49</v>
      </c>
      <c r="R3265">
        <v>7</v>
      </c>
      <c r="S3265" t="s">
        <v>10</v>
      </c>
      <c r="T3265" t="s">
        <v>13</v>
      </c>
      <c r="U3265" t="s">
        <v>10</v>
      </c>
      <c r="V3265" t="s">
        <v>10</v>
      </c>
      <c r="W3265" t="s">
        <v>10</v>
      </c>
      <c r="X3265" t="s">
        <v>10</v>
      </c>
      <c r="Y3265" t="s">
        <v>10</v>
      </c>
      <c r="Z3265" t="s">
        <v>10</v>
      </c>
      <c r="AA3265" t="s">
        <v>43</v>
      </c>
      <c r="AB3265" t="s">
        <v>13</v>
      </c>
      <c r="AC3265" t="s">
        <v>26</v>
      </c>
      <c r="AD3265">
        <v>59.55</v>
      </c>
      <c r="AE3265">
        <v>2016.3</v>
      </c>
      <c r="AF3265">
        <v>0</v>
      </c>
      <c r="AG3265">
        <v>0</v>
      </c>
      <c r="AH3265">
        <v>0</v>
      </c>
      <c r="AI3265">
        <v>2016.3</v>
      </c>
      <c r="AJ3265" t="s">
        <v>17</v>
      </c>
      <c r="AM3265" t="str">
        <f t="shared" si="150"/>
        <v>Stayed</v>
      </c>
      <c r="AN3265" t="str">
        <f t="shared" si="151"/>
        <v>No</v>
      </c>
      <c r="AO3265" t="str" cm="1">
        <f t="array" ref="AO3265">_xlfn.IFS($C3265&lt;36,"Youth", $C3265&lt;66, "Middle_age", $C3265&gt;65, "Old")</f>
        <v>Middle_age</v>
      </c>
      <c r="AP3265" t="str">
        <f t="shared" si="152"/>
        <v>3 năm</v>
      </c>
    </row>
    <row r="3266" spans="1:42" x14ac:dyDescent="0.35">
      <c r="A3266" t="s">
        <v>4353</v>
      </c>
      <c r="B3266" t="s">
        <v>19</v>
      </c>
      <c r="C3266">
        <v>61</v>
      </c>
      <c r="D3266" t="s">
        <v>13</v>
      </c>
      <c r="E3266">
        <v>0</v>
      </c>
      <c r="F3266" t="s">
        <v>4261</v>
      </c>
      <c r="G3266">
        <v>93067</v>
      </c>
      <c r="H3266">
        <v>34.420997999999997</v>
      </c>
      <c r="I3266">
        <v>-119.60137</v>
      </c>
      <c r="J3266">
        <v>0</v>
      </c>
      <c r="K3266" s="1">
        <v>1</v>
      </c>
      <c r="L3266" t="s">
        <v>12</v>
      </c>
      <c r="M3266" t="s">
        <v>10</v>
      </c>
      <c r="N3266">
        <v>49.2</v>
      </c>
      <c r="O3266" t="s">
        <v>13</v>
      </c>
      <c r="P3266" t="s">
        <v>13</v>
      </c>
      <c r="AA3266" t="s">
        <v>21</v>
      </c>
      <c r="AB3266" t="s">
        <v>10</v>
      </c>
      <c r="AC3266" t="s">
        <v>16</v>
      </c>
      <c r="AD3266">
        <v>19.3</v>
      </c>
      <c r="AE3266">
        <v>19.3</v>
      </c>
      <c r="AF3266">
        <v>0</v>
      </c>
      <c r="AG3266">
        <v>0</v>
      </c>
      <c r="AH3266">
        <v>49.2</v>
      </c>
      <c r="AI3266">
        <v>68.5</v>
      </c>
      <c r="AJ3266" t="s">
        <v>27</v>
      </c>
      <c r="AK3266" t="s">
        <v>33</v>
      </c>
      <c r="AL3266" t="s">
        <v>403</v>
      </c>
      <c r="AM3266" t="str">
        <f t="shared" si="150"/>
        <v>Churned</v>
      </c>
      <c r="AN3266" t="str">
        <f t="shared" si="151"/>
        <v>No</v>
      </c>
      <c r="AO3266" t="str" cm="1">
        <f t="array" ref="AO3266">_xlfn.IFS($C3266&lt;36,"Youth", $C3266&lt;66, "Middle_age", $C3266&gt;65, "Old")</f>
        <v>Middle_age</v>
      </c>
      <c r="AP3266" t="str">
        <f t="shared" si="152"/>
        <v>1 năm</v>
      </c>
    </row>
    <row r="3267" spans="1:42" x14ac:dyDescent="0.35">
      <c r="A3267" t="s">
        <v>4354</v>
      </c>
      <c r="B3267" t="s">
        <v>9</v>
      </c>
      <c r="C3267">
        <v>72</v>
      </c>
      <c r="D3267" t="s">
        <v>10</v>
      </c>
      <c r="E3267">
        <v>0</v>
      </c>
      <c r="F3267" t="s">
        <v>105</v>
      </c>
      <c r="G3267">
        <v>90064</v>
      </c>
      <c r="H3267">
        <v>34.037250999999998</v>
      </c>
      <c r="I3267">
        <v>-118.423573</v>
      </c>
      <c r="J3267">
        <v>9</v>
      </c>
      <c r="K3267" s="1">
        <v>60</v>
      </c>
      <c r="L3267" t="s">
        <v>46</v>
      </c>
      <c r="M3267" t="s">
        <v>10</v>
      </c>
      <c r="N3267">
        <v>48.9</v>
      </c>
      <c r="O3267" t="s">
        <v>13</v>
      </c>
      <c r="P3267" t="s">
        <v>10</v>
      </c>
      <c r="Q3267" t="s">
        <v>14</v>
      </c>
      <c r="R3267">
        <v>16</v>
      </c>
      <c r="S3267" t="s">
        <v>10</v>
      </c>
      <c r="T3267" t="s">
        <v>10</v>
      </c>
      <c r="U3267" t="s">
        <v>10</v>
      </c>
      <c r="V3267" t="s">
        <v>10</v>
      </c>
      <c r="W3267" t="s">
        <v>13</v>
      </c>
      <c r="X3267" t="s">
        <v>10</v>
      </c>
      <c r="Y3267" t="s">
        <v>13</v>
      </c>
      <c r="Z3267" t="s">
        <v>10</v>
      </c>
      <c r="AA3267" t="s">
        <v>15</v>
      </c>
      <c r="AB3267" t="s">
        <v>10</v>
      </c>
      <c r="AC3267" t="s">
        <v>16</v>
      </c>
      <c r="AD3267">
        <v>74.849999999999994</v>
      </c>
      <c r="AE3267">
        <v>4456.3500000000004</v>
      </c>
      <c r="AF3267">
        <v>0</v>
      </c>
      <c r="AG3267">
        <v>0</v>
      </c>
      <c r="AH3267">
        <v>2934</v>
      </c>
      <c r="AI3267">
        <v>7390.35</v>
      </c>
      <c r="AJ3267" t="s">
        <v>17</v>
      </c>
      <c r="AM3267" t="str">
        <f t="shared" ref="AM3267:AM3330" si="153">IF($AJ3267="Churned",$AJ3267,IF($AI3267&gt;AVERAGE($AI:$AI),"VIP",$AJ3267))</f>
        <v>VIP</v>
      </c>
      <c r="AN3267" t="str">
        <f t="shared" ref="AN3267:AN3330" si="154">IF($E3267&gt;0,"Yes","No")</f>
        <v>No</v>
      </c>
      <c r="AO3267" t="str" cm="1">
        <f t="array" ref="AO3267">_xlfn.IFS($C3267&lt;36,"Youth", $C3267&lt;66, "Middle_age", $C3267&gt;65, "Old")</f>
        <v>Old</v>
      </c>
      <c r="AP3267" t="str">
        <f t="shared" ref="AP3267:AP3330" si="155">IF($K3267&lt;=12, "1 năm", IF($K3267&lt;=24, "2 năm", IF($K3267&lt;=36, "3 năm", IF($K3267&lt;=48, "4 năm", IF($K3267&lt;=60, "5 năm", IF($K3267&lt;=72, "6 năm"))))))</f>
        <v>5 năm</v>
      </c>
    </row>
    <row r="3268" spans="1:42" x14ac:dyDescent="0.35">
      <c r="A3268" t="s">
        <v>4355</v>
      </c>
      <c r="B3268" t="s">
        <v>19</v>
      </c>
      <c r="C3268">
        <v>53</v>
      </c>
      <c r="D3268" t="s">
        <v>10</v>
      </c>
      <c r="E3268">
        <v>0</v>
      </c>
      <c r="F3268" t="s">
        <v>249</v>
      </c>
      <c r="G3268">
        <v>90250</v>
      </c>
      <c r="H3268">
        <v>33.914774999999999</v>
      </c>
      <c r="I3268">
        <v>-118.348083</v>
      </c>
      <c r="J3268">
        <v>6</v>
      </c>
      <c r="K3268" s="1">
        <v>72</v>
      </c>
      <c r="L3268" t="s">
        <v>12</v>
      </c>
      <c r="M3268" t="s">
        <v>10</v>
      </c>
      <c r="N3268">
        <v>22.95</v>
      </c>
      <c r="O3268" t="s">
        <v>10</v>
      </c>
      <c r="P3268" t="s">
        <v>10</v>
      </c>
      <c r="Q3268" t="s">
        <v>25</v>
      </c>
      <c r="R3268">
        <v>17</v>
      </c>
      <c r="S3268" t="s">
        <v>13</v>
      </c>
      <c r="T3268" t="s">
        <v>10</v>
      </c>
      <c r="U3268" t="s">
        <v>10</v>
      </c>
      <c r="V3268" t="s">
        <v>10</v>
      </c>
      <c r="W3268" t="s">
        <v>10</v>
      </c>
      <c r="X3268" t="s">
        <v>10</v>
      </c>
      <c r="Y3268" t="s">
        <v>10</v>
      </c>
      <c r="Z3268" t="s">
        <v>10</v>
      </c>
      <c r="AA3268" t="s">
        <v>43</v>
      </c>
      <c r="AB3268" t="s">
        <v>10</v>
      </c>
      <c r="AC3268" t="s">
        <v>16</v>
      </c>
      <c r="AD3268">
        <v>109.75</v>
      </c>
      <c r="AE3268">
        <v>7758.9</v>
      </c>
      <c r="AF3268">
        <v>0</v>
      </c>
      <c r="AG3268">
        <v>0</v>
      </c>
      <c r="AH3268">
        <v>1652.4</v>
      </c>
      <c r="AI3268">
        <v>9411.2999999999993</v>
      </c>
      <c r="AJ3268" t="s">
        <v>17</v>
      </c>
      <c r="AM3268" t="str">
        <f t="shared" si="153"/>
        <v>VIP</v>
      </c>
      <c r="AN3268" t="str">
        <f t="shared" si="154"/>
        <v>No</v>
      </c>
      <c r="AO3268" t="str" cm="1">
        <f t="array" ref="AO3268">_xlfn.IFS($C3268&lt;36,"Youth", $C3268&lt;66, "Middle_age", $C3268&gt;65, "Old")</f>
        <v>Middle_age</v>
      </c>
      <c r="AP3268" t="str">
        <f t="shared" si="155"/>
        <v>6 năm</v>
      </c>
    </row>
    <row r="3269" spans="1:42" x14ac:dyDescent="0.35">
      <c r="A3269" t="s">
        <v>4356</v>
      </c>
      <c r="B3269" t="s">
        <v>19</v>
      </c>
      <c r="C3269">
        <v>44</v>
      </c>
      <c r="D3269" t="s">
        <v>13</v>
      </c>
      <c r="E3269">
        <v>0</v>
      </c>
      <c r="F3269" t="s">
        <v>2899</v>
      </c>
      <c r="G3269">
        <v>95563</v>
      </c>
      <c r="H3269">
        <v>40.89866</v>
      </c>
      <c r="I3269">
        <v>-123.539754</v>
      </c>
      <c r="J3269">
        <v>0</v>
      </c>
      <c r="K3269" s="1">
        <v>2</v>
      </c>
      <c r="L3269" t="s">
        <v>12</v>
      </c>
      <c r="M3269" t="s">
        <v>10</v>
      </c>
      <c r="N3269">
        <v>17.25</v>
      </c>
      <c r="O3269" t="s">
        <v>13</v>
      </c>
      <c r="P3269" t="s">
        <v>10</v>
      </c>
      <c r="Q3269" t="s">
        <v>14</v>
      </c>
      <c r="R3269">
        <v>3</v>
      </c>
      <c r="S3269" t="s">
        <v>13</v>
      </c>
      <c r="T3269" t="s">
        <v>13</v>
      </c>
      <c r="U3269" t="s">
        <v>13</v>
      </c>
      <c r="V3269" t="s">
        <v>13</v>
      </c>
      <c r="W3269" t="s">
        <v>13</v>
      </c>
      <c r="X3269" t="s">
        <v>13</v>
      </c>
      <c r="Y3269" t="s">
        <v>13</v>
      </c>
      <c r="Z3269" t="s">
        <v>13</v>
      </c>
      <c r="AA3269" t="s">
        <v>21</v>
      </c>
      <c r="AB3269" t="s">
        <v>10</v>
      </c>
      <c r="AC3269" t="s">
        <v>16</v>
      </c>
      <c r="AD3269">
        <v>45</v>
      </c>
      <c r="AE3269">
        <v>96.45</v>
      </c>
      <c r="AF3269">
        <v>0</v>
      </c>
      <c r="AG3269">
        <v>30</v>
      </c>
      <c r="AH3269">
        <v>34.5</v>
      </c>
      <c r="AI3269">
        <v>160.94999999999999</v>
      </c>
      <c r="AJ3269" t="s">
        <v>27</v>
      </c>
      <c r="AK3269" t="s">
        <v>28</v>
      </c>
      <c r="AL3269" t="s">
        <v>29</v>
      </c>
      <c r="AM3269" t="str">
        <f t="shared" si="153"/>
        <v>Churned</v>
      </c>
      <c r="AN3269" t="str">
        <f t="shared" si="154"/>
        <v>No</v>
      </c>
      <c r="AO3269" t="str" cm="1">
        <f t="array" ref="AO3269">_xlfn.IFS($C3269&lt;36,"Youth", $C3269&lt;66, "Middle_age", $C3269&gt;65, "Old")</f>
        <v>Middle_age</v>
      </c>
      <c r="AP3269" t="str">
        <f t="shared" si="155"/>
        <v>1 năm</v>
      </c>
    </row>
    <row r="3270" spans="1:42" x14ac:dyDescent="0.35">
      <c r="A3270" t="s">
        <v>4357</v>
      </c>
      <c r="B3270" t="s">
        <v>9</v>
      </c>
      <c r="C3270">
        <v>36</v>
      </c>
      <c r="D3270" t="s">
        <v>13</v>
      </c>
      <c r="E3270">
        <v>0</v>
      </c>
      <c r="F3270" t="s">
        <v>105</v>
      </c>
      <c r="G3270">
        <v>90046</v>
      </c>
      <c r="H3270">
        <v>34.108454999999999</v>
      </c>
      <c r="I3270">
        <v>-118.362081</v>
      </c>
      <c r="J3270">
        <v>0</v>
      </c>
      <c r="K3270" s="1">
        <v>63</v>
      </c>
      <c r="L3270" t="s">
        <v>46</v>
      </c>
      <c r="M3270" t="s">
        <v>10</v>
      </c>
      <c r="N3270">
        <v>12.82</v>
      </c>
      <c r="O3270" t="s">
        <v>10</v>
      </c>
      <c r="P3270" t="s">
        <v>10</v>
      </c>
      <c r="Q3270" t="s">
        <v>49</v>
      </c>
      <c r="R3270">
        <v>17</v>
      </c>
      <c r="S3270" t="s">
        <v>10</v>
      </c>
      <c r="T3270" t="s">
        <v>10</v>
      </c>
      <c r="U3270" t="s">
        <v>10</v>
      </c>
      <c r="V3270" t="s">
        <v>10</v>
      </c>
      <c r="W3270" t="s">
        <v>10</v>
      </c>
      <c r="X3270" t="s">
        <v>13</v>
      </c>
      <c r="Y3270" t="s">
        <v>13</v>
      </c>
      <c r="Z3270" t="s">
        <v>10</v>
      </c>
      <c r="AA3270" t="s">
        <v>43</v>
      </c>
      <c r="AB3270" t="s">
        <v>10</v>
      </c>
      <c r="AC3270" t="s">
        <v>16</v>
      </c>
      <c r="AD3270">
        <v>79.849999999999994</v>
      </c>
      <c r="AE3270">
        <v>4861.45</v>
      </c>
      <c r="AF3270">
        <v>0</v>
      </c>
      <c r="AG3270">
        <v>0</v>
      </c>
      <c r="AH3270">
        <v>807.66</v>
      </c>
      <c r="AI3270">
        <v>5669.11</v>
      </c>
      <c r="AJ3270" t="s">
        <v>17</v>
      </c>
      <c r="AM3270" t="str">
        <f t="shared" si="153"/>
        <v>VIP</v>
      </c>
      <c r="AN3270" t="str">
        <f t="shared" si="154"/>
        <v>No</v>
      </c>
      <c r="AO3270" t="str" cm="1">
        <f t="array" ref="AO3270">_xlfn.IFS($C3270&lt;36,"Youth", $C3270&lt;66, "Middle_age", $C3270&gt;65, "Old")</f>
        <v>Middle_age</v>
      </c>
      <c r="AP3270" t="str">
        <f t="shared" si="155"/>
        <v>6 năm</v>
      </c>
    </row>
    <row r="3271" spans="1:42" x14ac:dyDescent="0.35">
      <c r="A3271" t="s">
        <v>4358</v>
      </c>
      <c r="B3271" t="s">
        <v>19</v>
      </c>
      <c r="C3271">
        <v>54</v>
      </c>
      <c r="D3271" t="s">
        <v>13</v>
      </c>
      <c r="E3271">
        <v>0</v>
      </c>
      <c r="F3271" t="s">
        <v>1912</v>
      </c>
      <c r="G3271">
        <v>96023</v>
      </c>
      <c r="H3271">
        <v>41.949216</v>
      </c>
      <c r="I3271">
        <v>-122.050062</v>
      </c>
      <c r="J3271">
        <v>0</v>
      </c>
      <c r="K3271" s="1">
        <v>12</v>
      </c>
      <c r="L3271" t="s">
        <v>32</v>
      </c>
      <c r="M3271" t="s">
        <v>10</v>
      </c>
      <c r="N3271">
        <v>45.8</v>
      </c>
      <c r="O3271" t="s">
        <v>10</v>
      </c>
      <c r="P3271" t="s">
        <v>10</v>
      </c>
      <c r="Q3271" t="s">
        <v>49</v>
      </c>
      <c r="R3271">
        <v>4</v>
      </c>
      <c r="S3271" t="s">
        <v>10</v>
      </c>
      <c r="T3271" t="s">
        <v>10</v>
      </c>
      <c r="U3271" t="s">
        <v>13</v>
      </c>
      <c r="V3271" t="s">
        <v>10</v>
      </c>
      <c r="W3271" t="s">
        <v>13</v>
      </c>
      <c r="X3271" t="s">
        <v>13</v>
      </c>
      <c r="Y3271" t="s">
        <v>13</v>
      </c>
      <c r="Z3271" t="s">
        <v>10</v>
      </c>
      <c r="AA3271" t="s">
        <v>21</v>
      </c>
      <c r="AB3271" t="s">
        <v>10</v>
      </c>
      <c r="AC3271" t="s">
        <v>26</v>
      </c>
      <c r="AD3271">
        <v>67.25</v>
      </c>
      <c r="AE3271">
        <v>832.3</v>
      </c>
      <c r="AF3271">
        <v>0</v>
      </c>
      <c r="AG3271">
        <v>0</v>
      </c>
      <c r="AH3271">
        <v>549.6</v>
      </c>
      <c r="AI3271">
        <v>1381.9</v>
      </c>
      <c r="AJ3271" t="s">
        <v>17</v>
      </c>
      <c r="AM3271" t="str">
        <f t="shared" si="153"/>
        <v>Stayed</v>
      </c>
      <c r="AN3271" t="str">
        <f t="shared" si="154"/>
        <v>No</v>
      </c>
      <c r="AO3271" t="str" cm="1">
        <f t="array" ref="AO3271">_xlfn.IFS($C3271&lt;36,"Youth", $C3271&lt;66, "Middle_age", $C3271&gt;65, "Old")</f>
        <v>Middle_age</v>
      </c>
      <c r="AP3271" t="str">
        <f t="shared" si="155"/>
        <v>1 năm</v>
      </c>
    </row>
    <row r="3272" spans="1:42" x14ac:dyDescent="0.35">
      <c r="A3272" t="s">
        <v>4359</v>
      </c>
      <c r="B3272" t="s">
        <v>9</v>
      </c>
      <c r="C3272">
        <v>56</v>
      </c>
      <c r="D3272" t="s">
        <v>13</v>
      </c>
      <c r="E3272">
        <v>0</v>
      </c>
      <c r="F3272" t="s">
        <v>322</v>
      </c>
      <c r="G3272">
        <v>94605</v>
      </c>
      <c r="H3272">
        <v>37.758018999999997</v>
      </c>
      <c r="I3272">
        <v>-122.138678</v>
      </c>
      <c r="J3272">
        <v>0</v>
      </c>
      <c r="K3272" s="1">
        <v>31</v>
      </c>
      <c r="L3272" t="s">
        <v>12</v>
      </c>
      <c r="M3272" t="s">
        <v>10</v>
      </c>
      <c r="N3272">
        <v>40.92</v>
      </c>
      <c r="O3272" t="s">
        <v>13</v>
      </c>
      <c r="P3272" t="s">
        <v>10</v>
      </c>
      <c r="Q3272" t="s">
        <v>25</v>
      </c>
      <c r="R3272">
        <v>20</v>
      </c>
      <c r="S3272" t="s">
        <v>10</v>
      </c>
      <c r="T3272" t="s">
        <v>13</v>
      </c>
      <c r="U3272" t="s">
        <v>10</v>
      </c>
      <c r="V3272" t="s">
        <v>10</v>
      </c>
      <c r="W3272" t="s">
        <v>13</v>
      </c>
      <c r="X3272" t="s">
        <v>13</v>
      </c>
      <c r="Y3272" t="s">
        <v>13</v>
      </c>
      <c r="Z3272" t="s">
        <v>13</v>
      </c>
      <c r="AA3272" t="s">
        <v>21</v>
      </c>
      <c r="AB3272" t="s">
        <v>13</v>
      </c>
      <c r="AC3272" t="s">
        <v>26</v>
      </c>
      <c r="AD3272">
        <v>87.6</v>
      </c>
      <c r="AE3272">
        <v>2724.25</v>
      </c>
      <c r="AF3272">
        <v>0</v>
      </c>
      <c r="AG3272">
        <v>70</v>
      </c>
      <c r="AH3272">
        <v>1268.52</v>
      </c>
      <c r="AI3272">
        <v>4062.77</v>
      </c>
      <c r="AJ3272" t="s">
        <v>17</v>
      </c>
      <c r="AM3272" t="str">
        <f t="shared" si="153"/>
        <v>VIP</v>
      </c>
      <c r="AN3272" t="str">
        <f t="shared" si="154"/>
        <v>No</v>
      </c>
      <c r="AO3272" t="str" cm="1">
        <f t="array" ref="AO3272">_xlfn.IFS($C3272&lt;36,"Youth", $C3272&lt;66, "Middle_age", $C3272&gt;65, "Old")</f>
        <v>Middle_age</v>
      </c>
      <c r="AP3272" t="str">
        <f t="shared" si="155"/>
        <v>3 năm</v>
      </c>
    </row>
    <row r="3273" spans="1:42" x14ac:dyDescent="0.35">
      <c r="A3273" t="s">
        <v>4360</v>
      </c>
      <c r="B3273" t="s">
        <v>19</v>
      </c>
      <c r="C3273">
        <v>57</v>
      </c>
      <c r="D3273" t="s">
        <v>10</v>
      </c>
      <c r="E3273">
        <v>3</v>
      </c>
      <c r="F3273" t="s">
        <v>3209</v>
      </c>
      <c r="G3273">
        <v>95558</v>
      </c>
      <c r="H3273">
        <v>40.274301999999999</v>
      </c>
      <c r="I3273">
        <v>-124.210902</v>
      </c>
      <c r="J3273">
        <v>6</v>
      </c>
      <c r="K3273" s="1">
        <v>71</v>
      </c>
      <c r="L3273" t="s">
        <v>42</v>
      </c>
      <c r="M3273" t="s">
        <v>10</v>
      </c>
      <c r="N3273">
        <v>31.33</v>
      </c>
      <c r="O3273" t="s">
        <v>10</v>
      </c>
      <c r="P3273" t="s">
        <v>10</v>
      </c>
      <c r="Q3273" t="s">
        <v>14</v>
      </c>
      <c r="R3273">
        <v>27</v>
      </c>
      <c r="S3273" t="s">
        <v>10</v>
      </c>
      <c r="T3273" t="s">
        <v>10</v>
      </c>
      <c r="U3273" t="s">
        <v>10</v>
      </c>
      <c r="V3273" t="s">
        <v>10</v>
      </c>
      <c r="W3273" t="s">
        <v>10</v>
      </c>
      <c r="X3273" t="s">
        <v>10</v>
      </c>
      <c r="Y3273" t="s">
        <v>10</v>
      </c>
      <c r="Z3273" t="s">
        <v>10</v>
      </c>
      <c r="AA3273" t="s">
        <v>43</v>
      </c>
      <c r="AB3273" t="s">
        <v>13</v>
      </c>
      <c r="AC3273" t="s">
        <v>16</v>
      </c>
      <c r="AD3273">
        <v>89.9</v>
      </c>
      <c r="AE3273">
        <v>6457.15</v>
      </c>
      <c r="AF3273">
        <v>0</v>
      </c>
      <c r="AG3273">
        <v>0</v>
      </c>
      <c r="AH3273">
        <v>2224.4299999999998</v>
      </c>
      <c r="AI3273">
        <v>8681.58</v>
      </c>
      <c r="AJ3273" t="s">
        <v>17</v>
      </c>
      <c r="AM3273" t="str">
        <f t="shared" si="153"/>
        <v>VIP</v>
      </c>
      <c r="AN3273" t="str">
        <f t="shared" si="154"/>
        <v>Yes</v>
      </c>
      <c r="AO3273" t="str" cm="1">
        <f t="array" ref="AO3273">_xlfn.IFS($C3273&lt;36,"Youth", $C3273&lt;66, "Middle_age", $C3273&gt;65, "Old")</f>
        <v>Middle_age</v>
      </c>
      <c r="AP3273" t="str">
        <f t="shared" si="155"/>
        <v>6 năm</v>
      </c>
    </row>
    <row r="3274" spans="1:42" x14ac:dyDescent="0.35">
      <c r="A3274" t="s">
        <v>4361</v>
      </c>
      <c r="B3274" t="s">
        <v>19</v>
      </c>
      <c r="C3274">
        <v>80</v>
      </c>
      <c r="D3274" t="s">
        <v>10</v>
      </c>
      <c r="E3274">
        <v>0</v>
      </c>
      <c r="F3274" t="s">
        <v>4362</v>
      </c>
      <c r="G3274">
        <v>92651</v>
      </c>
      <c r="H3274">
        <v>33.570022999999999</v>
      </c>
      <c r="I3274">
        <v>-117.773669</v>
      </c>
      <c r="J3274">
        <v>9</v>
      </c>
      <c r="K3274" s="1">
        <v>50</v>
      </c>
      <c r="L3274" t="s">
        <v>12</v>
      </c>
      <c r="M3274" t="s">
        <v>10</v>
      </c>
      <c r="N3274">
        <v>14.49</v>
      </c>
      <c r="O3274" t="s">
        <v>10</v>
      </c>
      <c r="P3274" t="s">
        <v>10</v>
      </c>
      <c r="Q3274" t="s">
        <v>25</v>
      </c>
      <c r="R3274">
        <v>17</v>
      </c>
      <c r="S3274" t="s">
        <v>10</v>
      </c>
      <c r="T3274" t="s">
        <v>10</v>
      </c>
      <c r="U3274" t="s">
        <v>10</v>
      </c>
      <c r="V3274" t="s">
        <v>13</v>
      </c>
      <c r="W3274" t="s">
        <v>10</v>
      </c>
      <c r="X3274" t="s">
        <v>13</v>
      </c>
      <c r="Y3274" t="s">
        <v>13</v>
      </c>
      <c r="Z3274" t="s">
        <v>10</v>
      </c>
      <c r="AA3274" t="s">
        <v>15</v>
      </c>
      <c r="AB3274" t="s">
        <v>10</v>
      </c>
      <c r="AC3274" t="s">
        <v>26</v>
      </c>
      <c r="AD3274">
        <v>101.9</v>
      </c>
      <c r="AE3274">
        <v>5265.5</v>
      </c>
      <c r="AF3274">
        <v>0</v>
      </c>
      <c r="AG3274">
        <v>0</v>
      </c>
      <c r="AH3274">
        <v>724.5</v>
      </c>
      <c r="AI3274">
        <v>5990</v>
      </c>
      <c r="AJ3274" t="s">
        <v>17</v>
      </c>
      <c r="AM3274" t="str">
        <f t="shared" si="153"/>
        <v>VIP</v>
      </c>
      <c r="AN3274" t="str">
        <f t="shared" si="154"/>
        <v>No</v>
      </c>
      <c r="AO3274" t="str" cm="1">
        <f t="array" ref="AO3274">_xlfn.IFS($C3274&lt;36,"Youth", $C3274&lt;66, "Middle_age", $C3274&gt;65, "Old")</f>
        <v>Old</v>
      </c>
      <c r="AP3274" t="str">
        <f t="shared" si="155"/>
        <v>5 năm</v>
      </c>
    </row>
    <row r="3275" spans="1:42" x14ac:dyDescent="0.35">
      <c r="A3275" t="s">
        <v>4363</v>
      </c>
      <c r="B3275" t="s">
        <v>19</v>
      </c>
      <c r="C3275">
        <v>51</v>
      </c>
      <c r="D3275" t="s">
        <v>13</v>
      </c>
      <c r="E3275">
        <v>0</v>
      </c>
      <c r="F3275" t="s">
        <v>405</v>
      </c>
      <c r="G3275">
        <v>93522</v>
      </c>
      <c r="H3275">
        <v>36.319181</v>
      </c>
      <c r="I3275">
        <v>-117.593053</v>
      </c>
      <c r="J3275">
        <v>0</v>
      </c>
      <c r="K3275" s="1">
        <v>54</v>
      </c>
      <c r="L3275" t="s">
        <v>46</v>
      </c>
      <c r="M3275" t="s">
        <v>13</v>
      </c>
      <c r="P3275" t="s">
        <v>10</v>
      </c>
      <c r="Q3275" t="s">
        <v>49</v>
      </c>
      <c r="R3275">
        <v>7</v>
      </c>
      <c r="S3275" t="s">
        <v>10</v>
      </c>
      <c r="T3275" t="s">
        <v>10</v>
      </c>
      <c r="U3275" t="s">
        <v>13</v>
      </c>
      <c r="V3275" t="s">
        <v>13</v>
      </c>
      <c r="W3275" t="s">
        <v>13</v>
      </c>
      <c r="X3275" t="s">
        <v>10</v>
      </c>
      <c r="Y3275" t="s">
        <v>10</v>
      </c>
      <c r="Z3275" t="s">
        <v>10</v>
      </c>
      <c r="AA3275" t="s">
        <v>43</v>
      </c>
      <c r="AB3275" t="s">
        <v>13</v>
      </c>
      <c r="AC3275" t="s">
        <v>26</v>
      </c>
      <c r="AD3275">
        <v>46.2</v>
      </c>
      <c r="AE3275">
        <v>2431.9499999999998</v>
      </c>
      <c r="AF3275">
        <v>0</v>
      </c>
      <c r="AG3275">
        <v>0</v>
      </c>
      <c r="AH3275">
        <v>0</v>
      </c>
      <c r="AI3275">
        <v>2431.9499999999998</v>
      </c>
      <c r="AJ3275" t="s">
        <v>17</v>
      </c>
      <c r="AM3275" t="str">
        <f t="shared" si="153"/>
        <v>Stayed</v>
      </c>
      <c r="AN3275" t="str">
        <f t="shared" si="154"/>
        <v>No</v>
      </c>
      <c r="AO3275" t="str" cm="1">
        <f t="array" ref="AO3275">_xlfn.IFS($C3275&lt;36,"Youth", $C3275&lt;66, "Middle_age", $C3275&gt;65, "Old")</f>
        <v>Middle_age</v>
      </c>
      <c r="AP3275" t="str">
        <f t="shared" si="155"/>
        <v>5 năm</v>
      </c>
    </row>
    <row r="3276" spans="1:42" x14ac:dyDescent="0.35">
      <c r="A3276" t="s">
        <v>4364</v>
      </c>
      <c r="B3276" t="s">
        <v>9</v>
      </c>
      <c r="C3276">
        <v>41</v>
      </c>
      <c r="D3276" t="s">
        <v>13</v>
      </c>
      <c r="E3276">
        <v>0</v>
      </c>
      <c r="F3276" t="s">
        <v>3735</v>
      </c>
      <c r="G3276">
        <v>93604</v>
      </c>
      <c r="H3276">
        <v>37.458367000000003</v>
      </c>
      <c r="I3276">
        <v>-119.345011</v>
      </c>
      <c r="J3276">
        <v>0</v>
      </c>
      <c r="K3276" s="1">
        <v>1</v>
      </c>
      <c r="L3276" t="s">
        <v>12</v>
      </c>
      <c r="M3276" t="s">
        <v>10</v>
      </c>
      <c r="N3276">
        <v>34.04</v>
      </c>
      <c r="O3276" t="s">
        <v>13</v>
      </c>
      <c r="P3276" t="s">
        <v>10</v>
      </c>
      <c r="Q3276" t="s">
        <v>49</v>
      </c>
      <c r="R3276">
        <v>23</v>
      </c>
      <c r="S3276" t="s">
        <v>13</v>
      </c>
      <c r="T3276" t="s">
        <v>13</v>
      </c>
      <c r="U3276" t="s">
        <v>13</v>
      </c>
      <c r="V3276" t="s">
        <v>10</v>
      </c>
      <c r="W3276" t="s">
        <v>13</v>
      </c>
      <c r="X3276" t="s">
        <v>13</v>
      </c>
      <c r="Y3276" t="s">
        <v>13</v>
      </c>
      <c r="Z3276" t="s">
        <v>10</v>
      </c>
      <c r="AA3276" t="s">
        <v>21</v>
      </c>
      <c r="AB3276" t="s">
        <v>10</v>
      </c>
      <c r="AC3276" t="s">
        <v>26</v>
      </c>
      <c r="AD3276">
        <v>52.2</v>
      </c>
      <c r="AE3276">
        <v>52.2</v>
      </c>
      <c r="AF3276">
        <v>0</v>
      </c>
      <c r="AG3276">
        <v>0</v>
      </c>
      <c r="AH3276">
        <v>34.04</v>
      </c>
      <c r="AI3276">
        <v>86.24</v>
      </c>
      <c r="AJ3276" t="s">
        <v>27</v>
      </c>
      <c r="AK3276" t="s">
        <v>28</v>
      </c>
      <c r="AL3276" t="s">
        <v>74</v>
      </c>
      <c r="AM3276" t="str">
        <f t="shared" si="153"/>
        <v>Churned</v>
      </c>
      <c r="AN3276" t="str">
        <f t="shared" si="154"/>
        <v>No</v>
      </c>
      <c r="AO3276" t="str" cm="1">
        <f t="array" ref="AO3276">_xlfn.IFS($C3276&lt;36,"Youth", $C3276&lt;66, "Middle_age", $C3276&gt;65, "Old")</f>
        <v>Middle_age</v>
      </c>
      <c r="AP3276" t="str">
        <f t="shared" si="155"/>
        <v>1 năm</v>
      </c>
    </row>
    <row r="3277" spans="1:42" x14ac:dyDescent="0.35">
      <c r="A3277" t="s">
        <v>4365</v>
      </c>
      <c r="B3277" t="s">
        <v>9</v>
      </c>
      <c r="C3277">
        <v>73</v>
      </c>
      <c r="D3277" t="s">
        <v>13</v>
      </c>
      <c r="E3277">
        <v>0</v>
      </c>
      <c r="F3277" t="s">
        <v>511</v>
      </c>
      <c r="G3277">
        <v>90212</v>
      </c>
      <c r="H3277">
        <v>34.062094999999999</v>
      </c>
      <c r="I3277">
        <v>-118.40150800000001</v>
      </c>
      <c r="J3277">
        <v>0</v>
      </c>
      <c r="K3277" s="1">
        <v>11</v>
      </c>
      <c r="L3277" t="s">
        <v>12</v>
      </c>
      <c r="M3277" t="s">
        <v>10</v>
      </c>
      <c r="N3277">
        <v>2.81</v>
      </c>
      <c r="O3277" t="s">
        <v>10</v>
      </c>
      <c r="P3277" t="s">
        <v>10</v>
      </c>
      <c r="Q3277" t="s">
        <v>49</v>
      </c>
      <c r="R3277">
        <v>3</v>
      </c>
      <c r="S3277" t="s">
        <v>10</v>
      </c>
      <c r="T3277" t="s">
        <v>13</v>
      </c>
      <c r="U3277" t="s">
        <v>13</v>
      </c>
      <c r="V3277" t="s">
        <v>13</v>
      </c>
      <c r="W3277" t="s">
        <v>13</v>
      </c>
      <c r="X3277" t="s">
        <v>13</v>
      </c>
      <c r="Y3277" t="s">
        <v>13</v>
      </c>
      <c r="Z3277" t="s">
        <v>10</v>
      </c>
      <c r="AA3277" t="s">
        <v>43</v>
      </c>
      <c r="AB3277" t="s">
        <v>10</v>
      </c>
      <c r="AC3277" t="s">
        <v>26</v>
      </c>
      <c r="AD3277">
        <v>55.6</v>
      </c>
      <c r="AE3277">
        <v>580.79999999999995</v>
      </c>
      <c r="AF3277">
        <v>15.2</v>
      </c>
      <c r="AG3277">
        <v>0</v>
      </c>
      <c r="AH3277">
        <v>30.91</v>
      </c>
      <c r="AI3277">
        <v>596.51</v>
      </c>
      <c r="AJ3277" t="s">
        <v>17</v>
      </c>
      <c r="AM3277" t="str">
        <f t="shared" si="153"/>
        <v>Stayed</v>
      </c>
      <c r="AN3277" t="str">
        <f t="shared" si="154"/>
        <v>No</v>
      </c>
      <c r="AO3277" t="str" cm="1">
        <f t="array" ref="AO3277">_xlfn.IFS($C3277&lt;36,"Youth", $C3277&lt;66, "Middle_age", $C3277&gt;65, "Old")</f>
        <v>Old</v>
      </c>
      <c r="AP3277" t="str">
        <f t="shared" si="155"/>
        <v>1 năm</v>
      </c>
    </row>
    <row r="3278" spans="1:42" x14ac:dyDescent="0.35">
      <c r="A3278" t="s">
        <v>4366</v>
      </c>
      <c r="B3278" t="s">
        <v>19</v>
      </c>
      <c r="C3278">
        <v>19</v>
      </c>
      <c r="D3278" t="s">
        <v>10</v>
      </c>
      <c r="E3278">
        <v>0</v>
      </c>
      <c r="F3278" t="s">
        <v>3470</v>
      </c>
      <c r="G3278">
        <v>91214</v>
      </c>
      <c r="H3278">
        <v>34.239635999999997</v>
      </c>
      <c r="I3278">
        <v>-118.245259</v>
      </c>
      <c r="J3278">
        <v>1</v>
      </c>
      <c r="K3278" s="1">
        <v>44</v>
      </c>
      <c r="L3278" t="s">
        <v>12</v>
      </c>
      <c r="M3278" t="s">
        <v>10</v>
      </c>
      <c r="N3278">
        <v>29.61</v>
      </c>
      <c r="O3278" t="s">
        <v>13</v>
      </c>
      <c r="P3278" t="s">
        <v>10</v>
      </c>
      <c r="Q3278" t="s">
        <v>49</v>
      </c>
      <c r="R3278">
        <v>48</v>
      </c>
      <c r="S3278" t="s">
        <v>13</v>
      </c>
      <c r="T3278" t="s">
        <v>10</v>
      </c>
      <c r="U3278" t="s">
        <v>10</v>
      </c>
      <c r="V3278" t="s">
        <v>10</v>
      </c>
      <c r="W3278" t="s">
        <v>10</v>
      </c>
      <c r="X3278" t="s">
        <v>13</v>
      </c>
      <c r="Y3278" t="s">
        <v>13</v>
      </c>
      <c r="Z3278" t="s">
        <v>10</v>
      </c>
      <c r="AA3278" t="s">
        <v>15</v>
      </c>
      <c r="AB3278" t="s">
        <v>10</v>
      </c>
      <c r="AC3278" t="s">
        <v>26</v>
      </c>
      <c r="AD3278">
        <v>70.95</v>
      </c>
      <c r="AE3278">
        <v>3250.45</v>
      </c>
      <c r="AF3278">
        <v>24.92</v>
      </c>
      <c r="AG3278">
        <v>0</v>
      </c>
      <c r="AH3278">
        <v>1302.8399999999999</v>
      </c>
      <c r="AI3278">
        <v>4528.37</v>
      </c>
      <c r="AJ3278" t="s">
        <v>17</v>
      </c>
      <c r="AM3278" t="str">
        <f t="shared" si="153"/>
        <v>VIP</v>
      </c>
      <c r="AN3278" t="str">
        <f t="shared" si="154"/>
        <v>No</v>
      </c>
      <c r="AO3278" t="str" cm="1">
        <f t="array" ref="AO3278">_xlfn.IFS($C3278&lt;36,"Youth", $C3278&lt;66, "Middle_age", $C3278&gt;65, "Old")</f>
        <v>Youth</v>
      </c>
      <c r="AP3278" t="str">
        <f t="shared" si="155"/>
        <v>4 năm</v>
      </c>
    </row>
    <row r="3279" spans="1:42" x14ac:dyDescent="0.35">
      <c r="A3279" t="s">
        <v>4367</v>
      </c>
      <c r="B3279" t="s">
        <v>19</v>
      </c>
      <c r="C3279">
        <v>54</v>
      </c>
      <c r="D3279" t="s">
        <v>10</v>
      </c>
      <c r="E3279">
        <v>0</v>
      </c>
      <c r="F3279" t="s">
        <v>160</v>
      </c>
      <c r="G3279">
        <v>90275</v>
      </c>
      <c r="H3279">
        <v>33.753146000000001</v>
      </c>
      <c r="I3279">
        <v>-118.367459</v>
      </c>
      <c r="J3279">
        <v>8</v>
      </c>
      <c r="K3279" s="1">
        <v>62</v>
      </c>
      <c r="L3279" t="s">
        <v>12</v>
      </c>
      <c r="M3279" t="s">
        <v>10</v>
      </c>
      <c r="N3279">
        <v>34.619999999999997</v>
      </c>
      <c r="O3279" t="s">
        <v>10</v>
      </c>
      <c r="P3279" t="s">
        <v>10</v>
      </c>
      <c r="Q3279" t="s">
        <v>25</v>
      </c>
      <c r="R3279">
        <v>28</v>
      </c>
      <c r="S3279" t="s">
        <v>13</v>
      </c>
      <c r="T3279" t="s">
        <v>13</v>
      </c>
      <c r="U3279" t="s">
        <v>10</v>
      </c>
      <c r="V3279" t="s">
        <v>10</v>
      </c>
      <c r="W3279" t="s">
        <v>10</v>
      </c>
      <c r="X3279" t="s">
        <v>10</v>
      </c>
      <c r="Y3279" t="s">
        <v>10</v>
      </c>
      <c r="Z3279" t="s">
        <v>10</v>
      </c>
      <c r="AA3279" t="s">
        <v>43</v>
      </c>
      <c r="AB3279" t="s">
        <v>10</v>
      </c>
      <c r="AC3279" t="s">
        <v>26</v>
      </c>
      <c r="AD3279">
        <v>107.6</v>
      </c>
      <c r="AE3279">
        <v>6912.7</v>
      </c>
      <c r="AF3279">
        <v>0</v>
      </c>
      <c r="AG3279">
        <v>0</v>
      </c>
      <c r="AH3279">
        <v>2146.44</v>
      </c>
      <c r="AI3279">
        <v>9059.14</v>
      </c>
      <c r="AJ3279" t="s">
        <v>17</v>
      </c>
      <c r="AM3279" t="str">
        <f t="shared" si="153"/>
        <v>VIP</v>
      </c>
      <c r="AN3279" t="str">
        <f t="shared" si="154"/>
        <v>No</v>
      </c>
      <c r="AO3279" t="str" cm="1">
        <f t="array" ref="AO3279">_xlfn.IFS($C3279&lt;36,"Youth", $C3279&lt;66, "Middle_age", $C3279&gt;65, "Old")</f>
        <v>Middle_age</v>
      </c>
      <c r="AP3279" t="str">
        <f t="shared" si="155"/>
        <v>6 năm</v>
      </c>
    </row>
    <row r="3280" spans="1:42" x14ac:dyDescent="0.35">
      <c r="A3280" t="s">
        <v>4368</v>
      </c>
      <c r="B3280" t="s">
        <v>19</v>
      </c>
      <c r="C3280">
        <v>45</v>
      </c>
      <c r="D3280" t="s">
        <v>13</v>
      </c>
      <c r="E3280">
        <v>0</v>
      </c>
      <c r="F3280" t="s">
        <v>1995</v>
      </c>
      <c r="G3280">
        <v>95543</v>
      </c>
      <c r="H3280">
        <v>41.867908</v>
      </c>
      <c r="I3280">
        <v>-123.794144</v>
      </c>
      <c r="J3280">
        <v>0</v>
      </c>
      <c r="K3280" s="1">
        <v>57</v>
      </c>
      <c r="L3280" t="s">
        <v>46</v>
      </c>
      <c r="M3280" t="s">
        <v>10</v>
      </c>
      <c r="N3280">
        <v>36.08</v>
      </c>
      <c r="O3280" t="s">
        <v>10</v>
      </c>
      <c r="P3280" t="s">
        <v>10</v>
      </c>
      <c r="Q3280" t="s">
        <v>25</v>
      </c>
      <c r="R3280">
        <v>26</v>
      </c>
      <c r="S3280" t="s">
        <v>13</v>
      </c>
      <c r="T3280" t="s">
        <v>13</v>
      </c>
      <c r="U3280" t="s">
        <v>13</v>
      </c>
      <c r="V3280" t="s">
        <v>13</v>
      </c>
      <c r="W3280" t="s">
        <v>10</v>
      </c>
      <c r="X3280" t="s">
        <v>13</v>
      </c>
      <c r="Y3280" t="s">
        <v>13</v>
      </c>
      <c r="Z3280" t="s">
        <v>10</v>
      </c>
      <c r="AA3280" t="s">
        <v>15</v>
      </c>
      <c r="AB3280" t="s">
        <v>10</v>
      </c>
      <c r="AC3280" t="s">
        <v>26</v>
      </c>
      <c r="AD3280">
        <v>86.9</v>
      </c>
      <c r="AE3280">
        <v>4939.25</v>
      </c>
      <c r="AF3280">
        <v>0</v>
      </c>
      <c r="AG3280">
        <v>0</v>
      </c>
      <c r="AH3280">
        <v>2056.56</v>
      </c>
      <c r="AI3280">
        <v>6995.81</v>
      </c>
      <c r="AJ3280" t="s">
        <v>17</v>
      </c>
      <c r="AM3280" t="str">
        <f t="shared" si="153"/>
        <v>VIP</v>
      </c>
      <c r="AN3280" t="str">
        <f t="shared" si="154"/>
        <v>No</v>
      </c>
      <c r="AO3280" t="str" cm="1">
        <f t="array" ref="AO3280">_xlfn.IFS($C3280&lt;36,"Youth", $C3280&lt;66, "Middle_age", $C3280&gt;65, "Old")</f>
        <v>Middle_age</v>
      </c>
      <c r="AP3280" t="str">
        <f t="shared" si="155"/>
        <v>5 năm</v>
      </c>
    </row>
    <row r="3281" spans="1:42" x14ac:dyDescent="0.35">
      <c r="A3281" t="s">
        <v>4369</v>
      </c>
      <c r="B3281" t="s">
        <v>19</v>
      </c>
      <c r="C3281">
        <v>39</v>
      </c>
      <c r="D3281" t="s">
        <v>10</v>
      </c>
      <c r="E3281">
        <v>3</v>
      </c>
      <c r="F3281" t="s">
        <v>531</v>
      </c>
      <c r="G3281">
        <v>93962</v>
      </c>
      <c r="H3281">
        <v>36.624640999999997</v>
      </c>
      <c r="I3281">
        <v>-121.647195</v>
      </c>
      <c r="J3281">
        <v>1</v>
      </c>
      <c r="K3281" s="1">
        <v>18</v>
      </c>
      <c r="L3281" t="s">
        <v>32</v>
      </c>
      <c r="M3281" t="s">
        <v>10</v>
      </c>
      <c r="N3281">
        <v>45.18</v>
      </c>
      <c r="O3281" t="s">
        <v>13</v>
      </c>
      <c r="P3281" t="s">
        <v>13</v>
      </c>
      <c r="AA3281" t="s">
        <v>15</v>
      </c>
      <c r="AB3281" t="s">
        <v>13</v>
      </c>
      <c r="AC3281" t="s">
        <v>26</v>
      </c>
      <c r="AD3281">
        <v>19.8</v>
      </c>
      <c r="AE3281">
        <v>342.3</v>
      </c>
      <c r="AF3281">
        <v>0</v>
      </c>
      <c r="AG3281">
        <v>0</v>
      </c>
      <c r="AH3281">
        <v>813.24</v>
      </c>
      <c r="AI3281">
        <v>1155.54</v>
      </c>
      <c r="AJ3281" t="s">
        <v>17</v>
      </c>
      <c r="AM3281" t="str">
        <f t="shared" si="153"/>
        <v>Stayed</v>
      </c>
      <c r="AN3281" t="str">
        <f t="shared" si="154"/>
        <v>Yes</v>
      </c>
      <c r="AO3281" t="str" cm="1">
        <f t="array" ref="AO3281">_xlfn.IFS($C3281&lt;36,"Youth", $C3281&lt;66, "Middle_age", $C3281&gt;65, "Old")</f>
        <v>Middle_age</v>
      </c>
      <c r="AP3281" t="str">
        <f t="shared" si="155"/>
        <v>2 năm</v>
      </c>
    </row>
    <row r="3282" spans="1:42" x14ac:dyDescent="0.35">
      <c r="A3282" t="s">
        <v>4370</v>
      </c>
      <c r="B3282" t="s">
        <v>19</v>
      </c>
      <c r="C3282">
        <v>23</v>
      </c>
      <c r="D3282" t="s">
        <v>10</v>
      </c>
      <c r="E3282">
        <v>0</v>
      </c>
      <c r="F3282" t="s">
        <v>1277</v>
      </c>
      <c r="G3282">
        <v>92268</v>
      </c>
      <c r="H3282">
        <v>34.201107999999998</v>
      </c>
      <c r="I3282">
        <v>-116.593456</v>
      </c>
      <c r="J3282">
        <v>5</v>
      </c>
      <c r="K3282" s="1">
        <v>70</v>
      </c>
      <c r="L3282" t="s">
        <v>42</v>
      </c>
      <c r="M3282" t="s">
        <v>10</v>
      </c>
      <c r="N3282">
        <v>45.24</v>
      </c>
      <c r="O3282" t="s">
        <v>10</v>
      </c>
      <c r="P3282" t="s">
        <v>10</v>
      </c>
      <c r="Q3282" t="s">
        <v>25</v>
      </c>
      <c r="R3282">
        <v>42</v>
      </c>
      <c r="S3282" t="s">
        <v>13</v>
      </c>
      <c r="T3282" t="s">
        <v>10</v>
      </c>
      <c r="U3282" t="s">
        <v>10</v>
      </c>
      <c r="V3282" t="s">
        <v>10</v>
      </c>
      <c r="W3282" t="s">
        <v>13</v>
      </c>
      <c r="X3282" t="s">
        <v>10</v>
      </c>
      <c r="Y3282" t="s">
        <v>10</v>
      </c>
      <c r="Z3282" t="s">
        <v>10</v>
      </c>
      <c r="AA3282" t="s">
        <v>43</v>
      </c>
      <c r="AB3282" t="s">
        <v>10</v>
      </c>
      <c r="AC3282" t="s">
        <v>26</v>
      </c>
      <c r="AD3282">
        <v>98.7</v>
      </c>
      <c r="AE3282">
        <v>6858.9</v>
      </c>
      <c r="AF3282">
        <v>0</v>
      </c>
      <c r="AG3282">
        <v>0</v>
      </c>
      <c r="AH3282">
        <v>3166.8</v>
      </c>
      <c r="AI3282">
        <v>10025.700000000001</v>
      </c>
      <c r="AJ3282" t="s">
        <v>17</v>
      </c>
      <c r="AM3282" t="str">
        <f t="shared" si="153"/>
        <v>VIP</v>
      </c>
      <c r="AN3282" t="str">
        <f t="shared" si="154"/>
        <v>No</v>
      </c>
      <c r="AO3282" t="str" cm="1">
        <f t="array" ref="AO3282">_xlfn.IFS($C3282&lt;36,"Youth", $C3282&lt;66, "Middle_age", $C3282&gt;65, "Old")</f>
        <v>Youth</v>
      </c>
      <c r="AP3282" t="str">
        <f t="shared" si="155"/>
        <v>6 năm</v>
      </c>
    </row>
    <row r="3283" spans="1:42" x14ac:dyDescent="0.35">
      <c r="A3283" t="s">
        <v>4371</v>
      </c>
      <c r="B3283" t="s">
        <v>9</v>
      </c>
      <c r="C3283">
        <v>24</v>
      </c>
      <c r="D3283" t="s">
        <v>13</v>
      </c>
      <c r="E3283">
        <v>0</v>
      </c>
      <c r="F3283" t="s">
        <v>998</v>
      </c>
      <c r="G3283">
        <v>93615</v>
      </c>
      <c r="H3283">
        <v>36.497895</v>
      </c>
      <c r="I3283">
        <v>-119.285484</v>
      </c>
      <c r="J3283">
        <v>0</v>
      </c>
      <c r="K3283" s="1">
        <v>21</v>
      </c>
      <c r="L3283" t="s">
        <v>12</v>
      </c>
      <c r="M3283" t="s">
        <v>10</v>
      </c>
      <c r="N3283">
        <v>24.86</v>
      </c>
      <c r="O3283" t="s">
        <v>10</v>
      </c>
      <c r="P3283" t="s">
        <v>10</v>
      </c>
      <c r="Q3283" t="s">
        <v>25</v>
      </c>
      <c r="R3283">
        <v>48</v>
      </c>
      <c r="S3283" t="s">
        <v>13</v>
      </c>
      <c r="T3283" t="s">
        <v>10</v>
      </c>
      <c r="U3283" t="s">
        <v>13</v>
      </c>
      <c r="V3283" t="s">
        <v>13</v>
      </c>
      <c r="W3283" t="s">
        <v>10</v>
      </c>
      <c r="X3283" t="s">
        <v>10</v>
      </c>
      <c r="Y3283" t="s">
        <v>10</v>
      </c>
      <c r="Z3283" t="s">
        <v>10</v>
      </c>
      <c r="AA3283" t="s">
        <v>21</v>
      </c>
      <c r="AB3283" t="s">
        <v>10</v>
      </c>
      <c r="AC3283" t="s">
        <v>16</v>
      </c>
      <c r="AD3283">
        <v>99.85</v>
      </c>
      <c r="AE3283">
        <v>1992.55</v>
      </c>
      <c r="AF3283">
        <v>0</v>
      </c>
      <c r="AG3283">
        <v>0</v>
      </c>
      <c r="AH3283">
        <v>522.05999999999995</v>
      </c>
      <c r="AI3283">
        <v>2514.61</v>
      </c>
      <c r="AJ3283" t="s">
        <v>17</v>
      </c>
      <c r="AM3283" t="str">
        <f t="shared" si="153"/>
        <v>Stayed</v>
      </c>
      <c r="AN3283" t="str">
        <f t="shared" si="154"/>
        <v>No</v>
      </c>
      <c r="AO3283" t="str" cm="1">
        <f t="array" ref="AO3283">_xlfn.IFS($C3283&lt;36,"Youth", $C3283&lt;66, "Middle_age", $C3283&gt;65, "Old")</f>
        <v>Youth</v>
      </c>
      <c r="AP3283" t="str">
        <f t="shared" si="155"/>
        <v>2 năm</v>
      </c>
    </row>
    <row r="3284" spans="1:42" x14ac:dyDescent="0.35">
      <c r="A3284" t="s">
        <v>4372</v>
      </c>
      <c r="B3284" t="s">
        <v>19</v>
      </c>
      <c r="C3284">
        <v>68</v>
      </c>
      <c r="D3284" t="s">
        <v>13</v>
      </c>
      <c r="E3284">
        <v>0</v>
      </c>
      <c r="F3284" t="s">
        <v>121</v>
      </c>
      <c r="G3284">
        <v>92130</v>
      </c>
      <c r="H3284">
        <v>32.957194999999999</v>
      </c>
      <c r="I3284">
        <v>-117.20254199999999</v>
      </c>
      <c r="J3284">
        <v>0</v>
      </c>
      <c r="K3284" s="1">
        <v>17</v>
      </c>
      <c r="L3284" t="s">
        <v>12</v>
      </c>
      <c r="M3284" t="s">
        <v>10</v>
      </c>
      <c r="N3284">
        <v>40.93</v>
      </c>
      <c r="O3284" t="s">
        <v>13</v>
      </c>
      <c r="P3284" t="s">
        <v>10</v>
      </c>
      <c r="Q3284" t="s">
        <v>49</v>
      </c>
      <c r="R3284">
        <v>2</v>
      </c>
      <c r="S3284" t="s">
        <v>13</v>
      </c>
      <c r="T3284" t="s">
        <v>13</v>
      </c>
      <c r="U3284" t="s">
        <v>13</v>
      </c>
      <c r="V3284" t="s">
        <v>13</v>
      </c>
      <c r="W3284" t="s">
        <v>13</v>
      </c>
      <c r="X3284" t="s">
        <v>13</v>
      </c>
      <c r="Y3284" t="s">
        <v>13</v>
      </c>
      <c r="Z3284" t="s">
        <v>10</v>
      </c>
      <c r="AA3284" t="s">
        <v>21</v>
      </c>
      <c r="AB3284" t="s">
        <v>10</v>
      </c>
      <c r="AC3284" t="s">
        <v>26</v>
      </c>
      <c r="AD3284">
        <v>45.05</v>
      </c>
      <c r="AE3284">
        <v>770.6</v>
      </c>
      <c r="AF3284">
        <v>0</v>
      </c>
      <c r="AG3284">
        <v>0</v>
      </c>
      <c r="AH3284">
        <v>695.81</v>
      </c>
      <c r="AI3284">
        <v>1466.41</v>
      </c>
      <c r="AJ3284" t="s">
        <v>27</v>
      </c>
      <c r="AK3284" t="s">
        <v>28</v>
      </c>
      <c r="AL3284" t="s">
        <v>74</v>
      </c>
      <c r="AM3284" t="str">
        <f t="shared" si="153"/>
        <v>Churned</v>
      </c>
      <c r="AN3284" t="str">
        <f t="shared" si="154"/>
        <v>No</v>
      </c>
      <c r="AO3284" t="str" cm="1">
        <f t="array" ref="AO3284">_xlfn.IFS($C3284&lt;36,"Youth", $C3284&lt;66, "Middle_age", $C3284&gt;65, "Old")</f>
        <v>Old</v>
      </c>
      <c r="AP3284" t="str">
        <f t="shared" si="155"/>
        <v>2 năm</v>
      </c>
    </row>
    <row r="3285" spans="1:42" x14ac:dyDescent="0.35">
      <c r="A3285" t="s">
        <v>4373</v>
      </c>
      <c r="B3285" t="s">
        <v>9</v>
      </c>
      <c r="C3285">
        <v>66</v>
      </c>
      <c r="D3285" t="s">
        <v>10</v>
      </c>
      <c r="E3285">
        <v>0</v>
      </c>
      <c r="F3285" t="s">
        <v>121</v>
      </c>
      <c r="G3285">
        <v>92102</v>
      </c>
      <c r="H3285">
        <v>32.716006999999998</v>
      </c>
      <c r="I3285">
        <v>-117.117462</v>
      </c>
      <c r="J3285">
        <v>3</v>
      </c>
      <c r="K3285" s="1">
        <v>42</v>
      </c>
      <c r="L3285" t="s">
        <v>12</v>
      </c>
      <c r="M3285" t="s">
        <v>10</v>
      </c>
      <c r="N3285">
        <v>22.89</v>
      </c>
      <c r="O3285" t="s">
        <v>10</v>
      </c>
      <c r="P3285" t="s">
        <v>10</v>
      </c>
      <c r="Q3285" t="s">
        <v>25</v>
      </c>
      <c r="R3285">
        <v>12</v>
      </c>
      <c r="S3285" t="s">
        <v>13</v>
      </c>
      <c r="T3285" t="s">
        <v>10</v>
      </c>
      <c r="U3285" t="s">
        <v>10</v>
      </c>
      <c r="V3285" t="s">
        <v>13</v>
      </c>
      <c r="W3285" t="s">
        <v>10</v>
      </c>
      <c r="X3285" t="s">
        <v>13</v>
      </c>
      <c r="Y3285" t="s">
        <v>13</v>
      </c>
      <c r="Z3285" t="s">
        <v>10</v>
      </c>
      <c r="AA3285" t="s">
        <v>21</v>
      </c>
      <c r="AB3285" t="s">
        <v>10</v>
      </c>
      <c r="AC3285" t="s">
        <v>26</v>
      </c>
      <c r="AD3285">
        <v>95.55</v>
      </c>
      <c r="AE3285">
        <v>3930.6</v>
      </c>
      <c r="AF3285">
        <v>0</v>
      </c>
      <c r="AG3285">
        <v>0</v>
      </c>
      <c r="AH3285">
        <v>961.38</v>
      </c>
      <c r="AI3285">
        <v>4891.9799999999996</v>
      </c>
      <c r="AJ3285" t="s">
        <v>17</v>
      </c>
      <c r="AM3285" t="str">
        <f t="shared" si="153"/>
        <v>VIP</v>
      </c>
      <c r="AN3285" t="str">
        <f t="shared" si="154"/>
        <v>No</v>
      </c>
      <c r="AO3285" t="str" cm="1">
        <f t="array" ref="AO3285">_xlfn.IFS($C3285&lt;36,"Youth", $C3285&lt;66, "Middle_age", $C3285&gt;65, "Old")</f>
        <v>Old</v>
      </c>
      <c r="AP3285" t="str">
        <f t="shared" si="155"/>
        <v>4 năm</v>
      </c>
    </row>
    <row r="3286" spans="1:42" x14ac:dyDescent="0.35">
      <c r="A3286" t="s">
        <v>4374</v>
      </c>
      <c r="B3286" t="s">
        <v>9</v>
      </c>
      <c r="C3286">
        <v>49</v>
      </c>
      <c r="D3286" t="s">
        <v>10</v>
      </c>
      <c r="E3286">
        <v>0</v>
      </c>
      <c r="F3286" t="s">
        <v>2100</v>
      </c>
      <c r="G3286">
        <v>95425</v>
      </c>
      <c r="H3286">
        <v>38.801935999999998</v>
      </c>
      <c r="I3286">
        <v>-122.938935</v>
      </c>
      <c r="J3286">
        <v>7</v>
      </c>
      <c r="K3286" s="1">
        <v>21</v>
      </c>
      <c r="L3286" t="s">
        <v>32</v>
      </c>
      <c r="M3286" t="s">
        <v>10</v>
      </c>
      <c r="N3286">
        <v>14.51</v>
      </c>
      <c r="O3286" t="s">
        <v>13</v>
      </c>
      <c r="P3286" t="s">
        <v>10</v>
      </c>
      <c r="Q3286" t="s">
        <v>25</v>
      </c>
      <c r="R3286">
        <v>20</v>
      </c>
      <c r="S3286" t="s">
        <v>13</v>
      </c>
      <c r="T3286" t="s">
        <v>13</v>
      </c>
      <c r="U3286" t="s">
        <v>10</v>
      </c>
      <c r="V3286" t="s">
        <v>10</v>
      </c>
      <c r="W3286" t="s">
        <v>13</v>
      </c>
      <c r="X3286" t="s">
        <v>13</v>
      </c>
      <c r="Y3286" t="s">
        <v>13</v>
      </c>
      <c r="Z3286" t="s">
        <v>10</v>
      </c>
      <c r="AA3286" t="s">
        <v>15</v>
      </c>
      <c r="AB3286" t="s">
        <v>13</v>
      </c>
      <c r="AC3286" t="s">
        <v>26</v>
      </c>
      <c r="AD3286">
        <v>79.2</v>
      </c>
      <c r="AE3286">
        <v>1742.45</v>
      </c>
      <c r="AF3286">
        <v>0</v>
      </c>
      <c r="AG3286">
        <v>0</v>
      </c>
      <c r="AH3286">
        <v>304.70999999999998</v>
      </c>
      <c r="AI3286">
        <v>2047.16</v>
      </c>
      <c r="AJ3286" t="s">
        <v>17</v>
      </c>
      <c r="AM3286" t="str">
        <f t="shared" si="153"/>
        <v>Stayed</v>
      </c>
      <c r="AN3286" t="str">
        <f t="shared" si="154"/>
        <v>No</v>
      </c>
      <c r="AO3286" t="str" cm="1">
        <f t="array" ref="AO3286">_xlfn.IFS($C3286&lt;36,"Youth", $C3286&lt;66, "Middle_age", $C3286&gt;65, "Old")</f>
        <v>Middle_age</v>
      </c>
      <c r="AP3286" t="str">
        <f t="shared" si="155"/>
        <v>2 năm</v>
      </c>
    </row>
    <row r="3287" spans="1:42" x14ac:dyDescent="0.35">
      <c r="A3287" t="s">
        <v>4375</v>
      </c>
      <c r="B3287" t="s">
        <v>9</v>
      </c>
      <c r="C3287">
        <v>60</v>
      </c>
      <c r="D3287" t="s">
        <v>13</v>
      </c>
      <c r="E3287">
        <v>0</v>
      </c>
      <c r="F3287" t="s">
        <v>4376</v>
      </c>
      <c r="G3287">
        <v>95252</v>
      </c>
      <c r="H3287">
        <v>38.156970999999999</v>
      </c>
      <c r="I3287">
        <v>-120.849231</v>
      </c>
      <c r="J3287">
        <v>0</v>
      </c>
      <c r="K3287" s="1">
        <v>3</v>
      </c>
      <c r="L3287" t="s">
        <v>12</v>
      </c>
      <c r="M3287" t="s">
        <v>10</v>
      </c>
      <c r="N3287">
        <v>40.98</v>
      </c>
      <c r="O3287" t="s">
        <v>13</v>
      </c>
      <c r="P3287" t="s">
        <v>13</v>
      </c>
      <c r="AA3287" t="s">
        <v>21</v>
      </c>
      <c r="AB3287" t="s">
        <v>13</v>
      </c>
      <c r="AC3287" t="s">
        <v>26</v>
      </c>
      <c r="AD3287">
        <v>19.55</v>
      </c>
      <c r="AE3287">
        <v>61.05</v>
      </c>
      <c r="AF3287">
        <v>0</v>
      </c>
      <c r="AG3287">
        <v>0</v>
      </c>
      <c r="AH3287">
        <v>122.94</v>
      </c>
      <c r="AI3287">
        <v>183.99</v>
      </c>
      <c r="AJ3287" t="s">
        <v>68</v>
      </c>
      <c r="AM3287" t="str">
        <f t="shared" si="153"/>
        <v>Joined</v>
      </c>
      <c r="AN3287" t="str">
        <f t="shared" si="154"/>
        <v>No</v>
      </c>
      <c r="AO3287" t="str" cm="1">
        <f t="array" ref="AO3287">_xlfn.IFS($C3287&lt;36,"Youth", $C3287&lt;66, "Middle_age", $C3287&gt;65, "Old")</f>
        <v>Middle_age</v>
      </c>
      <c r="AP3287" t="str">
        <f t="shared" si="155"/>
        <v>1 năm</v>
      </c>
    </row>
    <row r="3288" spans="1:42" x14ac:dyDescent="0.35">
      <c r="A3288" t="s">
        <v>4377</v>
      </c>
      <c r="B3288" t="s">
        <v>9</v>
      </c>
      <c r="C3288">
        <v>26</v>
      </c>
      <c r="D3288" t="s">
        <v>13</v>
      </c>
      <c r="E3288">
        <v>3</v>
      </c>
      <c r="F3288" t="s">
        <v>361</v>
      </c>
      <c r="G3288">
        <v>94105</v>
      </c>
      <c r="H3288">
        <v>37.789167999999997</v>
      </c>
      <c r="I3288">
        <v>-122.395009</v>
      </c>
      <c r="J3288">
        <v>0</v>
      </c>
      <c r="K3288" s="1">
        <v>8</v>
      </c>
      <c r="L3288" t="s">
        <v>12</v>
      </c>
      <c r="M3288" t="s">
        <v>10</v>
      </c>
      <c r="N3288">
        <v>45.87</v>
      </c>
      <c r="O3288" t="s">
        <v>13</v>
      </c>
      <c r="P3288" t="s">
        <v>13</v>
      </c>
      <c r="AA3288" t="s">
        <v>21</v>
      </c>
      <c r="AB3288" t="s">
        <v>13</v>
      </c>
      <c r="AC3288" t="s">
        <v>153</v>
      </c>
      <c r="AD3288">
        <v>19.95</v>
      </c>
      <c r="AE3288">
        <v>170.9</v>
      </c>
      <c r="AF3288">
        <v>0</v>
      </c>
      <c r="AG3288">
        <v>0</v>
      </c>
      <c r="AH3288">
        <v>366.96</v>
      </c>
      <c r="AI3288">
        <v>537.86</v>
      </c>
      <c r="AJ3288" t="s">
        <v>17</v>
      </c>
      <c r="AM3288" t="str">
        <f t="shared" si="153"/>
        <v>Stayed</v>
      </c>
      <c r="AN3288" t="str">
        <f t="shared" si="154"/>
        <v>Yes</v>
      </c>
      <c r="AO3288" t="str" cm="1">
        <f t="array" ref="AO3288">_xlfn.IFS($C3288&lt;36,"Youth", $C3288&lt;66, "Middle_age", $C3288&gt;65, "Old")</f>
        <v>Youth</v>
      </c>
      <c r="AP3288" t="str">
        <f t="shared" si="155"/>
        <v>1 năm</v>
      </c>
    </row>
    <row r="3289" spans="1:42" x14ac:dyDescent="0.35">
      <c r="A3289" t="s">
        <v>4378</v>
      </c>
      <c r="B3289" t="s">
        <v>19</v>
      </c>
      <c r="C3289">
        <v>53</v>
      </c>
      <c r="D3289" t="s">
        <v>10</v>
      </c>
      <c r="E3289">
        <v>0</v>
      </c>
      <c r="F3289" t="s">
        <v>322</v>
      </c>
      <c r="G3289">
        <v>94606</v>
      </c>
      <c r="H3289">
        <v>37.792489000000003</v>
      </c>
      <c r="I3289">
        <v>-122.244314</v>
      </c>
      <c r="J3289">
        <v>1</v>
      </c>
      <c r="K3289" s="1">
        <v>18</v>
      </c>
      <c r="L3289" t="s">
        <v>12</v>
      </c>
      <c r="M3289" t="s">
        <v>10</v>
      </c>
      <c r="N3289">
        <v>2.86</v>
      </c>
      <c r="O3289" t="s">
        <v>13</v>
      </c>
      <c r="P3289" t="s">
        <v>10</v>
      </c>
      <c r="Q3289" t="s">
        <v>49</v>
      </c>
      <c r="R3289">
        <v>22</v>
      </c>
      <c r="S3289" t="s">
        <v>13</v>
      </c>
      <c r="T3289" t="s">
        <v>13</v>
      </c>
      <c r="U3289" t="s">
        <v>10</v>
      </c>
      <c r="V3289" t="s">
        <v>13</v>
      </c>
      <c r="W3289" t="s">
        <v>13</v>
      </c>
      <c r="X3289" t="s">
        <v>10</v>
      </c>
      <c r="Y3289" t="s">
        <v>10</v>
      </c>
      <c r="Z3289" t="s">
        <v>10</v>
      </c>
      <c r="AA3289" t="s">
        <v>21</v>
      </c>
      <c r="AB3289" t="s">
        <v>13</v>
      </c>
      <c r="AC3289" t="s">
        <v>26</v>
      </c>
      <c r="AD3289">
        <v>57.45</v>
      </c>
      <c r="AE3289">
        <v>990.85</v>
      </c>
      <c r="AF3289">
        <v>15.73</v>
      </c>
      <c r="AG3289">
        <v>0</v>
      </c>
      <c r="AH3289">
        <v>51.48</v>
      </c>
      <c r="AI3289">
        <v>1026.5999999999999</v>
      </c>
      <c r="AJ3289" t="s">
        <v>27</v>
      </c>
      <c r="AK3289" t="s">
        <v>28</v>
      </c>
      <c r="AL3289" t="s">
        <v>29</v>
      </c>
      <c r="AM3289" t="str">
        <f t="shared" si="153"/>
        <v>Churned</v>
      </c>
      <c r="AN3289" t="str">
        <f t="shared" si="154"/>
        <v>No</v>
      </c>
      <c r="AO3289" t="str" cm="1">
        <f t="array" ref="AO3289">_xlfn.IFS($C3289&lt;36,"Youth", $C3289&lt;66, "Middle_age", $C3289&gt;65, "Old")</f>
        <v>Middle_age</v>
      </c>
      <c r="AP3289" t="str">
        <f t="shared" si="155"/>
        <v>2 năm</v>
      </c>
    </row>
    <row r="3290" spans="1:42" x14ac:dyDescent="0.35">
      <c r="A3290" t="s">
        <v>4379</v>
      </c>
      <c r="B3290" t="s">
        <v>9</v>
      </c>
      <c r="C3290">
        <v>68</v>
      </c>
      <c r="D3290" t="s">
        <v>13</v>
      </c>
      <c r="E3290">
        <v>0</v>
      </c>
      <c r="F3290" t="s">
        <v>257</v>
      </c>
      <c r="G3290">
        <v>92606</v>
      </c>
      <c r="H3290">
        <v>33.703975999999997</v>
      </c>
      <c r="I3290">
        <v>-117.824172</v>
      </c>
      <c r="J3290">
        <v>0</v>
      </c>
      <c r="K3290" s="1">
        <v>2</v>
      </c>
      <c r="L3290" t="s">
        <v>12</v>
      </c>
      <c r="M3290" t="s">
        <v>10</v>
      </c>
      <c r="N3290">
        <v>21.57</v>
      </c>
      <c r="O3290" t="s">
        <v>10</v>
      </c>
      <c r="P3290" t="s">
        <v>10</v>
      </c>
      <c r="Q3290" t="s">
        <v>25</v>
      </c>
      <c r="R3290">
        <v>28</v>
      </c>
      <c r="S3290" t="s">
        <v>13</v>
      </c>
      <c r="T3290" t="s">
        <v>13</v>
      </c>
      <c r="U3290" t="s">
        <v>10</v>
      </c>
      <c r="V3290" t="s">
        <v>13</v>
      </c>
      <c r="W3290" t="s">
        <v>13</v>
      </c>
      <c r="X3290" t="s">
        <v>10</v>
      </c>
      <c r="Y3290" t="s">
        <v>10</v>
      </c>
      <c r="Z3290" t="s">
        <v>10</v>
      </c>
      <c r="AA3290" t="s">
        <v>21</v>
      </c>
      <c r="AB3290" t="s">
        <v>10</v>
      </c>
      <c r="AC3290" t="s">
        <v>26</v>
      </c>
      <c r="AD3290">
        <v>88.55</v>
      </c>
      <c r="AE3290">
        <v>179.25</v>
      </c>
      <c r="AF3290">
        <v>0</v>
      </c>
      <c r="AG3290">
        <v>0</v>
      </c>
      <c r="AH3290">
        <v>43.14</v>
      </c>
      <c r="AI3290">
        <v>222.39</v>
      </c>
      <c r="AJ3290" t="s">
        <v>27</v>
      </c>
      <c r="AK3290" t="s">
        <v>28</v>
      </c>
      <c r="AL3290" t="s">
        <v>29</v>
      </c>
      <c r="AM3290" t="str">
        <f t="shared" si="153"/>
        <v>Churned</v>
      </c>
      <c r="AN3290" t="str">
        <f t="shared" si="154"/>
        <v>No</v>
      </c>
      <c r="AO3290" t="str" cm="1">
        <f t="array" ref="AO3290">_xlfn.IFS($C3290&lt;36,"Youth", $C3290&lt;66, "Middle_age", $C3290&gt;65, "Old")</f>
        <v>Old</v>
      </c>
      <c r="AP3290" t="str">
        <f t="shared" si="155"/>
        <v>1 năm</v>
      </c>
    </row>
    <row r="3291" spans="1:42" x14ac:dyDescent="0.35">
      <c r="A3291" t="s">
        <v>4380</v>
      </c>
      <c r="B3291" t="s">
        <v>19</v>
      </c>
      <c r="C3291">
        <v>22</v>
      </c>
      <c r="D3291" t="s">
        <v>10</v>
      </c>
      <c r="E3291">
        <v>0</v>
      </c>
      <c r="F3291" t="s">
        <v>903</v>
      </c>
      <c r="G3291">
        <v>93433</v>
      </c>
      <c r="H3291">
        <v>35.120832999999998</v>
      </c>
      <c r="I3291">
        <v>-120.61843</v>
      </c>
      <c r="J3291">
        <v>6</v>
      </c>
      <c r="K3291" s="1">
        <v>2</v>
      </c>
      <c r="L3291" t="s">
        <v>12</v>
      </c>
      <c r="M3291" t="s">
        <v>10</v>
      </c>
      <c r="N3291">
        <v>38.409999999999997</v>
      </c>
      <c r="O3291" t="s">
        <v>13</v>
      </c>
      <c r="P3291" t="s">
        <v>13</v>
      </c>
      <c r="AA3291" t="s">
        <v>15</v>
      </c>
      <c r="AB3291" t="s">
        <v>13</v>
      </c>
      <c r="AC3291" t="s">
        <v>16</v>
      </c>
      <c r="AD3291">
        <v>20.2</v>
      </c>
      <c r="AE3291">
        <v>34.75</v>
      </c>
      <c r="AF3291">
        <v>0</v>
      </c>
      <c r="AG3291">
        <v>0</v>
      </c>
      <c r="AH3291">
        <v>76.819999999999993</v>
      </c>
      <c r="AI3291">
        <v>111.57</v>
      </c>
      <c r="AJ3291" t="s">
        <v>68</v>
      </c>
      <c r="AM3291" t="str">
        <f t="shared" si="153"/>
        <v>Joined</v>
      </c>
      <c r="AN3291" t="str">
        <f t="shared" si="154"/>
        <v>No</v>
      </c>
      <c r="AO3291" t="str" cm="1">
        <f t="array" ref="AO3291">_xlfn.IFS($C3291&lt;36,"Youth", $C3291&lt;66, "Middle_age", $C3291&gt;65, "Old")</f>
        <v>Youth</v>
      </c>
      <c r="AP3291" t="str">
        <f t="shared" si="155"/>
        <v>1 năm</v>
      </c>
    </row>
    <row r="3292" spans="1:42" x14ac:dyDescent="0.35">
      <c r="A3292" t="s">
        <v>4381</v>
      </c>
      <c r="B3292" t="s">
        <v>9</v>
      </c>
      <c r="C3292">
        <v>66</v>
      </c>
      <c r="D3292" t="s">
        <v>13</v>
      </c>
      <c r="E3292">
        <v>0</v>
      </c>
      <c r="F3292" t="s">
        <v>3323</v>
      </c>
      <c r="G3292">
        <v>94964</v>
      </c>
      <c r="H3292">
        <v>37.942551000000002</v>
      </c>
      <c r="I3292">
        <v>-122.491642</v>
      </c>
      <c r="J3292">
        <v>0</v>
      </c>
      <c r="K3292" s="1">
        <v>51</v>
      </c>
      <c r="L3292" t="s">
        <v>12</v>
      </c>
      <c r="M3292" t="s">
        <v>10</v>
      </c>
      <c r="N3292">
        <v>47.46</v>
      </c>
      <c r="O3292" t="s">
        <v>13</v>
      </c>
      <c r="P3292" t="s">
        <v>13</v>
      </c>
      <c r="AA3292" t="s">
        <v>43</v>
      </c>
      <c r="AB3292" t="s">
        <v>13</v>
      </c>
      <c r="AC3292" t="s">
        <v>16</v>
      </c>
      <c r="AD3292">
        <v>19.600000000000001</v>
      </c>
      <c r="AE3292">
        <v>967.9</v>
      </c>
      <c r="AF3292">
        <v>0</v>
      </c>
      <c r="AG3292">
        <v>0</v>
      </c>
      <c r="AH3292">
        <v>2420.46</v>
      </c>
      <c r="AI3292">
        <v>3388.36</v>
      </c>
      <c r="AJ3292" t="s">
        <v>17</v>
      </c>
      <c r="AM3292" t="str">
        <f t="shared" si="153"/>
        <v>VIP</v>
      </c>
      <c r="AN3292" t="str">
        <f t="shared" si="154"/>
        <v>No</v>
      </c>
      <c r="AO3292" t="str" cm="1">
        <f t="array" ref="AO3292">_xlfn.IFS($C3292&lt;36,"Youth", $C3292&lt;66, "Middle_age", $C3292&gt;65, "Old")</f>
        <v>Old</v>
      </c>
      <c r="AP3292" t="str">
        <f t="shared" si="155"/>
        <v>5 năm</v>
      </c>
    </row>
    <row r="3293" spans="1:42" x14ac:dyDescent="0.35">
      <c r="A3293" t="s">
        <v>4382</v>
      </c>
      <c r="B3293" t="s">
        <v>19</v>
      </c>
      <c r="C3293">
        <v>42</v>
      </c>
      <c r="D3293" t="s">
        <v>10</v>
      </c>
      <c r="E3293">
        <v>3</v>
      </c>
      <c r="F3293" t="s">
        <v>114</v>
      </c>
      <c r="G3293">
        <v>95206</v>
      </c>
      <c r="H3293">
        <v>37.902422000000001</v>
      </c>
      <c r="I3293">
        <v>-121.440029</v>
      </c>
      <c r="J3293">
        <v>6</v>
      </c>
      <c r="K3293" s="1">
        <v>21</v>
      </c>
      <c r="L3293" t="s">
        <v>12</v>
      </c>
      <c r="M3293" t="s">
        <v>10</v>
      </c>
      <c r="N3293">
        <v>31.55</v>
      </c>
      <c r="O3293" t="s">
        <v>10</v>
      </c>
      <c r="P3293" t="s">
        <v>10</v>
      </c>
      <c r="Q3293" t="s">
        <v>49</v>
      </c>
      <c r="R3293">
        <v>23</v>
      </c>
      <c r="S3293" t="s">
        <v>10</v>
      </c>
      <c r="T3293" t="s">
        <v>13</v>
      </c>
      <c r="U3293" t="s">
        <v>13</v>
      </c>
      <c r="V3293" t="s">
        <v>13</v>
      </c>
      <c r="W3293" t="s">
        <v>10</v>
      </c>
      <c r="X3293" t="s">
        <v>10</v>
      </c>
      <c r="Y3293" t="s">
        <v>10</v>
      </c>
      <c r="Z3293" t="s">
        <v>10</v>
      </c>
      <c r="AA3293" t="s">
        <v>15</v>
      </c>
      <c r="AB3293" t="s">
        <v>10</v>
      </c>
      <c r="AC3293" t="s">
        <v>26</v>
      </c>
      <c r="AD3293">
        <v>75.900000000000006</v>
      </c>
      <c r="AE3293">
        <v>1549.75</v>
      </c>
      <c r="AF3293">
        <v>0</v>
      </c>
      <c r="AG3293">
        <v>0</v>
      </c>
      <c r="AH3293">
        <v>662.55</v>
      </c>
      <c r="AI3293">
        <v>2212.3000000000002</v>
      </c>
      <c r="AJ3293" t="s">
        <v>17</v>
      </c>
      <c r="AM3293" t="str">
        <f t="shared" si="153"/>
        <v>Stayed</v>
      </c>
      <c r="AN3293" t="str">
        <f t="shared" si="154"/>
        <v>Yes</v>
      </c>
      <c r="AO3293" t="str" cm="1">
        <f t="array" ref="AO3293">_xlfn.IFS($C3293&lt;36,"Youth", $C3293&lt;66, "Middle_age", $C3293&gt;65, "Old")</f>
        <v>Middle_age</v>
      </c>
      <c r="AP3293" t="str">
        <f t="shared" si="155"/>
        <v>2 năm</v>
      </c>
    </row>
    <row r="3294" spans="1:42" x14ac:dyDescent="0.35">
      <c r="A3294" t="s">
        <v>4383</v>
      </c>
      <c r="B3294" t="s">
        <v>19</v>
      </c>
      <c r="C3294">
        <v>30</v>
      </c>
      <c r="D3294" t="s">
        <v>10</v>
      </c>
      <c r="E3294">
        <v>0</v>
      </c>
      <c r="F3294" t="s">
        <v>1628</v>
      </c>
      <c r="G3294">
        <v>96130</v>
      </c>
      <c r="H3294">
        <v>40.559176999999998</v>
      </c>
      <c r="I3294">
        <v>-120.61211299999999</v>
      </c>
      <c r="J3294">
        <v>1</v>
      </c>
      <c r="K3294" s="1">
        <v>55</v>
      </c>
      <c r="L3294" t="s">
        <v>12</v>
      </c>
      <c r="M3294" t="s">
        <v>13</v>
      </c>
      <c r="P3294" t="s">
        <v>10</v>
      </c>
      <c r="Q3294" t="s">
        <v>49</v>
      </c>
      <c r="R3294">
        <v>42</v>
      </c>
      <c r="S3294" t="s">
        <v>13</v>
      </c>
      <c r="T3294" t="s">
        <v>13</v>
      </c>
      <c r="U3294" t="s">
        <v>10</v>
      </c>
      <c r="V3294" t="s">
        <v>10</v>
      </c>
      <c r="W3294" t="s">
        <v>10</v>
      </c>
      <c r="X3294" t="s">
        <v>10</v>
      </c>
      <c r="Y3294" t="s">
        <v>10</v>
      </c>
      <c r="Z3294" t="s">
        <v>13</v>
      </c>
      <c r="AA3294" t="s">
        <v>21</v>
      </c>
      <c r="AB3294" t="s">
        <v>10</v>
      </c>
      <c r="AC3294" t="s">
        <v>26</v>
      </c>
      <c r="AD3294">
        <v>54.55</v>
      </c>
      <c r="AE3294">
        <v>2978.3</v>
      </c>
      <c r="AF3294">
        <v>0</v>
      </c>
      <c r="AG3294">
        <v>50</v>
      </c>
      <c r="AH3294">
        <v>0</v>
      </c>
      <c r="AI3294">
        <v>3028.3</v>
      </c>
      <c r="AJ3294" t="s">
        <v>27</v>
      </c>
      <c r="AK3294" t="s">
        <v>91</v>
      </c>
      <c r="AL3294" t="s">
        <v>92</v>
      </c>
      <c r="AM3294" t="str">
        <f t="shared" si="153"/>
        <v>Churned</v>
      </c>
      <c r="AN3294" t="str">
        <f t="shared" si="154"/>
        <v>No</v>
      </c>
      <c r="AO3294" t="str" cm="1">
        <f t="array" ref="AO3294">_xlfn.IFS($C3294&lt;36,"Youth", $C3294&lt;66, "Middle_age", $C3294&gt;65, "Old")</f>
        <v>Youth</v>
      </c>
      <c r="AP3294" t="str">
        <f t="shared" si="155"/>
        <v>5 năm</v>
      </c>
    </row>
    <row r="3295" spans="1:42" x14ac:dyDescent="0.35">
      <c r="A3295" t="s">
        <v>4384</v>
      </c>
      <c r="B3295" t="s">
        <v>9</v>
      </c>
      <c r="C3295">
        <v>64</v>
      </c>
      <c r="D3295" t="s">
        <v>13</v>
      </c>
      <c r="E3295">
        <v>0</v>
      </c>
      <c r="F3295" t="s">
        <v>3024</v>
      </c>
      <c r="G3295">
        <v>95631</v>
      </c>
      <c r="H3295">
        <v>39.031875999999997</v>
      </c>
      <c r="I3295">
        <v>-120.81114100000001</v>
      </c>
      <c r="J3295">
        <v>0</v>
      </c>
      <c r="K3295" s="1">
        <v>70</v>
      </c>
      <c r="L3295" t="s">
        <v>12</v>
      </c>
      <c r="M3295" t="s">
        <v>10</v>
      </c>
      <c r="N3295">
        <v>29.53</v>
      </c>
      <c r="O3295" t="s">
        <v>10</v>
      </c>
      <c r="P3295" t="s">
        <v>10</v>
      </c>
      <c r="Q3295" t="s">
        <v>14</v>
      </c>
      <c r="R3295">
        <v>7</v>
      </c>
      <c r="S3295" t="s">
        <v>10</v>
      </c>
      <c r="T3295" t="s">
        <v>10</v>
      </c>
      <c r="U3295" t="s">
        <v>10</v>
      </c>
      <c r="V3295" t="s">
        <v>10</v>
      </c>
      <c r="W3295" t="s">
        <v>10</v>
      </c>
      <c r="X3295" t="s">
        <v>10</v>
      </c>
      <c r="Y3295" t="s">
        <v>10</v>
      </c>
      <c r="Z3295" t="s">
        <v>13</v>
      </c>
      <c r="AA3295" t="s">
        <v>43</v>
      </c>
      <c r="AB3295" t="s">
        <v>13</v>
      </c>
      <c r="AC3295" t="s">
        <v>16</v>
      </c>
      <c r="AD3295">
        <v>89.75</v>
      </c>
      <c r="AE3295">
        <v>6367.2</v>
      </c>
      <c r="AF3295">
        <v>0</v>
      </c>
      <c r="AG3295">
        <v>110</v>
      </c>
      <c r="AH3295">
        <v>2067.1</v>
      </c>
      <c r="AI3295">
        <v>8544.2999999999993</v>
      </c>
      <c r="AJ3295" t="s">
        <v>17</v>
      </c>
      <c r="AM3295" t="str">
        <f t="shared" si="153"/>
        <v>VIP</v>
      </c>
      <c r="AN3295" t="str">
        <f t="shared" si="154"/>
        <v>No</v>
      </c>
      <c r="AO3295" t="str" cm="1">
        <f t="array" ref="AO3295">_xlfn.IFS($C3295&lt;36,"Youth", $C3295&lt;66, "Middle_age", $C3295&gt;65, "Old")</f>
        <v>Middle_age</v>
      </c>
      <c r="AP3295" t="str">
        <f t="shared" si="155"/>
        <v>6 năm</v>
      </c>
    </row>
    <row r="3296" spans="1:42" x14ac:dyDescent="0.35">
      <c r="A3296" t="s">
        <v>4385</v>
      </c>
      <c r="B3296" t="s">
        <v>19</v>
      </c>
      <c r="C3296">
        <v>60</v>
      </c>
      <c r="D3296" t="s">
        <v>13</v>
      </c>
      <c r="E3296">
        <v>0</v>
      </c>
      <c r="F3296" t="s">
        <v>181</v>
      </c>
      <c r="G3296">
        <v>93702</v>
      </c>
      <c r="H3296">
        <v>36.739384999999999</v>
      </c>
      <c r="I3296">
        <v>-119.753649</v>
      </c>
      <c r="J3296">
        <v>0</v>
      </c>
      <c r="K3296" s="1">
        <v>31</v>
      </c>
      <c r="L3296" t="s">
        <v>99</v>
      </c>
      <c r="M3296" t="s">
        <v>10</v>
      </c>
      <c r="N3296">
        <v>1.53</v>
      </c>
      <c r="O3296" t="s">
        <v>13</v>
      </c>
      <c r="P3296" t="s">
        <v>10</v>
      </c>
      <c r="Q3296" t="s">
        <v>49</v>
      </c>
      <c r="R3296">
        <v>6</v>
      </c>
      <c r="S3296" t="s">
        <v>13</v>
      </c>
      <c r="T3296" t="s">
        <v>13</v>
      </c>
      <c r="U3296" t="s">
        <v>10</v>
      </c>
      <c r="V3296" t="s">
        <v>10</v>
      </c>
      <c r="W3296" t="s">
        <v>13</v>
      </c>
      <c r="X3296" t="s">
        <v>13</v>
      </c>
      <c r="Y3296" t="s">
        <v>13</v>
      </c>
      <c r="Z3296" t="s">
        <v>13</v>
      </c>
      <c r="AA3296" t="s">
        <v>21</v>
      </c>
      <c r="AB3296" t="s">
        <v>10</v>
      </c>
      <c r="AC3296" t="s">
        <v>26</v>
      </c>
      <c r="AD3296">
        <v>55.25</v>
      </c>
      <c r="AE3296">
        <v>1715.65</v>
      </c>
      <c r="AF3296">
        <v>0</v>
      </c>
      <c r="AG3296">
        <v>10</v>
      </c>
      <c r="AH3296">
        <v>47.43</v>
      </c>
      <c r="AI3296">
        <v>1773.08</v>
      </c>
      <c r="AJ3296" t="s">
        <v>27</v>
      </c>
      <c r="AK3296" t="s">
        <v>91</v>
      </c>
      <c r="AL3296" t="s">
        <v>165</v>
      </c>
      <c r="AM3296" t="str">
        <f t="shared" si="153"/>
        <v>Churned</v>
      </c>
      <c r="AN3296" t="str">
        <f t="shared" si="154"/>
        <v>No</v>
      </c>
      <c r="AO3296" t="str" cm="1">
        <f t="array" ref="AO3296">_xlfn.IFS($C3296&lt;36,"Youth", $C3296&lt;66, "Middle_age", $C3296&gt;65, "Old")</f>
        <v>Middle_age</v>
      </c>
      <c r="AP3296" t="str">
        <f t="shared" si="155"/>
        <v>3 năm</v>
      </c>
    </row>
    <row r="3297" spans="1:42" x14ac:dyDescent="0.35">
      <c r="A3297" t="s">
        <v>4386</v>
      </c>
      <c r="B3297" t="s">
        <v>19</v>
      </c>
      <c r="C3297">
        <v>30</v>
      </c>
      <c r="D3297" t="s">
        <v>13</v>
      </c>
      <c r="E3297">
        <v>0</v>
      </c>
      <c r="F3297" t="s">
        <v>2996</v>
      </c>
      <c r="G3297">
        <v>95645</v>
      </c>
      <c r="H3297">
        <v>38.875508000000004</v>
      </c>
      <c r="I3297">
        <v>-121.765866</v>
      </c>
      <c r="J3297">
        <v>0</v>
      </c>
      <c r="K3297" s="1">
        <v>67</v>
      </c>
      <c r="L3297" t="s">
        <v>42</v>
      </c>
      <c r="M3297" t="s">
        <v>13</v>
      </c>
      <c r="P3297" t="s">
        <v>10</v>
      </c>
      <c r="Q3297" t="s">
        <v>14</v>
      </c>
      <c r="R3297">
        <v>85</v>
      </c>
      <c r="S3297" t="s">
        <v>10</v>
      </c>
      <c r="T3297" t="s">
        <v>13</v>
      </c>
      <c r="U3297" t="s">
        <v>10</v>
      </c>
      <c r="V3297" t="s">
        <v>10</v>
      </c>
      <c r="W3297" t="s">
        <v>10</v>
      </c>
      <c r="X3297" t="s">
        <v>13</v>
      </c>
      <c r="Y3297" t="s">
        <v>13</v>
      </c>
      <c r="Z3297" t="s">
        <v>10</v>
      </c>
      <c r="AA3297" t="s">
        <v>15</v>
      </c>
      <c r="AB3297" t="s">
        <v>10</v>
      </c>
      <c r="AC3297" t="s">
        <v>26</v>
      </c>
      <c r="AD3297">
        <v>49.35</v>
      </c>
      <c r="AE3297">
        <v>3321.35</v>
      </c>
      <c r="AF3297">
        <v>0</v>
      </c>
      <c r="AG3297">
        <v>0</v>
      </c>
      <c r="AH3297">
        <v>0</v>
      </c>
      <c r="AI3297">
        <v>3321.35</v>
      </c>
      <c r="AJ3297" t="s">
        <v>17</v>
      </c>
      <c r="AM3297" t="str">
        <f t="shared" si="153"/>
        <v>VIP</v>
      </c>
      <c r="AN3297" t="str">
        <f t="shared" si="154"/>
        <v>No</v>
      </c>
      <c r="AO3297" t="str" cm="1">
        <f t="array" ref="AO3297">_xlfn.IFS($C3297&lt;36,"Youth", $C3297&lt;66, "Middle_age", $C3297&gt;65, "Old")</f>
        <v>Youth</v>
      </c>
      <c r="AP3297" t="str">
        <f t="shared" si="155"/>
        <v>6 năm</v>
      </c>
    </row>
    <row r="3298" spans="1:42" x14ac:dyDescent="0.35">
      <c r="A3298" t="s">
        <v>4387</v>
      </c>
      <c r="B3298" t="s">
        <v>9</v>
      </c>
      <c r="C3298">
        <v>58</v>
      </c>
      <c r="D3298" t="s">
        <v>13</v>
      </c>
      <c r="E3298">
        <v>0</v>
      </c>
      <c r="F3298" t="s">
        <v>4388</v>
      </c>
      <c r="G3298">
        <v>95322</v>
      </c>
      <c r="H3298">
        <v>37.147198000000003</v>
      </c>
      <c r="I3298">
        <v>-121.120161</v>
      </c>
      <c r="J3298">
        <v>0</v>
      </c>
      <c r="K3298" s="1">
        <v>1</v>
      </c>
      <c r="L3298" t="s">
        <v>24</v>
      </c>
      <c r="M3298" t="s">
        <v>10</v>
      </c>
      <c r="N3298">
        <v>46.17</v>
      </c>
      <c r="O3298" t="s">
        <v>13</v>
      </c>
      <c r="P3298" t="s">
        <v>10</v>
      </c>
      <c r="Q3298" t="s">
        <v>25</v>
      </c>
      <c r="R3298">
        <v>30</v>
      </c>
      <c r="S3298" t="s">
        <v>13</v>
      </c>
      <c r="T3298" t="s">
        <v>13</v>
      </c>
      <c r="U3298" t="s">
        <v>13</v>
      </c>
      <c r="V3298" t="s">
        <v>13</v>
      </c>
      <c r="W3298" t="s">
        <v>13</v>
      </c>
      <c r="X3298" t="s">
        <v>13</v>
      </c>
      <c r="Y3298" t="s">
        <v>13</v>
      </c>
      <c r="Z3298" t="s">
        <v>10</v>
      </c>
      <c r="AA3298" t="s">
        <v>21</v>
      </c>
      <c r="AB3298" t="s">
        <v>10</v>
      </c>
      <c r="AC3298" t="s">
        <v>26</v>
      </c>
      <c r="AD3298">
        <v>70.099999999999994</v>
      </c>
      <c r="AE3298">
        <v>70.099999999999994</v>
      </c>
      <c r="AF3298">
        <v>0</v>
      </c>
      <c r="AG3298">
        <v>0</v>
      </c>
      <c r="AH3298">
        <v>46.17</v>
      </c>
      <c r="AI3298">
        <v>116.27</v>
      </c>
      <c r="AJ3298" t="s">
        <v>27</v>
      </c>
      <c r="AK3298" t="s">
        <v>28</v>
      </c>
      <c r="AL3298" t="s">
        <v>173</v>
      </c>
      <c r="AM3298" t="str">
        <f t="shared" si="153"/>
        <v>Churned</v>
      </c>
      <c r="AN3298" t="str">
        <f t="shared" si="154"/>
        <v>No</v>
      </c>
      <c r="AO3298" t="str" cm="1">
        <f t="array" ref="AO3298">_xlfn.IFS($C3298&lt;36,"Youth", $C3298&lt;66, "Middle_age", $C3298&gt;65, "Old")</f>
        <v>Middle_age</v>
      </c>
      <c r="AP3298" t="str">
        <f t="shared" si="155"/>
        <v>1 năm</v>
      </c>
    </row>
    <row r="3299" spans="1:42" x14ac:dyDescent="0.35">
      <c r="A3299" t="s">
        <v>4389</v>
      </c>
      <c r="B3299" t="s">
        <v>19</v>
      </c>
      <c r="C3299">
        <v>43</v>
      </c>
      <c r="D3299" t="s">
        <v>13</v>
      </c>
      <c r="E3299">
        <v>0</v>
      </c>
      <c r="F3299" t="s">
        <v>286</v>
      </c>
      <c r="G3299">
        <v>92025</v>
      </c>
      <c r="H3299">
        <v>33.081477999999997</v>
      </c>
      <c r="I3299">
        <v>-117.03381400000001</v>
      </c>
      <c r="J3299">
        <v>0</v>
      </c>
      <c r="K3299" s="1">
        <v>21</v>
      </c>
      <c r="L3299" t="s">
        <v>12</v>
      </c>
      <c r="M3299" t="s">
        <v>10</v>
      </c>
      <c r="N3299">
        <v>16.809999999999999</v>
      </c>
      <c r="O3299" t="s">
        <v>13</v>
      </c>
      <c r="P3299" t="s">
        <v>13</v>
      </c>
      <c r="AA3299" t="s">
        <v>43</v>
      </c>
      <c r="AB3299" t="s">
        <v>13</v>
      </c>
      <c r="AC3299" t="s">
        <v>153</v>
      </c>
      <c r="AD3299">
        <v>19.600000000000001</v>
      </c>
      <c r="AE3299">
        <v>390.4</v>
      </c>
      <c r="AF3299">
        <v>0</v>
      </c>
      <c r="AG3299">
        <v>0</v>
      </c>
      <c r="AH3299">
        <v>353.01</v>
      </c>
      <c r="AI3299">
        <v>743.41</v>
      </c>
      <c r="AJ3299" t="s">
        <v>17</v>
      </c>
      <c r="AM3299" t="str">
        <f t="shared" si="153"/>
        <v>Stayed</v>
      </c>
      <c r="AN3299" t="str">
        <f t="shared" si="154"/>
        <v>No</v>
      </c>
      <c r="AO3299" t="str" cm="1">
        <f t="array" ref="AO3299">_xlfn.IFS($C3299&lt;36,"Youth", $C3299&lt;66, "Middle_age", $C3299&gt;65, "Old")</f>
        <v>Middle_age</v>
      </c>
      <c r="AP3299" t="str">
        <f t="shared" si="155"/>
        <v>2 năm</v>
      </c>
    </row>
    <row r="3300" spans="1:42" x14ac:dyDescent="0.35">
      <c r="A3300" t="s">
        <v>4390</v>
      </c>
      <c r="B3300" t="s">
        <v>9</v>
      </c>
      <c r="C3300">
        <v>19</v>
      </c>
      <c r="D3300" t="s">
        <v>10</v>
      </c>
      <c r="E3300">
        <v>0</v>
      </c>
      <c r="F3300" t="s">
        <v>2996</v>
      </c>
      <c r="G3300">
        <v>95645</v>
      </c>
      <c r="H3300">
        <v>38.875508000000004</v>
      </c>
      <c r="I3300">
        <v>-121.765866</v>
      </c>
      <c r="J3300">
        <v>1</v>
      </c>
      <c r="K3300" s="1">
        <v>22</v>
      </c>
      <c r="L3300" t="s">
        <v>12</v>
      </c>
      <c r="M3300" t="s">
        <v>10</v>
      </c>
      <c r="N3300">
        <v>32.11</v>
      </c>
      <c r="O3300" t="s">
        <v>13</v>
      </c>
      <c r="P3300" t="s">
        <v>10</v>
      </c>
      <c r="Q3300" t="s">
        <v>25</v>
      </c>
      <c r="R3300">
        <v>52</v>
      </c>
      <c r="S3300" t="s">
        <v>13</v>
      </c>
      <c r="T3300" t="s">
        <v>13</v>
      </c>
      <c r="U3300" t="s">
        <v>13</v>
      </c>
      <c r="V3300" t="s">
        <v>13</v>
      </c>
      <c r="W3300" t="s">
        <v>13</v>
      </c>
      <c r="X3300" t="s">
        <v>13</v>
      </c>
      <c r="Y3300" t="s">
        <v>13</v>
      </c>
      <c r="Z3300" t="s">
        <v>10</v>
      </c>
      <c r="AA3300" t="s">
        <v>21</v>
      </c>
      <c r="AB3300" t="s">
        <v>10</v>
      </c>
      <c r="AC3300" t="s">
        <v>26</v>
      </c>
      <c r="AD3300">
        <v>69.25</v>
      </c>
      <c r="AE3300">
        <v>1554</v>
      </c>
      <c r="AF3300">
        <v>0</v>
      </c>
      <c r="AG3300">
        <v>0</v>
      </c>
      <c r="AH3300">
        <v>706.42</v>
      </c>
      <c r="AI3300">
        <v>2260.42</v>
      </c>
      <c r="AJ3300" t="s">
        <v>27</v>
      </c>
      <c r="AK3300" t="s">
        <v>28</v>
      </c>
      <c r="AL3300" t="s">
        <v>173</v>
      </c>
      <c r="AM3300" t="str">
        <f t="shared" si="153"/>
        <v>Churned</v>
      </c>
      <c r="AN3300" t="str">
        <f t="shared" si="154"/>
        <v>No</v>
      </c>
      <c r="AO3300" t="str" cm="1">
        <f t="array" ref="AO3300">_xlfn.IFS($C3300&lt;36,"Youth", $C3300&lt;66, "Middle_age", $C3300&gt;65, "Old")</f>
        <v>Youth</v>
      </c>
      <c r="AP3300" t="str">
        <f t="shared" si="155"/>
        <v>2 năm</v>
      </c>
    </row>
    <row r="3301" spans="1:42" x14ac:dyDescent="0.35">
      <c r="A3301" t="s">
        <v>4391</v>
      </c>
      <c r="B3301" t="s">
        <v>9</v>
      </c>
      <c r="C3301">
        <v>78</v>
      </c>
      <c r="D3301" t="s">
        <v>13</v>
      </c>
      <c r="E3301">
        <v>0</v>
      </c>
      <c r="F3301" t="s">
        <v>195</v>
      </c>
      <c r="G3301">
        <v>91381</v>
      </c>
      <c r="H3301">
        <v>34.364153000000002</v>
      </c>
      <c r="I3301">
        <v>-118.615583</v>
      </c>
      <c r="J3301">
        <v>0</v>
      </c>
      <c r="K3301" s="1">
        <v>11</v>
      </c>
      <c r="L3301" t="s">
        <v>12</v>
      </c>
      <c r="M3301" t="s">
        <v>10</v>
      </c>
      <c r="N3301">
        <v>4.0999999999999996</v>
      </c>
      <c r="O3301" t="s">
        <v>10</v>
      </c>
      <c r="P3301" t="s">
        <v>10</v>
      </c>
      <c r="Q3301" t="s">
        <v>25</v>
      </c>
      <c r="R3301">
        <v>5</v>
      </c>
      <c r="S3301" t="s">
        <v>13</v>
      </c>
      <c r="T3301" t="s">
        <v>13</v>
      </c>
      <c r="U3301" t="s">
        <v>13</v>
      </c>
      <c r="V3301" t="s">
        <v>13</v>
      </c>
      <c r="W3301" t="s">
        <v>13</v>
      </c>
      <c r="X3301" t="s">
        <v>10</v>
      </c>
      <c r="Y3301" t="s">
        <v>13</v>
      </c>
      <c r="Z3301" t="s">
        <v>10</v>
      </c>
      <c r="AA3301" t="s">
        <v>21</v>
      </c>
      <c r="AB3301" t="s">
        <v>10</v>
      </c>
      <c r="AC3301" t="s">
        <v>16</v>
      </c>
      <c r="AD3301">
        <v>84.8</v>
      </c>
      <c r="AE3301">
        <v>906.85</v>
      </c>
      <c r="AF3301">
        <v>0</v>
      </c>
      <c r="AG3301">
        <v>0</v>
      </c>
      <c r="AH3301">
        <v>45.1</v>
      </c>
      <c r="AI3301">
        <v>951.95</v>
      </c>
      <c r="AJ3301" t="s">
        <v>27</v>
      </c>
      <c r="AK3301" t="s">
        <v>87</v>
      </c>
      <c r="AL3301" t="s">
        <v>772</v>
      </c>
      <c r="AM3301" t="str">
        <f t="shared" si="153"/>
        <v>Churned</v>
      </c>
      <c r="AN3301" t="str">
        <f t="shared" si="154"/>
        <v>No</v>
      </c>
      <c r="AO3301" t="str" cm="1">
        <f t="array" ref="AO3301">_xlfn.IFS($C3301&lt;36,"Youth", $C3301&lt;66, "Middle_age", $C3301&gt;65, "Old")</f>
        <v>Old</v>
      </c>
      <c r="AP3301" t="str">
        <f t="shared" si="155"/>
        <v>1 năm</v>
      </c>
    </row>
    <row r="3302" spans="1:42" x14ac:dyDescent="0.35">
      <c r="A3302" t="s">
        <v>4392</v>
      </c>
      <c r="B3302" t="s">
        <v>19</v>
      </c>
      <c r="C3302">
        <v>73</v>
      </c>
      <c r="D3302" t="s">
        <v>13</v>
      </c>
      <c r="E3302">
        <v>0</v>
      </c>
      <c r="F3302" t="s">
        <v>3699</v>
      </c>
      <c r="G3302">
        <v>93207</v>
      </c>
      <c r="H3302">
        <v>35.865794999999999</v>
      </c>
      <c r="I3302">
        <v>-118.69759000000001</v>
      </c>
      <c r="J3302">
        <v>0</v>
      </c>
      <c r="K3302" s="1">
        <v>1</v>
      </c>
      <c r="L3302" t="s">
        <v>24</v>
      </c>
      <c r="M3302" t="s">
        <v>10</v>
      </c>
      <c r="N3302">
        <v>49.34</v>
      </c>
      <c r="O3302" t="s">
        <v>13</v>
      </c>
      <c r="P3302" t="s">
        <v>10</v>
      </c>
      <c r="Q3302" t="s">
        <v>49</v>
      </c>
      <c r="R3302">
        <v>15</v>
      </c>
      <c r="S3302" t="s">
        <v>13</v>
      </c>
      <c r="T3302" t="s">
        <v>13</v>
      </c>
      <c r="U3302" t="s">
        <v>13</v>
      </c>
      <c r="V3302" t="s">
        <v>13</v>
      </c>
      <c r="W3302" t="s">
        <v>13</v>
      </c>
      <c r="X3302" t="s">
        <v>13</v>
      </c>
      <c r="Y3302" t="s">
        <v>13</v>
      </c>
      <c r="Z3302" t="s">
        <v>10</v>
      </c>
      <c r="AA3302" t="s">
        <v>43</v>
      </c>
      <c r="AB3302" t="s">
        <v>13</v>
      </c>
      <c r="AC3302" t="s">
        <v>26</v>
      </c>
      <c r="AD3302">
        <v>45.2</v>
      </c>
      <c r="AE3302">
        <v>45.2</v>
      </c>
      <c r="AF3302">
        <v>0</v>
      </c>
      <c r="AG3302">
        <v>0</v>
      </c>
      <c r="AH3302">
        <v>49.34</v>
      </c>
      <c r="AI3302">
        <v>94.54</v>
      </c>
      <c r="AJ3302" t="s">
        <v>68</v>
      </c>
      <c r="AM3302" t="str">
        <f t="shared" si="153"/>
        <v>Joined</v>
      </c>
      <c r="AN3302" t="str">
        <f t="shared" si="154"/>
        <v>No</v>
      </c>
      <c r="AO3302" t="str" cm="1">
        <f t="array" ref="AO3302">_xlfn.IFS($C3302&lt;36,"Youth", $C3302&lt;66, "Middle_age", $C3302&gt;65, "Old")</f>
        <v>Old</v>
      </c>
      <c r="AP3302" t="str">
        <f t="shared" si="155"/>
        <v>1 năm</v>
      </c>
    </row>
    <row r="3303" spans="1:42" x14ac:dyDescent="0.35">
      <c r="A3303" t="s">
        <v>4393</v>
      </c>
      <c r="B3303" t="s">
        <v>19</v>
      </c>
      <c r="C3303">
        <v>36</v>
      </c>
      <c r="D3303" t="s">
        <v>10</v>
      </c>
      <c r="E3303">
        <v>0</v>
      </c>
      <c r="F3303" t="s">
        <v>1534</v>
      </c>
      <c r="G3303">
        <v>91351</v>
      </c>
      <c r="H3303">
        <v>34.422519000000001</v>
      </c>
      <c r="I3303">
        <v>-118.420717</v>
      </c>
      <c r="J3303">
        <v>1</v>
      </c>
      <c r="K3303" s="1">
        <v>72</v>
      </c>
      <c r="L3303" t="s">
        <v>12</v>
      </c>
      <c r="M3303" t="s">
        <v>10</v>
      </c>
      <c r="N3303">
        <v>36.03</v>
      </c>
      <c r="O3303" t="s">
        <v>10</v>
      </c>
      <c r="P3303" t="s">
        <v>13</v>
      </c>
      <c r="AA3303" t="s">
        <v>43</v>
      </c>
      <c r="AB3303" t="s">
        <v>13</v>
      </c>
      <c r="AC3303" t="s">
        <v>16</v>
      </c>
      <c r="AD3303">
        <v>25.85</v>
      </c>
      <c r="AE3303">
        <v>1872.2</v>
      </c>
      <c r="AF3303">
        <v>5.73</v>
      </c>
      <c r="AG3303">
        <v>0</v>
      </c>
      <c r="AH3303">
        <v>2594.16</v>
      </c>
      <c r="AI3303">
        <v>4460.63</v>
      </c>
      <c r="AJ3303" t="s">
        <v>17</v>
      </c>
      <c r="AM3303" t="str">
        <f t="shared" si="153"/>
        <v>VIP</v>
      </c>
      <c r="AN3303" t="str">
        <f t="shared" si="154"/>
        <v>No</v>
      </c>
      <c r="AO3303" t="str" cm="1">
        <f t="array" ref="AO3303">_xlfn.IFS($C3303&lt;36,"Youth", $C3303&lt;66, "Middle_age", $C3303&gt;65, "Old")</f>
        <v>Middle_age</v>
      </c>
      <c r="AP3303" t="str">
        <f t="shared" si="155"/>
        <v>6 năm</v>
      </c>
    </row>
    <row r="3304" spans="1:42" x14ac:dyDescent="0.35">
      <c r="A3304" t="s">
        <v>4394</v>
      </c>
      <c r="B3304" t="s">
        <v>9</v>
      </c>
      <c r="C3304">
        <v>57</v>
      </c>
      <c r="D3304" t="s">
        <v>10</v>
      </c>
      <c r="E3304">
        <v>1</v>
      </c>
      <c r="F3304" t="s">
        <v>434</v>
      </c>
      <c r="G3304">
        <v>95527</v>
      </c>
      <c r="H3304">
        <v>40.854512</v>
      </c>
      <c r="I3304">
        <v>-123.450097</v>
      </c>
      <c r="J3304">
        <v>6</v>
      </c>
      <c r="K3304" s="1">
        <v>34</v>
      </c>
      <c r="L3304" t="s">
        <v>12</v>
      </c>
      <c r="M3304" t="s">
        <v>10</v>
      </c>
      <c r="N3304">
        <v>25.69</v>
      </c>
      <c r="O3304" t="s">
        <v>10</v>
      </c>
      <c r="P3304" t="s">
        <v>13</v>
      </c>
      <c r="AA3304" t="s">
        <v>15</v>
      </c>
      <c r="AB3304" t="s">
        <v>10</v>
      </c>
      <c r="AC3304" t="s">
        <v>16</v>
      </c>
      <c r="AD3304">
        <v>25.6</v>
      </c>
      <c r="AE3304">
        <v>917.15</v>
      </c>
      <c r="AF3304">
        <v>0</v>
      </c>
      <c r="AG3304">
        <v>0</v>
      </c>
      <c r="AH3304">
        <v>873.46</v>
      </c>
      <c r="AI3304">
        <v>1790.61</v>
      </c>
      <c r="AJ3304" t="s">
        <v>17</v>
      </c>
      <c r="AM3304" t="str">
        <f t="shared" si="153"/>
        <v>Stayed</v>
      </c>
      <c r="AN3304" t="str">
        <f t="shared" si="154"/>
        <v>Yes</v>
      </c>
      <c r="AO3304" t="str" cm="1">
        <f t="array" ref="AO3304">_xlfn.IFS($C3304&lt;36,"Youth", $C3304&lt;66, "Middle_age", $C3304&gt;65, "Old")</f>
        <v>Middle_age</v>
      </c>
      <c r="AP3304" t="str">
        <f t="shared" si="155"/>
        <v>3 năm</v>
      </c>
    </row>
    <row r="3305" spans="1:42" x14ac:dyDescent="0.35">
      <c r="A3305" t="s">
        <v>4395</v>
      </c>
      <c r="B3305" t="s">
        <v>9</v>
      </c>
      <c r="C3305">
        <v>23</v>
      </c>
      <c r="D3305" t="s">
        <v>10</v>
      </c>
      <c r="E3305">
        <v>0</v>
      </c>
      <c r="F3305" t="s">
        <v>924</v>
      </c>
      <c r="G3305">
        <v>91356</v>
      </c>
      <c r="H3305">
        <v>34.157136999999999</v>
      </c>
      <c r="I3305">
        <v>-118.548511</v>
      </c>
      <c r="J3305">
        <v>6</v>
      </c>
      <c r="K3305" s="1">
        <v>29</v>
      </c>
      <c r="L3305" t="s">
        <v>99</v>
      </c>
      <c r="M3305" t="s">
        <v>10</v>
      </c>
      <c r="N3305">
        <v>27.72</v>
      </c>
      <c r="O3305" t="s">
        <v>13</v>
      </c>
      <c r="P3305" t="s">
        <v>13</v>
      </c>
      <c r="AA3305" t="s">
        <v>15</v>
      </c>
      <c r="AB3305" t="s">
        <v>13</v>
      </c>
      <c r="AC3305" t="s">
        <v>26</v>
      </c>
      <c r="AD3305">
        <v>20</v>
      </c>
      <c r="AE3305">
        <v>540.04999999999995</v>
      </c>
      <c r="AF3305">
        <v>0</v>
      </c>
      <c r="AG3305">
        <v>0</v>
      </c>
      <c r="AH3305">
        <v>803.88</v>
      </c>
      <c r="AI3305">
        <v>1343.93</v>
      </c>
      <c r="AJ3305" t="s">
        <v>17</v>
      </c>
      <c r="AM3305" t="str">
        <f t="shared" si="153"/>
        <v>Stayed</v>
      </c>
      <c r="AN3305" t="str">
        <f t="shared" si="154"/>
        <v>No</v>
      </c>
      <c r="AO3305" t="str" cm="1">
        <f t="array" ref="AO3305">_xlfn.IFS($C3305&lt;36,"Youth", $C3305&lt;66, "Middle_age", $C3305&gt;65, "Old")</f>
        <v>Youth</v>
      </c>
      <c r="AP3305" t="str">
        <f t="shared" si="155"/>
        <v>3 năm</v>
      </c>
    </row>
    <row r="3306" spans="1:42" x14ac:dyDescent="0.35">
      <c r="A3306" t="s">
        <v>4396</v>
      </c>
      <c r="B3306" t="s">
        <v>19</v>
      </c>
      <c r="C3306">
        <v>50</v>
      </c>
      <c r="D3306" t="s">
        <v>10</v>
      </c>
      <c r="E3306">
        <v>0</v>
      </c>
      <c r="F3306" t="s">
        <v>400</v>
      </c>
      <c r="G3306">
        <v>92707</v>
      </c>
      <c r="H3306">
        <v>33.714829000000002</v>
      </c>
      <c r="I3306">
        <v>-117.872941</v>
      </c>
      <c r="J3306">
        <v>2</v>
      </c>
      <c r="K3306" s="1">
        <v>56</v>
      </c>
      <c r="L3306" t="s">
        <v>12</v>
      </c>
      <c r="M3306" t="s">
        <v>10</v>
      </c>
      <c r="N3306">
        <v>26.15</v>
      </c>
      <c r="O3306" t="s">
        <v>10</v>
      </c>
      <c r="P3306" t="s">
        <v>10</v>
      </c>
      <c r="Q3306" t="s">
        <v>25</v>
      </c>
      <c r="R3306">
        <v>7</v>
      </c>
      <c r="S3306" t="s">
        <v>13</v>
      </c>
      <c r="T3306" t="s">
        <v>10</v>
      </c>
      <c r="U3306" t="s">
        <v>13</v>
      </c>
      <c r="V3306" t="s">
        <v>13</v>
      </c>
      <c r="W3306" t="s">
        <v>10</v>
      </c>
      <c r="X3306" t="s">
        <v>10</v>
      </c>
      <c r="Y3306" t="s">
        <v>10</v>
      </c>
      <c r="Z3306" t="s">
        <v>13</v>
      </c>
      <c r="AA3306" t="s">
        <v>15</v>
      </c>
      <c r="AB3306" t="s">
        <v>13</v>
      </c>
      <c r="AC3306" t="s">
        <v>16</v>
      </c>
      <c r="AD3306">
        <v>100.3</v>
      </c>
      <c r="AE3306">
        <v>5614.45</v>
      </c>
      <c r="AF3306">
        <v>0</v>
      </c>
      <c r="AG3306">
        <v>100</v>
      </c>
      <c r="AH3306">
        <v>1464.4</v>
      </c>
      <c r="AI3306">
        <v>7178.85</v>
      </c>
      <c r="AJ3306" t="s">
        <v>27</v>
      </c>
      <c r="AK3306" t="s">
        <v>28</v>
      </c>
      <c r="AL3306" t="s">
        <v>184</v>
      </c>
      <c r="AM3306" t="str">
        <f t="shared" si="153"/>
        <v>Churned</v>
      </c>
      <c r="AN3306" t="str">
        <f t="shared" si="154"/>
        <v>No</v>
      </c>
      <c r="AO3306" t="str" cm="1">
        <f t="array" ref="AO3306">_xlfn.IFS($C3306&lt;36,"Youth", $C3306&lt;66, "Middle_age", $C3306&gt;65, "Old")</f>
        <v>Middle_age</v>
      </c>
      <c r="AP3306" t="str">
        <f t="shared" si="155"/>
        <v>5 năm</v>
      </c>
    </row>
    <row r="3307" spans="1:42" x14ac:dyDescent="0.35">
      <c r="A3307" t="s">
        <v>4397</v>
      </c>
      <c r="B3307" t="s">
        <v>19</v>
      </c>
      <c r="C3307">
        <v>42</v>
      </c>
      <c r="D3307" t="s">
        <v>10</v>
      </c>
      <c r="E3307">
        <v>2</v>
      </c>
      <c r="F3307" t="s">
        <v>462</v>
      </c>
      <c r="G3307">
        <v>92019</v>
      </c>
      <c r="H3307">
        <v>32.785164999999999</v>
      </c>
      <c r="I3307">
        <v>-116.86264799999999</v>
      </c>
      <c r="J3307">
        <v>7</v>
      </c>
      <c r="K3307" s="1">
        <v>5</v>
      </c>
      <c r="L3307" t="s">
        <v>12</v>
      </c>
      <c r="M3307" t="s">
        <v>10</v>
      </c>
      <c r="N3307">
        <v>17.37</v>
      </c>
      <c r="O3307" t="s">
        <v>10</v>
      </c>
      <c r="P3307" t="s">
        <v>10</v>
      </c>
      <c r="Q3307" t="s">
        <v>49</v>
      </c>
      <c r="R3307">
        <v>15</v>
      </c>
      <c r="S3307" t="s">
        <v>10</v>
      </c>
      <c r="T3307" t="s">
        <v>10</v>
      </c>
      <c r="U3307" t="s">
        <v>13</v>
      </c>
      <c r="V3307" t="s">
        <v>10</v>
      </c>
      <c r="W3307" t="s">
        <v>13</v>
      </c>
      <c r="X3307" t="s">
        <v>13</v>
      </c>
      <c r="Y3307" t="s">
        <v>13</v>
      </c>
      <c r="Z3307" t="s">
        <v>10</v>
      </c>
      <c r="AA3307" t="s">
        <v>21</v>
      </c>
      <c r="AB3307" t="s">
        <v>13</v>
      </c>
      <c r="AC3307" t="s">
        <v>16</v>
      </c>
      <c r="AD3307">
        <v>64.400000000000006</v>
      </c>
      <c r="AE3307">
        <v>316.89999999999998</v>
      </c>
      <c r="AF3307">
        <v>0</v>
      </c>
      <c r="AG3307">
        <v>0</v>
      </c>
      <c r="AH3307">
        <v>86.85</v>
      </c>
      <c r="AI3307">
        <v>403.75</v>
      </c>
      <c r="AJ3307" t="s">
        <v>17</v>
      </c>
      <c r="AM3307" t="str">
        <f t="shared" si="153"/>
        <v>Stayed</v>
      </c>
      <c r="AN3307" t="str">
        <f t="shared" si="154"/>
        <v>Yes</v>
      </c>
      <c r="AO3307" t="str" cm="1">
        <f t="array" ref="AO3307">_xlfn.IFS($C3307&lt;36,"Youth", $C3307&lt;66, "Middle_age", $C3307&gt;65, "Old")</f>
        <v>Middle_age</v>
      </c>
      <c r="AP3307" t="str">
        <f t="shared" si="155"/>
        <v>1 năm</v>
      </c>
    </row>
    <row r="3308" spans="1:42" x14ac:dyDescent="0.35">
      <c r="A3308" t="s">
        <v>4398</v>
      </c>
      <c r="B3308" t="s">
        <v>19</v>
      </c>
      <c r="C3308">
        <v>53</v>
      </c>
      <c r="D3308" t="s">
        <v>13</v>
      </c>
      <c r="E3308">
        <v>0</v>
      </c>
      <c r="F3308" t="s">
        <v>4399</v>
      </c>
      <c r="G3308">
        <v>94564</v>
      </c>
      <c r="H3308">
        <v>37.996462000000001</v>
      </c>
      <c r="I3308">
        <v>-122.293716</v>
      </c>
      <c r="J3308">
        <v>0</v>
      </c>
      <c r="K3308" s="1">
        <v>18</v>
      </c>
      <c r="L3308" t="s">
        <v>12</v>
      </c>
      <c r="M3308" t="s">
        <v>13</v>
      </c>
      <c r="P3308" t="s">
        <v>10</v>
      </c>
      <c r="Q3308" t="s">
        <v>49</v>
      </c>
      <c r="R3308">
        <v>30</v>
      </c>
      <c r="S3308" t="s">
        <v>10</v>
      </c>
      <c r="T3308" t="s">
        <v>13</v>
      </c>
      <c r="U3308" t="s">
        <v>10</v>
      </c>
      <c r="V3308" t="s">
        <v>13</v>
      </c>
      <c r="W3308" t="s">
        <v>13</v>
      </c>
      <c r="X3308" t="s">
        <v>13</v>
      </c>
      <c r="Y3308" t="s">
        <v>13</v>
      </c>
      <c r="Z3308" t="s">
        <v>10</v>
      </c>
      <c r="AA3308" t="s">
        <v>21</v>
      </c>
      <c r="AB3308" t="s">
        <v>13</v>
      </c>
      <c r="AC3308" t="s">
        <v>16</v>
      </c>
      <c r="AD3308">
        <v>33.6</v>
      </c>
      <c r="AE3308">
        <v>550.35</v>
      </c>
      <c r="AF3308">
        <v>0</v>
      </c>
      <c r="AG3308">
        <v>0</v>
      </c>
      <c r="AH3308">
        <v>0</v>
      </c>
      <c r="AI3308">
        <v>550.35</v>
      </c>
      <c r="AJ3308" t="s">
        <v>17</v>
      </c>
      <c r="AM3308" t="str">
        <f t="shared" si="153"/>
        <v>Stayed</v>
      </c>
      <c r="AN3308" t="str">
        <f t="shared" si="154"/>
        <v>No</v>
      </c>
      <c r="AO3308" t="str" cm="1">
        <f t="array" ref="AO3308">_xlfn.IFS($C3308&lt;36,"Youth", $C3308&lt;66, "Middle_age", $C3308&gt;65, "Old")</f>
        <v>Middle_age</v>
      </c>
      <c r="AP3308" t="str">
        <f t="shared" si="155"/>
        <v>2 năm</v>
      </c>
    </row>
    <row r="3309" spans="1:42" x14ac:dyDescent="0.35">
      <c r="A3309" t="s">
        <v>4400</v>
      </c>
      <c r="B3309" t="s">
        <v>9</v>
      </c>
      <c r="C3309">
        <v>21</v>
      </c>
      <c r="D3309" t="s">
        <v>10</v>
      </c>
      <c r="E3309">
        <v>3</v>
      </c>
      <c r="F3309" t="s">
        <v>458</v>
      </c>
      <c r="G3309">
        <v>95060</v>
      </c>
      <c r="H3309">
        <v>36.993451</v>
      </c>
      <c r="I3309">
        <v>-122.09885800000001</v>
      </c>
      <c r="J3309">
        <v>4</v>
      </c>
      <c r="K3309" s="1">
        <v>20</v>
      </c>
      <c r="L3309" t="s">
        <v>12</v>
      </c>
      <c r="M3309" t="s">
        <v>10</v>
      </c>
      <c r="N3309">
        <v>38.6</v>
      </c>
      <c r="O3309" t="s">
        <v>13</v>
      </c>
      <c r="P3309" t="s">
        <v>13</v>
      </c>
      <c r="AA3309" t="s">
        <v>21</v>
      </c>
      <c r="AB3309" t="s">
        <v>13</v>
      </c>
      <c r="AC3309" t="s">
        <v>26</v>
      </c>
      <c r="AD3309">
        <v>20</v>
      </c>
      <c r="AE3309">
        <v>417.65</v>
      </c>
      <c r="AF3309">
        <v>9.73</v>
      </c>
      <c r="AG3309">
        <v>0</v>
      </c>
      <c r="AH3309">
        <v>772</v>
      </c>
      <c r="AI3309">
        <v>1179.92</v>
      </c>
      <c r="AJ3309" t="s">
        <v>17</v>
      </c>
      <c r="AM3309" t="str">
        <f t="shared" si="153"/>
        <v>Stayed</v>
      </c>
      <c r="AN3309" t="str">
        <f t="shared" si="154"/>
        <v>Yes</v>
      </c>
      <c r="AO3309" t="str" cm="1">
        <f t="array" ref="AO3309">_xlfn.IFS($C3309&lt;36,"Youth", $C3309&lt;66, "Middle_age", $C3309&gt;65, "Old")</f>
        <v>Youth</v>
      </c>
      <c r="AP3309" t="str">
        <f t="shared" si="155"/>
        <v>2 năm</v>
      </c>
    </row>
    <row r="3310" spans="1:42" x14ac:dyDescent="0.35">
      <c r="A3310" t="s">
        <v>4401</v>
      </c>
      <c r="B3310" t="s">
        <v>9</v>
      </c>
      <c r="C3310">
        <v>80</v>
      </c>
      <c r="D3310" t="s">
        <v>13</v>
      </c>
      <c r="E3310">
        <v>0</v>
      </c>
      <c r="F3310" t="s">
        <v>418</v>
      </c>
      <c r="G3310">
        <v>90263</v>
      </c>
      <c r="H3310">
        <v>34.037036999999998</v>
      </c>
      <c r="I3310">
        <v>-118.705803</v>
      </c>
      <c r="J3310">
        <v>0</v>
      </c>
      <c r="K3310" s="1">
        <v>2</v>
      </c>
      <c r="L3310" t="s">
        <v>24</v>
      </c>
      <c r="M3310" t="s">
        <v>10</v>
      </c>
      <c r="N3310">
        <v>31.91</v>
      </c>
      <c r="O3310" t="s">
        <v>13</v>
      </c>
      <c r="P3310" t="s">
        <v>10</v>
      </c>
      <c r="Q3310" t="s">
        <v>14</v>
      </c>
      <c r="R3310">
        <v>30</v>
      </c>
      <c r="S3310" t="s">
        <v>13</v>
      </c>
      <c r="T3310" t="s">
        <v>13</v>
      </c>
      <c r="U3310" t="s">
        <v>13</v>
      </c>
      <c r="V3310" t="s">
        <v>13</v>
      </c>
      <c r="W3310" t="s">
        <v>13</v>
      </c>
      <c r="X3310" t="s">
        <v>10</v>
      </c>
      <c r="Y3310" t="s">
        <v>13</v>
      </c>
      <c r="Z3310" t="s">
        <v>10</v>
      </c>
      <c r="AA3310" t="s">
        <v>21</v>
      </c>
      <c r="AB3310" t="s">
        <v>10</v>
      </c>
      <c r="AC3310" t="s">
        <v>26</v>
      </c>
      <c r="AD3310">
        <v>79.599999999999994</v>
      </c>
      <c r="AE3310">
        <v>195.05</v>
      </c>
      <c r="AF3310">
        <v>0</v>
      </c>
      <c r="AG3310">
        <v>0</v>
      </c>
      <c r="AH3310">
        <v>63.82</v>
      </c>
      <c r="AI3310">
        <v>258.87</v>
      </c>
      <c r="AJ3310" t="s">
        <v>27</v>
      </c>
      <c r="AK3310" t="s">
        <v>87</v>
      </c>
      <c r="AL3310" t="s">
        <v>88</v>
      </c>
      <c r="AM3310" t="str">
        <f t="shared" si="153"/>
        <v>Churned</v>
      </c>
      <c r="AN3310" t="str">
        <f t="shared" si="154"/>
        <v>No</v>
      </c>
      <c r="AO3310" t="str" cm="1">
        <f t="array" ref="AO3310">_xlfn.IFS($C3310&lt;36,"Youth", $C3310&lt;66, "Middle_age", $C3310&gt;65, "Old")</f>
        <v>Old</v>
      </c>
      <c r="AP3310" t="str">
        <f t="shared" si="155"/>
        <v>1 năm</v>
      </c>
    </row>
    <row r="3311" spans="1:42" x14ac:dyDescent="0.35">
      <c r="A3311" t="s">
        <v>4402</v>
      </c>
      <c r="B3311" t="s">
        <v>19</v>
      </c>
      <c r="C3311">
        <v>33</v>
      </c>
      <c r="D3311" t="s">
        <v>13</v>
      </c>
      <c r="E3311">
        <v>2</v>
      </c>
      <c r="F3311" t="s">
        <v>1388</v>
      </c>
      <c r="G3311">
        <v>94005</v>
      </c>
      <c r="H3311">
        <v>37.684694</v>
      </c>
      <c r="I3311">
        <v>-122.40712000000001</v>
      </c>
      <c r="J3311">
        <v>0</v>
      </c>
      <c r="K3311" s="1">
        <v>45</v>
      </c>
      <c r="L3311" t="s">
        <v>12</v>
      </c>
      <c r="M3311" t="s">
        <v>10</v>
      </c>
      <c r="N3311">
        <v>23.54</v>
      </c>
      <c r="O3311" t="s">
        <v>10</v>
      </c>
      <c r="P3311" t="s">
        <v>10</v>
      </c>
      <c r="Q3311" t="s">
        <v>25</v>
      </c>
      <c r="R3311">
        <v>12</v>
      </c>
      <c r="S3311" t="s">
        <v>13</v>
      </c>
      <c r="T3311" t="s">
        <v>13</v>
      </c>
      <c r="U3311" t="s">
        <v>10</v>
      </c>
      <c r="V3311" t="s">
        <v>13</v>
      </c>
      <c r="W3311" t="s">
        <v>10</v>
      </c>
      <c r="X3311" t="s">
        <v>10</v>
      </c>
      <c r="Y3311" t="s">
        <v>10</v>
      </c>
      <c r="Z3311" t="s">
        <v>10</v>
      </c>
      <c r="AA3311" t="s">
        <v>43</v>
      </c>
      <c r="AB3311" t="s">
        <v>13</v>
      </c>
      <c r="AC3311" t="s">
        <v>26</v>
      </c>
      <c r="AD3311">
        <v>99.7</v>
      </c>
      <c r="AE3311">
        <v>4634.3500000000004</v>
      </c>
      <c r="AF3311">
        <v>0</v>
      </c>
      <c r="AG3311">
        <v>0</v>
      </c>
      <c r="AH3311">
        <v>1059.3</v>
      </c>
      <c r="AI3311">
        <v>5693.65</v>
      </c>
      <c r="AJ3311" t="s">
        <v>17</v>
      </c>
      <c r="AM3311" t="str">
        <f t="shared" si="153"/>
        <v>VIP</v>
      </c>
      <c r="AN3311" t="str">
        <f t="shared" si="154"/>
        <v>Yes</v>
      </c>
      <c r="AO3311" t="str" cm="1">
        <f t="array" ref="AO3311">_xlfn.IFS($C3311&lt;36,"Youth", $C3311&lt;66, "Middle_age", $C3311&gt;65, "Old")</f>
        <v>Youth</v>
      </c>
      <c r="AP3311" t="str">
        <f t="shared" si="155"/>
        <v>4 năm</v>
      </c>
    </row>
    <row r="3312" spans="1:42" x14ac:dyDescent="0.35">
      <c r="A3312" t="s">
        <v>4403</v>
      </c>
      <c r="B3312" t="s">
        <v>19</v>
      </c>
      <c r="C3312">
        <v>68</v>
      </c>
      <c r="D3312" t="s">
        <v>10</v>
      </c>
      <c r="E3312">
        <v>0</v>
      </c>
      <c r="F3312" t="s">
        <v>1946</v>
      </c>
      <c r="G3312">
        <v>91767</v>
      </c>
      <c r="H3312">
        <v>34.083086000000002</v>
      </c>
      <c r="I3312">
        <v>-117.73799699999999</v>
      </c>
      <c r="J3312">
        <v>3</v>
      </c>
      <c r="K3312" s="1">
        <v>20</v>
      </c>
      <c r="L3312" t="s">
        <v>12</v>
      </c>
      <c r="M3312" t="s">
        <v>10</v>
      </c>
      <c r="N3312">
        <v>27.56</v>
      </c>
      <c r="O3312" t="s">
        <v>10</v>
      </c>
      <c r="P3312" t="s">
        <v>10</v>
      </c>
      <c r="Q3312" t="s">
        <v>25</v>
      </c>
      <c r="R3312">
        <v>3</v>
      </c>
      <c r="S3312" t="s">
        <v>13</v>
      </c>
      <c r="T3312" t="s">
        <v>10</v>
      </c>
      <c r="U3312" t="s">
        <v>13</v>
      </c>
      <c r="V3312" t="s">
        <v>10</v>
      </c>
      <c r="W3312" t="s">
        <v>10</v>
      </c>
      <c r="X3312" t="s">
        <v>10</v>
      </c>
      <c r="Y3312" t="s">
        <v>13</v>
      </c>
      <c r="Z3312" t="s">
        <v>10</v>
      </c>
      <c r="AA3312" t="s">
        <v>15</v>
      </c>
      <c r="AB3312" t="s">
        <v>13</v>
      </c>
      <c r="AC3312" t="s">
        <v>26</v>
      </c>
      <c r="AD3312">
        <v>107.05</v>
      </c>
      <c r="AE3312">
        <v>2172.0500000000002</v>
      </c>
      <c r="AF3312">
        <v>0</v>
      </c>
      <c r="AG3312">
        <v>0</v>
      </c>
      <c r="AH3312">
        <v>551.20000000000005</v>
      </c>
      <c r="AI3312">
        <v>2723.25</v>
      </c>
      <c r="AJ3312" t="s">
        <v>17</v>
      </c>
      <c r="AM3312" t="str">
        <f t="shared" si="153"/>
        <v>Stayed</v>
      </c>
      <c r="AN3312" t="str">
        <f t="shared" si="154"/>
        <v>No</v>
      </c>
      <c r="AO3312" t="str" cm="1">
        <f t="array" ref="AO3312">_xlfn.IFS($C3312&lt;36,"Youth", $C3312&lt;66, "Middle_age", $C3312&gt;65, "Old")</f>
        <v>Old</v>
      </c>
      <c r="AP3312" t="str">
        <f t="shared" si="155"/>
        <v>2 năm</v>
      </c>
    </row>
    <row r="3313" spans="1:42" x14ac:dyDescent="0.35">
      <c r="A3313" t="s">
        <v>4404</v>
      </c>
      <c r="B3313" t="s">
        <v>9</v>
      </c>
      <c r="C3313">
        <v>30</v>
      </c>
      <c r="D3313" t="s">
        <v>13</v>
      </c>
      <c r="E3313">
        <v>0</v>
      </c>
      <c r="F3313" t="s">
        <v>94</v>
      </c>
      <c r="G3313">
        <v>93648</v>
      </c>
      <c r="H3313">
        <v>36.622236999999998</v>
      </c>
      <c r="I3313">
        <v>-119.521126</v>
      </c>
      <c r="J3313">
        <v>0</v>
      </c>
      <c r="K3313" s="1">
        <v>29</v>
      </c>
      <c r="L3313" t="s">
        <v>99</v>
      </c>
      <c r="M3313" t="s">
        <v>10</v>
      </c>
      <c r="N3313">
        <v>32.43</v>
      </c>
      <c r="O3313" t="s">
        <v>13</v>
      </c>
      <c r="P3313" t="s">
        <v>13</v>
      </c>
      <c r="AA3313" t="s">
        <v>15</v>
      </c>
      <c r="AB3313" t="s">
        <v>13</v>
      </c>
      <c r="AC3313" t="s">
        <v>16</v>
      </c>
      <c r="AD3313">
        <v>20</v>
      </c>
      <c r="AE3313">
        <v>599.29999999999995</v>
      </c>
      <c r="AF3313">
        <v>0</v>
      </c>
      <c r="AG3313">
        <v>0</v>
      </c>
      <c r="AH3313">
        <v>940.47</v>
      </c>
      <c r="AI3313">
        <v>1539.77</v>
      </c>
      <c r="AJ3313" t="s">
        <v>17</v>
      </c>
      <c r="AM3313" t="str">
        <f t="shared" si="153"/>
        <v>Stayed</v>
      </c>
      <c r="AN3313" t="str">
        <f t="shared" si="154"/>
        <v>No</v>
      </c>
      <c r="AO3313" t="str" cm="1">
        <f t="array" ref="AO3313">_xlfn.IFS($C3313&lt;36,"Youth", $C3313&lt;66, "Middle_age", $C3313&gt;65, "Old")</f>
        <v>Youth</v>
      </c>
      <c r="AP3313" t="str">
        <f t="shared" si="155"/>
        <v>3 năm</v>
      </c>
    </row>
    <row r="3314" spans="1:42" x14ac:dyDescent="0.35">
      <c r="A3314" t="s">
        <v>4405</v>
      </c>
      <c r="B3314" t="s">
        <v>9</v>
      </c>
      <c r="C3314">
        <v>39</v>
      </c>
      <c r="D3314" t="s">
        <v>13</v>
      </c>
      <c r="E3314">
        <v>0</v>
      </c>
      <c r="F3314" t="s">
        <v>573</v>
      </c>
      <c r="G3314">
        <v>96014</v>
      </c>
      <c r="H3314">
        <v>41.388396999999998</v>
      </c>
      <c r="I3314">
        <v>-122.794636</v>
      </c>
      <c r="J3314">
        <v>0</v>
      </c>
      <c r="K3314" s="1">
        <v>50</v>
      </c>
      <c r="L3314" t="s">
        <v>46</v>
      </c>
      <c r="M3314" t="s">
        <v>10</v>
      </c>
      <c r="N3314">
        <v>48.45</v>
      </c>
      <c r="O3314" t="s">
        <v>10</v>
      </c>
      <c r="P3314" t="s">
        <v>10</v>
      </c>
      <c r="Q3314" t="s">
        <v>49</v>
      </c>
      <c r="R3314">
        <v>14</v>
      </c>
      <c r="S3314" t="s">
        <v>13</v>
      </c>
      <c r="T3314" t="s">
        <v>10</v>
      </c>
      <c r="U3314" t="s">
        <v>13</v>
      </c>
      <c r="V3314" t="s">
        <v>10</v>
      </c>
      <c r="W3314" t="s">
        <v>10</v>
      </c>
      <c r="X3314" t="s">
        <v>10</v>
      </c>
      <c r="Y3314" t="s">
        <v>10</v>
      </c>
      <c r="Z3314" t="s">
        <v>10</v>
      </c>
      <c r="AA3314" t="s">
        <v>43</v>
      </c>
      <c r="AB3314" t="s">
        <v>10</v>
      </c>
      <c r="AC3314" t="s">
        <v>153</v>
      </c>
      <c r="AD3314">
        <v>79.599999999999994</v>
      </c>
      <c r="AE3314">
        <v>4024.2</v>
      </c>
      <c r="AF3314">
        <v>0</v>
      </c>
      <c r="AG3314">
        <v>0</v>
      </c>
      <c r="AH3314">
        <v>2422.5</v>
      </c>
      <c r="AI3314">
        <v>6446.7</v>
      </c>
      <c r="AJ3314" t="s">
        <v>17</v>
      </c>
      <c r="AM3314" t="str">
        <f t="shared" si="153"/>
        <v>VIP</v>
      </c>
      <c r="AN3314" t="str">
        <f t="shared" si="154"/>
        <v>No</v>
      </c>
      <c r="AO3314" t="str" cm="1">
        <f t="array" ref="AO3314">_xlfn.IFS($C3314&lt;36,"Youth", $C3314&lt;66, "Middle_age", $C3314&gt;65, "Old")</f>
        <v>Middle_age</v>
      </c>
      <c r="AP3314" t="str">
        <f t="shared" si="155"/>
        <v>5 năm</v>
      </c>
    </row>
    <row r="3315" spans="1:42" x14ac:dyDescent="0.35">
      <c r="A3315" t="s">
        <v>4406</v>
      </c>
      <c r="B3315" t="s">
        <v>9</v>
      </c>
      <c r="C3315">
        <v>22</v>
      </c>
      <c r="D3315" t="s">
        <v>13</v>
      </c>
      <c r="E3315">
        <v>0</v>
      </c>
      <c r="F3315" t="s">
        <v>4074</v>
      </c>
      <c r="G3315">
        <v>93544</v>
      </c>
      <c r="H3315">
        <v>34.500090999999998</v>
      </c>
      <c r="I3315">
        <v>-117.765862</v>
      </c>
      <c r="J3315">
        <v>0</v>
      </c>
      <c r="K3315" s="1">
        <v>11</v>
      </c>
      <c r="L3315" t="s">
        <v>32</v>
      </c>
      <c r="M3315" t="s">
        <v>13</v>
      </c>
      <c r="P3315" t="s">
        <v>10</v>
      </c>
      <c r="Q3315" t="s">
        <v>49</v>
      </c>
      <c r="R3315">
        <v>52</v>
      </c>
      <c r="S3315" t="s">
        <v>13</v>
      </c>
      <c r="T3315" t="s">
        <v>13</v>
      </c>
      <c r="U3315" t="s">
        <v>13</v>
      </c>
      <c r="V3315" t="s">
        <v>13</v>
      </c>
      <c r="W3315" t="s">
        <v>10</v>
      </c>
      <c r="X3315" t="s">
        <v>13</v>
      </c>
      <c r="Y3315" t="s">
        <v>13</v>
      </c>
      <c r="Z3315" t="s">
        <v>10</v>
      </c>
      <c r="AA3315" t="s">
        <v>21</v>
      </c>
      <c r="AB3315" t="s">
        <v>10</v>
      </c>
      <c r="AC3315" t="s">
        <v>16</v>
      </c>
      <c r="AD3315">
        <v>35.799999999999997</v>
      </c>
      <c r="AE3315">
        <v>363.15</v>
      </c>
      <c r="AF3315">
        <v>0</v>
      </c>
      <c r="AG3315">
        <v>0</v>
      </c>
      <c r="AH3315">
        <v>0</v>
      </c>
      <c r="AI3315">
        <v>363.15</v>
      </c>
      <c r="AJ3315" t="s">
        <v>17</v>
      </c>
      <c r="AM3315" t="str">
        <f t="shared" si="153"/>
        <v>Stayed</v>
      </c>
      <c r="AN3315" t="str">
        <f t="shared" si="154"/>
        <v>No</v>
      </c>
      <c r="AO3315" t="str" cm="1">
        <f t="array" ref="AO3315">_xlfn.IFS($C3315&lt;36,"Youth", $C3315&lt;66, "Middle_age", $C3315&gt;65, "Old")</f>
        <v>Youth</v>
      </c>
      <c r="AP3315" t="str">
        <f t="shared" si="155"/>
        <v>1 năm</v>
      </c>
    </row>
    <row r="3316" spans="1:42" x14ac:dyDescent="0.35">
      <c r="A3316" t="s">
        <v>4407</v>
      </c>
      <c r="B3316" t="s">
        <v>19</v>
      </c>
      <c r="C3316">
        <v>21</v>
      </c>
      <c r="D3316" t="s">
        <v>10</v>
      </c>
      <c r="E3316">
        <v>1</v>
      </c>
      <c r="F3316" t="s">
        <v>1284</v>
      </c>
      <c r="G3316">
        <v>95383</v>
      </c>
      <c r="H3316">
        <v>38.107441000000001</v>
      </c>
      <c r="I3316">
        <v>-120.230625</v>
      </c>
      <c r="J3316">
        <v>1</v>
      </c>
      <c r="K3316" s="1">
        <v>72</v>
      </c>
      <c r="L3316" t="s">
        <v>42</v>
      </c>
      <c r="M3316" t="s">
        <v>10</v>
      </c>
      <c r="N3316">
        <v>27.1</v>
      </c>
      <c r="O3316" t="s">
        <v>10</v>
      </c>
      <c r="P3316" t="s">
        <v>10</v>
      </c>
      <c r="Q3316" t="s">
        <v>14</v>
      </c>
      <c r="R3316">
        <v>59</v>
      </c>
      <c r="S3316" t="s">
        <v>10</v>
      </c>
      <c r="T3316" t="s">
        <v>10</v>
      </c>
      <c r="U3316" t="s">
        <v>10</v>
      </c>
      <c r="V3316" t="s">
        <v>10</v>
      </c>
      <c r="W3316" t="s">
        <v>10</v>
      </c>
      <c r="X3316" t="s">
        <v>10</v>
      </c>
      <c r="Y3316" t="s">
        <v>10</v>
      </c>
      <c r="Z3316" t="s">
        <v>10</v>
      </c>
      <c r="AA3316" t="s">
        <v>43</v>
      </c>
      <c r="AB3316" t="s">
        <v>10</v>
      </c>
      <c r="AC3316" t="s">
        <v>16</v>
      </c>
      <c r="AD3316">
        <v>91.95</v>
      </c>
      <c r="AE3316">
        <v>6614.9</v>
      </c>
      <c r="AF3316">
        <v>0</v>
      </c>
      <c r="AG3316">
        <v>0</v>
      </c>
      <c r="AH3316">
        <v>1951.2</v>
      </c>
      <c r="AI3316">
        <v>8566.1</v>
      </c>
      <c r="AJ3316" t="s">
        <v>17</v>
      </c>
      <c r="AM3316" t="str">
        <f t="shared" si="153"/>
        <v>VIP</v>
      </c>
      <c r="AN3316" t="str">
        <f t="shared" si="154"/>
        <v>Yes</v>
      </c>
      <c r="AO3316" t="str" cm="1">
        <f t="array" ref="AO3316">_xlfn.IFS($C3316&lt;36,"Youth", $C3316&lt;66, "Middle_age", $C3316&gt;65, "Old")</f>
        <v>Youth</v>
      </c>
      <c r="AP3316" t="str">
        <f t="shared" si="155"/>
        <v>6 năm</v>
      </c>
    </row>
    <row r="3317" spans="1:42" x14ac:dyDescent="0.35">
      <c r="A3317" t="s">
        <v>4408</v>
      </c>
      <c r="B3317" t="s">
        <v>19</v>
      </c>
      <c r="C3317">
        <v>52</v>
      </c>
      <c r="D3317" t="s">
        <v>13</v>
      </c>
      <c r="E3317">
        <v>2</v>
      </c>
      <c r="F3317" t="s">
        <v>4409</v>
      </c>
      <c r="G3317">
        <v>92352</v>
      </c>
      <c r="H3317">
        <v>34.256500000000003</v>
      </c>
      <c r="I3317">
        <v>-117.19335</v>
      </c>
      <c r="J3317">
        <v>0</v>
      </c>
      <c r="K3317" s="1">
        <v>6</v>
      </c>
      <c r="L3317" t="s">
        <v>12</v>
      </c>
      <c r="M3317" t="s">
        <v>10</v>
      </c>
      <c r="N3317">
        <v>15.5</v>
      </c>
      <c r="O3317" t="s">
        <v>13</v>
      </c>
      <c r="P3317" t="s">
        <v>13</v>
      </c>
      <c r="AA3317" t="s">
        <v>21</v>
      </c>
      <c r="AB3317" t="s">
        <v>13</v>
      </c>
      <c r="AC3317" t="s">
        <v>153</v>
      </c>
      <c r="AD3317">
        <v>19.649999999999999</v>
      </c>
      <c r="AE3317">
        <v>100.9</v>
      </c>
      <c r="AF3317">
        <v>0</v>
      </c>
      <c r="AG3317">
        <v>0</v>
      </c>
      <c r="AH3317">
        <v>93</v>
      </c>
      <c r="AI3317">
        <v>193.9</v>
      </c>
      <c r="AJ3317" t="s">
        <v>17</v>
      </c>
      <c r="AM3317" t="str">
        <f t="shared" si="153"/>
        <v>Stayed</v>
      </c>
      <c r="AN3317" t="str">
        <f t="shared" si="154"/>
        <v>Yes</v>
      </c>
      <c r="AO3317" t="str" cm="1">
        <f t="array" ref="AO3317">_xlfn.IFS($C3317&lt;36,"Youth", $C3317&lt;66, "Middle_age", $C3317&gt;65, "Old")</f>
        <v>Middle_age</v>
      </c>
      <c r="AP3317" t="str">
        <f t="shared" si="155"/>
        <v>1 năm</v>
      </c>
    </row>
    <row r="3318" spans="1:42" x14ac:dyDescent="0.35">
      <c r="A3318" t="s">
        <v>4410</v>
      </c>
      <c r="B3318" t="s">
        <v>9</v>
      </c>
      <c r="C3318">
        <v>54</v>
      </c>
      <c r="D3318" t="s">
        <v>13</v>
      </c>
      <c r="E3318">
        <v>0</v>
      </c>
      <c r="F3318" t="s">
        <v>191</v>
      </c>
      <c r="G3318">
        <v>91754</v>
      </c>
      <c r="H3318">
        <v>34.050322000000001</v>
      </c>
      <c r="I3318">
        <v>-118.147037</v>
      </c>
      <c r="J3318">
        <v>0</v>
      </c>
      <c r="K3318" s="1">
        <v>44</v>
      </c>
      <c r="L3318" t="s">
        <v>12</v>
      </c>
      <c r="M3318" t="s">
        <v>10</v>
      </c>
      <c r="N3318">
        <v>40.17</v>
      </c>
      <c r="O3318" t="s">
        <v>10</v>
      </c>
      <c r="P3318" t="s">
        <v>10</v>
      </c>
      <c r="Q3318" t="s">
        <v>25</v>
      </c>
      <c r="R3318">
        <v>6</v>
      </c>
      <c r="S3318" t="s">
        <v>13</v>
      </c>
      <c r="T3318" t="s">
        <v>10</v>
      </c>
      <c r="U3318" t="s">
        <v>10</v>
      </c>
      <c r="V3318" t="s">
        <v>13</v>
      </c>
      <c r="W3318" t="s">
        <v>13</v>
      </c>
      <c r="X3318" t="s">
        <v>13</v>
      </c>
      <c r="Y3318" t="s">
        <v>13</v>
      </c>
      <c r="Z3318" t="s">
        <v>10</v>
      </c>
      <c r="AA3318" t="s">
        <v>21</v>
      </c>
      <c r="AB3318" t="s">
        <v>10</v>
      </c>
      <c r="AC3318" t="s">
        <v>26</v>
      </c>
      <c r="AD3318">
        <v>84.8</v>
      </c>
      <c r="AE3318">
        <v>3862.55</v>
      </c>
      <c r="AF3318">
        <v>0</v>
      </c>
      <c r="AG3318">
        <v>0</v>
      </c>
      <c r="AH3318">
        <v>1767.48</v>
      </c>
      <c r="AI3318">
        <v>5630.03</v>
      </c>
      <c r="AJ3318" t="s">
        <v>27</v>
      </c>
      <c r="AK3318" t="s">
        <v>91</v>
      </c>
      <c r="AL3318" t="s">
        <v>165</v>
      </c>
      <c r="AM3318" t="str">
        <f t="shared" si="153"/>
        <v>Churned</v>
      </c>
      <c r="AN3318" t="str">
        <f t="shared" si="154"/>
        <v>No</v>
      </c>
      <c r="AO3318" t="str" cm="1">
        <f t="array" ref="AO3318">_xlfn.IFS($C3318&lt;36,"Youth", $C3318&lt;66, "Middle_age", $C3318&gt;65, "Old")</f>
        <v>Middle_age</v>
      </c>
      <c r="AP3318" t="str">
        <f t="shared" si="155"/>
        <v>4 năm</v>
      </c>
    </row>
    <row r="3319" spans="1:42" x14ac:dyDescent="0.35">
      <c r="A3319" t="s">
        <v>4411</v>
      </c>
      <c r="B3319" t="s">
        <v>19</v>
      </c>
      <c r="C3319">
        <v>35</v>
      </c>
      <c r="D3319" t="s">
        <v>10</v>
      </c>
      <c r="E3319">
        <v>0</v>
      </c>
      <c r="F3319" t="s">
        <v>1165</v>
      </c>
      <c r="G3319">
        <v>92881</v>
      </c>
      <c r="H3319">
        <v>33.833686</v>
      </c>
      <c r="I3319">
        <v>-117.513063</v>
      </c>
      <c r="J3319">
        <v>1</v>
      </c>
      <c r="K3319" s="1">
        <v>72</v>
      </c>
      <c r="L3319" t="s">
        <v>12</v>
      </c>
      <c r="M3319" t="s">
        <v>10</v>
      </c>
      <c r="N3319">
        <v>12.12</v>
      </c>
      <c r="O3319" t="s">
        <v>10</v>
      </c>
      <c r="P3319" t="s">
        <v>10</v>
      </c>
      <c r="Q3319" t="s">
        <v>14</v>
      </c>
      <c r="R3319">
        <v>23</v>
      </c>
      <c r="S3319" t="s">
        <v>10</v>
      </c>
      <c r="T3319" t="s">
        <v>13</v>
      </c>
      <c r="U3319" t="s">
        <v>10</v>
      </c>
      <c r="V3319" t="s">
        <v>10</v>
      </c>
      <c r="W3319" t="s">
        <v>10</v>
      </c>
      <c r="X3319" t="s">
        <v>10</v>
      </c>
      <c r="Y3319" t="s">
        <v>10</v>
      </c>
      <c r="Z3319" t="s">
        <v>10</v>
      </c>
      <c r="AA3319" t="s">
        <v>43</v>
      </c>
      <c r="AB3319" t="s">
        <v>13</v>
      </c>
      <c r="AC3319" t="s">
        <v>16</v>
      </c>
      <c r="AD3319">
        <v>-10</v>
      </c>
      <c r="AE3319">
        <v>6094.25</v>
      </c>
      <c r="AF3319">
        <v>3.2</v>
      </c>
      <c r="AG3319">
        <v>0</v>
      </c>
      <c r="AH3319">
        <v>872.64</v>
      </c>
      <c r="AI3319">
        <v>6963.69</v>
      </c>
      <c r="AJ3319" t="s">
        <v>17</v>
      </c>
      <c r="AM3319" t="str">
        <f t="shared" si="153"/>
        <v>VIP</v>
      </c>
      <c r="AN3319" t="str">
        <f t="shared" si="154"/>
        <v>No</v>
      </c>
      <c r="AO3319" t="str" cm="1">
        <f t="array" ref="AO3319">_xlfn.IFS($C3319&lt;36,"Youth", $C3319&lt;66, "Middle_age", $C3319&gt;65, "Old")</f>
        <v>Youth</v>
      </c>
      <c r="AP3319" t="str">
        <f t="shared" si="155"/>
        <v>6 năm</v>
      </c>
    </row>
    <row r="3320" spans="1:42" x14ac:dyDescent="0.35">
      <c r="A3320" t="s">
        <v>4412</v>
      </c>
      <c r="B3320" t="s">
        <v>19</v>
      </c>
      <c r="C3320">
        <v>28</v>
      </c>
      <c r="D3320" t="s">
        <v>13</v>
      </c>
      <c r="E3320">
        <v>0</v>
      </c>
      <c r="F3320" t="s">
        <v>2362</v>
      </c>
      <c r="G3320">
        <v>92242</v>
      </c>
      <c r="H3320">
        <v>34.137742000000003</v>
      </c>
      <c r="I3320">
        <v>-114.36514</v>
      </c>
      <c r="J3320">
        <v>0</v>
      </c>
      <c r="K3320" s="1">
        <v>48</v>
      </c>
      <c r="L3320" t="s">
        <v>12</v>
      </c>
      <c r="M3320" t="s">
        <v>10</v>
      </c>
      <c r="N3320">
        <v>4.1500000000000004</v>
      </c>
      <c r="O3320" t="s">
        <v>10</v>
      </c>
      <c r="P3320" t="s">
        <v>10</v>
      </c>
      <c r="Q3320" t="s">
        <v>25</v>
      </c>
      <c r="R3320">
        <v>46</v>
      </c>
      <c r="S3320" t="s">
        <v>10</v>
      </c>
      <c r="T3320" t="s">
        <v>13</v>
      </c>
      <c r="U3320" t="s">
        <v>13</v>
      </c>
      <c r="V3320" t="s">
        <v>10</v>
      </c>
      <c r="W3320" t="s">
        <v>13</v>
      </c>
      <c r="X3320" t="s">
        <v>10</v>
      </c>
      <c r="Y3320" t="s">
        <v>10</v>
      </c>
      <c r="Z3320" t="s">
        <v>10</v>
      </c>
      <c r="AA3320" t="s">
        <v>21</v>
      </c>
      <c r="AB3320" t="s">
        <v>10</v>
      </c>
      <c r="AC3320" t="s">
        <v>26</v>
      </c>
      <c r="AD3320">
        <v>95.4</v>
      </c>
      <c r="AE3320">
        <v>4445.3</v>
      </c>
      <c r="AF3320">
        <v>0</v>
      </c>
      <c r="AG3320">
        <v>0</v>
      </c>
      <c r="AH3320">
        <v>199.2</v>
      </c>
      <c r="AI3320">
        <v>4644.5</v>
      </c>
      <c r="AJ3320" t="s">
        <v>17</v>
      </c>
      <c r="AM3320" t="str">
        <f t="shared" si="153"/>
        <v>VIP</v>
      </c>
      <c r="AN3320" t="str">
        <f t="shared" si="154"/>
        <v>No</v>
      </c>
      <c r="AO3320" t="str" cm="1">
        <f t="array" ref="AO3320">_xlfn.IFS($C3320&lt;36,"Youth", $C3320&lt;66, "Middle_age", $C3320&gt;65, "Old")</f>
        <v>Youth</v>
      </c>
      <c r="AP3320" t="str">
        <f t="shared" si="155"/>
        <v>4 năm</v>
      </c>
    </row>
    <row r="3321" spans="1:42" x14ac:dyDescent="0.35">
      <c r="A3321" t="s">
        <v>4413</v>
      </c>
      <c r="B3321" t="s">
        <v>19</v>
      </c>
      <c r="C3321">
        <v>69</v>
      </c>
      <c r="D3321" t="s">
        <v>13</v>
      </c>
      <c r="E3321">
        <v>0</v>
      </c>
      <c r="F3321" t="s">
        <v>2336</v>
      </c>
      <c r="G3321">
        <v>95953</v>
      </c>
      <c r="H3321">
        <v>39.258746000000002</v>
      </c>
      <c r="I3321">
        <v>-121.77697000000001</v>
      </c>
      <c r="J3321">
        <v>0</v>
      </c>
      <c r="K3321" s="1">
        <v>50</v>
      </c>
      <c r="L3321" t="s">
        <v>46</v>
      </c>
      <c r="M3321" t="s">
        <v>10</v>
      </c>
      <c r="N3321">
        <v>25.23</v>
      </c>
      <c r="O3321" t="s">
        <v>10</v>
      </c>
      <c r="P3321" t="s">
        <v>10</v>
      </c>
      <c r="Q3321" t="s">
        <v>49</v>
      </c>
      <c r="R3321">
        <v>23</v>
      </c>
      <c r="S3321" t="s">
        <v>10</v>
      </c>
      <c r="T3321" t="s">
        <v>10</v>
      </c>
      <c r="U3321" t="s">
        <v>13</v>
      </c>
      <c r="V3321" t="s">
        <v>13</v>
      </c>
      <c r="W3321" t="s">
        <v>10</v>
      </c>
      <c r="X3321" t="s">
        <v>13</v>
      </c>
      <c r="Y3321" t="s">
        <v>13</v>
      </c>
      <c r="Z3321" t="s">
        <v>13</v>
      </c>
      <c r="AA3321" t="s">
        <v>21</v>
      </c>
      <c r="AB3321" t="s">
        <v>10</v>
      </c>
      <c r="AC3321" t="s">
        <v>26</v>
      </c>
      <c r="AD3321">
        <v>70.349999999999994</v>
      </c>
      <c r="AE3321">
        <v>3454.6</v>
      </c>
      <c r="AF3321">
        <v>0</v>
      </c>
      <c r="AG3321">
        <v>100</v>
      </c>
      <c r="AH3321">
        <v>1261.5</v>
      </c>
      <c r="AI3321">
        <v>4816.1000000000004</v>
      </c>
      <c r="AJ3321" t="s">
        <v>17</v>
      </c>
      <c r="AM3321" t="str">
        <f t="shared" si="153"/>
        <v>VIP</v>
      </c>
      <c r="AN3321" t="str">
        <f t="shared" si="154"/>
        <v>No</v>
      </c>
      <c r="AO3321" t="str" cm="1">
        <f t="array" ref="AO3321">_xlfn.IFS($C3321&lt;36,"Youth", $C3321&lt;66, "Middle_age", $C3321&gt;65, "Old")</f>
        <v>Old</v>
      </c>
      <c r="AP3321" t="str">
        <f t="shared" si="155"/>
        <v>5 năm</v>
      </c>
    </row>
    <row r="3322" spans="1:42" x14ac:dyDescent="0.35">
      <c r="A3322" t="s">
        <v>4414</v>
      </c>
      <c r="B3322" t="s">
        <v>19</v>
      </c>
      <c r="C3322">
        <v>23</v>
      </c>
      <c r="D3322" t="s">
        <v>13</v>
      </c>
      <c r="E3322">
        <v>0</v>
      </c>
      <c r="F3322" t="s">
        <v>3552</v>
      </c>
      <c r="G3322">
        <v>94587</v>
      </c>
      <c r="H3322">
        <v>37.594850000000001</v>
      </c>
      <c r="I3322">
        <v>-122.05152099999999</v>
      </c>
      <c r="J3322">
        <v>0</v>
      </c>
      <c r="K3322" s="1">
        <v>1</v>
      </c>
      <c r="L3322" t="s">
        <v>24</v>
      </c>
      <c r="M3322" t="s">
        <v>10</v>
      </c>
      <c r="N3322">
        <v>33.32</v>
      </c>
      <c r="O3322" t="s">
        <v>13</v>
      </c>
      <c r="P3322" t="s">
        <v>10</v>
      </c>
      <c r="Q3322" t="s">
        <v>49</v>
      </c>
      <c r="R3322">
        <v>48</v>
      </c>
      <c r="S3322" t="s">
        <v>13</v>
      </c>
      <c r="T3322" t="s">
        <v>13</v>
      </c>
      <c r="U3322" t="s">
        <v>13</v>
      </c>
      <c r="V3322" t="s">
        <v>13</v>
      </c>
      <c r="W3322" t="s">
        <v>13</v>
      </c>
      <c r="X3322" t="s">
        <v>10</v>
      </c>
      <c r="Y3322" t="s">
        <v>10</v>
      </c>
      <c r="Z3322" t="s">
        <v>13</v>
      </c>
      <c r="AA3322" t="s">
        <v>21</v>
      </c>
      <c r="AB3322" t="s">
        <v>13</v>
      </c>
      <c r="AC3322" t="s">
        <v>153</v>
      </c>
      <c r="AD3322">
        <v>55.55</v>
      </c>
      <c r="AE3322">
        <v>55.55</v>
      </c>
      <c r="AF3322">
        <v>0</v>
      </c>
      <c r="AG3322">
        <v>30</v>
      </c>
      <c r="AH3322">
        <v>33.32</v>
      </c>
      <c r="AI3322">
        <v>118.87</v>
      </c>
      <c r="AJ3322" t="s">
        <v>68</v>
      </c>
      <c r="AM3322" t="str">
        <f t="shared" si="153"/>
        <v>Joined</v>
      </c>
      <c r="AN3322" t="str">
        <f t="shared" si="154"/>
        <v>No</v>
      </c>
      <c r="AO3322" t="str" cm="1">
        <f t="array" ref="AO3322">_xlfn.IFS($C3322&lt;36,"Youth", $C3322&lt;66, "Middle_age", $C3322&gt;65, "Old")</f>
        <v>Youth</v>
      </c>
      <c r="AP3322" t="str">
        <f t="shared" si="155"/>
        <v>1 năm</v>
      </c>
    </row>
    <row r="3323" spans="1:42" x14ac:dyDescent="0.35">
      <c r="A3323" t="s">
        <v>4415</v>
      </c>
      <c r="B3323" t="s">
        <v>19</v>
      </c>
      <c r="C3323">
        <v>56</v>
      </c>
      <c r="D3323" t="s">
        <v>13</v>
      </c>
      <c r="E3323">
        <v>3</v>
      </c>
      <c r="F3323" t="s">
        <v>127</v>
      </c>
      <c r="G3323">
        <v>95123</v>
      </c>
      <c r="H3323">
        <v>37.238757999999997</v>
      </c>
      <c r="I3323">
        <v>-121.82837499999999</v>
      </c>
      <c r="J3323">
        <v>0</v>
      </c>
      <c r="K3323" s="1">
        <v>1</v>
      </c>
      <c r="L3323" t="s">
        <v>12</v>
      </c>
      <c r="M3323" t="s">
        <v>13</v>
      </c>
      <c r="P3323" t="s">
        <v>10</v>
      </c>
      <c r="Q3323" t="s">
        <v>49</v>
      </c>
      <c r="R3323">
        <v>57</v>
      </c>
      <c r="S3323" t="s">
        <v>13</v>
      </c>
      <c r="T3323" t="s">
        <v>13</v>
      </c>
      <c r="U3323" t="s">
        <v>13</v>
      </c>
      <c r="V3323" t="s">
        <v>13</v>
      </c>
      <c r="W3323" t="s">
        <v>13</v>
      </c>
      <c r="X3323" t="s">
        <v>13</v>
      </c>
      <c r="Y3323" t="s">
        <v>13</v>
      </c>
      <c r="Z3323" t="s">
        <v>10</v>
      </c>
      <c r="AA3323" t="s">
        <v>21</v>
      </c>
      <c r="AB3323" t="s">
        <v>13</v>
      </c>
      <c r="AC3323" t="s">
        <v>26</v>
      </c>
      <c r="AD3323">
        <v>24.75</v>
      </c>
      <c r="AE3323">
        <v>24.75</v>
      </c>
      <c r="AF3323">
        <v>0</v>
      </c>
      <c r="AG3323">
        <v>0</v>
      </c>
      <c r="AH3323">
        <v>0</v>
      </c>
      <c r="AI3323">
        <v>24.75</v>
      </c>
      <c r="AJ3323" t="s">
        <v>27</v>
      </c>
      <c r="AK3323" t="s">
        <v>28</v>
      </c>
      <c r="AL3323" t="s">
        <v>29</v>
      </c>
      <c r="AM3323" t="str">
        <f t="shared" si="153"/>
        <v>Churned</v>
      </c>
      <c r="AN3323" t="str">
        <f t="shared" si="154"/>
        <v>Yes</v>
      </c>
      <c r="AO3323" t="str" cm="1">
        <f t="array" ref="AO3323">_xlfn.IFS($C3323&lt;36,"Youth", $C3323&lt;66, "Middle_age", $C3323&gt;65, "Old")</f>
        <v>Middle_age</v>
      </c>
      <c r="AP3323" t="str">
        <f t="shared" si="155"/>
        <v>1 năm</v>
      </c>
    </row>
    <row r="3324" spans="1:42" x14ac:dyDescent="0.35">
      <c r="A3324" t="s">
        <v>4416</v>
      </c>
      <c r="B3324" t="s">
        <v>19</v>
      </c>
      <c r="C3324">
        <v>59</v>
      </c>
      <c r="D3324" t="s">
        <v>10</v>
      </c>
      <c r="E3324">
        <v>0</v>
      </c>
      <c r="F3324" t="s">
        <v>4417</v>
      </c>
      <c r="G3324">
        <v>95457</v>
      </c>
      <c r="H3324">
        <v>38.925545</v>
      </c>
      <c r="I3324">
        <v>-122.549083</v>
      </c>
      <c r="J3324">
        <v>7</v>
      </c>
      <c r="K3324" s="1">
        <v>36</v>
      </c>
      <c r="L3324" t="s">
        <v>12</v>
      </c>
      <c r="M3324" t="s">
        <v>13</v>
      </c>
      <c r="P3324" t="s">
        <v>10</v>
      </c>
      <c r="Q3324" t="s">
        <v>49</v>
      </c>
      <c r="R3324">
        <v>24</v>
      </c>
      <c r="S3324" t="s">
        <v>10</v>
      </c>
      <c r="T3324" t="s">
        <v>13</v>
      </c>
      <c r="U3324" t="s">
        <v>10</v>
      </c>
      <c r="V3324" t="s">
        <v>10</v>
      </c>
      <c r="W3324" t="s">
        <v>10</v>
      </c>
      <c r="X3324" t="s">
        <v>10</v>
      </c>
      <c r="Y3324" t="s">
        <v>10</v>
      </c>
      <c r="Z3324" t="s">
        <v>10</v>
      </c>
      <c r="AA3324" t="s">
        <v>15</v>
      </c>
      <c r="AB3324" t="s">
        <v>13</v>
      </c>
      <c r="AC3324" t="s">
        <v>16</v>
      </c>
      <c r="AD3324">
        <v>60.7</v>
      </c>
      <c r="AE3324">
        <v>2234.5500000000002</v>
      </c>
      <c r="AF3324">
        <v>0</v>
      </c>
      <c r="AG3324">
        <v>0</v>
      </c>
      <c r="AH3324">
        <v>0</v>
      </c>
      <c r="AI3324">
        <v>2234.5500000000002</v>
      </c>
      <c r="AJ3324" t="s">
        <v>17</v>
      </c>
      <c r="AM3324" t="str">
        <f t="shared" si="153"/>
        <v>Stayed</v>
      </c>
      <c r="AN3324" t="str">
        <f t="shared" si="154"/>
        <v>No</v>
      </c>
      <c r="AO3324" t="str" cm="1">
        <f t="array" ref="AO3324">_xlfn.IFS($C3324&lt;36,"Youth", $C3324&lt;66, "Middle_age", $C3324&gt;65, "Old")</f>
        <v>Middle_age</v>
      </c>
      <c r="AP3324" t="str">
        <f t="shared" si="155"/>
        <v>3 năm</v>
      </c>
    </row>
    <row r="3325" spans="1:42" x14ac:dyDescent="0.35">
      <c r="A3325" t="s">
        <v>4418</v>
      </c>
      <c r="B3325" t="s">
        <v>19</v>
      </c>
      <c r="C3325">
        <v>31</v>
      </c>
      <c r="D3325" t="s">
        <v>10</v>
      </c>
      <c r="E3325">
        <v>1</v>
      </c>
      <c r="F3325" t="s">
        <v>3220</v>
      </c>
      <c r="G3325">
        <v>95526</v>
      </c>
      <c r="H3325">
        <v>40.372532</v>
      </c>
      <c r="I3325">
        <v>-123.525626</v>
      </c>
      <c r="J3325">
        <v>9</v>
      </c>
      <c r="K3325" s="1">
        <v>7</v>
      </c>
      <c r="L3325" t="s">
        <v>12</v>
      </c>
      <c r="M3325" t="s">
        <v>10</v>
      </c>
      <c r="N3325">
        <v>39.979999999999997</v>
      </c>
      <c r="O3325" t="s">
        <v>13</v>
      </c>
      <c r="P3325" t="s">
        <v>13</v>
      </c>
      <c r="AA3325" t="s">
        <v>21</v>
      </c>
      <c r="AB3325" t="s">
        <v>13</v>
      </c>
      <c r="AC3325" t="s">
        <v>16</v>
      </c>
      <c r="AD3325">
        <v>20.25</v>
      </c>
      <c r="AE3325">
        <v>144.35</v>
      </c>
      <c r="AF3325">
        <v>0</v>
      </c>
      <c r="AG3325">
        <v>0</v>
      </c>
      <c r="AH3325">
        <v>279.86</v>
      </c>
      <c r="AI3325">
        <v>424.21</v>
      </c>
      <c r="AJ3325" t="s">
        <v>17</v>
      </c>
      <c r="AM3325" t="str">
        <f t="shared" si="153"/>
        <v>Stayed</v>
      </c>
      <c r="AN3325" t="str">
        <f t="shared" si="154"/>
        <v>Yes</v>
      </c>
      <c r="AO3325" t="str" cm="1">
        <f t="array" ref="AO3325">_xlfn.IFS($C3325&lt;36,"Youth", $C3325&lt;66, "Middle_age", $C3325&gt;65, "Old")</f>
        <v>Youth</v>
      </c>
      <c r="AP3325" t="str">
        <f t="shared" si="155"/>
        <v>1 năm</v>
      </c>
    </row>
    <row r="3326" spans="1:42" x14ac:dyDescent="0.35">
      <c r="A3326" t="s">
        <v>4419</v>
      </c>
      <c r="B3326" t="s">
        <v>19</v>
      </c>
      <c r="C3326">
        <v>55</v>
      </c>
      <c r="D3326" t="s">
        <v>13</v>
      </c>
      <c r="E3326">
        <v>0</v>
      </c>
      <c r="F3326" t="s">
        <v>78</v>
      </c>
      <c r="G3326">
        <v>96140</v>
      </c>
      <c r="H3326">
        <v>39.227434000000002</v>
      </c>
      <c r="I3326">
        <v>-120.09180600000001</v>
      </c>
      <c r="J3326">
        <v>0</v>
      </c>
      <c r="K3326" s="1">
        <v>26</v>
      </c>
      <c r="L3326" t="s">
        <v>12</v>
      </c>
      <c r="M3326" t="s">
        <v>10</v>
      </c>
      <c r="N3326">
        <v>40.17</v>
      </c>
      <c r="O3326" t="s">
        <v>10</v>
      </c>
      <c r="P3326" t="s">
        <v>10</v>
      </c>
      <c r="Q3326" t="s">
        <v>25</v>
      </c>
      <c r="R3326">
        <v>27</v>
      </c>
      <c r="S3326" t="s">
        <v>13</v>
      </c>
      <c r="T3326" t="s">
        <v>13</v>
      </c>
      <c r="U3326" t="s">
        <v>10</v>
      </c>
      <c r="V3326" t="s">
        <v>13</v>
      </c>
      <c r="W3326" t="s">
        <v>10</v>
      </c>
      <c r="X3326" t="s">
        <v>10</v>
      </c>
      <c r="Y3326" t="s">
        <v>10</v>
      </c>
      <c r="Z3326" t="s">
        <v>10</v>
      </c>
      <c r="AA3326" t="s">
        <v>21</v>
      </c>
      <c r="AB3326" t="s">
        <v>10</v>
      </c>
      <c r="AC3326" t="s">
        <v>26</v>
      </c>
      <c r="AD3326">
        <v>98.35</v>
      </c>
      <c r="AE3326">
        <v>2515.3000000000002</v>
      </c>
      <c r="AF3326">
        <v>0</v>
      </c>
      <c r="AG3326">
        <v>0</v>
      </c>
      <c r="AH3326">
        <v>1044.42</v>
      </c>
      <c r="AI3326">
        <v>3559.72</v>
      </c>
      <c r="AJ3326" t="s">
        <v>27</v>
      </c>
      <c r="AK3326" t="s">
        <v>28</v>
      </c>
      <c r="AL3326" t="s">
        <v>29</v>
      </c>
      <c r="AM3326" t="str">
        <f t="shared" si="153"/>
        <v>Churned</v>
      </c>
      <c r="AN3326" t="str">
        <f t="shared" si="154"/>
        <v>No</v>
      </c>
      <c r="AO3326" t="str" cm="1">
        <f t="array" ref="AO3326">_xlfn.IFS($C3326&lt;36,"Youth", $C3326&lt;66, "Middle_age", $C3326&gt;65, "Old")</f>
        <v>Middle_age</v>
      </c>
      <c r="AP3326" t="str">
        <f t="shared" si="155"/>
        <v>3 năm</v>
      </c>
    </row>
    <row r="3327" spans="1:42" x14ac:dyDescent="0.35">
      <c r="A3327" t="s">
        <v>4420</v>
      </c>
      <c r="B3327" t="s">
        <v>9</v>
      </c>
      <c r="C3327">
        <v>33</v>
      </c>
      <c r="D3327" t="s">
        <v>13</v>
      </c>
      <c r="E3327">
        <v>0</v>
      </c>
      <c r="F3327" t="s">
        <v>105</v>
      </c>
      <c r="G3327">
        <v>90039</v>
      </c>
      <c r="H3327">
        <v>34.110844999999998</v>
      </c>
      <c r="I3327">
        <v>-118.259595</v>
      </c>
      <c r="J3327">
        <v>0</v>
      </c>
      <c r="K3327" s="1">
        <v>40</v>
      </c>
      <c r="L3327" t="s">
        <v>12</v>
      </c>
      <c r="M3327" t="s">
        <v>10</v>
      </c>
      <c r="N3327">
        <v>8.36</v>
      </c>
      <c r="O3327" t="s">
        <v>13</v>
      </c>
      <c r="P3327" t="s">
        <v>13</v>
      </c>
      <c r="AA3327" t="s">
        <v>43</v>
      </c>
      <c r="AB3327" t="s">
        <v>13</v>
      </c>
      <c r="AC3327" t="s">
        <v>153</v>
      </c>
      <c r="AD3327">
        <v>20.149999999999999</v>
      </c>
      <c r="AE3327">
        <v>804.85</v>
      </c>
      <c r="AF3327">
        <v>0</v>
      </c>
      <c r="AG3327">
        <v>0</v>
      </c>
      <c r="AH3327">
        <v>334.4</v>
      </c>
      <c r="AI3327">
        <v>1139.25</v>
      </c>
      <c r="AJ3327" t="s">
        <v>17</v>
      </c>
      <c r="AM3327" t="str">
        <f t="shared" si="153"/>
        <v>Stayed</v>
      </c>
      <c r="AN3327" t="str">
        <f t="shared" si="154"/>
        <v>No</v>
      </c>
      <c r="AO3327" t="str" cm="1">
        <f t="array" ref="AO3327">_xlfn.IFS($C3327&lt;36,"Youth", $C3327&lt;66, "Middle_age", $C3327&gt;65, "Old")</f>
        <v>Youth</v>
      </c>
      <c r="AP3327" t="str">
        <f t="shared" si="155"/>
        <v>4 năm</v>
      </c>
    </row>
    <row r="3328" spans="1:42" x14ac:dyDescent="0.35">
      <c r="A3328" t="s">
        <v>4421</v>
      </c>
      <c r="B3328" t="s">
        <v>19</v>
      </c>
      <c r="C3328">
        <v>39</v>
      </c>
      <c r="D3328" t="s">
        <v>10</v>
      </c>
      <c r="E3328">
        <v>0</v>
      </c>
      <c r="F3328" t="s">
        <v>105</v>
      </c>
      <c r="G3328">
        <v>90022</v>
      </c>
      <c r="H3328">
        <v>34.023809999999997</v>
      </c>
      <c r="I3328">
        <v>-118.156582</v>
      </c>
      <c r="J3328">
        <v>5</v>
      </c>
      <c r="K3328" s="1">
        <v>72</v>
      </c>
      <c r="L3328" t="s">
        <v>12</v>
      </c>
      <c r="M3328" t="s">
        <v>10</v>
      </c>
      <c r="N3328">
        <v>42.55</v>
      </c>
      <c r="O3328" t="s">
        <v>10</v>
      </c>
      <c r="P3328" t="s">
        <v>10</v>
      </c>
      <c r="Q3328" t="s">
        <v>49</v>
      </c>
      <c r="R3328">
        <v>18</v>
      </c>
      <c r="S3328" t="s">
        <v>10</v>
      </c>
      <c r="T3328" t="s">
        <v>10</v>
      </c>
      <c r="U3328" t="s">
        <v>10</v>
      </c>
      <c r="V3328" t="s">
        <v>10</v>
      </c>
      <c r="W3328" t="s">
        <v>13</v>
      </c>
      <c r="X3328" t="s">
        <v>13</v>
      </c>
      <c r="Y3328" t="s">
        <v>13</v>
      </c>
      <c r="Z3328" t="s">
        <v>10</v>
      </c>
      <c r="AA3328" t="s">
        <v>43</v>
      </c>
      <c r="AB3328" t="s">
        <v>13</v>
      </c>
      <c r="AC3328" t="s">
        <v>16</v>
      </c>
      <c r="AD3328">
        <v>72.099999999999994</v>
      </c>
      <c r="AE3328">
        <v>5016.6499999999996</v>
      </c>
      <c r="AF3328">
        <v>0</v>
      </c>
      <c r="AG3328">
        <v>0</v>
      </c>
      <c r="AH3328">
        <v>3063.6</v>
      </c>
      <c r="AI3328">
        <v>8080.25</v>
      </c>
      <c r="AJ3328" t="s">
        <v>17</v>
      </c>
      <c r="AM3328" t="str">
        <f t="shared" si="153"/>
        <v>VIP</v>
      </c>
      <c r="AN3328" t="str">
        <f t="shared" si="154"/>
        <v>No</v>
      </c>
      <c r="AO3328" t="str" cm="1">
        <f t="array" ref="AO3328">_xlfn.IFS($C3328&lt;36,"Youth", $C3328&lt;66, "Middle_age", $C3328&gt;65, "Old")</f>
        <v>Middle_age</v>
      </c>
      <c r="AP3328" t="str">
        <f t="shared" si="155"/>
        <v>6 năm</v>
      </c>
    </row>
    <row r="3329" spans="1:42" x14ac:dyDescent="0.35">
      <c r="A3329" t="s">
        <v>4422</v>
      </c>
      <c r="B3329" t="s">
        <v>19</v>
      </c>
      <c r="C3329">
        <v>51</v>
      </c>
      <c r="D3329" t="s">
        <v>10</v>
      </c>
      <c r="E3329">
        <v>0</v>
      </c>
      <c r="F3329" t="s">
        <v>4203</v>
      </c>
      <c r="G3329">
        <v>94951</v>
      </c>
      <c r="H3329">
        <v>38.325598999999997</v>
      </c>
      <c r="I3329">
        <v>-122.642352</v>
      </c>
      <c r="J3329">
        <v>5</v>
      </c>
      <c r="K3329" s="1">
        <v>63</v>
      </c>
      <c r="L3329" t="s">
        <v>12</v>
      </c>
      <c r="M3329" t="s">
        <v>10</v>
      </c>
      <c r="N3329">
        <v>10.07</v>
      </c>
      <c r="O3329" t="s">
        <v>10</v>
      </c>
      <c r="P3329" t="s">
        <v>10</v>
      </c>
      <c r="Q3329" t="s">
        <v>14</v>
      </c>
      <c r="R3329">
        <v>20</v>
      </c>
      <c r="S3329" t="s">
        <v>13</v>
      </c>
      <c r="T3329" t="s">
        <v>13</v>
      </c>
      <c r="U3329" t="s">
        <v>10</v>
      </c>
      <c r="V3329" t="s">
        <v>10</v>
      </c>
      <c r="W3329" t="s">
        <v>10</v>
      </c>
      <c r="X3329" t="s">
        <v>10</v>
      </c>
      <c r="Y3329" t="s">
        <v>10</v>
      </c>
      <c r="Z3329" t="s">
        <v>10</v>
      </c>
      <c r="AA3329" t="s">
        <v>43</v>
      </c>
      <c r="AB3329" t="s">
        <v>13</v>
      </c>
      <c r="AC3329" t="s">
        <v>16</v>
      </c>
      <c r="AD3329">
        <v>79.8</v>
      </c>
      <c r="AE3329">
        <v>5034.05</v>
      </c>
      <c r="AF3329">
        <v>0</v>
      </c>
      <c r="AG3329">
        <v>0</v>
      </c>
      <c r="AH3329">
        <v>634.41</v>
      </c>
      <c r="AI3329">
        <v>5668.46</v>
      </c>
      <c r="AJ3329" t="s">
        <v>17</v>
      </c>
      <c r="AM3329" t="str">
        <f t="shared" si="153"/>
        <v>VIP</v>
      </c>
      <c r="AN3329" t="str">
        <f t="shared" si="154"/>
        <v>No</v>
      </c>
      <c r="AO3329" t="str" cm="1">
        <f t="array" ref="AO3329">_xlfn.IFS($C3329&lt;36,"Youth", $C3329&lt;66, "Middle_age", $C3329&gt;65, "Old")</f>
        <v>Middle_age</v>
      </c>
      <c r="AP3329" t="str">
        <f t="shared" si="155"/>
        <v>6 năm</v>
      </c>
    </row>
    <row r="3330" spans="1:42" x14ac:dyDescent="0.35">
      <c r="A3330" t="s">
        <v>4423</v>
      </c>
      <c r="B3330" t="s">
        <v>9</v>
      </c>
      <c r="C3330">
        <v>49</v>
      </c>
      <c r="D3330" t="s">
        <v>10</v>
      </c>
      <c r="E3330">
        <v>0</v>
      </c>
      <c r="F3330" t="s">
        <v>1761</v>
      </c>
      <c r="G3330">
        <v>95436</v>
      </c>
      <c r="H3330">
        <v>38.499302</v>
      </c>
      <c r="I3330">
        <v>-122.92444</v>
      </c>
      <c r="J3330">
        <v>0</v>
      </c>
      <c r="K3330" s="1">
        <v>2</v>
      </c>
      <c r="L3330" t="s">
        <v>24</v>
      </c>
      <c r="M3330" t="s">
        <v>10</v>
      </c>
      <c r="N3330">
        <v>26.58</v>
      </c>
      <c r="O3330" t="s">
        <v>13</v>
      </c>
      <c r="P3330" t="s">
        <v>10</v>
      </c>
      <c r="Q3330" t="s">
        <v>25</v>
      </c>
      <c r="R3330">
        <v>23</v>
      </c>
      <c r="S3330" t="s">
        <v>10</v>
      </c>
      <c r="T3330" t="s">
        <v>13</v>
      </c>
      <c r="U3330" t="s">
        <v>13</v>
      </c>
      <c r="V3330" t="s">
        <v>10</v>
      </c>
      <c r="W3330" t="s">
        <v>13</v>
      </c>
      <c r="X3330" t="s">
        <v>13</v>
      </c>
      <c r="Y3330" t="s">
        <v>13</v>
      </c>
      <c r="Z3330" t="s">
        <v>10</v>
      </c>
      <c r="AA3330" t="s">
        <v>21</v>
      </c>
      <c r="AB3330" t="s">
        <v>10</v>
      </c>
      <c r="AC3330" t="s">
        <v>26</v>
      </c>
      <c r="AD3330">
        <v>80.150000000000006</v>
      </c>
      <c r="AE3330">
        <v>194.55</v>
      </c>
      <c r="AF3330">
        <v>0</v>
      </c>
      <c r="AG3330">
        <v>0</v>
      </c>
      <c r="AH3330">
        <v>53.16</v>
      </c>
      <c r="AI3330">
        <v>247.71</v>
      </c>
      <c r="AJ3330" t="s">
        <v>68</v>
      </c>
      <c r="AM3330" t="str">
        <f t="shared" si="153"/>
        <v>Joined</v>
      </c>
      <c r="AN3330" t="str">
        <f t="shared" si="154"/>
        <v>No</v>
      </c>
      <c r="AO3330" t="str" cm="1">
        <f t="array" ref="AO3330">_xlfn.IFS($C3330&lt;36,"Youth", $C3330&lt;66, "Middle_age", $C3330&gt;65, "Old")</f>
        <v>Middle_age</v>
      </c>
      <c r="AP3330" t="str">
        <f t="shared" si="155"/>
        <v>1 năm</v>
      </c>
    </row>
    <row r="3331" spans="1:42" x14ac:dyDescent="0.35">
      <c r="A3331" t="s">
        <v>4424</v>
      </c>
      <c r="B3331" t="s">
        <v>19</v>
      </c>
      <c r="C3331">
        <v>59</v>
      </c>
      <c r="D3331" t="s">
        <v>10</v>
      </c>
      <c r="E3331">
        <v>0</v>
      </c>
      <c r="F3331" t="s">
        <v>618</v>
      </c>
      <c r="G3331">
        <v>92254</v>
      </c>
      <c r="H3331">
        <v>33.543835000000001</v>
      </c>
      <c r="I3331">
        <v>-115.993906</v>
      </c>
      <c r="J3331">
        <v>5</v>
      </c>
      <c r="K3331" s="1">
        <v>60</v>
      </c>
      <c r="L3331" t="s">
        <v>46</v>
      </c>
      <c r="M3331" t="s">
        <v>10</v>
      </c>
      <c r="N3331">
        <v>5.43</v>
      </c>
      <c r="O3331" t="s">
        <v>10</v>
      </c>
      <c r="P3331" t="s">
        <v>10</v>
      </c>
      <c r="Q3331" t="s">
        <v>25</v>
      </c>
      <c r="R3331">
        <v>29</v>
      </c>
      <c r="S3331" t="s">
        <v>10</v>
      </c>
      <c r="T3331" t="s">
        <v>13</v>
      </c>
      <c r="U3331" t="s">
        <v>10</v>
      </c>
      <c r="V3331" t="s">
        <v>13</v>
      </c>
      <c r="W3331" t="s">
        <v>10</v>
      </c>
      <c r="X3331" t="s">
        <v>13</v>
      </c>
      <c r="Y3331" t="s">
        <v>13</v>
      </c>
      <c r="Z3331" t="s">
        <v>10</v>
      </c>
      <c r="AA3331" t="s">
        <v>15</v>
      </c>
      <c r="AB3331" t="s">
        <v>10</v>
      </c>
      <c r="AC3331" t="s">
        <v>26</v>
      </c>
      <c r="AD3331">
        <v>95.4</v>
      </c>
      <c r="AE3331">
        <v>5812</v>
      </c>
      <c r="AF3331">
        <v>0</v>
      </c>
      <c r="AG3331">
        <v>0</v>
      </c>
      <c r="AH3331">
        <v>325.8</v>
      </c>
      <c r="AI3331">
        <v>6137.8</v>
      </c>
      <c r="AJ3331" t="s">
        <v>17</v>
      </c>
      <c r="AM3331" t="str">
        <f t="shared" ref="AM3331:AM3394" si="156">IF($AJ3331="Churned",$AJ3331,IF($AI3331&gt;AVERAGE($AI:$AI),"VIP",$AJ3331))</f>
        <v>VIP</v>
      </c>
      <c r="AN3331" t="str">
        <f t="shared" ref="AN3331:AN3394" si="157">IF($E3331&gt;0,"Yes","No")</f>
        <v>No</v>
      </c>
      <c r="AO3331" t="str" cm="1">
        <f t="array" ref="AO3331">_xlfn.IFS($C3331&lt;36,"Youth", $C3331&lt;66, "Middle_age", $C3331&gt;65, "Old")</f>
        <v>Middle_age</v>
      </c>
      <c r="AP3331" t="str">
        <f t="shared" ref="AP3331:AP3394" si="158">IF($K3331&lt;=12, "1 năm", IF($K3331&lt;=24, "2 năm", IF($K3331&lt;=36, "3 năm", IF($K3331&lt;=48, "4 năm", IF($K3331&lt;=60, "5 năm", IF($K3331&lt;=72, "6 năm"))))))</f>
        <v>5 năm</v>
      </c>
    </row>
    <row r="3332" spans="1:42" x14ac:dyDescent="0.35">
      <c r="A3332" t="s">
        <v>4425</v>
      </c>
      <c r="B3332" t="s">
        <v>9</v>
      </c>
      <c r="C3332">
        <v>24</v>
      </c>
      <c r="D3332" t="s">
        <v>10</v>
      </c>
      <c r="E3332">
        <v>3</v>
      </c>
      <c r="F3332" t="s">
        <v>3925</v>
      </c>
      <c r="G3332">
        <v>92376</v>
      </c>
      <c r="H3332">
        <v>34.109774999999999</v>
      </c>
      <c r="I3332">
        <v>-117.37890400000001</v>
      </c>
      <c r="J3332">
        <v>1</v>
      </c>
      <c r="K3332" s="1">
        <v>47</v>
      </c>
      <c r="L3332" t="s">
        <v>12</v>
      </c>
      <c r="M3332" t="s">
        <v>10</v>
      </c>
      <c r="N3332">
        <v>2.56</v>
      </c>
      <c r="O3332" t="s">
        <v>13</v>
      </c>
      <c r="P3332" t="s">
        <v>13</v>
      </c>
      <c r="AA3332" t="s">
        <v>43</v>
      </c>
      <c r="AB3332" t="s">
        <v>13</v>
      </c>
      <c r="AC3332" t="s">
        <v>26</v>
      </c>
      <c r="AD3332">
        <v>19.3</v>
      </c>
      <c r="AE3332">
        <v>890.5</v>
      </c>
      <c r="AF3332">
        <v>0</v>
      </c>
      <c r="AG3332">
        <v>0</v>
      </c>
      <c r="AH3332">
        <v>120.32</v>
      </c>
      <c r="AI3332">
        <v>1010.82</v>
      </c>
      <c r="AJ3332" t="s">
        <v>17</v>
      </c>
      <c r="AM3332" t="str">
        <f t="shared" si="156"/>
        <v>Stayed</v>
      </c>
      <c r="AN3332" t="str">
        <f t="shared" si="157"/>
        <v>Yes</v>
      </c>
      <c r="AO3332" t="str" cm="1">
        <f t="array" ref="AO3332">_xlfn.IFS($C3332&lt;36,"Youth", $C3332&lt;66, "Middle_age", $C3332&gt;65, "Old")</f>
        <v>Youth</v>
      </c>
      <c r="AP3332" t="str">
        <f t="shared" si="158"/>
        <v>4 năm</v>
      </c>
    </row>
    <row r="3333" spans="1:42" x14ac:dyDescent="0.35">
      <c r="A3333" t="s">
        <v>4426</v>
      </c>
      <c r="B3333" t="s">
        <v>19</v>
      </c>
      <c r="C3333">
        <v>22</v>
      </c>
      <c r="D3333" t="s">
        <v>13</v>
      </c>
      <c r="E3333">
        <v>0</v>
      </c>
      <c r="F3333" t="s">
        <v>121</v>
      </c>
      <c r="G3333">
        <v>92111</v>
      </c>
      <c r="H3333">
        <v>32.805517999999999</v>
      </c>
      <c r="I3333">
        <v>-117.16905199999999</v>
      </c>
      <c r="J3333">
        <v>0</v>
      </c>
      <c r="K3333" s="1">
        <v>1</v>
      </c>
      <c r="L3333" t="s">
        <v>12</v>
      </c>
      <c r="M3333" t="s">
        <v>10</v>
      </c>
      <c r="N3333">
        <v>19.850000000000001</v>
      </c>
      <c r="O3333" t="s">
        <v>13</v>
      </c>
      <c r="P3333" t="s">
        <v>13</v>
      </c>
      <c r="AA3333" t="s">
        <v>21</v>
      </c>
      <c r="AB3333" t="s">
        <v>13</v>
      </c>
      <c r="AC3333" t="s">
        <v>16</v>
      </c>
      <c r="AD3333">
        <v>20.5</v>
      </c>
      <c r="AE3333">
        <v>20.5</v>
      </c>
      <c r="AF3333">
        <v>0</v>
      </c>
      <c r="AG3333">
        <v>0</v>
      </c>
      <c r="AH3333">
        <v>19.850000000000001</v>
      </c>
      <c r="AI3333">
        <v>40.35</v>
      </c>
      <c r="AJ3333" t="s">
        <v>27</v>
      </c>
      <c r="AK3333" t="s">
        <v>91</v>
      </c>
      <c r="AL3333" t="s">
        <v>165</v>
      </c>
      <c r="AM3333" t="str">
        <f t="shared" si="156"/>
        <v>Churned</v>
      </c>
      <c r="AN3333" t="str">
        <f t="shared" si="157"/>
        <v>No</v>
      </c>
      <c r="AO3333" t="str" cm="1">
        <f t="array" ref="AO3333">_xlfn.IFS($C3333&lt;36,"Youth", $C3333&lt;66, "Middle_age", $C3333&gt;65, "Old")</f>
        <v>Youth</v>
      </c>
      <c r="AP3333" t="str">
        <f t="shared" si="158"/>
        <v>1 năm</v>
      </c>
    </row>
    <row r="3334" spans="1:42" x14ac:dyDescent="0.35">
      <c r="A3334" t="s">
        <v>4427</v>
      </c>
      <c r="B3334" t="s">
        <v>19</v>
      </c>
      <c r="C3334">
        <v>28</v>
      </c>
      <c r="D3334" t="s">
        <v>13</v>
      </c>
      <c r="E3334">
        <v>0</v>
      </c>
      <c r="F3334" t="s">
        <v>105</v>
      </c>
      <c r="G3334">
        <v>90037</v>
      </c>
      <c r="H3334">
        <v>34.002642000000002</v>
      </c>
      <c r="I3334">
        <v>-118.28759599999999</v>
      </c>
      <c r="J3334">
        <v>0</v>
      </c>
      <c r="K3334" s="1">
        <v>25</v>
      </c>
      <c r="L3334" t="s">
        <v>99</v>
      </c>
      <c r="M3334" t="s">
        <v>10</v>
      </c>
      <c r="N3334">
        <v>7.55</v>
      </c>
      <c r="O3334" t="s">
        <v>13</v>
      </c>
      <c r="P3334" t="s">
        <v>10</v>
      </c>
      <c r="Q3334" t="s">
        <v>49</v>
      </c>
      <c r="R3334">
        <v>71</v>
      </c>
      <c r="S3334" t="s">
        <v>10</v>
      </c>
      <c r="T3334" t="s">
        <v>10</v>
      </c>
      <c r="U3334" t="s">
        <v>13</v>
      </c>
      <c r="V3334" t="s">
        <v>10</v>
      </c>
      <c r="W3334" t="s">
        <v>10</v>
      </c>
      <c r="X3334" t="s">
        <v>10</v>
      </c>
      <c r="Y3334" t="s">
        <v>10</v>
      </c>
      <c r="Z3334" t="s">
        <v>10</v>
      </c>
      <c r="AA3334" t="s">
        <v>21</v>
      </c>
      <c r="AB3334" t="s">
        <v>10</v>
      </c>
      <c r="AC3334" t="s">
        <v>16</v>
      </c>
      <c r="AD3334">
        <v>79</v>
      </c>
      <c r="AE3334">
        <v>1902</v>
      </c>
      <c r="AF3334">
        <v>0</v>
      </c>
      <c r="AG3334">
        <v>0</v>
      </c>
      <c r="AH3334">
        <v>188.75</v>
      </c>
      <c r="AI3334">
        <v>2090.75</v>
      </c>
      <c r="AJ3334" t="s">
        <v>17</v>
      </c>
      <c r="AM3334" t="str">
        <f t="shared" si="156"/>
        <v>Stayed</v>
      </c>
      <c r="AN3334" t="str">
        <f t="shared" si="157"/>
        <v>No</v>
      </c>
      <c r="AO3334" t="str" cm="1">
        <f t="array" ref="AO3334">_xlfn.IFS($C3334&lt;36,"Youth", $C3334&lt;66, "Middle_age", $C3334&gt;65, "Old")</f>
        <v>Youth</v>
      </c>
      <c r="AP3334" t="str">
        <f t="shared" si="158"/>
        <v>3 năm</v>
      </c>
    </row>
    <row r="3335" spans="1:42" x14ac:dyDescent="0.35">
      <c r="A3335" t="s">
        <v>4428</v>
      </c>
      <c r="B3335" t="s">
        <v>9</v>
      </c>
      <c r="C3335">
        <v>36</v>
      </c>
      <c r="D3335" t="s">
        <v>13</v>
      </c>
      <c r="E3335">
        <v>0</v>
      </c>
      <c r="F3335" t="s">
        <v>127</v>
      </c>
      <c r="G3335">
        <v>95132</v>
      </c>
      <c r="H3335">
        <v>37.424655000000001</v>
      </c>
      <c r="I3335">
        <v>-121.74841000000001</v>
      </c>
      <c r="J3335">
        <v>0</v>
      </c>
      <c r="K3335" s="1">
        <v>4</v>
      </c>
      <c r="L3335" t="s">
        <v>12</v>
      </c>
      <c r="M3335" t="s">
        <v>10</v>
      </c>
      <c r="N3335">
        <v>23.5</v>
      </c>
      <c r="O3335" t="s">
        <v>10</v>
      </c>
      <c r="P3335" t="s">
        <v>10</v>
      </c>
      <c r="Q3335" t="s">
        <v>25</v>
      </c>
      <c r="R3335">
        <v>22</v>
      </c>
      <c r="S3335" t="s">
        <v>13</v>
      </c>
      <c r="T3335" t="s">
        <v>13</v>
      </c>
      <c r="U3335" t="s">
        <v>13</v>
      </c>
      <c r="V3335" t="s">
        <v>13</v>
      </c>
      <c r="W3335" t="s">
        <v>13</v>
      </c>
      <c r="X3335" t="s">
        <v>13</v>
      </c>
      <c r="Y3335" t="s">
        <v>13</v>
      </c>
      <c r="Z3335" t="s">
        <v>10</v>
      </c>
      <c r="AA3335" t="s">
        <v>21</v>
      </c>
      <c r="AB3335" t="s">
        <v>10</v>
      </c>
      <c r="AC3335" t="s">
        <v>26</v>
      </c>
      <c r="AD3335">
        <v>75.650000000000006</v>
      </c>
      <c r="AE3335">
        <v>302.35000000000002</v>
      </c>
      <c r="AF3335">
        <v>0</v>
      </c>
      <c r="AG3335">
        <v>0</v>
      </c>
      <c r="AH3335">
        <v>94</v>
      </c>
      <c r="AI3335">
        <v>396.35</v>
      </c>
      <c r="AJ3335" t="s">
        <v>17</v>
      </c>
      <c r="AM3335" t="str">
        <f t="shared" si="156"/>
        <v>Stayed</v>
      </c>
      <c r="AN3335" t="str">
        <f t="shared" si="157"/>
        <v>No</v>
      </c>
      <c r="AO3335" t="str" cm="1">
        <f t="array" ref="AO3335">_xlfn.IFS($C3335&lt;36,"Youth", $C3335&lt;66, "Middle_age", $C3335&gt;65, "Old")</f>
        <v>Middle_age</v>
      </c>
      <c r="AP3335" t="str">
        <f t="shared" si="158"/>
        <v>1 năm</v>
      </c>
    </row>
    <row r="3336" spans="1:42" x14ac:dyDescent="0.35">
      <c r="A3336" t="s">
        <v>4429</v>
      </c>
      <c r="B3336" t="s">
        <v>9</v>
      </c>
      <c r="C3336">
        <v>47</v>
      </c>
      <c r="D3336" t="s">
        <v>13</v>
      </c>
      <c r="E3336">
        <v>0</v>
      </c>
      <c r="F3336" t="s">
        <v>151</v>
      </c>
      <c r="G3336">
        <v>94937</v>
      </c>
      <c r="H3336">
        <v>38.099322999999998</v>
      </c>
      <c r="I3336">
        <v>-122.945723</v>
      </c>
      <c r="J3336">
        <v>0</v>
      </c>
      <c r="K3336" s="1">
        <v>1</v>
      </c>
      <c r="L3336" t="s">
        <v>12</v>
      </c>
      <c r="M3336" t="s">
        <v>10</v>
      </c>
      <c r="N3336">
        <v>46.49</v>
      </c>
      <c r="O3336" t="s">
        <v>10</v>
      </c>
      <c r="P3336" t="s">
        <v>10</v>
      </c>
      <c r="Q3336" t="s">
        <v>49</v>
      </c>
      <c r="R3336">
        <v>14</v>
      </c>
      <c r="S3336" t="s">
        <v>13</v>
      </c>
      <c r="T3336" t="s">
        <v>13</v>
      </c>
      <c r="U3336" t="s">
        <v>13</v>
      </c>
      <c r="V3336" t="s">
        <v>13</v>
      </c>
      <c r="W3336" t="s">
        <v>13</v>
      </c>
      <c r="X3336" t="s">
        <v>13</v>
      </c>
      <c r="Y3336" t="s">
        <v>13</v>
      </c>
      <c r="Z3336" t="s">
        <v>10</v>
      </c>
      <c r="AA3336" t="s">
        <v>21</v>
      </c>
      <c r="AB3336" t="s">
        <v>10</v>
      </c>
      <c r="AC3336" t="s">
        <v>16</v>
      </c>
      <c r="AD3336">
        <v>50.1</v>
      </c>
      <c r="AE3336">
        <v>50.1</v>
      </c>
      <c r="AF3336">
        <v>0</v>
      </c>
      <c r="AG3336">
        <v>0</v>
      </c>
      <c r="AH3336">
        <v>46.49</v>
      </c>
      <c r="AI3336">
        <v>96.59</v>
      </c>
      <c r="AJ3336" t="s">
        <v>27</v>
      </c>
      <c r="AK3336" t="s">
        <v>79</v>
      </c>
      <c r="AL3336" t="s">
        <v>80</v>
      </c>
      <c r="AM3336" t="str">
        <f t="shared" si="156"/>
        <v>Churned</v>
      </c>
      <c r="AN3336" t="str">
        <f t="shared" si="157"/>
        <v>No</v>
      </c>
      <c r="AO3336" t="str" cm="1">
        <f t="array" ref="AO3336">_xlfn.IFS($C3336&lt;36,"Youth", $C3336&lt;66, "Middle_age", $C3336&gt;65, "Old")</f>
        <v>Middle_age</v>
      </c>
      <c r="AP3336" t="str">
        <f t="shared" si="158"/>
        <v>1 năm</v>
      </c>
    </row>
    <row r="3337" spans="1:42" x14ac:dyDescent="0.35">
      <c r="A3337" t="s">
        <v>4430</v>
      </c>
      <c r="B3337" t="s">
        <v>9</v>
      </c>
      <c r="C3337">
        <v>77</v>
      </c>
      <c r="D3337" t="s">
        <v>10</v>
      </c>
      <c r="E3337">
        <v>0</v>
      </c>
      <c r="F3337" t="s">
        <v>494</v>
      </c>
      <c r="G3337">
        <v>95020</v>
      </c>
      <c r="H3337">
        <v>37.038890000000002</v>
      </c>
      <c r="I3337">
        <v>-121.528955</v>
      </c>
      <c r="J3337">
        <v>1</v>
      </c>
      <c r="K3337" s="1">
        <v>37</v>
      </c>
      <c r="L3337" t="s">
        <v>12</v>
      </c>
      <c r="M3337" t="s">
        <v>10</v>
      </c>
      <c r="N3337">
        <v>25.35</v>
      </c>
      <c r="O3337" t="s">
        <v>13</v>
      </c>
      <c r="P3337" t="s">
        <v>13</v>
      </c>
      <c r="AA3337" t="s">
        <v>15</v>
      </c>
      <c r="AB3337" t="s">
        <v>13</v>
      </c>
      <c r="AC3337" t="s">
        <v>153</v>
      </c>
      <c r="AD3337">
        <v>19.600000000000001</v>
      </c>
      <c r="AE3337">
        <v>727.8</v>
      </c>
      <c r="AF3337">
        <v>0</v>
      </c>
      <c r="AG3337">
        <v>0</v>
      </c>
      <c r="AH3337">
        <v>937.95</v>
      </c>
      <c r="AI3337">
        <v>1665.75</v>
      </c>
      <c r="AJ3337" t="s">
        <v>17</v>
      </c>
      <c r="AM3337" t="str">
        <f t="shared" si="156"/>
        <v>Stayed</v>
      </c>
      <c r="AN3337" t="str">
        <f t="shared" si="157"/>
        <v>No</v>
      </c>
      <c r="AO3337" t="str" cm="1">
        <f t="array" ref="AO3337">_xlfn.IFS($C3337&lt;36,"Youth", $C3337&lt;66, "Middle_age", $C3337&gt;65, "Old")</f>
        <v>Old</v>
      </c>
      <c r="AP3337" t="str">
        <f t="shared" si="158"/>
        <v>4 năm</v>
      </c>
    </row>
    <row r="3338" spans="1:42" x14ac:dyDescent="0.35">
      <c r="A3338" t="s">
        <v>4431</v>
      </c>
      <c r="B3338" t="s">
        <v>9</v>
      </c>
      <c r="C3338">
        <v>68</v>
      </c>
      <c r="D3338" t="s">
        <v>13</v>
      </c>
      <c r="E3338">
        <v>0</v>
      </c>
      <c r="F3338" t="s">
        <v>583</v>
      </c>
      <c r="G3338">
        <v>94304</v>
      </c>
      <c r="H3338">
        <v>37.386977999999999</v>
      </c>
      <c r="I3338">
        <v>-122.177746</v>
      </c>
      <c r="J3338">
        <v>0</v>
      </c>
      <c r="K3338" s="1">
        <v>4</v>
      </c>
      <c r="L3338" t="s">
        <v>12</v>
      </c>
      <c r="M3338" t="s">
        <v>10</v>
      </c>
      <c r="N3338">
        <v>6.68</v>
      </c>
      <c r="O3338" t="s">
        <v>10</v>
      </c>
      <c r="P3338" t="s">
        <v>10</v>
      </c>
      <c r="Q3338" t="s">
        <v>14</v>
      </c>
      <c r="R3338">
        <v>17</v>
      </c>
      <c r="S3338" t="s">
        <v>13</v>
      </c>
      <c r="T3338" t="s">
        <v>13</v>
      </c>
      <c r="U3338" t="s">
        <v>13</v>
      </c>
      <c r="V3338" t="s">
        <v>13</v>
      </c>
      <c r="W3338" t="s">
        <v>13</v>
      </c>
      <c r="X3338" t="s">
        <v>10</v>
      </c>
      <c r="Y3338" t="s">
        <v>13</v>
      </c>
      <c r="Z3338" t="s">
        <v>10</v>
      </c>
      <c r="AA3338" t="s">
        <v>21</v>
      </c>
      <c r="AB3338" t="s">
        <v>10</v>
      </c>
      <c r="AC3338" t="s">
        <v>26</v>
      </c>
      <c r="AD3338">
        <v>84.6</v>
      </c>
      <c r="AE3338">
        <v>360.1</v>
      </c>
      <c r="AF3338">
        <v>0</v>
      </c>
      <c r="AG3338">
        <v>0</v>
      </c>
      <c r="AH3338">
        <v>26.72</v>
      </c>
      <c r="AI3338">
        <v>386.82</v>
      </c>
      <c r="AJ3338" t="s">
        <v>27</v>
      </c>
      <c r="AK3338" t="s">
        <v>28</v>
      </c>
      <c r="AL3338" t="s">
        <v>29</v>
      </c>
      <c r="AM3338" t="str">
        <f t="shared" si="156"/>
        <v>Churned</v>
      </c>
      <c r="AN3338" t="str">
        <f t="shared" si="157"/>
        <v>No</v>
      </c>
      <c r="AO3338" t="str" cm="1">
        <f t="array" ref="AO3338">_xlfn.IFS($C3338&lt;36,"Youth", $C3338&lt;66, "Middle_age", $C3338&gt;65, "Old")</f>
        <v>Old</v>
      </c>
      <c r="AP3338" t="str">
        <f t="shared" si="158"/>
        <v>1 năm</v>
      </c>
    </row>
    <row r="3339" spans="1:42" x14ac:dyDescent="0.35">
      <c r="A3339" t="s">
        <v>4432</v>
      </c>
      <c r="B3339" t="s">
        <v>19</v>
      </c>
      <c r="C3339">
        <v>43</v>
      </c>
      <c r="D3339" t="s">
        <v>10</v>
      </c>
      <c r="E3339">
        <v>0</v>
      </c>
      <c r="F3339" t="s">
        <v>4433</v>
      </c>
      <c r="G3339">
        <v>96034</v>
      </c>
      <c r="H3339">
        <v>41.411315000000002</v>
      </c>
      <c r="I3339">
        <v>-122.697236</v>
      </c>
      <c r="J3339">
        <v>7</v>
      </c>
      <c r="K3339" s="1">
        <v>72</v>
      </c>
      <c r="L3339" t="s">
        <v>12</v>
      </c>
      <c r="M3339" t="s">
        <v>10</v>
      </c>
      <c r="N3339">
        <v>42.16</v>
      </c>
      <c r="O3339" t="s">
        <v>13</v>
      </c>
      <c r="P3339" t="s">
        <v>10</v>
      </c>
      <c r="Q3339" t="s">
        <v>14</v>
      </c>
      <c r="R3339">
        <v>18</v>
      </c>
      <c r="S3339" t="s">
        <v>13</v>
      </c>
      <c r="T3339" t="s">
        <v>10</v>
      </c>
      <c r="U3339" t="s">
        <v>10</v>
      </c>
      <c r="V3339" t="s">
        <v>13</v>
      </c>
      <c r="W3339" t="s">
        <v>10</v>
      </c>
      <c r="X3339" t="s">
        <v>10</v>
      </c>
      <c r="Y3339" t="s">
        <v>10</v>
      </c>
      <c r="Z3339" t="s">
        <v>10</v>
      </c>
      <c r="AA3339" t="s">
        <v>43</v>
      </c>
      <c r="AB3339" t="s">
        <v>10</v>
      </c>
      <c r="AC3339" t="s">
        <v>26</v>
      </c>
      <c r="AD3339">
        <v>75.400000000000006</v>
      </c>
      <c r="AE3339">
        <v>5480.25</v>
      </c>
      <c r="AF3339">
        <v>0</v>
      </c>
      <c r="AG3339">
        <v>0</v>
      </c>
      <c r="AH3339">
        <v>3035.52</v>
      </c>
      <c r="AI3339">
        <v>8515.77</v>
      </c>
      <c r="AJ3339" t="s">
        <v>17</v>
      </c>
      <c r="AM3339" t="str">
        <f t="shared" si="156"/>
        <v>VIP</v>
      </c>
      <c r="AN3339" t="str">
        <f t="shared" si="157"/>
        <v>No</v>
      </c>
      <c r="AO3339" t="str" cm="1">
        <f t="array" ref="AO3339">_xlfn.IFS($C3339&lt;36,"Youth", $C3339&lt;66, "Middle_age", $C3339&gt;65, "Old")</f>
        <v>Middle_age</v>
      </c>
      <c r="AP3339" t="str">
        <f t="shared" si="158"/>
        <v>6 năm</v>
      </c>
    </row>
    <row r="3340" spans="1:42" x14ac:dyDescent="0.35">
      <c r="A3340" t="s">
        <v>4434</v>
      </c>
      <c r="B3340" t="s">
        <v>9</v>
      </c>
      <c r="C3340">
        <v>23</v>
      </c>
      <c r="D3340" t="s">
        <v>10</v>
      </c>
      <c r="E3340">
        <v>0</v>
      </c>
      <c r="F3340" t="s">
        <v>3455</v>
      </c>
      <c r="G3340">
        <v>96009</v>
      </c>
      <c r="H3340">
        <v>41.083463999999999</v>
      </c>
      <c r="I3340">
        <v>-121.107929</v>
      </c>
      <c r="J3340">
        <v>2</v>
      </c>
      <c r="K3340" s="1">
        <v>67</v>
      </c>
      <c r="L3340" t="s">
        <v>42</v>
      </c>
      <c r="M3340" t="s">
        <v>10</v>
      </c>
      <c r="N3340">
        <v>25.46</v>
      </c>
      <c r="O3340" t="s">
        <v>10</v>
      </c>
      <c r="P3340" t="s">
        <v>10</v>
      </c>
      <c r="Q3340" t="s">
        <v>25</v>
      </c>
      <c r="R3340">
        <v>73</v>
      </c>
      <c r="S3340" t="s">
        <v>13</v>
      </c>
      <c r="T3340" t="s">
        <v>10</v>
      </c>
      <c r="U3340" t="s">
        <v>10</v>
      </c>
      <c r="V3340" t="s">
        <v>13</v>
      </c>
      <c r="W3340" t="s">
        <v>10</v>
      </c>
      <c r="X3340" t="s">
        <v>10</v>
      </c>
      <c r="Y3340" t="s">
        <v>10</v>
      </c>
      <c r="Z3340" t="s">
        <v>10</v>
      </c>
      <c r="AA3340" t="s">
        <v>15</v>
      </c>
      <c r="AB3340" t="s">
        <v>10</v>
      </c>
      <c r="AC3340" t="s">
        <v>26</v>
      </c>
      <c r="AD3340">
        <v>105.7</v>
      </c>
      <c r="AE3340">
        <v>6816.95</v>
      </c>
      <c r="AF3340">
        <v>0</v>
      </c>
      <c r="AG3340">
        <v>0</v>
      </c>
      <c r="AH3340">
        <v>1705.82</v>
      </c>
      <c r="AI3340">
        <v>8522.77</v>
      </c>
      <c r="AJ3340" t="s">
        <v>17</v>
      </c>
      <c r="AM3340" t="str">
        <f t="shared" si="156"/>
        <v>VIP</v>
      </c>
      <c r="AN3340" t="str">
        <f t="shared" si="157"/>
        <v>No</v>
      </c>
      <c r="AO3340" t="str" cm="1">
        <f t="array" ref="AO3340">_xlfn.IFS($C3340&lt;36,"Youth", $C3340&lt;66, "Middle_age", $C3340&gt;65, "Old")</f>
        <v>Youth</v>
      </c>
      <c r="AP3340" t="str">
        <f t="shared" si="158"/>
        <v>6 năm</v>
      </c>
    </row>
    <row r="3341" spans="1:42" x14ac:dyDescent="0.35">
      <c r="A3341" t="s">
        <v>4435</v>
      </c>
      <c r="B3341" t="s">
        <v>9</v>
      </c>
      <c r="C3341">
        <v>34</v>
      </c>
      <c r="D3341" t="s">
        <v>10</v>
      </c>
      <c r="E3341">
        <v>0</v>
      </c>
      <c r="F3341" t="s">
        <v>4436</v>
      </c>
      <c r="G3341">
        <v>95469</v>
      </c>
      <c r="H3341">
        <v>39.408633999999999</v>
      </c>
      <c r="I3341">
        <v>-123.04551600000001</v>
      </c>
      <c r="J3341">
        <v>7</v>
      </c>
      <c r="K3341" s="1">
        <v>59</v>
      </c>
      <c r="L3341" t="s">
        <v>12</v>
      </c>
      <c r="M3341" t="s">
        <v>10</v>
      </c>
      <c r="N3341">
        <v>20.27</v>
      </c>
      <c r="O3341" t="s">
        <v>10</v>
      </c>
      <c r="P3341" t="s">
        <v>10</v>
      </c>
      <c r="Q3341" t="s">
        <v>49</v>
      </c>
      <c r="R3341">
        <v>13</v>
      </c>
      <c r="S3341" t="s">
        <v>13</v>
      </c>
      <c r="T3341" t="s">
        <v>10</v>
      </c>
      <c r="U3341" t="s">
        <v>13</v>
      </c>
      <c r="V3341" t="s">
        <v>10</v>
      </c>
      <c r="W3341" t="s">
        <v>10</v>
      </c>
      <c r="X3341" t="s">
        <v>10</v>
      </c>
      <c r="Y3341" t="s">
        <v>10</v>
      </c>
      <c r="Z3341" t="s">
        <v>10</v>
      </c>
      <c r="AA3341" t="s">
        <v>15</v>
      </c>
      <c r="AB3341" t="s">
        <v>10</v>
      </c>
      <c r="AC3341" t="s">
        <v>26</v>
      </c>
      <c r="AD3341">
        <v>80.099999999999994</v>
      </c>
      <c r="AE3341">
        <v>4693.2</v>
      </c>
      <c r="AF3341">
        <v>0</v>
      </c>
      <c r="AG3341">
        <v>0</v>
      </c>
      <c r="AH3341">
        <v>1195.93</v>
      </c>
      <c r="AI3341">
        <v>5889.13</v>
      </c>
      <c r="AJ3341" t="s">
        <v>17</v>
      </c>
      <c r="AM3341" t="str">
        <f t="shared" si="156"/>
        <v>VIP</v>
      </c>
      <c r="AN3341" t="str">
        <f t="shared" si="157"/>
        <v>No</v>
      </c>
      <c r="AO3341" t="str" cm="1">
        <f t="array" ref="AO3341">_xlfn.IFS($C3341&lt;36,"Youth", $C3341&lt;66, "Middle_age", $C3341&gt;65, "Old")</f>
        <v>Youth</v>
      </c>
      <c r="AP3341" t="str">
        <f t="shared" si="158"/>
        <v>5 năm</v>
      </c>
    </row>
    <row r="3342" spans="1:42" x14ac:dyDescent="0.35">
      <c r="A3342" t="s">
        <v>4437</v>
      </c>
      <c r="B3342" t="s">
        <v>19</v>
      </c>
      <c r="C3342">
        <v>40</v>
      </c>
      <c r="D3342" t="s">
        <v>13</v>
      </c>
      <c r="E3342">
        <v>0</v>
      </c>
      <c r="F3342" t="s">
        <v>411</v>
      </c>
      <c r="G3342">
        <v>90822</v>
      </c>
      <c r="H3342">
        <v>33.778435999999999</v>
      </c>
      <c r="I3342">
        <v>-118.11864799999999</v>
      </c>
      <c r="J3342">
        <v>0</v>
      </c>
      <c r="K3342" s="1">
        <v>1</v>
      </c>
      <c r="L3342" t="s">
        <v>24</v>
      </c>
      <c r="M3342" t="s">
        <v>10</v>
      </c>
      <c r="N3342">
        <v>29.63</v>
      </c>
      <c r="O3342" t="s">
        <v>13</v>
      </c>
      <c r="P3342" t="s">
        <v>10</v>
      </c>
      <c r="Q3342" t="s">
        <v>25</v>
      </c>
      <c r="R3342">
        <v>15</v>
      </c>
      <c r="S3342" t="s">
        <v>13</v>
      </c>
      <c r="T3342" t="s">
        <v>13</v>
      </c>
      <c r="U3342" t="s">
        <v>13</v>
      </c>
      <c r="V3342" t="s">
        <v>13</v>
      </c>
      <c r="W3342" t="s">
        <v>13</v>
      </c>
      <c r="X3342" t="s">
        <v>13</v>
      </c>
      <c r="Y3342" t="s">
        <v>13</v>
      </c>
      <c r="Z3342" t="s">
        <v>10</v>
      </c>
      <c r="AA3342" t="s">
        <v>21</v>
      </c>
      <c r="AB3342" t="s">
        <v>13</v>
      </c>
      <c r="AC3342" t="s">
        <v>26</v>
      </c>
      <c r="AD3342">
        <v>70.400000000000006</v>
      </c>
      <c r="AE3342">
        <v>70.400000000000006</v>
      </c>
      <c r="AF3342">
        <v>0</v>
      </c>
      <c r="AG3342">
        <v>0</v>
      </c>
      <c r="AH3342">
        <v>29.63</v>
      </c>
      <c r="AI3342">
        <v>100.03</v>
      </c>
      <c r="AJ3342" t="s">
        <v>27</v>
      </c>
      <c r="AK3342" t="s">
        <v>28</v>
      </c>
      <c r="AL3342" t="s">
        <v>29</v>
      </c>
      <c r="AM3342" t="str">
        <f t="shared" si="156"/>
        <v>Churned</v>
      </c>
      <c r="AN3342" t="str">
        <f t="shared" si="157"/>
        <v>No</v>
      </c>
      <c r="AO3342" t="str" cm="1">
        <f t="array" ref="AO3342">_xlfn.IFS($C3342&lt;36,"Youth", $C3342&lt;66, "Middle_age", $C3342&gt;65, "Old")</f>
        <v>Middle_age</v>
      </c>
      <c r="AP3342" t="str">
        <f t="shared" si="158"/>
        <v>1 năm</v>
      </c>
    </row>
    <row r="3343" spans="1:42" x14ac:dyDescent="0.35">
      <c r="A3343" t="s">
        <v>4438</v>
      </c>
      <c r="B3343" t="s">
        <v>9</v>
      </c>
      <c r="C3343">
        <v>33</v>
      </c>
      <c r="D3343" t="s">
        <v>10</v>
      </c>
      <c r="E3343">
        <v>0</v>
      </c>
      <c r="F3343" t="s">
        <v>127</v>
      </c>
      <c r="G3343">
        <v>95134</v>
      </c>
      <c r="H3343">
        <v>37.42765</v>
      </c>
      <c r="I3343">
        <v>-121.94541599999999</v>
      </c>
      <c r="J3343">
        <v>9</v>
      </c>
      <c r="K3343" s="1">
        <v>43</v>
      </c>
      <c r="L3343" t="s">
        <v>12</v>
      </c>
      <c r="M3343" t="s">
        <v>10</v>
      </c>
      <c r="N3343">
        <v>49.48</v>
      </c>
      <c r="O3343" t="s">
        <v>10</v>
      </c>
      <c r="P3343" t="s">
        <v>10</v>
      </c>
      <c r="Q3343" t="s">
        <v>25</v>
      </c>
      <c r="R3343">
        <v>11</v>
      </c>
      <c r="S3343" t="s">
        <v>10</v>
      </c>
      <c r="T3343" t="s">
        <v>10</v>
      </c>
      <c r="U3343" t="s">
        <v>13</v>
      </c>
      <c r="V3343" t="s">
        <v>13</v>
      </c>
      <c r="W3343" t="s">
        <v>13</v>
      </c>
      <c r="X3343" t="s">
        <v>10</v>
      </c>
      <c r="Y3343" t="s">
        <v>10</v>
      </c>
      <c r="Z3343" t="s">
        <v>10</v>
      </c>
      <c r="AA3343" t="s">
        <v>21</v>
      </c>
      <c r="AB3343" t="s">
        <v>10</v>
      </c>
      <c r="AC3343" t="s">
        <v>26</v>
      </c>
      <c r="AD3343">
        <v>94.1</v>
      </c>
      <c r="AE3343">
        <v>4107.3</v>
      </c>
      <c r="AF3343">
        <v>0</v>
      </c>
      <c r="AG3343">
        <v>0</v>
      </c>
      <c r="AH3343">
        <v>2127.64</v>
      </c>
      <c r="AI3343">
        <v>6234.94</v>
      </c>
      <c r="AJ3343" t="s">
        <v>17</v>
      </c>
      <c r="AM3343" t="str">
        <f t="shared" si="156"/>
        <v>VIP</v>
      </c>
      <c r="AN3343" t="str">
        <f t="shared" si="157"/>
        <v>No</v>
      </c>
      <c r="AO3343" t="str" cm="1">
        <f t="array" ref="AO3343">_xlfn.IFS($C3343&lt;36,"Youth", $C3343&lt;66, "Middle_age", $C3343&gt;65, "Old")</f>
        <v>Youth</v>
      </c>
      <c r="AP3343" t="str">
        <f t="shared" si="158"/>
        <v>4 năm</v>
      </c>
    </row>
    <row r="3344" spans="1:42" x14ac:dyDescent="0.35">
      <c r="A3344" t="s">
        <v>4439</v>
      </c>
      <c r="B3344" t="s">
        <v>9</v>
      </c>
      <c r="C3344">
        <v>54</v>
      </c>
      <c r="D3344" t="s">
        <v>10</v>
      </c>
      <c r="E3344">
        <v>2</v>
      </c>
      <c r="F3344" t="s">
        <v>2991</v>
      </c>
      <c r="G3344">
        <v>95554</v>
      </c>
      <c r="H3344">
        <v>40.267158000000002</v>
      </c>
      <c r="I3344">
        <v>-123.805913</v>
      </c>
      <c r="J3344">
        <v>1</v>
      </c>
      <c r="K3344" s="1">
        <v>1</v>
      </c>
      <c r="L3344" t="s">
        <v>12</v>
      </c>
      <c r="M3344" t="s">
        <v>10</v>
      </c>
      <c r="N3344">
        <v>28.73</v>
      </c>
      <c r="O3344" t="s">
        <v>13</v>
      </c>
      <c r="P3344" t="s">
        <v>13</v>
      </c>
      <c r="AA3344" t="s">
        <v>21</v>
      </c>
      <c r="AB3344" t="s">
        <v>13</v>
      </c>
      <c r="AC3344" t="s">
        <v>153</v>
      </c>
      <c r="AD3344">
        <v>19.45</v>
      </c>
      <c r="AE3344">
        <v>19.45</v>
      </c>
      <c r="AF3344">
        <v>0</v>
      </c>
      <c r="AG3344">
        <v>0</v>
      </c>
      <c r="AH3344">
        <v>28.73</v>
      </c>
      <c r="AI3344">
        <v>48.18</v>
      </c>
      <c r="AJ3344" t="s">
        <v>27</v>
      </c>
      <c r="AK3344" t="s">
        <v>28</v>
      </c>
      <c r="AL3344" t="s">
        <v>74</v>
      </c>
      <c r="AM3344" t="str">
        <f t="shared" si="156"/>
        <v>Churned</v>
      </c>
      <c r="AN3344" t="str">
        <f t="shared" si="157"/>
        <v>Yes</v>
      </c>
      <c r="AO3344" t="str" cm="1">
        <f t="array" ref="AO3344">_xlfn.IFS($C3344&lt;36,"Youth", $C3344&lt;66, "Middle_age", $C3344&gt;65, "Old")</f>
        <v>Middle_age</v>
      </c>
      <c r="AP3344" t="str">
        <f t="shared" si="158"/>
        <v>1 năm</v>
      </c>
    </row>
    <row r="3345" spans="1:42" x14ac:dyDescent="0.35">
      <c r="A3345" t="s">
        <v>4440</v>
      </c>
      <c r="B3345" t="s">
        <v>9</v>
      </c>
      <c r="C3345">
        <v>19</v>
      </c>
      <c r="D3345" t="s">
        <v>13</v>
      </c>
      <c r="E3345">
        <v>0</v>
      </c>
      <c r="F3345" t="s">
        <v>292</v>
      </c>
      <c r="G3345">
        <v>95831</v>
      </c>
      <c r="H3345">
        <v>38.494832000000002</v>
      </c>
      <c r="I3345">
        <v>-121.529447</v>
      </c>
      <c r="J3345">
        <v>0</v>
      </c>
      <c r="K3345" s="1">
        <v>4</v>
      </c>
      <c r="L3345" t="s">
        <v>12</v>
      </c>
      <c r="M3345" t="s">
        <v>10</v>
      </c>
      <c r="N3345">
        <v>41.12</v>
      </c>
      <c r="O3345" t="s">
        <v>13</v>
      </c>
      <c r="P3345" t="s">
        <v>10</v>
      </c>
      <c r="Q3345" t="s">
        <v>25</v>
      </c>
      <c r="R3345">
        <v>42</v>
      </c>
      <c r="S3345" t="s">
        <v>13</v>
      </c>
      <c r="T3345" t="s">
        <v>13</v>
      </c>
      <c r="U3345" t="s">
        <v>13</v>
      </c>
      <c r="V3345" t="s">
        <v>13</v>
      </c>
      <c r="W3345" t="s">
        <v>13</v>
      </c>
      <c r="X3345" t="s">
        <v>13</v>
      </c>
      <c r="Y3345" t="s">
        <v>10</v>
      </c>
      <c r="Z3345" t="s">
        <v>13</v>
      </c>
      <c r="AA3345" t="s">
        <v>21</v>
      </c>
      <c r="AB3345" t="s">
        <v>13</v>
      </c>
      <c r="AC3345" t="s">
        <v>26</v>
      </c>
      <c r="AD3345">
        <v>70.400000000000006</v>
      </c>
      <c r="AE3345">
        <v>281</v>
      </c>
      <c r="AF3345">
        <v>0</v>
      </c>
      <c r="AG3345">
        <v>70</v>
      </c>
      <c r="AH3345">
        <v>164.48</v>
      </c>
      <c r="AI3345">
        <v>515.48</v>
      </c>
      <c r="AJ3345" t="s">
        <v>27</v>
      </c>
      <c r="AK3345" t="s">
        <v>28</v>
      </c>
      <c r="AL3345" t="s">
        <v>29</v>
      </c>
      <c r="AM3345" t="str">
        <f t="shared" si="156"/>
        <v>Churned</v>
      </c>
      <c r="AN3345" t="str">
        <f t="shared" si="157"/>
        <v>No</v>
      </c>
      <c r="AO3345" t="str" cm="1">
        <f t="array" ref="AO3345">_xlfn.IFS($C3345&lt;36,"Youth", $C3345&lt;66, "Middle_age", $C3345&gt;65, "Old")</f>
        <v>Youth</v>
      </c>
      <c r="AP3345" t="str">
        <f t="shared" si="158"/>
        <v>1 năm</v>
      </c>
    </row>
    <row r="3346" spans="1:42" x14ac:dyDescent="0.35">
      <c r="A3346" t="s">
        <v>4441</v>
      </c>
      <c r="B3346" t="s">
        <v>9</v>
      </c>
      <c r="C3346">
        <v>20</v>
      </c>
      <c r="D3346" t="s">
        <v>10</v>
      </c>
      <c r="E3346">
        <v>0</v>
      </c>
      <c r="F3346" t="s">
        <v>1882</v>
      </c>
      <c r="G3346">
        <v>93003</v>
      </c>
      <c r="H3346">
        <v>34.279221</v>
      </c>
      <c r="I3346">
        <v>-119.22143699999999</v>
      </c>
      <c r="J3346">
        <v>1</v>
      </c>
      <c r="K3346" s="1">
        <v>9</v>
      </c>
      <c r="L3346" t="s">
        <v>24</v>
      </c>
      <c r="M3346" t="s">
        <v>10</v>
      </c>
      <c r="N3346">
        <v>6.35</v>
      </c>
      <c r="O3346" t="s">
        <v>13</v>
      </c>
      <c r="P3346" t="s">
        <v>10</v>
      </c>
      <c r="Q3346" t="s">
        <v>14</v>
      </c>
      <c r="R3346">
        <v>69</v>
      </c>
      <c r="S3346" t="s">
        <v>10</v>
      </c>
      <c r="T3346" t="s">
        <v>10</v>
      </c>
      <c r="U3346" t="s">
        <v>10</v>
      </c>
      <c r="V3346" t="s">
        <v>10</v>
      </c>
      <c r="W3346" t="s">
        <v>13</v>
      </c>
      <c r="X3346" t="s">
        <v>13</v>
      </c>
      <c r="Y3346" t="s">
        <v>13</v>
      </c>
      <c r="Z3346" t="s">
        <v>10</v>
      </c>
      <c r="AA3346" t="s">
        <v>21</v>
      </c>
      <c r="AB3346" t="s">
        <v>13</v>
      </c>
      <c r="AC3346" t="s">
        <v>153</v>
      </c>
      <c r="AD3346">
        <v>65</v>
      </c>
      <c r="AE3346">
        <v>663.05</v>
      </c>
      <c r="AF3346">
        <v>0</v>
      </c>
      <c r="AG3346">
        <v>0</v>
      </c>
      <c r="AH3346">
        <v>57.15</v>
      </c>
      <c r="AI3346">
        <v>720.2</v>
      </c>
      <c r="AJ3346" t="s">
        <v>27</v>
      </c>
      <c r="AK3346" t="s">
        <v>28</v>
      </c>
      <c r="AL3346" t="s">
        <v>184</v>
      </c>
      <c r="AM3346" t="str">
        <f t="shared" si="156"/>
        <v>Churned</v>
      </c>
      <c r="AN3346" t="str">
        <f t="shared" si="157"/>
        <v>No</v>
      </c>
      <c r="AO3346" t="str" cm="1">
        <f t="array" ref="AO3346">_xlfn.IFS($C3346&lt;36,"Youth", $C3346&lt;66, "Middle_age", $C3346&gt;65, "Old")</f>
        <v>Youth</v>
      </c>
      <c r="AP3346" t="str">
        <f t="shared" si="158"/>
        <v>1 năm</v>
      </c>
    </row>
    <row r="3347" spans="1:42" x14ac:dyDescent="0.35">
      <c r="A3347" t="s">
        <v>4442</v>
      </c>
      <c r="B3347" t="s">
        <v>19</v>
      </c>
      <c r="C3347">
        <v>32</v>
      </c>
      <c r="D3347" t="s">
        <v>10</v>
      </c>
      <c r="E3347">
        <v>3</v>
      </c>
      <c r="F3347" t="s">
        <v>2487</v>
      </c>
      <c r="G3347">
        <v>90277</v>
      </c>
      <c r="H3347">
        <v>33.830452999999999</v>
      </c>
      <c r="I3347">
        <v>-118.38456499999999</v>
      </c>
      <c r="J3347">
        <v>5</v>
      </c>
      <c r="K3347" s="1">
        <v>30</v>
      </c>
      <c r="L3347" t="s">
        <v>99</v>
      </c>
      <c r="M3347" t="s">
        <v>10</v>
      </c>
      <c r="N3347">
        <v>6.19</v>
      </c>
      <c r="O3347" t="s">
        <v>13</v>
      </c>
      <c r="P3347" t="s">
        <v>10</v>
      </c>
      <c r="Q3347" t="s">
        <v>25</v>
      </c>
      <c r="R3347">
        <v>21</v>
      </c>
      <c r="S3347" t="s">
        <v>13</v>
      </c>
      <c r="T3347" t="s">
        <v>10</v>
      </c>
      <c r="U3347" t="s">
        <v>10</v>
      </c>
      <c r="V3347" t="s">
        <v>13</v>
      </c>
      <c r="W3347" t="s">
        <v>13</v>
      </c>
      <c r="X3347" t="s">
        <v>13</v>
      </c>
      <c r="Y3347" t="s">
        <v>13</v>
      </c>
      <c r="Z3347" t="s">
        <v>13</v>
      </c>
      <c r="AA3347" t="s">
        <v>21</v>
      </c>
      <c r="AB3347" t="s">
        <v>13</v>
      </c>
      <c r="AC3347" t="s">
        <v>26</v>
      </c>
      <c r="AD3347">
        <v>82.05</v>
      </c>
      <c r="AE3347">
        <v>2570.1999999999998</v>
      </c>
      <c r="AF3347">
        <v>0</v>
      </c>
      <c r="AG3347">
        <v>120</v>
      </c>
      <c r="AH3347">
        <v>185.7</v>
      </c>
      <c r="AI3347">
        <v>2875.9</v>
      </c>
      <c r="AJ3347" t="s">
        <v>17</v>
      </c>
      <c r="AM3347" t="str">
        <f t="shared" si="156"/>
        <v>Stayed</v>
      </c>
      <c r="AN3347" t="str">
        <f t="shared" si="157"/>
        <v>Yes</v>
      </c>
      <c r="AO3347" t="str" cm="1">
        <f t="array" ref="AO3347">_xlfn.IFS($C3347&lt;36,"Youth", $C3347&lt;66, "Middle_age", $C3347&gt;65, "Old")</f>
        <v>Youth</v>
      </c>
      <c r="AP3347" t="str">
        <f t="shared" si="158"/>
        <v>3 năm</v>
      </c>
    </row>
    <row r="3348" spans="1:42" x14ac:dyDescent="0.35">
      <c r="A3348" t="s">
        <v>4443</v>
      </c>
      <c r="B3348" t="s">
        <v>9</v>
      </c>
      <c r="C3348">
        <v>42</v>
      </c>
      <c r="D3348" t="s">
        <v>13</v>
      </c>
      <c r="E3348">
        <v>0</v>
      </c>
      <c r="F3348" t="s">
        <v>2740</v>
      </c>
      <c r="G3348">
        <v>94971</v>
      </c>
      <c r="H3348">
        <v>38.240769</v>
      </c>
      <c r="I3348">
        <v>-122.90104100000001</v>
      </c>
      <c r="J3348">
        <v>0</v>
      </c>
      <c r="K3348" s="1">
        <v>13</v>
      </c>
      <c r="L3348" t="s">
        <v>32</v>
      </c>
      <c r="M3348" t="s">
        <v>10</v>
      </c>
      <c r="N3348">
        <v>46.3</v>
      </c>
      <c r="O3348" t="s">
        <v>13</v>
      </c>
      <c r="P3348" t="s">
        <v>13</v>
      </c>
      <c r="AA3348" t="s">
        <v>21</v>
      </c>
      <c r="AB3348" t="s">
        <v>13</v>
      </c>
      <c r="AC3348" t="s">
        <v>16</v>
      </c>
      <c r="AD3348">
        <v>19.45</v>
      </c>
      <c r="AE3348">
        <v>232.1</v>
      </c>
      <c r="AF3348">
        <v>0</v>
      </c>
      <c r="AG3348">
        <v>0</v>
      </c>
      <c r="AH3348">
        <v>601.9</v>
      </c>
      <c r="AI3348">
        <v>834</v>
      </c>
      <c r="AJ3348" t="s">
        <v>17</v>
      </c>
      <c r="AM3348" t="str">
        <f t="shared" si="156"/>
        <v>Stayed</v>
      </c>
      <c r="AN3348" t="str">
        <f t="shared" si="157"/>
        <v>No</v>
      </c>
      <c r="AO3348" t="str" cm="1">
        <f t="array" ref="AO3348">_xlfn.IFS($C3348&lt;36,"Youth", $C3348&lt;66, "Middle_age", $C3348&gt;65, "Old")</f>
        <v>Middle_age</v>
      </c>
      <c r="AP3348" t="str">
        <f t="shared" si="158"/>
        <v>2 năm</v>
      </c>
    </row>
    <row r="3349" spans="1:42" x14ac:dyDescent="0.35">
      <c r="A3349" t="s">
        <v>4444</v>
      </c>
      <c r="B3349" t="s">
        <v>19</v>
      </c>
      <c r="C3349">
        <v>19</v>
      </c>
      <c r="D3349" t="s">
        <v>13</v>
      </c>
      <c r="E3349">
        <v>0</v>
      </c>
      <c r="F3349" t="s">
        <v>215</v>
      </c>
      <c r="G3349">
        <v>92028</v>
      </c>
      <c r="H3349">
        <v>33.362575</v>
      </c>
      <c r="I3349">
        <v>-117.299644</v>
      </c>
      <c r="J3349">
        <v>0</v>
      </c>
      <c r="K3349" s="1">
        <v>2</v>
      </c>
      <c r="L3349" t="s">
        <v>24</v>
      </c>
      <c r="M3349" t="s">
        <v>10</v>
      </c>
      <c r="N3349">
        <v>43.56</v>
      </c>
      <c r="O3349" t="s">
        <v>13</v>
      </c>
      <c r="P3349" t="s">
        <v>10</v>
      </c>
      <c r="Q3349" t="s">
        <v>25</v>
      </c>
      <c r="R3349">
        <v>52</v>
      </c>
      <c r="S3349" t="s">
        <v>13</v>
      </c>
      <c r="T3349" t="s">
        <v>10</v>
      </c>
      <c r="U3349" t="s">
        <v>13</v>
      </c>
      <c r="V3349" t="s">
        <v>13</v>
      </c>
      <c r="W3349" t="s">
        <v>13</v>
      </c>
      <c r="X3349" t="s">
        <v>13</v>
      </c>
      <c r="Y3349" t="s">
        <v>13</v>
      </c>
      <c r="Z3349" t="s">
        <v>10</v>
      </c>
      <c r="AA3349" t="s">
        <v>21</v>
      </c>
      <c r="AB3349" t="s">
        <v>10</v>
      </c>
      <c r="AC3349" t="s">
        <v>26</v>
      </c>
      <c r="AD3349">
        <v>74.75</v>
      </c>
      <c r="AE3349">
        <v>144.80000000000001</v>
      </c>
      <c r="AF3349">
        <v>0</v>
      </c>
      <c r="AG3349">
        <v>0</v>
      </c>
      <c r="AH3349">
        <v>87.12</v>
      </c>
      <c r="AI3349">
        <v>231.92</v>
      </c>
      <c r="AJ3349" t="s">
        <v>68</v>
      </c>
      <c r="AM3349" t="str">
        <f t="shared" si="156"/>
        <v>Joined</v>
      </c>
      <c r="AN3349" t="str">
        <f t="shared" si="157"/>
        <v>No</v>
      </c>
      <c r="AO3349" t="str" cm="1">
        <f t="array" ref="AO3349">_xlfn.IFS($C3349&lt;36,"Youth", $C3349&lt;66, "Middle_age", $C3349&gt;65, "Old")</f>
        <v>Youth</v>
      </c>
      <c r="AP3349" t="str">
        <f t="shared" si="158"/>
        <v>1 năm</v>
      </c>
    </row>
    <row r="3350" spans="1:42" x14ac:dyDescent="0.35">
      <c r="A3350" t="s">
        <v>4445</v>
      </c>
      <c r="B3350" t="s">
        <v>19</v>
      </c>
      <c r="C3350">
        <v>64</v>
      </c>
      <c r="D3350" t="s">
        <v>10</v>
      </c>
      <c r="E3350">
        <v>0</v>
      </c>
      <c r="F3350" t="s">
        <v>1431</v>
      </c>
      <c r="G3350">
        <v>96114</v>
      </c>
      <c r="H3350">
        <v>40.294034000000003</v>
      </c>
      <c r="I3350">
        <v>-120.51262199999999</v>
      </c>
      <c r="J3350">
        <v>1</v>
      </c>
      <c r="K3350" s="1">
        <v>30</v>
      </c>
      <c r="L3350" t="s">
        <v>12</v>
      </c>
      <c r="M3350" t="s">
        <v>10</v>
      </c>
      <c r="N3350">
        <v>11.38</v>
      </c>
      <c r="O3350" t="s">
        <v>13</v>
      </c>
      <c r="P3350" t="s">
        <v>13</v>
      </c>
      <c r="AA3350" t="s">
        <v>43</v>
      </c>
      <c r="AB3350" t="s">
        <v>13</v>
      </c>
      <c r="AC3350" t="s">
        <v>16</v>
      </c>
      <c r="AD3350">
        <v>19.05</v>
      </c>
      <c r="AE3350">
        <v>637.54999999999995</v>
      </c>
      <c r="AF3350">
        <v>0</v>
      </c>
      <c r="AG3350">
        <v>0</v>
      </c>
      <c r="AH3350">
        <v>341.4</v>
      </c>
      <c r="AI3350">
        <v>978.95</v>
      </c>
      <c r="AJ3350" t="s">
        <v>17</v>
      </c>
      <c r="AM3350" t="str">
        <f t="shared" si="156"/>
        <v>Stayed</v>
      </c>
      <c r="AN3350" t="str">
        <f t="shared" si="157"/>
        <v>No</v>
      </c>
      <c r="AO3350" t="str" cm="1">
        <f t="array" ref="AO3350">_xlfn.IFS($C3350&lt;36,"Youth", $C3350&lt;66, "Middle_age", $C3350&gt;65, "Old")</f>
        <v>Middle_age</v>
      </c>
      <c r="AP3350" t="str">
        <f t="shared" si="158"/>
        <v>3 năm</v>
      </c>
    </row>
    <row r="3351" spans="1:42" x14ac:dyDescent="0.35">
      <c r="A3351" t="s">
        <v>4446</v>
      </c>
      <c r="B3351" t="s">
        <v>9</v>
      </c>
      <c r="C3351">
        <v>48</v>
      </c>
      <c r="D3351" t="s">
        <v>10</v>
      </c>
      <c r="E3351">
        <v>1</v>
      </c>
      <c r="F3351" t="s">
        <v>4447</v>
      </c>
      <c r="G3351">
        <v>92653</v>
      </c>
      <c r="H3351">
        <v>33.606898999999999</v>
      </c>
      <c r="I3351">
        <v>-117.717854</v>
      </c>
      <c r="J3351">
        <v>4</v>
      </c>
      <c r="K3351" s="1">
        <v>12</v>
      </c>
      <c r="L3351" t="s">
        <v>12</v>
      </c>
      <c r="M3351" t="s">
        <v>13</v>
      </c>
      <c r="P3351" t="s">
        <v>10</v>
      </c>
      <c r="Q3351" t="s">
        <v>49</v>
      </c>
      <c r="R3351">
        <v>22</v>
      </c>
      <c r="S3351" t="s">
        <v>13</v>
      </c>
      <c r="T3351" t="s">
        <v>13</v>
      </c>
      <c r="U3351" t="s">
        <v>13</v>
      </c>
      <c r="V3351" t="s">
        <v>10</v>
      </c>
      <c r="W3351" t="s">
        <v>13</v>
      </c>
      <c r="X3351" t="s">
        <v>13</v>
      </c>
      <c r="Y3351" t="s">
        <v>13</v>
      </c>
      <c r="Z3351" t="s">
        <v>10</v>
      </c>
      <c r="AA3351" t="s">
        <v>15</v>
      </c>
      <c r="AB3351" t="s">
        <v>13</v>
      </c>
      <c r="AC3351" t="s">
        <v>16</v>
      </c>
      <c r="AD3351">
        <v>30.25</v>
      </c>
      <c r="AE3351">
        <v>368.85</v>
      </c>
      <c r="AF3351">
        <v>0</v>
      </c>
      <c r="AG3351">
        <v>0</v>
      </c>
      <c r="AH3351">
        <v>0</v>
      </c>
      <c r="AI3351">
        <v>368.85</v>
      </c>
      <c r="AJ3351" t="s">
        <v>17</v>
      </c>
      <c r="AM3351" t="str">
        <f t="shared" si="156"/>
        <v>Stayed</v>
      </c>
      <c r="AN3351" t="str">
        <f t="shared" si="157"/>
        <v>Yes</v>
      </c>
      <c r="AO3351" t="str" cm="1">
        <f t="array" ref="AO3351">_xlfn.IFS($C3351&lt;36,"Youth", $C3351&lt;66, "Middle_age", $C3351&gt;65, "Old")</f>
        <v>Middle_age</v>
      </c>
      <c r="AP3351" t="str">
        <f t="shared" si="158"/>
        <v>1 năm</v>
      </c>
    </row>
    <row r="3352" spans="1:42" x14ac:dyDescent="0.35">
      <c r="A3352" t="s">
        <v>4448</v>
      </c>
      <c r="B3352" t="s">
        <v>19</v>
      </c>
      <c r="C3352">
        <v>46</v>
      </c>
      <c r="D3352" t="s">
        <v>10</v>
      </c>
      <c r="E3352">
        <v>0</v>
      </c>
      <c r="F3352" t="s">
        <v>3109</v>
      </c>
      <c r="G3352">
        <v>93254</v>
      </c>
      <c r="H3352">
        <v>34.956577000000003</v>
      </c>
      <c r="I3352">
        <v>-119.750142</v>
      </c>
      <c r="J3352">
        <v>8</v>
      </c>
      <c r="K3352" s="1">
        <v>63</v>
      </c>
      <c r="L3352" t="s">
        <v>12</v>
      </c>
      <c r="M3352" t="s">
        <v>10</v>
      </c>
      <c r="N3352">
        <v>3.18</v>
      </c>
      <c r="O3352" t="s">
        <v>13</v>
      </c>
      <c r="P3352" t="s">
        <v>10</v>
      </c>
      <c r="Q3352" t="s">
        <v>25</v>
      </c>
      <c r="R3352">
        <v>15</v>
      </c>
      <c r="S3352" t="s">
        <v>10</v>
      </c>
      <c r="T3352" t="s">
        <v>10</v>
      </c>
      <c r="U3352" t="s">
        <v>10</v>
      </c>
      <c r="V3352" t="s">
        <v>10</v>
      </c>
      <c r="W3352" t="s">
        <v>10</v>
      </c>
      <c r="X3352" t="s">
        <v>10</v>
      </c>
      <c r="Y3352" t="s">
        <v>10</v>
      </c>
      <c r="Z3352" t="s">
        <v>10</v>
      </c>
      <c r="AA3352" t="s">
        <v>43</v>
      </c>
      <c r="AB3352" t="s">
        <v>10</v>
      </c>
      <c r="AC3352" t="s">
        <v>16</v>
      </c>
      <c r="AD3352">
        <v>110.1</v>
      </c>
      <c r="AE3352">
        <v>6705.7</v>
      </c>
      <c r="AF3352">
        <v>0</v>
      </c>
      <c r="AG3352">
        <v>0</v>
      </c>
      <c r="AH3352">
        <v>200.34</v>
      </c>
      <c r="AI3352">
        <v>6906.04</v>
      </c>
      <c r="AJ3352" t="s">
        <v>17</v>
      </c>
      <c r="AM3352" t="str">
        <f t="shared" si="156"/>
        <v>VIP</v>
      </c>
      <c r="AN3352" t="str">
        <f t="shared" si="157"/>
        <v>No</v>
      </c>
      <c r="AO3352" t="str" cm="1">
        <f t="array" ref="AO3352">_xlfn.IFS($C3352&lt;36,"Youth", $C3352&lt;66, "Middle_age", $C3352&gt;65, "Old")</f>
        <v>Middle_age</v>
      </c>
      <c r="AP3352" t="str">
        <f t="shared" si="158"/>
        <v>6 năm</v>
      </c>
    </row>
    <row r="3353" spans="1:42" x14ac:dyDescent="0.35">
      <c r="A3353" t="s">
        <v>4449</v>
      </c>
      <c r="B3353" t="s">
        <v>19</v>
      </c>
      <c r="C3353">
        <v>39</v>
      </c>
      <c r="D3353" t="s">
        <v>10</v>
      </c>
      <c r="E3353">
        <v>1</v>
      </c>
      <c r="F3353" t="s">
        <v>105</v>
      </c>
      <c r="G3353">
        <v>90057</v>
      </c>
      <c r="H3353">
        <v>34.061917999999999</v>
      </c>
      <c r="I3353">
        <v>-118.277939</v>
      </c>
      <c r="J3353">
        <v>0</v>
      </c>
      <c r="K3353" s="1">
        <v>48</v>
      </c>
      <c r="L3353" t="s">
        <v>46</v>
      </c>
      <c r="M3353" t="s">
        <v>10</v>
      </c>
      <c r="N3353">
        <v>11.86</v>
      </c>
      <c r="O3353" t="s">
        <v>10</v>
      </c>
      <c r="P3353" t="s">
        <v>13</v>
      </c>
      <c r="AA3353" t="s">
        <v>43</v>
      </c>
      <c r="AB3353" t="s">
        <v>13</v>
      </c>
      <c r="AC3353" t="s">
        <v>16</v>
      </c>
      <c r="AD3353">
        <v>23.55</v>
      </c>
      <c r="AE3353">
        <v>1173.3499999999999</v>
      </c>
      <c r="AF3353">
        <v>0</v>
      </c>
      <c r="AG3353">
        <v>0</v>
      </c>
      <c r="AH3353">
        <v>569.28</v>
      </c>
      <c r="AI3353">
        <v>1742.63</v>
      </c>
      <c r="AJ3353" t="s">
        <v>17</v>
      </c>
      <c r="AM3353" t="str">
        <f t="shared" si="156"/>
        <v>Stayed</v>
      </c>
      <c r="AN3353" t="str">
        <f t="shared" si="157"/>
        <v>Yes</v>
      </c>
      <c r="AO3353" t="str" cm="1">
        <f t="array" ref="AO3353">_xlfn.IFS($C3353&lt;36,"Youth", $C3353&lt;66, "Middle_age", $C3353&gt;65, "Old")</f>
        <v>Middle_age</v>
      </c>
      <c r="AP3353" t="str">
        <f t="shared" si="158"/>
        <v>4 năm</v>
      </c>
    </row>
    <row r="3354" spans="1:42" x14ac:dyDescent="0.35">
      <c r="A3354" t="s">
        <v>4450</v>
      </c>
      <c r="B3354" t="s">
        <v>19</v>
      </c>
      <c r="C3354">
        <v>25</v>
      </c>
      <c r="D3354" t="s">
        <v>10</v>
      </c>
      <c r="E3354">
        <v>2</v>
      </c>
      <c r="F3354" t="s">
        <v>3377</v>
      </c>
      <c r="G3354">
        <v>94965</v>
      </c>
      <c r="H3354">
        <v>37.848641000000001</v>
      </c>
      <c r="I3354">
        <v>-122.515692</v>
      </c>
      <c r="J3354">
        <v>7</v>
      </c>
      <c r="K3354" s="1">
        <v>1</v>
      </c>
      <c r="L3354" t="s">
        <v>24</v>
      </c>
      <c r="M3354" t="s">
        <v>10</v>
      </c>
      <c r="N3354">
        <v>18.63</v>
      </c>
      <c r="O3354" t="s">
        <v>13</v>
      </c>
      <c r="P3354" t="s">
        <v>13</v>
      </c>
      <c r="AA3354" t="s">
        <v>21</v>
      </c>
      <c r="AB3354" t="s">
        <v>10</v>
      </c>
      <c r="AC3354" t="s">
        <v>26</v>
      </c>
      <c r="AD3354">
        <v>20.149999999999999</v>
      </c>
      <c r="AE3354">
        <v>20.149999999999999</v>
      </c>
      <c r="AF3354">
        <v>0</v>
      </c>
      <c r="AG3354">
        <v>0</v>
      </c>
      <c r="AH3354">
        <v>18.63</v>
      </c>
      <c r="AI3354">
        <v>38.78</v>
      </c>
      <c r="AJ3354" t="s">
        <v>68</v>
      </c>
      <c r="AM3354" t="str">
        <f t="shared" si="156"/>
        <v>Joined</v>
      </c>
      <c r="AN3354" t="str">
        <f t="shared" si="157"/>
        <v>Yes</v>
      </c>
      <c r="AO3354" t="str" cm="1">
        <f t="array" ref="AO3354">_xlfn.IFS($C3354&lt;36,"Youth", $C3354&lt;66, "Middle_age", $C3354&gt;65, "Old")</f>
        <v>Youth</v>
      </c>
      <c r="AP3354" t="str">
        <f t="shared" si="158"/>
        <v>1 năm</v>
      </c>
    </row>
    <row r="3355" spans="1:42" x14ac:dyDescent="0.35">
      <c r="A3355" t="s">
        <v>4451</v>
      </c>
      <c r="B3355" t="s">
        <v>9</v>
      </c>
      <c r="C3355">
        <v>72</v>
      </c>
      <c r="D3355" t="s">
        <v>10</v>
      </c>
      <c r="E3355">
        <v>0</v>
      </c>
      <c r="F3355" t="s">
        <v>133</v>
      </c>
      <c r="G3355">
        <v>95242</v>
      </c>
      <c r="H3355">
        <v>38.128087000000001</v>
      </c>
      <c r="I3355">
        <v>-121.40779999999999</v>
      </c>
      <c r="J3355">
        <v>1</v>
      </c>
      <c r="K3355" s="1">
        <v>71</v>
      </c>
      <c r="L3355" t="s">
        <v>42</v>
      </c>
      <c r="M3355" t="s">
        <v>10</v>
      </c>
      <c r="N3355">
        <v>37.53</v>
      </c>
      <c r="O3355" t="s">
        <v>10</v>
      </c>
      <c r="P3355" t="s">
        <v>10</v>
      </c>
      <c r="Q3355" t="s">
        <v>49</v>
      </c>
      <c r="R3355">
        <v>24</v>
      </c>
      <c r="S3355" t="s">
        <v>10</v>
      </c>
      <c r="T3355" t="s">
        <v>10</v>
      </c>
      <c r="U3355" t="s">
        <v>10</v>
      </c>
      <c r="V3355" t="s">
        <v>10</v>
      </c>
      <c r="W3355" t="s">
        <v>13</v>
      </c>
      <c r="X3355" t="s">
        <v>10</v>
      </c>
      <c r="Y3355" t="s">
        <v>10</v>
      </c>
      <c r="Z3355" t="s">
        <v>10</v>
      </c>
      <c r="AA3355" t="s">
        <v>43</v>
      </c>
      <c r="AB3355" t="s">
        <v>10</v>
      </c>
      <c r="AC3355" t="s">
        <v>26</v>
      </c>
      <c r="AD3355">
        <v>82.7</v>
      </c>
      <c r="AE3355">
        <v>5831.2</v>
      </c>
      <c r="AF3355">
        <v>0</v>
      </c>
      <c r="AG3355">
        <v>0</v>
      </c>
      <c r="AH3355">
        <v>2664.63</v>
      </c>
      <c r="AI3355">
        <v>8495.83</v>
      </c>
      <c r="AJ3355" t="s">
        <v>17</v>
      </c>
      <c r="AM3355" t="str">
        <f t="shared" si="156"/>
        <v>VIP</v>
      </c>
      <c r="AN3355" t="str">
        <f t="shared" si="157"/>
        <v>No</v>
      </c>
      <c r="AO3355" t="str" cm="1">
        <f t="array" ref="AO3355">_xlfn.IFS($C3355&lt;36,"Youth", $C3355&lt;66, "Middle_age", $C3355&gt;65, "Old")</f>
        <v>Old</v>
      </c>
      <c r="AP3355" t="str">
        <f t="shared" si="158"/>
        <v>6 năm</v>
      </c>
    </row>
    <row r="3356" spans="1:42" x14ac:dyDescent="0.35">
      <c r="A3356" t="s">
        <v>4452</v>
      </c>
      <c r="B3356" t="s">
        <v>9</v>
      </c>
      <c r="C3356">
        <v>20</v>
      </c>
      <c r="D3356" t="s">
        <v>10</v>
      </c>
      <c r="E3356">
        <v>0</v>
      </c>
      <c r="F3356" t="s">
        <v>3884</v>
      </c>
      <c r="G3356">
        <v>92339</v>
      </c>
      <c r="H3356">
        <v>34.067698999999998</v>
      </c>
      <c r="I3356">
        <v>-116.903891</v>
      </c>
      <c r="J3356">
        <v>10</v>
      </c>
      <c r="K3356" s="1">
        <v>61</v>
      </c>
      <c r="L3356" t="s">
        <v>46</v>
      </c>
      <c r="M3356" t="s">
        <v>10</v>
      </c>
      <c r="N3356">
        <v>20.09</v>
      </c>
      <c r="O3356" t="s">
        <v>10</v>
      </c>
      <c r="P3356" t="s">
        <v>13</v>
      </c>
      <c r="AA3356" t="s">
        <v>43</v>
      </c>
      <c r="AB3356" t="s">
        <v>13</v>
      </c>
      <c r="AC3356" t="s">
        <v>153</v>
      </c>
      <c r="AD3356">
        <v>24.4</v>
      </c>
      <c r="AE3356">
        <v>1417.9</v>
      </c>
      <c r="AF3356">
        <v>0</v>
      </c>
      <c r="AG3356">
        <v>0</v>
      </c>
      <c r="AH3356">
        <v>1225.49</v>
      </c>
      <c r="AI3356">
        <v>2643.39</v>
      </c>
      <c r="AJ3356" t="s">
        <v>17</v>
      </c>
      <c r="AM3356" t="str">
        <f t="shared" si="156"/>
        <v>Stayed</v>
      </c>
      <c r="AN3356" t="str">
        <f t="shared" si="157"/>
        <v>No</v>
      </c>
      <c r="AO3356" t="str" cm="1">
        <f t="array" ref="AO3356">_xlfn.IFS($C3356&lt;36,"Youth", $C3356&lt;66, "Middle_age", $C3356&gt;65, "Old")</f>
        <v>Youth</v>
      </c>
      <c r="AP3356" t="str">
        <f t="shared" si="158"/>
        <v>6 năm</v>
      </c>
    </row>
    <row r="3357" spans="1:42" x14ac:dyDescent="0.35">
      <c r="A3357" t="s">
        <v>4453</v>
      </c>
      <c r="B3357" t="s">
        <v>19</v>
      </c>
      <c r="C3357">
        <v>65</v>
      </c>
      <c r="D3357" t="s">
        <v>13</v>
      </c>
      <c r="E3357">
        <v>0</v>
      </c>
      <c r="F3357" t="s">
        <v>4454</v>
      </c>
      <c r="G3357">
        <v>93645</v>
      </c>
      <c r="H3357">
        <v>37.140104000000001</v>
      </c>
      <c r="I3357">
        <v>-119.65709200000001</v>
      </c>
      <c r="J3357">
        <v>0</v>
      </c>
      <c r="K3357" s="1">
        <v>5</v>
      </c>
      <c r="L3357" t="s">
        <v>24</v>
      </c>
      <c r="M3357" t="s">
        <v>10</v>
      </c>
      <c r="N3357">
        <v>30.14</v>
      </c>
      <c r="O3357" t="s">
        <v>13</v>
      </c>
      <c r="P3357" t="s">
        <v>13</v>
      </c>
      <c r="AA3357" t="s">
        <v>15</v>
      </c>
      <c r="AB3357" t="s">
        <v>13</v>
      </c>
      <c r="AC3357" t="s">
        <v>26</v>
      </c>
      <c r="AD3357">
        <v>20.05</v>
      </c>
      <c r="AE3357">
        <v>94.15</v>
      </c>
      <c r="AF3357">
        <v>0</v>
      </c>
      <c r="AG3357">
        <v>0</v>
      </c>
      <c r="AH3357">
        <v>150.69999999999999</v>
      </c>
      <c r="AI3357">
        <v>244.85</v>
      </c>
      <c r="AJ3357" t="s">
        <v>17</v>
      </c>
      <c r="AM3357" t="str">
        <f t="shared" si="156"/>
        <v>Stayed</v>
      </c>
      <c r="AN3357" t="str">
        <f t="shared" si="157"/>
        <v>No</v>
      </c>
      <c r="AO3357" t="str" cm="1">
        <f t="array" ref="AO3357">_xlfn.IFS($C3357&lt;36,"Youth", $C3357&lt;66, "Middle_age", $C3357&gt;65, "Old")</f>
        <v>Middle_age</v>
      </c>
      <c r="AP3357" t="str">
        <f t="shared" si="158"/>
        <v>1 năm</v>
      </c>
    </row>
    <row r="3358" spans="1:42" x14ac:dyDescent="0.35">
      <c r="A3358" t="s">
        <v>4455</v>
      </c>
      <c r="B3358" t="s">
        <v>19</v>
      </c>
      <c r="C3358">
        <v>80</v>
      </c>
      <c r="D3358" t="s">
        <v>10</v>
      </c>
      <c r="E3358">
        <v>0</v>
      </c>
      <c r="F3358" t="s">
        <v>361</v>
      </c>
      <c r="G3358">
        <v>94132</v>
      </c>
      <c r="H3358">
        <v>37.722301999999999</v>
      </c>
      <c r="I3358">
        <v>-122.491129</v>
      </c>
      <c r="J3358">
        <v>1</v>
      </c>
      <c r="K3358" s="1">
        <v>46</v>
      </c>
      <c r="L3358" t="s">
        <v>12</v>
      </c>
      <c r="M3358" t="s">
        <v>13</v>
      </c>
      <c r="P3358" t="s">
        <v>10</v>
      </c>
      <c r="Q3358" t="s">
        <v>49</v>
      </c>
      <c r="R3358">
        <v>15</v>
      </c>
      <c r="S3358" t="s">
        <v>13</v>
      </c>
      <c r="T3358" t="s">
        <v>10</v>
      </c>
      <c r="U3358" t="s">
        <v>10</v>
      </c>
      <c r="V3358" t="s">
        <v>10</v>
      </c>
      <c r="W3358" t="s">
        <v>10</v>
      </c>
      <c r="X3358" t="s">
        <v>10</v>
      </c>
      <c r="Y3358" t="s">
        <v>13</v>
      </c>
      <c r="Z3358" t="s">
        <v>13</v>
      </c>
      <c r="AA3358" t="s">
        <v>15</v>
      </c>
      <c r="AB3358" t="s">
        <v>10</v>
      </c>
      <c r="AC3358" t="s">
        <v>26</v>
      </c>
      <c r="AD3358">
        <v>59.9</v>
      </c>
      <c r="AE3358">
        <v>2816.65</v>
      </c>
      <c r="AF3358">
        <v>0</v>
      </c>
      <c r="AG3358">
        <v>150</v>
      </c>
      <c r="AH3358">
        <v>0</v>
      </c>
      <c r="AI3358">
        <v>2966.65</v>
      </c>
      <c r="AJ3358" t="s">
        <v>27</v>
      </c>
      <c r="AK3358" t="s">
        <v>28</v>
      </c>
      <c r="AL3358" t="s">
        <v>173</v>
      </c>
      <c r="AM3358" t="str">
        <f t="shared" si="156"/>
        <v>Churned</v>
      </c>
      <c r="AN3358" t="str">
        <f t="shared" si="157"/>
        <v>No</v>
      </c>
      <c r="AO3358" t="str" cm="1">
        <f t="array" ref="AO3358">_xlfn.IFS($C3358&lt;36,"Youth", $C3358&lt;66, "Middle_age", $C3358&gt;65, "Old")</f>
        <v>Old</v>
      </c>
      <c r="AP3358" t="str">
        <f t="shared" si="158"/>
        <v>4 năm</v>
      </c>
    </row>
    <row r="3359" spans="1:42" x14ac:dyDescent="0.35">
      <c r="A3359" t="s">
        <v>4456</v>
      </c>
      <c r="B3359" t="s">
        <v>19</v>
      </c>
      <c r="C3359">
        <v>45</v>
      </c>
      <c r="D3359" t="s">
        <v>13</v>
      </c>
      <c r="E3359">
        <v>0</v>
      </c>
      <c r="F3359" t="s">
        <v>4457</v>
      </c>
      <c r="G3359">
        <v>94517</v>
      </c>
      <c r="H3359">
        <v>37.881841999999999</v>
      </c>
      <c r="I3359">
        <v>-121.848111</v>
      </c>
      <c r="J3359">
        <v>0</v>
      </c>
      <c r="K3359" s="1">
        <v>1</v>
      </c>
      <c r="L3359" t="s">
        <v>24</v>
      </c>
      <c r="M3359" t="s">
        <v>10</v>
      </c>
      <c r="N3359">
        <v>11.25</v>
      </c>
      <c r="O3359" t="s">
        <v>13</v>
      </c>
      <c r="P3359" t="s">
        <v>13</v>
      </c>
      <c r="AA3359" t="s">
        <v>21</v>
      </c>
      <c r="AB3359" t="s">
        <v>13</v>
      </c>
      <c r="AC3359" t="s">
        <v>16</v>
      </c>
      <c r="AD3359">
        <v>20.2</v>
      </c>
      <c r="AE3359">
        <v>20.2</v>
      </c>
      <c r="AF3359">
        <v>0</v>
      </c>
      <c r="AG3359">
        <v>0</v>
      </c>
      <c r="AH3359">
        <v>11.25</v>
      </c>
      <c r="AI3359">
        <v>31.45</v>
      </c>
      <c r="AJ3359" t="s">
        <v>27</v>
      </c>
      <c r="AK3359" t="s">
        <v>28</v>
      </c>
      <c r="AL3359" t="s">
        <v>74</v>
      </c>
      <c r="AM3359" t="str">
        <f t="shared" si="156"/>
        <v>Churned</v>
      </c>
      <c r="AN3359" t="str">
        <f t="shared" si="157"/>
        <v>No</v>
      </c>
      <c r="AO3359" t="str" cm="1">
        <f t="array" ref="AO3359">_xlfn.IFS($C3359&lt;36,"Youth", $C3359&lt;66, "Middle_age", $C3359&gt;65, "Old")</f>
        <v>Middle_age</v>
      </c>
      <c r="AP3359" t="str">
        <f t="shared" si="158"/>
        <v>1 năm</v>
      </c>
    </row>
    <row r="3360" spans="1:42" x14ac:dyDescent="0.35">
      <c r="A3360" t="s">
        <v>4458</v>
      </c>
      <c r="B3360" t="s">
        <v>19</v>
      </c>
      <c r="C3360">
        <v>42</v>
      </c>
      <c r="D3360" t="s">
        <v>10</v>
      </c>
      <c r="E3360">
        <v>0</v>
      </c>
      <c r="F3360" t="s">
        <v>237</v>
      </c>
      <c r="G3360">
        <v>95379</v>
      </c>
      <c r="H3360">
        <v>37.939768000000001</v>
      </c>
      <c r="I3360">
        <v>-120.188002</v>
      </c>
      <c r="J3360">
        <v>1</v>
      </c>
      <c r="K3360" s="1">
        <v>47</v>
      </c>
      <c r="L3360" t="s">
        <v>46</v>
      </c>
      <c r="M3360" t="s">
        <v>10</v>
      </c>
      <c r="N3360">
        <v>19.02</v>
      </c>
      <c r="O3360" t="s">
        <v>10</v>
      </c>
      <c r="P3360" t="s">
        <v>10</v>
      </c>
      <c r="Q3360" t="s">
        <v>25</v>
      </c>
      <c r="R3360">
        <v>17</v>
      </c>
      <c r="S3360" t="s">
        <v>10</v>
      </c>
      <c r="T3360" t="s">
        <v>13</v>
      </c>
      <c r="U3360" t="s">
        <v>10</v>
      </c>
      <c r="V3360" t="s">
        <v>10</v>
      </c>
      <c r="W3360" t="s">
        <v>10</v>
      </c>
      <c r="X3360" t="s">
        <v>10</v>
      </c>
      <c r="Y3360" t="s">
        <v>10</v>
      </c>
      <c r="Z3360" t="s">
        <v>10</v>
      </c>
      <c r="AA3360" t="s">
        <v>15</v>
      </c>
      <c r="AB3360" t="s">
        <v>10</v>
      </c>
      <c r="AC3360" t="s">
        <v>16</v>
      </c>
      <c r="AD3360">
        <v>110.85</v>
      </c>
      <c r="AE3360">
        <v>5275.8</v>
      </c>
      <c r="AF3360">
        <v>4.93</v>
      </c>
      <c r="AG3360">
        <v>0</v>
      </c>
      <c r="AH3360">
        <v>893.94</v>
      </c>
      <c r="AI3360">
        <v>6164.81</v>
      </c>
      <c r="AJ3360" t="s">
        <v>27</v>
      </c>
      <c r="AK3360" t="s">
        <v>87</v>
      </c>
      <c r="AL3360" t="s">
        <v>436</v>
      </c>
      <c r="AM3360" t="str">
        <f t="shared" si="156"/>
        <v>Churned</v>
      </c>
      <c r="AN3360" t="str">
        <f t="shared" si="157"/>
        <v>No</v>
      </c>
      <c r="AO3360" t="str" cm="1">
        <f t="array" ref="AO3360">_xlfn.IFS($C3360&lt;36,"Youth", $C3360&lt;66, "Middle_age", $C3360&gt;65, "Old")</f>
        <v>Middle_age</v>
      </c>
      <c r="AP3360" t="str">
        <f t="shared" si="158"/>
        <v>4 năm</v>
      </c>
    </row>
    <row r="3361" spans="1:42" x14ac:dyDescent="0.35">
      <c r="A3361" t="s">
        <v>4459</v>
      </c>
      <c r="B3361" t="s">
        <v>19</v>
      </c>
      <c r="C3361">
        <v>33</v>
      </c>
      <c r="D3361" t="s">
        <v>10</v>
      </c>
      <c r="E3361">
        <v>0</v>
      </c>
      <c r="F3361" t="s">
        <v>2521</v>
      </c>
      <c r="G3361">
        <v>95553</v>
      </c>
      <c r="H3361">
        <v>40.210895000000001</v>
      </c>
      <c r="I3361">
        <v>-123.86</v>
      </c>
      <c r="J3361">
        <v>1</v>
      </c>
      <c r="K3361" s="1">
        <v>59</v>
      </c>
      <c r="L3361" t="s">
        <v>46</v>
      </c>
      <c r="M3361" t="s">
        <v>10</v>
      </c>
      <c r="N3361">
        <v>10.76</v>
      </c>
      <c r="O3361" t="s">
        <v>10</v>
      </c>
      <c r="P3361" t="s">
        <v>10</v>
      </c>
      <c r="Q3361" t="s">
        <v>25</v>
      </c>
      <c r="R3361">
        <v>5</v>
      </c>
      <c r="S3361" t="s">
        <v>13</v>
      </c>
      <c r="T3361" t="s">
        <v>13</v>
      </c>
      <c r="U3361" t="s">
        <v>10</v>
      </c>
      <c r="V3361" t="s">
        <v>13</v>
      </c>
      <c r="W3361" t="s">
        <v>10</v>
      </c>
      <c r="X3361" t="s">
        <v>10</v>
      </c>
      <c r="Y3361" t="s">
        <v>10</v>
      </c>
      <c r="Z3361" t="s">
        <v>10</v>
      </c>
      <c r="AA3361" t="s">
        <v>15</v>
      </c>
      <c r="AB3361" t="s">
        <v>10</v>
      </c>
      <c r="AC3361" t="s">
        <v>26</v>
      </c>
      <c r="AD3361">
        <v>99.5</v>
      </c>
      <c r="AE3361">
        <v>5961.1</v>
      </c>
      <c r="AF3361">
        <v>0</v>
      </c>
      <c r="AG3361">
        <v>0</v>
      </c>
      <c r="AH3361">
        <v>634.84</v>
      </c>
      <c r="AI3361">
        <v>6595.94</v>
      </c>
      <c r="AJ3361" t="s">
        <v>27</v>
      </c>
      <c r="AK3361" t="s">
        <v>28</v>
      </c>
      <c r="AL3361" t="s">
        <v>184</v>
      </c>
      <c r="AM3361" t="str">
        <f t="shared" si="156"/>
        <v>Churned</v>
      </c>
      <c r="AN3361" t="str">
        <f t="shared" si="157"/>
        <v>No</v>
      </c>
      <c r="AO3361" t="str" cm="1">
        <f t="array" ref="AO3361">_xlfn.IFS($C3361&lt;36,"Youth", $C3361&lt;66, "Middle_age", $C3361&gt;65, "Old")</f>
        <v>Youth</v>
      </c>
      <c r="AP3361" t="str">
        <f t="shared" si="158"/>
        <v>5 năm</v>
      </c>
    </row>
    <row r="3362" spans="1:42" x14ac:dyDescent="0.35">
      <c r="A3362" t="s">
        <v>4460</v>
      </c>
      <c r="B3362" t="s">
        <v>9</v>
      </c>
      <c r="C3362">
        <v>68</v>
      </c>
      <c r="D3362" t="s">
        <v>10</v>
      </c>
      <c r="E3362">
        <v>0</v>
      </c>
      <c r="F3362" t="s">
        <v>121</v>
      </c>
      <c r="G3362">
        <v>92122</v>
      </c>
      <c r="H3362">
        <v>32.857230000000001</v>
      </c>
      <c r="I3362">
        <v>-117.209774</v>
      </c>
      <c r="J3362">
        <v>1</v>
      </c>
      <c r="K3362" s="1">
        <v>5</v>
      </c>
      <c r="L3362" t="s">
        <v>24</v>
      </c>
      <c r="M3362" t="s">
        <v>10</v>
      </c>
      <c r="N3362">
        <v>47.28</v>
      </c>
      <c r="O3362" t="s">
        <v>10</v>
      </c>
      <c r="P3362" t="s">
        <v>10</v>
      </c>
      <c r="Q3362" t="s">
        <v>25</v>
      </c>
      <c r="R3362">
        <v>11</v>
      </c>
      <c r="S3362" t="s">
        <v>13</v>
      </c>
      <c r="T3362" t="s">
        <v>10</v>
      </c>
      <c r="U3362" t="s">
        <v>13</v>
      </c>
      <c r="V3362" t="s">
        <v>13</v>
      </c>
      <c r="W3362" t="s">
        <v>13</v>
      </c>
      <c r="X3362" t="s">
        <v>13</v>
      </c>
      <c r="Y3362" t="s">
        <v>13</v>
      </c>
      <c r="Z3362" t="s">
        <v>13</v>
      </c>
      <c r="AA3362" t="s">
        <v>21</v>
      </c>
      <c r="AB3362" t="s">
        <v>10</v>
      </c>
      <c r="AC3362" t="s">
        <v>26</v>
      </c>
      <c r="AD3362">
        <v>81</v>
      </c>
      <c r="AE3362">
        <v>371.65</v>
      </c>
      <c r="AF3362">
        <v>40.64</v>
      </c>
      <c r="AG3362">
        <v>10</v>
      </c>
      <c r="AH3362">
        <v>236.4</v>
      </c>
      <c r="AI3362">
        <v>577.41</v>
      </c>
      <c r="AJ3362" t="s">
        <v>27</v>
      </c>
      <c r="AK3362" t="s">
        <v>28</v>
      </c>
      <c r="AL3362" t="s">
        <v>74</v>
      </c>
      <c r="AM3362" t="str">
        <f t="shared" si="156"/>
        <v>Churned</v>
      </c>
      <c r="AN3362" t="str">
        <f t="shared" si="157"/>
        <v>No</v>
      </c>
      <c r="AO3362" t="str" cm="1">
        <f t="array" ref="AO3362">_xlfn.IFS($C3362&lt;36,"Youth", $C3362&lt;66, "Middle_age", $C3362&gt;65, "Old")</f>
        <v>Old</v>
      </c>
      <c r="AP3362" t="str">
        <f t="shared" si="158"/>
        <v>1 năm</v>
      </c>
    </row>
    <row r="3363" spans="1:42" x14ac:dyDescent="0.35">
      <c r="A3363" t="s">
        <v>4461</v>
      </c>
      <c r="B3363" t="s">
        <v>19</v>
      </c>
      <c r="C3363">
        <v>63</v>
      </c>
      <c r="D3363" t="s">
        <v>13</v>
      </c>
      <c r="E3363">
        <v>0</v>
      </c>
      <c r="F3363" t="s">
        <v>487</v>
      </c>
      <c r="G3363">
        <v>93926</v>
      </c>
      <c r="H3363">
        <v>36.525880000000001</v>
      </c>
      <c r="I3363">
        <v>-121.396719</v>
      </c>
      <c r="J3363">
        <v>0</v>
      </c>
      <c r="K3363" s="1">
        <v>26</v>
      </c>
      <c r="L3363" t="s">
        <v>99</v>
      </c>
      <c r="M3363" t="s">
        <v>10</v>
      </c>
      <c r="N3363">
        <v>45.7</v>
      </c>
      <c r="O3363" t="s">
        <v>13</v>
      </c>
      <c r="P3363" t="s">
        <v>13</v>
      </c>
      <c r="AA3363" t="s">
        <v>15</v>
      </c>
      <c r="AB3363" t="s">
        <v>13</v>
      </c>
      <c r="AC3363" t="s">
        <v>16</v>
      </c>
      <c r="AD3363">
        <v>19.8</v>
      </c>
      <c r="AE3363">
        <v>457.3</v>
      </c>
      <c r="AF3363">
        <v>0</v>
      </c>
      <c r="AG3363">
        <v>0</v>
      </c>
      <c r="AH3363">
        <v>1188.2</v>
      </c>
      <c r="AI3363">
        <v>1645.5</v>
      </c>
      <c r="AJ3363" t="s">
        <v>17</v>
      </c>
      <c r="AM3363" t="str">
        <f t="shared" si="156"/>
        <v>Stayed</v>
      </c>
      <c r="AN3363" t="str">
        <f t="shared" si="157"/>
        <v>No</v>
      </c>
      <c r="AO3363" t="str" cm="1">
        <f t="array" ref="AO3363">_xlfn.IFS($C3363&lt;36,"Youth", $C3363&lt;66, "Middle_age", $C3363&gt;65, "Old")</f>
        <v>Middle_age</v>
      </c>
      <c r="AP3363" t="str">
        <f t="shared" si="158"/>
        <v>3 năm</v>
      </c>
    </row>
    <row r="3364" spans="1:42" x14ac:dyDescent="0.35">
      <c r="A3364" t="s">
        <v>4462</v>
      </c>
      <c r="B3364" t="s">
        <v>9</v>
      </c>
      <c r="C3364">
        <v>32</v>
      </c>
      <c r="D3364" t="s">
        <v>13</v>
      </c>
      <c r="E3364">
        <v>0</v>
      </c>
      <c r="F3364" t="s">
        <v>1946</v>
      </c>
      <c r="G3364">
        <v>91768</v>
      </c>
      <c r="H3364">
        <v>34.067931999999999</v>
      </c>
      <c r="I3364">
        <v>-117.785168</v>
      </c>
      <c r="J3364">
        <v>0</v>
      </c>
      <c r="K3364" s="1">
        <v>40</v>
      </c>
      <c r="L3364" t="s">
        <v>12</v>
      </c>
      <c r="M3364" t="s">
        <v>10</v>
      </c>
      <c r="N3364">
        <v>11.56</v>
      </c>
      <c r="O3364" t="s">
        <v>13</v>
      </c>
      <c r="P3364" t="s">
        <v>10</v>
      </c>
      <c r="Q3364" t="s">
        <v>49</v>
      </c>
      <c r="R3364">
        <v>26</v>
      </c>
      <c r="S3364" t="s">
        <v>10</v>
      </c>
      <c r="T3364" t="s">
        <v>10</v>
      </c>
      <c r="U3364" t="s">
        <v>13</v>
      </c>
      <c r="V3364" t="s">
        <v>13</v>
      </c>
      <c r="W3364" t="s">
        <v>10</v>
      </c>
      <c r="X3364" t="s">
        <v>13</v>
      </c>
      <c r="Y3364" t="s">
        <v>13</v>
      </c>
      <c r="Z3364" t="s">
        <v>10</v>
      </c>
      <c r="AA3364" t="s">
        <v>21</v>
      </c>
      <c r="AB3364" t="s">
        <v>13</v>
      </c>
      <c r="AC3364" t="s">
        <v>16</v>
      </c>
      <c r="AD3364">
        <v>65.099999999999994</v>
      </c>
      <c r="AE3364">
        <v>2586</v>
      </c>
      <c r="AF3364">
        <v>0</v>
      </c>
      <c r="AG3364">
        <v>0</v>
      </c>
      <c r="AH3364">
        <v>462.4</v>
      </c>
      <c r="AI3364">
        <v>3048.4</v>
      </c>
      <c r="AJ3364" t="s">
        <v>17</v>
      </c>
      <c r="AM3364" t="str">
        <f t="shared" si="156"/>
        <v>VIP</v>
      </c>
      <c r="AN3364" t="str">
        <f t="shared" si="157"/>
        <v>No</v>
      </c>
      <c r="AO3364" t="str" cm="1">
        <f t="array" ref="AO3364">_xlfn.IFS($C3364&lt;36,"Youth", $C3364&lt;66, "Middle_age", $C3364&gt;65, "Old")</f>
        <v>Youth</v>
      </c>
      <c r="AP3364" t="str">
        <f t="shared" si="158"/>
        <v>4 năm</v>
      </c>
    </row>
    <row r="3365" spans="1:42" x14ac:dyDescent="0.35">
      <c r="A3365" t="s">
        <v>4463</v>
      </c>
      <c r="B3365" t="s">
        <v>9</v>
      </c>
      <c r="C3365">
        <v>64</v>
      </c>
      <c r="D3365" t="s">
        <v>13</v>
      </c>
      <c r="E3365">
        <v>2</v>
      </c>
      <c r="F3365" t="s">
        <v>41</v>
      </c>
      <c r="G3365">
        <v>93436</v>
      </c>
      <c r="H3365">
        <v>34.601055000000002</v>
      </c>
      <c r="I3365">
        <v>-120.38291700000001</v>
      </c>
      <c r="J3365">
        <v>0</v>
      </c>
      <c r="K3365" s="1">
        <v>1</v>
      </c>
      <c r="L3365" t="s">
        <v>24</v>
      </c>
      <c r="M3365" t="s">
        <v>10</v>
      </c>
      <c r="N3365">
        <v>43.48</v>
      </c>
      <c r="O3365" t="s">
        <v>13</v>
      </c>
      <c r="P3365" t="s">
        <v>10</v>
      </c>
      <c r="Q3365" t="s">
        <v>49</v>
      </c>
      <c r="R3365">
        <v>16</v>
      </c>
      <c r="S3365" t="s">
        <v>10</v>
      </c>
      <c r="T3365" t="s">
        <v>10</v>
      </c>
      <c r="U3365" t="s">
        <v>13</v>
      </c>
      <c r="V3365" t="s">
        <v>10</v>
      </c>
      <c r="W3365" t="s">
        <v>13</v>
      </c>
      <c r="X3365" t="s">
        <v>13</v>
      </c>
      <c r="Y3365" t="s">
        <v>13</v>
      </c>
      <c r="Z3365" t="s">
        <v>13</v>
      </c>
      <c r="AA3365" t="s">
        <v>21</v>
      </c>
      <c r="AB3365" t="s">
        <v>10</v>
      </c>
      <c r="AC3365" t="s">
        <v>26</v>
      </c>
      <c r="AD3365">
        <v>60</v>
      </c>
      <c r="AE3365">
        <v>60</v>
      </c>
      <c r="AF3365">
        <v>0</v>
      </c>
      <c r="AG3365">
        <v>10</v>
      </c>
      <c r="AH3365">
        <v>43.48</v>
      </c>
      <c r="AI3365">
        <v>113.48</v>
      </c>
      <c r="AJ3365" t="s">
        <v>27</v>
      </c>
      <c r="AK3365" t="s">
        <v>91</v>
      </c>
      <c r="AL3365" t="s">
        <v>92</v>
      </c>
      <c r="AM3365" t="str">
        <f t="shared" si="156"/>
        <v>Churned</v>
      </c>
      <c r="AN3365" t="str">
        <f t="shared" si="157"/>
        <v>Yes</v>
      </c>
      <c r="AO3365" t="str" cm="1">
        <f t="array" ref="AO3365">_xlfn.IFS($C3365&lt;36,"Youth", $C3365&lt;66, "Middle_age", $C3365&gt;65, "Old")</f>
        <v>Middle_age</v>
      </c>
      <c r="AP3365" t="str">
        <f t="shared" si="158"/>
        <v>1 năm</v>
      </c>
    </row>
    <row r="3366" spans="1:42" x14ac:dyDescent="0.35">
      <c r="A3366" t="s">
        <v>4464</v>
      </c>
      <c r="B3366" t="s">
        <v>19</v>
      </c>
      <c r="C3366">
        <v>22</v>
      </c>
      <c r="D3366" t="s">
        <v>10</v>
      </c>
      <c r="E3366">
        <v>3</v>
      </c>
      <c r="F3366" t="s">
        <v>2160</v>
      </c>
      <c r="G3366">
        <v>93117</v>
      </c>
      <c r="H3366">
        <v>34.489983000000002</v>
      </c>
      <c r="I3366">
        <v>-120.091246</v>
      </c>
      <c r="J3366">
        <v>0</v>
      </c>
      <c r="K3366" s="1">
        <v>7</v>
      </c>
      <c r="L3366" t="s">
        <v>24</v>
      </c>
      <c r="M3366" t="s">
        <v>10</v>
      </c>
      <c r="N3366">
        <v>49.83</v>
      </c>
      <c r="O3366" t="s">
        <v>13</v>
      </c>
      <c r="P3366" t="s">
        <v>13</v>
      </c>
      <c r="AA3366" t="s">
        <v>21</v>
      </c>
      <c r="AB3366" t="s">
        <v>10</v>
      </c>
      <c r="AC3366" t="s">
        <v>26</v>
      </c>
      <c r="AD3366">
        <v>20.25</v>
      </c>
      <c r="AE3366">
        <v>174.7</v>
      </c>
      <c r="AF3366">
        <v>0</v>
      </c>
      <c r="AG3366">
        <v>0</v>
      </c>
      <c r="AH3366">
        <v>348.81</v>
      </c>
      <c r="AI3366">
        <v>523.51</v>
      </c>
      <c r="AJ3366" t="s">
        <v>17</v>
      </c>
      <c r="AM3366" t="str">
        <f t="shared" si="156"/>
        <v>Stayed</v>
      </c>
      <c r="AN3366" t="str">
        <f t="shared" si="157"/>
        <v>Yes</v>
      </c>
      <c r="AO3366" t="str" cm="1">
        <f t="array" ref="AO3366">_xlfn.IFS($C3366&lt;36,"Youth", $C3366&lt;66, "Middle_age", $C3366&gt;65, "Old")</f>
        <v>Youth</v>
      </c>
      <c r="AP3366" t="str">
        <f t="shared" si="158"/>
        <v>1 năm</v>
      </c>
    </row>
    <row r="3367" spans="1:42" x14ac:dyDescent="0.35">
      <c r="A3367" t="s">
        <v>4465</v>
      </c>
      <c r="B3367" t="s">
        <v>9</v>
      </c>
      <c r="C3367">
        <v>24</v>
      </c>
      <c r="D3367" t="s">
        <v>10</v>
      </c>
      <c r="E3367">
        <v>0</v>
      </c>
      <c r="F3367" t="s">
        <v>4466</v>
      </c>
      <c r="G3367">
        <v>93215</v>
      </c>
      <c r="H3367">
        <v>35.772244000000001</v>
      </c>
      <c r="I3367">
        <v>-119.209689</v>
      </c>
      <c r="J3367">
        <v>1</v>
      </c>
      <c r="K3367" s="1">
        <v>48</v>
      </c>
      <c r="L3367" t="s">
        <v>46</v>
      </c>
      <c r="M3367" t="s">
        <v>10</v>
      </c>
      <c r="N3367">
        <v>6.36</v>
      </c>
      <c r="O3367" t="s">
        <v>10</v>
      </c>
      <c r="P3367" t="s">
        <v>10</v>
      </c>
      <c r="Q3367" t="s">
        <v>25</v>
      </c>
      <c r="R3367">
        <v>47</v>
      </c>
      <c r="S3367" t="s">
        <v>10</v>
      </c>
      <c r="T3367" t="s">
        <v>10</v>
      </c>
      <c r="U3367" t="s">
        <v>13</v>
      </c>
      <c r="V3367" t="s">
        <v>13</v>
      </c>
      <c r="W3367" t="s">
        <v>10</v>
      </c>
      <c r="X3367" t="s">
        <v>10</v>
      </c>
      <c r="Y3367" t="s">
        <v>10</v>
      </c>
      <c r="Z3367" t="s">
        <v>10</v>
      </c>
      <c r="AA3367" t="s">
        <v>15</v>
      </c>
      <c r="AB3367" t="s">
        <v>10</v>
      </c>
      <c r="AC3367" t="s">
        <v>16</v>
      </c>
      <c r="AD3367">
        <v>103.25</v>
      </c>
      <c r="AE3367">
        <v>5037.55</v>
      </c>
      <c r="AF3367">
        <v>0</v>
      </c>
      <c r="AG3367">
        <v>0</v>
      </c>
      <c r="AH3367">
        <v>305.27999999999997</v>
      </c>
      <c r="AI3367">
        <v>5342.83</v>
      </c>
      <c r="AJ3367" t="s">
        <v>27</v>
      </c>
      <c r="AK3367" t="s">
        <v>91</v>
      </c>
      <c r="AL3367" t="s">
        <v>92</v>
      </c>
      <c r="AM3367" t="str">
        <f t="shared" si="156"/>
        <v>Churned</v>
      </c>
      <c r="AN3367" t="str">
        <f t="shared" si="157"/>
        <v>No</v>
      </c>
      <c r="AO3367" t="str" cm="1">
        <f t="array" ref="AO3367">_xlfn.IFS($C3367&lt;36,"Youth", $C3367&lt;66, "Middle_age", $C3367&gt;65, "Old")</f>
        <v>Youth</v>
      </c>
      <c r="AP3367" t="str">
        <f t="shared" si="158"/>
        <v>4 năm</v>
      </c>
    </row>
    <row r="3368" spans="1:42" x14ac:dyDescent="0.35">
      <c r="A3368" t="s">
        <v>4467</v>
      </c>
      <c r="B3368" t="s">
        <v>9</v>
      </c>
      <c r="C3368">
        <v>59</v>
      </c>
      <c r="D3368" t="s">
        <v>13</v>
      </c>
      <c r="E3368">
        <v>0</v>
      </c>
      <c r="F3368" t="s">
        <v>121</v>
      </c>
      <c r="G3368">
        <v>92122</v>
      </c>
      <c r="H3368">
        <v>32.857230000000001</v>
      </c>
      <c r="I3368">
        <v>-117.209774</v>
      </c>
      <c r="J3368">
        <v>0</v>
      </c>
      <c r="K3368" s="1">
        <v>1</v>
      </c>
      <c r="L3368" t="s">
        <v>24</v>
      </c>
      <c r="M3368" t="s">
        <v>10</v>
      </c>
      <c r="N3368">
        <v>36.630000000000003</v>
      </c>
      <c r="O3368" t="s">
        <v>13</v>
      </c>
      <c r="P3368" t="s">
        <v>13</v>
      </c>
      <c r="AA3368" t="s">
        <v>21</v>
      </c>
      <c r="AB3368" t="s">
        <v>10</v>
      </c>
      <c r="AC3368" t="s">
        <v>16</v>
      </c>
      <c r="AD3368">
        <v>19.899999999999999</v>
      </c>
      <c r="AE3368">
        <v>19.899999999999999</v>
      </c>
      <c r="AF3368">
        <v>0</v>
      </c>
      <c r="AG3368">
        <v>0</v>
      </c>
      <c r="AH3368">
        <v>36.630000000000003</v>
      </c>
      <c r="AI3368">
        <v>56.53</v>
      </c>
      <c r="AJ3368" t="s">
        <v>27</v>
      </c>
      <c r="AK3368" t="s">
        <v>28</v>
      </c>
      <c r="AL3368" t="s">
        <v>74</v>
      </c>
      <c r="AM3368" t="str">
        <f t="shared" si="156"/>
        <v>Churned</v>
      </c>
      <c r="AN3368" t="str">
        <f t="shared" si="157"/>
        <v>No</v>
      </c>
      <c r="AO3368" t="str" cm="1">
        <f t="array" ref="AO3368">_xlfn.IFS($C3368&lt;36,"Youth", $C3368&lt;66, "Middle_age", $C3368&gt;65, "Old")</f>
        <v>Middle_age</v>
      </c>
      <c r="AP3368" t="str">
        <f t="shared" si="158"/>
        <v>1 năm</v>
      </c>
    </row>
    <row r="3369" spans="1:42" x14ac:dyDescent="0.35">
      <c r="A3369" t="s">
        <v>4468</v>
      </c>
      <c r="B3369" t="s">
        <v>9</v>
      </c>
      <c r="C3369">
        <v>32</v>
      </c>
      <c r="D3369" t="s">
        <v>10</v>
      </c>
      <c r="E3369">
        <v>2</v>
      </c>
      <c r="F3369" t="s">
        <v>1245</v>
      </c>
      <c r="G3369">
        <v>92305</v>
      </c>
      <c r="H3369">
        <v>34.1678</v>
      </c>
      <c r="I3369">
        <v>-116.86433</v>
      </c>
      <c r="J3369">
        <v>1</v>
      </c>
      <c r="K3369" s="1">
        <v>11</v>
      </c>
      <c r="L3369" t="s">
        <v>12</v>
      </c>
      <c r="M3369" t="s">
        <v>13</v>
      </c>
      <c r="P3369" t="s">
        <v>10</v>
      </c>
      <c r="Q3369" t="s">
        <v>49</v>
      </c>
      <c r="R3369">
        <v>17</v>
      </c>
      <c r="S3369" t="s">
        <v>10</v>
      </c>
      <c r="T3369" t="s">
        <v>13</v>
      </c>
      <c r="U3369" t="s">
        <v>13</v>
      </c>
      <c r="V3369" t="s">
        <v>13</v>
      </c>
      <c r="W3369" t="s">
        <v>13</v>
      </c>
      <c r="X3369" t="s">
        <v>13</v>
      </c>
      <c r="Y3369" t="s">
        <v>13</v>
      </c>
      <c r="Z3369" t="s">
        <v>10</v>
      </c>
      <c r="AA3369" t="s">
        <v>21</v>
      </c>
      <c r="AB3369" t="s">
        <v>10</v>
      </c>
      <c r="AC3369" t="s">
        <v>26</v>
      </c>
      <c r="AD3369">
        <v>29.6</v>
      </c>
      <c r="AE3369">
        <v>346.45</v>
      </c>
      <c r="AF3369">
        <v>27.24</v>
      </c>
      <c r="AG3369">
        <v>0</v>
      </c>
      <c r="AH3369">
        <v>0</v>
      </c>
      <c r="AI3369">
        <v>319.20999999999998</v>
      </c>
      <c r="AJ3369" t="s">
        <v>17</v>
      </c>
      <c r="AM3369" t="str">
        <f t="shared" si="156"/>
        <v>Stayed</v>
      </c>
      <c r="AN3369" t="str">
        <f t="shared" si="157"/>
        <v>Yes</v>
      </c>
      <c r="AO3369" t="str" cm="1">
        <f t="array" ref="AO3369">_xlfn.IFS($C3369&lt;36,"Youth", $C3369&lt;66, "Middle_age", $C3369&gt;65, "Old")</f>
        <v>Youth</v>
      </c>
      <c r="AP3369" t="str">
        <f t="shared" si="158"/>
        <v>1 năm</v>
      </c>
    </row>
    <row r="3370" spans="1:42" x14ac:dyDescent="0.35">
      <c r="A3370" t="s">
        <v>4469</v>
      </c>
      <c r="B3370" t="s">
        <v>19</v>
      </c>
      <c r="C3370">
        <v>28</v>
      </c>
      <c r="D3370" t="s">
        <v>13</v>
      </c>
      <c r="E3370">
        <v>3</v>
      </c>
      <c r="F3370" t="s">
        <v>2353</v>
      </c>
      <c r="G3370">
        <v>91344</v>
      </c>
      <c r="H3370">
        <v>34.291272999999997</v>
      </c>
      <c r="I3370">
        <v>-118.505104</v>
      </c>
      <c r="J3370">
        <v>0</v>
      </c>
      <c r="K3370" s="1">
        <v>8</v>
      </c>
      <c r="L3370" t="s">
        <v>12</v>
      </c>
      <c r="M3370" t="s">
        <v>10</v>
      </c>
      <c r="N3370">
        <v>1.95</v>
      </c>
      <c r="O3370" t="s">
        <v>13</v>
      </c>
      <c r="P3370" t="s">
        <v>13</v>
      </c>
      <c r="AA3370" t="s">
        <v>21</v>
      </c>
      <c r="AB3370" t="s">
        <v>13</v>
      </c>
      <c r="AC3370" t="s">
        <v>26</v>
      </c>
      <c r="AD3370">
        <v>19.45</v>
      </c>
      <c r="AE3370">
        <v>159.19999999999999</v>
      </c>
      <c r="AF3370">
        <v>0</v>
      </c>
      <c r="AG3370">
        <v>0</v>
      </c>
      <c r="AH3370">
        <v>15.6</v>
      </c>
      <c r="AI3370">
        <v>174.8</v>
      </c>
      <c r="AJ3370" t="s">
        <v>17</v>
      </c>
      <c r="AM3370" t="str">
        <f t="shared" si="156"/>
        <v>Stayed</v>
      </c>
      <c r="AN3370" t="str">
        <f t="shared" si="157"/>
        <v>Yes</v>
      </c>
      <c r="AO3370" t="str" cm="1">
        <f t="array" ref="AO3370">_xlfn.IFS($C3370&lt;36,"Youth", $C3370&lt;66, "Middle_age", $C3370&gt;65, "Old")</f>
        <v>Youth</v>
      </c>
      <c r="AP3370" t="str">
        <f t="shared" si="158"/>
        <v>1 năm</v>
      </c>
    </row>
    <row r="3371" spans="1:42" x14ac:dyDescent="0.35">
      <c r="A3371" t="s">
        <v>4470</v>
      </c>
      <c r="B3371" t="s">
        <v>9</v>
      </c>
      <c r="C3371">
        <v>75</v>
      </c>
      <c r="D3371" t="s">
        <v>13</v>
      </c>
      <c r="E3371">
        <v>0</v>
      </c>
      <c r="F3371" t="s">
        <v>917</v>
      </c>
      <c r="G3371">
        <v>95920</v>
      </c>
      <c r="H3371">
        <v>39.449793999999997</v>
      </c>
      <c r="I3371">
        <v>-121.93637200000001</v>
      </c>
      <c r="J3371">
        <v>0</v>
      </c>
      <c r="K3371" s="1">
        <v>38</v>
      </c>
      <c r="L3371" t="s">
        <v>99</v>
      </c>
      <c r="M3371" t="s">
        <v>10</v>
      </c>
      <c r="N3371">
        <v>47.39</v>
      </c>
      <c r="O3371" t="s">
        <v>10</v>
      </c>
      <c r="P3371" t="s">
        <v>10</v>
      </c>
      <c r="Q3371" t="s">
        <v>25</v>
      </c>
      <c r="R3371">
        <v>2</v>
      </c>
      <c r="S3371" t="s">
        <v>13</v>
      </c>
      <c r="T3371" t="s">
        <v>13</v>
      </c>
      <c r="U3371" t="s">
        <v>13</v>
      </c>
      <c r="V3371" t="s">
        <v>10</v>
      </c>
      <c r="W3371" t="s">
        <v>10</v>
      </c>
      <c r="X3371" t="s">
        <v>10</v>
      </c>
      <c r="Y3371" t="s">
        <v>13</v>
      </c>
      <c r="Z3371" t="s">
        <v>10</v>
      </c>
      <c r="AA3371" t="s">
        <v>21</v>
      </c>
      <c r="AB3371" t="s">
        <v>10</v>
      </c>
      <c r="AC3371" t="s">
        <v>26</v>
      </c>
      <c r="AD3371">
        <v>99.55</v>
      </c>
      <c r="AE3371">
        <v>3734.25</v>
      </c>
      <c r="AF3371">
        <v>0</v>
      </c>
      <c r="AG3371">
        <v>0</v>
      </c>
      <c r="AH3371">
        <v>1800.82</v>
      </c>
      <c r="AI3371">
        <v>5535.07</v>
      </c>
      <c r="AJ3371" t="s">
        <v>27</v>
      </c>
      <c r="AK3371" t="s">
        <v>33</v>
      </c>
      <c r="AL3371" t="s">
        <v>403</v>
      </c>
      <c r="AM3371" t="str">
        <f t="shared" si="156"/>
        <v>Churned</v>
      </c>
      <c r="AN3371" t="str">
        <f t="shared" si="157"/>
        <v>No</v>
      </c>
      <c r="AO3371" t="str" cm="1">
        <f t="array" ref="AO3371">_xlfn.IFS($C3371&lt;36,"Youth", $C3371&lt;66, "Middle_age", $C3371&gt;65, "Old")</f>
        <v>Old</v>
      </c>
      <c r="AP3371" t="str">
        <f t="shared" si="158"/>
        <v>4 năm</v>
      </c>
    </row>
    <row r="3372" spans="1:42" x14ac:dyDescent="0.35">
      <c r="A3372" t="s">
        <v>4471</v>
      </c>
      <c r="B3372" t="s">
        <v>19</v>
      </c>
      <c r="C3372">
        <v>44</v>
      </c>
      <c r="D3372" t="s">
        <v>10</v>
      </c>
      <c r="E3372">
        <v>1</v>
      </c>
      <c r="F3372" t="s">
        <v>446</v>
      </c>
      <c r="G3372">
        <v>92868</v>
      </c>
      <c r="H3372">
        <v>33.787796</v>
      </c>
      <c r="I3372">
        <v>-117.875928</v>
      </c>
      <c r="J3372">
        <v>1</v>
      </c>
      <c r="K3372" s="1">
        <v>34</v>
      </c>
      <c r="L3372" t="s">
        <v>99</v>
      </c>
      <c r="M3372" t="s">
        <v>10</v>
      </c>
      <c r="N3372">
        <v>44.54</v>
      </c>
      <c r="O3372" t="s">
        <v>13</v>
      </c>
      <c r="P3372" t="s">
        <v>13</v>
      </c>
      <c r="AA3372" t="s">
        <v>21</v>
      </c>
      <c r="AB3372" t="s">
        <v>13</v>
      </c>
      <c r="AC3372" t="s">
        <v>16</v>
      </c>
      <c r="AD3372">
        <v>20.8</v>
      </c>
      <c r="AE3372">
        <v>635.9</v>
      </c>
      <c r="AF3372">
        <v>46.07</v>
      </c>
      <c r="AG3372">
        <v>0</v>
      </c>
      <c r="AH3372">
        <v>1514.36</v>
      </c>
      <c r="AI3372">
        <v>2104.19</v>
      </c>
      <c r="AJ3372" t="s">
        <v>17</v>
      </c>
      <c r="AM3372" t="str">
        <f t="shared" si="156"/>
        <v>Stayed</v>
      </c>
      <c r="AN3372" t="str">
        <f t="shared" si="157"/>
        <v>Yes</v>
      </c>
      <c r="AO3372" t="str" cm="1">
        <f t="array" ref="AO3372">_xlfn.IFS($C3372&lt;36,"Youth", $C3372&lt;66, "Middle_age", $C3372&gt;65, "Old")</f>
        <v>Middle_age</v>
      </c>
      <c r="AP3372" t="str">
        <f t="shared" si="158"/>
        <v>3 năm</v>
      </c>
    </row>
    <row r="3373" spans="1:42" x14ac:dyDescent="0.35">
      <c r="A3373" t="s">
        <v>4472</v>
      </c>
      <c r="B3373" t="s">
        <v>19</v>
      </c>
      <c r="C3373">
        <v>32</v>
      </c>
      <c r="D3373" t="s">
        <v>10</v>
      </c>
      <c r="E3373">
        <v>3</v>
      </c>
      <c r="F3373" t="s">
        <v>1128</v>
      </c>
      <c r="G3373">
        <v>95422</v>
      </c>
      <c r="H3373">
        <v>38.965803999999999</v>
      </c>
      <c r="I3373">
        <v>-122.63177899999999</v>
      </c>
      <c r="J3373">
        <v>3</v>
      </c>
      <c r="K3373" s="1">
        <v>19</v>
      </c>
      <c r="L3373" t="s">
        <v>12</v>
      </c>
      <c r="M3373" t="s">
        <v>10</v>
      </c>
      <c r="N3373">
        <v>31.7</v>
      </c>
      <c r="O3373" t="s">
        <v>13</v>
      </c>
      <c r="P3373" t="s">
        <v>13</v>
      </c>
      <c r="AA3373" t="s">
        <v>43</v>
      </c>
      <c r="AB3373" t="s">
        <v>13</v>
      </c>
      <c r="AC3373" t="s">
        <v>16</v>
      </c>
      <c r="AD3373">
        <v>20.2</v>
      </c>
      <c r="AE3373">
        <v>387.4</v>
      </c>
      <c r="AF3373">
        <v>0</v>
      </c>
      <c r="AG3373">
        <v>0</v>
      </c>
      <c r="AH3373">
        <v>602.29999999999995</v>
      </c>
      <c r="AI3373">
        <v>989.7</v>
      </c>
      <c r="AJ3373" t="s">
        <v>17</v>
      </c>
      <c r="AM3373" t="str">
        <f t="shared" si="156"/>
        <v>Stayed</v>
      </c>
      <c r="AN3373" t="str">
        <f t="shared" si="157"/>
        <v>Yes</v>
      </c>
      <c r="AO3373" t="str" cm="1">
        <f t="array" ref="AO3373">_xlfn.IFS($C3373&lt;36,"Youth", $C3373&lt;66, "Middle_age", $C3373&gt;65, "Old")</f>
        <v>Youth</v>
      </c>
      <c r="AP3373" t="str">
        <f t="shared" si="158"/>
        <v>2 năm</v>
      </c>
    </row>
    <row r="3374" spans="1:42" x14ac:dyDescent="0.35">
      <c r="A3374" t="s">
        <v>4473</v>
      </c>
      <c r="B3374" t="s">
        <v>9</v>
      </c>
      <c r="C3374">
        <v>77</v>
      </c>
      <c r="D3374" t="s">
        <v>10</v>
      </c>
      <c r="E3374">
        <v>0</v>
      </c>
      <c r="F3374" t="s">
        <v>205</v>
      </c>
      <c r="G3374">
        <v>90404</v>
      </c>
      <c r="H3374">
        <v>34.026333999999999</v>
      </c>
      <c r="I3374">
        <v>-118.474222</v>
      </c>
      <c r="J3374">
        <v>7</v>
      </c>
      <c r="K3374" s="1">
        <v>70</v>
      </c>
      <c r="L3374" t="s">
        <v>12</v>
      </c>
      <c r="M3374" t="s">
        <v>10</v>
      </c>
      <c r="N3374">
        <v>35.39</v>
      </c>
      <c r="O3374" t="s">
        <v>10</v>
      </c>
      <c r="P3374" t="s">
        <v>10</v>
      </c>
      <c r="Q3374" t="s">
        <v>25</v>
      </c>
      <c r="R3374">
        <v>25</v>
      </c>
      <c r="S3374" t="s">
        <v>10</v>
      </c>
      <c r="T3374" t="s">
        <v>10</v>
      </c>
      <c r="U3374" t="s">
        <v>10</v>
      </c>
      <c r="V3374" t="s">
        <v>10</v>
      </c>
      <c r="W3374" t="s">
        <v>10</v>
      </c>
      <c r="X3374" t="s">
        <v>10</v>
      </c>
      <c r="Y3374" t="s">
        <v>13</v>
      </c>
      <c r="Z3374" t="s">
        <v>10</v>
      </c>
      <c r="AA3374" t="s">
        <v>43</v>
      </c>
      <c r="AB3374" t="s">
        <v>10</v>
      </c>
      <c r="AC3374" t="s">
        <v>26</v>
      </c>
      <c r="AD3374">
        <v>113.65</v>
      </c>
      <c r="AE3374">
        <v>7714.65</v>
      </c>
      <c r="AF3374">
        <v>24.36</v>
      </c>
      <c r="AG3374">
        <v>0</v>
      </c>
      <c r="AH3374">
        <v>2477.3000000000002</v>
      </c>
      <c r="AI3374">
        <v>10167.59</v>
      </c>
      <c r="AJ3374" t="s">
        <v>17</v>
      </c>
      <c r="AM3374" t="str">
        <f t="shared" si="156"/>
        <v>VIP</v>
      </c>
      <c r="AN3374" t="str">
        <f t="shared" si="157"/>
        <v>No</v>
      </c>
      <c r="AO3374" t="str" cm="1">
        <f t="array" ref="AO3374">_xlfn.IFS($C3374&lt;36,"Youth", $C3374&lt;66, "Middle_age", $C3374&gt;65, "Old")</f>
        <v>Old</v>
      </c>
      <c r="AP3374" t="str">
        <f t="shared" si="158"/>
        <v>6 năm</v>
      </c>
    </row>
    <row r="3375" spans="1:42" x14ac:dyDescent="0.35">
      <c r="A3375" t="s">
        <v>4474</v>
      </c>
      <c r="B3375" t="s">
        <v>9</v>
      </c>
      <c r="C3375">
        <v>64</v>
      </c>
      <c r="D3375" t="s">
        <v>10</v>
      </c>
      <c r="E3375">
        <v>0</v>
      </c>
      <c r="F3375" t="s">
        <v>270</v>
      </c>
      <c r="G3375">
        <v>92320</v>
      </c>
      <c r="H3375">
        <v>33.982787000000002</v>
      </c>
      <c r="I3375">
        <v>-117.057627</v>
      </c>
      <c r="J3375">
        <v>1</v>
      </c>
      <c r="K3375" s="1">
        <v>1</v>
      </c>
      <c r="L3375" t="s">
        <v>24</v>
      </c>
      <c r="M3375" t="s">
        <v>10</v>
      </c>
      <c r="N3375">
        <v>21.65</v>
      </c>
      <c r="O3375" t="s">
        <v>13</v>
      </c>
      <c r="P3375" t="s">
        <v>10</v>
      </c>
      <c r="Q3375" t="s">
        <v>25</v>
      </c>
      <c r="R3375">
        <v>13</v>
      </c>
      <c r="S3375" t="s">
        <v>13</v>
      </c>
      <c r="T3375" t="s">
        <v>13</v>
      </c>
      <c r="U3375" t="s">
        <v>13</v>
      </c>
      <c r="V3375" t="s">
        <v>13</v>
      </c>
      <c r="W3375" t="s">
        <v>13</v>
      </c>
      <c r="X3375" t="s">
        <v>13</v>
      </c>
      <c r="Y3375" t="s">
        <v>13</v>
      </c>
      <c r="Z3375" t="s">
        <v>10</v>
      </c>
      <c r="AA3375" t="s">
        <v>21</v>
      </c>
      <c r="AB3375" t="s">
        <v>10</v>
      </c>
      <c r="AC3375" t="s">
        <v>26</v>
      </c>
      <c r="AD3375">
        <v>68.95</v>
      </c>
      <c r="AE3375">
        <v>68.95</v>
      </c>
      <c r="AF3375">
        <v>0</v>
      </c>
      <c r="AG3375">
        <v>0</v>
      </c>
      <c r="AH3375">
        <v>21.65</v>
      </c>
      <c r="AI3375">
        <v>90.6</v>
      </c>
      <c r="AJ3375" t="s">
        <v>27</v>
      </c>
      <c r="AK3375" t="s">
        <v>33</v>
      </c>
      <c r="AL3375" t="s">
        <v>71</v>
      </c>
      <c r="AM3375" t="str">
        <f t="shared" si="156"/>
        <v>Churned</v>
      </c>
      <c r="AN3375" t="str">
        <f t="shared" si="157"/>
        <v>No</v>
      </c>
      <c r="AO3375" t="str" cm="1">
        <f t="array" ref="AO3375">_xlfn.IFS($C3375&lt;36,"Youth", $C3375&lt;66, "Middle_age", $C3375&gt;65, "Old")</f>
        <v>Middle_age</v>
      </c>
      <c r="AP3375" t="str">
        <f t="shared" si="158"/>
        <v>1 năm</v>
      </c>
    </row>
    <row r="3376" spans="1:42" x14ac:dyDescent="0.35">
      <c r="A3376" t="s">
        <v>4475</v>
      </c>
      <c r="B3376" t="s">
        <v>19</v>
      </c>
      <c r="C3376">
        <v>27</v>
      </c>
      <c r="D3376" t="s">
        <v>13</v>
      </c>
      <c r="E3376">
        <v>0</v>
      </c>
      <c r="F3376" t="s">
        <v>4476</v>
      </c>
      <c r="G3376">
        <v>95237</v>
      </c>
      <c r="H3376">
        <v>38.166791000000003</v>
      </c>
      <c r="I3376">
        <v>-121.14207</v>
      </c>
      <c r="J3376">
        <v>0</v>
      </c>
      <c r="K3376" s="1">
        <v>4</v>
      </c>
      <c r="L3376" t="s">
        <v>24</v>
      </c>
      <c r="M3376" t="s">
        <v>10</v>
      </c>
      <c r="N3376">
        <v>43.06</v>
      </c>
      <c r="O3376" t="s">
        <v>13</v>
      </c>
      <c r="P3376" t="s">
        <v>10</v>
      </c>
      <c r="Q3376" t="s">
        <v>25</v>
      </c>
      <c r="R3376">
        <v>46</v>
      </c>
      <c r="S3376" t="s">
        <v>13</v>
      </c>
      <c r="T3376" t="s">
        <v>13</v>
      </c>
      <c r="U3376" t="s">
        <v>13</v>
      </c>
      <c r="V3376" t="s">
        <v>13</v>
      </c>
      <c r="W3376" t="s">
        <v>13</v>
      </c>
      <c r="X3376" t="s">
        <v>10</v>
      </c>
      <c r="Y3376" t="s">
        <v>10</v>
      </c>
      <c r="Z3376" t="s">
        <v>10</v>
      </c>
      <c r="AA3376" t="s">
        <v>21</v>
      </c>
      <c r="AB3376" t="s">
        <v>10</v>
      </c>
      <c r="AC3376" t="s">
        <v>26</v>
      </c>
      <c r="AD3376">
        <v>79.900000000000006</v>
      </c>
      <c r="AE3376">
        <v>324.3</v>
      </c>
      <c r="AF3376">
        <v>0</v>
      </c>
      <c r="AG3376">
        <v>0</v>
      </c>
      <c r="AH3376">
        <v>172.24</v>
      </c>
      <c r="AI3376">
        <v>496.54</v>
      </c>
      <c r="AJ3376" t="s">
        <v>27</v>
      </c>
      <c r="AK3376" t="s">
        <v>28</v>
      </c>
      <c r="AL3376" t="s">
        <v>29</v>
      </c>
      <c r="AM3376" t="str">
        <f t="shared" si="156"/>
        <v>Churned</v>
      </c>
      <c r="AN3376" t="str">
        <f t="shared" si="157"/>
        <v>No</v>
      </c>
      <c r="AO3376" t="str" cm="1">
        <f t="array" ref="AO3376">_xlfn.IFS($C3376&lt;36,"Youth", $C3376&lt;66, "Middle_age", $C3376&gt;65, "Old")</f>
        <v>Youth</v>
      </c>
      <c r="AP3376" t="str">
        <f t="shared" si="158"/>
        <v>1 năm</v>
      </c>
    </row>
    <row r="3377" spans="1:42" x14ac:dyDescent="0.35">
      <c r="A3377" t="s">
        <v>4477</v>
      </c>
      <c r="B3377" t="s">
        <v>9</v>
      </c>
      <c r="C3377">
        <v>25</v>
      </c>
      <c r="D3377" t="s">
        <v>13</v>
      </c>
      <c r="E3377">
        <v>0</v>
      </c>
      <c r="F3377" t="s">
        <v>1014</v>
      </c>
      <c r="G3377">
        <v>92258</v>
      </c>
      <c r="H3377">
        <v>33.906495999999997</v>
      </c>
      <c r="I3377">
        <v>-116.56949899999999</v>
      </c>
      <c r="J3377">
        <v>0</v>
      </c>
      <c r="K3377" s="1">
        <v>51</v>
      </c>
      <c r="L3377" t="s">
        <v>46</v>
      </c>
      <c r="M3377" t="s">
        <v>10</v>
      </c>
      <c r="N3377">
        <v>19.23</v>
      </c>
      <c r="O3377" t="s">
        <v>13</v>
      </c>
      <c r="P3377" t="s">
        <v>13</v>
      </c>
      <c r="AA3377" t="s">
        <v>43</v>
      </c>
      <c r="AB3377" t="s">
        <v>13</v>
      </c>
      <c r="AC3377" t="s">
        <v>26</v>
      </c>
      <c r="AD3377">
        <v>20.65</v>
      </c>
      <c r="AE3377">
        <v>1020.75</v>
      </c>
      <c r="AF3377">
        <v>19.32</v>
      </c>
      <c r="AG3377">
        <v>0</v>
      </c>
      <c r="AH3377">
        <v>980.73</v>
      </c>
      <c r="AI3377">
        <v>1982.16</v>
      </c>
      <c r="AJ3377" t="s">
        <v>17</v>
      </c>
      <c r="AM3377" t="str">
        <f t="shared" si="156"/>
        <v>Stayed</v>
      </c>
      <c r="AN3377" t="str">
        <f t="shared" si="157"/>
        <v>No</v>
      </c>
      <c r="AO3377" t="str" cm="1">
        <f t="array" ref="AO3377">_xlfn.IFS($C3377&lt;36,"Youth", $C3377&lt;66, "Middle_age", $C3377&gt;65, "Old")</f>
        <v>Youth</v>
      </c>
      <c r="AP3377" t="str">
        <f t="shared" si="158"/>
        <v>5 năm</v>
      </c>
    </row>
    <row r="3378" spans="1:42" x14ac:dyDescent="0.35">
      <c r="A3378" t="s">
        <v>4478</v>
      </c>
      <c r="B3378" t="s">
        <v>9</v>
      </c>
      <c r="C3378">
        <v>51</v>
      </c>
      <c r="D3378" t="s">
        <v>10</v>
      </c>
      <c r="E3378">
        <v>0</v>
      </c>
      <c r="F3378" t="s">
        <v>783</v>
      </c>
      <c r="G3378">
        <v>90270</v>
      </c>
      <c r="H3378">
        <v>33.988571999999998</v>
      </c>
      <c r="I3378">
        <v>-118.186565</v>
      </c>
      <c r="J3378">
        <v>1</v>
      </c>
      <c r="K3378" s="1">
        <v>35</v>
      </c>
      <c r="L3378" t="s">
        <v>99</v>
      </c>
      <c r="M3378" t="s">
        <v>10</v>
      </c>
      <c r="N3378">
        <v>24.53</v>
      </c>
      <c r="O3378" t="s">
        <v>13</v>
      </c>
      <c r="P3378" t="s">
        <v>10</v>
      </c>
      <c r="Q3378" t="s">
        <v>49</v>
      </c>
      <c r="R3378">
        <v>30</v>
      </c>
      <c r="S3378" t="s">
        <v>10</v>
      </c>
      <c r="T3378" t="s">
        <v>13</v>
      </c>
      <c r="U3378" t="s">
        <v>13</v>
      </c>
      <c r="V3378" t="s">
        <v>13</v>
      </c>
      <c r="W3378" t="s">
        <v>10</v>
      </c>
      <c r="X3378" t="s">
        <v>13</v>
      </c>
      <c r="Y3378" t="s">
        <v>13</v>
      </c>
      <c r="Z3378" t="s">
        <v>10</v>
      </c>
      <c r="AA3378" t="s">
        <v>15</v>
      </c>
      <c r="AB3378" t="s">
        <v>10</v>
      </c>
      <c r="AC3378" t="s">
        <v>26</v>
      </c>
      <c r="AD3378">
        <v>62.15</v>
      </c>
      <c r="AE3378">
        <v>2215.4499999999998</v>
      </c>
      <c r="AF3378">
        <v>0</v>
      </c>
      <c r="AG3378">
        <v>0</v>
      </c>
      <c r="AH3378">
        <v>858.55</v>
      </c>
      <c r="AI3378">
        <v>3074</v>
      </c>
      <c r="AJ3378" t="s">
        <v>17</v>
      </c>
      <c r="AM3378" t="str">
        <f t="shared" si="156"/>
        <v>VIP</v>
      </c>
      <c r="AN3378" t="str">
        <f t="shared" si="157"/>
        <v>No</v>
      </c>
      <c r="AO3378" t="str" cm="1">
        <f t="array" ref="AO3378">_xlfn.IFS($C3378&lt;36,"Youth", $C3378&lt;66, "Middle_age", $C3378&gt;65, "Old")</f>
        <v>Middle_age</v>
      </c>
      <c r="AP3378" t="str">
        <f t="shared" si="158"/>
        <v>3 năm</v>
      </c>
    </row>
    <row r="3379" spans="1:42" x14ac:dyDescent="0.35">
      <c r="A3379" t="s">
        <v>4479</v>
      </c>
      <c r="B3379" t="s">
        <v>19</v>
      </c>
      <c r="C3379">
        <v>62</v>
      </c>
      <c r="D3379" t="s">
        <v>13</v>
      </c>
      <c r="E3379">
        <v>0</v>
      </c>
      <c r="F3379" t="s">
        <v>464</v>
      </c>
      <c r="G3379">
        <v>91423</v>
      </c>
      <c r="H3379">
        <v>34.146957</v>
      </c>
      <c r="I3379">
        <v>-118.43213799999999</v>
      </c>
      <c r="J3379">
        <v>0</v>
      </c>
      <c r="K3379" s="1">
        <v>30</v>
      </c>
      <c r="L3379" t="s">
        <v>12</v>
      </c>
      <c r="M3379" t="s">
        <v>10</v>
      </c>
      <c r="N3379">
        <v>31.97</v>
      </c>
      <c r="O3379" t="s">
        <v>10</v>
      </c>
      <c r="P3379" t="s">
        <v>10</v>
      </c>
      <c r="Q3379" t="s">
        <v>25</v>
      </c>
      <c r="R3379">
        <v>2</v>
      </c>
      <c r="S3379" t="s">
        <v>13</v>
      </c>
      <c r="T3379" t="s">
        <v>13</v>
      </c>
      <c r="U3379" t="s">
        <v>13</v>
      </c>
      <c r="V3379" t="s">
        <v>10</v>
      </c>
      <c r="W3379" t="s">
        <v>13</v>
      </c>
      <c r="X3379" t="s">
        <v>10</v>
      </c>
      <c r="Y3379" t="s">
        <v>10</v>
      </c>
      <c r="Z3379" t="s">
        <v>10</v>
      </c>
      <c r="AA3379" t="s">
        <v>21</v>
      </c>
      <c r="AB3379" t="s">
        <v>10</v>
      </c>
      <c r="AC3379" t="s">
        <v>16</v>
      </c>
      <c r="AD3379">
        <v>89.9</v>
      </c>
      <c r="AE3379">
        <v>2723.15</v>
      </c>
      <c r="AF3379">
        <v>0</v>
      </c>
      <c r="AG3379">
        <v>0</v>
      </c>
      <c r="AH3379">
        <v>959.1</v>
      </c>
      <c r="AI3379">
        <v>3682.25</v>
      </c>
      <c r="AJ3379" t="s">
        <v>17</v>
      </c>
      <c r="AM3379" t="str">
        <f t="shared" si="156"/>
        <v>VIP</v>
      </c>
      <c r="AN3379" t="str">
        <f t="shared" si="157"/>
        <v>No</v>
      </c>
      <c r="AO3379" t="str" cm="1">
        <f t="array" ref="AO3379">_xlfn.IFS($C3379&lt;36,"Youth", $C3379&lt;66, "Middle_age", $C3379&gt;65, "Old")</f>
        <v>Middle_age</v>
      </c>
      <c r="AP3379" t="str">
        <f t="shared" si="158"/>
        <v>3 năm</v>
      </c>
    </row>
    <row r="3380" spans="1:42" x14ac:dyDescent="0.35">
      <c r="A3380" t="s">
        <v>4480</v>
      </c>
      <c r="B3380" t="s">
        <v>9</v>
      </c>
      <c r="C3380">
        <v>54</v>
      </c>
      <c r="D3380" t="s">
        <v>10</v>
      </c>
      <c r="E3380">
        <v>0</v>
      </c>
      <c r="F3380" t="s">
        <v>3439</v>
      </c>
      <c r="G3380">
        <v>93218</v>
      </c>
      <c r="H3380">
        <v>35.846066999999998</v>
      </c>
      <c r="I3380">
        <v>-119.00407300000001</v>
      </c>
      <c r="J3380">
        <v>4</v>
      </c>
      <c r="K3380" s="1">
        <v>8</v>
      </c>
      <c r="L3380" t="s">
        <v>24</v>
      </c>
      <c r="M3380" t="s">
        <v>10</v>
      </c>
      <c r="N3380">
        <v>9.8800000000000008</v>
      </c>
      <c r="O3380" t="s">
        <v>10</v>
      </c>
      <c r="P3380" t="s">
        <v>10</v>
      </c>
      <c r="Q3380" t="s">
        <v>25</v>
      </c>
      <c r="R3380">
        <v>4</v>
      </c>
      <c r="S3380" t="s">
        <v>13</v>
      </c>
      <c r="T3380" t="s">
        <v>13</v>
      </c>
      <c r="U3380" t="s">
        <v>13</v>
      </c>
      <c r="V3380" t="s">
        <v>10</v>
      </c>
      <c r="W3380" t="s">
        <v>13</v>
      </c>
      <c r="X3380" t="s">
        <v>10</v>
      </c>
      <c r="Y3380" t="s">
        <v>10</v>
      </c>
      <c r="Z3380" t="s">
        <v>13</v>
      </c>
      <c r="AA3380" t="s">
        <v>21</v>
      </c>
      <c r="AB3380" t="s">
        <v>10</v>
      </c>
      <c r="AC3380" t="s">
        <v>26</v>
      </c>
      <c r="AD3380">
        <v>90.25</v>
      </c>
      <c r="AE3380">
        <v>743.75</v>
      </c>
      <c r="AF3380">
        <v>0</v>
      </c>
      <c r="AG3380">
        <v>0</v>
      </c>
      <c r="AH3380">
        <v>79.040000000000006</v>
      </c>
      <c r="AI3380">
        <v>822.79</v>
      </c>
      <c r="AJ3380" t="s">
        <v>17</v>
      </c>
      <c r="AM3380" t="str">
        <f t="shared" si="156"/>
        <v>Stayed</v>
      </c>
      <c r="AN3380" t="str">
        <f t="shared" si="157"/>
        <v>No</v>
      </c>
      <c r="AO3380" t="str" cm="1">
        <f t="array" ref="AO3380">_xlfn.IFS($C3380&lt;36,"Youth", $C3380&lt;66, "Middle_age", $C3380&gt;65, "Old")</f>
        <v>Middle_age</v>
      </c>
      <c r="AP3380" t="str">
        <f t="shared" si="158"/>
        <v>1 năm</v>
      </c>
    </row>
    <row r="3381" spans="1:42" x14ac:dyDescent="0.35">
      <c r="A3381" t="s">
        <v>4481</v>
      </c>
      <c r="B3381" t="s">
        <v>9</v>
      </c>
      <c r="C3381">
        <v>55</v>
      </c>
      <c r="D3381" t="s">
        <v>10</v>
      </c>
      <c r="E3381">
        <v>0</v>
      </c>
      <c r="F3381" t="s">
        <v>3078</v>
      </c>
      <c r="G3381">
        <v>93669</v>
      </c>
      <c r="H3381">
        <v>37.287757999999997</v>
      </c>
      <c r="I3381">
        <v>-119.54815600000001</v>
      </c>
      <c r="J3381">
        <v>1</v>
      </c>
      <c r="K3381" s="1">
        <v>4</v>
      </c>
      <c r="L3381" t="s">
        <v>12</v>
      </c>
      <c r="M3381" t="s">
        <v>13</v>
      </c>
      <c r="P3381" t="s">
        <v>10</v>
      </c>
      <c r="Q3381" t="s">
        <v>49</v>
      </c>
      <c r="R3381">
        <v>29</v>
      </c>
      <c r="S3381" t="s">
        <v>13</v>
      </c>
      <c r="T3381" t="s">
        <v>13</v>
      </c>
      <c r="U3381" t="s">
        <v>13</v>
      </c>
      <c r="V3381" t="s">
        <v>13</v>
      </c>
      <c r="W3381" t="s">
        <v>13</v>
      </c>
      <c r="X3381" t="s">
        <v>13</v>
      </c>
      <c r="Y3381" t="s">
        <v>13</v>
      </c>
      <c r="Z3381" t="s">
        <v>10</v>
      </c>
      <c r="AA3381" t="s">
        <v>21</v>
      </c>
      <c r="AB3381" t="s">
        <v>10</v>
      </c>
      <c r="AC3381" t="s">
        <v>26</v>
      </c>
      <c r="AD3381">
        <v>25.15</v>
      </c>
      <c r="AE3381">
        <v>99.95</v>
      </c>
      <c r="AF3381">
        <v>0</v>
      </c>
      <c r="AG3381">
        <v>0</v>
      </c>
      <c r="AH3381">
        <v>0</v>
      </c>
      <c r="AI3381">
        <v>99.95</v>
      </c>
      <c r="AJ3381" t="s">
        <v>17</v>
      </c>
      <c r="AM3381" t="str">
        <f t="shared" si="156"/>
        <v>Stayed</v>
      </c>
      <c r="AN3381" t="str">
        <f t="shared" si="157"/>
        <v>No</v>
      </c>
      <c r="AO3381" t="str" cm="1">
        <f t="array" ref="AO3381">_xlfn.IFS($C3381&lt;36,"Youth", $C3381&lt;66, "Middle_age", $C3381&gt;65, "Old")</f>
        <v>Middle_age</v>
      </c>
      <c r="AP3381" t="str">
        <f t="shared" si="158"/>
        <v>1 năm</v>
      </c>
    </row>
    <row r="3382" spans="1:42" x14ac:dyDescent="0.35">
      <c r="A3382" t="s">
        <v>4482</v>
      </c>
      <c r="B3382" t="s">
        <v>9</v>
      </c>
      <c r="C3382">
        <v>25</v>
      </c>
      <c r="D3382" t="s">
        <v>13</v>
      </c>
      <c r="E3382">
        <v>0</v>
      </c>
      <c r="F3382" t="s">
        <v>1657</v>
      </c>
      <c r="G3382">
        <v>90262</v>
      </c>
      <c r="H3382">
        <v>33.923572999999998</v>
      </c>
      <c r="I3382">
        <v>-118.200669</v>
      </c>
      <c r="J3382">
        <v>0</v>
      </c>
      <c r="K3382" s="1">
        <v>10</v>
      </c>
      <c r="L3382" t="s">
        <v>32</v>
      </c>
      <c r="M3382" t="s">
        <v>10</v>
      </c>
      <c r="N3382">
        <v>45.42</v>
      </c>
      <c r="O3382" t="s">
        <v>13</v>
      </c>
      <c r="P3382" t="s">
        <v>13</v>
      </c>
      <c r="AA3382" t="s">
        <v>15</v>
      </c>
      <c r="AB3382" t="s">
        <v>10</v>
      </c>
      <c r="AC3382" t="s">
        <v>16</v>
      </c>
      <c r="AD3382">
        <v>19.3</v>
      </c>
      <c r="AE3382">
        <v>185.2</v>
      </c>
      <c r="AF3382">
        <v>0</v>
      </c>
      <c r="AG3382">
        <v>0</v>
      </c>
      <c r="AH3382">
        <v>454.2</v>
      </c>
      <c r="AI3382">
        <v>639.4</v>
      </c>
      <c r="AJ3382" t="s">
        <v>17</v>
      </c>
      <c r="AM3382" t="str">
        <f t="shared" si="156"/>
        <v>Stayed</v>
      </c>
      <c r="AN3382" t="str">
        <f t="shared" si="157"/>
        <v>No</v>
      </c>
      <c r="AO3382" t="str" cm="1">
        <f t="array" ref="AO3382">_xlfn.IFS($C3382&lt;36,"Youth", $C3382&lt;66, "Middle_age", $C3382&gt;65, "Old")</f>
        <v>Youth</v>
      </c>
      <c r="AP3382" t="str">
        <f t="shared" si="158"/>
        <v>1 năm</v>
      </c>
    </row>
    <row r="3383" spans="1:42" x14ac:dyDescent="0.35">
      <c r="A3383" t="s">
        <v>4483</v>
      </c>
      <c r="B3383" t="s">
        <v>19</v>
      </c>
      <c r="C3383">
        <v>22</v>
      </c>
      <c r="D3383" t="s">
        <v>10</v>
      </c>
      <c r="E3383">
        <v>2</v>
      </c>
      <c r="F3383" t="s">
        <v>1537</v>
      </c>
      <c r="G3383">
        <v>92656</v>
      </c>
      <c r="H3383">
        <v>33.571258999999998</v>
      </c>
      <c r="I3383">
        <v>-117.731917</v>
      </c>
      <c r="J3383">
        <v>9</v>
      </c>
      <c r="K3383" s="1">
        <v>72</v>
      </c>
      <c r="L3383" t="s">
        <v>12</v>
      </c>
      <c r="M3383" t="s">
        <v>10</v>
      </c>
      <c r="N3383">
        <v>41.18</v>
      </c>
      <c r="O3383" t="s">
        <v>10</v>
      </c>
      <c r="P3383" t="s">
        <v>10</v>
      </c>
      <c r="Q3383" t="s">
        <v>25</v>
      </c>
      <c r="R3383">
        <v>52</v>
      </c>
      <c r="S3383" t="s">
        <v>10</v>
      </c>
      <c r="T3383" t="s">
        <v>10</v>
      </c>
      <c r="U3383" t="s">
        <v>10</v>
      </c>
      <c r="V3383" t="s">
        <v>10</v>
      </c>
      <c r="W3383" t="s">
        <v>13</v>
      </c>
      <c r="X3383" t="s">
        <v>10</v>
      </c>
      <c r="Y3383" t="s">
        <v>10</v>
      </c>
      <c r="Z3383" t="s">
        <v>10</v>
      </c>
      <c r="AA3383" t="s">
        <v>15</v>
      </c>
      <c r="AB3383" t="s">
        <v>10</v>
      </c>
      <c r="AC3383" t="s">
        <v>16</v>
      </c>
      <c r="AD3383">
        <v>104.9</v>
      </c>
      <c r="AE3383">
        <v>7537.5</v>
      </c>
      <c r="AF3383">
        <v>0</v>
      </c>
      <c r="AG3383">
        <v>0</v>
      </c>
      <c r="AH3383">
        <v>2964.96</v>
      </c>
      <c r="AI3383">
        <v>10502.46</v>
      </c>
      <c r="AJ3383" t="s">
        <v>17</v>
      </c>
      <c r="AM3383" t="str">
        <f t="shared" si="156"/>
        <v>VIP</v>
      </c>
      <c r="AN3383" t="str">
        <f t="shared" si="157"/>
        <v>Yes</v>
      </c>
      <c r="AO3383" t="str" cm="1">
        <f t="array" ref="AO3383">_xlfn.IFS($C3383&lt;36,"Youth", $C3383&lt;66, "Middle_age", $C3383&gt;65, "Old")</f>
        <v>Youth</v>
      </c>
      <c r="AP3383" t="str">
        <f t="shared" si="158"/>
        <v>6 năm</v>
      </c>
    </row>
    <row r="3384" spans="1:42" x14ac:dyDescent="0.35">
      <c r="A3384" t="s">
        <v>4484</v>
      </c>
      <c r="B3384" t="s">
        <v>19</v>
      </c>
      <c r="C3384">
        <v>72</v>
      </c>
      <c r="D3384" t="s">
        <v>13</v>
      </c>
      <c r="E3384">
        <v>0</v>
      </c>
      <c r="F3384" t="s">
        <v>105</v>
      </c>
      <c r="G3384">
        <v>90044</v>
      </c>
      <c r="H3384">
        <v>33.952714</v>
      </c>
      <c r="I3384">
        <v>-118.292061</v>
      </c>
      <c r="J3384">
        <v>0</v>
      </c>
      <c r="K3384" s="1">
        <v>2</v>
      </c>
      <c r="L3384" t="s">
        <v>24</v>
      </c>
      <c r="M3384" t="s">
        <v>10</v>
      </c>
      <c r="N3384">
        <v>41.43</v>
      </c>
      <c r="O3384" t="s">
        <v>13</v>
      </c>
      <c r="P3384" t="s">
        <v>10</v>
      </c>
      <c r="Q3384" t="s">
        <v>14</v>
      </c>
      <c r="R3384">
        <v>20</v>
      </c>
      <c r="S3384" t="s">
        <v>13</v>
      </c>
      <c r="T3384" t="s">
        <v>13</v>
      </c>
      <c r="U3384" t="s">
        <v>13</v>
      </c>
      <c r="V3384" t="s">
        <v>13</v>
      </c>
      <c r="W3384" t="s">
        <v>13</v>
      </c>
      <c r="X3384" t="s">
        <v>13</v>
      </c>
      <c r="Y3384" t="s">
        <v>13</v>
      </c>
      <c r="Z3384" t="s">
        <v>10</v>
      </c>
      <c r="AA3384" t="s">
        <v>21</v>
      </c>
      <c r="AB3384" t="s">
        <v>10</v>
      </c>
      <c r="AC3384" t="s">
        <v>26</v>
      </c>
      <c r="AD3384">
        <v>44.7</v>
      </c>
      <c r="AE3384">
        <v>93.7</v>
      </c>
      <c r="AF3384">
        <v>0</v>
      </c>
      <c r="AG3384">
        <v>0</v>
      </c>
      <c r="AH3384">
        <v>82.86</v>
      </c>
      <c r="AI3384">
        <v>176.56</v>
      </c>
      <c r="AJ3384" t="s">
        <v>27</v>
      </c>
      <c r="AK3384" t="s">
        <v>28</v>
      </c>
      <c r="AL3384" t="s">
        <v>184</v>
      </c>
      <c r="AM3384" t="str">
        <f t="shared" si="156"/>
        <v>Churned</v>
      </c>
      <c r="AN3384" t="str">
        <f t="shared" si="157"/>
        <v>No</v>
      </c>
      <c r="AO3384" t="str" cm="1">
        <f t="array" ref="AO3384">_xlfn.IFS($C3384&lt;36,"Youth", $C3384&lt;66, "Middle_age", $C3384&gt;65, "Old")</f>
        <v>Old</v>
      </c>
      <c r="AP3384" t="str">
        <f t="shared" si="158"/>
        <v>1 năm</v>
      </c>
    </row>
    <row r="3385" spans="1:42" x14ac:dyDescent="0.35">
      <c r="A3385" t="s">
        <v>4485</v>
      </c>
      <c r="B3385" t="s">
        <v>9</v>
      </c>
      <c r="C3385">
        <v>51</v>
      </c>
      <c r="D3385" t="s">
        <v>13</v>
      </c>
      <c r="E3385">
        <v>0</v>
      </c>
      <c r="F3385" t="s">
        <v>411</v>
      </c>
      <c r="G3385">
        <v>90810</v>
      </c>
      <c r="H3385">
        <v>33.819814000000001</v>
      </c>
      <c r="I3385">
        <v>-118.222416</v>
      </c>
      <c r="J3385">
        <v>0</v>
      </c>
      <c r="K3385" s="1">
        <v>23</v>
      </c>
      <c r="L3385" t="s">
        <v>32</v>
      </c>
      <c r="M3385" t="s">
        <v>10</v>
      </c>
      <c r="N3385">
        <v>33.44</v>
      </c>
      <c r="O3385" t="s">
        <v>10</v>
      </c>
      <c r="P3385" t="s">
        <v>10</v>
      </c>
      <c r="Q3385" t="s">
        <v>25</v>
      </c>
      <c r="R3385">
        <v>11</v>
      </c>
      <c r="S3385" t="s">
        <v>13</v>
      </c>
      <c r="T3385" t="s">
        <v>10</v>
      </c>
      <c r="U3385" t="s">
        <v>13</v>
      </c>
      <c r="V3385" t="s">
        <v>13</v>
      </c>
      <c r="W3385" t="s">
        <v>13</v>
      </c>
      <c r="X3385" t="s">
        <v>13</v>
      </c>
      <c r="Y3385" t="s">
        <v>13</v>
      </c>
      <c r="Z3385" t="s">
        <v>10</v>
      </c>
      <c r="AA3385" t="s">
        <v>21</v>
      </c>
      <c r="AB3385" t="s">
        <v>10</v>
      </c>
      <c r="AC3385" t="s">
        <v>26</v>
      </c>
      <c r="AD3385">
        <v>-7</v>
      </c>
      <c r="AE3385">
        <v>1676.95</v>
      </c>
      <c r="AF3385">
        <v>0</v>
      </c>
      <c r="AG3385">
        <v>0</v>
      </c>
      <c r="AH3385">
        <v>769.12</v>
      </c>
      <c r="AI3385">
        <v>2446.0700000000002</v>
      </c>
      <c r="AJ3385" t="s">
        <v>27</v>
      </c>
      <c r="AK3385" t="s">
        <v>28</v>
      </c>
      <c r="AL3385" t="s">
        <v>29</v>
      </c>
      <c r="AM3385" t="str">
        <f t="shared" si="156"/>
        <v>Churned</v>
      </c>
      <c r="AN3385" t="str">
        <f t="shared" si="157"/>
        <v>No</v>
      </c>
      <c r="AO3385" t="str" cm="1">
        <f t="array" ref="AO3385">_xlfn.IFS($C3385&lt;36,"Youth", $C3385&lt;66, "Middle_age", $C3385&gt;65, "Old")</f>
        <v>Middle_age</v>
      </c>
      <c r="AP3385" t="str">
        <f t="shared" si="158"/>
        <v>2 năm</v>
      </c>
    </row>
    <row r="3386" spans="1:42" x14ac:dyDescent="0.35">
      <c r="A3386" t="s">
        <v>4486</v>
      </c>
      <c r="B3386" t="s">
        <v>19</v>
      </c>
      <c r="C3386">
        <v>38</v>
      </c>
      <c r="D3386" t="s">
        <v>10</v>
      </c>
      <c r="E3386">
        <v>1</v>
      </c>
      <c r="F3386" t="s">
        <v>105</v>
      </c>
      <c r="G3386">
        <v>90034</v>
      </c>
      <c r="H3386">
        <v>34.030577999999998</v>
      </c>
      <c r="I3386">
        <v>-118.399613</v>
      </c>
      <c r="J3386">
        <v>2</v>
      </c>
      <c r="K3386" s="1">
        <v>50</v>
      </c>
      <c r="L3386" t="s">
        <v>12</v>
      </c>
      <c r="M3386" t="s">
        <v>10</v>
      </c>
      <c r="N3386">
        <v>36.21</v>
      </c>
      <c r="O3386" t="s">
        <v>13</v>
      </c>
      <c r="P3386" t="s">
        <v>10</v>
      </c>
      <c r="Q3386" t="s">
        <v>25</v>
      </c>
      <c r="R3386">
        <v>22</v>
      </c>
      <c r="S3386" t="s">
        <v>13</v>
      </c>
      <c r="T3386" t="s">
        <v>10</v>
      </c>
      <c r="U3386" t="s">
        <v>10</v>
      </c>
      <c r="V3386" t="s">
        <v>10</v>
      </c>
      <c r="W3386" t="s">
        <v>10</v>
      </c>
      <c r="X3386" t="s">
        <v>10</v>
      </c>
      <c r="Y3386" t="s">
        <v>10</v>
      </c>
      <c r="Z3386" t="s">
        <v>10</v>
      </c>
      <c r="AA3386" t="s">
        <v>15</v>
      </c>
      <c r="AB3386" t="s">
        <v>10</v>
      </c>
      <c r="AC3386" t="s">
        <v>26</v>
      </c>
      <c r="AD3386">
        <v>103.4</v>
      </c>
      <c r="AE3386">
        <v>5236.3999999999996</v>
      </c>
      <c r="AF3386">
        <v>0</v>
      </c>
      <c r="AG3386">
        <v>0</v>
      </c>
      <c r="AH3386">
        <v>1810.5</v>
      </c>
      <c r="AI3386">
        <v>7046.9</v>
      </c>
      <c r="AJ3386" t="s">
        <v>17</v>
      </c>
      <c r="AM3386" t="str">
        <f t="shared" si="156"/>
        <v>VIP</v>
      </c>
      <c r="AN3386" t="str">
        <f t="shared" si="157"/>
        <v>Yes</v>
      </c>
      <c r="AO3386" t="str" cm="1">
        <f t="array" ref="AO3386">_xlfn.IFS($C3386&lt;36,"Youth", $C3386&lt;66, "Middle_age", $C3386&gt;65, "Old")</f>
        <v>Middle_age</v>
      </c>
      <c r="AP3386" t="str">
        <f t="shared" si="158"/>
        <v>5 năm</v>
      </c>
    </row>
    <row r="3387" spans="1:42" x14ac:dyDescent="0.35">
      <c r="A3387" t="s">
        <v>4487</v>
      </c>
      <c r="B3387" t="s">
        <v>9</v>
      </c>
      <c r="C3387">
        <v>43</v>
      </c>
      <c r="D3387" t="s">
        <v>10</v>
      </c>
      <c r="E3387">
        <v>2</v>
      </c>
      <c r="F3387" t="s">
        <v>213</v>
      </c>
      <c r="G3387">
        <v>92592</v>
      </c>
      <c r="H3387">
        <v>33.507255000000001</v>
      </c>
      <c r="I3387">
        <v>-117.029473</v>
      </c>
      <c r="J3387">
        <v>2</v>
      </c>
      <c r="K3387" s="1">
        <v>71</v>
      </c>
      <c r="L3387" t="s">
        <v>12</v>
      </c>
      <c r="M3387" t="s">
        <v>10</v>
      </c>
      <c r="N3387">
        <v>16.84</v>
      </c>
      <c r="O3387" t="s">
        <v>13</v>
      </c>
      <c r="P3387" t="s">
        <v>13</v>
      </c>
      <c r="AA3387" t="s">
        <v>43</v>
      </c>
      <c r="AB3387" t="s">
        <v>13</v>
      </c>
      <c r="AC3387" t="s">
        <v>26</v>
      </c>
      <c r="AD3387">
        <v>19.850000000000001</v>
      </c>
      <c r="AE3387">
        <v>1326.35</v>
      </c>
      <c r="AF3387">
        <v>0</v>
      </c>
      <c r="AG3387">
        <v>0</v>
      </c>
      <c r="AH3387">
        <v>1195.6400000000001</v>
      </c>
      <c r="AI3387">
        <v>2521.9899999999998</v>
      </c>
      <c r="AJ3387" t="s">
        <v>17</v>
      </c>
      <c r="AM3387" t="str">
        <f t="shared" si="156"/>
        <v>Stayed</v>
      </c>
      <c r="AN3387" t="str">
        <f t="shared" si="157"/>
        <v>Yes</v>
      </c>
      <c r="AO3387" t="str" cm="1">
        <f t="array" ref="AO3387">_xlfn.IFS($C3387&lt;36,"Youth", $C3387&lt;66, "Middle_age", $C3387&gt;65, "Old")</f>
        <v>Middle_age</v>
      </c>
      <c r="AP3387" t="str">
        <f t="shared" si="158"/>
        <v>6 năm</v>
      </c>
    </row>
    <row r="3388" spans="1:42" x14ac:dyDescent="0.35">
      <c r="A3388" t="s">
        <v>4488</v>
      </c>
      <c r="B3388" t="s">
        <v>9</v>
      </c>
      <c r="C3388">
        <v>46</v>
      </c>
      <c r="D3388" t="s">
        <v>13</v>
      </c>
      <c r="E3388">
        <v>0</v>
      </c>
      <c r="F3388" t="s">
        <v>302</v>
      </c>
      <c r="G3388">
        <v>93612</v>
      </c>
      <c r="H3388">
        <v>36.814539000000003</v>
      </c>
      <c r="I3388">
        <v>-119.711868</v>
      </c>
      <c r="J3388">
        <v>0</v>
      </c>
      <c r="K3388" s="1">
        <v>10</v>
      </c>
      <c r="L3388" t="s">
        <v>32</v>
      </c>
      <c r="M3388" t="s">
        <v>10</v>
      </c>
      <c r="N3388">
        <v>49.5</v>
      </c>
      <c r="O3388" t="s">
        <v>10</v>
      </c>
      <c r="P3388" t="s">
        <v>10</v>
      </c>
      <c r="Q3388" t="s">
        <v>25</v>
      </c>
      <c r="R3388">
        <v>19</v>
      </c>
      <c r="S3388" t="s">
        <v>13</v>
      </c>
      <c r="T3388" t="s">
        <v>10</v>
      </c>
      <c r="U3388" t="s">
        <v>13</v>
      </c>
      <c r="V3388" t="s">
        <v>13</v>
      </c>
      <c r="W3388" t="s">
        <v>13</v>
      </c>
      <c r="X3388" t="s">
        <v>13</v>
      </c>
      <c r="Y3388" t="s">
        <v>13</v>
      </c>
      <c r="Z3388" t="s">
        <v>10</v>
      </c>
      <c r="AA3388" t="s">
        <v>21</v>
      </c>
      <c r="AB3388" t="s">
        <v>10</v>
      </c>
      <c r="AC3388" t="s">
        <v>16</v>
      </c>
      <c r="AD3388">
        <v>81</v>
      </c>
      <c r="AE3388">
        <v>818.05</v>
      </c>
      <c r="AF3388">
        <v>0</v>
      </c>
      <c r="AG3388">
        <v>0</v>
      </c>
      <c r="AH3388">
        <v>495</v>
      </c>
      <c r="AI3388">
        <v>1313.05</v>
      </c>
      <c r="AJ3388" t="s">
        <v>27</v>
      </c>
      <c r="AK3388" t="s">
        <v>91</v>
      </c>
      <c r="AL3388" t="s">
        <v>165</v>
      </c>
      <c r="AM3388" t="str">
        <f t="shared" si="156"/>
        <v>Churned</v>
      </c>
      <c r="AN3388" t="str">
        <f t="shared" si="157"/>
        <v>No</v>
      </c>
      <c r="AO3388" t="str" cm="1">
        <f t="array" ref="AO3388">_xlfn.IFS($C3388&lt;36,"Youth", $C3388&lt;66, "Middle_age", $C3388&gt;65, "Old")</f>
        <v>Middle_age</v>
      </c>
      <c r="AP3388" t="str">
        <f t="shared" si="158"/>
        <v>1 năm</v>
      </c>
    </row>
    <row r="3389" spans="1:42" x14ac:dyDescent="0.35">
      <c r="A3389" t="s">
        <v>4489</v>
      </c>
      <c r="B3389" t="s">
        <v>9</v>
      </c>
      <c r="C3389">
        <v>21</v>
      </c>
      <c r="D3389" t="s">
        <v>13</v>
      </c>
      <c r="E3389">
        <v>0</v>
      </c>
      <c r="F3389" t="s">
        <v>4490</v>
      </c>
      <c r="G3389">
        <v>92676</v>
      </c>
      <c r="H3389">
        <v>33.782345999999997</v>
      </c>
      <c r="I3389">
        <v>-117.63526299999999</v>
      </c>
      <c r="J3389">
        <v>0</v>
      </c>
      <c r="K3389" s="1">
        <v>30</v>
      </c>
      <c r="L3389" t="s">
        <v>99</v>
      </c>
      <c r="M3389" t="s">
        <v>10</v>
      </c>
      <c r="N3389">
        <v>11.73</v>
      </c>
      <c r="O3389" t="s">
        <v>10</v>
      </c>
      <c r="P3389" t="s">
        <v>10</v>
      </c>
      <c r="Q3389" t="s">
        <v>25</v>
      </c>
      <c r="R3389">
        <v>82</v>
      </c>
      <c r="S3389" t="s">
        <v>13</v>
      </c>
      <c r="T3389" t="s">
        <v>10</v>
      </c>
      <c r="U3389" t="s">
        <v>13</v>
      </c>
      <c r="V3389" t="s">
        <v>13</v>
      </c>
      <c r="W3389" t="s">
        <v>10</v>
      </c>
      <c r="X3389" t="s">
        <v>10</v>
      </c>
      <c r="Y3389" t="s">
        <v>10</v>
      </c>
      <c r="Z3389" t="s">
        <v>10</v>
      </c>
      <c r="AA3389" t="s">
        <v>21</v>
      </c>
      <c r="AB3389" t="s">
        <v>10</v>
      </c>
      <c r="AC3389" t="s">
        <v>26</v>
      </c>
      <c r="AD3389">
        <v>100.2</v>
      </c>
      <c r="AE3389">
        <v>2983.8</v>
      </c>
      <c r="AF3389">
        <v>0</v>
      </c>
      <c r="AG3389">
        <v>0</v>
      </c>
      <c r="AH3389">
        <v>351.9</v>
      </c>
      <c r="AI3389">
        <v>3335.7</v>
      </c>
      <c r="AJ3389" t="s">
        <v>27</v>
      </c>
      <c r="AK3389" t="s">
        <v>33</v>
      </c>
      <c r="AL3389" t="s">
        <v>403</v>
      </c>
      <c r="AM3389" t="str">
        <f t="shared" si="156"/>
        <v>Churned</v>
      </c>
      <c r="AN3389" t="str">
        <f t="shared" si="157"/>
        <v>No</v>
      </c>
      <c r="AO3389" t="str" cm="1">
        <f t="array" ref="AO3389">_xlfn.IFS($C3389&lt;36,"Youth", $C3389&lt;66, "Middle_age", $C3389&gt;65, "Old")</f>
        <v>Youth</v>
      </c>
      <c r="AP3389" t="str">
        <f t="shared" si="158"/>
        <v>3 năm</v>
      </c>
    </row>
    <row r="3390" spans="1:42" x14ac:dyDescent="0.35">
      <c r="A3390" t="s">
        <v>4491</v>
      </c>
      <c r="B3390" t="s">
        <v>19</v>
      </c>
      <c r="C3390">
        <v>29</v>
      </c>
      <c r="D3390" t="s">
        <v>10</v>
      </c>
      <c r="E3390">
        <v>0</v>
      </c>
      <c r="F3390" t="s">
        <v>1325</v>
      </c>
      <c r="G3390">
        <v>93223</v>
      </c>
      <c r="H3390">
        <v>36.298780000000001</v>
      </c>
      <c r="I3390">
        <v>-119.20102799999999</v>
      </c>
      <c r="J3390">
        <v>1</v>
      </c>
      <c r="K3390" s="1">
        <v>29</v>
      </c>
      <c r="L3390" t="s">
        <v>99</v>
      </c>
      <c r="M3390" t="s">
        <v>10</v>
      </c>
      <c r="N3390">
        <v>26.03</v>
      </c>
      <c r="O3390" t="s">
        <v>10</v>
      </c>
      <c r="P3390" t="s">
        <v>10</v>
      </c>
      <c r="Q3390" t="s">
        <v>25</v>
      </c>
      <c r="R3390">
        <v>47</v>
      </c>
      <c r="S3390" t="s">
        <v>13</v>
      </c>
      <c r="T3390" t="s">
        <v>10</v>
      </c>
      <c r="U3390" t="s">
        <v>13</v>
      </c>
      <c r="V3390" t="s">
        <v>13</v>
      </c>
      <c r="W3390" t="s">
        <v>13</v>
      </c>
      <c r="X3390" t="s">
        <v>13</v>
      </c>
      <c r="Y3390" t="s">
        <v>13</v>
      </c>
      <c r="Z3390" t="s">
        <v>10</v>
      </c>
      <c r="AA3390" t="s">
        <v>21</v>
      </c>
      <c r="AB3390" t="s">
        <v>10</v>
      </c>
      <c r="AC3390" t="s">
        <v>26</v>
      </c>
      <c r="AD3390">
        <v>80.150000000000006</v>
      </c>
      <c r="AE3390">
        <v>2265.25</v>
      </c>
      <c r="AF3390">
        <v>0</v>
      </c>
      <c r="AG3390">
        <v>0</v>
      </c>
      <c r="AH3390">
        <v>754.87</v>
      </c>
      <c r="AI3390">
        <v>3020.12</v>
      </c>
      <c r="AJ3390" t="s">
        <v>27</v>
      </c>
      <c r="AK3390" t="s">
        <v>91</v>
      </c>
      <c r="AL3390" t="s">
        <v>165</v>
      </c>
      <c r="AM3390" t="str">
        <f t="shared" si="156"/>
        <v>Churned</v>
      </c>
      <c r="AN3390" t="str">
        <f t="shared" si="157"/>
        <v>No</v>
      </c>
      <c r="AO3390" t="str" cm="1">
        <f t="array" ref="AO3390">_xlfn.IFS($C3390&lt;36,"Youth", $C3390&lt;66, "Middle_age", $C3390&gt;65, "Old")</f>
        <v>Youth</v>
      </c>
      <c r="AP3390" t="str">
        <f t="shared" si="158"/>
        <v>3 năm</v>
      </c>
    </row>
    <row r="3391" spans="1:42" x14ac:dyDescent="0.35">
      <c r="A3391" t="s">
        <v>4492</v>
      </c>
      <c r="B3391" t="s">
        <v>9</v>
      </c>
      <c r="C3391">
        <v>69</v>
      </c>
      <c r="D3391" t="s">
        <v>13</v>
      </c>
      <c r="E3391">
        <v>0</v>
      </c>
      <c r="F3391" t="s">
        <v>147</v>
      </c>
      <c r="G3391">
        <v>92241</v>
      </c>
      <c r="H3391">
        <v>33.832799000000001</v>
      </c>
      <c r="I3391">
        <v>-116.250973</v>
      </c>
      <c r="J3391">
        <v>0</v>
      </c>
      <c r="K3391" s="1">
        <v>20</v>
      </c>
      <c r="L3391" t="s">
        <v>12</v>
      </c>
      <c r="M3391" t="s">
        <v>10</v>
      </c>
      <c r="N3391">
        <v>11.82</v>
      </c>
      <c r="O3391" t="s">
        <v>10</v>
      </c>
      <c r="P3391" t="s">
        <v>10</v>
      </c>
      <c r="Q3391" t="s">
        <v>25</v>
      </c>
      <c r="R3391">
        <v>5</v>
      </c>
      <c r="S3391" t="s">
        <v>10</v>
      </c>
      <c r="T3391" t="s">
        <v>13</v>
      </c>
      <c r="U3391" t="s">
        <v>13</v>
      </c>
      <c r="V3391" t="s">
        <v>13</v>
      </c>
      <c r="W3391" t="s">
        <v>13</v>
      </c>
      <c r="X3391" t="s">
        <v>13</v>
      </c>
      <c r="Y3391" t="s">
        <v>13</v>
      </c>
      <c r="Z3391" t="s">
        <v>10</v>
      </c>
      <c r="AA3391" t="s">
        <v>21</v>
      </c>
      <c r="AB3391" t="s">
        <v>10</v>
      </c>
      <c r="AC3391" t="s">
        <v>26</v>
      </c>
      <c r="AD3391">
        <v>79.150000000000006</v>
      </c>
      <c r="AE3391">
        <v>1520.9</v>
      </c>
      <c r="AF3391">
        <v>0</v>
      </c>
      <c r="AG3391">
        <v>0</v>
      </c>
      <c r="AH3391">
        <v>236.4</v>
      </c>
      <c r="AI3391">
        <v>1757.3</v>
      </c>
      <c r="AJ3391" t="s">
        <v>27</v>
      </c>
      <c r="AK3391" t="s">
        <v>91</v>
      </c>
      <c r="AL3391" t="s">
        <v>165</v>
      </c>
      <c r="AM3391" t="str">
        <f t="shared" si="156"/>
        <v>Churned</v>
      </c>
      <c r="AN3391" t="str">
        <f t="shared" si="157"/>
        <v>No</v>
      </c>
      <c r="AO3391" t="str" cm="1">
        <f t="array" ref="AO3391">_xlfn.IFS($C3391&lt;36,"Youth", $C3391&lt;66, "Middle_age", $C3391&gt;65, "Old")</f>
        <v>Old</v>
      </c>
      <c r="AP3391" t="str">
        <f t="shared" si="158"/>
        <v>2 năm</v>
      </c>
    </row>
    <row r="3392" spans="1:42" x14ac:dyDescent="0.35">
      <c r="A3392" t="s">
        <v>4493</v>
      </c>
      <c r="B3392" t="s">
        <v>19</v>
      </c>
      <c r="C3392">
        <v>32</v>
      </c>
      <c r="D3392" t="s">
        <v>13</v>
      </c>
      <c r="E3392">
        <v>0</v>
      </c>
      <c r="F3392" t="s">
        <v>1772</v>
      </c>
      <c r="G3392">
        <v>95224</v>
      </c>
      <c r="H3392">
        <v>38.208336000000003</v>
      </c>
      <c r="I3392">
        <v>-120.339938</v>
      </c>
      <c r="J3392">
        <v>0</v>
      </c>
      <c r="K3392" s="1">
        <v>18</v>
      </c>
      <c r="L3392" t="s">
        <v>12</v>
      </c>
      <c r="M3392" t="s">
        <v>13</v>
      </c>
      <c r="P3392" t="s">
        <v>10</v>
      </c>
      <c r="Q3392" t="s">
        <v>49</v>
      </c>
      <c r="R3392">
        <v>8</v>
      </c>
      <c r="S3392" t="s">
        <v>13</v>
      </c>
      <c r="T3392" t="s">
        <v>13</v>
      </c>
      <c r="U3392" t="s">
        <v>13</v>
      </c>
      <c r="V3392" t="s">
        <v>13</v>
      </c>
      <c r="W3392" t="s">
        <v>13</v>
      </c>
      <c r="X3392" t="s">
        <v>13</v>
      </c>
      <c r="Y3392" t="s">
        <v>13</v>
      </c>
      <c r="Z3392" t="s">
        <v>10</v>
      </c>
      <c r="AA3392" t="s">
        <v>21</v>
      </c>
      <c r="AB3392" t="s">
        <v>13</v>
      </c>
      <c r="AC3392" t="s">
        <v>16</v>
      </c>
      <c r="AD3392">
        <v>25.15</v>
      </c>
      <c r="AE3392">
        <v>476.8</v>
      </c>
      <c r="AF3392">
        <v>0</v>
      </c>
      <c r="AG3392">
        <v>0</v>
      </c>
      <c r="AH3392">
        <v>0</v>
      </c>
      <c r="AI3392">
        <v>476.8</v>
      </c>
      <c r="AJ3392" t="s">
        <v>17</v>
      </c>
      <c r="AM3392" t="str">
        <f t="shared" si="156"/>
        <v>Stayed</v>
      </c>
      <c r="AN3392" t="str">
        <f t="shared" si="157"/>
        <v>No</v>
      </c>
      <c r="AO3392" t="str" cm="1">
        <f t="array" ref="AO3392">_xlfn.IFS($C3392&lt;36,"Youth", $C3392&lt;66, "Middle_age", $C3392&gt;65, "Old")</f>
        <v>Youth</v>
      </c>
      <c r="AP3392" t="str">
        <f t="shared" si="158"/>
        <v>2 năm</v>
      </c>
    </row>
    <row r="3393" spans="1:42" x14ac:dyDescent="0.35">
      <c r="A3393" t="s">
        <v>4494</v>
      </c>
      <c r="B3393" t="s">
        <v>9</v>
      </c>
      <c r="C3393">
        <v>25</v>
      </c>
      <c r="D3393" t="s">
        <v>10</v>
      </c>
      <c r="E3393">
        <v>3</v>
      </c>
      <c r="F3393" t="s">
        <v>4495</v>
      </c>
      <c r="G3393">
        <v>92233</v>
      </c>
      <c r="H3393">
        <v>33.143825999999997</v>
      </c>
      <c r="I3393">
        <v>-115.497485</v>
      </c>
      <c r="J3393">
        <v>6</v>
      </c>
      <c r="K3393" s="1">
        <v>32</v>
      </c>
      <c r="L3393" t="s">
        <v>12</v>
      </c>
      <c r="M3393" t="s">
        <v>10</v>
      </c>
      <c r="N3393">
        <v>48.49</v>
      </c>
      <c r="O3393" t="s">
        <v>10</v>
      </c>
      <c r="P3393" t="s">
        <v>10</v>
      </c>
      <c r="Q3393" t="s">
        <v>25</v>
      </c>
      <c r="R3393">
        <v>82</v>
      </c>
      <c r="S3393" t="s">
        <v>10</v>
      </c>
      <c r="T3393" t="s">
        <v>13</v>
      </c>
      <c r="U3393" t="s">
        <v>13</v>
      </c>
      <c r="V3393" t="s">
        <v>13</v>
      </c>
      <c r="W3393" t="s">
        <v>10</v>
      </c>
      <c r="X3393" t="s">
        <v>13</v>
      </c>
      <c r="Y3393" t="s">
        <v>13</v>
      </c>
      <c r="Z3393" t="s">
        <v>10</v>
      </c>
      <c r="AA3393" t="s">
        <v>21</v>
      </c>
      <c r="AB3393" t="s">
        <v>13</v>
      </c>
      <c r="AC3393" t="s">
        <v>26</v>
      </c>
      <c r="AD3393">
        <v>89.6</v>
      </c>
      <c r="AE3393">
        <v>2901.8</v>
      </c>
      <c r="AF3393">
        <v>0</v>
      </c>
      <c r="AG3393">
        <v>0</v>
      </c>
      <c r="AH3393">
        <v>1551.68</v>
      </c>
      <c r="AI3393">
        <v>4453.4799999999996</v>
      </c>
      <c r="AJ3393" t="s">
        <v>17</v>
      </c>
      <c r="AM3393" t="str">
        <f t="shared" si="156"/>
        <v>VIP</v>
      </c>
      <c r="AN3393" t="str">
        <f t="shared" si="157"/>
        <v>Yes</v>
      </c>
      <c r="AO3393" t="str" cm="1">
        <f t="array" ref="AO3393">_xlfn.IFS($C3393&lt;36,"Youth", $C3393&lt;66, "Middle_age", $C3393&gt;65, "Old")</f>
        <v>Youth</v>
      </c>
      <c r="AP3393" t="str">
        <f t="shared" si="158"/>
        <v>3 năm</v>
      </c>
    </row>
    <row r="3394" spans="1:42" x14ac:dyDescent="0.35">
      <c r="A3394" t="s">
        <v>4496</v>
      </c>
      <c r="B3394" t="s">
        <v>9</v>
      </c>
      <c r="C3394">
        <v>25</v>
      </c>
      <c r="D3394" t="s">
        <v>10</v>
      </c>
      <c r="E3394">
        <v>2</v>
      </c>
      <c r="F3394" t="s">
        <v>2635</v>
      </c>
      <c r="G3394">
        <v>95456</v>
      </c>
      <c r="H3394">
        <v>39.245911</v>
      </c>
      <c r="I3394">
        <v>-123.77213999999999</v>
      </c>
      <c r="J3394">
        <v>6</v>
      </c>
      <c r="K3394" s="1">
        <v>72</v>
      </c>
      <c r="L3394" t="s">
        <v>12</v>
      </c>
      <c r="M3394" t="s">
        <v>10</v>
      </c>
      <c r="N3394">
        <v>22.05</v>
      </c>
      <c r="O3394" t="s">
        <v>13</v>
      </c>
      <c r="P3394" t="s">
        <v>13</v>
      </c>
      <c r="AA3394" t="s">
        <v>43</v>
      </c>
      <c r="AB3394" t="s">
        <v>10</v>
      </c>
      <c r="AC3394" t="s">
        <v>16</v>
      </c>
      <c r="AD3394">
        <v>20.100000000000001</v>
      </c>
      <c r="AE3394">
        <v>1326.25</v>
      </c>
      <c r="AF3394">
        <v>0</v>
      </c>
      <c r="AG3394">
        <v>0</v>
      </c>
      <c r="AH3394">
        <v>1587.6</v>
      </c>
      <c r="AI3394">
        <v>2913.85</v>
      </c>
      <c r="AJ3394" t="s">
        <v>17</v>
      </c>
      <c r="AM3394" t="str">
        <f t="shared" si="156"/>
        <v>Stayed</v>
      </c>
      <c r="AN3394" t="str">
        <f t="shared" si="157"/>
        <v>Yes</v>
      </c>
      <c r="AO3394" t="str" cm="1">
        <f t="array" ref="AO3394">_xlfn.IFS($C3394&lt;36,"Youth", $C3394&lt;66, "Middle_age", $C3394&gt;65, "Old")</f>
        <v>Youth</v>
      </c>
      <c r="AP3394" t="str">
        <f t="shared" si="158"/>
        <v>6 năm</v>
      </c>
    </row>
    <row r="3395" spans="1:42" x14ac:dyDescent="0.35">
      <c r="A3395" t="s">
        <v>4497</v>
      </c>
      <c r="B3395" t="s">
        <v>19</v>
      </c>
      <c r="C3395">
        <v>38</v>
      </c>
      <c r="D3395" t="s">
        <v>10</v>
      </c>
      <c r="E3395">
        <v>0</v>
      </c>
      <c r="F3395" t="s">
        <v>105</v>
      </c>
      <c r="G3395">
        <v>90021</v>
      </c>
      <c r="H3395">
        <v>34.029043000000001</v>
      </c>
      <c r="I3395">
        <v>-118.239504</v>
      </c>
      <c r="J3395">
        <v>8</v>
      </c>
      <c r="K3395" s="1">
        <v>72</v>
      </c>
      <c r="L3395" t="s">
        <v>12</v>
      </c>
      <c r="M3395" t="s">
        <v>10</v>
      </c>
      <c r="N3395">
        <v>16.5</v>
      </c>
      <c r="O3395" t="s">
        <v>10</v>
      </c>
      <c r="P3395" t="s">
        <v>10</v>
      </c>
      <c r="Q3395" t="s">
        <v>25</v>
      </c>
      <c r="R3395">
        <v>22</v>
      </c>
      <c r="S3395" t="s">
        <v>13</v>
      </c>
      <c r="T3395" t="s">
        <v>10</v>
      </c>
      <c r="U3395" t="s">
        <v>10</v>
      </c>
      <c r="V3395" t="s">
        <v>13</v>
      </c>
      <c r="W3395" t="s">
        <v>10</v>
      </c>
      <c r="X3395" t="s">
        <v>10</v>
      </c>
      <c r="Y3395" t="s">
        <v>10</v>
      </c>
      <c r="Z3395" t="s">
        <v>13</v>
      </c>
      <c r="AA3395" t="s">
        <v>43</v>
      </c>
      <c r="AB3395" t="s">
        <v>10</v>
      </c>
      <c r="AC3395" t="s">
        <v>26</v>
      </c>
      <c r="AD3395">
        <v>103.75</v>
      </c>
      <c r="AE3395">
        <v>7346.2</v>
      </c>
      <c r="AF3395">
        <v>0</v>
      </c>
      <c r="AG3395">
        <v>130</v>
      </c>
      <c r="AH3395">
        <v>1188</v>
      </c>
      <c r="AI3395">
        <v>8664.2000000000007</v>
      </c>
      <c r="AJ3395" t="s">
        <v>17</v>
      </c>
      <c r="AM3395" t="str">
        <f t="shared" ref="AM3395:AM3458" si="159">IF($AJ3395="Churned",$AJ3395,IF($AI3395&gt;AVERAGE($AI:$AI),"VIP",$AJ3395))</f>
        <v>VIP</v>
      </c>
      <c r="AN3395" t="str">
        <f t="shared" ref="AN3395:AN3458" si="160">IF($E3395&gt;0,"Yes","No")</f>
        <v>No</v>
      </c>
      <c r="AO3395" t="str" cm="1">
        <f t="array" ref="AO3395">_xlfn.IFS($C3395&lt;36,"Youth", $C3395&lt;66, "Middle_age", $C3395&gt;65, "Old")</f>
        <v>Middle_age</v>
      </c>
      <c r="AP3395" t="str">
        <f t="shared" ref="AP3395:AP3458" si="161">IF($K3395&lt;=12, "1 năm", IF($K3395&lt;=24, "2 năm", IF($K3395&lt;=36, "3 năm", IF($K3395&lt;=48, "4 năm", IF($K3395&lt;=60, "5 năm", IF($K3395&lt;=72, "6 năm"))))))</f>
        <v>6 năm</v>
      </c>
    </row>
    <row r="3396" spans="1:42" x14ac:dyDescent="0.35">
      <c r="A3396" t="s">
        <v>4498</v>
      </c>
      <c r="B3396" t="s">
        <v>9</v>
      </c>
      <c r="C3396">
        <v>60</v>
      </c>
      <c r="D3396" t="s">
        <v>13</v>
      </c>
      <c r="E3396">
        <v>0</v>
      </c>
      <c r="F3396" t="s">
        <v>292</v>
      </c>
      <c r="G3396">
        <v>95831</v>
      </c>
      <c r="H3396">
        <v>38.494832000000002</v>
      </c>
      <c r="I3396">
        <v>-121.529447</v>
      </c>
      <c r="J3396">
        <v>0</v>
      </c>
      <c r="K3396" s="1">
        <v>13</v>
      </c>
      <c r="L3396" t="s">
        <v>12</v>
      </c>
      <c r="M3396" t="s">
        <v>10</v>
      </c>
      <c r="N3396">
        <v>21.88</v>
      </c>
      <c r="O3396" t="s">
        <v>10</v>
      </c>
      <c r="P3396" t="s">
        <v>10</v>
      </c>
      <c r="Q3396" t="s">
        <v>25</v>
      </c>
      <c r="R3396">
        <v>4</v>
      </c>
      <c r="S3396" t="s">
        <v>13</v>
      </c>
      <c r="T3396" t="s">
        <v>10</v>
      </c>
      <c r="U3396" t="s">
        <v>10</v>
      </c>
      <c r="V3396" t="s">
        <v>13</v>
      </c>
      <c r="W3396" t="s">
        <v>13</v>
      </c>
      <c r="X3396" t="s">
        <v>13</v>
      </c>
      <c r="Y3396" t="s">
        <v>13</v>
      </c>
      <c r="Z3396" t="s">
        <v>10</v>
      </c>
      <c r="AA3396" t="s">
        <v>21</v>
      </c>
      <c r="AB3396" t="s">
        <v>10</v>
      </c>
      <c r="AC3396" t="s">
        <v>26</v>
      </c>
      <c r="AD3396">
        <v>84.45</v>
      </c>
      <c r="AE3396">
        <v>1058.5999999999999</v>
      </c>
      <c r="AF3396">
        <v>0</v>
      </c>
      <c r="AG3396">
        <v>0</v>
      </c>
      <c r="AH3396">
        <v>284.44</v>
      </c>
      <c r="AI3396">
        <v>1343.04</v>
      </c>
      <c r="AJ3396" t="s">
        <v>27</v>
      </c>
      <c r="AK3396" t="s">
        <v>87</v>
      </c>
      <c r="AL3396" t="s">
        <v>88</v>
      </c>
      <c r="AM3396" t="str">
        <f t="shared" si="159"/>
        <v>Churned</v>
      </c>
      <c r="AN3396" t="str">
        <f t="shared" si="160"/>
        <v>No</v>
      </c>
      <c r="AO3396" t="str" cm="1">
        <f t="array" ref="AO3396">_xlfn.IFS($C3396&lt;36,"Youth", $C3396&lt;66, "Middle_age", $C3396&gt;65, "Old")</f>
        <v>Middle_age</v>
      </c>
      <c r="AP3396" t="str">
        <f t="shared" si="161"/>
        <v>2 năm</v>
      </c>
    </row>
    <row r="3397" spans="1:42" x14ac:dyDescent="0.35">
      <c r="A3397" t="s">
        <v>4499</v>
      </c>
      <c r="B3397" t="s">
        <v>19</v>
      </c>
      <c r="C3397">
        <v>75</v>
      </c>
      <c r="D3397" t="s">
        <v>13</v>
      </c>
      <c r="E3397">
        <v>0</v>
      </c>
      <c r="F3397" t="s">
        <v>275</v>
      </c>
      <c r="G3397">
        <v>94704</v>
      </c>
      <c r="H3397">
        <v>37.871416000000004</v>
      </c>
      <c r="I3397">
        <v>-122.24659699999999</v>
      </c>
      <c r="J3397">
        <v>0</v>
      </c>
      <c r="K3397" s="1">
        <v>8</v>
      </c>
      <c r="L3397" t="s">
        <v>24</v>
      </c>
      <c r="M3397" t="s">
        <v>10</v>
      </c>
      <c r="N3397">
        <v>40.450000000000003</v>
      </c>
      <c r="O3397" t="s">
        <v>10</v>
      </c>
      <c r="P3397" t="s">
        <v>10</v>
      </c>
      <c r="Q3397" t="s">
        <v>25</v>
      </c>
      <c r="R3397">
        <v>29</v>
      </c>
      <c r="S3397" t="s">
        <v>13</v>
      </c>
      <c r="T3397" t="s">
        <v>13</v>
      </c>
      <c r="U3397" t="s">
        <v>10</v>
      </c>
      <c r="V3397" t="s">
        <v>13</v>
      </c>
      <c r="W3397" t="s">
        <v>10</v>
      </c>
      <c r="X3397" t="s">
        <v>10</v>
      </c>
      <c r="Y3397" t="s">
        <v>13</v>
      </c>
      <c r="Z3397" t="s">
        <v>10</v>
      </c>
      <c r="AA3397" t="s">
        <v>21</v>
      </c>
      <c r="AB3397" t="s">
        <v>10</v>
      </c>
      <c r="AC3397" t="s">
        <v>26</v>
      </c>
      <c r="AD3397">
        <v>100.6</v>
      </c>
      <c r="AE3397">
        <v>819.4</v>
      </c>
      <c r="AF3397">
        <v>0</v>
      </c>
      <c r="AG3397">
        <v>0</v>
      </c>
      <c r="AH3397">
        <v>323.60000000000002</v>
      </c>
      <c r="AI3397">
        <v>1143</v>
      </c>
      <c r="AJ3397" t="s">
        <v>27</v>
      </c>
      <c r="AK3397" t="s">
        <v>91</v>
      </c>
      <c r="AL3397" t="s">
        <v>165</v>
      </c>
      <c r="AM3397" t="str">
        <f t="shared" si="159"/>
        <v>Churned</v>
      </c>
      <c r="AN3397" t="str">
        <f t="shared" si="160"/>
        <v>No</v>
      </c>
      <c r="AO3397" t="str" cm="1">
        <f t="array" ref="AO3397">_xlfn.IFS($C3397&lt;36,"Youth", $C3397&lt;66, "Middle_age", $C3397&gt;65, "Old")</f>
        <v>Old</v>
      </c>
      <c r="AP3397" t="str">
        <f t="shared" si="161"/>
        <v>1 năm</v>
      </c>
    </row>
    <row r="3398" spans="1:42" x14ac:dyDescent="0.35">
      <c r="A3398" t="s">
        <v>4500</v>
      </c>
      <c r="B3398" t="s">
        <v>19</v>
      </c>
      <c r="C3398">
        <v>64</v>
      </c>
      <c r="D3398" t="s">
        <v>13</v>
      </c>
      <c r="E3398">
        <v>0</v>
      </c>
      <c r="F3398" t="s">
        <v>181</v>
      </c>
      <c r="G3398">
        <v>93705</v>
      </c>
      <c r="H3398">
        <v>36.787239999999997</v>
      </c>
      <c r="I3398">
        <v>-119.82781300000001</v>
      </c>
      <c r="J3398">
        <v>0</v>
      </c>
      <c r="K3398" s="1">
        <v>25</v>
      </c>
      <c r="L3398" t="s">
        <v>99</v>
      </c>
      <c r="M3398" t="s">
        <v>10</v>
      </c>
      <c r="N3398">
        <v>8.31</v>
      </c>
      <c r="O3398" t="s">
        <v>10</v>
      </c>
      <c r="P3398" t="s">
        <v>10</v>
      </c>
      <c r="Q3398" t="s">
        <v>25</v>
      </c>
      <c r="R3398">
        <v>22</v>
      </c>
      <c r="S3398" t="s">
        <v>13</v>
      </c>
      <c r="T3398" t="s">
        <v>13</v>
      </c>
      <c r="U3398" t="s">
        <v>13</v>
      </c>
      <c r="V3398" t="s">
        <v>13</v>
      </c>
      <c r="W3398" t="s">
        <v>13</v>
      </c>
      <c r="X3398" t="s">
        <v>10</v>
      </c>
      <c r="Y3398" t="s">
        <v>10</v>
      </c>
      <c r="Z3398" t="s">
        <v>10</v>
      </c>
      <c r="AA3398" t="s">
        <v>21</v>
      </c>
      <c r="AB3398" t="s">
        <v>10</v>
      </c>
      <c r="AC3398" t="s">
        <v>26</v>
      </c>
      <c r="AD3398">
        <v>84.8</v>
      </c>
      <c r="AE3398">
        <v>2043.45</v>
      </c>
      <c r="AF3398">
        <v>0</v>
      </c>
      <c r="AG3398">
        <v>0</v>
      </c>
      <c r="AH3398">
        <v>207.75</v>
      </c>
      <c r="AI3398">
        <v>2251.1999999999998</v>
      </c>
      <c r="AJ3398" t="s">
        <v>27</v>
      </c>
      <c r="AK3398" t="s">
        <v>87</v>
      </c>
      <c r="AL3398" t="s">
        <v>772</v>
      </c>
      <c r="AM3398" t="str">
        <f t="shared" si="159"/>
        <v>Churned</v>
      </c>
      <c r="AN3398" t="str">
        <f t="shared" si="160"/>
        <v>No</v>
      </c>
      <c r="AO3398" t="str" cm="1">
        <f t="array" ref="AO3398">_xlfn.IFS($C3398&lt;36,"Youth", $C3398&lt;66, "Middle_age", $C3398&gt;65, "Old")</f>
        <v>Middle_age</v>
      </c>
      <c r="AP3398" t="str">
        <f t="shared" si="161"/>
        <v>3 năm</v>
      </c>
    </row>
    <row r="3399" spans="1:42" x14ac:dyDescent="0.35">
      <c r="A3399" t="s">
        <v>4501</v>
      </c>
      <c r="B3399" t="s">
        <v>9</v>
      </c>
      <c r="C3399">
        <v>77</v>
      </c>
      <c r="D3399" t="s">
        <v>13</v>
      </c>
      <c r="E3399">
        <v>0</v>
      </c>
      <c r="F3399" t="s">
        <v>361</v>
      </c>
      <c r="G3399">
        <v>94127</v>
      </c>
      <c r="H3399">
        <v>37.736535000000003</v>
      </c>
      <c r="I3399">
        <v>-122.45732</v>
      </c>
      <c r="J3399">
        <v>0</v>
      </c>
      <c r="K3399" s="1">
        <v>22</v>
      </c>
      <c r="L3399" t="s">
        <v>12</v>
      </c>
      <c r="M3399" t="s">
        <v>10</v>
      </c>
      <c r="N3399">
        <v>23.43</v>
      </c>
      <c r="O3399" t="s">
        <v>13</v>
      </c>
      <c r="P3399" t="s">
        <v>10</v>
      </c>
      <c r="Q3399" t="s">
        <v>25</v>
      </c>
      <c r="R3399">
        <v>22</v>
      </c>
      <c r="S3399" t="s">
        <v>10</v>
      </c>
      <c r="T3399" t="s">
        <v>10</v>
      </c>
      <c r="U3399" t="s">
        <v>13</v>
      </c>
      <c r="V3399" t="s">
        <v>13</v>
      </c>
      <c r="W3399" t="s">
        <v>13</v>
      </c>
      <c r="X3399" t="s">
        <v>13</v>
      </c>
      <c r="Y3399" t="s">
        <v>13</v>
      </c>
      <c r="Z3399" t="s">
        <v>10</v>
      </c>
      <c r="AA3399" t="s">
        <v>15</v>
      </c>
      <c r="AB3399" t="s">
        <v>13</v>
      </c>
      <c r="AC3399" t="s">
        <v>26</v>
      </c>
      <c r="AD3399">
        <v>81.7</v>
      </c>
      <c r="AE3399">
        <v>1820.9</v>
      </c>
      <c r="AF3399">
        <v>29.88</v>
      </c>
      <c r="AG3399">
        <v>0</v>
      </c>
      <c r="AH3399">
        <v>515.46</v>
      </c>
      <c r="AI3399">
        <v>2306.48</v>
      </c>
      <c r="AJ3399" t="s">
        <v>17</v>
      </c>
      <c r="AM3399" t="str">
        <f t="shared" si="159"/>
        <v>Stayed</v>
      </c>
      <c r="AN3399" t="str">
        <f t="shared" si="160"/>
        <v>No</v>
      </c>
      <c r="AO3399" t="str" cm="1">
        <f t="array" ref="AO3399">_xlfn.IFS($C3399&lt;36,"Youth", $C3399&lt;66, "Middle_age", $C3399&gt;65, "Old")</f>
        <v>Old</v>
      </c>
      <c r="AP3399" t="str">
        <f t="shared" si="161"/>
        <v>2 năm</v>
      </c>
    </row>
    <row r="3400" spans="1:42" x14ac:dyDescent="0.35">
      <c r="A3400" t="s">
        <v>4502</v>
      </c>
      <c r="B3400" t="s">
        <v>19</v>
      </c>
      <c r="C3400">
        <v>49</v>
      </c>
      <c r="D3400" t="s">
        <v>10</v>
      </c>
      <c r="E3400">
        <v>0</v>
      </c>
      <c r="F3400" t="s">
        <v>127</v>
      </c>
      <c r="G3400">
        <v>95148</v>
      </c>
      <c r="H3400">
        <v>37.339533000000003</v>
      </c>
      <c r="I3400">
        <v>-121.777179</v>
      </c>
      <c r="J3400">
        <v>10</v>
      </c>
      <c r="K3400" s="1">
        <v>42</v>
      </c>
      <c r="L3400" t="s">
        <v>12</v>
      </c>
      <c r="M3400" t="s">
        <v>10</v>
      </c>
      <c r="N3400">
        <v>45.75</v>
      </c>
      <c r="O3400" t="s">
        <v>13</v>
      </c>
      <c r="P3400" t="s">
        <v>13</v>
      </c>
      <c r="AA3400" t="s">
        <v>43</v>
      </c>
      <c r="AB3400" t="s">
        <v>13</v>
      </c>
      <c r="AC3400" t="s">
        <v>26</v>
      </c>
      <c r="AD3400">
        <v>20.25</v>
      </c>
      <c r="AE3400">
        <v>835.5</v>
      </c>
      <c r="AF3400">
        <v>0</v>
      </c>
      <c r="AG3400">
        <v>0</v>
      </c>
      <c r="AH3400">
        <v>1921.5</v>
      </c>
      <c r="AI3400">
        <v>2757</v>
      </c>
      <c r="AJ3400" t="s">
        <v>17</v>
      </c>
      <c r="AM3400" t="str">
        <f t="shared" si="159"/>
        <v>Stayed</v>
      </c>
      <c r="AN3400" t="str">
        <f t="shared" si="160"/>
        <v>No</v>
      </c>
      <c r="AO3400" t="str" cm="1">
        <f t="array" ref="AO3400">_xlfn.IFS($C3400&lt;36,"Youth", $C3400&lt;66, "Middle_age", $C3400&gt;65, "Old")</f>
        <v>Middle_age</v>
      </c>
      <c r="AP3400" t="str">
        <f t="shared" si="161"/>
        <v>4 năm</v>
      </c>
    </row>
    <row r="3401" spans="1:42" x14ac:dyDescent="0.35">
      <c r="A3401" t="s">
        <v>4503</v>
      </c>
      <c r="B3401" t="s">
        <v>9</v>
      </c>
      <c r="C3401">
        <v>59</v>
      </c>
      <c r="D3401" t="s">
        <v>13</v>
      </c>
      <c r="E3401">
        <v>0</v>
      </c>
      <c r="F3401" t="s">
        <v>2743</v>
      </c>
      <c r="G3401">
        <v>96057</v>
      </c>
      <c r="H3401">
        <v>41.251322000000002</v>
      </c>
      <c r="I3401">
        <v>-122.105209</v>
      </c>
      <c r="J3401">
        <v>0</v>
      </c>
      <c r="K3401" s="1">
        <v>61</v>
      </c>
      <c r="L3401" t="s">
        <v>46</v>
      </c>
      <c r="M3401" t="s">
        <v>13</v>
      </c>
      <c r="P3401" t="s">
        <v>10</v>
      </c>
      <c r="Q3401" t="s">
        <v>49</v>
      </c>
      <c r="R3401">
        <v>8</v>
      </c>
      <c r="S3401" t="s">
        <v>10</v>
      </c>
      <c r="T3401" t="s">
        <v>10</v>
      </c>
      <c r="U3401" t="s">
        <v>10</v>
      </c>
      <c r="V3401" t="s">
        <v>10</v>
      </c>
      <c r="W3401" t="s">
        <v>13</v>
      </c>
      <c r="X3401" t="s">
        <v>13</v>
      </c>
      <c r="Y3401" t="s">
        <v>13</v>
      </c>
      <c r="Z3401" t="s">
        <v>10</v>
      </c>
      <c r="AA3401" t="s">
        <v>15</v>
      </c>
      <c r="AB3401" t="s">
        <v>13</v>
      </c>
      <c r="AC3401" t="s">
        <v>16</v>
      </c>
      <c r="AD3401">
        <v>43.7</v>
      </c>
      <c r="AE3401">
        <v>2696.55</v>
      </c>
      <c r="AF3401">
        <v>0</v>
      </c>
      <c r="AG3401">
        <v>0</v>
      </c>
      <c r="AH3401">
        <v>0</v>
      </c>
      <c r="AI3401">
        <v>2696.55</v>
      </c>
      <c r="AJ3401" t="s">
        <v>17</v>
      </c>
      <c r="AM3401" t="str">
        <f t="shared" si="159"/>
        <v>Stayed</v>
      </c>
      <c r="AN3401" t="str">
        <f t="shared" si="160"/>
        <v>No</v>
      </c>
      <c r="AO3401" t="str" cm="1">
        <f t="array" ref="AO3401">_xlfn.IFS($C3401&lt;36,"Youth", $C3401&lt;66, "Middle_age", $C3401&gt;65, "Old")</f>
        <v>Middle_age</v>
      </c>
      <c r="AP3401" t="str">
        <f t="shared" si="161"/>
        <v>6 năm</v>
      </c>
    </row>
    <row r="3402" spans="1:42" x14ac:dyDescent="0.35">
      <c r="A3402" t="s">
        <v>4504</v>
      </c>
      <c r="B3402" t="s">
        <v>19</v>
      </c>
      <c r="C3402">
        <v>23</v>
      </c>
      <c r="D3402" t="s">
        <v>13</v>
      </c>
      <c r="E3402">
        <v>2</v>
      </c>
      <c r="F3402" t="s">
        <v>910</v>
      </c>
      <c r="G3402">
        <v>94041</v>
      </c>
      <c r="H3402">
        <v>37.388348999999998</v>
      </c>
      <c r="I3402">
        <v>-122.075299</v>
      </c>
      <c r="J3402">
        <v>0</v>
      </c>
      <c r="K3402" s="1">
        <v>35</v>
      </c>
      <c r="L3402" t="s">
        <v>12</v>
      </c>
      <c r="M3402" t="s">
        <v>10</v>
      </c>
      <c r="N3402">
        <v>10.11</v>
      </c>
      <c r="O3402" t="s">
        <v>13</v>
      </c>
      <c r="P3402" t="s">
        <v>10</v>
      </c>
      <c r="Q3402" t="s">
        <v>49</v>
      </c>
      <c r="R3402">
        <v>73</v>
      </c>
      <c r="S3402" t="s">
        <v>13</v>
      </c>
      <c r="T3402" t="s">
        <v>13</v>
      </c>
      <c r="U3402" t="s">
        <v>13</v>
      </c>
      <c r="V3402" t="s">
        <v>10</v>
      </c>
      <c r="W3402" t="s">
        <v>10</v>
      </c>
      <c r="X3402" t="s">
        <v>10</v>
      </c>
      <c r="Y3402" t="s">
        <v>10</v>
      </c>
      <c r="Z3402" t="s">
        <v>10</v>
      </c>
      <c r="AA3402" t="s">
        <v>15</v>
      </c>
      <c r="AB3402" t="s">
        <v>10</v>
      </c>
      <c r="AC3402" t="s">
        <v>16</v>
      </c>
      <c r="AD3402">
        <v>72.099999999999994</v>
      </c>
      <c r="AE3402">
        <v>2495.15</v>
      </c>
      <c r="AF3402">
        <v>0</v>
      </c>
      <c r="AG3402">
        <v>0</v>
      </c>
      <c r="AH3402">
        <v>353.85</v>
      </c>
      <c r="AI3402">
        <v>2849</v>
      </c>
      <c r="AJ3402" t="s">
        <v>17</v>
      </c>
      <c r="AM3402" t="str">
        <f t="shared" si="159"/>
        <v>Stayed</v>
      </c>
      <c r="AN3402" t="str">
        <f t="shared" si="160"/>
        <v>Yes</v>
      </c>
      <c r="AO3402" t="str" cm="1">
        <f t="array" ref="AO3402">_xlfn.IFS($C3402&lt;36,"Youth", $C3402&lt;66, "Middle_age", $C3402&gt;65, "Old")</f>
        <v>Youth</v>
      </c>
      <c r="AP3402" t="str">
        <f t="shared" si="161"/>
        <v>3 năm</v>
      </c>
    </row>
    <row r="3403" spans="1:42" x14ac:dyDescent="0.35">
      <c r="A3403" t="s">
        <v>4505</v>
      </c>
      <c r="B3403" t="s">
        <v>9</v>
      </c>
      <c r="C3403">
        <v>50</v>
      </c>
      <c r="D3403" t="s">
        <v>13</v>
      </c>
      <c r="E3403">
        <v>0</v>
      </c>
      <c r="F3403" t="s">
        <v>4454</v>
      </c>
      <c r="G3403">
        <v>93645</v>
      </c>
      <c r="H3403">
        <v>37.140104000000001</v>
      </c>
      <c r="I3403">
        <v>-119.65709200000001</v>
      </c>
      <c r="J3403">
        <v>0</v>
      </c>
      <c r="K3403" s="1">
        <v>40</v>
      </c>
      <c r="L3403" t="s">
        <v>46</v>
      </c>
      <c r="M3403" t="s">
        <v>10</v>
      </c>
      <c r="N3403">
        <v>18.57</v>
      </c>
      <c r="O3403" t="s">
        <v>13</v>
      </c>
      <c r="P3403" t="s">
        <v>10</v>
      </c>
      <c r="Q3403" t="s">
        <v>25</v>
      </c>
      <c r="R3403">
        <v>15</v>
      </c>
      <c r="S3403" t="s">
        <v>13</v>
      </c>
      <c r="T3403" t="s">
        <v>10</v>
      </c>
      <c r="U3403" t="s">
        <v>13</v>
      </c>
      <c r="V3403" t="s">
        <v>13</v>
      </c>
      <c r="W3403" t="s">
        <v>13</v>
      </c>
      <c r="X3403" t="s">
        <v>13</v>
      </c>
      <c r="Y3403" t="s">
        <v>13</v>
      </c>
      <c r="Z3403" t="s">
        <v>10</v>
      </c>
      <c r="AA3403" t="s">
        <v>21</v>
      </c>
      <c r="AB3403" t="s">
        <v>13</v>
      </c>
      <c r="AC3403" t="s">
        <v>16</v>
      </c>
      <c r="AD3403">
        <v>74.8</v>
      </c>
      <c r="AE3403">
        <v>2971.7</v>
      </c>
      <c r="AF3403">
        <v>0</v>
      </c>
      <c r="AG3403">
        <v>0</v>
      </c>
      <c r="AH3403">
        <v>742.8</v>
      </c>
      <c r="AI3403">
        <v>3714.5</v>
      </c>
      <c r="AJ3403" t="s">
        <v>17</v>
      </c>
      <c r="AM3403" t="str">
        <f t="shared" si="159"/>
        <v>VIP</v>
      </c>
      <c r="AN3403" t="str">
        <f t="shared" si="160"/>
        <v>No</v>
      </c>
      <c r="AO3403" t="str" cm="1">
        <f t="array" ref="AO3403">_xlfn.IFS($C3403&lt;36,"Youth", $C3403&lt;66, "Middle_age", $C3403&gt;65, "Old")</f>
        <v>Middle_age</v>
      </c>
      <c r="AP3403" t="str">
        <f t="shared" si="161"/>
        <v>4 năm</v>
      </c>
    </row>
    <row r="3404" spans="1:42" x14ac:dyDescent="0.35">
      <c r="A3404" t="s">
        <v>4506</v>
      </c>
      <c r="B3404" t="s">
        <v>19</v>
      </c>
      <c r="C3404">
        <v>66</v>
      </c>
      <c r="D3404" t="s">
        <v>10</v>
      </c>
      <c r="E3404">
        <v>0</v>
      </c>
      <c r="F3404" t="s">
        <v>4507</v>
      </c>
      <c r="G3404">
        <v>95039</v>
      </c>
      <c r="H3404">
        <v>36.863303000000002</v>
      </c>
      <c r="I3404">
        <v>-121.781632</v>
      </c>
      <c r="J3404">
        <v>0</v>
      </c>
      <c r="K3404" s="1">
        <v>1</v>
      </c>
      <c r="L3404" t="s">
        <v>12</v>
      </c>
      <c r="M3404" t="s">
        <v>10</v>
      </c>
      <c r="N3404">
        <v>38.78</v>
      </c>
      <c r="O3404" t="s">
        <v>10</v>
      </c>
      <c r="P3404" t="s">
        <v>10</v>
      </c>
      <c r="Q3404" t="s">
        <v>25</v>
      </c>
      <c r="R3404">
        <v>23</v>
      </c>
      <c r="S3404" t="s">
        <v>13</v>
      </c>
      <c r="T3404" t="s">
        <v>13</v>
      </c>
      <c r="U3404" t="s">
        <v>13</v>
      </c>
      <c r="V3404" t="s">
        <v>13</v>
      </c>
      <c r="W3404" t="s">
        <v>10</v>
      </c>
      <c r="X3404" t="s">
        <v>13</v>
      </c>
      <c r="Y3404" t="s">
        <v>13</v>
      </c>
      <c r="Z3404" t="s">
        <v>10</v>
      </c>
      <c r="AA3404" t="s">
        <v>21</v>
      </c>
      <c r="AB3404" t="s">
        <v>10</v>
      </c>
      <c r="AC3404" t="s">
        <v>26</v>
      </c>
      <c r="AD3404">
        <v>86.05</v>
      </c>
      <c r="AE3404">
        <v>86.05</v>
      </c>
      <c r="AF3404">
        <v>0</v>
      </c>
      <c r="AG3404">
        <v>0</v>
      </c>
      <c r="AH3404">
        <v>38.78</v>
      </c>
      <c r="AI3404">
        <v>124.83</v>
      </c>
      <c r="AJ3404" t="s">
        <v>27</v>
      </c>
      <c r="AK3404" t="s">
        <v>28</v>
      </c>
      <c r="AL3404" t="s">
        <v>29</v>
      </c>
      <c r="AM3404" t="str">
        <f t="shared" si="159"/>
        <v>Churned</v>
      </c>
      <c r="AN3404" t="str">
        <f t="shared" si="160"/>
        <v>No</v>
      </c>
      <c r="AO3404" t="str" cm="1">
        <f t="array" ref="AO3404">_xlfn.IFS($C3404&lt;36,"Youth", $C3404&lt;66, "Middle_age", $C3404&gt;65, "Old")</f>
        <v>Old</v>
      </c>
      <c r="AP3404" t="str">
        <f t="shared" si="161"/>
        <v>1 năm</v>
      </c>
    </row>
    <row r="3405" spans="1:42" x14ac:dyDescent="0.35">
      <c r="A3405" t="s">
        <v>4508</v>
      </c>
      <c r="B3405" t="s">
        <v>9</v>
      </c>
      <c r="C3405">
        <v>28</v>
      </c>
      <c r="D3405" t="s">
        <v>10</v>
      </c>
      <c r="E3405">
        <v>3</v>
      </c>
      <c r="F3405" t="s">
        <v>105</v>
      </c>
      <c r="G3405">
        <v>90032</v>
      </c>
      <c r="H3405">
        <v>34.078820999999998</v>
      </c>
      <c r="I3405">
        <v>-118.177576</v>
      </c>
      <c r="J3405">
        <v>3</v>
      </c>
      <c r="K3405" s="1">
        <v>72</v>
      </c>
      <c r="L3405" t="s">
        <v>12</v>
      </c>
      <c r="M3405" t="s">
        <v>10</v>
      </c>
      <c r="N3405">
        <v>24.48</v>
      </c>
      <c r="O3405" t="s">
        <v>10</v>
      </c>
      <c r="P3405" t="s">
        <v>10</v>
      </c>
      <c r="Q3405" t="s">
        <v>14</v>
      </c>
      <c r="R3405">
        <v>69</v>
      </c>
      <c r="S3405" t="s">
        <v>10</v>
      </c>
      <c r="T3405" t="s">
        <v>13</v>
      </c>
      <c r="U3405" t="s">
        <v>10</v>
      </c>
      <c r="V3405" t="s">
        <v>10</v>
      </c>
      <c r="W3405" t="s">
        <v>10</v>
      </c>
      <c r="X3405" t="s">
        <v>10</v>
      </c>
      <c r="Y3405" t="s">
        <v>10</v>
      </c>
      <c r="Z3405" t="s">
        <v>13</v>
      </c>
      <c r="AA3405" t="s">
        <v>43</v>
      </c>
      <c r="AB3405" t="s">
        <v>10</v>
      </c>
      <c r="AC3405" t="s">
        <v>26</v>
      </c>
      <c r="AD3405">
        <v>83.3</v>
      </c>
      <c r="AE3405">
        <v>6042.7</v>
      </c>
      <c r="AF3405">
        <v>0</v>
      </c>
      <c r="AG3405">
        <v>80</v>
      </c>
      <c r="AH3405">
        <v>1762.56</v>
      </c>
      <c r="AI3405">
        <v>7885.26</v>
      </c>
      <c r="AJ3405" t="s">
        <v>17</v>
      </c>
      <c r="AM3405" t="str">
        <f t="shared" si="159"/>
        <v>VIP</v>
      </c>
      <c r="AN3405" t="str">
        <f t="shared" si="160"/>
        <v>Yes</v>
      </c>
      <c r="AO3405" t="str" cm="1">
        <f t="array" ref="AO3405">_xlfn.IFS($C3405&lt;36,"Youth", $C3405&lt;66, "Middle_age", $C3405&gt;65, "Old")</f>
        <v>Youth</v>
      </c>
      <c r="AP3405" t="str">
        <f t="shared" si="161"/>
        <v>6 năm</v>
      </c>
    </row>
    <row r="3406" spans="1:42" x14ac:dyDescent="0.35">
      <c r="A3406" t="s">
        <v>4509</v>
      </c>
      <c r="B3406" t="s">
        <v>9</v>
      </c>
      <c r="C3406">
        <v>70</v>
      </c>
      <c r="D3406" t="s">
        <v>10</v>
      </c>
      <c r="E3406">
        <v>2</v>
      </c>
      <c r="F3406" t="s">
        <v>1606</v>
      </c>
      <c r="G3406">
        <v>96087</v>
      </c>
      <c r="H3406">
        <v>40.617614000000003</v>
      </c>
      <c r="I3406">
        <v>-122.512861</v>
      </c>
      <c r="J3406">
        <v>1</v>
      </c>
      <c r="K3406" s="1">
        <v>66</v>
      </c>
      <c r="L3406" t="s">
        <v>12</v>
      </c>
      <c r="M3406" t="s">
        <v>10</v>
      </c>
      <c r="N3406">
        <v>44.38</v>
      </c>
      <c r="O3406" t="s">
        <v>10</v>
      </c>
      <c r="P3406" t="s">
        <v>10</v>
      </c>
      <c r="Q3406" t="s">
        <v>25</v>
      </c>
      <c r="R3406">
        <v>28</v>
      </c>
      <c r="S3406" t="s">
        <v>10</v>
      </c>
      <c r="T3406" t="s">
        <v>10</v>
      </c>
      <c r="U3406" t="s">
        <v>13</v>
      </c>
      <c r="V3406" t="s">
        <v>10</v>
      </c>
      <c r="W3406" t="s">
        <v>10</v>
      </c>
      <c r="X3406" t="s">
        <v>10</v>
      </c>
      <c r="Y3406" t="s">
        <v>13</v>
      </c>
      <c r="Z3406" t="s">
        <v>10</v>
      </c>
      <c r="AA3406" t="s">
        <v>15</v>
      </c>
      <c r="AB3406" t="s">
        <v>10</v>
      </c>
      <c r="AC3406" t="s">
        <v>16</v>
      </c>
      <c r="AD3406">
        <v>110.6</v>
      </c>
      <c r="AE3406">
        <v>7210.85</v>
      </c>
      <c r="AF3406">
        <v>0</v>
      </c>
      <c r="AG3406">
        <v>0</v>
      </c>
      <c r="AH3406">
        <v>2929.08</v>
      </c>
      <c r="AI3406">
        <v>10139.93</v>
      </c>
      <c r="AJ3406" t="s">
        <v>17</v>
      </c>
      <c r="AM3406" t="str">
        <f t="shared" si="159"/>
        <v>VIP</v>
      </c>
      <c r="AN3406" t="str">
        <f t="shared" si="160"/>
        <v>Yes</v>
      </c>
      <c r="AO3406" t="str" cm="1">
        <f t="array" ref="AO3406">_xlfn.IFS($C3406&lt;36,"Youth", $C3406&lt;66, "Middle_age", $C3406&gt;65, "Old")</f>
        <v>Old</v>
      </c>
      <c r="AP3406" t="str">
        <f t="shared" si="161"/>
        <v>6 năm</v>
      </c>
    </row>
    <row r="3407" spans="1:42" x14ac:dyDescent="0.35">
      <c r="A3407" t="s">
        <v>4510</v>
      </c>
      <c r="B3407" t="s">
        <v>19</v>
      </c>
      <c r="C3407">
        <v>45</v>
      </c>
      <c r="D3407" t="s">
        <v>13</v>
      </c>
      <c r="E3407">
        <v>0</v>
      </c>
      <c r="F3407" t="s">
        <v>20</v>
      </c>
      <c r="G3407">
        <v>91208</v>
      </c>
      <c r="H3407">
        <v>34.195385999999999</v>
      </c>
      <c r="I3407">
        <v>-118.238508</v>
      </c>
      <c r="J3407">
        <v>0</v>
      </c>
      <c r="K3407" s="1">
        <v>20</v>
      </c>
      <c r="L3407" t="s">
        <v>32</v>
      </c>
      <c r="M3407" t="s">
        <v>10</v>
      </c>
      <c r="N3407">
        <v>3.94</v>
      </c>
      <c r="O3407" t="s">
        <v>13</v>
      </c>
      <c r="P3407" t="s">
        <v>10</v>
      </c>
      <c r="Q3407" t="s">
        <v>49</v>
      </c>
      <c r="R3407">
        <v>18</v>
      </c>
      <c r="S3407" t="s">
        <v>13</v>
      </c>
      <c r="T3407" t="s">
        <v>10</v>
      </c>
      <c r="U3407" t="s">
        <v>13</v>
      </c>
      <c r="V3407" t="s">
        <v>13</v>
      </c>
      <c r="W3407" t="s">
        <v>13</v>
      </c>
      <c r="X3407" t="s">
        <v>13</v>
      </c>
      <c r="Y3407" t="s">
        <v>13</v>
      </c>
      <c r="Z3407" t="s">
        <v>10</v>
      </c>
      <c r="AA3407" t="s">
        <v>21</v>
      </c>
      <c r="AB3407" t="s">
        <v>10</v>
      </c>
      <c r="AC3407" t="s">
        <v>16</v>
      </c>
      <c r="AD3407">
        <v>51.8</v>
      </c>
      <c r="AE3407">
        <v>1023.85</v>
      </c>
      <c r="AF3407">
        <v>0</v>
      </c>
      <c r="AG3407">
        <v>0</v>
      </c>
      <c r="AH3407">
        <v>78.8</v>
      </c>
      <c r="AI3407">
        <v>1102.6500000000001</v>
      </c>
      <c r="AJ3407" t="s">
        <v>17</v>
      </c>
      <c r="AM3407" t="str">
        <f t="shared" si="159"/>
        <v>Stayed</v>
      </c>
      <c r="AN3407" t="str">
        <f t="shared" si="160"/>
        <v>No</v>
      </c>
      <c r="AO3407" t="str" cm="1">
        <f t="array" ref="AO3407">_xlfn.IFS($C3407&lt;36,"Youth", $C3407&lt;66, "Middle_age", $C3407&gt;65, "Old")</f>
        <v>Middle_age</v>
      </c>
      <c r="AP3407" t="str">
        <f t="shared" si="161"/>
        <v>2 năm</v>
      </c>
    </row>
    <row r="3408" spans="1:42" x14ac:dyDescent="0.35">
      <c r="A3408" t="s">
        <v>4511</v>
      </c>
      <c r="B3408" t="s">
        <v>9</v>
      </c>
      <c r="C3408">
        <v>30</v>
      </c>
      <c r="D3408" t="s">
        <v>10</v>
      </c>
      <c r="E3408">
        <v>2</v>
      </c>
      <c r="F3408" t="s">
        <v>369</v>
      </c>
      <c r="G3408">
        <v>90301</v>
      </c>
      <c r="H3408">
        <v>33.956445000000002</v>
      </c>
      <c r="I3408">
        <v>-118.358634</v>
      </c>
      <c r="J3408">
        <v>1</v>
      </c>
      <c r="K3408" s="1">
        <v>16</v>
      </c>
      <c r="L3408" t="s">
        <v>32</v>
      </c>
      <c r="M3408" t="s">
        <v>10</v>
      </c>
      <c r="N3408">
        <v>49.85</v>
      </c>
      <c r="O3408" t="s">
        <v>10</v>
      </c>
      <c r="P3408" t="s">
        <v>10</v>
      </c>
      <c r="Q3408" t="s">
        <v>25</v>
      </c>
      <c r="R3408">
        <v>69</v>
      </c>
      <c r="S3408" t="s">
        <v>13</v>
      </c>
      <c r="T3408" t="s">
        <v>10</v>
      </c>
      <c r="U3408" t="s">
        <v>13</v>
      </c>
      <c r="V3408" t="s">
        <v>13</v>
      </c>
      <c r="W3408" t="s">
        <v>13</v>
      </c>
      <c r="X3408" t="s">
        <v>13</v>
      </c>
      <c r="Y3408" t="s">
        <v>13</v>
      </c>
      <c r="Z3408" t="s">
        <v>10</v>
      </c>
      <c r="AA3408" t="s">
        <v>21</v>
      </c>
      <c r="AB3408" t="s">
        <v>10</v>
      </c>
      <c r="AC3408" t="s">
        <v>16</v>
      </c>
      <c r="AD3408">
        <v>79.95</v>
      </c>
      <c r="AE3408">
        <v>1267.95</v>
      </c>
      <c r="AF3408">
        <v>0</v>
      </c>
      <c r="AG3408">
        <v>0</v>
      </c>
      <c r="AH3408">
        <v>797.6</v>
      </c>
      <c r="AI3408">
        <v>2065.5500000000002</v>
      </c>
      <c r="AJ3408" t="s">
        <v>17</v>
      </c>
      <c r="AM3408" t="str">
        <f t="shared" si="159"/>
        <v>Stayed</v>
      </c>
      <c r="AN3408" t="str">
        <f t="shared" si="160"/>
        <v>Yes</v>
      </c>
      <c r="AO3408" t="str" cm="1">
        <f t="array" ref="AO3408">_xlfn.IFS($C3408&lt;36,"Youth", $C3408&lt;66, "Middle_age", $C3408&gt;65, "Old")</f>
        <v>Youth</v>
      </c>
      <c r="AP3408" t="str">
        <f t="shared" si="161"/>
        <v>2 năm</v>
      </c>
    </row>
    <row r="3409" spans="1:42" x14ac:dyDescent="0.35">
      <c r="A3409" t="s">
        <v>4512</v>
      </c>
      <c r="B3409" t="s">
        <v>9</v>
      </c>
      <c r="C3409">
        <v>57</v>
      </c>
      <c r="D3409" t="s">
        <v>13</v>
      </c>
      <c r="E3409">
        <v>0</v>
      </c>
      <c r="F3409" t="s">
        <v>105</v>
      </c>
      <c r="G3409">
        <v>90014</v>
      </c>
      <c r="H3409">
        <v>34.043143999999998</v>
      </c>
      <c r="I3409">
        <v>-118.251977</v>
      </c>
      <c r="J3409">
        <v>0</v>
      </c>
      <c r="K3409" s="1">
        <v>46</v>
      </c>
      <c r="L3409" t="s">
        <v>12</v>
      </c>
      <c r="M3409" t="s">
        <v>10</v>
      </c>
      <c r="N3409">
        <v>6.18</v>
      </c>
      <c r="O3409" t="s">
        <v>10</v>
      </c>
      <c r="P3409" t="s">
        <v>10</v>
      </c>
      <c r="Q3409" t="s">
        <v>14</v>
      </c>
      <c r="R3409">
        <v>8</v>
      </c>
      <c r="S3409" t="s">
        <v>13</v>
      </c>
      <c r="T3409" t="s">
        <v>13</v>
      </c>
      <c r="U3409" t="s">
        <v>13</v>
      </c>
      <c r="V3409" t="s">
        <v>13</v>
      </c>
      <c r="W3409" t="s">
        <v>10</v>
      </c>
      <c r="X3409" t="s">
        <v>10</v>
      </c>
      <c r="Y3409" t="s">
        <v>10</v>
      </c>
      <c r="Z3409" t="s">
        <v>13</v>
      </c>
      <c r="AA3409" t="s">
        <v>21</v>
      </c>
      <c r="AB3409" t="s">
        <v>13</v>
      </c>
      <c r="AC3409" t="s">
        <v>26</v>
      </c>
      <c r="AD3409">
        <v>96.05</v>
      </c>
      <c r="AE3409">
        <v>4399.5</v>
      </c>
      <c r="AF3409">
        <v>0</v>
      </c>
      <c r="AG3409">
        <v>80</v>
      </c>
      <c r="AH3409">
        <v>284.27999999999997</v>
      </c>
      <c r="AI3409">
        <v>4763.78</v>
      </c>
      <c r="AJ3409" t="s">
        <v>27</v>
      </c>
      <c r="AK3409" t="s">
        <v>87</v>
      </c>
      <c r="AL3409" t="s">
        <v>772</v>
      </c>
      <c r="AM3409" t="str">
        <f t="shared" si="159"/>
        <v>Churned</v>
      </c>
      <c r="AN3409" t="str">
        <f t="shared" si="160"/>
        <v>No</v>
      </c>
      <c r="AO3409" t="str" cm="1">
        <f t="array" ref="AO3409">_xlfn.IFS($C3409&lt;36,"Youth", $C3409&lt;66, "Middle_age", $C3409&gt;65, "Old")</f>
        <v>Middle_age</v>
      </c>
      <c r="AP3409" t="str">
        <f t="shared" si="161"/>
        <v>4 năm</v>
      </c>
    </row>
    <row r="3410" spans="1:42" x14ac:dyDescent="0.35">
      <c r="A3410" t="s">
        <v>4513</v>
      </c>
      <c r="B3410" t="s">
        <v>9</v>
      </c>
      <c r="C3410">
        <v>80</v>
      </c>
      <c r="D3410" t="s">
        <v>10</v>
      </c>
      <c r="E3410">
        <v>0</v>
      </c>
      <c r="F3410" t="s">
        <v>4203</v>
      </c>
      <c r="G3410">
        <v>94951</v>
      </c>
      <c r="H3410">
        <v>38.325598999999997</v>
      </c>
      <c r="I3410">
        <v>-122.642352</v>
      </c>
      <c r="J3410">
        <v>5</v>
      </c>
      <c r="K3410" s="1">
        <v>72</v>
      </c>
      <c r="L3410" t="s">
        <v>42</v>
      </c>
      <c r="M3410" t="s">
        <v>10</v>
      </c>
      <c r="N3410">
        <v>15.23</v>
      </c>
      <c r="O3410" t="s">
        <v>10</v>
      </c>
      <c r="P3410" t="s">
        <v>10</v>
      </c>
      <c r="Q3410" t="s">
        <v>25</v>
      </c>
      <c r="R3410">
        <v>2</v>
      </c>
      <c r="S3410" t="s">
        <v>10</v>
      </c>
      <c r="T3410" t="s">
        <v>10</v>
      </c>
      <c r="U3410" t="s">
        <v>10</v>
      </c>
      <c r="V3410" t="s">
        <v>13</v>
      </c>
      <c r="W3410" t="s">
        <v>10</v>
      </c>
      <c r="X3410" t="s">
        <v>10</v>
      </c>
      <c r="Y3410" t="s">
        <v>13</v>
      </c>
      <c r="Z3410" t="s">
        <v>10</v>
      </c>
      <c r="AA3410" t="s">
        <v>43</v>
      </c>
      <c r="AB3410" t="s">
        <v>10</v>
      </c>
      <c r="AC3410" t="s">
        <v>26</v>
      </c>
      <c r="AD3410">
        <v>112.4</v>
      </c>
      <c r="AE3410">
        <v>8046.85</v>
      </c>
      <c r="AF3410">
        <v>0</v>
      </c>
      <c r="AG3410">
        <v>0</v>
      </c>
      <c r="AH3410">
        <v>1096.56</v>
      </c>
      <c r="AI3410">
        <v>9143.41</v>
      </c>
      <c r="AJ3410" t="s">
        <v>17</v>
      </c>
      <c r="AM3410" t="str">
        <f t="shared" si="159"/>
        <v>VIP</v>
      </c>
      <c r="AN3410" t="str">
        <f t="shared" si="160"/>
        <v>No</v>
      </c>
      <c r="AO3410" t="str" cm="1">
        <f t="array" ref="AO3410">_xlfn.IFS($C3410&lt;36,"Youth", $C3410&lt;66, "Middle_age", $C3410&gt;65, "Old")</f>
        <v>Old</v>
      </c>
      <c r="AP3410" t="str">
        <f t="shared" si="161"/>
        <v>6 năm</v>
      </c>
    </row>
    <row r="3411" spans="1:42" x14ac:dyDescent="0.35">
      <c r="A3411" t="s">
        <v>4514</v>
      </c>
      <c r="B3411" t="s">
        <v>19</v>
      </c>
      <c r="C3411">
        <v>62</v>
      </c>
      <c r="D3411" t="s">
        <v>13</v>
      </c>
      <c r="E3411">
        <v>2</v>
      </c>
      <c r="F3411" t="s">
        <v>86</v>
      </c>
      <c r="G3411">
        <v>95550</v>
      </c>
      <c r="H3411">
        <v>40.766599999999997</v>
      </c>
      <c r="I3411">
        <v>-123.80458</v>
      </c>
      <c r="J3411">
        <v>0</v>
      </c>
      <c r="K3411" s="1">
        <v>19</v>
      </c>
      <c r="L3411" t="s">
        <v>32</v>
      </c>
      <c r="M3411" t="s">
        <v>10</v>
      </c>
      <c r="N3411">
        <v>14.48</v>
      </c>
      <c r="O3411" t="s">
        <v>10</v>
      </c>
      <c r="P3411" t="s">
        <v>13</v>
      </c>
      <c r="AA3411" t="s">
        <v>21</v>
      </c>
      <c r="AB3411" t="s">
        <v>10</v>
      </c>
      <c r="AC3411" t="s">
        <v>16</v>
      </c>
      <c r="AD3411">
        <v>24.1</v>
      </c>
      <c r="AE3411">
        <v>439.2</v>
      </c>
      <c r="AF3411">
        <v>0</v>
      </c>
      <c r="AG3411">
        <v>0</v>
      </c>
      <c r="AH3411">
        <v>275.12</v>
      </c>
      <c r="AI3411">
        <v>714.32</v>
      </c>
      <c r="AJ3411" t="s">
        <v>17</v>
      </c>
      <c r="AM3411" t="str">
        <f t="shared" si="159"/>
        <v>Stayed</v>
      </c>
      <c r="AN3411" t="str">
        <f t="shared" si="160"/>
        <v>Yes</v>
      </c>
      <c r="AO3411" t="str" cm="1">
        <f t="array" ref="AO3411">_xlfn.IFS($C3411&lt;36,"Youth", $C3411&lt;66, "Middle_age", $C3411&gt;65, "Old")</f>
        <v>Middle_age</v>
      </c>
      <c r="AP3411" t="str">
        <f t="shared" si="161"/>
        <v>2 năm</v>
      </c>
    </row>
    <row r="3412" spans="1:42" x14ac:dyDescent="0.35">
      <c r="A3412" t="s">
        <v>4515</v>
      </c>
      <c r="B3412" t="s">
        <v>19</v>
      </c>
      <c r="C3412">
        <v>43</v>
      </c>
      <c r="D3412" t="s">
        <v>10</v>
      </c>
      <c r="E3412">
        <v>0</v>
      </c>
      <c r="F3412" t="s">
        <v>4516</v>
      </c>
      <c r="G3412">
        <v>95246</v>
      </c>
      <c r="H3412">
        <v>38.264262000000002</v>
      </c>
      <c r="I3412">
        <v>-120.51513300000001</v>
      </c>
      <c r="J3412">
        <v>1</v>
      </c>
      <c r="K3412" s="1">
        <v>29</v>
      </c>
      <c r="L3412" t="s">
        <v>12</v>
      </c>
      <c r="M3412" t="s">
        <v>10</v>
      </c>
      <c r="N3412">
        <v>40.49</v>
      </c>
      <c r="O3412" t="s">
        <v>13</v>
      </c>
      <c r="P3412" t="s">
        <v>10</v>
      </c>
      <c r="Q3412" t="s">
        <v>25</v>
      </c>
      <c r="R3412">
        <v>15</v>
      </c>
      <c r="S3412" t="s">
        <v>10</v>
      </c>
      <c r="T3412" t="s">
        <v>13</v>
      </c>
      <c r="U3412" t="s">
        <v>13</v>
      </c>
      <c r="V3412" t="s">
        <v>13</v>
      </c>
      <c r="W3412" t="s">
        <v>10</v>
      </c>
      <c r="X3412" t="s">
        <v>10</v>
      </c>
      <c r="Y3412" t="s">
        <v>10</v>
      </c>
      <c r="Z3412" t="s">
        <v>10</v>
      </c>
      <c r="AA3412" t="s">
        <v>21</v>
      </c>
      <c r="AB3412" t="s">
        <v>13</v>
      </c>
      <c r="AC3412" t="s">
        <v>16</v>
      </c>
      <c r="AD3412">
        <v>94.65</v>
      </c>
      <c r="AE3412">
        <v>2649.15</v>
      </c>
      <c r="AF3412">
        <v>0</v>
      </c>
      <c r="AG3412">
        <v>0</v>
      </c>
      <c r="AH3412">
        <v>1174.21</v>
      </c>
      <c r="AI3412">
        <v>3823.36</v>
      </c>
      <c r="AJ3412" t="s">
        <v>27</v>
      </c>
      <c r="AK3412" t="s">
        <v>79</v>
      </c>
      <c r="AL3412" t="s">
        <v>80</v>
      </c>
      <c r="AM3412" t="str">
        <f t="shared" si="159"/>
        <v>Churned</v>
      </c>
      <c r="AN3412" t="str">
        <f t="shared" si="160"/>
        <v>No</v>
      </c>
      <c r="AO3412" t="str" cm="1">
        <f t="array" ref="AO3412">_xlfn.IFS($C3412&lt;36,"Youth", $C3412&lt;66, "Middle_age", $C3412&gt;65, "Old")</f>
        <v>Middle_age</v>
      </c>
      <c r="AP3412" t="str">
        <f t="shared" si="161"/>
        <v>3 năm</v>
      </c>
    </row>
    <row r="3413" spans="1:42" x14ac:dyDescent="0.35">
      <c r="A3413" t="s">
        <v>4517</v>
      </c>
      <c r="B3413" t="s">
        <v>19</v>
      </c>
      <c r="C3413">
        <v>65</v>
      </c>
      <c r="D3413" t="s">
        <v>10</v>
      </c>
      <c r="E3413">
        <v>0</v>
      </c>
      <c r="F3413" t="s">
        <v>1202</v>
      </c>
      <c r="G3413">
        <v>92267</v>
      </c>
      <c r="H3413">
        <v>34.273871999999997</v>
      </c>
      <c r="I3413">
        <v>-114.19290100000001</v>
      </c>
      <c r="J3413">
        <v>1</v>
      </c>
      <c r="K3413" s="1">
        <v>65</v>
      </c>
      <c r="L3413" t="s">
        <v>12</v>
      </c>
      <c r="M3413" t="s">
        <v>10</v>
      </c>
      <c r="N3413">
        <v>16.649999999999999</v>
      </c>
      <c r="O3413" t="s">
        <v>10</v>
      </c>
      <c r="P3413" t="s">
        <v>10</v>
      </c>
      <c r="Q3413" t="s">
        <v>25</v>
      </c>
      <c r="R3413">
        <v>5</v>
      </c>
      <c r="S3413" t="s">
        <v>13</v>
      </c>
      <c r="T3413" t="s">
        <v>10</v>
      </c>
      <c r="U3413" t="s">
        <v>10</v>
      </c>
      <c r="V3413" t="s">
        <v>13</v>
      </c>
      <c r="W3413" t="s">
        <v>10</v>
      </c>
      <c r="X3413" t="s">
        <v>10</v>
      </c>
      <c r="Y3413" t="s">
        <v>10</v>
      </c>
      <c r="Z3413" t="s">
        <v>10</v>
      </c>
      <c r="AA3413" t="s">
        <v>15</v>
      </c>
      <c r="AB3413" t="s">
        <v>10</v>
      </c>
      <c r="AC3413" t="s">
        <v>26</v>
      </c>
      <c r="AD3413">
        <v>103.15</v>
      </c>
      <c r="AE3413">
        <v>6792.45</v>
      </c>
      <c r="AF3413">
        <v>0</v>
      </c>
      <c r="AG3413">
        <v>0</v>
      </c>
      <c r="AH3413">
        <v>1082.25</v>
      </c>
      <c r="AI3413">
        <v>7874.7</v>
      </c>
      <c r="AJ3413" t="s">
        <v>17</v>
      </c>
      <c r="AM3413" t="str">
        <f t="shared" si="159"/>
        <v>VIP</v>
      </c>
      <c r="AN3413" t="str">
        <f t="shared" si="160"/>
        <v>No</v>
      </c>
      <c r="AO3413" t="str" cm="1">
        <f t="array" ref="AO3413">_xlfn.IFS($C3413&lt;36,"Youth", $C3413&lt;66, "Middle_age", $C3413&gt;65, "Old")</f>
        <v>Middle_age</v>
      </c>
      <c r="AP3413" t="str">
        <f t="shared" si="161"/>
        <v>6 năm</v>
      </c>
    </row>
    <row r="3414" spans="1:42" x14ac:dyDescent="0.35">
      <c r="A3414" t="s">
        <v>4518</v>
      </c>
      <c r="B3414" t="s">
        <v>19</v>
      </c>
      <c r="C3414">
        <v>66</v>
      </c>
      <c r="D3414" t="s">
        <v>10</v>
      </c>
      <c r="E3414">
        <v>0</v>
      </c>
      <c r="F3414" t="s">
        <v>3158</v>
      </c>
      <c r="G3414">
        <v>95311</v>
      </c>
      <c r="H3414">
        <v>37.722127</v>
      </c>
      <c r="I3414">
        <v>-120.110174</v>
      </c>
      <c r="J3414">
        <v>10</v>
      </c>
      <c r="K3414" s="1">
        <v>67</v>
      </c>
      <c r="L3414" t="s">
        <v>12</v>
      </c>
      <c r="M3414" t="s">
        <v>10</v>
      </c>
      <c r="N3414">
        <v>44.9</v>
      </c>
      <c r="O3414" t="s">
        <v>10</v>
      </c>
      <c r="P3414" t="s">
        <v>10</v>
      </c>
      <c r="Q3414" t="s">
        <v>25</v>
      </c>
      <c r="R3414">
        <v>20</v>
      </c>
      <c r="S3414" t="s">
        <v>10</v>
      </c>
      <c r="T3414" t="s">
        <v>10</v>
      </c>
      <c r="U3414" t="s">
        <v>13</v>
      </c>
      <c r="V3414" t="s">
        <v>13</v>
      </c>
      <c r="W3414" t="s">
        <v>13</v>
      </c>
      <c r="X3414" t="s">
        <v>13</v>
      </c>
      <c r="Y3414" t="s">
        <v>13</v>
      </c>
      <c r="Z3414" t="s">
        <v>10</v>
      </c>
      <c r="AA3414" t="s">
        <v>21</v>
      </c>
      <c r="AB3414" t="s">
        <v>13</v>
      </c>
      <c r="AC3414" t="s">
        <v>26</v>
      </c>
      <c r="AD3414">
        <v>83.85</v>
      </c>
      <c r="AE3414">
        <v>5588.8</v>
      </c>
      <c r="AF3414">
        <v>0</v>
      </c>
      <c r="AG3414">
        <v>0</v>
      </c>
      <c r="AH3414">
        <v>3008.3</v>
      </c>
      <c r="AI3414">
        <v>8597.1</v>
      </c>
      <c r="AJ3414" t="s">
        <v>17</v>
      </c>
      <c r="AM3414" t="str">
        <f t="shared" si="159"/>
        <v>VIP</v>
      </c>
      <c r="AN3414" t="str">
        <f t="shared" si="160"/>
        <v>No</v>
      </c>
      <c r="AO3414" t="str" cm="1">
        <f t="array" ref="AO3414">_xlfn.IFS($C3414&lt;36,"Youth", $C3414&lt;66, "Middle_age", $C3414&gt;65, "Old")</f>
        <v>Old</v>
      </c>
      <c r="AP3414" t="str">
        <f t="shared" si="161"/>
        <v>6 năm</v>
      </c>
    </row>
    <row r="3415" spans="1:42" x14ac:dyDescent="0.35">
      <c r="A3415" t="s">
        <v>4519</v>
      </c>
      <c r="B3415" t="s">
        <v>19</v>
      </c>
      <c r="C3415">
        <v>59</v>
      </c>
      <c r="D3415" t="s">
        <v>13</v>
      </c>
      <c r="E3415">
        <v>0</v>
      </c>
      <c r="F3415" t="s">
        <v>797</v>
      </c>
      <c r="G3415">
        <v>95307</v>
      </c>
      <c r="H3415">
        <v>37.553469</v>
      </c>
      <c r="I3415">
        <v>-120.952825</v>
      </c>
      <c r="J3415">
        <v>0</v>
      </c>
      <c r="K3415" s="1">
        <v>39</v>
      </c>
      <c r="L3415" t="s">
        <v>99</v>
      </c>
      <c r="M3415" t="s">
        <v>10</v>
      </c>
      <c r="N3415">
        <v>3.93</v>
      </c>
      <c r="O3415" t="s">
        <v>13</v>
      </c>
      <c r="P3415" t="s">
        <v>10</v>
      </c>
      <c r="Q3415" t="s">
        <v>49</v>
      </c>
      <c r="R3415">
        <v>15</v>
      </c>
      <c r="S3415" t="s">
        <v>13</v>
      </c>
      <c r="T3415" t="s">
        <v>13</v>
      </c>
      <c r="U3415" t="s">
        <v>13</v>
      </c>
      <c r="V3415" t="s">
        <v>10</v>
      </c>
      <c r="W3415" t="s">
        <v>13</v>
      </c>
      <c r="X3415" t="s">
        <v>13</v>
      </c>
      <c r="Y3415" t="s">
        <v>13</v>
      </c>
      <c r="Z3415" t="s">
        <v>10</v>
      </c>
      <c r="AA3415" t="s">
        <v>43</v>
      </c>
      <c r="AB3415" t="s">
        <v>10</v>
      </c>
      <c r="AC3415" t="s">
        <v>26</v>
      </c>
      <c r="AD3415">
        <v>49.8</v>
      </c>
      <c r="AE3415">
        <v>1971.15</v>
      </c>
      <c r="AF3415">
        <v>0</v>
      </c>
      <c r="AG3415">
        <v>0</v>
      </c>
      <c r="AH3415">
        <v>153.27000000000001</v>
      </c>
      <c r="AI3415">
        <v>2124.42</v>
      </c>
      <c r="AJ3415" t="s">
        <v>17</v>
      </c>
      <c r="AM3415" t="str">
        <f t="shared" si="159"/>
        <v>Stayed</v>
      </c>
      <c r="AN3415" t="str">
        <f t="shared" si="160"/>
        <v>No</v>
      </c>
      <c r="AO3415" t="str" cm="1">
        <f t="array" ref="AO3415">_xlfn.IFS($C3415&lt;36,"Youth", $C3415&lt;66, "Middle_age", $C3415&gt;65, "Old")</f>
        <v>Middle_age</v>
      </c>
      <c r="AP3415" t="str">
        <f t="shared" si="161"/>
        <v>4 năm</v>
      </c>
    </row>
    <row r="3416" spans="1:42" x14ac:dyDescent="0.35">
      <c r="A3416" t="s">
        <v>4520</v>
      </c>
      <c r="B3416" t="s">
        <v>9</v>
      </c>
      <c r="C3416">
        <v>56</v>
      </c>
      <c r="D3416" t="s">
        <v>10</v>
      </c>
      <c r="E3416">
        <v>0</v>
      </c>
      <c r="F3416" t="s">
        <v>105</v>
      </c>
      <c r="G3416">
        <v>90032</v>
      </c>
      <c r="H3416">
        <v>34.078820999999998</v>
      </c>
      <c r="I3416">
        <v>-118.177576</v>
      </c>
      <c r="J3416">
        <v>7</v>
      </c>
      <c r="K3416" s="1">
        <v>72</v>
      </c>
      <c r="L3416" t="s">
        <v>12</v>
      </c>
      <c r="M3416" t="s">
        <v>10</v>
      </c>
      <c r="N3416">
        <v>39.979999999999997</v>
      </c>
      <c r="O3416" t="s">
        <v>10</v>
      </c>
      <c r="P3416" t="s">
        <v>13</v>
      </c>
      <c r="AA3416" t="s">
        <v>43</v>
      </c>
      <c r="AB3416" t="s">
        <v>13</v>
      </c>
      <c r="AC3416" t="s">
        <v>16</v>
      </c>
      <c r="AD3416">
        <v>-7</v>
      </c>
      <c r="AE3416">
        <v>1849.2</v>
      </c>
      <c r="AF3416">
        <v>0</v>
      </c>
      <c r="AG3416">
        <v>0</v>
      </c>
      <c r="AH3416">
        <v>2878.56</v>
      </c>
      <c r="AI3416">
        <v>4727.76</v>
      </c>
      <c r="AJ3416" t="s">
        <v>17</v>
      </c>
      <c r="AM3416" t="str">
        <f t="shared" si="159"/>
        <v>VIP</v>
      </c>
      <c r="AN3416" t="str">
        <f t="shared" si="160"/>
        <v>No</v>
      </c>
      <c r="AO3416" t="str" cm="1">
        <f t="array" ref="AO3416">_xlfn.IFS($C3416&lt;36,"Youth", $C3416&lt;66, "Middle_age", $C3416&gt;65, "Old")</f>
        <v>Middle_age</v>
      </c>
      <c r="AP3416" t="str">
        <f t="shared" si="161"/>
        <v>6 năm</v>
      </c>
    </row>
    <row r="3417" spans="1:42" x14ac:dyDescent="0.35">
      <c r="A3417" t="s">
        <v>4521</v>
      </c>
      <c r="B3417" t="s">
        <v>9</v>
      </c>
      <c r="C3417">
        <v>54</v>
      </c>
      <c r="D3417" t="s">
        <v>13</v>
      </c>
      <c r="E3417">
        <v>0</v>
      </c>
      <c r="F3417" t="s">
        <v>620</v>
      </c>
      <c r="G3417">
        <v>90504</v>
      </c>
      <c r="H3417">
        <v>33.867257000000002</v>
      </c>
      <c r="I3417">
        <v>-118.330794</v>
      </c>
      <c r="J3417">
        <v>0</v>
      </c>
      <c r="K3417" s="1">
        <v>47</v>
      </c>
      <c r="L3417" t="s">
        <v>46</v>
      </c>
      <c r="M3417" t="s">
        <v>13</v>
      </c>
      <c r="P3417" t="s">
        <v>10</v>
      </c>
      <c r="Q3417" t="s">
        <v>14</v>
      </c>
      <c r="R3417">
        <v>23</v>
      </c>
      <c r="S3417" t="s">
        <v>10</v>
      </c>
      <c r="T3417" t="s">
        <v>13</v>
      </c>
      <c r="U3417" t="s">
        <v>10</v>
      </c>
      <c r="V3417" t="s">
        <v>10</v>
      </c>
      <c r="W3417" t="s">
        <v>13</v>
      </c>
      <c r="X3417" t="s">
        <v>13</v>
      </c>
      <c r="Y3417" t="s">
        <v>13</v>
      </c>
      <c r="Z3417" t="s">
        <v>10</v>
      </c>
      <c r="AA3417" t="s">
        <v>43</v>
      </c>
      <c r="AB3417" t="s">
        <v>13</v>
      </c>
      <c r="AC3417" t="s">
        <v>16</v>
      </c>
      <c r="AD3417">
        <v>41.9</v>
      </c>
      <c r="AE3417">
        <v>1875.25</v>
      </c>
      <c r="AF3417">
        <v>0</v>
      </c>
      <c r="AG3417">
        <v>0</v>
      </c>
      <c r="AH3417">
        <v>0</v>
      </c>
      <c r="AI3417">
        <v>1875.25</v>
      </c>
      <c r="AJ3417" t="s">
        <v>17</v>
      </c>
      <c r="AM3417" t="str">
        <f t="shared" si="159"/>
        <v>Stayed</v>
      </c>
      <c r="AN3417" t="str">
        <f t="shared" si="160"/>
        <v>No</v>
      </c>
      <c r="AO3417" t="str" cm="1">
        <f t="array" ref="AO3417">_xlfn.IFS($C3417&lt;36,"Youth", $C3417&lt;66, "Middle_age", $C3417&gt;65, "Old")</f>
        <v>Middle_age</v>
      </c>
      <c r="AP3417" t="str">
        <f t="shared" si="161"/>
        <v>4 năm</v>
      </c>
    </row>
    <row r="3418" spans="1:42" x14ac:dyDescent="0.35">
      <c r="A3418" t="s">
        <v>4522</v>
      </c>
      <c r="B3418" t="s">
        <v>9</v>
      </c>
      <c r="C3418">
        <v>35</v>
      </c>
      <c r="D3418" t="s">
        <v>10</v>
      </c>
      <c r="E3418">
        <v>0</v>
      </c>
      <c r="F3418" t="s">
        <v>1291</v>
      </c>
      <c r="G3418">
        <v>94561</v>
      </c>
      <c r="H3418">
        <v>37.999406</v>
      </c>
      <c r="I3418">
        <v>-121.686241</v>
      </c>
      <c r="J3418">
        <v>8</v>
      </c>
      <c r="K3418" s="1">
        <v>65</v>
      </c>
      <c r="L3418" t="s">
        <v>46</v>
      </c>
      <c r="M3418" t="s">
        <v>10</v>
      </c>
      <c r="N3418">
        <v>36.619999999999997</v>
      </c>
      <c r="O3418" t="s">
        <v>10</v>
      </c>
      <c r="P3418" t="s">
        <v>10</v>
      </c>
      <c r="Q3418" t="s">
        <v>25</v>
      </c>
      <c r="R3418">
        <v>6</v>
      </c>
      <c r="S3418" t="s">
        <v>10</v>
      </c>
      <c r="T3418" t="s">
        <v>10</v>
      </c>
      <c r="U3418" t="s">
        <v>13</v>
      </c>
      <c r="V3418" t="s">
        <v>10</v>
      </c>
      <c r="W3418" t="s">
        <v>10</v>
      </c>
      <c r="X3418" t="s">
        <v>13</v>
      </c>
      <c r="Y3418" t="s">
        <v>13</v>
      </c>
      <c r="Z3418" t="s">
        <v>10</v>
      </c>
      <c r="AA3418" t="s">
        <v>15</v>
      </c>
      <c r="AB3418" t="s">
        <v>10</v>
      </c>
      <c r="AC3418" t="s">
        <v>26</v>
      </c>
      <c r="AD3418">
        <v>100.15</v>
      </c>
      <c r="AE3418">
        <v>6643.5</v>
      </c>
      <c r="AF3418">
        <v>0</v>
      </c>
      <c r="AG3418">
        <v>0</v>
      </c>
      <c r="AH3418">
        <v>2380.3000000000002</v>
      </c>
      <c r="AI3418">
        <v>9023.7999999999993</v>
      </c>
      <c r="AJ3418" t="s">
        <v>17</v>
      </c>
      <c r="AM3418" t="str">
        <f t="shared" si="159"/>
        <v>VIP</v>
      </c>
      <c r="AN3418" t="str">
        <f t="shared" si="160"/>
        <v>No</v>
      </c>
      <c r="AO3418" t="str" cm="1">
        <f t="array" ref="AO3418">_xlfn.IFS($C3418&lt;36,"Youth", $C3418&lt;66, "Middle_age", $C3418&gt;65, "Old")</f>
        <v>Youth</v>
      </c>
      <c r="AP3418" t="str">
        <f t="shared" si="161"/>
        <v>6 năm</v>
      </c>
    </row>
    <row r="3419" spans="1:42" x14ac:dyDescent="0.35">
      <c r="A3419" t="s">
        <v>4523</v>
      </c>
      <c r="B3419" t="s">
        <v>9</v>
      </c>
      <c r="C3419">
        <v>67</v>
      </c>
      <c r="D3419" t="s">
        <v>13</v>
      </c>
      <c r="E3419">
        <v>0</v>
      </c>
      <c r="F3419" t="s">
        <v>3387</v>
      </c>
      <c r="G3419">
        <v>91024</v>
      </c>
      <c r="H3419">
        <v>34.168686000000001</v>
      </c>
      <c r="I3419">
        <v>-118.05750500000001</v>
      </c>
      <c r="J3419">
        <v>0</v>
      </c>
      <c r="K3419" s="1">
        <v>56</v>
      </c>
      <c r="L3419" t="s">
        <v>12</v>
      </c>
      <c r="M3419" t="s">
        <v>10</v>
      </c>
      <c r="N3419">
        <v>27.64</v>
      </c>
      <c r="O3419" t="s">
        <v>10</v>
      </c>
      <c r="P3419" t="s">
        <v>10</v>
      </c>
      <c r="Q3419" t="s">
        <v>25</v>
      </c>
      <c r="R3419">
        <v>7</v>
      </c>
      <c r="S3419" t="s">
        <v>13</v>
      </c>
      <c r="T3419" t="s">
        <v>10</v>
      </c>
      <c r="U3419" t="s">
        <v>10</v>
      </c>
      <c r="V3419" t="s">
        <v>13</v>
      </c>
      <c r="W3419" t="s">
        <v>10</v>
      </c>
      <c r="X3419" t="s">
        <v>10</v>
      </c>
      <c r="Y3419" t="s">
        <v>13</v>
      </c>
      <c r="Z3419" t="s">
        <v>10</v>
      </c>
      <c r="AA3419" t="s">
        <v>43</v>
      </c>
      <c r="AB3419" t="s">
        <v>13</v>
      </c>
      <c r="AC3419" t="s">
        <v>26</v>
      </c>
      <c r="AD3419">
        <v>104.75</v>
      </c>
      <c r="AE3419">
        <v>5841.35</v>
      </c>
      <c r="AF3419">
        <v>36.520000000000003</v>
      </c>
      <c r="AG3419">
        <v>0</v>
      </c>
      <c r="AH3419">
        <v>1547.84</v>
      </c>
      <c r="AI3419">
        <v>7352.67</v>
      </c>
      <c r="AJ3419" t="s">
        <v>17</v>
      </c>
      <c r="AM3419" t="str">
        <f t="shared" si="159"/>
        <v>VIP</v>
      </c>
      <c r="AN3419" t="str">
        <f t="shared" si="160"/>
        <v>No</v>
      </c>
      <c r="AO3419" t="str" cm="1">
        <f t="array" ref="AO3419">_xlfn.IFS($C3419&lt;36,"Youth", $C3419&lt;66, "Middle_age", $C3419&gt;65, "Old")</f>
        <v>Old</v>
      </c>
      <c r="AP3419" t="str">
        <f t="shared" si="161"/>
        <v>5 năm</v>
      </c>
    </row>
    <row r="3420" spans="1:42" x14ac:dyDescent="0.35">
      <c r="A3420" t="s">
        <v>4524</v>
      </c>
      <c r="B3420" t="s">
        <v>9</v>
      </c>
      <c r="C3420">
        <v>65</v>
      </c>
      <c r="D3420" t="s">
        <v>13</v>
      </c>
      <c r="E3420">
        <v>0</v>
      </c>
      <c r="F3420" t="s">
        <v>361</v>
      </c>
      <c r="G3420">
        <v>94121</v>
      </c>
      <c r="H3420">
        <v>37.776718000000002</v>
      </c>
      <c r="I3420">
        <v>-122.49578099999999</v>
      </c>
      <c r="J3420">
        <v>0</v>
      </c>
      <c r="K3420" s="1">
        <v>1</v>
      </c>
      <c r="L3420" t="s">
        <v>24</v>
      </c>
      <c r="M3420" t="s">
        <v>10</v>
      </c>
      <c r="N3420">
        <v>28.82</v>
      </c>
      <c r="O3420" t="s">
        <v>13</v>
      </c>
      <c r="P3420" t="s">
        <v>10</v>
      </c>
      <c r="Q3420" t="s">
        <v>25</v>
      </c>
      <c r="R3420">
        <v>22</v>
      </c>
      <c r="S3420" t="s">
        <v>13</v>
      </c>
      <c r="T3420" t="s">
        <v>10</v>
      </c>
      <c r="U3420" t="s">
        <v>13</v>
      </c>
      <c r="V3420" t="s">
        <v>13</v>
      </c>
      <c r="W3420" t="s">
        <v>13</v>
      </c>
      <c r="X3420" t="s">
        <v>10</v>
      </c>
      <c r="Y3420" t="s">
        <v>10</v>
      </c>
      <c r="Z3420" t="s">
        <v>10</v>
      </c>
      <c r="AA3420" t="s">
        <v>21</v>
      </c>
      <c r="AB3420" t="s">
        <v>10</v>
      </c>
      <c r="AC3420" t="s">
        <v>26</v>
      </c>
      <c r="AD3420">
        <v>86</v>
      </c>
      <c r="AE3420">
        <v>86</v>
      </c>
      <c r="AF3420">
        <v>0</v>
      </c>
      <c r="AG3420">
        <v>0</v>
      </c>
      <c r="AH3420">
        <v>28.82</v>
      </c>
      <c r="AI3420">
        <v>114.82</v>
      </c>
      <c r="AJ3420" t="s">
        <v>27</v>
      </c>
      <c r="AK3420" t="s">
        <v>28</v>
      </c>
      <c r="AL3420" t="s">
        <v>74</v>
      </c>
      <c r="AM3420" t="str">
        <f t="shared" si="159"/>
        <v>Churned</v>
      </c>
      <c r="AN3420" t="str">
        <f t="shared" si="160"/>
        <v>No</v>
      </c>
      <c r="AO3420" t="str" cm="1">
        <f t="array" ref="AO3420">_xlfn.IFS($C3420&lt;36,"Youth", $C3420&lt;66, "Middle_age", $C3420&gt;65, "Old")</f>
        <v>Middle_age</v>
      </c>
      <c r="AP3420" t="str">
        <f t="shared" si="161"/>
        <v>1 năm</v>
      </c>
    </row>
    <row r="3421" spans="1:42" x14ac:dyDescent="0.35">
      <c r="A3421" t="s">
        <v>4525</v>
      </c>
      <c r="B3421" t="s">
        <v>9</v>
      </c>
      <c r="C3421">
        <v>80</v>
      </c>
      <c r="D3421" t="s">
        <v>10</v>
      </c>
      <c r="E3421">
        <v>1</v>
      </c>
      <c r="F3421" t="s">
        <v>538</v>
      </c>
      <c r="G3421">
        <v>90602</v>
      </c>
      <c r="H3421">
        <v>33.972118999999999</v>
      </c>
      <c r="I3421">
        <v>-118.020188</v>
      </c>
      <c r="J3421">
        <v>1</v>
      </c>
      <c r="K3421" s="1">
        <v>37</v>
      </c>
      <c r="L3421" t="s">
        <v>99</v>
      </c>
      <c r="M3421" t="s">
        <v>10</v>
      </c>
      <c r="N3421">
        <v>6.33</v>
      </c>
      <c r="O3421" t="s">
        <v>10</v>
      </c>
      <c r="P3421" t="s">
        <v>10</v>
      </c>
      <c r="Q3421" t="s">
        <v>25</v>
      </c>
      <c r="R3421">
        <v>14</v>
      </c>
      <c r="S3421" t="s">
        <v>13</v>
      </c>
      <c r="T3421" t="s">
        <v>13</v>
      </c>
      <c r="U3421" t="s">
        <v>13</v>
      </c>
      <c r="V3421" t="s">
        <v>13</v>
      </c>
      <c r="W3421" t="s">
        <v>13</v>
      </c>
      <c r="X3421" t="s">
        <v>13</v>
      </c>
      <c r="Y3421" t="s">
        <v>13</v>
      </c>
      <c r="Z3421" t="s">
        <v>10</v>
      </c>
      <c r="AA3421" t="s">
        <v>21</v>
      </c>
      <c r="AB3421" t="s">
        <v>10</v>
      </c>
      <c r="AC3421" t="s">
        <v>26</v>
      </c>
      <c r="AD3421">
        <v>76.5</v>
      </c>
      <c r="AE3421">
        <v>2868.15</v>
      </c>
      <c r="AF3421">
        <v>0</v>
      </c>
      <c r="AG3421">
        <v>0</v>
      </c>
      <c r="AH3421">
        <v>234.21</v>
      </c>
      <c r="AI3421">
        <v>3102.36</v>
      </c>
      <c r="AJ3421" t="s">
        <v>27</v>
      </c>
      <c r="AK3421" t="s">
        <v>87</v>
      </c>
      <c r="AL3421" t="s">
        <v>772</v>
      </c>
      <c r="AM3421" t="str">
        <f t="shared" si="159"/>
        <v>Churned</v>
      </c>
      <c r="AN3421" t="str">
        <f t="shared" si="160"/>
        <v>Yes</v>
      </c>
      <c r="AO3421" t="str" cm="1">
        <f t="array" ref="AO3421">_xlfn.IFS($C3421&lt;36,"Youth", $C3421&lt;66, "Middle_age", $C3421&gt;65, "Old")</f>
        <v>Old</v>
      </c>
      <c r="AP3421" t="str">
        <f t="shared" si="161"/>
        <v>4 năm</v>
      </c>
    </row>
    <row r="3422" spans="1:42" x14ac:dyDescent="0.35">
      <c r="A3422" t="s">
        <v>4526</v>
      </c>
      <c r="B3422" t="s">
        <v>9</v>
      </c>
      <c r="C3422">
        <v>30</v>
      </c>
      <c r="D3422" t="s">
        <v>13</v>
      </c>
      <c r="E3422">
        <v>0</v>
      </c>
      <c r="F3422" t="s">
        <v>96</v>
      </c>
      <c r="G3422">
        <v>95355</v>
      </c>
      <c r="H3422">
        <v>37.672905999999998</v>
      </c>
      <c r="I3422">
        <v>-120.946594</v>
      </c>
      <c r="J3422">
        <v>0</v>
      </c>
      <c r="K3422" s="1">
        <v>1</v>
      </c>
      <c r="L3422" t="s">
        <v>24</v>
      </c>
      <c r="M3422" t="s">
        <v>10</v>
      </c>
      <c r="N3422">
        <v>41.78</v>
      </c>
      <c r="O3422" t="s">
        <v>13</v>
      </c>
      <c r="P3422" t="s">
        <v>10</v>
      </c>
      <c r="Q3422" t="s">
        <v>49</v>
      </c>
      <c r="R3422">
        <v>59</v>
      </c>
      <c r="S3422" t="s">
        <v>13</v>
      </c>
      <c r="T3422" t="s">
        <v>13</v>
      </c>
      <c r="U3422" t="s">
        <v>13</v>
      </c>
      <c r="V3422" t="s">
        <v>13</v>
      </c>
      <c r="W3422" t="s">
        <v>13</v>
      </c>
      <c r="X3422" t="s">
        <v>13</v>
      </c>
      <c r="Y3422" t="s">
        <v>13</v>
      </c>
      <c r="Z3422" t="s">
        <v>10</v>
      </c>
      <c r="AA3422" t="s">
        <v>21</v>
      </c>
      <c r="AB3422" t="s">
        <v>10</v>
      </c>
      <c r="AC3422" t="s">
        <v>26</v>
      </c>
      <c r="AD3422">
        <v>44.9</v>
      </c>
      <c r="AE3422">
        <v>44.9</v>
      </c>
      <c r="AF3422">
        <v>0</v>
      </c>
      <c r="AG3422">
        <v>0</v>
      </c>
      <c r="AH3422">
        <v>41.78</v>
      </c>
      <c r="AI3422">
        <v>86.68</v>
      </c>
      <c r="AJ3422" t="s">
        <v>27</v>
      </c>
      <c r="AK3422" t="s">
        <v>33</v>
      </c>
      <c r="AL3422" t="s">
        <v>529</v>
      </c>
      <c r="AM3422" t="str">
        <f t="shared" si="159"/>
        <v>Churned</v>
      </c>
      <c r="AN3422" t="str">
        <f t="shared" si="160"/>
        <v>No</v>
      </c>
      <c r="AO3422" t="str" cm="1">
        <f t="array" ref="AO3422">_xlfn.IFS($C3422&lt;36,"Youth", $C3422&lt;66, "Middle_age", $C3422&gt;65, "Old")</f>
        <v>Youth</v>
      </c>
      <c r="AP3422" t="str">
        <f t="shared" si="161"/>
        <v>1 năm</v>
      </c>
    </row>
    <row r="3423" spans="1:42" x14ac:dyDescent="0.35">
      <c r="A3423" t="s">
        <v>4527</v>
      </c>
      <c r="B3423" t="s">
        <v>9</v>
      </c>
      <c r="C3423">
        <v>77</v>
      </c>
      <c r="D3423" t="s">
        <v>13</v>
      </c>
      <c r="E3423">
        <v>0</v>
      </c>
      <c r="F3423" t="s">
        <v>1725</v>
      </c>
      <c r="G3423">
        <v>91911</v>
      </c>
      <c r="H3423">
        <v>32.607964000000003</v>
      </c>
      <c r="I3423">
        <v>-117.059459</v>
      </c>
      <c r="J3423">
        <v>0</v>
      </c>
      <c r="K3423" s="1">
        <v>6</v>
      </c>
      <c r="L3423" t="s">
        <v>24</v>
      </c>
      <c r="M3423" t="s">
        <v>10</v>
      </c>
      <c r="N3423">
        <v>8.06</v>
      </c>
      <c r="O3423" t="s">
        <v>13</v>
      </c>
      <c r="P3423" t="s">
        <v>10</v>
      </c>
      <c r="Q3423" t="s">
        <v>25</v>
      </c>
      <c r="R3423">
        <v>19</v>
      </c>
      <c r="S3423" t="s">
        <v>13</v>
      </c>
      <c r="T3423" t="s">
        <v>13</v>
      </c>
      <c r="U3423" t="s">
        <v>13</v>
      </c>
      <c r="V3423" t="s">
        <v>13</v>
      </c>
      <c r="W3423" t="s">
        <v>10</v>
      </c>
      <c r="X3423" t="s">
        <v>10</v>
      </c>
      <c r="Y3423" t="s">
        <v>13</v>
      </c>
      <c r="Z3423" t="s">
        <v>10</v>
      </c>
      <c r="AA3423" t="s">
        <v>15</v>
      </c>
      <c r="AB3423" t="s">
        <v>10</v>
      </c>
      <c r="AC3423" t="s">
        <v>26</v>
      </c>
      <c r="AD3423">
        <v>89.35</v>
      </c>
      <c r="AE3423">
        <v>567.79999999999995</v>
      </c>
      <c r="AF3423">
        <v>0</v>
      </c>
      <c r="AG3423">
        <v>0</v>
      </c>
      <c r="AH3423">
        <v>48.36</v>
      </c>
      <c r="AI3423">
        <v>616.16</v>
      </c>
      <c r="AJ3423" t="s">
        <v>17</v>
      </c>
      <c r="AM3423" t="str">
        <f t="shared" si="159"/>
        <v>Stayed</v>
      </c>
      <c r="AN3423" t="str">
        <f t="shared" si="160"/>
        <v>No</v>
      </c>
      <c r="AO3423" t="str" cm="1">
        <f t="array" ref="AO3423">_xlfn.IFS($C3423&lt;36,"Youth", $C3423&lt;66, "Middle_age", $C3423&gt;65, "Old")</f>
        <v>Old</v>
      </c>
      <c r="AP3423" t="str">
        <f t="shared" si="161"/>
        <v>1 năm</v>
      </c>
    </row>
    <row r="3424" spans="1:42" x14ac:dyDescent="0.35">
      <c r="A3424" t="s">
        <v>4528</v>
      </c>
      <c r="B3424" t="s">
        <v>9</v>
      </c>
      <c r="C3424">
        <v>80</v>
      </c>
      <c r="D3424" t="s">
        <v>13</v>
      </c>
      <c r="E3424">
        <v>0</v>
      </c>
      <c r="F3424" t="s">
        <v>123</v>
      </c>
      <c r="G3424">
        <v>94536</v>
      </c>
      <c r="H3424">
        <v>37.572273000000003</v>
      </c>
      <c r="I3424">
        <v>-121.964583</v>
      </c>
      <c r="J3424">
        <v>0</v>
      </c>
      <c r="K3424" s="1">
        <v>56</v>
      </c>
      <c r="L3424" t="s">
        <v>12</v>
      </c>
      <c r="M3424" t="s">
        <v>10</v>
      </c>
      <c r="N3424">
        <v>37.299999999999997</v>
      </c>
      <c r="O3424" t="s">
        <v>10</v>
      </c>
      <c r="P3424" t="s">
        <v>10</v>
      </c>
      <c r="Q3424" t="s">
        <v>49</v>
      </c>
      <c r="R3424">
        <v>8</v>
      </c>
      <c r="S3424" t="s">
        <v>10</v>
      </c>
      <c r="T3424" t="s">
        <v>13</v>
      </c>
      <c r="U3424" t="s">
        <v>10</v>
      </c>
      <c r="V3424" t="s">
        <v>10</v>
      </c>
      <c r="W3424" t="s">
        <v>13</v>
      </c>
      <c r="X3424" t="s">
        <v>10</v>
      </c>
      <c r="Y3424" t="s">
        <v>13</v>
      </c>
      <c r="Z3424" t="s">
        <v>10</v>
      </c>
      <c r="AA3424" t="s">
        <v>43</v>
      </c>
      <c r="AB3424" t="s">
        <v>13</v>
      </c>
      <c r="AC3424" t="s">
        <v>26</v>
      </c>
      <c r="AD3424">
        <v>73.25</v>
      </c>
      <c r="AE3424">
        <v>4054.2</v>
      </c>
      <c r="AF3424">
        <v>17.16</v>
      </c>
      <c r="AG3424">
        <v>0</v>
      </c>
      <c r="AH3424">
        <v>2088.8000000000002</v>
      </c>
      <c r="AI3424">
        <v>6125.84</v>
      </c>
      <c r="AJ3424" t="s">
        <v>17</v>
      </c>
      <c r="AM3424" t="str">
        <f t="shared" si="159"/>
        <v>VIP</v>
      </c>
      <c r="AN3424" t="str">
        <f t="shared" si="160"/>
        <v>No</v>
      </c>
      <c r="AO3424" t="str" cm="1">
        <f t="array" ref="AO3424">_xlfn.IFS($C3424&lt;36,"Youth", $C3424&lt;66, "Middle_age", $C3424&gt;65, "Old")</f>
        <v>Old</v>
      </c>
      <c r="AP3424" t="str">
        <f t="shared" si="161"/>
        <v>5 năm</v>
      </c>
    </row>
    <row r="3425" spans="1:42" x14ac:dyDescent="0.35">
      <c r="A3425" t="s">
        <v>4529</v>
      </c>
      <c r="B3425" t="s">
        <v>19</v>
      </c>
      <c r="C3425">
        <v>56</v>
      </c>
      <c r="D3425" t="s">
        <v>10</v>
      </c>
      <c r="E3425">
        <v>1</v>
      </c>
      <c r="F3425" t="s">
        <v>283</v>
      </c>
      <c r="G3425">
        <v>93035</v>
      </c>
      <c r="H3425">
        <v>34.184539999999998</v>
      </c>
      <c r="I3425">
        <v>-119.224666</v>
      </c>
      <c r="J3425">
        <v>5</v>
      </c>
      <c r="K3425" s="1">
        <v>40</v>
      </c>
      <c r="L3425" t="s">
        <v>12</v>
      </c>
      <c r="M3425" t="s">
        <v>10</v>
      </c>
      <c r="N3425">
        <v>14.41</v>
      </c>
      <c r="O3425" t="s">
        <v>13</v>
      </c>
      <c r="P3425" t="s">
        <v>10</v>
      </c>
      <c r="Q3425" t="s">
        <v>25</v>
      </c>
      <c r="R3425">
        <v>22</v>
      </c>
      <c r="S3425" t="s">
        <v>13</v>
      </c>
      <c r="T3425" t="s">
        <v>13</v>
      </c>
      <c r="U3425" t="s">
        <v>10</v>
      </c>
      <c r="V3425" t="s">
        <v>13</v>
      </c>
      <c r="W3425" t="s">
        <v>10</v>
      </c>
      <c r="X3425" t="s">
        <v>13</v>
      </c>
      <c r="Y3425" t="s">
        <v>13</v>
      </c>
      <c r="Z3425" t="s">
        <v>10</v>
      </c>
      <c r="AA3425" t="s">
        <v>15</v>
      </c>
      <c r="AB3425" t="s">
        <v>10</v>
      </c>
      <c r="AC3425" t="s">
        <v>26</v>
      </c>
      <c r="AD3425">
        <v>85.05</v>
      </c>
      <c r="AE3425">
        <v>3355.65</v>
      </c>
      <c r="AF3425">
        <v>38.15</v>
      </c>
      <c r="AG3425">
        <v>0</v>
      </c>
      <c r="AH3425">
        <v>576.4</v>
      </c>
      <c r="AI3425">
        <v>3893.9</v>
      </c>
      <c r="AJ3425" t="s">
        <v>17</v>
      </c>
      <c r="AM3425" t="str">
        <f t="shared" si="159"/>
        <v>VIP</v>
      </c>
      <c r="AN3425" t="str">
        <f t="shared" si="160"/>
        <v>Yes</v>
      </c>
      <c r="AO3425" t="str" cm="1">
        <f t="array" ref="AO3425">_xlfn.IFS($C3425&lt;36,"Youth", $C3425&lt;66, "Middle_age", $C3425&gt;65, "Old")</f>
        <v>Middle_age</v>
      </c>
      <c r="AP3425" t="str">
        <f t="shared" si="161"/>
        <v>4 năm</v>
      </c>
    </row>
    <row r="3426" spans="1:42" x14ac:dyDescent="0.35">
      <c r="A3426" t="s">
        <v>4530</v>
      </c>
      <c r="B3426" t="s">
        <v>19</v>
      </c>
      <c r="C3426">
        <v>33</v>
      </c>
      <c r="D3426" t="s">
        <v>10</v>
      </c>
      <c r="E3426">
        <v>0</v>
      </c>
      <c r="F3426" t="s">
        <v>322</v>
      </c>
      <c r="G3426">
        <v>94606</v>
      </c>
      <c r="H3426">
        <v>37.792489000000003</v>
      </c>
      <c r="I3426">
        <v>-122.244314</v>
      </c>
      <c r="J3426">
        <v>8</v>
      </c>
      <c r="K3426" s="1">
        <v>5</v>
      </c>
      <c r="L3426" t="s">
        <v>24</v>
      </c>
      <c r="M3426" t="s">
        <v>10</v>
      </c>
      <c r="N3426">
        <v>15.74</v>
      </c>
      <c r="O3426" t="s">
        <v>10</v>
      </c>
      <c r="P3426" t="s">
        <v>10</v>
      </c>
      <c r="Q3426" t="s">
        <v>25</v>
      </c>
      <c r="R3426">
        <v>28</v>
      </c>
      <c r="S3426" t="s">
        <v>10</v>
      </c>
      <c r="T3426" t="s">
        <v>13</v>
      </c>
      <c r="U3426" t="s">
        <v>13</v>
      </c>
      <c r="V3426" t="s">
        <v>13</v>
      </c>
      <c r="W3426" t="s">
        <v>13</v>
      </c>
      <c r="X3426" t="s">
        <v>10</v>
      </c>
      <c r="Y3426" t="s">
        <v>10</v>
      </c>
      <c r="Z3426" t="s">
        <v>10</v>
      </c>
      <c r="AA3426" t="s">
        <v>21</v>
      </c>
      <c r="AB3426" t="s">
        <v>10</v>
      </c>
      <c r="AC3426" t="s">
        <v>26</v>
      </c>
      <c r="AD3426">
        <v>89.15</v>
      </c>
      <c r="AE3426">
        <v>413.25</v>
      </c>
      <c r="AF3426">
        <v>0</v>
      </c>
      <c r="AG3426">
        <v>0</v>
      </c>
      <c r="AH3426">
        <v>78.7</v>
      </c>
      <c r="AI3426">
        <v>491.95</v>
      </c>
      <c r="AJ3426" t="s">
        <v>17</v>
      </c>
      <c r="AM3426" t="str">
        <f t="shared" si="159"/>
        <v>Stayed</v>
      </c>
      <c r="AN3426" t="str">
        <f t="shared" si="160"/>
        <v>No</v>
      </c>
      <c r="AO3426" t="str" cm="1">
        <f t="array" ref="AO3426">_xlfn.IFS($C3426&lt;36,"Youth", $C3426&lt;66, "Middle_age", $C3426&gt;65, "Old")</f>
        <v>Youth</v>
      </c>
      <c r="AP3426" t="str">
        <f t="shared" si="161"/>
        <v>1 năm</v>
      </c>
    </row>
    <row r="3427" spans="1:42" x14ac:dyDescent="0.35">
      <c r="A3427" t="s">
        <v>4531</v>
      </c>
      <c r="B3427" t="s">
        <v>19</v>
      </c>
      <c r="C3427">
        <v>25</v>
      </c>
      <c r="D3427" t="s">
        <v>13</v>
      </c>
      <c r="E3427">
        <v>0</v>
      </c>
      <c r="F3427" t="s">
        <v>2051</v>
      </c>
      <c r="G3427">
        <v>93641</v>
      </c>
      <c r="H3427">
        <v>36.696759</v>
      </c>
      <c r="I3427">
        <v>-119.024051</v>
      </c>
      <c r="J3427">
        <v>0</v>
      </c>
      <c r="K3427" s="1">
        <v>70</v>
      </c>
      <c r="L3427" t="s">
        <v>42</v>
      </c>
      <c r="M3427" t="s">
        <v>10</v>
      </c>
      <c r="N3427">
        <v>12.19</v>
      </c>
      <c r="O3427" t="s">
        <v>10</v>
      </c>
      <c r="P3427" t="s">
        <v>10</v>
      </c>
      <c r="Q3427" t="s">
        <v>25</v>
      </c>
      <c r="R3427">
        <v>42</v>
      </c>
      <c r="S3427" t="s">
        <v>10</v>
      </c>
      <c r="T3427" t="s">
        <v>13</v>
      </c>
      <c r="U3427" t="s">
        <v>13</v>
      </c>
      <c r="V3427" t="s">
        <v>10</v>
      </c>
      <c r="W3427" t="s">
        <v>10</v>
      </c>
      <c r="X3427" t="s">
        <v>10</v>
      </c>
      <c r="Y3427" t="s">
        <v>10</v>
      </c>
      <c r="Z3427" t="s">
        <v>10</v>
      </c>
      <c r="AA3427" t="s">
        <v>43</v>
      </c>
      <c r="AB3427" t="s">
        <v>10</v>
      </c>
      <c r="AC3427" t="s">
        <v>16</v>
      </c>
      <c r="AD3427">
        <v>104</v>
      </c>
      <c r="AE3427">
        <v>7250.15</v>
      </c>
      <c r="AF3427">
        <v>0</v>
      </c>
      <c r="AG3427">
        <v>0</v>
      </c>
      <c r="AH3427">
        <v>853.3</v>
      </c>
      <c r="AI3427">
        <v>8103.45</v>
      </c>
      <c r="AJ3427" t="s">
        <v>27</v>
      </c>
      <c r="AK3427" t="s">
        <v>91</v>
      </c>
      <c r="AL3427" t="s">
        <v>92</v>
      </c>
      <c r="AM3427" t="str">
        <f t="shared" si="159"/>
        <v>Churned</v>
      </c>
      <c r="AN3427" t="str">
        <f t="shared" si="160"/>
        <v>No</v>
      </c>
      <c r="AO3427" t="str" cm="1">
        <f t="array" ref="AO3427">_xlfn.IFS($C3427&lt;36,"Youth", $C3427&lt;66, "Middle_age", $C3427&gt;65, "Old")</f>
        <v>Youth</v>
      </c>
      <c r="AP3427" t="str">
        <f t="shared" si="161"/>
        <v>6 năm</v>
      </c>
    </row>
    <row r="3428" spans="1:42" x14ac:dyDescent="0.35">
      <c r="A3428" t="s">
        <v>4532</v>
      </c>
      <c r="B3428" t="s">
        <v>9</v>
      </c>
      <c r="C3428">
        <v>74</v>
      </c>
      <c r="D3428" t="s">
        <v>13</v>
      </c>
      <c r="E3428">
        <v>0</v>
      </c>
      <c r="F3428" t="s">
        <v>105</v>
      </c>
      <c r="G3428">
        <v>90065</v>
      </c>
      <c r="H3428">
        <v>34.108832999999997</v>
      </c>
      <c r="I3428">
        <v>-118.229715</v>
      </c>
      <c r="J3428">
        <v>0</v>
      </c>
      <c r="K3428" s="1">
        <v>3</v>
      </c>
      <c r="L3428" t="s">
        <v>12</v>
      </c>
      <c r="M3428" t="s">
        <v>10</v>
      </c>
      <c r="N3428">
        <v>46.65</v>
      </c>
      <c r="O3428" t="s">
        <v>13</v>
      </c>
      <c r="P3428" t="s">
        <v>10</v>
      </c>
      <c r="Q3428" t="s">
        <v>25</v>
      </c>
      <c r="R3428">
        <v>25</v>
      </c>
      <c r="S3428" t="s">
        <v>13</v>
      </c>
      <c r="T3428" t="s">
        <v>13</v>
      </c>
      <c r="U3428" t="s">
        <v>10</v>
      </c>
      <c r="V3428" t="s">
        <v>13</v>
      </c>
      <c r="W3428" t="s">
        <v>13</v>
      </c>
      <c r="X3428" t="s">
        <v>13</v>
      </c>
      <c r="Y3428" t="s">
        <v>13</v>
      </c>
      <c r="Z3428" t="s">
        <v>10</v>
      </c>
      <c r="AA3428" t="s">
        <v>43</v>
      </c>
      <c r="AB3428" t="s">
        <v>13</v>
      </c>
      <c r="AC3428" t="s">
        <v>26</v>
      </c>
      <c r="AD3428">
        <v>73.849999999999994</v>
      </c>
      <c r="AE3428">
        <v>196.4</v>
      </c>
      <c r="AF3428">
        <v>0</v>
      </c>
      <c r="AG3428">
        <v>0</v>
      </c>
      <c r="AH3428">
        <v>139.94999999999999</v>
      </c>
      <c r="AI3428">
        <v>336.35</v>
      </c>
      <c r="AJ3428" t="s">
        <v>68</v>
      </c>
      <c r="AM3428" t="str">
        <f t="shared" si="159"/>
        <v>Joined</v>
      </c>
      <c r="AN3428" t="str">
        <f t="shared" si="160"/>
        <v>No</v>
      </c>
      <c r="AO3428" t="str" cm="1">
        <f t="array" ref="AO3428">_xlfn.IFS($C3428&lt;36,"Youth", $C3428&lt;66, "Middle_age", $C3428&gt;65, "Old")</f>
        <v>Old</v>
      </c>
      <c r="AP3428" t="str">
        <f t="shared" si="161"/>
        <v>1 năm</v>
      </c>
    </row>
    <row r="3429" spans="1:42" x14ac:dyDescent="0.35">
      <c r="A3429" t="s">
        <v>4533</v>
      </c>
      <c r="B3429" t="s">
        <v>19</v>
      </c>
      <c r="C3429">
        <v>49</v>
      </c>
      <c r="D3429" t="s">
        <v>10</v>
      </c>
      <c r="E3429">
        <v>4</v>
      </c>
      <c r="F3429" t="s">
        <v>620</v>
      </c>
      <c r="G3429">
        <v>90502</v>
      </c>
      <c r="H3429">
        <v>33.833181000000003</v>
      </c>
      <c r="I3429">
        <v>-118.292062</v>
      </c>
      <c r="J3429">
        <v>8</v>
      </c>
      <c r="K3429" s="1">
        <v>2</v>
      </c>
      <c r="L3429" t="s">
        <v>24</v>
      </c>
      <c r="M3429" t="s">
        <v>10</v>
      </c>
      <c r="N3429">
        <v>42.55</v>
      </c>
      <c r="O3429" t="s">
        <v>13</v>
      </c>
      <c r="P3429" t="s">
        <v>10</v>
      </c>
      <c r="Q3429" t="s">
        <v>49</v>
      </c>
      <c r="R3429">
        <v>53</v>
      </c>
      <c r="S3429" t="s">
        <v>10</v>
      </c>
      <c r="T3429" t="s">
        <v>10</v>
      </c>
      <c r="U3429" t="s">
        <v>13</v>
      </c>
      <c r="V3429" t="s">
        <v>10</v>
      </c>
      <c r="W3429" t="s">
        <v>13</v>
      </c>
      <c r="X3429" t="s">
        <v>13</v>
      </c>
      <c r="Y3429" t="s">
        <v>13</v>
      </c>
      <c r="Z3429" t="s">
        <v>10</v>
      </c>
      <c r="AA3429" t="s">
        <v>43</v>
      </c>
      <c r="AB3429" t="s">
        <v>13</v>
      </c>
      <c r="AC3429" t="s">
        <v>153</v>
      </c>
      <c r="AD3429">
        <v>59.5</v>
      </c>
      <c r="AE3429">
        <v>130.5</v>
      </c>
      <c r="AF3429">
        <v>0</v>
      </c>
      <c r="AG3429">
        <v>0</v>
      </c>
      <c r="AH3429">
        <v>85.1</v>
      </c>
      <c r="AI3429">
        <v>215.6</v>
      </c>
      <c r="AJ3429" t="s">
        <v>68</v>
      </c>
      <c r="AM3429" t="str">
        <f t="shared" si="159"/>
        <v>Joined</v>
      </c>
      <c r="AN3429" t="str">
        <f t="shared" si="160"/>
        <v>Yes</v>
      </c>
      <c r="AO3429" t="str" cm="1">
        <f t="array" ref="AO3429">_xlfn.IFS($C3429&lt;36,"Youth", $C3429&lt;66, "Middle_age", $C3429&gt;65, "Old")</f>
        <v>Middle_age</v>
      </c>
      <c r="AP3429" t="str">
        <f t="shared" si="161"/>
        <v>1 năm</v>
      </c>
    </row>
    <row r="3430" spans="1:42" x14ac:dyDescent="0.35">
      <c r="A3430" t="s">
        <v>4534</v>
      </c>
      <c r="B3430" t="s">
        <v>9</v>
      </c>
      <c r="C3430">
        <v>31</v>
      </c>
      <c r="D3430" t="s">
        <v>13</v>
      </c>
      <c r="E3430">
        <v>0</v>
      </c>
      <c r="F3430" t="s">
        <v>105</v>
      </c>
      <c r="G3430">
        <v>90024</v>
      </c>
      <c r="H3430">
        <v>34.066302999999998</v>
      </c>
      <c r="I3430">
        <v>-118.435479</v>
      </c>
      <c r="J3430">
        <v>0</v>
      </c>
      <c r="K3430" s="1">
        <v>1</v>
      </c>
      <c r="L3430" t="s">
        <v>24</v>
      </c>
      <c r="M3430" t="s">
        <v>10</v>
      </c>
      <c r="N3430">
        <v>4.41</v>
      </c>
      <c r="O3430" t="s">
        <v>13</v>
      </c>
      <c r="P3430" t="s">
        <v>10</v>
      </c>
      <c r="Q3430" t="s">
        <v>49</v>
      </c>
      <c r="R3430">
        <v>30</v>
      </c>
      <c r="S3430" t="s">
        <v>13</v>
      </c>
      <c r="T3430" t="s">
        <v>13</v>
      </c>
      <c r="U3430" t="s">
        <v>13</v>
      </c>
      <c r="V3430" t="s">
        <v>13</v>
      </c>
      <c r="W3430" t="s">
        <v>13</v>
      </c>
      <c r="X3430" t="s">
        <v>13</v>
      </c>
      <c r="Y3430" t="s">
        <v>13</v>
      </c>
      <c r="Z3430" t="s">
        <v>10</v>
      </c>
      <c r="AA3430" t="s">
        <v>21</v>
      </c>
      <c r="AB3430" t="s">
        <v>10</v>
      </c>
      <c r="AC3430" t="s">
        <v>26</v>
      </c>
      <c r="AD3430">
        <v>44.1</v>
      </c>
      <c r="AE3430">
        <v>44.1</v>
      </c>
      <c r="AF3430">
        <v>0</v>
      </c>
      <c r="AG3430">
        <v>0</v>
      </c>
      <c r="AH3430">
        <v>4.41</v>
      </c>
      <c r="AI3430">
        <v>48.51</v>
      </c>
      <c r="AJ3430" t="s">
        <v>27</v>
      </c>
      <c r="AK3430" t="s">
        <v>28</v>
      </c>
      <c r="AL3430" t="s">
        <v>74</v>
      </c>
      <c r="AM3430" t="str">
        <f t="shared" si="159"/>
        <v>Churned</v>
      </c>
      <c r="AN3430" t="str">
        <f t="shared" si="160"/>
        <v>No</v>
      </c>
      <c r="AO3430" t="str" cm="1">
        <f t="array" ref="AO3430">_xlfn.IFS($C3430&lt;36,"Youth", $C3430&lt;66, "Middle_age", $C3430&gt;65, "Old")</f>
        <v>Youth</v>
      </c>
      <c r="AP3430" t="str">
        <f t="shared" si="161"/>
        <v>1 năm</v>
      </c>
    </row>
    <row r="3431" spans="1:42" x14ac:dyDescent="0.35">
      <c r="A3431" t="s">
        <v>4535</v>
      </c>
      <c r="B3431" t="s">
        <v>9</v>
      </c>
      <c r="C3431">
        <v>58</v>
      </c>
      <c r="D3431" t="s">
        <v>10</v>
      </c>
      <c r="E3431">
        <v>0</v>
      </c>
      <c r="F3431" t="s">
        <v>1119</v>
      </c>
      <c r="G3431">
        <v>95687</v>
      </c>
      <c r="H3431">
        <v>38.333132999999997</v>
      </c>
      <c r="I3431">
        <v>-121.920151</v>
      </c>
      <c r="J3431">
        <v>1</v>
      </c>
      <c r="K3431" s="1">
        <v>58</v>
      </c>
      <c r="L3431" t="s">
        <v>46</v>
      </c>
      <c r="M3431" t="s">
        <v>13</v>
      </c>
      <c r="P3431" t="s">
        <v>10</v>
      </c>
      <c r="Q3431" t="s">
        <v>14</v>
      </c>
      <c r="R3431">
        <v>11</v>
      </c>
      <c r="S3431" t="s">
        <v>13</v>
      </c>
      <c r="T3431" t="s">
        <v>13</v>
      </c>
      <c r="U3431" t="s">
        <v>10</v>
      </c>
      <c r="V3431" t="s">
        <v>10</v>
      </c>
      <c r="W3431" t="s">
        <v>10</v>
      </c>
      <c r="X3431" t="s">
        <v>10</v>
      </c>
      <c r="Y3431" t="s">
        <v>10</v>
      </c>
      <c r="Z3431" t="s">
        <v>10</v>
      </c>
      <c r="AA3431" t="s">
        <v>43</v>
      </c>
      <c r="AB3431" t="s">
        <v>10</v>
      </c>
      <c r="AC3431" t="s">
        <v>16</v>
      </c>
      <c r="AD3431">
        <v>55.5</v>
      </c>
      <c r="AE3431">
        <v>3166.9</v>
      </c>
      <c r="AF3431">
        <v>0</v>
      </c>
      <c r="AG3431">
        <v>0</v>
      </c>
      <c r="AH3431">
        <v>0</v>
      </c>
      <c r="AI3431">
        <v>3166.9</v>
      </c>
      <c r="AJ3431" t="s">
        <v>17</v>
      </c>
      <c r="AM3431" t="str">
        <f t="shared" si="159"/>
        <v>VIP</v>
      </c>
      <c r="AN3431" t="str">
        <f t="shared" si="160"/>
        <v>No</v>
      </c>
      <c r="AO3431" t="str" cm="1">
        <f t="array" ref="AO3431">_xlfn.IFS($C3431&lt;36,"Youth", $C3431&lt;66, "Middle_age", $C3431&gt;65, "Old")</f>
        <v>Middle_age</v>
      </c>
      <c r="AP3431" t="str">
        <f t="shared" si="161"/>
        <v>5 năm</v>
      </c>
    </row>
    <row r="3432" spans="1:42" x14ac:dyDescent="0.35">
      <c r="A3432" t="s">
        <v>4536</v>
      </c>
      <c r="B3432" t="s">
        <v>19</v>
      </c>
      <c r="C3432">
        <v>34</v>
      </c>
      <c r="D3432" t="s">
        <v>13</v>
      </c>
      <c r="E3432">
        <v>0</v>
      </c>
      <c r="F3432" t="s">
        <v>3623</v>
      </c>
      <c r="G3432">
        <v>95366</v>
      </c>
      <c r="H3432">
        <v>37.750777999999997</v>
      </c>
      <c r="I3432">
        <v>-121.13238</v>
      </c>
      <c r="J3432">
        <v>0</v>
      </c>
      <c r="K3432" s="1">
        <v>13</v>
      </c>
      <c r="L3432" t="s">
        <v>12</v>
      </c>
      <c r="M3432" t="s">
        <v>10</v>
      </c>
      <c r="N3432">
        <v>30.06</v>
      </c>
      <c r="O3432" t="s">
        <v>13</v>
      </c>
      <c r="P3432" t="s">
        <v>10</v>
      </c>
      <c r="Q3432" t="s">
        <v>25</v>
      </c>
      <c r="R3432">
        <v>5</v>
      </c>
      <c r="S3432" t="s">
        <v>10</v>
      </c>
      <c r="T3432" t="s">
        <v>13</v>
      </c>
      <c r="U3432" t="s">
        <v>13</v>
      </c>
      <c r="V3432" t="s">
        <v>13</v>
      </c>
      <c r="W3432" t="s">
        <v>13</v>
      </c>
      <c r="X3432" t="s">
        <v>13</v>
      </c>
      <c r="Y3432" t="s">
        <v>13</v>
      </c>
      <c r="Z3432" t="s">
        <v>10</v>
      </c>
      <c r="AA3432" t="s">
        <v>21</v>
      </c>
      <c r="AB3432" t="s">
        <v>10</v>
      </c>
      <c r="AC3432" t="s">
        <v>16</v>
      </c>
      <c r="AD3432">
        <v>73.75</v>
      </c>
      <c r="AE3432">
        <v>956.65</v>
      </c>
      <c r="AF3432">
        <v>0</v>
      </c>
      <c r="AG3432">
        <v>0</v>
      </c>
      <c r="AH3432">
        <v>390.78</v>
      </c>
      <c r="AI3432">
        <v>1347.43</v>
      </c>
      <c r="AJ3432" t="s">
        <v>17</v>
      </c>
      <c r="AM3432" t="str">
        <f t="shared" si="159"/>
        <v>Stayed</v>
      </c>
      <c r="AN3432" t="str">
        <f t="shared" si="160"/>
        <v>No</v>
      </c>
      <c r="AO3432" t="str" cm="1">
        <f t="array" ref="AO3432">_xlfn.IFS($C3432&lt;36,"Youth", $C3432&lt;66, "Middle_age", $C3432&gt;65, "Old")</f>
        <v>Youth</v>
      </c>
      <c r="AP3432" t="str">
        <f t="shared" si="161"/>
        <v>2 năm</v>
      </c>
    </row>
    <row r="3433" spans="1:42" x14ac:dyDescent="0.35">
      <c r="A3433" t="s">
        <v>4537</v>
      </c>
      <c r="B3433" t="s">
        <v>19</v>
      </c>
      <c r="C3433">
        <v>27</v>
      </c>
      <c r="D3433" t="s">
        <v>13</v>
      </c>
      <c r="E3433">
        <v>0</v>
      </c>
      <c r="F3433" t="s">
        <v>127</v>
      </c>
      <c r="G3433">
        <v>95128</v>
      </c>
      <c r="H3433">
        <v>37.316146000000003</v>
      </c>
      <c r="I3433">
        <v>-121.936285</v>
      </c>
      <c r="J3433">
        <v>0</v>
      </c>
      <c r="K3433" s="1">
        <v>10</v>
      </c>
      <c r="L3433" t="s">
        <v>12</v>
      </c>
      <c r="M3433" t="s">
        <v>10</v>
      </c>
      <c r="N3433">
        <v>39.39</v>
      </c>
      <c r="O3433" t="s">
        <v>13</v>
      </c>
      <c r="P3433" t="s">
        <v>13</v>
      </c>
      <c r="AA3433" t="s">
        <v>21</v>
      </c>
      <c r="AB3433" t="s">
        <v>13</v>
      </c>
      <c r="AC3433" t="s">
        <v>26</v>
      </c>
      <c r="AD3433">
        <v>20</v>
      </c>
      <c r="AE3433">
        <v>185.4</v>
      </c>
      <c r="AF3433">
        <v>0</v>
      </c>
      <c r="AG3433">
        <v>0</v>
      </c>
      <c r="AH3433">
        <v>393.9</v>
      </c>
      <c r="AI3433">
        <v>579.29999999999995</v>
      </c>
      <c r="AJ3433" t="s">
        <v>17</v>
      </c>
      <c r="AM3433" t="str">
        <f t="shared" si="159"/>
        <v>Stayed</v>
      </c>
      <c r="AN3433" t="str">
        <f t="shared" si="160"/>
        <v>No</v>
      </c>
      <c r="AO3433" t="str" cm="1">
        <f t="array" ref="AO3433">_xlfn.IFS($C3433&lt;36,"Youth", $C3433&lt;66, "Middle_age", $C3433&gt;65, "Old")</f>
        <v>Youth</v>
      </c>
      <c r="AP3433" t="str">
        <f t="shared" si="161"/>
        <v>1 năm</v>
      </c>
    </row>
    <row r="3434" spans="1:42" x14ac:dyDescent="0.35">
      <c r="A3434" t="s">
        <v>4538</v>
      </c>
      <c r="B3434" t="s">
        <v>19</v>
      </c>
      <c r="C3434">
        <v>77</v>
      </c>
      <c r="D3434" t="s">
        <v>10</v>
      </c>
      <c r="E3434">
        <v>2</v>
      </c>
      <c r="F3434" t="s">
        <v>3980</v>
      </c>
      <c r="G3434">
        <v>95938</v>
      </c>
      <c r="H3434">
        <v>39.607830999999997</v>
      </c>
      <c r="I3434">
        <v>-121.777959</v>
      </c>
      <c r="J3434">
        <v>0</v>
      </c>
      <c r="K3434" s="1">
        <v>66</v>
      </c>
      <c r="L3434" t="s">
        <v>12</v>
      </c>
      <c r="M3434" t="s">
        <v>10</v>
      </c>
      <c r="N3434">
        <v>3.27</v>
      </c>
      <c r="O3434" t="s">
        <v>10</v>
      </c>
      <c r="P3434" t="s">
        <v>10</v>
      </c>
      <c r="Q3434" t="s">
        <v>25</v>
      </c>
      <c r="R3434">
        <v>10</v>
      </c>
      <c r="S3434" t="s">
        <v>10</v>
      </c>
      <c r="T3434" t="s">
        <v>10</v>
      </c>
      <c r="U3434" t="s">
        <v>10</v>
      </c>
      <c r="V3434" t="s">
        <v>10</v>
      </c>
      <c r="W3434" t="s">
        <v>10</v>
      </c>
      <c r="X3434" t="s">
        <v>10</v>
      </c>
      <c r="Y3434" t="s">
        <v>13</v>
      </c>
      <c r="Z3434" t="s">
        <v>10</v>
      </c>
      <c r="AA3434" t="s">
        <v>15</v>
      </c>
      <c r="AB3434" t="s">
        <v>10</v>
      </c>
      <c r="AC3434" t="s">
        <v>26</v>
      </c>
      <c r="AD3434">
        <v>116.25</v>
      </c>
      <c r="AE3434">
        <v>7862.25</v>
      </c>
      <c r="AF3434">
        <v>0</v>
      </c>
      <c r="AG3434">
        <v>0</v>
      </c>
      <c r="AH3434">
        <v>215.82</v>
      </c>
      <c r="AI3434">
        <v>8078.07</v>
      </c>
      <c r="AJ3434" t="s">
        <v>17</v>
      </c>
      <c r="AM3434" t="str">
        <f t="shared" si="159"/>
        <v>VIP</v>
      </c>
      <c r="AN3434" t="str">
        <f t="shared" si="160"/>
        <v>Yes</v>
      </c>
      <c r="AO3434" t="str" cm="1">
        <f t="array" ref="AO3434">_xlfn.IFS($C3434&lt;36,"Youth", $C3434&lt;66, "Middle_age", $C3434&gt;65, "Old")</f>
        <v>Old</v>
      </c>
      <c r="AP3434" t="str">
        <f t="shared" si="161"/>
        <v>6 năm</v>
      </c>
    </row>
    <row r="3435" spans="1:42" x14ac:dyDescent="0.35">
      <c r="A3435" t="s">
        <v>4539</v>
      </c>
      <c r="B3435" t="s">
        <v>19</v>
      </c>
      <c r="C3435">
        <v>37</v>
      </c>
      <c r="D3435" t="s">
        <v>10</v>
      </c>
      <c r="E3435">
        <v>0</v>
      </c>
      <c r="F3435" t="s">
        <v>2265</v>
      </c>
      <c r="G3435">
        <v>94901</v>
      </c>
      <c r="H3435">
        <v>37.972662</v>
      </c>
      <c r="I3435">
        <v>-122.491452</v>
      </c>
      <c r="J3435">
        <v>3</v>
      </c>
      <c r="K3435" s="1">
        <v>56</v>
      </c>
      <c r="L3435" t="s">
        <v>12</v>
      </c>
      <c r="M3435" t="s">
        <v>10</v>
      </c>
      <c r="N3435">
        <v>46.18</v>
      </c>
      <c r="O3435" t="s">
        <v>13</v>
      </c>
      <c r="P3435" t="s">
        <v>10</v>
      </c>
      <c r="Q3435" t="s">
        <v>25</v>
      </c>
      <c r="R3435">
        <v>24</v>
      </c>
      <c r="S3435" t="s">
        <v>13</v>
      </c>
      <c r="T3435" t="s">
        <v>13</v>
      </c>
      <c r="U3435" t="s">
        <v>13</v>
      </c>
      <c r="V3435" t="s">
        <v>13</v>
      </c>
      <c r="W3435" t="s">
        <v>13</v>
      </c>
      <c r="X3435" t="s">
        <v>10</v>
      </c>
      <c r="Y3435" t="s">
        <v>10</v>
      </c>
      <c r="Z3435" t="s">
        <v>10</v>
      </c>
      <c r="AA3435" t="s">
        <v>15</v>
      </c>
      <c r="AB3435" t="s">
        <v>10</v>
      </c>
      <c r="AC3435" t="s">
        <v>26</v>
      </c>
      <c r="AD3435">
        <v>80.900000000000006</v>
      </c>
      <c r="AE3435">
        <v>4557.5</v>
      </c>
      <c r="AF3435">
        <v>0</v>
      </c>
      <c r="AG3435">
        <v>0</v>
      </c>
      <c r="AH3435">
        <v>2586.08</v>
      </c>
      <c r="AI3435">
        <v>7143.58</v>
      </c>
      <c r="AJ3435" t="s">
        <v>17</v>
      </c>
      <c r="AM3435" t="str">
        <f t="shared" si="159"/>
        <v>VIP</v>
      </c>
      <c r="AN3435" t="str">
        <f t="shared" si="160"/>
        <v>No</v>
      </c>
      <c r="AO3435" t="str" cm="1">
        <f t="array" ref="AO3435">_xlfn.IFS($C3435&lt;36,"Youth", $C3435&lt;66, "Middle_age", $C3435&gt;65, "Old")</f>
        <v>Middle_age</v>
      </c>
      <c r="AP3435" t="str">
        <f t="shared" si="161"/>
        <v>5 năm</v>
      </c>
    </row>
    <row r="3436" spans="1:42" x14ac:dyDescent="0.35">
      <c r="A3436" t="s">
        <v>4540</v>
      </c>
      <c r="B3436" t="s">
        <v>9</v>
      </c>
      <c r="C3436">
        <v>70</v>
      </c>
      <c r="D3436" t="s">
        <v>13</v>
      </c>
      <c r="E3436">
        <v>0</v>
      </c>
      <c r="F3436" t="s">
        <v>3556</v>
      </c>
      <c r="G3436">
        <v>93662</v>
      </c>
      <c r="H3436">
        <v>36.545321999999999</v>
      </c>
      <c r="I3436">
        <v>-119.642281</v>
      </c>
      <c r="J3436">
        <v>0</v>
      </c>
      <c r="K3436" s="1">
        <v>1</v>
      </c>
      <c r="L3436" t="s">
        <v>12</v>
      </c>
      <c r="M3436" t="s">
        <v>10</v>
      </c>
      <c r="N3436">
        <v>31.13</v>
      </c>
      <c r="O3436" t="s">
        <v>13</v>
      </c>
      <c r="P3436" t="s">
        <v>10</v>
      </c>
      <c r="Q3436" t="s">
        <v>25</v>
      </c>
      <c r="R3436">
        <v>5</v>
      </c>
      <c r="S3436" t="s">
        <v>13</v>
      </c>
      <c r="T3436" t="s">
        <v>13</v>
      </c>
      <c r="U3436" t="s">
        <v>13</v>
      </c>
      <c r="V3436" t="s">
        <v>13</v>
      </c>
      <c r="W3436" t="s">
        <v>13</v>
      </c>
      <c r="X3436" t="s">
        <v>13</v>
      </c>
      <c r="Y3436" t="s">
        <v>13</v>
      </c>
      <c r="Z3436" t="s">
        <v>10</v>
      </c>
      <c r="AA3436" t="s">
        <v>21</v>
      </c>
      <c r="AB3436" t="s">
        <v>10</v>
      </c>
      <c r="AC3436" t="s">
        <v>26</v>
      </c>
      <c r="AD3436">
        <v>69.650000000000006</v>
      </c>
      <c r="AE3436">
        <v>69.650000000000006</v>
      </c>
      <c r="AF3436">
        <v>0</v>
      </c>
      <c r="AG3436">
        <v>0</v>
      </c>
      <c r="AH3436">
        <v>31.13</v>
      </c>
      <c r="AI3436">
        <v>100.78</v>
      </c>
      <c r="AJ3436" t="s">
        <v>27</v>
      </c>
      <c r="AK3436" t="s">
        <v>91</v>
      </c>
      <c r="AL3436" t="s">
        <v>92</v>
      </c>
      <c r="AM3436" t="str">
        <f t="shared" si="159"/>
        <v>Churned</v>
      </c>
      <c r="AN3436" t="str">
        <f t="shared" si="160"/>
        <v>No</v>
      </c>
      <c r="AO3436" t="str" cm="1">
        <f t="array" ref="AO3436">_xlfn.IFS($C3436&lt;36,"Youth", $C3436&lt;66, "Middle_age", $C3436&gt;65, "Old")</f>
        <v>Old</v>
      </c>
      <c r="AP3436" t="str">
        <f t="shared" si="161"/>
        <v>1 năm</v>
      </c>
    </row>
    <row r="3437" spans="1:42" x14ac:dyDescent="0.35">
      <c r="A3437" t="s">
        <v>4541</v>
      </c>
      <c r="B3437" t="s">
        <v>9</v>
      </c>
      <c r="C3437">
        <v>44</v>
      </c>
      <c r="D3437" t="s">
        <v>10</v>
      </c>
      <c r="E3437">
        <v>0</v>
      </c>
      <c r="F3437" t="s">
        <v>147</v>
      </c>
      <c r="G3437">
        <v>92241</v>
      </c>
      <c r="H3437">
        <v>33.832799000000001</v>
      </c>
      <c r="I3437">
        <v>-116.250973</v>
      </c>
      <c r="J3437">
        <v>1</v>
      </c>
      <c r="K3437" s="1">
        <v>71</v>
      </c>
      <c r="L3437" t="s">
        <v>42</v>
      </c>
      <c r="M3437" t="s">
        <v>13</v>
      </c>
      <c r="P3437" t="s">
        <v>10</v>
      </c>
      <c r="Q3437" t="s">
        <v>49</v>
      </c>
      <c r="R3437">
        <v>16</v>
      </c>
      <c r="S3437" t="s">
        <v>10</v>
      </c>
      <c r="T3437" t="s">
        <v>10</v>
      </c>
      <c r="U3437" t="s">
        <v>10</v>
      </c>
      <c r="V3437" t="s">
        <v>10</v>
      </c>
      <c r="W3437" t="s">
        <v>13</v>
      </c>
      <c r="X3437" t="s">
        <v>13</v>
      </c>
      <c r="Y3437" t="s">
        <v>13</v>
      </c>
      <c r="Z3437" t="s">
        <v>10</v>
      </c>
      <c r="AA3437" t="s">
        <v>43</v>
      </c>
      <c r="AB3437" t="s">
        <v>10</v>
      </c>
      <c r="AC3437" t="s">
        <v>26</v>
      </c>
      <c r="AD3437">
        <v>47.6</v>
      </c>
      <c r="AE3437">
        <v>3377.8</v>
      </c>
      <c r="AF3437">
        <v>0</v>
      </c>
      <c r="AG3437">
        <v>0</v>
      </c>
      <c r="AH3437">
        <v>0</v>
      </c>
      <c r="AI3437">
        <v>3377.8</v>
      </c>
      <c r="AJ3437" t="s">
        <v>17</v>
      </c>
      <c r="AM3437" t="str">
        <f t="shared" si="159"/>
        <v>VIP</v>
      </c>
      <c r="AN3437" t="str">
        <f t="shared" si="160"/>
        <v>No</v>
      </c>
      <c r="AO3437" t="str" cm="1">
        <f t="array" ref="AO3437">_xlfn.IFS($C3437&lt;36,"Youth", $C3437&lt;66, "Middle_age", $C3437&gt;65, "Old")</f>
        <v>Middle_age</v>
      </c>
      <c r="AP3437" t="str">
        <f t="shared" si="161"/>
        <v>6 năm</v>
      </c>
    </row>
    <row r="3438" spans="1:42" x14ac:dyDescent="0.35">
      <c r="A3438" t="s">
        <v>4542</v>
      </c>
      <c r="B3438" t="s">
        <v>19</v>
      </c>
      <c r="C3438">
        <v>22</v>
      </c>
      <c r="D3438" t="s">
        <v>13</v>
      </c>
      <c r="E3438">
        <v>0</v>
      </c>
      <c r="F3438" t="s">
        <v>484</v>
      </c>
      <c r="G3438">
        <v>93536</v>
      </c>
      <c r="H3438">
        <v>34.741405999999998</v>
      </c>
      <c r="I3438">
        <v>-118.38111000000001</v>
      </c>
      <c r="J3438">
        <v>0</v>
      </c>
      <c r="K3438" s="1">
        <v>56</v>
      </c>
      <c r="L3438" t="s">
        <v>46</v>
      </c>
      <c r="M3438" t="s">
        <v>10</v>
      </c>
      <c r="N3438">
        <v>48.32</v>
      </c>
      <c r="O3438" t="s">
        <v>10</v>
      </c>
      <c r="P3438" t="s">
        <v>10</v>
      </c>
      <c r="Q3438" t="s">
        <v>49</v>
      </c>
      <c r="R3438">
        <v>59</v>
      </c>
      <c r="S3438" t="s">
        <v>10</v>
      </c>
      <c r="T3438" t="s">
        <v>10</v>
      </c>
      <c r="U3438" t="s">
        <v>13</v>
      </c>
      <c r="V3438" t="s">
        <v>10</v>
      </c>
      <c r="W3438" t="s">
        <v>13</v>
      </c>
      <c r="X3438" t="s">
        <v>13</v>
      </c>
      <c r="Y3438" t="s">
        <v>13</v>
      </c>
      <c r="Z3438" t="s">
        <v>10</v>
      </c>
      <c r="AA3438" t="s">
        <v>15</v>
      </c>
      <c r="AB3438" t="s">
        <v>10</v>
      </c>
      <c r="AC3438" t="s">
        <v>26</v>
      </c>
      <c r="AD3438">
        <v>64.650000000000006</v>
      </c>
      <c r="AE3438">
        <v>3665.55</v>
      </c>
      <c r="AF3438">
        <v>0</v>
      </c>
      <c r="AG3438">
        <v>0</v>
      </c>
      <c r="AH3438">
        <v>2705.92</v>
      </c>
      <c r="AI3438">
        <v>6371.47</v>
      </c>
      <c r="AJ3438" t="s">
        <v>17</v>
      </c>
      <c r="AM3438" t="str">
        <f t="shared" si="159"/>
        <v>VIP</v>
      </c>
      <c r="AN3438" t="str">
        <f t="shared" si="160"/>
        <v>No</v>
      </c>
      <c r="AO3438" t="str" cm="1">
        <f t="array" ref="AO3438">_xlfn.IFS($C3438&lt;36,"Youth", $C3438&lt;66, "Middle_age", $C3438&gt;65, "Old")</f>
        <v>Youth</v>
      </c>
      <c r="AP3438" t="str">
        <f t="shared" si="161"/>
        <v>5 năm</v>
      </c>
    </row>
    <row r="3439" spans="1:42" x14ac:dyDescent="0.35">
      <c r="A3439" t="s">
        <v>4543</v>
      </c>
      <c r="B3439" t="s">
        <v>19</v>
      </c>
      <c r="C3439">
        <v>64</v>
      </c>
      <c r="D3439" t="s">
        <v>13</v>
      </c>
      <c r="E3439">
        <v>0</v>
      </c>
      <c r="F3439" t="s">
        <v>3217</v>
      </c>
      <c r="G3439">
        <v>94586</v>
      </c>
      <c r="H3439">
        <v>37.587494</v>
      </c>
      <c r="I3439">
        <v>-121.86285599999999</v>
      </c>
      <c r="J3439">
        <v>0</v>
      </c>
      <c r="K3439" s="1">
        <v>24</v>
      </c>
      <c r="L3439" t="s">
        <v>12</v>
      </c>
      <c r="M3439" t="s">
        <v>10</v>
      </c>
      <c r="N3439">
        <v>32.49</v>
      </c>
      <c r="O3439" t="s">
        <v>13</v>
      </c>
      <c r="P3439" t="s">
        <v>10</v>
      </c>
      <c r="Q3439" t="s">
        <v>25</v>
      </c>
      <c r="R3439">
        <v>23</v>
      </c>
      <c r="S3439" t="s">
        <v>13</v>
      </c>
      <c r="T3439" t="s">
        <v>13</v>
      </c>
      <c r="U3439" t="s">
        <v>13</v>
      </c>
      <c r="V3439" t="s">
        <v>13</v>
      </c>
      <c r="W3439" t="s">
        <v>10</v>
      </c>
      <c r="X3439" t="s">
        <v>10</v>
      </c>
      <c r="Y3439" t="s">
        <v>10</v>
      </c>
      <c r="Z3439" t="s">
        <v>10</v>
      </c>
      <c r="AA3439" t="s">
        <v>21</v>
      </c>
      <c r="AB3439" t="s">
        <v>10</v>
      </c>
      <c r="AC3439" t="s">
        <v>26</v>
      </c>
      <c r="AD3439">
        <v>90.35</v>
      </c>
      <c r="AE3439">
        <v>2238.5</v>
      </c>
      <c r="AF3439">
        <v>0</v>
      </c>
      <c r="AG3439">
        <v>0</v>
      </c>
      <c r="AH3439">
        <v>779.76</v>
      </c>
      <c r="AI3439">
        <v>3018.26</v>
      </c>
      <c r="AJ3439" t="s">
        <v>27</v>
      </c>
      <c r="AK3439" t="s">
        <v>28</v>
      </c>
      <c r="AL3439" t="s">
        <v>29</v>
      </c>
      <c r="AM3439" t="str">
        <f t="shared" si="159"/>
        <v>Churned</v>
      </c>
      <c r="AN3439" t="str">
        <f t="shared" si="160"/>
        <v>No</v>
      </c>
      <c r="AO3439" t="str" cm="1">
        <f t="array" ref="AO3439">_xlfn.IFS($C3439&lt;36,"Youth", $C3439&lt;66, "Middle_age", $C3439&gt;65, "Old")</f>
        <v>Middle_age</v>
      </c>
      <c r="AP3439" t="str">
        <f t="shared" si="161"/>
        <v>2 năm</v>
      </c>
    </row>
    <row r="3440" spans="1:42" x14ac:dyDescent="0.35">
      <c r="A3440" t="s">
        <v>4544</v>
      </c>
      <c r="B3440" t="s">
        <v>19</v>
      </c>
      <c r="C3440">
        <v>30</v>
      </c>
      <c r="D3440" t="s">
        <v>13</v>
      </c>
      <c r="E3440">
        <v>0</v>
      </c>
      <c r="F3440" t="s">
        <v>842</v>
      </c>
      <c r="G3440">
        <v>95432</v>
      </c>
      <c r="H3440">
        <v>39.108252</v>
      </c>
      <c r="I3440">
        <v>-123.645121</v>
      </c>
      <c r="J3440">
        <v>0</v>
      </c>
      <c r="K3440" s="1">
        <v>1</v>
      </c>
      <c r="L3440" t="s">
        <v>12</v>
      </c>
      <c r="M3440" t="s">
        <v>10</v>
      </c>
      <c r="N3440">
        <v>46.77</v>
      </c>
      <c r="O3440" t="s">
        <v>13</v>
      </c>
      <c r="P3440" t="s">
        <v>13</v>
      </c>
      <c r="AA3440" t="s">
        <v>21</v>
      </c>
      <c r="AB3440" t="s">
        <v>13</v>
      </c>
      <c r="AC3440" t="s">
        <v>153</v>
      </c>
      <c r="AD3440">
        <v>20</v>
      </c>
      <c r="AE3440">
        <v>20</v>
      </c>
      <c r="AF3440">
        <v>0</v>
      </c>
      <c r="AG3440">
        <v>0</v>
      </c>
      <c r="AH3440">
        <v>46.77</v>
      </c>
      <c r="AI3440">
        <v>66.77</v>
      </c>
      <c r="AJ3440" t="s">
        <v>27</v>
      </c>
      <c r="AK3440" t="s">
        <v>91</v>
      </c>
      <c r="AL3440" t="s">
        <v>92</v>
      </c>
      <c r="AM3440" t="str">
        <f t="shared" si="159"/>
        <v>Churned</v>
      </c>
      <c r="AN3440" t="str">
        <f t="shared" si="160"/>
        <v>No</v>
      </c>
      <c r="AO3440" t="str" cm="1">
        <f t="array" ref="AO3440">_xlfn.IFS($C3440&lt;36,"Youth", $C3440&lt;66, "Middle_age", $C3440&gt;65, "Old")</f>
        <v>Youth</v>
      </c>
      <c r="AP3440" t="str">
        <f t="shared" si="161"/>
        <v>1 năm</v>
      </c>
    </row>
    <row r="3441" spans="1:42" x14ac:dyDescent="0.35">
      <c r="A3441" t="s">
        <v>4545</v>
      </c>
      <c r="B3441" t="s">
        <v>9</v>
      </c>
      <c r="C3441">
        <v>41</v>
      </c>
      <c r="D3441" t="s">
        <v>10</v>
      </c>
      <c r="E3441">
        <v>3</v>
      </c>
      <c r="F3441" t="s">
        <v>168</v>
      </c>
      <c r="G3441">
        <v>92256</v>
      </c>
      <c r="H3441">
        <v>34.097862999999997</v>
      </c>
      <c r="I3441">
        <v>-116.594561</v>
      </c>
      <c r="J3441">
        <v>7</v>
      </c>
      <c r="K3441" s="1">
        <v>55</v>
      </c>
      <c r="L3441" t="s">
        <v>46</v>
      </c>
      <c r="M3441" t="s">
        <v>10</v>
      </c>
      <c r="N3441">
        <v>16.16</v>
      </c>
      <c r="O3441" t="s">
        <v>10</v>
      </c>
      <c r="P3441" t="s">
        <v>10</v>
      </c>
      <c r="Q3441" t="s">
        <v>49</v>
      </c>
      <c r="R3441">
        <v>29</v>
      </c>
      <c r="S3441" t="s">
        <v>10</v>
      </c>
      <c r="T3441" t="s">
        <v>10</v>
      </c>
      <c r="U3441" t="s">
        <v>13</v>
      </c>
      <c r="V3441" t="s">
        <v>10</v>
      </c>
      <c r="W3441" t="s">
        <v>13</v>
      </c>
      <c r="X3441" t="s">
        <v>10</v>
      </c>
      <c r="Y3441" t="s">
        <v>10</v>
      </c>
      <c r="Z3441" t="s">
        <v>10</v>
      </c>
      <c r="AA3441" t="s">
        <v>15</v>
      </c>
      <c r="AB3441" t="s">
        <v>10</v>
      </c>
      <c r="AC3441" t="s">
        <v>26</v>
      </c>
      <c r="AD3441">
        <v>75.75</v>
      </c>
      <c r="AE3441">
        <v>4264.25</v>
      </c>
      <c r="AF3441">
        <v>0</v>
      </c>
      <c r="AG3441">
        <v>0</v>
      </c>
      <c r="AH3441">
        <v>888.8</v>
      </c>
      <c r="AI3441">
        <v>5153.05</v>
      </c>
      <c r="AJ3441" t="s">
        <v>17</v>
      </c>
      <c r="AM3441" t="str">
        <f t="shared" si="159"/>
        <v>VIP</v>
      </c>
      <c r="AN3441" t="str">
        <f t="shared" si="160"/>
        <v>Yes</v>
      </c>
      <c r="AO3441" t="str" cm="1">
        <f t="array" ref="AO3441">_xlfn.IFS($C3441&lt;36,"Youth", $C3441&lt;66, "Middle_age", $C3441&gt;65, "Old")</f>
        <v>Middle_age</v>
      </c>
      <c r="AP3441" t="str">
        <f t="shared" si="161"/>
        <v>5 năm</v>
      </c>
    </row>
    <row r="3442" spans="1:42" x14ac:dyDescent="0.35">
      <c r="A3442" t="s">
        <v>4546</v>
      </c>
      <c r="B3442" t="s">
        <v>19</v>
      </c>
      <c r="C3442">
        <v>59</v>
      </c>
      <c r="D3442" t="s">
        <v>10</v>
      </c>
      <c r="E3442">
        <v>1</v>
      </c>
      <c r="F3442" t="s">
        <v>322</v>
      </c>
      <c r="G3442">
        <v>94621</v>
      </c>
      <c r="H3442">
        <v>37.750552999999996</v>
      </c>
      <c r="I3442">
        <v>-122.197175</v>
      </c>
      <c r="J3442">
        <v>10</v>
      </c>
      <c r="K3442" s="1">
        <v>42</v>
      </c>
      <c r="L3442" t="s">
        <v>46</v>
      </c>
      <c r="M3442" t="s">
        <v>10</v>
      </c>
      <c r="N3442">
        <v>32.020000000000003</v>
      </c>
      <c r="O3442" t="s">
        <v>13</v>
      </c>
      <c r="P3442" t="s">
        <v>13</v>
      </c>
      <c r="AA3442" t="s">
        <v>43</v>
      </c>
      <c r="AB3442" t="s">
        <v>13</v>
      </c>
      <c r="AC3442" t="s">
        <v>153</v>
      </c>
      <c r="AD3442">
        <v>20.7</v>
      </c>
      <c r="AE3442">
        <v>828.85</v>
      </c>
      <c r="AF3442">
        <v>0</v>
      </c>
      <c r="AG3442">
        <v>0</v>
      </c>
      <c r="AH3442">
        <v>1344.84</v>
      </c>
      <c r="AI3442">
        <v>2173.69</v>
      </c>
      <c r="AJ3442" t="s">
        <v>17</v>
      </c>
      <c r="AM3442" t="str">
        <f t="shared" si="159"/>
        <v>Stayed</v>
      </c>
      <c r="AN3442" t="str">
        <f t="shared" si="160"/>
        <v>Yes</v>
      </c>
      <c r="AO3442" t="str" cm="1">
        <f t="array" ref="AO3442">_xlfn.IFS($C3442&lt;36,"Youth", $C3442&lt;66, "Middle_age", $C3442&gt;65, "Old")</f>
        <v>Middle_age</v>
      </c>
      <c r="AP3442" t="str">
        <f t="shared" si="161"/>
        <v>4 năm</v>
      </c>
    </row>
    <row r="3443" spans="1:42" x14ac:dyDescent="0.35">
      <c r="A3443" t="s">
        <v>4547</v>
      </c>
      <c r="B3443" t="s">
        <v>9</v>
      </c>
      <c r="C3443">
        <v>33</v>
      </c>
      <c r="D3443" t="s">
        <v>10</v>
      </c>
      <c r="E3443">
        <v>3</v>
      </c>
      <c r="F3443" t="s">
        <v>858</v>
      </c>
      <c r="G3443">
        <v>90621</v>
      </c>
      <c r="H3443">
        <v>33.874223999999998</v>
      </c>
      <c r="I3443">
        <v>-117.993368</v>
      </c>
      <c r="J3443">
        <v>10</v>
      </c>
      <c r="K3443" s="1">
        <v>42</v>
      </c>
      <c r="L3443" t="s">
        <v>12</v>
      </c>
      <c r="M3443" t="s">
        <v>10</v>
      </c>
      <c r="N3443">
        <v>17.75</v>
      </c>
      <c r="O3443" t="s">
        <v>13</v>
      </c>
      <c r="P3443" t="s">
        <v>10</v>
      </c>
      <c r="Q3443" t="s">
        <v>25</v>
      </c>
      <c r="R3443">
        <v>53</v>
      </c>
      <c r="S3443" t="s">
        <v>13</v>
      </c>
      <c r="T3443" t="s">
        <v>13</v>
      </c>
      <c r="U3443" t="s">
        <v>10</v>
      </c>
      <c r="V3443" t="s">
        <v>13</v>
      </c>
      <c r="W3443" t="s">
        <v>10</v>
      </c>
      <c r="X3443" t="s">
        <v>10</v>
      </c>
      <c r="Y3443" t="s">
        <v>10</v>
      </c>
      <c r="Z3443" t="s">
        <v>10</v>
      </c>
      <c r="AA3443" t="s">
        <v>21</v>
      </c>
      <c r="AB3443" t="s">
        <v>10</v>
      </c>
      <c r="AC3443" t="s">
        <v>26</v>
      </c>
      <c r="AD3443">
        <v>92.15</v>
      </c>
      <c r="AE3443">
        <v>3875.4</v>
      </c>
      <c r="AF3443">
        <v>0</v>
      </c>
      <c r="AG3443">
        <v>0</v>
      </c>
      <c r="AH3443">
        <v>745.5</v>
      </c>
      <c r="AI3443">
        <v>4620.8999999999996</v>
      </c>
      <c r="AJ3443" t="s">
        <v>17</v>
      </c>
      <c r="AM3443" t="str">
        <f t="shared" si="159"/>
        <v>VIP</v>
      </c>
      <c r="AN3443" t="str">
        <f t="shared" si="160"/>
        <v>Yes</v>
      </c>
      <c r="AO3443" t="str" cm="1">
        <f t="array" ref="AO3443">_xlfn.IFS($C3443&lt;36,"Youth", $C3443&lt;66, "Middle_age", $C3443&gt;65, "Old")</f>
        <v>Youth</v>
      </c>
      <c r="AP3443" t="str">
        <f t="shared" si="161"/>
        <v>4 năm</v>
      </c>
    </row>
    <row r="3444" spans="1:42" x14ac:dyDescent="0.35">
      <c r="A3444" t="s">
        <v>4548</v>
      </c>
      <c r="B3444" t="s">
        <v>19</v>
      </c>
      <c r="C3444">
        <v>64</v>
      </c>
      <c r="D3444" t="s">
        <v>13</v>
      </c>
      <c r="E3444">
        <v>0</v>
      </c>
      <c r="F3444" t="s">
        <v>630</v>
      </c>
      <c r="G3444">
        <v>95983</v>
      </c>
      <c r="H3444">
        <v>40.053683999999997</v>
      </c>
      <c r="I3444">
        <v>-120.743116</v>
      </c>
      <c r="J3444">
        <v>0</v>
      </c>
      <c r="K3444" s="1">
        <v>14</v>
      </c>
      <c r="L3444" t="s">
        <v>32</v>
      </c>
      <c r="M3444" t="s">
        <v>10</v>
      </c>
      <c r="N3444">
        <v>8.5399999999999991</v>
      </c>
      <c r="O3444" t="s">
        <v>13</v>
      </c>
      <c r="P3444" t="s">
        <v>13</v>
      </c>
      <c r="AA3444" t="s">
        <v>21</v>
      </c>
      <c r="AB3444" t="s">
        <v>13</v>
      </c>
      <c r="AC3444" t="s">
        <v>16</v>
      </c>
      <c r="AD3444">
        <v>19.600000000000001</v>
      </c>
      <c r="AE3444">
        <v>300.39999999999998</v>
      </c>
      <c r="AF3444">
        <v>0</v>
      </c>
      <c r="AG3444">
        <v>0</v>
      </c>
      <c r="AH3444">
        <v>119.56</v>
      </c>
      <c r="AI3444">
        <v>419.96</v>
      </c>
      <c r="AJ3444" t="s">
        <v>17</v>
      </c>
      <c r="AM3444" t="str">
        <f t="shared" si="159"/>
        <v>Stayed</v>
      </c>
      <c r="AN3444" t="str">
        <f t="shared" si="160"/>
        <v>No</v>
      </c>
      <c r="AO3444" t="str" cm="1">
        <f t="array" ref="AO3444">_xlfn.IFS($C3444&lt;36,"Youth", $C3444&lt;66, "Middle_age", $C3444&gt;65, "Old")</f>
        <v>Middle_age</v>
      </c>
      <c r="AP3444" t="str">
        <f t="shared" si="161"/>
        <v>2 năm</v>
      </c>
    </row>
    <row r="3445" spans="1:42" x14ac:dyDescent="0.35">
      <c r="A3445" t="s">
        <v>4549</v>
      </c>
      <c r="B3445" t="s">
        <v>19</v>
      </c>
      <c r="C3445">
        <v>73</v>
      </c>
      <c r="D3445" t="s">
        <v>10</v>
      </c>
      <c r="E3445">
        <v>3</v>
      </c>
      <c r="F3445" t="s">
        <v>283</v>
      </c>
      <c r="G3445">
        <v>93030</v>
      </c>
      <c r="H3445">
        <v>34.223244000000001</v>
      </c>
      <c r="I3445">
        <v>-119.18012</v>
      </c>
      <c r="J3445">
        <v>1</v>
      </c>
      <c r="K3445" s="1">
        <v>10</v>
      </c>
      <c r="L3445" t="s">
        <v>12</v>
      </c>
      <c r="M3445" t="s">
        <v>13</v>
      </c>
      <c r="P3445" t="s">
        <v>10</v>
      </c>
      <c r="Q3445" t="s">
        <v>14</v>
      </c>
      <c r="R3445">
        <v>53</v>
      </c>
      <c r="S3445" t="s">
        <v>13</v>
      </c>
      <c r="T3445" t="s">
        <v>13</v>
      </c>
      <c r="U3445" t="s">
        <v>13</v>
      </c>
      <c r="V3445" t="s">
        <v>13</v>
      </c>
      <c r="W3445" t="s">
        <v>13</v>
      </c>
      <c r="X3445" t="s">
        <v>10</v>
      </c>
      <c r="Y3445" t="s">
        <v>13</v>
      </c>
      <c r="Z3445" t="s">
        <v>10</v>
      </c>
      <c r="AA3445" t="s">
        <v>15</v>
      </c>
      <c r="AB3445" t="s">
        <v>10</v>
      </c>
      <c r="AC3445" t="s">
        <v>26</v>
      </c>
      <c r="AD3445">
        <v>34.549999999999997</v>
      </c>
      <c r="AE3445">
        <v>362.6</v>
      </c>
      <c r="AF3445">
        <v>0</v>
      </c>
      <c r="AG3445">
        <v>0</v>
      </c>
      <c r="AH3445">
        <v>0</v>
      </c>
      <c r="AI3445">
        <v>362.6</v>
      </c>
      <c r="AJ3445" t="s">
        <v>17</v>
      </c>
      <c r="AM3445" t="str">
        <f t="shared" si="159"/>
        <v>Stayed</v>
      </c>
      <c r="AN3445" t="str">
        <f t="shared" si="160"/>
        <v>Yes</v>
      </c>
      <c r="AO3445" t="str" cm="1">
        <f t="array" ref="AO3445">_xlfn.IFS($C3445&lt;36,"Youth", $C3445&lt;66, "Middle_age", $C3445&gt;65, "Old")</f>
        <v>Old</v>
      </c>
      <c r="AP3445" t="str">
        <f t="shared" si="161"/>
        <v>1 năm</v>
      </c>
    </row>
    <row r="3446" spans="1:42" x14ac:dyDescent="0.35">
      <c r="A3446" t="s">
        <v>4550</v>
      </c>
      <c r="B3446" t="s">
        <v>9</v>
      </c>
      <c r="C3446">
        <v>30</v>
      </c>
      <c r="D3446" t="s">
        <v>10</v>
      </c>
      <c r="E3446">
        <v>3</v>
      </c>
      <c r="F3446" t="s">
        <v>1599</v>
      </c>
      <c r="G3446">
        <v>94576</v>
      </c>
      <c r="H3446">
        <v>38.554383000000001</v>
      </c>
      <c r="I3446">
        <v>-122.474773</v>
      </c>
      <c r="J3446">
        <v>9</v>
      </c>
      <c r="K3446" s="1">
        <v>22</v>
      </c>
      <c r="L3446" t="s">
        <v>32</v>
      </c>
      <c r="M3446" t="s">
        <v>10</v>
      </c>
      <c r="N3446">
        <v>25.98</v>
      </c>
      <c r="O3446" t="s">
        <v>10</v>
      </c>
      <c r="P3446" t="s">
        <v>13</v>
      </c>
      <c r="AA3446" t="s">
        <v>43</v>
      </c>
      <c r="AB3446" t="s">
        <v>13</v>
      </c>
      <c r="AC3446" t="s">
        <v>16</v>
      </c>
      <c r="AD3446">
        <v>25.25</v>
      </c>
      <c r="AE3446">
        <v>555.4</v>
      </c>
      <c r="AF3446">
        <v>0</v>
      </c>
      <c r="AG3446">
        <v>0</v>
      </c>
      <c r="AH3446">
        <v>571.55999999999995</v>
      </c>
      <c r="AI3446">
        <v>1126.96</v>
      </c>
      <c r="AJ3446" t="s">
        <v>17</v>
      </c>
      <c r="AM3446" t="str">
        <f t="shared" si="159"/>
        <v>Stayed</v>
      </c>
      <c r="AN3446" t="str">
        <f t="shared" si="160"/>
        <v>Yes</v>
      </c>
      <c r="AO3446" t="str" cm="1">
        <f t="array" ref="AO3446">_xlfn.IFS($C3446&lt;36,"Youth", $C3446&lt;66, "Middle_age", $C3446&gt;65, "Old")</f>
        <v>Youth</v>
      </c>
      <c r="AP3446" t="str">
        <f t="shared" si="161"/>
        <v>2 năm</v>
      </c>
    </row>
    <row r="3447" spans="1:42" x14ac:dyDescent="0.35">
      <c r="A3447" t="s">
        <v>4551</v>
      </c>
      <c r="B3447" t="s">
        <v>19</v>
      </c>
      <c r="C3447">
        <v>37</v>
      </c>
      <c r="D3447" t="s">
        <v>10</v>
      </c>
      <c r="E3447">
        <v>0</v>
      </c>
      <c r="F3447" t="s">
        <v>335</v>
      </c>
      <c r="G3447">
        <v>94923</v>
      </c>
      <c r="H3447">
        <v>38.377164999999998</v>
      </c>
      <c r="I3447">
        <v>-123.03795700000001</v>
      </c>
      <c r="J3447">
        <v>1</v>
      </c>
      <c r="K3447" s="1">
        <v>32</v>
      </c>
      <c r="L3447" t="s">
        <v>12</v>
      </c>
      <c r="M3447" t="s">
        <v>10</v>
      </c>
      <c r="N3447">
        <v>5.99</v>
      </c>
      <c r="O3447" t="s">
        <v>13</v>
      </c>
      <c r="P3447" t="s">
        <v>10</v>
      </c>
      <c r="Q3447" t="s">
        <v>25</v>
      </c>
      <c r="R3447">
        <v>5</v>
      </c>
      <c r="S3447" t="s">
        <v>13</v>
      </c>
      <c r="T3447" t="s">
        <v>13</v>
      </c>
      <c r="U3447" t="s">
        <v>13</v>
      </c>
      <c r="V3447" t="s">
        <v>13</v>
      </c>
      <c r="W3447" t="s">
        <v>13</v>
      </c>
      <c r="X3447" t="s">
        <v>13</v>
      </c>
      <c r="Y3447" t="s">
        <v>13</v>
      </c>
      <c r="Z3447" t="s">
        <v>10</v>
      </c>
      <c r="AA3447" t="s">
        <v>21</v>
      </c>
      <c r="AB3447" t="s">
        <v>10</v>
      </c>
      <c r="AC3447" t="s">
        <v>26</v>
      </c>
      <c r="AD3447">
        <v>69.75</v>
      </c>
      <c r="AE3447">
        <v>2347.9</v>
      </c>
      <c r="AF3447">
        <v>19.670000000000002</v>
      </c>
      <c r="AG3447">
        <v>0</v>
      </c>
      <c r="AH3447">
        <v>191.68</v>
      </c>
      <c r="AI3447">
        <v>2519.91</v>
      </c>
      <c r="AJ3447" t="s">
        <v>27</v>
      </c>
      <c r="AK3447" t="s">
        <v>79</v>
      </c>
      <c r="AL3447" t="s">
        <v>80</v>
      </c>
      <c r="AM3447" t="str">
        <f t="shared" si="159"/>
        <v>Churned</v>
      </c>
      <c r="AN3447" t="str">
        <f t="shared" si="160"/>
        <v>No</v>
      </c>
      <c r="AO3447" t="str" cm="1">
        <f t="array" ref="AO3447">_xlfn.IFS($C3447&lt;36,"Youth", $C3447&lt;66, "Middle_age", $C3447&gt;65, "Old")</f>
        <v>Middle_age</v>
      </c>
      <c r="AP3447" t="str">
        <f t="shared" si="161"/>
        <v>3 năm</v>
      </c>
    </row>
    <row r="3448" spans="1:42" x14ac:dyDescent="0.35">
      <c r="A3448" t="s">
        <v>4552</v>
      </c>
      <c r="B3448" t="s">
        <v>19</v>
      </c>
      <c r="C3448">
        <v>39</v>
      </c>
      <c r="D3448" t="s">
        <v>10</v>
      </c>
      <c r="E3448">
        <v>0</v>
      </c>
      <c r="F3448" t="s">
        <v>4376</v>
      </c>
      <c r="G3448">
        <v>95252</v>
      </c>
      <c r="H3448">
        <v>38.156970999999999</v>
      </c>
      <c r="I3448">
        <v>-120.849231</v>
      </c>
      <c r="J3448">
        <v>10</v>
      </c>
      <c r="K3448" s="1">
        <v>39</v>
      </c>
      <c r="L3448" t="s">
        <v>99</v>
      </c>
      <c r="M3448" t="s">
        <v>10</v>
      </c>
      <c r="N3448">
        <v>36.39</v>
      </c>
      <c r="O3448" t="s">
        <v>13</v>
      </c>
      <c r="P3448" t="s">
        <v>13</v>
      </c>
      <c r="AA3448" t="s">
        <v>43</v>
      </c>
      <c r="AB3448" t="s">
        <v>10</v>
      </c>
      <c r="AC3448" t="s">
        <v>26</v>
      </c>
      <c r="AD3448">
        <v>20.45</v>
      </c>
      <c r="AE3448">
        <v>790</v>
      </c>
      <c r="AF3448">
        <v>0</v>
      </c>
      <c r="AG3448">
        <v>0</v>
      </c>
      <c r="AH3448">
        <v>1419.21</v>
      </c>
      <c r="AI3448">
        <v>2209.21</v>
      </c>
      <c r="AJ3448" t="s">
        <v>17</v>
      </c>
      <c r="AM3448" t="str">
        <f t="shared" si="159"/>
        <v>Stayed</v>
      </c>
      <c r="AN3448" t="str">
        <f t="shared" si="160"/>
        <v>No</v>
      </c>
      <c r="AO3448" t="str" cm="1">
        <f t="array" ref="AO3448">_xlfn.IFS($C3448&lt;36,"Youth", $C3448&lt;66, "Middle_age", $C3448&gt;65, "Old")</f>
        <v>Middle_age</v>
      </c>
      <c r="AP3448" t="str">
        <f t="shared" si="161"/>
        <v>4 năm</v>
      </c>
    </row>
    <row r="3449" spans="1:42" x14ac:dyDescent="0.35">
      <c r="A3449" t="s">
        <v>4553</v>
      </c>
      <c r="B3449" t="s">
        <v>9</v>
      </c>
      <c r="C3449">
        <v>80</v>
      </c>
      <c r="D3449" t="s">
        <v>13</v>
      </c>
      <c r="E3449">
        <v>0</v>
      </c>
      <c r="F3449" t="s">
        <v>4554</v>
      </c>
      <c r="G3449">
        <v>95465</v>
      </c>
      <c r="H3449">
        <v>38.415002999999999</v>
      </c>
      <c r="I3449">
        <v>-122.998726</v>
      </c>
      <c r="J3449">
        <v>0</v>
      </c>
      <c r="K3449" s="1">
        <v>57</v>
      </c>
      <c r="L3449" t="s">
        <v>46</v>
      </c>
      <c r="M3449" t="s">
        <v>10</v>
      </c>
      <c r="N3449">
        <v>36.89</v>
      </c>
      <c r="O3449" t="s">
        <v>10</v>
      </c>
      <c r="P3449" t="s">
        <v>10</v>
      </c>
      <c r="Q3449" t="s">
        <v>25</v>
      </c>
      <c r="R3449">
        <v>17</v>
      </c>
      <c r="S3449" t="s">
        <v>10</v>
      </c>
      <c r="T3449" t="s">
        <v>13</v>
      </c>
      <c r="U3449" t="s">
        <v>10</v>
      </c>
      <c r="V3449" t="s">
        <v>10</v>
      </c>
      <c r="W3449" t="s">
        <v>13</v>
      </c>
      <c r="X3449" t="s">
        <v>10</v>
      </c>
      <c r="Y3449" t="s">
        <v>10</v>
      </c>
      <c r="Z3449" t="s">
        <v>10</v>
      </c>
      <c r="AA3449" t="s">
        <v>43</v>
      </c>
      <c r="AB3449" t="s">
        <v>13</v>
      </c>
      <c r="AC3449" t="s">
        <v>16</v>
      </c>
      <c r="AD3449">
        <v>101.3</v>
      </c>
      <c r="AE3449">
        <v>5779.6</v>
      </c>
      <c r="AF3449">
        <v>0</v>
      </c>
      <c r="AG3449">
        <v>0</v>
      </c>
      <c r="AH3449">
        <v>2102.73</v>
      </c>
      <c r="AI3449">
        <v>7882.33</v>
      </c>
      <c r="AJ3449" t="s">
        <v>17</v>
      </c>
      <c r="AM3449" t="str">
        <f t="shared" si="159"/>
        <v>VIP</v>
      </c>
      <c r="AN3449" t="str">
        <f t="shared" si="160"/>
        <v>No</v>
      </c>
      <c r="AO3449" t="str" cm="1">
        <f t="array" ref="AO3449">_xlfn.IFS($C3449&lt;36,"Youth", $C3449&lt;66, "Middle_age", $C3449&gt;65, "Old")</f>
        <v>Old</v>
      </c>
      <c r="AP3449" t="str">
        <f t="shared" si="161"/>
        <v>5 năm</v>
      </c>
    </row>
    <row r="3450" spans="1:42" x14ac:dyDescent="0.35">
      <c r="A3450" t="s">
        <v>4555</v>
      </c>
      <c r="B3450" t="s">
        <v>9</v>
      </c>
      <c r="C3450">
        <v>80</v>
      </c>
      <c r="D3450" t="s">
        <v>13</v>
      </c>
      <c r="E3450">
        <v>0</v>
      </c>
      <c r="F3450" t="s">
        <v>458</v>
      </c>
      <c r="G3450">
        <v>95065</v>
      </c>
      <c r="H3450">
        <v>37.031404000000002</v>
      </c>
      <c r="I3450">
        <v>-121.981865</v>
      </c>
      <c r="J3450">
        <v>0</v>
      </c>
      <c r="K3450" s="1">
        <v>8</v>
      </c>
      <c r="L3450" t="s">
        <v>12</v>
      </c>
      <c r="M3450" t="s">
        <v>10</v>
      </c>
      <c r="N3450">
        <v>39.01</v>
      </c>
      <c r="O3450" t="s">
        <v>13</v>
      </c>
      <c r="P3450" t="s">
        <v>10</v>
      </c>
      <c r="Q3450" t="s">
        <v>25</v>
      </c>
      <c r="R3450">
        <v>28</v>
      </c>
      <c r="S3450" t="s">
        <v>13</v>
      </c>
      <c r="T3450" t="s">
        <v>10</v>
      </c>
      <c r="U3450" t="s">
        <v>13</v>
      </c>
      <c r="V3450" t="s">
        <v>13</v>
      </c>
      <c r="W3450" t="s">
        <v>10</v>
      </c>
      <c r="X3450" t="s">
        <v>13</v>
      </c>
      <c r="Y3450" t="s">
        <v>13</v>
      </c>
      <c r="Z3450" t="s">
        <v>10</v>
      </c>
      <c r="AA3450" t="s">
        <v>21</v>
      </c>
      <c r="AB3450" t="s">
        <v>10</v>
      </c>
      <c r="AC3450" t="s">
        <v>26</v>
      </c>
      <c r="AD3450">
        <v>87.1</v>
      </c>
      <c r="AE3450">
        <v>713.6</v>
      </c>
      <c r="AF3450">
        <v>0</v>
      </c>
      <c r="AG3450">
        <v>0</v>
      </c>
      <c r="AH3450">
        <v>312.08</v>
      </c>
      <c r="AI3450">
        <v>1025.68</v>
      </c>
      <c r="AJ3450" t="s">
        <v>17</v>
      </c>
      <c r="AM3450" t="str">
        <f t="shared" si="159"/>
        <v>Stayed</v>
      </c>
      <c r="AN3450" t="str">
        <f t="shared" si="160"/>
        <v>No</v>
      </c>
      <c r="AO3450" t="str" cm="1">
        <f t="array" ref="AO3450">_xlfn.IFS($C3450&lt;36,"Youth", $C3450&lt;66, "Middle_age", $C3450&gt;65, "Old")</f>
        <v>Old</v>
      </c>
      <c r="AP3450" t="str">
        <f t="shared" si="161"/>
        <v>1 năm</v>
      </c>
    </row>
    <row r="3451" spans="1:42" x14ac:dyDescent="0.35">
      <c r="A3451" t="s">
        <v>4556</v>
      </c>
      <c r="B3451" t="s">
        <v>19</v>
      </c>
      <c r="C3451">
        <v>46</v>
      </c>
      <c r="D3451" t="s">
        <v>13</v>
      </c>
      <c r="E3451">
        <v>0</v>
      </c>
      <c r="F3451" t="s">
        <v>3085</v>
      </c>
      <c r="G3451">
        <v>91901</v>
      </c>
      <c r="H3451">
        <v>32.827184000000003</v>
      </c>
      <c r="I3451">
        <v>-116.703729</v>
      </c>
      <c r="J3451">
        <v>0</v>
      </c>
      <c r="K3451" s="1">
        <v>63</v>
      </c>
      <c r="L3451" t="s">
        <v>46</v>
      </c>
      <c r="M3451" t="s">
        <v>10</v>
      </c>
      <c r="N3451">
        <v>18.05</v>
      </c>
      <c r="O3451" t="s">
        <v>10</v>
      </c>
      <c r="P3451" t="s">
        <v>10</v>
      </c>
      <c r="Q3451" t="s">
        <v>49</v>
      </c>
      <c r="R3451">
        <v>11</v>
      </c>
      <c r="S3451" t="s">
        <v>10</v>
      </c>
      <c r="T3451" t="s">
        <v>10</v>
      </c>
      <c r="U3451" t="s">
        <v>10</v>
      </c>
      <c r="V3451" t="s">
        <v>10</v>
      </c>
      <c r="W3451" t="s">
        <v>13</v>
      </c>
      <c r="X3451" t="s">
        <v>13</v>
      </c>
      <c r="Y3451" t="s">
        <v>13</v>
      </c>
      <c r="Z3451" t="s">
        <v>13</v>
      </c>
      <c r="AA3451" t="s">
        <v>15</v>
      </c>
      <c r="AB3451" t="s">
        <v>13</v>
      </c>
      <c r="AC3451" t="s">
        <v>26</v>
      </c>
      <c r="AD3451">
        <v>71.5</v>
      </c>
      <c r="AE3451">
        <v>4576.3</v>
      </c>
      <c r="AF3451">
        <v>0</v>
      </c>
      <c r="AG3451">
        <v>70</v>
      </c>
      <c r="AH3451">
        <v>1137.1500000000001</v>
      </c>
      <c r="AI3451">
        <v>5783.45</v>
      </c>
      <c r="AJ3451" t="s">
        <v>17</v>
      </c>
      <c r="AM3451" t="str">
        <f t="shared" si="159"/>
        <v>VIP</v>
      </c>
      <c r="AN3451" t="str">
        <f t="shared" si="160"/>
        <v>No</v>
      </c>
      <c r="AO3451" t="str" cm="1">
        <f t="array" ref="AO3451">_xlfn.IFS($C3451&lt;36,"Youth", $C3451&lt;66, "Middle_age", $C3451&gt;65, "Old")</f>
        <v>Middle_age</v>
      </c>
      <c r="AP3451" t="str">
        <f t="shared" si="161"/>
        <v>6 năm</v>
      </c>
    </row>
    <row r="3452" spans="1:42" x14ac:dyDescent="0.35">
      <c r="A3452" t="s">
        <v>4557</v>
      </c>
      <c r="B3452" t="s">
        <v>9</v>
      </c>
      <c r="C3452">
        <v>46</v>
      </c>
      <c r="D3452" t="s">
        <v>10</v>
      </c>
      <c r="E3452">
        <v>3</v>
      </c>
      <c r="F3452" t="s">
        <v>3669</v>
      </c>
      <c r="G3452">
        <v>96075</v>
      </c>
      <c r="H3452">
        <v>40.343212999999999</v>
      </c>
      <c r="I3452">
        <v>-121.81541199999999</v>
      </c>
      <c r="J3452">
        <v>8</v>
      </c>
      <c r="K3452" s="1">
        <v>61</v>
      </c>
      <c r="L3452" t="s">
        <v>46</v>
      </c>
      <c r="M3452" t="s">
        <v>13</v>
      </c>
      <c r="P3452" t="s">
        <v>10</v>
      </c>
      <c r="Q3452" t="s">
        <v>49</v>
      </c>
      <c r="R3452">
        <v>26</v>
      </c>
      <c r="S3452" t="s">
        <v>13</v>
      </c>
      <c r="T3452" t="s">
        <v>10</v>
      </c>
      <c r="U3452" t="s">
        <v>10</v>
      </c>
      <c r="V3452" t="s">
        <v>10</v>
      </c>
      <c r="W3452" t="s">
        <v>10</v>
      </c>
      <c r="X3452" t="s">
        <v>10</v>
      </c>
      <c r="Y3452" t="s">
        <v>10</v>
      </c>
      <c r="Z3452" t="s">
        <v>10</v>
      </c>
      <c r="AA3452" t="s">
        <v>43</v>
      </c>
      <c r="AB3452" t="s">
        <v>10</v>
      </c>
      <c r="AC3452" t="s">
        <v>26</v>
      </c>
      <c r="AD3452">
        <v>61.45</v>
      </c>
      <c r="AE3452">
        <v>3751.15</v>
      </c>
      <c r="AF3452">
        <v>0</v>
      </c>
      <c r="AG3452">
        <v>0</v>
      </c>
      <c r="AH3452">
        <v>0</v>
      </c>
      <c r="AI3452">
        <v>3751.15</v>
      </c>
      <c r="AJ3452" t="s">
        <v>17</v>
      </c>
      <c r="AM3452" t="str">
        <f t="shared" si="159"/>
        <v>VIP</v>
      </c>
      <c r="AN3452" t="str">
        <f t="shared" si="160"/>
        <v>Yes</v>
      </c>
      <c r="AO3452" t="str" cm="1">
        <f t="array" ref="AO3452">_xlfn.IFS($C3452&lt;36,"Youth", $C3452&lt;66, "Middle_age", $C3452&gt;65, "Old")</f>
        <v>Middle_age</v>
      </c>
      <c r="AP3452" t="str">
        <f t="shared" si="161"/>
        <v>6 năm</v>
      </c>
    </row>
    <row r="3453" spans="1:42" x14ac:dyDescent="0.35">
      <c r="A3453" t="s">
        <v>4558</v>
      </c>
      <c r="B3453" t="s">
        <v>19</v>
      </c>
      <c r="C3453">
        <v>40</v>
      </c>
      <c r="D3453" t="s">
        <v>13</v>
      </c>
      <c r="E3453">
        <v>0</v>
      </c>
      <c r="F3453" t="s">
        <v>479</v>
      </c>
      <c r="G3453">
        <v>95932</v>
      </c>
      <c r="H3453">
        <v>39.273096000000002</v>
      </c>
      <c r="I3453">
        <v>-122.050763</v>
      </c>
      <c r="J3453">
        <v>0</v>
      </c>
      <c r="K3453" s="1">
        <v>1</v>
      </c>
      <c r="L3453" t="s">
        <v>12</v>
      </c>
      <c r="M3453" t="s">
        <v>10</v>
      </c>
      <c r="N3453">
        <v>9.66</v>
      </c>
      <c r="O3453" t="s">
        <v>13</v>
      </c>
      <c r="P3453" t="s">
        <v>13</v>
      </c>
      <c r="AA3453" t="s">
        <v>21</v>
      </c>
      <c r="AB3453" t="s">
        <v>13</v>
      </c>
      <c r="AC3453" t="s">
        <v>153</v>
      </c>
      <c r="AD3453">
        <v>19.8</v>
      </c>
      <c r="AE3453">
        <v>19.8</v>
      </c>
      <c r="AF3453">
        <v>0</v>
      </c>
      <c r="AG3453">
        <v>0</v>
      </c>
      <c r="AH3453">
        <v>9.66</v>
      </c>
      <c r="AI3453">
        <v>29.46</v>
      </c>
      <c r="AJ3453" t="s">
        <v>27</v>
      </c>
      <c r="AK3453" t="s">
        <v>87</v>
      </c>
      <c r="AL3453" t="s">
        <v>88</v>
      </c>
      <c r="AM3453" t="str">
        <f t="shared" si="159"/>
        <v>Churned</v>
      </c>
      <c r="AN3453" t="str">
        <f t="shared" si="160"/>
        <v>No</v>
      </c>
      <c r="AO3453" t="str" cm="1">
        <f t="array" ref="AO3453">_xlfn.IFS($C3453&lt;36,"Youth", $C3453&lt;66, "Middle_age", $C3453&gt;65, "Old")</f>
        <v>Middle_age</v>
      </c>
      <c r="AP3453" t="str">
        <f t="shared" si="161"/>
        <v>1 năm</v>
      </c>
    </row>
    <row r="3454" spans="1:42" x14ac:dyDescent="0.35">
      <c r="A3454" t="s">
        <v>4559</v>
      </c>
      <c r="B3454" t="s">
        <v>9</v>
      </c>
      <c r="C3454">
        <v>29</v>
      </c>
      <c r="D3454" t="s">
        <v>13</v>
      </c>
      <c r="E3454">
        <v>0</v>
      </c>
      <c r="F3454" t="s">
        <v>1331</v>
      </c>
      <c r="G3454">
        <v>95962</v>
      </c>
      <c r="H3454">
        <v>39.342587000000002</v>
      </c>
      <c r="I3454">
        <v>-121.249833</v>
      </c>
      <c r="J3454">
        <v>0</v>
      </c>
      <c r="K3454" s="1">
        <v>50</v>
      </c>
      <c r="L3454" t="s">
        <v>12</v>
      </c>
      <c r="M3454" t="s">
        <v>10</v>
      </c>
      <c r="N3454">
        <v>17.88</v>
      </c>
      <c r="O3454" t="s">
        <v>13</v>
      </c>
      <c r="P3454" t="s">
        <v>13</v>
      </c>
      <c r="AA3454" t="s">
        <v>15</v>
      </c>
      <c r="AB3454" t="s">
        <v>10</v>
      </c>
      <c r="AC3454" t="s">
        <v>153</v>
      </c>
      <c r="AD3454">
        <v>19.350000000000001</v>
      </c>
      <c r="AE3454">
        <v>1033</v>
      </c>
      <c r="AF3454">
        <v>29.5</v>
      </c>
      <c r="AG3454">
        <v>0</v>
      </c>
      <c r="AH3454">
        <v>894</v>
      </c>
      <c r="AI3454">
        <v>1897.5</v>
      </c>
      <c r="AJ3454" t="s">
        <v>17</v>
      </c>
      <c r="AM3454" t="str">
        <f t="shared" si="159"/>
        <v>Stayed</v>
      </c>
      <c r="AN3454" t="str">
        <f t="shared" si="160"/>
        <v>No</v>
      </c>
      <c r="AO3454" t="str" cm="1">
        <f t="array" ref="AO3454">_xlfn.IFS($C3454&lt;36,"Youth", $C3454&lt;66, "Middle_age", $C3454&gt;65, "Old")</f>
        <v>Youth</v>
      </c>
      <c r="AP3454" t="str">
        <f t="shared" si="161"/>
        <v>5 năm</v>
      </c>
    </row>
    <row r="3455" spans="1:42" x14ac:dyDescent="0.35">
      <c r="A3455" t="s">
        <v>4560</v>
      </c>
      <c r="B3455" t="s">
        <v>19</v>
      </c>
      <c r="C3455">
        <v>79</v>
      </c>
      <c r="D3455" t="s">
        <v>10</v>
      </c>
      <c r="E3455">
        <v>0</v>
      </c>
      <c r="F3455" t="s">
        <v>121</v>
      </c>
      <c r="G3455">
        <v>92122</v>
      </c>
      <c r="H3455">
        <v>32.857230000000001</v>
      </c>
      <c r="I3455">
        <v>-117.209774</v>
      </c>
      <c r="J3455">
        <v>1</v>
      </c>
      <c r="K3455" s="1">
        <v>11</v>
      </c>
      <c r="L3455" t="s">
        <v>12</v>
      </c>
      <c r="M3455" t="s">
        <v>10</v>
      </c>
      <c r="N3455">
        <v>29.54</v>
      </c>
      <c r="O3455" t="s">
        <v>13</v>
      </c>
      <c r="P3455" t="s">
        <v>13</v>
      </c>
      <c r="AA3455" t="s">
        <v>21</v>
      </c>
      <c r="AB3455" t="s">
        <v>13</v>
      </c>
      <c r="AC3455" t="s">
        <v>153</v>
      </c>
      <c r="AD3455">
        <v>19.95</v>
      </c>
      <c r="AE3455">
        <v>214.75</v>
      </c>
      <c r="AF3455">
        <v>0</v>
      </c>
      <c r="AG3455">
        <v>0</v>
      </c>
      <c r="AH3455">
        <v>324.94</v>
      </c>
      <c r="AI3455">
        <v>539.69000000000005</v>
      </c>
      <c r="AJ3455" t="s">
        <v>27</v>
      </c>
      <c r="AK3455" t="s">
        <v>28</v>
      </c>
      <c r="AL3455" t="s">
        <v>74</v>
      </c>
      <c r="AM3455" t="str">
        <f t="shared" si="159"/>
        <v>Churned</v>
      </c>
      <c r="AN3455" t="str">
        <f t="shared" si="160"/>
        <v>No</v>
      </c>
      <c r="AO3455" t="str" cm="1">
        <f t="array" ref="AO3455">_xlfn.IFS($C3455&lt;36,"Youth", $C3455&lt;66, "Middle_age", $C3455&gt;65, "Old")</f>
        <v>Old</v>
      </c>
      <c r="AP3455" t="str">
        <f t="shared" si="161"/>
        <v>1 năm</v>
      </c>
    </row>
    <row r="3456" spans="1:42" x14ac:dyDescent="0.35">
      <c r="A3456" t="s">
        <v>4561</v>
      </c>
      <c r="B3456" t="s">
        <v>19</v>
      </c>
      <c r="C3456">
        <v>38</v>
      </c>
      <c r="D3456" t="s">
        <v>10</v>
      </c>
      <c r="E3456">
        <v>3</v>
      </c>
      <c r="F3456" t="s">
        <v>1968</v>
      </c>
      <c r="G3456">
        <v>94972</v>
      </c>
      <c r="H3456">
        <v>38.339995999999999</v>
      </c>
      <c r="I3456">
        <v>-122.935056</v>
      </c>
      <c r="J3456">
        <v>1</v>
      </c>
      <c r="K3456" s="1">
        <v>35</v>
      </c>
      <c r="L3456" t="s">
        <v>12</v>
      </c>
      <c r="M3456" t="s">
        <v>10</v>
      </c>
      <c r="N3456">
        <v>13.67</v>
      </c>
      <c r="O3456" t="s">
        <v>10</v>
      </c>
      <c r="P3456" t="s">
        <v>13</v>
      </c>
      <c r="AA3456" t="s">
        <v>43</v>
      </c>
      <c r="AB3456" t="s">
        <v>13</v>
      </c>
      <c r="AC3456" t="s">
        <v>26</v>
      </c>
      <c r="AD3456">
        <v>-9</v>
      </c>
      <c r="AE3456">
        <v>809.25</v>
      </c>
      <c r="AF3456">
        <v>0</v>
      </c>
      <c r="AG3456">
        <v>0</v>
      </c>
      <c r="AH3456">
        <v>478.45</v>
      </c>
      <c r="AI3456">
        <v>1287.7</v>
      </c>
      <c r="AJ3456" t="s">
        <v>17</v>
      </c>
      <c r="AM3456" t="str">
        <f t="shared" si="159"/>
        <v>Stayed</v>
      </c>
      <c r="AN3456" t="str">
        <f t="shared" si="160"/>
        <v>Yes</v>
      </c>
      <c r="AO3456" t="str" cm="1">
        <f t="array" ref="AO3456">_xlfn.IFS($C3456&lt;36,"Youth", $C3456&lt;66, "Middle_age", $C3456&gt;65, "Old")</f>
        <v>Middle_age</v>
      </c>
      <c r="AP3456" t="str">
        <f t="shared" si="161"/>
        <v>3 năm</v>
      </c>
    </row>
    <row r="3457" spans="1:42" x14ac:dyDescent="0.35">
      <c r="A3457" t="s">
        <v>4562</v>
      </c>
      <c r="B3457" t="s">
        <v>9</v>
      </c>
      <c r="C3457">
        <v>42</v>
      </c>
      <c r="D3457" t="s">
        <v>13</v>
      </c>
      <c r="E3457">
        <v>0</v>
      </c>
      <c r="F3457" t="s">
        <v>2315</v>
      </c>
      <c r="G3457">
        <v>92304</v>
      </c>
      <c r="H3457">
        <v>34.559882000000002</v>
      </c>
      <c r="I3457">
        <v>-115.637164</v>
      </c>
      <c r="J3457">
        <v>0</v>
      </c>
      <c r="K3457" s="1">
        <v>1</v>
      </c>
      <c r="L3457" t="s">
        <v>24</v>
      </c>
      <c r="M3457" t="s">
        <v>10</v>
      </c>
      <c r="N3457">
        <v>21.59</v>
      </c>
      <c r="O3457" t="s">
        <v>13</v>
      </c>
      <c r="P3457" t="s">
        <v>13</v>
      </c>
      <c r="AA3457" t="s">
        <v>21</v>
      </c>
      <c r="AB3457" t="s">
        <v>10</v>
      </c>
      <c r="AC3457" t="s">
        <v>153</v>
      </c>
      <c r="AD3457">
        <v>20.149999999999999</v>
      </c>
      <c r="AE3457">
        <v>20.149999999999999</v>
      </c>
      <c r="AF3457">
        <v>0</v>
      </c>
      <c r="AG3457">
        <v>0</v>
      </c>
      <c r="AH3457">
        <v>21.59</v>
      </c>
      <c r="AI3457">
        <v>41.74</v>
      </c>
      <c r="AJ3457" t="s">
        <v>27</v>
      </c>
      <c r="AK3457" t="s">
        <v>91</v>
      </c>
      <c r="AL3457" t="s">
        <v>165</v>
      </c>
      <c r="AM3457" t="str">
        <f t="shared" si="159"/>
        <v>Churned</v>
      </c>
      <c r="AN3457" t="str">
        <f t="shared" si="160"/>
        <v>No</v>
      </c>
      <c r="AO3457" t="str" cm="1">
        <f t="array" ref="AO3457">_xlfn.IFS($C3457&lt;36,"Youth", $C3457&lt;66, "Middle_age", $C3457&gt;65, "Old")</f>
        <v>Middle_age</v>
      </c>
      <c r="AP3457" t="str">
        <f t="shared" si="161"/>
        <v>1 năm</v>
      </c>
    </row>
    <row r="3458" spans="1:42" x14ac:dyDescent="0.35">
      <c r="A3458" t="s">
        <v>4563</v>
      </c>
      <c r="B3458" t="s">
        <v>9</v>
      </c>
      <c r="C3458">
        <v>39</v>
      </c>
      <c r="D3458" t="s">
        <v>10</v>
      </c>
      <c r="E3458">
        <v>3</v>
      </c>
      <c r="F3458" t="s">
        <v>78</v>
      </c>
      <c r="G3458">
        <v>96140</v>
      </c>
      <c r="H3458">
        <v>39.227434000000002</v>
      </c>
      <c r="I3458">
        <v>-120.09180600000001</v>
      </c>
      <c r="J3458">
        <v>7</v>
      </c>
      <c r="K3458" s="1">
        <v>72</v>
      </c>
      <c r="L3458" t="s">
        <v>12</v>
      </c>
      <c r="M3458" t="s">
        <v>10</v>
      </c>
      <c r="N3458">
        <v>49.12</v>
      </c>
      <c r="O3458" t="s">
        <v>10</v>
      </c>
      <c r="P3458" t="s">
        <v>10</v>
      </c>
      <c r="Q3458" t="s">
        <v>49</v>
      </c>
      <c r="R3458">
        <v>23</v>
      </c>
      <c r="S3458" t="s">
        <v>10</v>
      </c>
      <c r="T3458" t="s">
        <v>10</v>
      </c>
      <c r="U3458" t="s">
        <v>10</v>
      </c>
      <c r="V3458" t="s">
        <v>10</v>
      </c>
      <c r="W3458" t="s">
        <v>10</v>
      </c>
      <c r="X3458" t="s">
        <v>13</v>
      </c>
      <c r="Y3458" t="s">
        <v>13</v>
      </c>
      <c r="Z3458" t="s">
        <v>10</v>
      </c>
      <c r="AA3458" t="s">
        <v>43</v>
      </c>
      <c r="AB3458" t="s">
        <v>13</v>
      </c>
      <c r="AC3458" t="s">
        <v>26</v>
      </c>
      <c r="AD3458">
        <v>80.2</v>
      </c>
      <c r="AE3458">
        <v>5714.2</v>
      </c>
      <c r="AF3458">
        <v>0</v>
      </c>
      <c r="AG3458">
        <v>0</v>
      </c>
      <c r="AH3458">
        <v>3536.64</v>
      </c>
      <c r="AI3458">
        <v>9250.84</v>
      </c>
      <c r="AJ3458" t="s">
        <v>17</v>
      </c>
      <c r="AM3458" t="str">
        <f t="shared" si="159"/>
        <v>VIP</v>
      </c>
      <c r="AN3458" t="str">
        <f t="shared" si="160"/>
        <v>Yes</v>
      </c>
      <c r="AO3458" t="str" cm="1">
        <f t="array" ref="AO3458">_xlfn.IFS($C3458&lt;36,"Youth", $C3458&lt;66, "Middle_age", $C3458&gt;65, "Old")</f>
        <v>Middle_age</v>
      </c>
      <c r="AP3458" t="str">
        <f t="shared" si="161"/>
        <v>6 năm</v>
      </c>
    </row>
    <row r="3459" spans="1:42" x14ac:dyDescent="0.35">
      <c r="A3459" t="s">
        <v>4564</v>
      </c>
      <c r="B3459" t="s">
        <v>9</v>
      </c>
      <c r="C3459">
        <v>76</v>
      </c>
      <c r="D3459" t="s">
        <v>13</v>
      </c>
      <c r="E3459">
        <v>0</v>
      </c>
      <c r="F3459" t="s">
        <v>889</v>
      </c>
      <c r="G3459">
        <v>94019</v>
      </c>
      <c r="H3459">
        <v>37.455669999999998</v>
      </c>
      <c r="I3459">
        <v>-122.40799199999999</v>
      </c>
      <c r="J3459">
        <v>0</v>
      </c>
      <c r="K3459" s="1">
        <v>29</v>
      </c>
      <c r="L3459" t="s">
        <v>12</v>
      </c>
      <c r="M3459" t="s">
        <v>10</v>
      </c>
      <c r="N3459">
        <v>20.98</v>
      </c>
      <c r="O3459" t="s">
        <v>10</v>
      </c>
      <c r="P3459" t="s">
        <v>10</v>
      </c>
      <c r="Q3459" t="s">
        <v>25</v>
      </c>
      <c r="R3459">
        <v>16</v>
      </c>
      <c r="S3459" t="s">
        <v>13</v>
      </c>
      <c r="T3459" t="s">
        <v>13</v>
      </c>
      <c r="U3459" t="s">
        <v>13</v>
      </c>
      <c r="V3459" t="s">
        <v>10</v>
      </c>
      <c r="W3459" t="s">
        <v>10</v>
      </c>
      <c r="X3459" t="s">
        <v>10</v>
      </c>
      <c r="Y3459" t="s">
        <v>13</v>
      </c>
      <c r="Z3459" t="s">
        <v>10</v>
      </c>
      <c r="AA3459" t="s">
        <v>21</v>
      </c>
      <c r="AB3459" t="s">
        <v>13</v>
      </c>
      <c r="AC3459" t="s">
        <v>26</v>
      </c>
      <c r="AD3459">
        <v>98.65</v>
      </c>
      <c r="AE3459">
        <v>2862.75</v>
      </c>
      <c r="AF3459">
        <v>0</v>
      </c>
      <c r="AG3459">
        <v>0</v>
      </c>
      <c r="AH3459">
        <v>608.41999999999996</v>
      </c>
      <c r="AI3459">
        <v>3471.17</v>
      </c>
      <c r="AJ3459" t="s">
        <v>27</v>
      </c>
      <c r="AK3459" t="s">
        <v>91</v>
      </c>
      <c r="AL3459" t="s">
        <v>165</v>
      </c>
      <c r="AM3459" t="str">
        <f t="shared" ref="AM3459:AM3522" si="162">IF($AJ3459="Churned",$AJ3459,IF($AI3459&gt;AVERAGE($AI:$AI),"VIP",$AJ3459))</f>
        <v>Churned</v>
      </c>
      <c r="AN3459" t="str">
        <f t="shared" ref="AN3459:AN3522" si="163">IF($E3459&gt;0,"Yes","No")</f>
        <v>No</v>
      </c>
      <c r="AO3459" t="str" cm="1">
        <f t="array" ref="AO3459">_xlfn.IFS($C3459&lt;36,"Youth", $C3459&lt;66, "Middle_age", $C3459&gt;65, "Old")</f>
        <v>Old</v>
      </c>
      <c r="AP3459" t="str">
        <f t="shared" ref="AP3459:AP3522" si="164">IF($K3459&lt;=12, "1 năm", IF($K3459&lt;=24, "2 năm", IF($K3459&lt;=36, "3 năm", IF($K3459&lt;=48, "4 năm", IF($K3459&lt;=60, "5 năm", IF($K3459&lt;=72, "6 năm"))))))</f>
        <v>3 năm</v>
      </c>
    </row>
    <row r="3460" spans="1:42" x14ac:dyDescent="0.35">
      <c r="A3460" t="s">
        <v>4565</v>
      </c>
      <c r="B3460" t="s">
        <v>19</v>
      </c>
      <c r="C3460">
        <v>25</v>
      </c>
      <c r="D3460" t="s">
        <v>13</v>
      </c>
      <c r="E3460">
        <v>0</v>
      </c>
      <c r="F3460" t="s">
        <v>3846</v>
      </c>
      <c r="G3460">
        <v>91011</v>
      </c>
      <c r="H3460">
        <v>34.234912000000001</v>
      </c>
      <c r="I3460">
        <v>-118.153729</v>
      </c>
      <c r="J3460">
        <v>0</v>
      </c>
      <c r="K3460" s="1">
        <v>29</v>
      </c>
      <c r="L3460" t="s">
        <v>99</v>
      </c>
      <c r="M3460" t="s">
        <v>10</v>
      </c>
      <c r="N3460">
        <v>28.83</v>
      </c>
      <c r="O3460" t="s">
        <v>10</v>
      </c>
      <c r="P3460" t="s">
        <v>10</v>
      </c>
      <c r="Q3460" t="s">
        <v>49</v>
      </c>
      <c r="R3460">
        <v>47</v>
      </c>
      <c r="S3460" t="s">
        <v>13</v>
      </c>
      <c r="T3460" t="s">
        <v>10</v>
      </c>
      <c r="U3460" t="s">
        <v>10</v>
      </c>
      <c r="V3460" t="s">
        <v>13</v>
      </c>
      <c r="W3460" t="s">
        <v>13</v>
      </c>
      <c r="X3460" t="s">
        <v>10</v>
      </c>
      <c r="Y3460" t="s">
        <v>10</v>
      </c>
      <c r="Z3460" t="s">
        <v>10</v>
      </c>
      <c r="AA3460" t="s">
        <v>15</v>
      </c>
      <c r="AB3460" t="s">
        <v>13</v>
      </c>
      <c r="AC3460" t="s">
        <v>16</v>
      </c>
      <c r="AD3460">
        <v>70.900000000000006</v>
      </c>
      <c r="AE3460">
        <v>1964.6</v>
      </c>
      <c r="AF3460">
        <v>0</v>
      </c>
      <c r="AG3460">
        <v>0</v>
      </c>
      <c r="AH3460">
        <v>836.07</v>
      </c>
      <c r="AI3460">
        <v>2800.67</v>
      </c>
      <c r="AJ3460" t="s">
        <v>17</v>
      </c>
      <c r="AM3460" t="str">
        <f t="shared" si="162"/>
        <v>Stayed</v>
      </c>
      <c r="AN3460" t="str">
        <f t="shared" si="163"/>
        <v>No</v>
      </c>
      <c r="AO3460" t="str" cm="1">
        <f t="array" ref="AO3460">_xlfn.IFS($C3460&lt;36,"Youth", $C3460&lt;66, "Middle_age", $C3460&gt;65, "Old")</f>
        <v>Youth</v>
      </c>
      <c r="AP3460" t="str">
        <f t="shared" si="164"/>
        <v>3 năm</v>
      </c>
    </row>
    <row r="3461" spans="1:42" x14ac:dyDescent="0.35">
      <c r="A3461" t="s">
        <v>4566</v>
      </c>
      <c r="B3461" t="s">
        <v>19</v>
      </c>
      <c r="C3461">
        <v>53</v>
      </c>
      <c r="D3461" t="s">
        <v>10</v>
      </c>
      <c r="E3461">
        <v>0</v>
      </c>
      <c r="F3461" t="s">
        <v>1984</v>
      </c>
      <c r="G3461">
        <v>95330</v>
      </c>
      <c r="H3461">
        <v>37.808210000000003</v>
      </c>
      <c r="I3461">
        <v>-121.308401</v>
      </c>
      <c r="J3461">
        <v>0</v>
      </c>
      <c r="K3461" s="1">
        <v>5</v>
      </c>
      <c r="L3461" t="s">
        <v>24</v>
      </c>
      <c r="M3461" t="s">
        <v>10</v>
      </c>
      <c r="N3461">
        <v>31.76</v>
      </c>
      <c r="O3461" t="s">
        <v>13</v>
      </c>
      <c r="P3461" t="s">
        <v>13</v>
      </c>
      <c r="AA3461" t="s">
        <v>21</v>
      </c>
      <c r="AB3461" t="s">
        <v>13</v>
      </c>
      <c r="AC3461" t="s">
        <v>153</v>
      </c>
      <c r="AD3461">
        <v>19.350000000000001</v>
      </c>
      <c r="AE3461">
        <v>126.05</v>
      </c>
      <c r="AF3461">
        <v>0</v>
      </c>
      <c r="AG3461">
        <v>0</v>
      </c>
      <c r="AH3461">
        <v>158.80000000000001</v>
      </c>
      <c r="AI3461">
        <v>284.85000000000002</v>
      </c>
      <c r="AJ3461" t="s">
        <v>27</v>
      </c>
      <c r="AK3461" t="s">
        <v>28</v>
      </c>
      <c r="AL3461" t="s">
        <v>74</v>
      </c>
      <c r="AM3461" t="str">
        <f t="shared" si="162"/>
        <v>Churned</v>
      </c>
      <c r="AN3461" t="str">
        <f t="shared" si="163"/>
        <v>No</v>
      </c>
      <c r="AO3461" t="str" cm="1">
        <f t="array" ref="AO3461">_xlfn.IFS($C3461&lt;36,"Youth", $C3461&lt;66, "Middle_age", $C3461&gt;65, "Old")</f>
        <v>Middle_age</v>
      </c>
      <c r="AP3461" t="str">
        <f t="shared" si="164"/>
        <v>1 năm</v>
      </c>
    </row>
    <row r="3462" spans="1:42" x14ac:dyDescent="0.35">
      <c r="A3462" t="s">
        <v>4567</v>
      </c>
      <c r="B3462" t="s">
        <v>19</v>
      </c>
      <c r="C3462">
        <v>39</v>
      </c>
      <c r="D3462" t="s">
        <v>13</v>
      </c>
      <c r="E3462">
        <v>0</v>
      </c>
      <c r="F3462" t="s">
        <v>583</v>
      </c>
      <c r="G3462">
        <v>94306</v>
      </c>
      <c r="H3462">
        <v>37.416159</v>
      </c>
      <c r="I3462">
        <v>-122.131337</v>
      </c>
      <c r="J3462">
        <v>0</v>
      </c>
      <c r="K3462" s="1">
        <v>11</v>
      </c>
      <c r="L3462" t="s">
        <v>12</v>
      </c>
      <c r="M3462" t="s">
        <v>13</v>
      </c>
      <c r="P3462" t="s">
        <v>10</v>
      </c>
      <c r="Q3462" t="s">
        <v>49</v>
      </c>
      <c r="R3462">
        <v>5</v>
      </c>
      <c r="S3462" t="s">
        <v>13</v>
      </c>
      <c r="T3462" t="s">
        <v>13</v>
      </c>
      <c r="U3462" t="s">
        <v>10</v>
      </c>
      <c r="V3462" t="s">
        <v>13</v>
      </c>
      <c r="W3462" t="s">
        <v>10</v>
      </c>
      <c r="X3462" t="s">
        <v>13</v>
      </c>
      <c r="Y3462" t="s">
        <v>13</v>
      </c>
      <c r="Z3462" t="s">
        <v>10</v>
      </c>
      <c r="AA3462" t="s">
        <v>15</v>
      </c>
      <c r="AB3462" t="s">
        <v>10</v>
      </c>
      <c r="AC3462" t="s">
        <v>26</v>
      </c>
      <c r="AD3462">
        <v>41.6</v>
      </c>
      <c r="AE3462">
        <v>470.6</v>
      </c>
      <c r="AF3462">
        <v>0</v>
      </c>
      <c r="AG3462">
        <v>0</v>
      </c>
      <c r="AH3462">
        <v>0</v>
      </c>
      <c r="AI3462">
        <v>470.6</v>
      </c>
      <c r="AJ3462" t="s">
        <v>27</v>
      </c>
      <c r="AK3462" t="s">
        <v>28</v>
      </c>
      <c r="AL3462" t="s">
        <v>173</v>
      </c>
      <c r="AM3462" t="str">
        <f t="shared" si="162"/>
        <v>Churned</v>
      </c>
      <c r="AN3462" t="str">
        <f t="shared" si="163"/>
        <v>No</v>
      </c>
      <c r="AO3462" t="str" cm="1">
        <f t="array" ref="AO3462">_xlfn.IFS($C3462&lt;36,"Youth", $C3462&lt;66, "Middle_age", $C3462&gt;65, "Old")</f>
        <v>Middle_age</v>
      </c>
      <c r="AP3462" t="str">
        <f t="shared" si="164"/>
        <v>1 năm</v>
      </c>
    </row>
    <row r="3463" spans="1:42" x14ac:dyDescent="0.35">
      <c r="A3463" t="s">
        <v>4568</v>
      </c>
      <c r="B3463" t="s">
        <v>19</v>
      </c>
      <c r="C3463">
        <v>49</v>
      </c>
      <c r="D3463" t="s">
        <v>10</v>
      </c>
      <c r="E3463">
        <v>0</v>
      </c>
      <c r="F3463" t="s">
        <v>105</v>
      </c>
      <c r="G3463">
        <v>90046</v>
      </c>
      <c r="H3463">
        <v>34.108454999999999</v>
      </c>
      <c r="I3463">
        <v>-118.362081</v>
      </c>
      <c r="J3463">
        <v>3</v>
      </c>
      <c r="K3463" s="1">
        <v>54</v>
      </c>
      <c r="L3463" t="s">
        <v>12</v>
      </c>
      <c r="M3463" t="s">
        <v>10</v>
      </c>
      <c r="N3463">
        <v>48.45</v>
      </c>
      <c r="O3463" t="s">
        <v>10</v>
      </c>
      <c r="P3463" t="s">
        <v>10</v>
      </c>
      <c r="Q3463" t="s">
        <v>49</v>
      </c>
      <c r="R3463">
        <v>28</v>
      </c>
      <c r="S3463" t="s">
        <v>13</v>
      </c>
      <c r="T3463" t="s">
        <v>10</v>
      </c>
      <c r="U3463" t="s">
        <v>13</v>
      </c>
      <c r="V3463" t="s">
        <v>10</v>
      </c>
      <c r="W3463" t="s">
        <v>10</v>
      </c>
      <c r="X3463" t="s">
        <v>13</v>
      </c>
      <c r="Y3463" t="s">
        <v>13</v>
      </c>
      <c r="Z3463" t="s">
        <v>10</v>
      </c>
      <c r="AA3463" t="s">
        <v>15</v>
      </c>
      <c r="AB3463" t="s">
        <v>10</v>
      </c>
      <c r="AC3463" t="s">
        <v>26</v>
      </c>
      <c r="AD3463">
        <v>70.7</v>
      </c>
      <c r="AE3463">
        <v>3770</v>
      </c>
      <c r="AF3463">
        <v>0</v>
      </c>
      <c r="AG3463">
        <v>0</v>
      </c>
      <c r="AH3463">
        <v>2616.3000000000002</v>
      </c>
      <c r="AI3463">
        <v>6386.3</v>
      </c>
      <c r="AJ3463" t="s">
        <v>17</v>
      </c>
      <c r="AM3463" t="str">
        <f t="shared" si="162"/>
        <v>VIP</v>
      </c>
      <c r="AN3463" t="str">
        <f t="shared" si="163"/>
        <v>No</v>
      </c>
      <c r="AO3463" t="str" cm="1">
        <f t="array" ref="AO3463">_xlfn.IFS($C3463&lt;36,"Youth", $C3463&lt;66, "Middle_age", $C3463&gt;65, "Old")</f>
        <v>Middle_age</v>
      </c>
      <c r="AP3463" t="str">
        <f t="shared" si="164"/>
        <v>5 năm</v>
      </c>
    </row>
    <row r="3464" spans="1:42" x14ac:dyDescent="0.35">
      <c r="A3464" t="s">
        <v>4569</v>
      </c>
      <c r="B3464" t="s">
        <v>9</v>
      </c>
      <c r="C3464">
        <v>70</v>
      </c>
      <c r="D3464" t="s">
        <v>13</v>
      </c>
      <c r="E3464">
        <v>0</v>
      </c>
      <c r="F3464" t="s">
        <v>2420</v>
      </c>
      <c r="G3464">
        <v>93206</v>
      </c>
      <c r="H3464">
        <v>35.451402000000002</v>
      </c>
      <c r="I3464">
        <v>-119.48841299999999</v>
      </c>
      <c r="J3464">
        <v>0</v>
      </c>
      <c r="K3464" s="1">
        <v>49</v>
      </c>
      <c r="L3464" t="s">
        <v>12</v>
      </c>
      <c r="M3464" t="s">
        <v>10</v>
      </c>
      <c r="N3464">
        <v>47.72</v>
      </c>
      <c r="O3464" t="s">
        <v>13</v>
      </c>
      <c r="P3464" t="s">
        <v>10</v>
      </c>
      <c r="Q3464" t="s">
        <v>25</v>
      </c>
      <c r="R3464">
        <v>21</v>
      </c>
      <c r="S3464" t="s">
        <v>13</v>
      </c>
      <c r="T3464" t="s">
        <v>10</v>
      </c>
      <c r="U3464" t="s">
        <v>10</v>
      </c>
      <c r="V3464" t="s">
        <v>13</v>
      </c>
      <c r="W3464" t="s">
        <v>13</v>
      </c>
      <c r="X3464" t="s">
        <v>10</v>
      </c>
      <c r="Y3464" t="s">
        <v>13</v>
      </c>
      <c r="Z3464" t="s">
        <v>10</v>
      </c>
      <c r="AA3464" t="s">
        <v>15</v>
      </c>
      <c r="AB3464" t="s">
        <v>10</v>
      </c>
      <c r="AC3464" t="s">
        <v>26</v>
      </c>
      <c r="AD3464">
        <v>89.85</v>
      </c>
      <c r="AE3464">
        <v>4287.2</v>
      </c>
      <c r="AF3464">
        <v>0</v>
      </c>
      <c r="AG3464">
        <v>0</v>
      </c>
      <c r="AH3464">
        <v>2338.2800000000002</v>
      </c>
      <c r="AI3464">
        <v>6625.48</v>
      </c>
      <c r="AJ3464" t="s">
        <v>17</v>
      </c>
      <c r="AM3464" t="str">
        <f t="shared" si="162"/>
        <v>VIP</v>
      </c>
      <c r="AN3464" t="str">
        <f t="shared" si="163"/>
        <v>No</v>
      </c>
      <c r="AO3464" t="str" cm="1">
        <f t="array" ref="AO3464">_xlfn.IFS($C3464&lt;36,"Youth", $C3464&lt;66, "Middle_age", $C3464&gt;65, "Old")</f>
        <v>Old</v>
      </c>
      <c r="AP3464" t="str">
        <f t="shared" si="164"/>
        <v>5 năm</v>
      </c>
    </row>
    <row r="3465" spans="1:42" x14ac:dyDescent="0.35">
      <c r="A3465" t="s">
        <v>4570</v>
      </c>
      <c r="B3465" t="s">
        <v>19</v>
      </c>
      <c r="C3465">
        <v>76</v>
      </c>
      <c r="D3465" t="s">
        <v>10</v>
      </c>
      <c r="E3465">
        <v>0</v>
      </c>
      <c r="F3465" t="s">
        <v>3576</v>
      </c>
      <c r="G3465">
        <v>96142</v>
      </c>
      <c r="H3465">
        <v>39.061227000000002</v>
      </c>
      <c r="I3465">
        <v>-120.179546</v>
      </c>
      <c r="J3465">
        <v>5</v>
      </c>
      <c r="K3465" s="1">
        <v>72</v>
      </c>
      <c r="L3465" t="s">
        <v>12</v>
      </c>
      <c r="M3465" t="s">
        <v>10</v>
      </c>
      <c r="N3465">
        <v>27.74</v>
      </c>
      <c r="O3465" t="s">
        <v>10</v>
      </c>
      <c r="P3465" t="s">
        <v>10</v>
      </c>
      <c r="Q3465" t="s">
        <v>25</v>
      </c>
      <c r="R3465">
        <v>3</v>
      </c>
      <c r="S3465" t="s">
        <v>13</v>
      </c>
      <c r="T3465" t="s">
        <v>10</v>
      </c>
      <c r="U3465" t="s">
        <v>10</v>
      </c>
      <c r="V3465" t="s">
        <v>10</v>
      </c>
      <c r="W3465" t="s">
        <v>10</v>
      </c>
      <c r="X3465" t="s">
        <v>10</v>
      </c>
      <c r="Y3465" t="s">
        <v>10</v>
      </c>
      <c r="Z3465" t="s">
        <v>10</v>
      </c>
      <c r="AA3465" t="s">
        <v>43</v>
      </c>
      <c r="AB3465" t="s">
        <v>13</v>
      </c>
      <c r="AC3465" t="s">
        <v>16</v>
      </c>
      <c r="AD3465">
        <v>109.7</v>
      </c>
      <c r="AE3465">
        <v>7898.45</v>
      </c>
      <c r="AF3465">
        <v>0</v>
      </c>
      <c r="AG3465">
        <v>0</v>
      </c>
      <c r="AH3465">
        <v>1997.28</v>
      </c>
      <c r="AI3465">
        <v>9895.73</v>
      </c>
      <c r="AJ3465" t="s">
        <v>17</v>
      </c>
      <c r="AM3465" t="str">
        <f t="shared" si="162"/>
        <v>VIP</v>
      </c>
      <c r="AN3465" t="str">
        <f t="shared" si="163"/>
        <v>No</v>
      </c>
      <c r="AO3465" t="str" cm="1">
        <f t="array" ref="AO3465">_xlfn.IFS($C3465&lt;36,"Youth", $C3465&lt;66, "Middle_age", $C3465&gt;65, "Old")</f>
        <v>Old</v>
      </c>
      <c r="AP3465" t="str">
        <f t="shared" si="164"/>
        <v>6 năm</v>
      </c>
    </row>
    <row r="3466" spans="1:42" x14ac:dyDescent="0.35">
      <c r="A3466" t="s">
        <v>4571</v>
      </c>
      <c r="B3466" t="s">
        <v>19</v>
      </c>
      <c r="C3466">
        <v>30</v>
      </c>
      <c r="D3466" t="s">
        <v>10</v>
      </c>
      <c r="E3466">
        <v>0</v>
      </c>
      <c r="F3466" t="s">
        <v>4258</v>
      </c>
      <c r="G3466">
        <v>95372</v>
      </c>
      <c r="H3466">
        <v>37.990574000000002</v>
      </c>
      <c r="I3466">
        <v>-120.261821</v>
      </c>
      <c r="J3466">
        <v>1</v>
      </c>
      <c r="K3466" s="1">
        <v>9</v>
      </c>
      <c r="L3466" t="s">
        <v>12</v>
      </c>
      <c r="M3466" t="s">
        <v>10</v>
      </c>
      <c r="N3466">
        <v>31.67</v>
      </c>
      <c r="O3466" t="s">
        <v>10</v>
      </c>
      <c r="P3466" t="s">
        <v>10</v>
      </c>
      <c r="Q3466" t="s">
        <v>14</v>
      </c>
      <c r="R3466">
        <v>59</v>
      </c>
      <c r="S3466" t="s">
        <v>13</v>
      </c>
      <c r="T3466" t="s">
        <v>13</v>
      </c>
      <c r="U3466" t="s">
        <v>10</v>
      </c>
      <c r="V3466" t="s">
        <v>13</v>
      </c>
      <c r="W3466" t="s">
        <v>13</v>
      </c>
      <c r="X3466" t="s">
        <v>13</v>
      </c>
      <c r="Y3466" t="s">
        <v>13</v>
      </c>
      <c r="Z3466" t="s">
        <v>13</v>
      </c>
      <c r="AA3466" t="s">
        <v>21</v>
      </c>
      <c r="AB3466" t="s">
        <v>10</v>
      </c>
      <c r="AC3466" t="s">
        <v>26</v>
      </c>
      <c r="AD3466">
        <v>79.349999999999994</v>
      </c>
      <c r="AE3466">
        <v>661.25</v>
      </c>
      <c r="AF3466">
        <v>0</v>
      </c>
      <c r="AG3466">
        <v>10</v>
      </c>
      <c r="AH3466">
        <v>285.02999999999997</v>
      </c>
      <c r="AI3466">
        <v>956.28</v>
      </c>
      <c r="AJ3466" t="s">
        <v>27</v>
      </c>
      <c r="AK3466" t="s">
        <v>33</v>
      </c>
      <c r="AL3466" t="s">
        <v>37</v>
      </c>
      <c r="AM3466" t="str">
        <f t="shared" si="162"/>
        <v>Churned</v>
      </c>
      <c r="AN3466" t="str">
        <f t="shared" si="163"/>
        <v>No</v>
      </c>
      <c r="AO3466" t="str" cm="1">
        <f t="array" ref="AO3466">_xlfn.IFS($C3466&lt;36,"Youth", $C3466&lt;66, "Middle_age", $C3466&gt;65, "Old")</f>
        <v>Youth</v>
      </c>
      <c r="AP3466" t="str">
        <f t="shared" si="164"/>
        <v>1 năm</v>
      </c>
    </row>
    <row r="3467" spans="1:42" x14ac:dyDescent="0.35">
      <c r="A3467" t="s">
        <v>4572</v>
      </c>
      <c r="B3467" t="s">
        <v>9</v>
      </c>
      <c r="C3467">
        <v>56</v>
      </c>
      <c r="D3467" t="s">
        <v>13</v>
      </c>
      <c r="E3467">
        <v>0</v>
      </c>
      <c r="F3467" t="s">
        <v>361</v>
      </c>
      <c r="G3467">
        <v>94129</v>
      </c>
      <c r="H3467">
        <v>37.797525999999998</v>
      </c>
      <c r="I3467">
        <v>-122.46453099999999</v>
      </c>
      <c r="J3467">
        <v>0</v>
      </c>
      <c r="K3467" s="1">
        <v>1</v>
      </c>
      <c r="L3467" t="s">
        <v>12</v>
      </c>
      <c r="M3467" t="s">
        <v>10</v>
      </c>
      <c r="N3467">
        <v>1.17</v>
      </c>
      <c r="O3467" t="s">
        <v>10</v>
      </c>
      <c r="P3467" t="s">
        <v>10</v>
      </c>
      <c r="Q3467" t="s">
        <v>25</v>
      </c>
      <c r="R3467">
        <v>27</v>
      </c>
      <c r="S3467" t="s">
        <v>13</v>
      </c>
      <c r="T3467" t="s">
        <v>13</v>
      </c>
      <c r="U3467" t="s">
        <v>13</v>
      </c>
      <c r="V3467" t="s">
        <v>13</v>
      </c>
      <c r="W3467" t="s">
        <v>10</v>
      </c>
      <c r="X3467" t="s">
        <v>10</v>
      </c>
      <c r="Y3467" t="s">
        <v>10</v>
      </c>
      <c r="Z3467" t="s">
        <v>10</v>
      </c>
      <c r="AA3467" t="s">
        <v>21</v>
      </c>
      <c r="AB3467" t="s">
        <v>10</v>
      </c>
      <c r="AC3467" t="s">
        <v>26</v>
      </c>
      <c r="AD3467">
        <v>94.6</v>
      </c>
      <c r="AE3467">
        <v>94.6</v>
      </c>
      <c r="AF3467">
        <v>0</v>
      </c>
      <c r="AG3467">
        <v>0</v>
      </c>
      <c r="AH3467">
        <v>1.17</v>
      </c>
      <c r="AI3467">
        <v>95.77</v>
      </c>
      <c r="AJ3467" t="s">
        <v>27</v>
      </c>
      <c r="AK3467" t="s">
        <v>79</v>
      </c>
      <c r="AL3467" t="s">
        <v>80</v>
      </c>
      <c r="AM3467" t="str">
        <f t="shared" si="162"/>
        <v>Churned</v>
      </c>
      <c r="AN3467" t="str">
        <f t="shared" si="163"/>
        <v>No</v>
      </c>
      <c r="AO3467" t="str" cm="1">
        <f t="array" ref="AO3467">_xlfn.IFS($C3467&lt;36,"Youth", $C3467&lt;66, "Middle_age", $C3467&gt;65, "Old")</f>
        <v>Middle_age</v>
      </c>
      <c r="AP3467" t="str">
        <f t="shared" si="164"/>
        <v>1 năm</v>
      </c>
    </row>
    <row r="3468" spans="1:42" x14ac:dyDescent="0.35">
      <c r="A3468" t="s">
        <v>4573</v>
      </c>
      <c r="B3468" t="s">
        <v>9</v>
      </c>
      <c r="C3468">
        <v>44</v>
      </c>
      <c r="D3468" t="s">
        <v>13</v>
      </c>
      <c r="E3468">
        <v>0</v>
      </c>
      <c r="F3468" t="s">
        <v>3839</v>
      </c>
      <c r="G3468">
        <v>91040</v>
      </c>
      <c r="H3468">
        <v>34.282704000000003</v>
      </c>
      <c r="I3468">
        <v>-118.312929</v>
      </c>
      <c r="J3468">
        <v>0</v>
      </c>
      <c r="K3468" s="1">
        <v>31</v>
      </c>
      <c r="L3468" t="s">
        <v>12</v>
      </c>
      <c r="M3468" t="s">
        <v>10</v>
      </c>
      <c r="N3468">
        <v>33.380000000000003</v>
      </c>
      <c r="O3468" t="s">
        <v>10</v>
      </c>
      <c r="P3468" t="s">
        <v>10</v>
      </c>
      <c r="Q3468" t="s">
        <v>25</v>
      </c>
      <c r="R3468">
        <v>27</v>
      </c>
      <c r="S3468" t="s">
        <v>13</v>
      </c>
      <c r="T3468" t="s">
        <v>13</v>
      </c>
      <c r="U3468" t="s">
        <v>13</v>
      </c>
      <c r="V3468" t="s">
        <v>13</v>
      </c>
      <c r="W3468" t="s">
        <v>10</v>
      </c>
      <c r="X3468" t="s">
        <v>13</v>
      </c>
      <c r="Y3468" t="s">
        <v>13</v>
      </c>
      <c r="Z3468" t="s">
        <v>10</v>
      </c>
      <c r="AA3468" t="s">
        <v>21</v>
      </c>
      <c r="AB3468" t="s">
        <v>10</v>
      </c>
      <c r="AC3468" t="s">
        <v>16</v>
      </c>
      <c r="AD3468">
        <v>86.55</v>
      </c>
      <c r="AE3468">
        <v>2697.4</v>
      </c>
      <c r="AF3468">
        <v>0</v>
      </c>
      <c r="AG3468">
        <v>0</v>
      </c>
      <c r="AH3468">
        <v>1034.78</v>
      </c>
      <c r="AI3468">
        <v>3732.18</v>
      </c>
      <c r="AJ3468" t="s">
        <v>27</v>
      </c>
      <c r="AK3468" t="s">
        <v>91</v>
      </c>
      <c r="AL3468" t="s">
        <v>165</v>
      </c>
      <c r="AM3468" t="str">
        <f t="shared" si="162"/>
        <v>Churned</v>
      </c>
      <c r="AN3468" t="str">
        <f t="shared" si="163"/>
        <v>No</v>
      </c>
      <c r="AO3468" t="str" cm="1">
        <f t="array" ref="AO3468">_xlfn.IFS($C3468&lt;36,"Youth", $C3468&lt;66, "Middle_age", $C3468&gt;65, "Old")</f>
        <v>Middle_age</v>
      </c>
      <c r="AP3468" t="str">
        <f t="shared" si="164"/>
        <v>3 năm</v>
      </c>
    </row>
    <row r="3469" spans="1:42" x14ac:dyDescent="0.35">
      <c r="A3469" t="s">
        <v>4574</v>
      </c>
      <c r="B3469" t="s">
        <v>9</v>
      </c>
      <c r="C3469">
        <v>44</v>
      </c>
      <c r="D3469" t="s">
        <v>13</v>
      </c>
      <c r="E3469">
        <v>0</v>
      </c>
      <c r="F3469" t="s">
        <v>343</v>
      </c>
      <c r="G3469">
        <v>92571</v>
      </c>
      <c r="H3469">
        <v>33.828288999999998</v>
      </c>
      <c r="I3469">
        <v>-117.201666</v>
      </c>
      <c r="J3469">
        <v>0</v>
      </c>
      <c r="K3469" s="1">
        <v>1</v>
      </c>
      <c r="L3469" t="s">
        <v>24</v>
      </c>
      <c r="M3469" t="s">
        <v>10</v>
      </c>
      <c r="N3469">
        <v>7.34</v>
      </c>
      <c r="O3469" t="s">
        <v>10</v>
      </c>
      <c r="P3469" t="s">
        <v>10</v>
      </c>
      <c r="Q3469" t="s">
        <v>25</v>
      </c>
      <c r="R3469">
        <v>11</v>
      </c>
      <c r="S3469" t="s">
        <v>13</v>
      </c>
      <c r="T3469" t="s">
        <v>13</v>
      </c>
      <c r="U3469" t="s">
        <v>13</v>
      </c>
      <c r="V3469" t="s">
        <v>13</v>
      </c>
      <c r="W3469" t="s">
        <v>10</v>
      </c>
      <c r="X3469" t="s">
        <v>13</v>
      </c>
      <c r="Y3469" t="s">
        <v>13</v>
      </c>
      <c r="Z3469" t="s">
        <v>13</v>
      </c>
      <c r="AA3469" t="s">
        <v>21</v>
      </c>
      <c r="AB3469" t="s">
        <v>10</v>
      </c>
      <c r="AC3469" t="s">
        <v>26</v>
      </c>
      <c r="AD3469">
        <v>84.6</v>
      </c>
      <c r="AE3469">
        <v>84.6</v>
      </c>
      <c r="AF3469">
        <v>0</v>
      </c>
      <c r="AG3469">
        <v>0</v>
      </c>
      <c r="AH3469">
        <v>7.34</v>
      </c>
      <c r="AI3469">
        <v>91.94</v>
      </c>
      <c r="AJ3469" t="s">
        <v>68</v>
      </c>
      <c r="AM3469" t="str">
        <f t="shared" si="162"/>
        <v>Joined</v>
      </c>
      <c r="AN3469" t="str">
        <f t="shared" si="163"/>
        <v>No</v>
      </c>
      <c r="AO3469" t="str" cm="1">
        <f t="array" ref="AO3469">_xlfn.IFS($C3469&lt;36,"Youth", $C3469&lt;66, "Middle_age", $C3469&gt;65, "Old")</f>
        <v>Middle_age</v>
      </c>
      <c r="AP3469" t="str">
        <f t="shared" si="164"/>
        <v>1 năm</v>
      </c>
    </row>
    <row r="3470" spans="1:42" x14ac:dyDescent="0.35">
      <c r="A3470" t="s">
        <v>4575</v>
      </c>
      <c r="B3470" t="s">
        <v>19</v>
      </c>
      <c r="C3470">
        <v>80</v>
      </c>
      <c r="D3470" t="s">
        <v>10</v>
      </c>
      <c r="E3470">
        <v>0</v>
      </c>
      <c r="F3470" t="s">
        <v>82</v>
      </c>
      <c r="G3470">
        <v>93201</v>
      </c>
      <c r="H3470">
        <v>35.869625999999997</v>
      </c>
      <c r="I3470">
        <v>-119.498771</v>
      </c>
      <c r="J3470">
        <v>0</v>
      </c>
      <c r="K3470" s="1">
        <v>56</v>
      </c>
      <c r="L3470" t="s">
        <v>46</v>
      </c>
      <c r="M3470" t="s">
        <v>10</v>
      </c>
      <c r="N3470">
        <v>48.8</v>
      </c>
      <c r="O3470" t="s">
        <v>10</v>
      </c>
      <c r="P3470" t="s">
        <v>10</v>
      </c>
      <c r="Q3470" t="s">
        <v>25</v>
      </c>
      <c r="R3470">
        <v>12</v>
      </c>
      <c r="S3470" t="s">
        <v>10</v>
      </c>
      <c r="T3470" t="s">
        <v>13</v>
      </c>
      <c r="U3470" t="s">
        <v>10</v>
      </c>
      <c r="V3470" t="s">
        <v>13</v>
      </c>
      <c r="W3470" t="s">
        <v>10</v>
      </c>
      <c r="X3470" t="s">
        <v>10</v>
      </c>
      <c r="Y3470" t="s">
        <v>13</v>
      </c>
      <c r="Z3470" t="s">
        <v>10</v>
      </c>
      <c r="AA3470" t="s">
        <v>15</v>
      </c>
      <c r="AB3470" t="s">
        <v>10</v>
      </c>
      <c r="AC3470" t="s">
        <v>26</v>
      </c>
      <c r="AD3470">
        <v>104.55</v>
      </c>
      <c r="AE3470">
        <v>5794.65</v>
      </c>
      <c r="AF3470">
        <v>0</v>
      </c>
      <c r="AG3470">
        <v>0</v>
      </c>
      <c r="AH3470">
        <v>2732.8</v>
      </c>
      <c r="AI3470">
        <v>8527.4500000000007</v>
      </c>
      <c r="AJ3470" t="s">
        <v>27</v>
      </c>
      <c r="AK3470" t="s">
        <v>28</v>
      </c>
      <c r="AL3470" t="s">
        <v>173</v>
      </c>
      <c r="AM3470" t="str">
        <f t="shared" si="162"/>
        <v>Churned</v>
      </c>
      <c r="AN3470" t="str">
        <f t="shared" si="163"/>
        <v>No</v>
      </c>
      <c r="AO3470" t="str" cm="1">
        <f t="array" ref="AO3470">_xlfn.IFS($C3470&lt;36,"Youth", $C3470&lt;66, "Middle_age", $C3470&gt;65, "Old")</f>
        <v>Old</v>
      </c>
      <c r="AP3470" t="str">
        <f t="shared" si="164"/>
        <v>5 năm</v>
      </c>
    </row>
    <row r="3471" spans="1:42" x14ac:dyDescent="0.35">
      <c r="A3471" t="s">
        <v>4576</v>
      </c>
      <c r="B3471" t="s">
        <v>19</v>
      </c>
      <c r="C3471">
        <v>49</v>
      </c>
      <c r="D3471" t="s">
        <v>10</v>
      </c>
      <c r="E3471">
        <v>1</v>
      </c>
      <c r="F3471" t="s">
        <v>626</v>
      </c>
      <c r="G3471">
        <v>95041</v>
      </c>
      <c r="H3471">
        <v>37.051166000000002</v>
      </c>
      <c r="I3471">
        <v>-122.056194</v>
      </c>
      <c r="J3471">
        <v>9</v>
      </c>
      <c r="K3471" s="1">
        <v>70</v>
      </c>
      <c r="L3471" t="s">
        <v>42</v>
      </c>
      <c r="M3471" t="s">
        <v>10</v>
      </c>
      <c r="N3471">
        <v>22.67</v>
      </c>
      <c r="O3471" t="s">
        <v>10</v>
      </c>
      <c r="P3471" t="s">
        <v>10</v>
      </c>
      <c r="Q3471" t="s">
        <v>49</v>
      </c>
      <c r="R3471">
        <v>29</v>
      </c>
      <c r="S3471" t="s">
        <v>10</v>
      </c>
      <c r="T3471" t="s">
        <v>13</v>
      </c>
      <c r="U3471" t="s">
        <v>10</v>
      </c>
      <c r="V3471" t="s">
        <v>13</v>
      </c>
      <c r="W3471" t="s">
        <v>10</v>
      </c>
      <c r="X3471" t="s">
        <v>13</v>
      </c>
      <c r="Y3471" t="s">
        <v>13</v>
      </c>
      <c r="Z3471" t="s">
        <v>10</v>
      </c>
      <c r="AA3471" t="s">
        <v>43</v>
      </c>
      <c r="AB3471" t="s">
        <v>13</v>
      </c>
      <c r="AC3471" t="s">
        <v>16</v>
      </c>
      <c r="AD3471">
        <v>68.95</v>
      </c>
      <c r="AE3471">
        <v>4858.7</v>
      </c>
      <c r="AF3471">
        <v>0</v>
      </c>
      <c r="AG3471">
        <v>0</v>
      </c>
      <c r="AH3471">
        <v>1586.9</v>
      </c>
      <c r="AI3471">
        <v>6445.6</v>
      </c>
      <c r="AJ3471" t="s">
        <v>17</v>
      </c>
      <c r="AM3471" t="str">
        <f t="shared" si="162"/>
        <v>VIP</v>
      </c>
      <c r="AN3471" t="str">
        <f t="shared" si="163"/>
        <v>Yes</v>
      </c>
      <c r="AO3471" t="str" cm="1">
        <f t="array" ref="AO3471">_xlfn.IFS($C3471&lt;36,"Youth", $C3471&lt;66, "Middle_age", $C3471&gt;65, "Old")</f>
        <v>Middle_age</v>
      </c>
      <c r="AP3471" t="str">
        <f t="shared" si="164"/>
        <v>6 năm</v>
      </c>
    </row>
    <row r="3472" spans="1:42" x14ac:dyDescent="0.35">
      <c r="A3472" t="s">
        <v>4577</v>
      </c>
      <c r="B3472" t="s">
        <v>9</v>
      </c>
      <c r="C3472">
        <v>68</v>
      </c>
      <c r="D3472" t="s">
        <v>10</v>
      </c>
      <c r="E3472">
        <v>0</v>
      </c>
      <c r="F3472" t="s">
        <v>105</v>
      </c>
      <c r="G3472">
        <v>90063</v>
      </c>
      <c r="H3472">
        <v>34.044271000000002</v>
      </c>
      <c r="I3472">
        <v>-118.185237</v>
      </c>
      <c r="J3472">
        <v>4</v>
      </c>
      <c r="K3472" s="1">
        <v>55</v>
      </c>
      <c r="L3472" t="s">
        <v>12</v>
      </c>
      <c r="M3472" t="s">
        <v>10</v>
      </c>
      <c r="N3472">
        <v>22.74</v>
      </c>
      <c r="O3472" t="s">
        <v>10</v>
      </c>
      <c r="P3472" t="s">
        <v>10</v>
      </c>
      <c r="Q3472" t="s">
        <v>25</v>
      </c>
      <c r="R3472">
        <v>21</v>
      </c>
      <c r="S3472" t="s">
        <v>13</v>
      </c>
      <c r="T3472" t="s">
        <v>10</v>
      </c>
      <c r="U3472" t="s">
        <v>10</v>
      </c>
      <c r="V3472" t="s">
        <v>10</v>
      </c>
      <c r="W3472" t="s">
        <v>13</v>
      </c>
      <c r="X3472" t="s">
        <v>13</v>
      </c>
      <c r="Y3472" t="s">
        <v>13</v>
      </c>
      <c r="Z3472" t="s">
        <v>10</v>
      </c>
      <c r="AA3472" t="s">
        <v>43</v>
      </c>
      <c r="AB3472" t="s">
        <v>13</v>
      </c>
      <c r="AC3472" t="s">
        <v>26</v>
      </c>
      <c r="AD3472">
        <v>90.45</v>
      </c>
      <c r="AE3472">
        <v>5044.8</v>
      </c>
      <c r="AF3472">
        <v>12.48</v>
      </c>
      <c r="AG3472">
        <v>0</v>
      </c>
      <c r="AH3472">
        <v>1250.7</v>
      </c>
      <c r="AI3472">
        <v>6283.02</v>
      </c>
      <c r="AJ3472" t="s">
        <v>17</v>
      </c>
      <c r="AM3472" t="str">
        <f t="shared" si="162"/>
        <v>VIP</v>
      </c>
      <c r="AN3472" t="str">
        <f t="shared" si="163"/>
        <v>No</v>
      </c>
      <c r="AO3472" t="str" cm="1">
        <f t="array" ref="AO3472">_xlfn.IFS($C3472&lt;36,"Youth", $C3472&lt;66, "Middle_age", $C3472&gt;65, "Old")</f>
        <v>Old</v>
      </c>
      <c r="AP3472" t="str">
        <f t="shared" si="164"/>
        <v>5 năm</v>
      </c>
    </row>
    <row r="3473" spans="1:42" x14ac:dyDescent="0.35">
      <c r="A3473" t="s">
        <v>4578</v>
      </c>
      <c r="B3473" t="s">
        <v>19</v>
      </c>
      <c r="C3473">
        <v>23</v>
      </c>
      <c r="D3473" t="s">
        <v>13</v>
      </c>
      <c r="E3473">
        <v>0</v>
      </c>
      <c r="F3473" t="s">
        <v>205</v>
      </c>
      <c r="G3473">
        <v>90405</v>
      </c>
      <c r="H3473">
        <v>34.005439000000003</v>
      </c>
      <c r="I3473">
        <v>-118.477507</v>
      </c>
      <c r="J3473">
        <v>0</v>
      </c>
      <c r="K3473" s="1">
        <v>3</v>
      </c>
      <c r="L3473" t="s">
        <v>12</v>
      </c>
      <c r="M3473" t="s">
        <v>10</v>
      </c>
      <c r="N3473">
        <v>47.68</v>
      </c>
      <c r="O3473" t="s">
        <v>13</v>
      </c>
      <c r="P3473" t="s">
        <v>10</v>
      </c>
      <c r="Q3473" t="s">
        <v>49</v>
      </c>
      <c r="R3473">
        <v>82</v>
      </c>
      <c r="S3473" t="s">
        <v>13</v>
      </c>
      <c r="T3473" t="s">
        <v>13</v>
      </c>
      <c r="U3473" t="s">
        <v>13</v>
      </c>
      <c r="V3473" t="s">
        <v>13</v>
      </c>
      <c r="W3473" t="s">
        <v>10</v>
      </c>
      <c r="X3473" t="s">
        <v>13</v>
      </c>
      <c r="Y3473" t="s">
        <v>10</v>
      </c>
      <c r="Z3473" t="s">
        <v>10</v>
      </c>
      <c r="AA3473" t="s">
        <v>21</v>
      </c>
      <c r="AB3473" t="s">
        <v>13</v>
      </c>
      <c r="AC3473" t="s">
        <v>16</v>
      </c>
      <c r="AD3473">
        <v>53.4</v>
      </c>
      <c r="AE3473">
        <v>188.7</v>
      </c>
      <c r="AF3473">
        <v>0</v>
      </c>
      <c r="AG3473">
        <v>0</v>
      </c>
      <c r="AH3473">
        <v>143.04</v>
      </c>
      <c r="AI3473">
        <v>331.74</v>
      </c>
      <c r="AJ3473" t="s">
        <v>27</v>
      </c>
      <c r="AK3473" t="s">
        <v>79</v>
      </c>
      <c r="AL3473" t="s">
        <v>80</v>
      </c>
      <c r="AM3473" t="str">
        <f t="shared" si="162"/>
        <v>Churned</v>
      </c>
      <c r="AN3473" t="str">
        <f t="shared" si="163"/>
        <v>No</v>
      </c>
      <c r="AO3473" t="str" cm="1">
        <f t="array" ref="AO3473">_xlfn.IFS($C3473&lt;36,"Youth", $C3473&lt;66, "Middle_age", $C3473&gt;65, "Old")</f>
        <v>Youth</v>
      </c>
      <c r="AP3473" t="str">
        <f t="shared" si="164"/>
        <v>1 năm</v>
      </c>
    </row>
    <row r="3474" spans="1:42" x14ac:dyDescent="0.35">
      <c r="A3474" t="s">
        <v>4579</v>
      </c>
      <c r="B3474" t="s">
        <v>19</v>
      </c>
      <c r="C3474">
        <v>64</v>
      </c>
      <c r="D3474" t="s">
        <v>10</v>
      </c>
      <c r="E3474">
        <v>0</v>
      </c>
      <c r="F3474" t="s">
        <v>121</v>
      </c>
      <c r="G3474">
        <v>92126</v>
      </c>
      <c r="H3474">
        <v>32.886924999999998</v>
      </c>
      <c r="I3474">
        <v>-117.152162</v>
      </c>
      <c r="J3474">
        <v>3</v>
      </c>
      <c r="K3474" s="1">
        <v>5</v>
      </c>
      <c r="L3474" t="s">
        <v>24</v>
      </c>
      <c r="M3474" t="s">
        <v>10</v>
      </c>
      <c r="N3474">
        <v>36.880000000000003</v>
      </c>
      <c r="O3474" t="s">
        <v>10</v>
      </c>
      <c r="P3474" t="s">
        <v>10</v>
      </c>
      <c r="Q3474" t="s">
        <v>25</v>
      </c>
      <c r="R3474">
        <v>8</v>
      </c>
      <c r="S3474" t="s">
        <v>10</v>
      </c>
      <c r="T3474" t="s">
        <v>13</v>
      </c>
      <c r="U3474" t="s">
        <v>10</v>
      </c>
      <c r="V3474" t="s">
        <v>13</v>
      </c>
      <c r="W3474" t="s">
        <v>13</v>
      </c>
      <c r="X3474" t="s">
        <v>13</v>
      </c>
      <c r="Y3474" t="s">
        <v>13</v>
      </c>
      <c r="Z3474" t="s">
        <v>10</v>
      </c>
      <c r="AA3474" t="s">
        <v>21</v>
      </c>
      <c r="AB3474" t="s">
        <v>10</v>
      </c>
      <c r="AC3474" t="s">
        <v>26</v>
      </c>
      <c r="AD3474">
        <v>84.5</v>
      </c>
      <c r="AE3474">
        <v>453.75</v>
      </c>
      <c r="AF3474">
        <v>0</v>
      </c>
      <c r="AG3474">
        <v>0</v>
      </c>
      <c r="AH3474">
        <v>184.4</v>
      </c>
      <c r="AI3474">
        <v>638.15</v>
      </c>
      <c r="AJ3474" t="s">
        <v>27</v>
      </c>
      <c r="AK3474" t="s">
        <v>28</v>
      </c>
      <c r="AL3474" t="s">
        <v>74</v>
      </c>
      <c r="AM3474" t="str">
        <f t="shared" si="162"/>
        <v>Churned</v>
      </c>
      <c r="AN3474" t="str">
        <f t="shared" si="163"/>
        <v>No</v>
      </c>
      <c r="AO3474" t="str" cm="1">
        <f t="array" ref="AO3474">_xlfn.IFS($C3474&lt;36,"Youth", $C3474&lt;66, "Middle_age", $C3474&gt;65, "Old")</f>
        <v>Middle_age</v>
      </c>
      <c r="AP3474" t="str">
        <f t="shared" si="164"/>
        <v>1 năm</v>
      </c>
    </row>
    <row r="3475" spans="1:42" x14ac:dyDescent="0.35">
      <c r="A3475" t="s">
        <v>4580</v>
      </c>
      <c r="B3475" t="s">
        <v>19</v>
      </c>
      <c r="C3475">
        <v>53</v>
      </c>
      <c r="D3475" t="s">
        <v>13</v>
      </c>
      <c r="E3475">
        <v>0</v>
      </c>
      <c r="F3475" t="s">
        <v>777</v>
      </c>
      <c r="G3475">
        <v>91103</v>
      </c>
      <c r="H3475">
        <v>34.167465</v>
      </c>
      <c r="I3475">
        <v>-118.165327</v>
      </c>
      <c r="J3475">
        <v>0</v>
      </c>
      <c r="K3475" s="1">
        <v>3</v>
      </c>
      <c r="L3475" t="s">
        <v>24</v>
      </c>
      <c r="M3475" t="s">
        <v>10</v>
      </c>
      <c r="N3475">
        <v>39.380000000000003</v>
      </c>
      <c r="O3475" t="s">
        <v>13</v>
      </c>
      <c r="P3475" t="s">
        <v>10</v>
      </c>
      <c r="Q3475" t="s">
        <v>25</v>
      </c>
      <c r="R3475">
        <v>23</v>
      </c>
      <c r="S3475" t="s">
        <v>13</v>
      </c>
      <c r="T3475" t="s">
        <v>13</v>
      </c>
      <c r="U3475" t="s">
        <v>13</v>
      </c>
      <c r="V3475" t="s">
        <v>13</v>
      </c>
      <c r="W3475" t="s">
        <v>13</v>
      </c>
      <c r="X3475" t="s">
        <v>13</v>
      </c>
      <c r="Y3475" t="s">
        <v>13</v>
      </c>
      <c r="Z3475" t="s">
        <v>10</v>
      </c>
      <c r="AA3475" t="s">
        <v>21</v>
      </c>
      <c r="AB3475" t="s">
        <v>13</v>
      </c>
      <c r="AC3475" t="s">
        <v>26</v>
      </c>
      <c r="AD3475">
        <v>69.650000000000006</v>
      </c>
      <c r="AE3475">
        <v>220.1</v>
      </c>
      <c r="AF3475">
        <v>0</v>
      </c>
      <c r="AG3475">
        <v>0</v>
      </c>
      <c r="AH3475">
        <v>118.14</v>
      </c>
      <c r="AI3475">
        <v>338.24</v>
      </c>
      <c r="AJ3475" t="s">
        <v>27</v>
      </c>
      <c r="AK3475" t="s">
        <v>28</v>
      </c>
      <c r="AL3475" t="s">
        <v>173</v>
      </c>
      <c r="AM3475" t="str">
        <f t="shared" si="162"/>
        <v>Churned</v>
      </c>
      <c r="AN3475" t="str">
        <f t="shared" si="163"/>
        <v>No</v>
      </c>
      <c r="AO3475" t="str" cm="1">
        <f t="array" ref="AO3475">_xlfn.IFS($C3475&lt;36,"Youth", $C3475&lt;66, "Middle_age", $C3475&gt;65, "Old")</f>
        <v>Middle_age</v>
      </c>
      <c r="AP3475" t="str">
        <f t="shared" si="164"/>
        <v>1 năm</v>
      </c>
    </row>
    <row r="3476" spans="1:42" x14ac:dyDescent="0.35">
      <c r="A3476" t="s">
        <v>4581</v>
      </c>
      <c r="B3476" t="s">
        <v>9</v>
      </c>
      <c r="C3476">
        <v>23</v>
      </c>
      <c r="D3476" t="s">
        <v>10</v>
      </c>
      <c r="E3476">
        <v>0</v>
      </c>
      <c r="F3476" t="s">
        <v>2127</v>
      </c>
      <c r="G3476">
        <v>92683</v>
      </c>
      <c r="H3476">
        <v>33.752591000000002</v>
      </c>
      <c r="I3476">
        <v>-117.993661</v>
      </c>
      <c r="J3476">
        <v>6</v>
      </c>
      <c r="K3476" s="1">
        <v>26</v>
      </c>
      <c r="L3476" t="s">
        <v>99</v>
      </c>
      <c r="M3476" t="s">
        <v>10</v>
      </c>
      <c r="N3476">
        <v>34.119999999999997</v>
      </c>
      <c r="O3476" t="s">
        <v>13</v>
      </c>
      <c r="P3476" t="s">
        <v>10</v>
      </c>
      <c r="Q3476" t="s">
        <v>49</v>
      </c>
      <c r="R3476">
        <v>58</v>
      </c>
      <c r="S3476" t="s">
        <v>13</v>
      </c>
      <c r="T3476" t="s">
        <v>10</v>
      </c>
      <c r="U3476" t="s">
        <v>10</v>
      </c>
      <c r="V3476" t="s">
        <v>13</v>
      </c>
      <c r="W3476" t="s">
        <v>10</v>
      </c>
      <c r="X3476" t="s">
        <v>10</v>
      </c>
      <c r="Y3476" t="s">
        <v>10</v>
      </c>
      <c r="Z3476" t="s">
        <v>13</v>
      </c>
      <c r="AA3476" t="s">
        <v>43</v>
      </c>
      <c r="AB3476" t="s">
        <v>10</v>
      </c>
      <c r="AC3476" t="s">
        <v>16</v>
      </c>
      <c r="AD3476">
        <v>73.5</v>
      </c>
      <c r="AE3476">
        <v>1905.7</v>
      </c>
      <c r="AF3476">
        <v>17.03</v>
      </c>
      <c r="AG3476">
        <v>70</v>
      </c>
      <c r="AH3476">
        <v>887.12</v>
      </c>
      <c r="AI3476">
        <v>2845.79</v>
      </c>
      <c r="AJ3476" t="s">
        <v>17</v>
      </c>
      <c r="AM3476" t="str">
        <f t="shared" si="162"/>
        <v>Stayed</v>
      </c>
      <c r="AN3476" t="str">
        <f t="shared" si="163"/>
        <v>No</v>
      </c>
      <c r="AO3476" t="str" cm="1">
        <f t="array" ref="AO3476">_xlfn.IFS($C3476&lt;36,"Youth", $C3476&lt;66, "Middle_age", $C3476&gt;65, "Old")</f>
        <v>Youth</v>
      </c>
      <c r="AP3476" t="str">
        <f t="shared" si="164"/>
        <v>3 năm</v>
      </c>
    </row>
    <row r="3477" spans="1:42" x14ac:dyDescent="0.35">
      <c r="A3477" t="s">
        <v>4582</v>
      </c>
      <c r="B3477" t="s">
        <v>9</v>
      </c>
      <c r="C3477">
        <v>33</v>
      </c>
      <c r="D3477" t="s">
        <v>13</v>
      </c>
      <c r="E3477">
        <v>0</v>
      </c>
      <c r="F3477" t="s">
        <v>2080</v>
      </c>
      <c r="G3477">
        <v>96047</v>
      </c>
      <c r="H3477">
        <v>40.524535</v>
      </c>
      <c r="I3477">
        <v>-122.647172</v>
      </c>
      <c r="J3477">
        <v>0</v>
      </c>
      <c r="K3477" s="1">
        <v>25</v>
      </c>
      <c r="L3477" t="s">
        <v>12</v>
      </c>
      <c r="M3477" t="s">
        <v>10</v>
      </c>
      <c r="N3477">
        <v>1.22</v>
      </c>
      <c r="O3477" t="s">
        <v>13</v>
      </c>
      <c r="P3477" t="s">
        <v>10</v>
      </c>
      <c r="Q3477" t="s">
        <v>49</v>
      </c>
      <c r="R3477">
        <v>10</v>
      </c>
      <c r="S3477" t="s">
        <v>13</v>
      </c>
      <c r="T3477" t="s">
        <v>10</v>
      </c>
      <c r="U3477" t="s">
        <v>13</v>
      </c>
      <c r="V3477" t="s">
        <v>10</v>
      </c>
      <c r="W3477" t="s">
        <v>13</v>
      </c>
      <c r="X3477" t="s">
        <v>10</v>
      </c>
      <c r="Y3477" t="s">
        <v>10</v>
      </c>
      <c r="Z3477" t="s">
        <v>10</v>
      </c>
      <c r="AA3477" t="s">
        <v>21</v>
      </c>
      <c r="AB3477" t="s">
        <v>10</v>
      </c>
      <c r="AC3477" t="s">
        <v>26</v>
      </c>
      <c r="AD3477">
        <v>65.8</v>
      </c>
      <c r="AE3477">
        <v>1679.65</v>
      </c>
      <c r="AF3477">
        <v>29.29</v>
      </c>
      <c r="AG3477">
        <v>0</v>
      </c>
      <c r="AH3477">
        <v>30.5</v>
      </c>
      <c r="AI3477">
        <v>1680.86</v>
      </c>
      <c r="AJ3477" t="s">
        <v>17</v>
      </c>
      <c r="AM3477" t="str">
        <f t="shared" si="162"/>
        <v>Stayed</v>
      </c>
      <c r="AN3477" t="str">
        <f t="shared" si="163"/>
        <v>No</v>
      </c>
      <c r="AO3477" t="str" cm="1">
        <f t="array" ref="AO3477">_xlfn.IFS($C3477&lt;36,"Youth", $C3477&lt;66, "Middle_age", $C3477&gt;65, "Old")</f>
        <v>Youth</v>
      </c>
      <c r="AP3477" t="str">
        <f t="shared" si="164"/>
        <v>3 năm</v>
      </c>
    </row>
    <row r="3478" spans="1:42" x14ac:dyDescent="0.35">
      <c r="A3478" t="s">
        <v>4583</v>
      </c>
      <c r="B3478" t="s">
        <v>19</v>
      </c>
      <c r="C3478">
        <v>29</v>
      </c>
      <c r="D3478" t="s">
        <v>13</v>
      </c>
      <c r="E3478">
        <v>0</v>
      </c>
      <c r="F3478" t="s">
        <v>114</v>
      </c>
      <c r="G3478">
        <v>95212</v>
      </c>
      <c r="H3478">
        <v>38.049456999999997</v>
      </c>
      <c r="I3478">
        <v>-121.21653000000001</v>
      </c>
      <c r="J3478">
        <v>0</v>
      </c>
      <c r="K3478" s="1">
        <v>15</v>
      </c>
      <c r="L3478" t="s">
        <v>32</v>
      </c>
      <c r="M3478" t="s">
        <v>10</v>
      </c>
      <c r="N3478">
        <v>14.79</v>
      </c>
      <c r="O3478" t="s">
        <v>10</v>
      </c>
      <c r="P3478" t="s">
        <v>10</v>
      </c>
      <c r="Q3478" t="s">
        <v>49</v>
      </c>
      <c r="R3478">
        <v>59</v>
      </c>
      <c r="S3478" t="s">
        <v>13</v>
      </c>
      <c r="T3478" t="s">
        <v>10</v>
      </c>
      <c r="U3478" t="s">
        <v>13</v>
      </c>
      <c r="V3478" t="s">
        <v>10</v>
      </c>
      <c r="W3478" t="s">
        <v>13</v>
      </c>
      <c r="X3478" t="s">
        <v>13</v>
      </c>
      <c r="Y3478" t="s">
        <v>13</v>
      </c>
      <c r="Z3478" t="s">
        <v>10</v>
      </c>
      <c r="AA3478" t="s">
        <v>21</v>
      </c>
      <c r="AB3478" t="s">
        <v>10</v>
      </c>
      <c r="AC3478" t="s">
        <v>16</v>
      </c>
      <c r="AD3478">
        <v>58.6</v>
      </c>
      <c r="AE3478">
        <v>939.7</v>
      </c>
      <c r="AF3478">
        <v>0</v>
      </c>
      <c r="AG3478">
        <v>0</v>
      </c>
      <c r="AH3478">
        <v>221.85</v>
      </c>
      <c r="AI3478">
        <v>1161.55</v>
      </c>
      <c r="AJ3478" t="s">
        <v>27</v>
      </c>
      <c r="AK3478" t="s">
        <v>33</v>
      </c>
      <c r="AL3478" t="s">
        <v>403</v>
      </c>
      <c r="AM3478" t="str">
        <f t="shared" si="162"/>
        <v>Churned</v>
      </c>
      <c r="AN3478" t="str">
        <f t="shared" si="163"/>
        <v>No</v>
      </c>
      <c r="AO3478" t="str" cm="1">
        <f t="array" ref="AO3478">_xlfn.IFS($C3478&lt;36,"Youth", $C3478&lt;66, "Middle_age", $C3478&gt;65, "Old")</f>
        <v>Youth</v>
      </c>
      <c r="AP3478" t="str">
        <f t="shared" si="164"/>
        <v>2 năm</v>
      </c>
    </row>
    <row r="3479" spans="1:42" x14ac:dyDescent="0.35">
      <c r="A3479" t="s">
        <v>4584</v>
      </c>
      <c r="B3479" t="s">
        <v>9</v>
      </c>
      <c r="C3479">
        <v>51</v>
      </c>
      <c r="D3479" t="s">
        <v>10</v>
      </c>
      <c r="E3479">
        <v>0</v>
      </c>
      <c r="F3479" t="s">
        <v>2809</v>
      </c>
      <c r="G3479">
        <v>91759</v>
      </c>
      <c r="H3479">
        <v>34.231318000000002</v>
      </c>
      <c r="I3479">
        <v>-117.662032</v>
      </c>
      <c r="J3479">
        <v>4</v>
      </c>
      <c r="K3479" s="1">
        <v>31</v>
      </c>
      <c r="L3479" t="s">
        <v>12</v>
      </c>
      <c r="M3479" t="s">
        <v>10</v>
      </c>
      <c r="N3479">
        <v>1.2</v>
      </c>
      <c r="O3479" t="s">
        <v>13</v>
      </c>
      <c r="P3479" t="s">
        <v>10</v>
      </c>
      <c r="Q3479" t="s">
        <v>49</v>
      </c>
      <c r="R3479">
        <v>15</v>
      </c>
      <c r="S3479" t="s">
        <v>13</v>
      </c>
      <c r="T3479" t="s">
        <v>13</v>
      </c>
      <c r="U3479" t="s">
        <v>13</v>
      </c>
      <c r="V3479" t="s">
        <v>10</v>
      </c>
      <c r="W3479" t="s">
        <v>13</v>
      </c>
      <c r="X3479" t="s">
        <v>13</v>
      </c>
      <c r="Y3479" t="s">
        <v>13</v>
      </c>
      <c r="Z3479" t="s">
        <v>13</v>
      </c>
      <c r="AA3479" t="s">
        <v>21</v>
      </c>
      <c r="AB3479" t="s">
        <v>10</v>
      </c>
      <c r="AC3479" t="s">
        <v>16</v>
      </c>
      <c r="AD3479">
        <v>49.2</v>
      </c>
      <c r="AE3479">
        <v>1498.55</v>
      </c>
      <c r="AF3479">
        <v>0</v>
      </c>
      <c r="AG3479">
        <v>100</v>
      </c>
      <c r="AH3479">
        <v>37.200000000000003</v>
      </c>
      <c r="AI3479">
        <v>1635.75</v>
      </c>
      <c r="AJ3479" t="s">
        <v>17</v>
      </c>
      <c r="AM3479" t="str">
        <f t="shared" si="162"/>
        <v>Stayed</v>
      </c>
      <c r="AN3479" t="str">
        <f t="shared" si="163"/>
        <v>No</v>
      </c>
      <c r="AO3479" t="str" cm="1">
        <f t="array" ref="AO3479">_xlfn.IFS($C3479&lt;36,"Youth", $C3479&lt;66, "Middle_age", $C3479&gt;65, "Old")</f>
        <v>Middle_age</v>
      </c>
      <c r="AP3479" t="str">
        <f t="shared" si="164"/>
        <v>3 năm</v>
      </c>
    </row>
    <row r="3480" spans="1:42" x14ac:dyDescent="0.35">
      <c r="A3480" t="s">
        <v>4585</v>
      </c>
      <c r="B3480" t="s">
        <v>19</v>
      </c>
      <c r="C3480">
        <v>39</v>
      </c>
      <c r="D3480" t="s">
        <v>10</v>
      </c>
      <c r="E3480">
        <v>0</v>
      </c>
      <c r="F3480" t="s">
        <v>2755</v>
      </c>
      <c r="G3480">
        <v>93950</v>
      </c>
      <c r="H3480">
        <v>36.618336999999997</v>
      </c>
      <c r="I3480">
        <v>-121.926417</v>
      </c>
      <c r="J3480">
        <v>0</v>
      </c>
      <c r="K3480" s="1">
        <v>2</v>
      </c>
      <c r="L3480" t="s">
        <v>12</v>
      </c>
      <c r="M3480" t="s">
        <v>10</v>
      </c>
      <c r="N3480">
        <v>49.41</v>
      </c>
      <c r="O3480" t="s">
        <v>10</v>
      </c>
      <c r="P3480" t="s">
        <v>10</v>
      </c>
      <c r="Q3480" t="s">
        <v>25</v>
      </c>
      <c r="R3480">
        <v>20</v>
      </c>
      <c r="S3480" t="s">
        <v>13</v>
      </c>
      <c r="T3480" t="s">
        <v>13</v>
      </c>
      <c r="U3480" t="s">
        <v>10</v>
      </c>
      <c r="V3480" t="s">
        <v>13</v>
      </c>
      <c r="W3480" t="s">
        <v>10</v>
      </c>
      <c r="X3480" t="s">
        <v>13</v>
      </c>
      <c r="Y3480" t="s">
        <v>13</v>
      </c>
      <c r="Z3480" t="s">
        <v>13</v>
      </c>
      <c r="AA3480" t="s">
        <v>21</v>
      </c>
      <c r="AB3480" t="s">
        <v>10</v>
      </c>
      <c r="AC3480" t="s">
        <v>26</v>
      </c>
      <c r="AD3480">
        <v>91.45</v>
      </c>
      <c r="AE3480">
        <v>171.45</v>
      </c>
      <c r="AF3480">
        <v>0</v>
      </c>
      <c r="AG3480">
        <v>10</v>
      </c>
      <c r="AH3480">
        <v>98.82</v>
      </c>
      <c r="AI3480">
        <v>280.27</v>
      </c>
      <c r="AJ3480" t="s">
        <v>68</v>
      </c>
      <c r="AM3480" t="str">
        <f t="shared" si="162"/>
        <v>Joined</v>
      </c>
      <c r="AN3480" t="str">
        <f t="shared" si="163"/>
        <v>No</v>
      </c>
      <c r="AO3480" t="str" cm="1">
        <f t="array" ref="AO3480">_xlfn.IFS($C3480&lt;36,"Youth", $C3480&lt;66, "Middle_age", $C3480&gt;65, "Old")</f>
        <v>Middle_age</v>
      </c>
      <c r="AP3480" t="str">
        <f t="shared" si="164"/>
        <v>1 năm</v>
      </c>
    </row>
    <row r="3481" spans="1:42" x14ac:dyDescent="0.35">
      <c r="A3481" t="s">
        <v>4586</v>
      </c>
      <c r="B3481" t="s">
        <v>9</v>
      </c>
      <c r="C3481">
        <v>61</v>
      </c>
      <c r="D3481" t="s">
        <v>13</v>
      </c>
      <c r="E3481">
        <v>0</v>
      </c>
      <c r="F3481" t="s">
        <v>283</v>
      </c>
      <c r="G3481">
        <v>93030</v>
      </c>
      <c r="H3481">
        <v>34.223244000000001</v>
      </c>
      <c r="I3481">
        <v>-119.18012</v>
      </c>
      <c r="J3481">
        <v>0</v>
      </c>
      <c r="K3481" s="1">
        <v>1</v>
      </c>
      <c r="L3481" t="s">
        <v>12</v>
      </c>
      <c r="M3481" t="s">
        <v>10</v>
      </c>
      <c r="N3481">
        <v>1.59</v>
      </c>
      <c r="O3481" t="s">
        <v>13</v>
      </c>
      <c r="P3481" t="s">
        <v>10</v>
      </c>
      <c r="Q3481" t="s">
        <v>14</v>
      </c>
      <c r="R3481">
        <v>14</v>
      </c>
      <c r="S3481" t="s">
        <v>13</v>
      </c>
      <c r="T3481" t="s">
        <v>13</v>
      </c>
      <c r="U3481" t="s">
        <v>13</v>
      </c>
      <c r="V3481" t="s">
        <v>13</v>
      </c>
      <c r="W3481" t="s">
        <v>10</v>
      </c>
      <c r="X3481" t="s">
        <v>13</v>
      </c>
      <c r="Y3481" t="s">
        <v>13</v>
      </c>
      <c r="Z3481" t="s">
        <v>10</v>
      </c>
      <c r="AA3481" t="s">
        <v>21</v>
      </c>
      <c r="AB3481" t="s">
        <v>10</v>
      </c>
      <c r="AC3481" t="s">
        <v>16</v>
      </c>
      <c r="AD3481">
        <v>53.55</v>
      </c>
      <c r="AE3481">
        <v>53.55</v>
      </c>
      <c r="AF3481">
        <v>0</v>
      </c>
      <c r="AG3481">
        <v>0</v>
      </c>
      <c r="AH3481">
        <v>1.59</v>
      </c>
      <c r="AI3481">
        <v>55.14</v>
      </c>
      <c r="AJ3481" t="s">
        <v>27</v>
      </c>
      <c r="AK3481" t="s">
        <v>87</v>
      </c>
      <c r="AL3481" t="s">
        <v>210</v>
      </c>
      <c r="AM3481" t="str">
        <f t="shared" si="162"/>
        <v>Churned</v>
      </c>
      <c r="AN3481" t="str">
        <f t="shared" si="163"/>
        <v>No</v>
      </c>
      <c r="AO3481" t="str" cm="1">
        <f t="array" ref="AO3481">_xlfn.IFS($C3481&lt;36,"Youth", $C3481&lt;66, "Middle_age", $C3481&gt;65, "Old")</f>
        <v>Middle_age</v>
      </c>
      <c r="AP3481" t="str">
        <f t="shared" si="164"/>
        <v>1 năm</v>
      </c>
    </row>
    <row r="3482" spans="1:42" x14ac:dyDescent="0.35">
      <c r="A3482" t="s">
        <v>4587</v>
      </c>
      <c r="B3482" t="s">
        <v>19</v>
      </c>
      <c r="C3482">
        <v>47</v>
      </c>
      <c r="D3482" t="s">
        <v>13</v>
      </c>
      <c r="E3482">
        <v>0</v>
      </c>
      <c r="F3482" t="s">
        <v>3355</v>
      </c>
      <c r="G3482">
        <v>95482</v>
      </c>
      <c r="H3482">
        <v>39.134075000000003</v>
      </c>
      <c r="I3482">
        <v>-123.23421999999999</v>
      </c>
      <c r="J3482">
        <v>0</v>
      </c>
      <c r="K3482" s="1">
        <v>18</v>
      </c>
      <c r="L3482" t="s">
        <v>12</v>
      </c>
      <c r="M3482" t="s">
        <v>10</v>
      </c>
      <c r="N3482">
        <v>33.799999999999997</v>
      </c>
      <c r="O3482" t="s">
        <v>10</v>
      </c>
      <c r="P3482" t="s">
        <v>10</v>
      </c>
      <c r="Q3482" t="s">
        <v>14</v>
      </c>
      <c r="R3482">
        <v>17</v>
      </c>
      <c r="S3482" t="s">
        <v>10</v>
      </c>
      <c r="T3482" t="s">
        <v>13</v>
      </c>
      <c r="U3482" t="s">
        <v>13</v>
      </c>
      <c r="V3482" t="s">
        <v>13</v>
      </c>
      <c r="W3482" t="s">
        <v>13</v>
      </c>
      <c r="X3482" t="s">
        <v>13</v>
      </c>
      <c r="Y3482" t="s">
        <v>13</v>
      </c>
      <c r="Z3482" t="s">
        <v>13</v>
      </c>
      <c r="AA3482" t="s">
        <v>21</v>
      </c>
      <c r="AB3482" t="s">
        <v>13</v>
      </c>
      <c r="AC3482" t="s">
        <v>16</v>
      </c>
      <c r="AD3482">
        <v>56.25</v>
      </c>
      <c r="AE3482">
        <v>969.85</v>
      </c>
      <c r="AF3482">
        <v>0</v>
      </c>
      <c r="AG3482">
        <v>30</v>
      </c>
      <c r="AH3482">
        <v>608.4</v>
      </c>
      <c r="AI3482">
        <v>1608.25</v>
      </c>
      <c r="AJ3482" t="s">
        <v>17</v>
      </c>
      <c r="AM3482" t="str">
        <f t="shared" si="162"/>
        <v>Stayed</v>
      </c>
      <c r="AN3482" t="str">
        <f t="shared" si="163"/>
        <v>No</v>
      </c>
      <c r="AO3482" t="str" cm="1">
        <f t="array" ref="AO3482">_xlfn.IFS($C3482&lt;36,"Youth", $C3482&lt;66, "Middle_age", $C3482&gt;65, "Old")</f>
        <v>Middle_age</v>
      </c>
      <c r="AP3482" t="str">
        <f t="shared" si="164"/>
        <v>2 năm</v>
      </c>
    </row>
    <row r="3483" spans="1:42" x14ac:dyDescent="0.35">
      <c r="A3483" t="s">
        <v>4588</v>
      </c>
      <c r="B3483" t="s">
        <v>19</v>
      </c>
      <c r="C3483">
        <v>79</v>
      </c>
      <c r="D3483" t="s">
        <v>10</v>
      </c>
      <c r="E3483">
        <v>0</v>
      </c>
      <c r="F3483" t="s">
        <v>105</v>
      </c>
      <c r="G3483">
        <v>90034</v>
      </c>
      <c r="H3483">
        <v>34.030577999999998</v>
      </c>
      <c r="I3483">
        <v>-118.399613</v>
      </c>
      <c r="J3483">
        <v>10</v>
      </c>
      <c r="K3483" s="1">
        <v>2</v>
      </c>
      <c r="L3483" t="s">
        <v>24</v>
      </c>
      <c r="M3483" t="s">
        <v>10</v>
      </c>
      <c r="N3483">
        <v>33.1</v>
      </c>
      <c r="O3483" t="s">
        <v>13</v>
      </c>
      <c r="P3483" t="s">
        <v>10</v>
      </c>
      <c r="Q3483" t="s">
        <v>25</v>
      </c>
      <c r="R3483">
        <v>11</v>
      </c>
      <c r="S3483" t="s">
        <v>13</v>
      </c>
      <c r="T3483" t="s">
        <v>13</v>
      </c>
      <c r="U3483" t="s">
        <v>10</v>
      </c>
      <c r="V3483" t="s">
        <v>13</v>
      </c>
      <c r="W3483" t="s">
        <v>10</v>
      </c>
      <c r="X3483" t="s">
        <v>10</v>
      </c>
      <c r="Y3483" t="s">
        <v>13</v>
      </c>
      <c r="Z3483" t="s">
        <v>13</v>
      </c>
      <c r="AA3483" t="s">
        <v>15</v>
      </c>
      <c r="AB3483" t="s">
        <v>10</v>
      </c>
      <c r="AC3483" t="s">
        <v>16</v>
      </c>
      <c r="AD3483">
        <v>95.5</v>
      </c>
      <c r="AE3483">
        <v>181.65</v>
      </c>
      <c r="AF3483">
        <v>0</v>
      </c>
      <c r="AG3483">
        <v>10</v>
      </c>
      <c r="AH3483">
        <v>66.2</v>
      </c>
      <c r="AI3483">
        <v>257.85000000000002</v>
      </c>
      <c r="AJ3483" t="s">
        <v>68</v>
      </c>
      <c r="AM3483" t="str">
        <f t="shared" si="162"/>
        <v>Joined</v>
      </c>
      <c r="AN3483" t="str">
        <f t="shared" si="163"/>
        <v>No</v>
      </c>
      <c r="AO3483" t="str" cm="1">
        <f t="array" ref="AO3483">_xlfn.IFS($C3483&lt;36,"Youth", $C3483&lt;66, "Middle_age", $C3483&gt;65, "Old")</f>
        <v>Old</v>
      </c>
      <c r="AP3483" t="str">
        <f t="shared" si="164"/>
        <v>1 năm</v>
      </c>
    </row>
    <row r="3484" spans="1:42" x14ac:dyDescent="0.35">
      <c r="A3484" t="s">
        <v>4589</v>
      </c>
      <c r="B3484" t="s">
        <v>9</v>
      </c>
      <c r="C3484">
        <v>54</v>
      </c>
      <c r="D3484" t="s">
        <v>13</v>
      </c>
      <c r="E3484">
        <v>0</v>
      </c>
      <c r="F3484" t="s">
        <v>4590</v>
      </c>
      <c r="G3484">
        <v>96044</v>
      </c>
      <c r="H3484">
        <v>41.962127000000002</v>
      </c>
      <c r="I3484">
        <v>-122.52769600000001</v>
      </c>
      <c r="J3484">
        <v>0</v>
      </c>
      <c r="K3484" s="1">
        <v>13</v>
      </c>
      <c r="L3484" t="s">
        <v>32</v>
      </c>
      <c r="M3484" t="s">
        <v>10</v>
      </c>
      <c r="N3484">
        <v>10.66</v>
      </c>
      <c r="O3484" t="s">
        <v>13</v>
      </c>
      <c r="P3484" t="s">
        <v>10</v>
      </c>
      <c r="Q3484" t="s">
        <v>49</v>
      </c>
      <c r="R3484">
        <v>5</v>
      </c>
      <c r="S3484" t="s">
        <v>10</v>
      </c>
      <c r="T3484" t="s">
        <v>13</v>
      </c>
      <c r="U3484" t="s">
        <v>13</v>
      </c>
      <c r="V3484" t="s">
        <v>13</v>
      </c>
      <c r="W3484" t="s">
        <v>10</v>
      </c>
      <c r="X3484" t="s">
        <v>10</v>
      </c>
      <c r="Y3484" t="s">
        <v>10</v>
      </c>
      <c r="Z3484" t="s">
        <v>10</v>
      </c>
      <c r="AA3484" t="s">
        <v>21</v>
      </c>
      <c r="AB3484" t="s">
        <v>10</v>
      </c>
      <c r="AC3484" t="s">
        <v>26</v>
      </c>
      <c r="AD3484">
        <v>71.95</v>
      </c>
      <c r="AE3484">
        <v>923.85</v>
      </c>
      <c r="AF3484">
        <v>10.47</v>
      </c>
      <c r="AG3484">
        <v>0</v>
      </c>
      <c r="AH3484">
        <v>138.58000000000001</v>
      </c>
      <c r="AI3484">
        <v>1051.96</v>
      </c>
      <c r="AJ3484" t="s">
        <v>17</v>
      </c>
      <c r="AM3484" t="str">
        <f t="shared" si="162"/>
        <v>Stayed</v>
      </c>
      <c r="AN3484" t="str">
        <f t="shared" si="163"/>
        <v>No</v>
      </c>
      <c r="AO3484" t="str" cm="1">
        <f t="array" ref="AO3484">_xlfn.IFS($C3484&lt;36,"Youth", $C3484&lt;66, "Middle_age", $C3484&gt;65, "Old")</f>
        <v>Middle_age</v>
      </c>
      <c r="AP3484" t="str">
        <f t="shared" si="164"/>
        <v>2 năm</v>
      </c>
    </row>
    <row r="3485" spans="1:42" x14ac:dyDescent="0.35">
      <c r="A3485" t="s">
        <v>4591</v>
      </c>
      <c r="B3485" t="s">
        <v>9</v>
      </c>
      <c r="C3485">
        <v>39</v>
      </c>
      <c r="D3485" t="s">
        <v>10</v>
      </c>
      <c r="E3485">
        <v>0</v>
      </c>
      <c r="F3485" t="s">
        <v>2109</v>
      </c>
      <c r="G3485">
        <v>91324</v>
      </c>
      <c r="H3485">
        <v>34.238208</v>
      </c>
      <c r="I3485">
        <v>-118.55029</v>
      </c>
      <c r="J3485">
        <v>1</v>
      </c>
      <c r="K3485" s="1">
        <v>40</v>
      </c>
      <c r="L3485" t="s">
        <v>12</v>
      </c>
      <c r="M3485" t="s">
        <v>10</v>
      </c>
      <c r="N3485">
        <v>31.37</v>
      </c>
      <c r="O3485" t="s">
        <v>13</v>
      </c>
      <c r="P3485" t="s">
        <v>13</v>
      </c>
      <c r="AA3485" t="s">
        <v>43</v>
      </c>
      <c r="AB3485" t="s">
        <v>13</v>
      </c>
      <c r="AC3485" t="s">
        <v>16</v>
      </c>
      <c r="AD3485">
        <v>19.100000000000001</v>
      </c>
      <c r="AE3485">
        <v>780.1</v>
      </c>
      <c r="AF3485">
        <v>45.6</v>
      </c>
      <c r="AG3485">
        <v>0</v>
      </c>
      <c r="AH3485">
        <v>1254.8</v>
      </c>
      <c r="AI3485">
        <v>1989.3</v>
      </c>
      <c r="AJ3485" t="s">
        <v>17</v>
      </c>
      <c r="AM3485" t="str">
        <f t="shared" si="162"/>
        <v>Stayed</v>
      </c>
      <c r="AN3485" t="str">
        <f t="shared" si="163"/>
        <v>No</v>
      </c>
      <c r="AO3485" t="str" cm="1">
        <f t="array" ref="AO3485">_xlfn.IFS($C3485&lt;36,"Youth", $C3485&lt;66, "Middle_age", $C3485&gt;65, "Old")</f>
        <v>Middle_age</v>
      </c>
      <c r="AP3485" t="str">
        <f t="shared" si="164"/>
        <v>4 năm</v>
      </c>
    </row>
    <row r="3486" spans="1:42" x14ac:dyDescent="0.35">
      <c r="A3486" t="s">
        <v>4592</v>
      </c>
      <c r="B3486" t="s">
        <v>9</v>
      </c>
      <c r="C3486">
        <v>71</v>
      </c>
      <c r="D3486" t="s">
        <v>13</v>
      </c>
      <c r="E3486">
        <v>0</v>
      </c>
      <c r="F3486" t="s">
        <v>1495</v>
      </c>
      <c r="G3486">
        <v>92372</v>
      </c>
      <c r="H3486">
        <v>34.459322</v>
      </c>
      <c r="I3486">
        <v>-117.629729</v>
      </c>
      <c r="J3486">
        <v>0</v>
      </c>
      <c r="K3486" s="1">
        <v>17</v>
      </c>
      <c r="L3486" t="s">
        <v>32</v>
      </c>
      <c r="M3486" t="s">
        <v>10</v>
      </c>
      <c r="N3486">
        <v>24.15</v>
      </c>
      <c r="O3486" t="s">
        <v>13</v>
      </c>
      <c r="P3486" t="s">
        <v>13</v>
      </c>
      <c r="AA3486" t="s">
        <v>15</v>
      </c>
      <c r="AB3486" t="s">
        <v>13</v>
      </c>
      <c r="AC3486" t="s">
        <v>153</v>
      </c>
      <c r="AD3486">
        <v>20.65</v>
      </c>
      <c r="AE3486">
        <v>330.6</v>
      </c>
      <c r="AF3486">
        <v>0</v>
      </c>
      <c r="AG3486">
        <v>0</v>
      </c>
      <c r="AH3486">
        <v>410.55</v>
      </c>
      <c r="AI3486">
        <v>741.15</v>
      </c>
      <c r="AJ3486" t="s">
        <v>17</v>
      </c>
      <c r="AM3486" t="str">
        <f t="shared" si="162"/>
        <v>Stayed</v>
      </c>
      <c r="AN3486" t="str">
        <f t="shared" si="163"/>
        <v>No</v>
      </c>
      <c r="AO3486" t="str" cm="1">
        <f t="array" ref="AO3486">_xlfn.IFS($C3486&lt;36,"Youth", $C3486&lt;66, "Middle_age", $C3486&gt;65, "Old")</f>
        <v>Old</v>
      </c>
      <c r="AP3486" t="str">
        <f t="shared" si="164"/>
        <v>2 năm</v>
      </c>
    </row>
    <row r="3487" spans="1:42" x14ac:dyDescent="0.35">
      <c r="A3487" t="s">
        <v>4593</v>
      </c>
      <c r="B3487" t="s">
        <v>9</v>
      </c>
      <c r="C3487">
        <v>56</v>
      </c>
      <c r="D3487" t="s">
        <v>13</v>
      </c>
      <c r="E3487">
        <v>0</v>
      </c>
      <c r="F3487" t="s">
        <v>4594</v>
      </c>
      <c r="G3487">
        <v>93560</v>
      </c>
      <c r="H3487">
        <v>34.903052000000002</v>
      </c>
      <c r="I3487">
        <v>-118.41125099999999</v>
      </c>
      <c r="J3487">
        <v>0</v>
      </c>
      <c r="K3487" s="1">
        <v>10</v>
      </c>
      <c r="L3487" t="s">
        <v>12</v>
      </c>
      <c r="M3487" t="s">
        <v>10</v>
      </c>
      <c r="N3487">
        <v>23.84</v>
      </c>
      <c r="O3487" t="s">
        <v>13</v>
      </c>
      <c r="P3487" t="s">
        <v>13</v>
      </c>
      <c r="AA3487" t="s">
        <v>21</v>
      </c>
      <c r="AB3487" t="s">
        <v>10</v>
      </c>
      <c r="AC3487" t="s">
        <v>16</v>
      </c>
      <c r="AD3487">
        <v>19.899999999999999</v>
      </c>
      <c r="AE3487">
        <v>199.45</v>
      </c>
      <c r="AF3487">
        <v>0</v>
      </c>
      <c r="AG3487">
        <v>0</v>
      </c>
      <c r="AH3487">
        <v>238.4</v>
      </c>
      <c r="AI3487">
        <v>437.85</v>
      </c>
      <c r="AJ3487" t="s">
        <v>17</v>
      </c>
      <c r="AM3487" t="str">
        <f t="shared" si="162"/>
        <v>Stayed</v>
      </c>
      <c r="AN3487" t="str">
        <f t="shared" si="163"/>
        <v>No</v>
      </c>
      <c r="AO3487" t="str" cm="1">
        <f t="array" ref="AO3487">_xlfn.IFS($C3487&lt;36,"Youth", $C3487&lt;66, "Middle_age", $C3487&gt;65, "Old")</f>
        <v>Middle_age</v>
      </c>
      <c r="AP3487" t="str">
        <f t="shared" si="164"/>
        <v>1 năm</v>
      </c>
    </row>
    <row r="3488" spans="1:42" x14ac:dyDescent="0.35">
      <c r="A3488" t="s">
        <v>4595</v>
      </c>
      <c r="B3488" t="s">
        <v>19</v>
      </c>
      <c r="C3488">
        <v>62</v>
      </c>
      <c r="D3488" t="s">
        <v>10</v>
      </c>
      <c r="E3488">
        <v>3</v>
      </c>
      <c r="F3488" t="s">
        <v>402</v>
      </c>
      <c r="G3488">
        <v>95369</v>
      </c>
      <c r="H3488">
        <v>37.521707999999997</v>
      </c>
      <c r="I3488">
        <v>-120.42684300000001</v>
      </c>
      <c r="J3488">
        <v>3</v>
      </c>
      <c r="K3488" s="1">
        <v>61</v>
      </c>
      <c r="L3488" t="s">
        <v>12</v>
      </c>
      <c r="M3488" t="s">
        <v>10</v>
      </c>
      <c r="N3488">
        <v>34.54</v>
      </c>
      <c r="O3488" t="s">
        <v>10</v>
      </c>
      <c r="P3488" t="s">
        <v>10</v>
      </c>
      <c r="Q3488" t="s">
        <v>25</v>
      </c>
      <c r="R3488">
        <v>58</v>
      </c>
      <c r="S3488" t="s">
        <v>13</v>
      </c>
      <c r="T3488" t="s">
        <v>13</v>
      </c>
      <c r="U3488" t="s">
        <v>10</v>
      </c>
      <c r="V3488" t="s">
        <v>13</v>
      </c>
      <c r="W3488" t="s">
        <v>10</v>
      </c>
      <c r="X3488" t="s">
        <v>10</v>
      </c>
      <c r="Y3488" t="s">
        <v>10</v>
      </c>
      <c r="Z3488" t="s">
        <v>10</v>
      </c>
      <c r="AA3488" t="s">
        <v>15</v>
      </c>
      <c r="AB3488" t="s">
        <v>10</v>
      </c>
      <c r="AC3488" t="s">
        <v>26</v>
      </c>
      <c r="AD3488">
        <v>99.9</v>
      </c>
      <c r="AE3488">
        <v>6241.35</v>
      </c>
      <c r="AF3488">
        <v>0</v>
      </c>
      <c r="AG3488">
        <v>0</v>
      </c>
      <c r="AH3488">
        <v>2106.94</v>
      </c>
      <c r="AI3488">
        <v>8348.2900000000009</v>
      </c>
      <c r="AJ3488" t="s">
        <v>17</v>
      </c>
      <c r="AM3488" t="str">
        <f t="shared" si="162"/>
        <v>VIP</v>
      </c>
      <c r="AN3488" t="str">
        <f t="shared" si="163"/>
        <v>Yes</v>
      </c>
      <c r="AO3488" t="str" cm="1">
        <f t="array" ref="AO3488">_xlfn.IFS($C3488&lt;36,"Youth", $C3488&lt;66, "Middle_age", $C3488&gt;65, "Old")</f>
        <v>Middle_age</v>
      </c>
      <c r="AP3488" t="str">
        <f t="shared" si="164"/>
        <v>6 năm</v>
      </c>
    </row>
    <row r="3489" spans="1:42" x14ac:dyDescent="0.35">
      <c r="A3489" t="s">
        <v>4596</v>
      </c>
      <c r="B3489" t="s">
        <v>19</v>
      </c>
      <c r="C3489">
        <v>55</v>
      </c>
      <c r="D3489" t="s">
        <v>13</v>
      </c>
      <c r="E3489">
        <v>0</v>
      </c>
      <c r="F3489" t="s">
        <v>143</v>
      </c>
      <c r="G3489">
        <v>96107</v>
      </c>
      <c r="H3489">
        <v>38.425280000000001</v>
      </c>
      <c r="I3489">
        <v>-119.475741</v>
      </c>
      <c r="J3489">
        <v>0</v>
      </c>
      <c r="K3489" s="1">
        <v>27</v>
      </c>
      <c r="L3489" t="s">
        <v>12</v>
      </c>
      <c r="M3489" t="s">
        <v>10</v>
      </c>
      <c r="N3489">
        <v>33.94</v>
      </c>
      <c r="O3489" t="s">
        <v>10</v>
      </c>
      <c r="P3489" t="s">
        <v>10</v>
      </c>
      <c r="Q3489" t="s">
        <v>14</v>
      </c>
      <c r="R3489">
        <v>25</v>
      </c>
      <c r="S3489" t="s">
        <v>13</v>
      </c>
      <c r="T3489" t="s">
        <v>13</v>
      </c>
      <c r="U3489" t="s">
        <v>10</v>
      </c>
      <c r="V3489" t="s">
        <v>10</v>
      </c>
      <c r="W3489" t="s">
        <v>13</v>
      </c>
      <c r="X3489" t="s">
        <v>13</v>
      </c>
      <c r="Y3489" t="s">
        <v>13</v>
      </c>
      <c r="Z3489" t="s">
        <v>10</v>
      </c>
      <c r="AA3489" t="s">
        <v>21</v>
      </c>
      <c r="AB3489" t="s">
        <v>13</v>
      </c>
      <c r="AC3489" t="s">
        <v>26</v>
      </c>
      <c r="AD3489">
        <v>59.45</v>
      </c>
      <c r="AE3489">
        <v>1611.65</v>
      </c>
      <c r="AF3489">
        <v>0</v>
      </c>
      <c r="AG3489">
        <v>0</v>
      </c>
      <c r="AH3489">
        <v>916.38</v>
      </c>
      <c r="AI3489">
        <v>2528.0300000000002</v>
      </c>
      <c r="AJ3489" t="s">
        <v>17</v>
      </c>
      <c r="AM3489" t="str">
        <f t="shared" si="162"/>
        <v>Stayed</v>
      </c>
      <c r="AN3489" t="str">
        <f t="shared" si="163"/>
        <v>No</v>
      </c>
      <c r="AO3489" t="str" cm="1">
        <f t="array" ref="AO3489">_xlfn.IFS($C3489&lt;36,"Youth", $C3489&lt;66, "Middle_age", $C3489&gt;65, "Old")</f>
        <v>Middle_age</v>
      </c>
      <c r="AP3489" t="str">
        <f t="shared" si="164"/>
        <v>3 năm</v>
      </c>
    </row>
    <row r="3490" spans="1:42" x14ac:dyDescent="0.35">
      <c r="A3490" t="s">
        <v>4597</v>
      </c>
      <c r="B3490" t="s">
        <v>9</v>
      </c>
      <c r="C3490">
        <v>61</v>
      </c>
      <c r="D3490" t="s">
        <v>10</v>
      </c>
      <c r="E3490">
        <v>0</v>
      </c>
      <c r="F3490" t="s">
        <v>333</v>
      </c>
      <c r="G3490">
        <v>90240</v>
      </c>
      <c r="H3490">
        <v>33.956228000000003</v>
      </c>
      <c r="I3490">
        <v>-118.120993</v>
      </c>
      <c r="J3490">
        <v>1</v>
      </c>
      <c r="K3490" s="1">
        <v>60</v>
      </c>
      <c r="L3490" t="s">
        <v>46</v>
      </c>
      <c r="M3490" t="s">
        <v>13</v>
      </c>
      <c r="P3490" t="s">
        <v>10</v>
      </c>
      <c r="Q3490" t="s">
        <v>14</v>
      </c>
      <c r="R3490">
        <v>2</v>
      </c>
      <c r="S3490" t="s">
        <v>10</v>
      </c>
      <c r="T3490" t="s">
        <v>10</v>
      </c>
      <c r="U3490" t="s">
        <v>13</v>
      </c>
      <c r="V3490" t="s">
        <v>10</v>
      </c>
      <c r="W3490" t="s">
        <v>13</v>
      </c>
      <c r="X3490" t="s">
        <v>13</v>
      </c>
      <c r="Y3490" t="s">
        <v>13</v>
      </c>
      <c r="Z3490" t="s">
        <v>10</v>
      </c>
      <c r="AA3490" t="s">
        <v>43</v>
      </c>
      <c r="AB3490" t="s">
        <v>13</v>
      </c>
      <c r="AC3490" t="s">
        <v>26</v>
      </c>
      <c r="AD3490">
        <v>37.700000000000003</v>
      </c>
      <c r="AE3490">
        <v>2288.6999999999998</v>
      </c>
      <c r="AF3490">
        <v>0</v>
      </c>
      <c r="AG3490">
        <v>0</v>
      </c>
      <c r="AH3490">
        <v>0</v>
      </c>
      <c r="AI3490">
        <v>2288.6999999999998</v>
      </c>
      <c r="AJ3490" t="s">
        <v>17</v>
      </c>
      <c r="AM3490" t="str">
        <f t="shared" si="162"/>
        <v>Stayed</v>
      </c>
      <c r="AN3490" t="str">
        <f t="shared" si="163"/>
        <v>No</v>
      </c>
      <c r="AO3490" t="str" cm="1">
        <f t="array" ref="AO3490">_xlfn.IFS($C3490&lt;36,"Youth", $C3490&lt;66, "Middle_age", $C3490&gt;65, "Old")</f>
        <v>Middle_age</v>
      </c>
      <c r="AP3490" t="str">
        <f t="shared" si="164"/>
        <v>5 năm</v>
      </c>
    </row>
    <row r="3491" spans="1:42" x14ac:dyDescent="0.35">
      <c r="A3491" t="s">
        <v>4598</v>
      </c>
      <c r="B3491" t="s">
        <v>19</v>
      </c>
      <c r="C3491">
        <v>40</v>
      </c>
      <c r="D3491" t="s">
        <v>10</v>
      </c>
      <c r="E3491">
        <v>0</v>
      </c>
      <c r="F3491" t="s">
        <v>4070</v>
      </c>
      <c r="G3491">
        <v>93276</v>
      </c>
      <c r="H3491">
        <v>35.316262999999999</v>
      </c>
      <c r="I3491">
        <v>-119.402559</v>
      </c>
      <c r="J3491">
        <v>3</v>
      </c>
      <c r="K3491" s="1">
        <v>64</v>
      </c>
      <c r="L3491" t="s">
        <v>46</v>
      </c>
      <c r="M3491" t="s">
        <v>10</v>
      </c>
      <c r="N3491">
        <v>37.46</v>
      </c>
      <c r="O3491" t="s">
        <v>10</v>
      </c>
      <c r="P3491" t="s">
        <v>10</v>
      </c>
      <c r="Q3491" t="s">
        <v>49</v>
      </c>
      <c r="R3491">
        <v>2</v>
      </c>
      <c r="S3491" t="s">
        <v>10</v>
      </c>
      <c r="T3491" t="s">
        <v>13</v>
      </c>
      <c r="U3491" t="s">
        <v>13</v>
      </c>
      <c r="V3491" t="s">
        <v>13</v>
      </c>
      <c r="W3491" t="s">
        <v>10</v>
      </c>
      <c r="X3491" t="s">
        <v>13</v>
      </c>
      <c r="Y3491" t="s">
        <v>13</v>
      </c>
      <c r="Z3491" t="s">
        <v>10</v>
      </c>
      <c r="AA3491" t="s">
        <v>15</v>
      </c>
      <c r="AB3491" t="s">
        <v>10</v>
      </c>
      <c r="AC3491" t="s">
        <v>16</v>
      </c>
      <c r="AD3491">
        <v>66.150000000000006</v>
      </c>
      <c r="AE3491">
        <v>4392.5</v>
      </c>
      <c r="AF3491">
        <v>0</v>
      </c>
      <c r="AG3491">
        <v>0</v>
      </c>
      <c r="AH3491">
        <v>2397.44</v>
      </c>
      <c r="AI3491">
        <v>6789.94</v>
      </c>
      <c r="AJ3491" t="s">
        <v>17</v>
      </c>
      <c r="AM3491" t="str">
        <f t="shared" si="162"/>
        <v>VIP</v>
      </c>
      <c r="AN3491" t="str">
        <f t="shared" si="163"/>
        <v>No</v>
      </c>
      <c r="AO3491" t="str" cm="1">
        <f t="array" ref="AO3491">_xlfn.IFS($C3491&lt;36,"Youth", $C3491&lt;66, "Middle_age", $C3491&gt;65, "Old")</f>
        <v>Middle_age</v>
      </c>
      <c r="AP3491" t="str">
        <f t="shared" si="164"/>
        <v>6 năm</v>
      </c>
    </row>
    <row r="3492" spans="1:42" x14ac:dyDescent="0.35">
      <c r="A3492" t="s">
        <v>4599</v>
      </c>
      <c r="B3492" t="s">
        <v>9</v>
      </c>
      <c r="C3492">
        <v>57</v>
      </c>
      <c r="D3492" t="s">
        <v>13</v>
      </c>
      <c r="E3492">
        <v>0</v>
      </c>
      <c r="F3492" t="s">
        <v>2571</v>
      </c>
      <c r="G3492">
        <v>95514</v>
      </c>
      <c r="H3492">
        <v>40.309088000000003</v>
      </c>
      <c r="I3492">
        <v>-123.668201</v>
      </c>
      <c r="J3492">
        <v>0</v>
      </c>
      <c r="K3492" s="1">
        <v>28</v>
      </c>
      <c r="L3492" t="s">
        <v>12</v>
      </c>
      <c r="M3492" t="s">
        <v>10</v>
      </c>
      <c r="N3492">
        <v>38.97</v>
      </c>
      <c r="O3492" t="s">
        <v>13</v>
      </c>
      <c r="P3492" t="s">
        <v>10</v>
      </c>
      <c r="Q3492" t="s">
        <v>14</v>
      </c>
      <c r="R3492">
        <v>3</v>
      </c>
      <c r="S3492" t="s">
        <v>13</v>
      </c>
      <c r="T3492" t="s">
        <v>13</v>
      </c>
      <c r="U3492" t="s">
        <v>10</v>
      </c>
      <c r="V3492" t="s">
        <v>13</v>
      </c>
      <c r="W3492" t="s">
        <v>10</v>
      </c>
      <c r="X3492" t="s">
        <v>13</v>
      </c>
      <c r="Y3492" t="s">
        <v>13</v>
      </c>
      <c r="Z3492" t="s">
        <v>10</v>
      </c>
      <c r="AA3492" t="s">
        <v>21</v>
      </c>
      <c r="AB3492" t="s">
        <v>10</v>
      </c>
      <c r="AC3492" t="s">
        <v>26</v>
      </c>
      <c r="AD3492">
        <v>59.55</v>
      </c>
      <c r="AE3492">
        <v>1646.45</v>
      </c>
      <c r="AF3492">
        <v>0</v>
      </c>
      <c r="AG3492">
        <v>0</v>
      </c>
      <c r="AH3492">
        <v>1091.1600000000001</v>
      </c>
      <c r="AI3492">
        <v>2737.61</v>
      </c>
      <c r="AJ3492" t="s">
        <v>17</v>
      </c>
      <c r="AM3492" t="str">
        <f t="shared" si="162"/>
        <v>Stayed</v>
      </c>
      <c r="AN3492" t="str">
        <f t="shared" si="163"/>
        <v>No</v>
      </c>
      <c r="AO3492" t="str" cm="1">
        <f t="array" ref="AO3492">_xlfn.IFS($C3492&lt;36,"Youth", $C3492&lt;66, "Middle_age", $C3492&gt;65, "Old")</f>
        <v>Middle_age</v>
      </c>
      <c r="AP3492" t="str">
        <f t="shared" si="164"/>
        <v>3 năm</v>
      </c>
    </row>
    <row r="3493" spans="1:42" x14ac:dyDescent="0.35">
      <c r="A3493" t="s">
        <v>4600</v>
      </c>
      <c r="B3493" t="s">
        <v>9</v>
      </c>
      <c r="C3493">
        <v>35</v>
      </c>
      <c r="D3493" t="s">
        <v>10</v>
      </c>
      <c r="E3493">
        <v>3</v>
      </c>
      <c r="F3493" t="s">
        <v>2171</v>
      </c>
      <c r="G3493">
        <v>90221</v>
      </c>
      <c r="H3493">
        <v>33.885810999999997</v>
      </c>
      <c r="I3493">
        <v>-118.206459</v>
      </c>
      <c r="J3493">
        <v>1</v>
      </c>
      <c r="K3493" s="1">
        <v>11</v>
      </c>
      <c r="L3493" t="s">
        <v>32</v>
      </c>
      <c r="M3493" t="s">
        <v>10</v>
      </c>
      <c r="N3493">
        <v>29.01</v>
      </c>
      <c r="O3493" t="s">
        <v>13</v>
      </c>
      <c r="P3493" t="s">
        <v>13</v>
      </c>
      <c r="AA3493" t="s">
        <v>21</v>
      </c>
      <c r="AB3493" t="s">
        <v>10</v>
      </c>
      <c r="AC3493" t="s">
        <v>16</v>
      </c>
      <c r="AD3493">
        <v>19.25</v>
      </c>
      <c r="AE3493">
        <v>180.3</v>
      </c>
      <c r="AF3493">
        <v>0</v>
      </c>
      <c r="AG3493">
        <v>0</v>
      </c>
      <c r="AH3493">
        <v>319.11</v>
      </c>
      <c r="AI3493">
        <v>499.41</v>
      </c>
      <c r="AJ3493" t="s">
        <v>27</v>
      </c>
      <c r="AK3493" t="s">
        <v>91</v>
      </c>
      <c r="AL3493" t="s">
        <v>165</v>
      </c>
      <c r="AM3493" t="str">
        <f t="shared" si="162"/>
        <v>Churned</v>
      </c>
      <c r="AN3493" t="str">
        <f t="shared" si="163"/>
        <v>Yes</v>
      </c>
      <c r="AO3493" t="str" cm="1">
        <f t="array" ref="AO3493">_xlfn.IFS($C3493&lt;36,"Youth", $C3493&lt;66, "Middle_age", $C3493&gt;65, "Old")</f>
        <v>Youth</v>
      </c>
      <c r="AP3493" t="str">
        <f t="shared" si="164"/>
        <v>1 năm</v>
      </c>
    </row>
    <row r="3494" spans="1:42" x14ac:dyDescent="0.35">
      <c r="A3494" t="s">
        <v>4601</v>
      </c>
      <c r="B3494" t="s">
        <v>19</v>
      </c>
      <c r="C3494">
        <v>28</v>
      </c>
      <c r="D3494" t="s">
        <v>10</v>
      </c>
      <c r="E3494">
        <v>2</v>
      </c>
      <c r="F3494" t="s">
        <v>1325</v>
      </c>
      <c r="G3494">
        <v>93223</v>
      </c>
      <c r="H3494">
        <v>36.298780000000001</v>
      </c>
      <c r="I3494">
        <v>-119.20102799999999</v>
      </c>
      <c r="J3494">
        <v>9</v>
      </c>
      <c r="K3494" s="1">
        <v>34</v>
      </c>
      <c r="L3494" t="s">
        <v>12</v>
      </c>
      <c r="M3494" t="s">
        <v>10</v>
      </c>
      <c r="N3494">
        <v>42.74</v>
      </c>
      <c r="O3494" t="s">
        <v>10</v>
      </c>
      <c r="P3494" t="s">
        <v>10</v>
      </c>
      <c r="Q3494" t="s">
        <v>25</v>
      </c>
      <c r="R3494">
        <v>52</v>
      </c>
      <c r="S3494" t="s">
        <v>13</v>
      </c>
      <c r="T3494" t="s">
        <v>10</v>
      </c>
      <c r="U3494" t="s">
        <v>13</v>
      </c>
      <c r="V3494" t="s">
        <v>13</v>
      </c>
      <c r="W3494" t="s">
        <v>10</v>
      </c>
      <c r="X3494" t="s">
        <v>10</v>
      </c>
      <c r="Y3494" t="s">
        <v>10</v>
      </c>
      <c r="Z3494" t="s">
        <v>10</v>
      </c>
      <c r="AA3494" t="s">
        <v>21</v>
      </c>
      <c r="AB3494" t="s">
        <v>10</v>
      </c>
      <c r="AC3494" t="s">
        <v>26</v>
      </c>
      <c r="AD3494">
        <v>97.7</v>
      </c>
      <c r="AE3494">
        <v>3410</v>
      </c>
      <c r="AF3494">
        <v>0</v>
      </c>
      <c r="AG3494">
        <v>0</v>
      </c>
      <c r="AH3494">
        <v>1453.16</v>
      </c>
      <c r="AI3494">
        <v>4863.16</v>
      </c>
      <c r="AJ3494" t="s">
        <v>17</v>
      </c>
      <c r="AM3494" t="str">
        <f t="shared" si="162"/>
        <v>VIP</v>
      </c>
      <c r="AN3494" t="str">
        <f t="shared" si="163"/>
        <v>Yes</v>
      </c>
      <c r="AO3494" t="str" cm="1">
        <f t="array" ref="AO3494">_xlfn.IFS($C3494&lt;36,"Youth", $C3494&lt;66, "Middle_age", $C3494&gt;65, "Old")</f>
        <v>Youth</v>
      </c>
      <c r="AP3494" t="str">
        <f t="shared" si="164"/>
        <v>3 năm</v>
      </c>
    </row>
    <row r="3495" spans="1:42" x14ac:dyDescent="0.35">
      <c r="A3495" t="s">
        <v>4602</v>
      </c>
      <c r="B3495" t="s">
        <v>9</v>
      </c>
      <c r="C3495">
        <v>80</v>
      </c>
      <c r="D3495" t="s">
        <v>13</v>
      </c>
      <c r="E3495">
        <v>0</v>
      </c>
      <c r="F3495" t="s">
        <v>2689</v>
      </c>
      <c r="G3495">
        <v>95937</v>
      </c>
      <c r="H3495">
        <v>38.931424999999997</v>
      </c>
      <c r="I3495">
        <v>-121.94608100000001</v>
      </c>
      <c r="J3495">
        <v>0</v>
      </c>
      <c r="K3495" s="1">
        <v>36</v>
      </c>
      <c r="L3495" t="s">
        <v>99</v>
      </c>
      <c r="M3495" t="s">
        <v>10</v>
      </c>
      <c r="N3495">
        <v>41.57</v>
      </c>
      <c r="O3495" t="s">
        <v>10</v>
      </c>
      <c r="P3495" t="s">
        <v>10</v>
      </c>
      <c r="Q3495" t="s">
        <v>25</v>
      </c>
      <c r="R3495">
        <v>10</v>
      </c>
      <c r="S3495" t="s">
        <v>13</v>
      </c>
      <c r="T3495" t="s">
        <v>13</v>
      </c>
      <c r="U3495" t="s">
        <v>13</v>
      </c>
      <c r="V3495" t="s">
        <v>13</v>
      </c>
      <c r="W3495" t="s">
        <v>13</v>
      </c>
      <c r="X3495" t="s">
        <v>13</v>
      </c>
      <c r="Y3495" t="s">
        <v>13</v>
      </c>
      <c r="Z3495" t="s">
        <v>10</v>
      </c>
      <c r="AA3495" t="s">
        <v>43</v>
      </c>
      <c r="AB3495" t="s">
        <v>10</v>
      </c>
      <c r="AC3495" t="s">
        <v>26</v>
      </c>
      <c r="AD3495">
        <v>74.900000000000006</v>
      </c>
      <c r="AE3495">
        <v>2659.45</v>
      </c>
      <c r="AF3495">
        <v>0</v>
      </c>
      <c r="AG3495">
        <v>0</v>
      </c>
      <c r="AH3495">
        <v>1496.52</v>
      </c>
      <c r="AI3495">
        <v>4155.97</v>
      </c>
      <c r="AJ3495" t="s">
        <v>17</v>
      </c>
      <c r="AM3495" t="str">
        <f t="shared" si="162"/>
        <v>VIP</v>
      </c>
      <c r="AN3495" t="str">
        <f t="shared" si="163"/>
        <v>No</v>
      </c>
      <c r="AO3495" t="str" cm="1">
        <f t="array" ref="AO3495">_xlfn.IFS($C3495&lt;36,"Youth", $C3495&lt;66, "Middle_age", $C3495&gt;65, "Old")</f>
        <v>Old</v>
      </c>
      <c r="AP3495" t="str">
        <f t="shared" si="164"/>
        <v>3 năm</v>
      </c>
    </row>
    <row r="3496" spans="1:42" x14ac:dyDescent="0.35">
      <c r="A3496" t="s">
        <v>4603</v>
      </c>
      <c r="B3496" t="s">
        <v>19</v>
      </c>
      <c r="C3496">
        <v>47</v>
      </c>
      <c r="D3496" t="s">
        <v>13</v>
      </c>
      <c r="E3496">
        <v>0</v>
      </c>
      <c r="F3496" t="s">
        <v>2956</v>
      </c>
      <c r="G3496">
        <v>92308</v>
      </c>
      <c r="H3496">
        <v>34.424925999999999</v>
      </c>
      <c r="I3496">
        <v>-117.18450300000001</v>
      </c>
      <c r="J3496">
        <v>0</v>
      </c>
      <c r="K3496" s="1">
        <v>35</v>
      </c>
      <c r="L3496" t="s">
        <v>99</v>
      </c>
      <c r="M3496" t="s">
        <v>13</v>
      </c>
      <c r="P3496" t="s">
        <v>10</v>
      </c>
      <c r="Q3496" t="s">
        <v>49</v>
      </c>
      <c r="R3496">
        <v>26</v>
      </c>
      <c r="S3496" t="s">
        <v>13</v>
      </c>
      <c r="T3496" t="s">
        <v>13</v>
      </c>
      <c r="U3496" t="s">
        <v>10</v>
      </c>
      <c r="V3496" t="s">
        <v>13</v>
      </c>
      <c r="W3496" t="s">
        <v>10</v>
      </c>
      <c r="X3496" t="s">
        <v>10</v>
      </c>
      <c r="Y3496" t="s">
        <v>10</v>
      </c>
      <c r="Z3496" t="s">
        <v>10</v>
      </c>
      <c r="AA3496" t="s">
        <v>21</v>
      </c>
      <c r="AB3496" t="s">
        <v>13</v>
      </c>
      <c r="AC3496" t="s">
        <v>26</v>
      </c>
      <c r="AD3496">
        <v>49.2</v>
      </c>
      <c r="AE3496">
        <v>1701.65</v>
      </c>
      <c r="AF3496">
        <v>0</v>
      </c>
      <c r="AG3496">
        <v>0</v>
      </c>
      <c r="AH3496">
        <v>0</v>
      </c>
      <c r="AI3496">
        <v>1701.65</v>
      </c>
      <c r="AJ3496" t="s">
        <v>17</v>
      </c>
      <c r="AM3496" t="str">
        <f t="shared" si="162"/>
        <v>Stayed</v>
      </c>
      <c r="AN3496" t="str">
        <f t="shared" si="163"/>
        <v>No</v>
      </c>
      <c r="AO3496" t="str" cm="1">
        <f t="array" ref="AO3496">_xlfn.IFS($C3496&lt;36,"Youth", $C3496&lt;66, "Middle_age", $C3496&gt;65, "Old")</f>
        <v>Middle_age</v>
      </c>
      <c r="AP3496" t="str">
        <f t="shared" si="164"/>
        <v>3 năm</v>
      </c>
    </row>
    <row r="3497" spans="1:42" x14ac:dyDescent="0.35">
      <c r="A3497" t="s">
        <v>4604</v>
      </c>
      <c r="B3497" t="s">
        <v>9</v>
      </c>
      <c r="C3497">
        <v>47</v>
      </c>
      <c r="D3497" t="s">
        <v>13</v>
      </c>
      <c r="E3497">
        <v>0</v>
      </c>
      <c r="F3497" t="s">
        <v>2891</v>
      </c>
      <c r="G3497">
        <v>93442</v>
      </c>
      <c r="H3497">
        <v>35.369553000000003</v>
      </c>
      <c r="I3497">
        <v>-120.763864</v>
      </c>
      <c r="J3497">
        <v>0</v>
      </c>
      <c r="K3497" s="1">
        <v>22</v>
      </c>
      <c r="L3497" t="s">
        <v>32</v>
      </c>
      <c r="M3497" t="s">
        <v>10</v>
      </c>
      <c r="N3497">
        <v>5.28</v>
      </c>
      <c r="O3497" t="s">
        <v>10</v>
      </c>
      <c r="P3497" t="s">
        <v>13</v>
      </c>
      <c r="AA3497" t="s">
        <v>43</v>
      </c>
      <c r="AB3497" t="s">
        <v>13</v>
      </c>
      <c r="AC3497" t="s">
        <v>16</v>
      </c>
      <c r="AD3497">
        <v>26.25</v>
      </c>
      <c r="AE3497">
        <v>605.9</v>
      </c>
      <c r="AF3497">
        <v>0</v>
      </c>
      <c r="AG3497">
        <v>0</v>
      </c>
      <c r="AH3497">
        <v>116.16</v>
      </c>
      <c r="AI3497">
        <v>722.06</v>
      </c>
      <c r="AJ3497" t="s">
        <v>17</v>
      </c>
      <c r="AM3497" t="str">
        <f t="shared" si="162"/>
        <v>Stayed</v>
      </c>
      <c r="AN3497" t="str">
        <f t="shared" si="163"/>
        <v>No</v>
      </c>
      <c r="AO3497" t="str" cm="1">
        <f t="array" ref="AO3497">_xlfn.IFS($C3497&lt;36,"Youth", $C3497&lt;66, "Middle_age", $C3497&gt;65, "Old")</f>
        <v>Middle_age</v>
      </c>
      <c r="AP3497" t="str">
        <f t="shared" si="164"/>
        <v>2 năm</v>
      </c>
    </row>
    <row r="3498" spans="1:42" x14ac:dyDescent="0.35">
      <c r="A3498" t="s">
        <v>4605</v>
      </c>
      <c r="B3498" t="s">
        <v>9</v>
      </c>
      <c r="C3498">
        <v>30</v>
      </c>
      <c r="D3498" t="s">
        <v>13</v>
      </c>
      <c r="E3498">
        <v>0</v>
      </c>
      <c r="F3498" t="s">
        <v>369</v>
      </c>
      <c r="G3498">
        <v>90302</v>
      </c>
      <c r="H3498">
        <v>33.975332000000002</v>
      </c>
      <c r="I3498">
        <v>-118.35525199999999</v>
      </c>
      <c r="J3498">
        <v>0</v>
      </c>
      <c r="K3498" s="1">
        <v>4</v>
      </c>
      <c r="L3498" t="s">
        <v>12</v>
      </c>
      <c r="M3498" t="s">
        <v>10</v>
      </c>
      <c r="N3498">
        <v>48.32</v>
      </c>
      <c r="O3498" t="s">
        <v>10</v>
      </c>
      <c r="P3498" t="s">
        <v>10</v>
      </c>
      <c r="Q3498" t="s">
        <v>25</v>
      </c>
      <c r="R3498">
        <v>51</v>
      </c>
      <c r="S3498" t="s">
        <v>13</v>
      </c>
      <c r="T3498" t="s">
        <v>10</v>
      </c>
      <c r="U3498" t="s">
        <v>13</v>
      </c>
      <c r="V3498" t="s">
        <v>13</v>
      </c>
      <c r="W3498" t="s">
        <v>13</v>
      </c>
      <c r="X3498" t="s">
        <v>10</v>
      </c>
      <c r="Y3498" t="s">
        <v>10</v>
      </c>
      <c r="Z3498" t="s">
        <v>13</v>
      </c>
      <c r="AA3498" t="s">
        <v>21</v>
      </c>
      <c r="AB3498" t="s">
        <v>10</v>
      </c>
      <c r="AC3498" t="s">
        <v>26</v>
      </c>
      <c r="AD3498">
        <v>88.95</v>
      </c>
      <c r="AE3498">
        <v>355.2</v>
      </c>
      <c r="AF3498">
        <v>0</v>
      </c>
      <c r="AG3498">
        <v>40</v>
      </c>
      <c r="AH3498">
        <v>193.28</v>
      </c>
      <c r="AI3498">
        <v>588.48</v>
      </c>
      <c r="AJ3498" t="s">
        <v>27</v>
      </c>
      <c r="AK3498" t="s">
        <v>33</v>
      </c>
      <c r="AL3498" t="s">
        <v>37</v>
      </c>
      <c r="AM3498" t="str">
        <f t="shared" si="162"/>
        <v>Churned</v>
      </c>
      <c r="AN3498" t="str">
        <f t="shared" si="163"/>
        <v>No</v>
      </c>
      <c r="AO3498" t="str" cm="1">
        <f t="array" ref="AO3498">_xlfn.IFS($C3498&lt;36,"Youth", $C3498&lt;66, "Middle_age", $C3498&gt;65, "Old")</f>
        <v>Youth</v>
      </c>
      <c r="AP3498" t="str">
        <f t="shared" si="164"/>
        <v>1 năm</v>
      </c>
    </row>
    <row r="3499" spans="1:42" x14ac:dyDescent="0.35">
      <c r="A3499" t="s">
        <v>4606</v>
      </c>
      <c r="B3499" t="s">
        <v>9</v>
      </c>
      <c r="C3499">
        <v>48</v>
      </c>
      <c r="D3499" t="s">
        <v>10</v>
      </c>
      <c r="E3499">
        <v>0</v>
      </c>
      <c r="F3499" t="s">
        <v>121</v>
      </c>
      <c r="G3499">
        <v>92129</v>
      </c>
      <c r="H3499">
        <v>32.961064</v>
      </c>
      <c r="I3499">
        <v>-117.134917</v>
      </c>
      <c r="J3499">
        <v>1</v>
      </c>
      <c r="K3499" s="1">
        <v>4</v>
      </c>
      <c r="L3499" t="s">
        <v>12</v>
      </c>
      <c r="M3499" t="s">
        <v>10</v>
      </c>
      <c r="N3499">
        <v>4.1399999999999997</v>
      </c>
      <c r="O3499" t="s">
        <v>10</v>
      </c>
      <c r="P3499" t="s">
        <v>10</v>
      </c>
      <c r="Q3499" t="s">
        <v>25</v>
      </c>
      <c r="R3499">
        <v>30</v>
      </c>
      <c r="S3499" t="s">
        <v>13</v>
      </c>
      <c r="T3499" t="s">
        <v>13</v>
      </c>
      <c r="U3499" t="s">
        <v>13</v>
      </c>
      <c r="V3499" t="s">
        <v>13</v>
      </c>
      <c r="W3499" t="s">
        <v>13</v>
      </c>
      <c r="X3499" t="s">
        <v>10</v>
      </c>
      <c r="Y3499" t="s">
        <v>10</v>
      </c>
      <c r="Z3499" t="s">
        <v>10</v>
      </c>
      <c r="AA3499" t="s">
        <v>21</v>
      </c>
      <c r="AB3499" t="s">
        <v>10</v>
      </c>
      <c r="AC3499" t="s">
        <v>26</v>
      </c>
      <c r="AD3499">
        <v>85.95</v>
      </c>
      <c r="AE3499">
        <v>381.3</v>
      </c>
      <c r="AF3499">
        <v>0</v>
      </c>
      <c r="AG3499">
        <v>0</v>
      </c>
      <c r="AH3499">
        <v>16.559999999999999</v>
      </c>
      <c r="AI3499">
        <v>397.86</v>
      </c>
      <c r="AJ3499" t="s">
        <v>27</v>
      </c>
      <c r="AK3499" t="s">
        <v>28</v>
      </c>
      <c r="AL3499" t="s">
        <v>74</v>
      </c>
      <c r="AM3499" t="str">
        <f t="shared" si="162"/>
        <v>Churned</v>
      </c>
      <c r="AN3499" t="str">
        <f t="shared" si="163"/>
        <v>No</v>
      </c>
      <c r="AO3499" t="str" cm="1">
        <f t="array" ref="AO3499">_xlfn.IFS($C3499&lt;36,"Youth", $C3499&lt;66, "Middle_age", $C3499&gt;65, "Old")</f>
        <v>Middle_age</v>
      </c>
      <c r="AP3499" t="str">
        <f t="shared" si="164"/>
        <v>1 năm</v>
      </c>
    </row>
    <row r="3500" spans="1:42" x14ac:dyDescent="0.35">
      <c r="A3500" t="s">
        <v>4607</v>
      </c>
      <c r="B3500" t="s">
        <v>9</v>
      </c>
      <c r="C3500">
        <v>51</v>
      </c>
      <c r="D3500" t="s">
        <v>10</v>
      </c>
      <c r="E3500">
        <v>2</v>
      </c>
      <c r="F3500" t="s">
        <v>3463</v>
      </c>
      <c r="G3500">
        <v>96120</v>
      </c>
      <c r="H3500">
        <v>38.735788999999997</v>
      </c>
      <c r="I3500">
        <v>-119.85798</v>
      </c>
      <c r="J3500">
        <v>5</v>
      </c>
      <c r="K3500" s="1">
        <v>43</v>
      </c>
      <c r="L3500" t="s">
        <v>12</v>
      </c>
      <c r="M3500" t="s">
        <v>10</v>
      </c>
      <c r="N3500">
        <v>35.200000000000003</v>
      </c>
      <c r="O3500" t="s">
        <v>13</v>
      </c>
      <c r="P3500" t="s">
        <v>13</v>
      </c>
      <c r="AA3500" t="s">
        <v>15</v>
      </c>
      <c r="AB3500" t="s">
        <v>13</v>
      </c>
      <c r="AC3500" t="s">
        <v>16</v>
      </c>
      <c r="AD3500">
        <v>20</v>
      </c>
      <c r="AE3500">
        <v>817.95</v>
      </c>
      <c r="AF3500">
        <v>0</v>
      </c>
      <c r="AG3500">
        <v>0</v>
      </c>
      <c r="AH3500">
        <v>1513.6</v>
      </c>
      <c r="AI3500">
        <v>2331.5500000000002</v>
      </c>
      <c r="AJ3500" t="s">
        <v>17</v>
      </c>
      <c r="AM3500" t="str">
        <f t="shared" si="162"/>
        <v>Stayed</v>
      </c>
      <c r="AN3500" t="str">
        <f t="shared" si="163"/>
        <v>Yes</v>
      </c>
      <c r="AO3500" t="str" cm="1">
        <f t="array" ref="AO3500">_xlfn.IFS($C3500&lt;36,"Youth", $C3500&lt;66, "Middle_age", $C3500&gt;65, "Old")</f>
        <v>Middle_age</v>
      </c>
      <c r="AP3500" t="str">
        <f t="shared" si="164"/>
        <v>4 năm</v>
      </c>
    </row>
    <row r="3501" spans="1:42" x14ac:dyDescent="0.35">
      <c r="A3501" t="s">
        <v>4608</v>
      </c>
      <c r="B3501" t="s">
        <v>19</v>
      </c>
      <c r="C3501">
        <v>38</v>
      </c>
      <c r="D3501" t="s">
        <v>10</v>
      </c>
      <c r="E3501">
        <v>1</v>
      </c>
      <c r="F3501" t="s">
        <v>215</v>
      </c>
      <c r="G3501">
        <v>92028</v>
      </c>
      <c r="H3501">
        <v>33.362575</v>
      </c>
      <c r="I3501">
        <v>-117.299644</v>
      </c>
      <c r="J3501">
        <v>2</v>
      </c>
      <c r="K3501" s="1">
        <v>70</v>
      </c>
      <c r="L3501" t="s">
        <v>42</v>
      </c>
      <c r="M3501" t="s">
        <v>10</v>
      </c>
      <c r="N3501">
        <v>31.78</v>
      </c>
      <c r="O3501" t="s">
        <v>13</v>
      </c>
      <c r="P3501" t="s">
        <v>13</v>
      </c>
      <c r="AA3501" t="s">
        <v>43</v>
      </c>
      <c r="AB3501" t="s">
        <v>13</v>
      </c>
      <c r="AC3501" t="s">
        <v>16</v>
      </c>
      <c r="AD3501">
        <v>-3</v>
      </c>
      <c r="AE3501">
        <v>1458.1</v>
      </c>
      <c r="AF3501">
        <v>35.44</v>
      </c>
      <c r="AG3501">
        <v>0</v>
      </c>
      <c r="AH3501">
        <v>2224.6</v>
      </c>
      <c r="AI3501">
        <v>3647.26</v>
      </c>
      <c r="AJ3501" t="s">
        <v>17</v>
      </c>
      <c r="AM3501" t="str">
        <f t="shared" si="162"/>
        <v>VIP</v>
      </c>
      <c r="AN3501" t="str">
        <f t="shared" si="163"/>
        <v>Yes</v>
      </c>
      <c r="AO3501" t="str" cm="1">
        <f t="array" ref="AO3501">_xlfn.IFS($C3501&lt;36,"Youth", $C3501&lt;66, "Middle_age", $C3501&gt;65, "Old")</f>
        <v>Middle_age</v>
      </c>
      <c r="AP3501" t="str">
        <f t="shared" si="164"/>
        <v>6 năm</v>
      </c>
    </row>
    <row r="3502" spans="1:42" x14ac:dyDescent="0.35">
      <c r="A3502" t="s">
        <v>4609</v>
      </c>
      <c r="B3502" t="s">
        <v>9</v>
      </c>
      <c r="C3502">
        <v>26</v>
      </c>
      <c r="D3502" t="s">
        <v>13</v>
      </c>
      <c r="E3502">
        <v>0</v>
      </c>
      <c r="F3502" t="s">
        <v>1165</v>
      </c>
      <c r="G3502">
        <v>92880</v>
      </c>
      <c r="H3502">
        <v>33.918042999999997</v>
      </c>
      <c r="I3502">
        <v>-117.61780899999999</v>
      </c>
      <c r="J3502">
        <v>0</v>
      </c>
      <c r="K3502" s="1">
        <v>15</v>
      </c>
      <c r="L3502" t="s">
        <v>32</v>
      </c>
      <c r="M3502" t="s">
        <v>10</v>
      </c>
      <c r="N3502">
        <v>20.11</v>
      </c>
      <c r="O3502" t="s">
        <v>13</v>
      </c>
      <c r="P3502" t="s">
        <v>10</v>
      </c>
      <c r="Q3502" t="s">
        <v>14</v>
      </c>
      <c r="R3502">
        <v>73</v>
      </c>
      <c r="S3502" t="s">
        <v>10</v>
      </c>
      <c r="T3502" t="s">
        <v>10</v>
      </c>
      <c r="U3502" t="s">
        <v>10</v>
      </c>
      <c r="V3502" t="s">
        <v>10</v>
      </c>
      <c r="W3502" t="s">
        <v>13</v>
      </c>
      <c r="X3502" t="s">
        <v>13</v>
      </c>
      <c r="Y3502" t="s">
        <v>10</v>
      </c>
      <c r="Z3502" t="s">
        <v>10</v>
      </c>
      <c r="AA3502" t="s">
        <v>15</v>
      </c>
      <c r="AB3502" t="s">
        <v>13</v>
      </c>
      <c r="AC3502" t="s">
        <v>16</v>
      </c>
      <c r="AD3502">
        <v>65.599999999999994</v>
      </c>
      <c r="AE3502">
        <v>1010</v>
      </c>
      <c r="AF3502">
        <v>0</v>
      </c>
      <c r="AG3502">
        <v>0</v>
      </c>
      <c r="AH3502">
        <v>301.64999999999998</v>
      </c>
      <c r="AI3502">
        <v>1311.65</v>
      </c>
      <c r="AJ3502" t="s">
        <v>17</v>
      </c>
      <c r="AM3502" t="str">
        <f t="shared" si="162"/>
        <v>Stayed</v>
      </c>
      <c r="AN3502" t="str">
        <f t="shared" si="163"/>
        <v>No</v>
      </c>
      <c r="AO3502" t="str" cm="1">
        <f t="array" ref="AO3502">_xlfn.IFS($C3502&lt;36,"Youth", $C3502&lt;66, "Middle_age", $C3502&gt;65, "Old")</f>
        <v>Youth</v>
      </c>
      <c r="AP3502" t="str">
        <f t="shared" si="164"/>
        <v>2 năm</v>
      </c>
    </row>
    <row r="3503" spans="1:42" x14ac:dyDescent="0.35">
      <c r="A3503" t="s">
        <v>4610</v>
      </c>
      <c r="B3503" t="s">
        <v>19</v>
      </c>
      <c r="C3503">
        <v>37</v>
      </c>
      <c r="D3503" t="s">
        <v>13</v>
      </c>
      <c r="E3503">
        <v>0</v>
      </c>
      <c r="F3503" t="s">
        <v>4611</v>
      </c>
      <c r="G3503">
        <v>93266</v>
      </c>
      <c r="H3503">
        <v>36.175255</v>
      </c>
      <c r="I3503">
        <v>-119.813805</v>
      </c>
      <c r="J3503">
        <v>0</v>
      </c>
      <c r="K3503" s="1">
        <v>3</v>
      </c>
      <c r="L3503" t="s">
        <v>12</v>
      </c>
      <c r="M3503" t="s">
        <v>10</v>
      </c>
      <c r="N3503">
        <v>38.049999999999997</v>
      </c>
      <c r="O3503" t="s">
        <v>13</v>
      </c>
      <c r="P3503" t="s">
        <v>10</v>
      </c>
      <c r="Q3503" t="s">
        <v>49</v>
      </c>
      <c r="R3503">
        <v>7</v>
      </c>
      <c r="S3503" t="s">
        <v>10</v>
      </c>
      <c r="T3503" t="s">
        <v>13</v>
      </c>
      <c r="U3503" t="s">
        <v>13</v>
      </c>
      <c r="V3503" t="s">
        <v>10</v>
      </c>
      <c r="W3503" t="s">
        <v>10</v>
      </c>
      <c r="X3503" t="s">
        <v>13</v>
      </c>
      <c r="Y3503" t="s">
        <v>13</v>
      </c>
      <c r="Z3503" t="s">
        <v>10</v>
      </c>
      <c r="AA3503" t="s">
        <v>21</v>
      </c>
      <c r="AB3503" t="s">
        <v>10</v>
      </c>
      <c r="AC3503" t="s">
        <v>16</v>
      </c>
      <c r="AD3503">
        <v>64.400000000000006</v>
      </c>
      <c r="AE3503">
        <v>195.65</v>
      </c>
      <c r="AF3503">
        <v>0</v>
      </c>
      <c r="AG3503">
        <v>0</v>
      </c>
      <c r="AH3503">
        <v>114.15</v>
      </c>
      <c r="AI3503">
        <v>309.8</v>
      </c>
      <c r="AJ3503" t="s">
        <v>68</v>
      </c>
      <c r="AM3503" t="str">
        <f t="shared" si="162"/>
        <v>Joined</v>
      </c>
      <c r="AN3503" t="str">
        <f t="shared" si="163"/>
        <v>No</v>
      </c>
      <c r="AO3503" t="str" cm="1">
        <f t="array" ref="AO3503">_xlfn.IFS($C3503&lt;36,"Youth", $C3503&lt;66, "Middle_age", $C3503&gt;65, "Old")</f>
        <v>Middle_age</v>
      </c>
      <c r="AP3503" t="str">
        <f t="shared" si="164"/>
        <v>1 năm</v>
      </c>
    </row>
    <row r="3504" spans="1:42" x14ac:dyDescent="0.35">
      <c r="A3504" t="s">
        <v>4612</v>
      </c>
      <c r="B3504" t="s">
        <v>19</v>
      </c>
      <c r="C3504">
        <v>61</v>
      </c>
      <c r="D3504" t="s">
        <v>10</v>
      </c>
      <c r="E3504">
        <v>0</v>
      </c>
      <c r="F3504" t="s">
        <v>1014</v>
      </c>
      <c r="G3504">
        <v>92258</v>
      </c>
      <c r="H3504">
        <v>33.906495999999997</v>
      </c>
      <c r="I3504">
        <v>-116.56949899999999</v>
      </c>
      <c r="J3504">
        <v>1</v>
      </c>
      <c r="K3504" s="1">
        <v>7</v>
      </c>
      <c r="L3504" t="s">
        <v>12</v>
      </c>
      <c r="M3504" t="s">
        <v>10</v>
      </c>
      <c r="N3504">
        <v>5.13</v>
      </c>
      <c r="O3504" t="s">
        <v>13</v>
      </c>
      <c r="P3504" t="s">
        <v>10</v>
      </c>
      <c r="Q3504" t="s">
        <v>49</v>
      </c>
      <c r="R3504">
        <v>4</v>
      </c>
      <c r="S3504" t="s">
        <v>13</v>
      </c>
      <c r="T3504" t="s">
        <v>13</v>
      </c>
      <c r="U3504" t="s">
        <v>10</v>
      </c>
      <c r="V3504" t="s">
        <v>13</v>
      </c>
      <c r="W3504" t="s">
        <v>13</v>
      </c>
      <c r="X3504" t="s">
        <v>13</v>
      </c>
      <c r="Y3504" t="s">
        <v>13</v>
      </c>
      <c r="Z3504" t="s">
        <v>10</v>
      </c>
      <c r="AA3504" t="s">
        <v>21</v>
      </c>
      <c r="AB3504" t="s">
        <v>13</v>
      </c>
      <c r="AC3504" t="s">
        <v>26</v>
      </c>
      <c r="AD3504">
        <v>-4</v>
      </c>
      <c r="AE3504">
        <v>340.25</v>
      </c>
      <c r="AF3504">
        <v>0</v>
      </c>
      <c r="AG3504">
        <v>0</v>
      </c>
      <c r="AH3504">
        <v>35.909999999999997</v>
      </c>
      <c r="AI3504">
        <v>376.16</v>
      </c>
      <c r="AJ3504" t="s">
        <v>27</v>
      </c>
      <c r="AK3504" t="s">
        <v>79</v>
      </c>
      <c r="AL3504" t="s">
        <v>80</v>
      </c>
      <c r="AM3504" t="str">
        <f t="shared" si="162"/>
        <v>Churned</v>
      </c>
      <c r="AN3504" t="str">
        <f t="shared" si="163"/>
        <v>No</v>
      </c>
      <c r="AO3504" t="str" cm="1">
        <f t="array" ref="AO3504">_xlfn.IFS($C3504&lt;36,"Youth", $C3504&lt;66, "Middle_age", $C3504&gt;65, "Old")</f>
        <v>Middle_age</v>
      </c>
      <c r="AP3504" t="str">
        <f t="shared" si="164"/>
        <v>1 năm</v>
      </c>
    </row>
    <row r="3505" spans="1:42" x14ac:dyDescent="0.35">
      <c r="A3505" t="s">
        <v>4613</v>
      </c>
      <c r="B3505" t="s">
        <v>19</v>
      </c>
      <c r="C3505">
        <v>68</v>
      </c>
      <c r="D3505" t="s">
        <v>13</v>
      </c>
      <c r="E3505">
        <v>0</v>
      </c>
      <c r="F3505" t="s">
        <v>622</v>
      </c>
      <c r="G3505">
        <v>92394</v>
      </c>
      <c r="H3505">
        <v>34.567058000000003</v>
      </c>
      <c r="I3505">
        <v>-117.362329</v>
      </c>
      <c r="J3505">
        <v>0</v>
      </c>
      <c r="K3505" s="1">
        <v>35</v>
      </c>
      <c r="L3505" t="s">
        <v>99</v>
      </c>
      <c r="M3505" t="s">
        <v>10</v>
      </c>
      <c r="N3505">
        <v>39.69</v>
      </c>
      <c r="O3505" t="s">
        <v>10</v>
      </c>
      <c r="P3505" t="s">
        <v>10</v>
      </c>
      <c r="Q3505" t="s">
        <v>25</v>
      </c>
      <c r="R3505">
        <v>25</v>
      </c>
      <c r="S3505" t="s">
        <v>13</v>
      </c>
      <c r="T3505" t="s">
        <v>13</v>
      </c>
      <c r="U3505" t="s">
        <v>10</v>
      </c>
      <c r="V3505" t="s">
        <v>13</v>
      </c>
      <c r="W3505" t="s">
        <v>10</v>
      </c>
      <c r="X3505" t="s">
        <v>10</v>
      </c>
      <c r="Y3505" t="s">
        <v>13</v>
      </c>
      <c r="Z3505" t="s">
        <v>10</v>
      </c>
      <c r="AA3505" t="s">
        <v>21</v>
      </c>
      <c r="AB3505" t="s">
        <v>10</v>
      </c>
      <c r="AC3505" t="s">
        <v>26</v>
      </c>
      <c r="AD3505">
        <v>101.4</v>
      </c>
      <c r="AE3505">
        <v>3496.3</v>
      </c>
      <c r="AF3505">
        <v>0</v>
      </c>
      <c r="AG3505">
        <v>0</v>
      </c>
      <c r="AH3505">
        <v>1389.15</v>
      </c>
      <c r="AI3505">
        <v>4885.45</v>
      </c>
      <c r="AJ3505" t="s">
        <v>27</v>
      </c>
      <c r="AK3505" t="s">
        <v>28</v>
      </c>
      <c r="AL3505" t="s">
        <v>184</v>
      </c>
      <c r="AM3505" t="str">
        <f t="shared" si="162"/>
        <v>Churned</v>
      </c>
      <c r="AN3505" t="str">
        <f t="shared" si="163"/>
        <v>No</v>
      </c>
      <c r="AO3505" t="str" cm="1">
        <f t="array" ref="AO3505">_xlfn.IFS($C3505&lt;36,"Youth", $C3505&lt;66, "Middle_age", $C3505&gt;65, "Old")</f>
        <v>Old</v>
      </c>
      <c r="AP3505" t="str">
        <f t="shared" si="164"/>
        <v>3 năm</v>
      </c>
    </row>
    <row r="3506" spans="1:42" x14ac:dyDescent="0.35">
      <c r="A3506" t="s">
        <v>4614</v>
      </c>
      <c r="B3506" t="s">
        <v>9</v>
      </c>
      <c r="C3506">
        <v>41</v>
      </c>
      <c r="D3506" t="s">
        <v>10</v>
      </c>
      <c r="E3506">
        <v>0</v>
      </c>
      <c r="F3506" t="s">
        <v>199</v>
      </c>
      <c r="G3506">
        <v>91744</v>
      </c>
      <c r="H3506">
        <v>34.031441000000001</v>
      </c>
      <c r="I3506">
        <v>-117.936436</v>
      </c>
      <c r="J3506">
        <v>3</v>
      </c>
      <c r="K3506" s="1">
        <v>2</v>
      </c>
      <c r="L3506" t="s">
        <v>24</v>
      </c>
      <c r="M3506" t="s">
        <v>10</v>
      </c>
      <c r="N3506">
        <v>30.19</v>
      </c>
      <c r="O3506" t="s">
        <v>13</v>
      </c>
      <c r="P3506" t="s">
        <v>10</v>
      </c>
      <c r="Q3506" t="s">
        <v>14</v>
      </c>
      <c r="R3506">
        <v>16</v>
      </c>
      <c r="S3506" t="s">
        <v>13</v>
      </c>
      <c r="T3506" t="s">
        <v>13</v>
      </c>
      <c r="U3506" t="s">
        <v>13</v>
      </c>
      <c r="V3506" t="s">
        <v>13</v>
      </c>
      <c r="W3506" t="s">
        <v>13</v>
      </c>
      <c r="X3506" t="s">
        <v>13</v>
      </c>
      <c r="Y3506" t="s">
        <v>13</v>
      </c>
      <c r="Z3506" t="s">
        <v>10</v>
      </c>
      <c r="AA3506" t="s">
        <v>21</v>
      </c>
      <c r="AB3506" t="s">
        <v>10</v>
      </c>
      <c r="AC3506" t="s">
        <v>16</v>
      </c>
      <c r="AD3506">
        <v>44.6</v>
      </c>
      <c r="AE3506">
        <v>80.55</v>
      </c>
      <c r="AF3506">
        <v>0</v>
      </c>
      <c r="AG3506">
        <v>0</v>
      </c>
      <c r="AH3506">
        <v>60.38</v>
      </c>
      <c r="AI3506">
        <v>140.93</v>
      </c>
      <c r="AJ3506" t="s">
        <v>27</v>
      </c>
      <c r="AK3506" t="s">
        <v>87</v>
      </c>
      <c r="AL3506" t="s">
        <v>210</v>
      </c>
      <c r="AM3506" t="str">
        <f t="shared" si="162"/>
        <v>Churned</v>
      </c>
      <c r="AN3506" t="str">
        <f t="shared" si="163"/>
        <v>No</v>
      </c>
      <c r="AO3506" t="str" cm="1">
        <f t="array" ref="AO3506">_xlfn.IFS($C3506&lt;36,"Youth", $C3506&lt;66, "Middle_age", $C3506&gt;65, "Old")</f>
        <v>Middle_age</v>
      </c>
      <c r="AP3506" t="str">
        <f t="shared" si="164"/>
        <v>1 năm</v>
      </c>
    </row>
    <row r="3507" spans="1:42" x14ac:dyDescent="0.35">
      <c r="A3507" t="s">
        <v>4615</v>
      </c>
      <c r="B3507" t="s">
        <v>19</v>
      </c>
      <c r="C3507">
        <v>54</v>
      </c>
      <c r="D3507" t="s">
        <v>13</v>
      </c>
      <c r="E3507">
        <v>3</v>
      </c>
      <c r="F3507" t="s">
        <v>613</v>
      </c>
      <c r="G3507">
        <v>95947</v>
      </c>
      <c r="H3507">
        <v>40.160386000000003</v>
      </c>
      <c r="I3507">
        <v>-120.83542799999999</v>
      </c>
      <c r="J3507">
        <v>0</v>
      </c>
      <c r="K3507" s="1">
        <v>29</v>
      </c>
      <c r="L3507" t="s">
        <v>99</v>
      </c>
      <c r="M3507" t="s">
        <v>10</v>
      </c>
      <c r="N3507">
        <v>2</v>
      </c>
      <c r="O3507" t="s">
        <v>13</v>
      </c>
      <c r="P3507" t="s">
        <v>13</v>
      </c>
      <c r="AA3507" t="s">
        <v>15</v>
      </c>
      <c r="AB3507" t="s">
        <v>13</v>
      </c>
      <c r="AC3507" t="s">
        <v>153</v>
      </c>
      <c r="AD3507">
        <v>19.850000000000001</v>
      </c>
      <c r="AE3507">
        <v>535.04999999999995</v>
      </c>
      <c r="AF3507">
        <v>0</v>
      </c>
      <c r="AG3507">
        <v>0</v>
      </c>
      <c r="AH3507">
        <v>58</v>
      </c>
      <c r="AI3507">
        <v>593.04999999999995</v>
      </c>
      <c r="AJ3507" t="s">
        <v>17</v>
      </c>
      <c r="AM3507" t="str">
        <f t="shared" si="162"/>
        <v>Stayed</v>
      </c>
      <c r="AN3507" t="str">
        <f t="shared" si="163"/>
        <v>Yes</v>
      </c>
      <c r="AO3507" t="str" cm="1">
        <f t="array" ref="AO3507">_xlfn.IFS($C3507&lt;36,"Youth", $C3507&lt;66, "Middle_age", $C3507&gt;65, "Old")</f>
        <v>Middle_age</v>
      </c>
      <c r="AP3507" t="str">
        <f t="shared" si="164"/>
        <v>3 năm</v>
      </c>
    </row>
    <row r="3508" spans="1:42" x14ac:dyDescent="0.35">
      <c r="A3508" t="s">
        <v>4616</v>
      </c>
      <c r="B3508" t="s">
        <v>19</v>
      </c>
      <c r="C3508">
        <v>36</v>
      </c>
      <c r="D3508" t="s">
        <v>13</v>
      </c>
      <c r="E3508">
        <v>0</v>
      </c>
      <c r="F3508" t="s">
        <v>3267</v>
      </c>
      <c r="G3508">
        <v>93234</v>
      </c>
      <c r="H3508">
        <v>36.217863999999999</v>
      </c>
      <c r="I3508">
        <v>-120.080117</v>
      </c>
      <c r="J3508">
        <v>0</v>
      </c>
      <c r="K3508" s="1">
        <v>72</v>
      </c>
      <c r="L3508" t="s">
        <v>42</v>
      </c>
      <c r="M3508" t="s">
        <v>13</v>
      </c>
      <c r="P3508" t="s">
        <v>10</v>
      </c>
      <c r="Q3508" t="s">
        <v>14</v>
      </c>
      <c r="R3508">
        <v>14</v>
      </c>
      <c r="S3508" t="s">
        <v>10</v>
      </c>
      <c r="T3508" t="s">
        <v>10</v>
      </c>
      <c r="U3508" t="s">
        <v>10</v>
      </c>
      <c r="V3508" t="s">
        <v>10</v>
      </c>
      <c r="W3508" t="s">
        <v>10</v>
      </c>
      <c r="X3508" t="s">
        <v>10</v>
      </c>
      <c r="Y3508" t="s">
        <v>10</v>
      </c>
      <c r="Z3508" t="s">
        <v>10</v>
      </c>
      <c r="AA3508" t="s">
        <v>43</v>
      </c>
      <c r="AB3508" t="s">
        <v>10</v>
      </c>
      <c r="AC3508" t="s">
        <v>26</v>
      </c>
      <c r="AD3508">
        <v>63.7</v>
      </c>
      <c r="AE3508">
        <v>4464.8</v>
      </c>
      <c r="AF3508">
        <v>0</v>
      </c>
      <c r="AG3508">
        <v>0</v>
      </c>
      <c r="AH3508">
        <v>0</v>
      </c>
      <c r="AI3508">
        <v>4464.8</v>
      </c>
      <c r="AJ3508" t="s">
        <v>17</v>
      </c>
      <c r="AM3508" t="str">
        <f t="shared" si="162"/>
        <v>VIP</v>
      </c>
      <c r="AN3508" t="str">
        <f t="shared" si="163"/>
        <v>No</v>
      </c>
      <c r="AO3508" t="str" cm="1">
        <f t="array" ref="AO3508">_xlfn.IFS($C3508&lt;36,"Youth", $C3508&lt;66, "Middle_age", $C3508&gt;65, "Old")</f>
        <v>Middle_age</v>
      </c>
      <c r="AP3508" t="str">
        <f t="shared" si="164"/>
        <v>6 năm</v>
      </c>
    </row>
    <row r="3509" spans="1:42" x14ac:dyDescent="0.35">
      <c r="A3509" t="s">
        <v>4617</v>
      </c>
      <c r="B3509" t="s">
        <v>9</v>
      </c>
      <c r="C3509">
        <v>48</v>
      </c>
      <c r="D3509" t="s">
        <v>13</v>
      </c>
      <c r="E3509">
        <v>0</v>
      </c>
      <c r="F3509" t="s">
        <v>121</v>
      </c>
      <c r="G3509">
        <v>92109</v>
      </c>
      <c r="H3509">
        <v>32.787835999999999</v>
      </c>
      <c r="I3509">
        <v>-117.232376</v>
      </c>
      <c r="J3509">
        <v>0</v>
      </c>
      <c r="K3509" s="1">
        <v>27</v>
      </c>
      <c r="L3509" t="s">
        <v>12</v>
      </c>
      <c r="M3509" t="s">
        <v>10</v>
      </c>
      <c r="N3509">
        <v>11.09</v>
      </c>
      <c r="O3509" t="s">
        <v>10</v>
      </c>
      <c r="P3509" t="s">
        <v>10</v>
      </c>
      <c r="Q3509" t="s">
        <v>25</v>
      </c>
      <c r="R3509">
        <v>6</v>
      </c>
      <c r="S3509" t="s">
        <v>13</v>
      </c>
      <c r="T3509" t="s">
        <v>13</v>
      </c>
      <c r="U3509" t="s">
        <v>13</v>
      </c>
      <c r="V3509" t="s">
        <v>13</v>
      </c>
      <c r="W3509" t="s">
        <v>10</v>
      </c>
      <c r="X3509" t="s">
        <v>10</v>
      </c>
      <c r="Y3509" t="s">
        <v>10</v>
      </c>
      <c r="Z3509" t="s">
        <v>10</v>
      </c>
      <c r="AA3509" t="s">
        <v>21</v>
      </c>
      <c r="AB3509" t="s">
        <v>10</v>
      </c>
      <c r="AC3509" t="s">
        <v>153</v>
      </c>
      <c r="AD3509">
        <v>94.55</v>
      </c>
      <c r="AE3509">
        <v>2724.6</v>
      </c>
      <c r="AF3509">
        <v>0</v>
      </c>
      <c r="AG3509">
        <v>0</v>
      </c>
      <c r="AH3509">
        <v>299.43</v>
      </c>
      <c r="AI3509">
        <v>3024.03</v>
      </c>
      <c r="AJ3509" t="s">
        <v>27</v>
      </c>
      <c r="AK3509" t="s">
        <v>28</v>
      </c>
      <c r="AL3509" t="s">
        <v>74</v>
      </c>
      <c r="AM3509" t="str">
        <f t="shared" si="162"/>
        <v>Churned</v>
      </c>
      <c r="AN3509" t="str">
        <f t="shared" si="163"/>
        <v>No</v>
      </c>
      <c r="AO3509" t="str" cm="1">
        <f t="array" ref="AO3509">_xlfn.IFS($C3509&lt;36,"Youth", $C3509&lt;66, "Middle_age", $C3509&gt;65, "Old")</f>
        <v>Middle_age</v>
      </c>
      <c r="AP3509" t="str">
        <f t="shared" si="164"/>
        <v>3 năm</v>
      </c>
    </row>
    <row r="3510" spans="1:42" x14ac:dyDescent="0.35">
      <c r="A3510" t="s">
        <v>4618</v>
      </c>
      <c r="B3510" t="s">
        <v>9</v>
      </c>
      <c r="C3510">
        <v>33</v>
      </c>
      <c r="D3510" t="s">
        <v>10</v>
      </c>
      <c r="E3510">
        <v>0</v>
      </c>
      <c r="F3510" t="s">
        <v>4619</v>
      </c>
      <c r="G3510">
        <v>96133</v>
      </c>
      <c r="H3510">
        <v>38.636051999999999</v>
      </c>
      <c r="I3510">
        <v>-119.48916199999999</v>
      </c>
      <c r="J3510">
        <v>0</v>
      </c>
      <c r="K3510" s="1">
        <v>71</v>
      </c>
      <c r="L3510" t="s">
        <v>12</v>
      </c>
      <c r="M3510" t="s">
        <v>10</v>
      </c>
      <c r="N3510">
        <v>3.09</v>
      </c>
      <c r="O3510" t="s">
        <v>13</v>
      </c>
      <c r="P3510" t="s">
        <v>10</v>
      </c>
      <c r="Q3510" t="s">
        <v>49</v>
      </c>
      <c r="R3510">
        <v>26</v>
      </c>
      <c r="S3510" t="s">
        <v>10</v>
      </c>
      <c r="T3510" t="s">
        <v>10</v>
      </c>
      <c r="U3510" t="s">
        <v>10</v>
      </c>
      <c r="V3510" t="s">
        <v>10</v>
      </c>
      <c r="W3510" t="s">
        <v>10</v>
      </c>
      <c r="X3510" t="s">
        <v>10</v>
      </c>
      <c r="Y3510" t="s">
        <v>10</v>
      </c>
      <c r="Z3510" t="s">
        <v>10</v>
      </c>
      <c r="AA3510" t="s">
        <v>43</v>
      </c>
      <c r="AB3510" t="s">
        <v>10</v>
      </c>
      <c r="AC3510" t="s">
        <v>16</v>
      </c>
      <c r="AD3510">
        <v>84.4</v>
      </c>
      <c r="AE3510">
        <v>5969.3</v>
      </c>
      <c r="AF3510">
        <v>0</v>
      </c>
      <c r="AG3510">
        <v>0</v>
      </c>
      <c r="AH3510">
        <v>219.39</v>
      </c>
      <c r="AI3510">
        <v>6188.69</v>
      </c>
      <c r="AJ3510" t="s">
        <v>17</v>
      </c>
      <c r="AM3510" t="str">
        <f t="shared" si="162"/>
        <v>VIP</v>
      </c>
      <c r="AN3510" t="str">
        <f t="shared" si="163"/>
        <v>No</v>
      </c>
      <c r="AO3510" t="str" cm="1">
        <f t="array" ref="AO3510">_xlfn.IFS($C3510&lt;36,"Youth", $C3510&lt;66, "Middle_age", $C3510&gt;65, "Old")</f>
        <v>Youth</v>
      </c>
      <c r="AP3510" t="str">
        <f t="shared" si="164"/>
        <v>6 năm</v>
      </c>
    </row>
    <row r="3511" spans="1:42" x14ac:dyDescent="0.35">
      <c r="A3511" t="s">
        <v>4620</v>
      </c>
      <c r="B3511" t="s">
        <v>9</v>
      </c>
      <c r="C3511">
        <v>52</v>
      </c>
      <c r="D3511" t="s">
        <v>13</v>
      </c>
      <c r="E3511">
        <v>0</v>
      </c>
      <c r="F3511" t="s">
        <v>4590</v>
      </c>
      <c r="G3511">
        <v>96044</v>
      </c>
      <c r="H3511">
        <v>41.962127000000002</v>
      </c>
      <c r="I3511">
        <v>-122.52769600000001</v>
      </c>
      <c r="J3511">
        <v>0</v>
      </c>
      <c r="K3511" s="1">
        <v>30</v>
      </c>
      <c r="L3511" t="s">
        <v>12</v>
      </c>
      <c r="M3511" t="s">
        <v>10</v>
      </c>
      <c r="N3511">
        <v>4.22</v>
      </c>
      <c r="O3511" t="s">
        <v>13</v>
      </c>
      <c r="P3511" t="s">
        <v>10</v>
      </c>
      <c r="Q3511" t="s">
        <v>49</v>
      </c>
      <c r="R3511">
        <v>13</v>
      </c>
      <c r="S3511" t="s">
        <v>10</v>
      </c>
      <c r="T3511" t="s">
        <v>10</v>
      </c>
      <c r="U3511" t="s">
        <v>10</v>
      </c>
      <c r="V3511" t="s">
        <v>10</v>
      </c>
      <c r="W3511" t="s">
        <v>10</v>
      </c>
      <c r="X3511" t="s">
        <v>13</v>
      </c>
      <c r="Y3511" t="s">
        <v>13</v>
      </c>
      <c r="Z3511" t="s">
        <v>13</v>
      </c>
      <c r="AA3511" t="s">
        <v>15</v>
      </c>
      <c r="AB3511" t="s">
        <v>13</v>
      </c>
      <c r="AC3511" t="s">
        <v>16</v>
      </c>
      <c r="AD3511">
        <v>74.650000000000006</v>
      </c>
      <c r="AE3511">
        <v>2308.6</v>
      </c>
      <c r="AF3511">
        <v>0</v>
      </c>
      <c r="AG3511">
        <v>50</v>
      </c>
      <c r="AH3511">
        <v>126.6</v>
      </c>
      <c r="AI3511">
        <v>2485.1999999999998</v>
      </c>
      <c r="AJ3511" t="s">
        <v>17</v>
      </c>
      <c r="AM3511" t="str">
        <f t="shared" si="162"/>
        <v>Stayed</v>
      </c>
      <c r="AN3511" t="str">
        <f t="shared" si="163"/>
        <v>No</v>
      </c>
      <c r="AO3511" t="str" cm="1">
        <f t="array" ref="AO3511">_xlfn.IFS($C3511&lt;36,"Youth", $C3511&lt;66, "Middle_age", $C3511&gt;65, "Old")</f>
        <v>Middle_age</v>
      </c>
      <c r="AP3511" t="str">
        <f t="shared" si="164"/>
        <v>3 năm</v>
      </c>
    </row>
    <row r="3512" spans="1:42" x14ac:dyDescent="0.35">
      <c r="A3512" t="s">
        <v>4621</v>
      </c>
      <c r="B3512" t="s">
        <v>19</v>
      </c>
      <c r="C3512">
        <v>65</v>
      </c>
      <c r="D3512" t="s">
        <v>10</v>
      </c>
      <c r="E3512">
        <v>0</v>
      </c>
      <c r="F3512" t="s">
        <v>70</v>
      </c>
      <c r="G3512">
        <v>94015</v>
      </c>
      <c r="H3512">
        <v>37.680844</v>
      </c>
      <c r="I3512">
        <v>-122.48130999999999</v>
      </c>
      <c r="J3512">
        <v>6</v>
      </c>
      <c r="K3512" s="1">
        <v>19</v>
      </c>
      <c r="L3512" t="s">
        <v>12</v>
      </c>
      <c r="M3512" t="s">
        <v>13</v>
      </c>
      <c r="P3512" t="s">
        <v>10</v>
      </c>
      <c r="Q3512" t="s">
        <v>49</v>
      </c>
      <c r="R3512">
        <v>14</v>
      </c>
      <c r="S3512" t="s">
        <v>13</v>
      </c>
      <c r="T3512" t="s">
        <v>10</v>
      </c>
      <c r="U3512" t="s">
        <v>10</v>
      </c>
      <c r="V3512" t="s">
        <v>13</v>
      </c>
      <c r="W3512" t="s">
        <v>13</v>
      </c>
      <c r="X3512" t="s">
        <v>13</v>
      </c>
      <c r="Y3512" t="s">
        <v>13</v>
      </c>
      <c r="Z3512" t="s">
        <v>10</v>
      </c>
      <c r="AA3512" t="s">
        <v>21</v>
      </c>
      <c r="AB3512" t="s">
        <v>10</v>
      </c>
      <c r="AC3512" t="s">
        <v>16</v>
      </c>
      <c r="AD3512">
        <v>34.299999999999997</v>
      </c>
      <c r="AE3512">
        <v>577.15</v>
      </c>
      <c r="AF3512">
        <v>0</v>
      </c>
      <c r="AG3512">
        <v>0</v>
      </c>
      <c r="AH3512">
        <v>0</v>
      </c>
      <c r="AI3512">
        <v>577.15</v>
      </c>
      <c r="AJ3512" t="s">
        <v>17</v>
      </c>
      <c r="AM3512" t="str">
        <f t="shared" si="162"/>
        <v>Stayed</v>
      </c>
      <c r="AN3512" t="str">
        <f t="shared" si="163"/>
        <v>No</v>
      </c>
      <c r="AO3512" t="str" cm="1">
        <f t="array" ref="AO3512">_xlfn.IFS($C3512&lt;36,"Youth", $C3512&lt;66, "Middle_age", $C3512&gt;65, "Old")</f>
        <v>Middle_age</v>
      </c>
      <c r="AP3512" t="str">
        <f t="shared" si="164"/>
        <v>2 năm</v>
      </c>
    </row>
    <row r="3513" spans="1:42" x14ac:dyDescent="0.35">
      <c r="A3513" t="s">
        <v>4622</v>
      </c>
      <c r="B3513" t="s">
        <v>19</v>
      </c>
      <c r="C3513">
        <v>54</v>
      </c>
      <c r="D3513" t="s">
        <v>10</v>
      </c>
      <c r="E3513">
        <v>2</v>
      </c>
      <c r="F3513" t="s">
        <v>279</v>
      </c>
      <c r="G3513">
        <v>92841</v>
      </c>
      <c r="H3513">
        <v>33.786738</v>
      </c>
      <c r="I3513">
        <v>-117.982564</v>
      </c>
      <c r="J3513">
        <v>1</v>
      </c>
      <c r="K3513" s="1">
        <v>56</v>
      </c>
      <c r="L3513" t="s">
        <v>46</v>
      </c>
      <c r="M3513" t="s">
        <v>10</v>
      </c>
      <c r="N3513">
        <v>37.67</v>
      </c>
      <c r="O3513" t="s">
        <v>10</v>
      </c>
      <c r="P3513" t="s">
        <v>13</v>
      </c>
      <c r="AA3513" t="s">
        <v>43</v>
      </c>
      <c r="AB3513" t="s">
        <v>13</v>
      </c>
      <c r="AC3513" t="s">
        <v>26</v>
      </c>
      <c r="AD3513">
        <v>24.15</v>
      </c>
      <c r="AE3513">
        <v>1402.25</v>
      </c>
      <c r="AF3513">
        <v>29.41</v>
      </c>
      <c r="AG3513">
        <v>0</v>
      </c>
      <c r="AH3513">
        <v>2109.52</v>
      </c>
      <c r="AI3513">
        <v>3482.36</v>
      </c>
      <c r="AJ3513" t="s">
        <v>17</v>
      </c>
      <c r="AM3513" t="str">
        <f t="shared" si="162"/>
        <v>VIP</v>
      </c>
      <c r="AN3513" t="str">
        <f t="shared" si="163"/>
        <v>Yes</v>
      </c>
      <c r="AO3513" t="str" cm="1">
        <f t="array" ref="AO3513">_xlfn.IFS($C3513&lt;36,"Youth", $C3513&lt;66, "Middle_age", $C3513&gt;65, "Old")</f>
        <v>Middle_age</v>
      </c>
      <c r="AP3513" t="str">
        <f t="shared" si="164"/>
        <v>5 năm</v>
      </c>
    </row>
    <row r="3514" spans="1:42" x14ac:dyDescent="0.35">
      <c r="A3514" t="s">
        <v>4623</v>
      </c>
      <c r="B3514" t="s">
        <v>19</v>
      </c>
      <c r="C3514">
        <v>26</v>
      </c>
      <c r="D3514" t="s">
        <v>10</v>
      </c>
      <c r="E3514">
        <v>0</v>
      </c>
      <c r="F3514" t="s">
        <v>647</v>
      </c>
      <c r="G3514">
        <v>92310</v>
      </c>
      <c r="H3514">
        <v>35.349240999999999</v>
      </c>
      <c r="I3514">
        <v>-116.770281</v>
      </c>
      <c r="J3514">
        <v>1</v>
      </c>
      <c r="K3514" s="1">
        <v>36</v>
      </c>
      <c r="L3514" t="s">
        <v>12</v>
      </c>
      <c r="M3514" t="s">
        <v>10</v>
      </c>
      <c r="N3514">
        <v>12.61</v>
      </c>
      <c r="O3514" t="s">
        <v>13</v>
      </c>
      <c r="P3514" t="s">
        <v>13</v>
      </c>
      <c r="AA3514" t="s">
        <v>15</v>
      </c>
      <c r="AB3514" t="s">
        <v>13</v>
      </c>
      <c r="AC3514" t="s">
        <v>26</v>
      </c>
      <c r="AD3514">
        <v>20.85</v>
      </c>
      <c r="AE3514">
        <v>720.05</v>
      </c>
      <c r="AF3514">
        <v>0</v>
      </c>
      <c r="AG3514">
        <v>0</v>
      </c>
      <c r="AH3514">
        <v>453.96</v>
      </c>
      <c r="AI3514">
        <v>1174.01</v>
      </c>
      <c r="AJ3514" t="s">
        <v>17</v>
      </c>
      <c r="AM3514" t="str">
        <f t="shared" si="162"/>
        <v>Stayed</v>
      </c>
      <c r="AN3514" t="str">
        <f t="shared" si="163"/>
        <v>No</v>
      </c>
      <c r="AO3514" t="str" cm="1">
        <f t="array" ref="AO3514">_xlfn.IFS($C3514&lt;36,"Youth", $C3514&lt;66, "Middle_age", $C3514&gt;65, "Old")</f>
        <v>Youth</v>
      </c>
      <c r="AP3514" t="str">
        <f t="shared" si="164"/>
        <v>3 năm</v>
      </c>
    </row>
    <row r="3515" spans="1:42" x14ac:dyDescent="0.35">
      <c r="A3515" t="s">
        <v>4624</v>
      </c>
      <c r="B3515" t="s">
        <v>9</v>
      </c>
      <c r="C3515">
        <v>35</v>
      </c>
      <c r="D3515" t="s">
        <v>10</v>
      </c>
      <c r="E3515">
        <v>1</v>
      </c>
      <c r="F3515" t="s">
        <v>4158</v>
      </c>
      <c r="G3515">
        <v>93265</v>
      </c>
      <c r="H3515">
        <v>36.245925999999997</v>
      </c>
      <c r="I3515">
        <v>-118.693138</v>
      </c>
      <c r="J3515">
        <v>3</v>
      </c>
      <c r="K3515" s="1">
        <v>57</v>
      </c>
      <c r="L3515" t="s">
        <v>12</v>
      </c>
      <c r="M3515" t="s">
        <v>10</v>
      </c>
      <c r="N3515">
        <v>1.54</v>
      </c>
      <c r="O3515" t="s">
        <v>10</v>
      </c>
      <c r="P3515" t="s">
        <v>10</v>
      </c>
      <c r="Q3515" t="s">
        <v>49</v>
      </c>
      <c r="R3515">
        <v>15</v>
      </c>
      <c r="S3515" t="s">
        <v>10</v>
      </c>
      <c r="T3515" t="s">
        <v>10</v>
      </c>
      <c r="U3515" t="s">
        <v>13</v>
      </c>
      <c r="V3515" t="s">
        <v>10</v>
      </c>
      <c r="W3515" t="s">
        <v>13</v>
      </c>
      <c r="X3515" t="s">
        <v>13</v>
      </c>
      <c r="Y3515" t="s">
        <v>13</v>
      </c>
      <c r="Z3515" t="s">
        <v>10</v>
      </c>
      <c r="AA3515" t="s">
        <v>21</v>
      </c>
      <c r="AB3515" t="s">
        <v>13</v>
      </c>
      <c r="AC3515" t="s">
        <v>26</v>
      </c>
      <c r="AD3515">
        <v>65.2</v>
      </c>
      <c r="AE3515">
        <v>3687.85</v>
      </c>
      <c r="AF3515">
        <v>0</v>
      </c>
      <c r="AG3515">
        <v>0</v>
      </c>
      <c r="AH3515">
        <v>87.78</v>
      </c>
      <c r="AI3515">
        <v>3775.63</v>
      </c>
      <c r="AJ3515" t="s">
        <v>17</v>
      </c>
      <c r="AM3515" t="str">
        <f t="shared" si="162"/>
        <v>VIP</v>
      </c>
      <c r="AN3515" t="str">
        <f t="shared" si="163"/>
        <v>Yes</v>
      </c>
      <c r="AO3515" t="str" cm="1">
        <f t="array" ref="AO3515">_xlfn.IFS($C3515&lt;36,"Youth", $C3515&lt;66, "Middle_age", $C3515&gt;65, "Old")</f>
        <v>Youth</v>
      </c>
      <c r="AP3515" t="str">
        <f t="shared" si="164"/>
        <v>5 năm</v>
      </c>
    </row>
    <row r="3516" spans="1:42" x14ac:dyDescent="0.35">
      <c r="A3516" t="s">
        <v>4625</v>
      </c>
      <c r="B3516" t="s">
        <v>19</v>
      </c>
      <c r="C3516">
        <v>43</v>
      </c>
      <c r="D3516" t="s">
        <v>13</v>
      </c>
      <c r="E3516">
        <v>0</v>
      </c>
      <c r="F3516" t="s">
        <v>1826</v>
      </c>
      <c r="G3516">
        <v>93432</v>
      </c>
      <c r="H3516">
        <v>35.480896000000001</v>
      </c>
      <c r="I3516">
        <v>-120.469476</v>
      </c>
      <c r="J3516">
        <v>0</v>
      </c>
      <c r="K3516" s="1">
        <v>3</v>
      </c>
      <c r="L3516" t="s">
        <v>12</v>
      </c>
      <c r="M3516" t="s">
        <v>10</v>
      </c>
      <c r="N3516">
        <v>28.97</v>
      </c>
      <c r="O3516" t="s">
        <v>13</v>
      </c>
      <c r="P3516" t="s">
        <v>10</v>
      </c>
      <c r="Q3516" t="s">
        <v>25</v>
      </c>
      <c r="R3516">
        <v>16</v>
      </c>
      <c r="S3516" t="s">
        <v>13</v>
      </c>
      <c r="T3516" t="s">
        <v>13</v>
      </c>
      <c r="U3516" t="s">
        <v>13</v>
      </c>
      <c r="V3516" t="s">
        <v>13</v>
      </c>
      <c r="W3516" t="s">
        <v>13</v>
      </c>
      <c r="X3516" t="s">
        <v>13</v>
      </c>
      <c r="Y3516" t="s">
        <v>13</v>
      </c>
      <c r="Z3516" t="s">
        <v>13</v>
      </c>
      <c r="AA3516" t="s">
        <v>21</v>
      </c>
      <c r="AB3516" t="s">
        <v>10</v>
      </c>
      <c r="AC3516" t="s">
        <v>16</v>
      </c>
      <c r="AD3516">
        <v>69.599999999999994</v>
      </c>
      <c r="AE3516">
        <v>207.4</v>
      </c>
      <c r="AF3516">
        <v>0</v>
      </c>
      <c r="AG3516">
        <v>20</v>
      </c>
      <c r="AH3516">
        <v>86.91</v>
      </c>
      <c r="AI3516">
        <v>314.31</v>
      </c>
      <c r="AJ3516" t="s">
        <v>68</v>
      </c>
      <c r="AM3516" t="str">
        <f t="shared" si="162"/>
        <v>Joined</v>
      </c>
      <c r="AN3516" t="str">
        <f t="shared" si="163"/>
        <v>No</v>
      </c>
      <c r="AO3516" t="str" cm="1">
        <f t="array" ref="AO3516">_xlfn.IFS($C3516&lt;36,"Youth", $C3516&lt;66, "Middle_age", $C3516&gt;65, "Old")</f>
        <v>Middle_age</v>
      </c>
      <c r="AP3516" t="str">
        <f t="shared" si="164"/>
        <v>1 năm</v>
      </c>
    </row>
    <row r="3517" spans="1:42" x14ac:dyDescent="0.35">
      <c r="A3517" t="s">
        <v>4626</v>
      </c>
      <c r="B3517" t="s">
        <v>9</v>
      </c>
      <c r="C3517">
        <v>30</v>
      </c>
      <c r="D3517" t="s">
        <v>10</v>
      </c>
      <c r="E3517">
        <v>0</v>
      </c>
      <c r="F3517" t="s">
        <v>286</v>
      </c>
      <c r="G3517">
        <v>92027</v>
      </c>
      <c r="H3517">
        <v>33.141264999999997</v>
      </c>
      <c r="I3517">
        <v>-116.967221</v>
      </c>
      <c r="J3517">
        <v>0</v>
      </c>
      <c r="K3517" s="1">
        <v>52</v>
      </c>
      <c r="L3517" t="s">
        <v>12</v>
      </c>
      <c r="M3517" t="s">
        <v>10</v>
      </c>
      <c r="N3517">
        <v>44.34</v>
      </c>
      <c r="O3517" t="s">
        <v>10</v>
      </c>
      <c r="P3517" t="s">
        <v>10</v>
      </c>
      <c r="Q3517" t="s">
        <v>25</v>
      </c>
      <c r="R3517">
        <v>71</v>
      </c>
      <c r="S3517" t="s">
        <v>13</v>
      </c>
      <c r="T3517" t="s">
        <v>10</v>
      </c>
      <c r="U3517" t="s">
        <v>13</v>
      </c>
      <c r="V3517" t="s">
        <v>10</v>
      </c>
      <c r="W3517" t="s">
        <v>10</v>
      </c>
      <c r="X3517" t="s">
        <v>10</v>
      </c>
      <c r="Y3517" t="s">
        <v>10</v>
      </c>
      <c r="Z3517" t="s">
        <v>10</v>
      </c>
      <c r="AA3517" t="s">
        <v>21</v>
      </c>
      <c r="AB3517" t="s">
        <v>10</v>
      </c>
      <c r="AC3517" t="s">
        <v>16</v>
      </c>
      <c r="AD3517">
        <v>102.7</v>
      </c>
      <c r="AE3517">
        <v>5138.1000000000004</v>
      </c>
      <c r="AF3517">
        <v>0</v>
      </c>
      <c r="AG3517">
        <v>0</v>
      </c>
      <c r="AH3517">
        <v>2305.6799999999998</v>
      </c>
      <c r="AI3517">
        <v>7443.78</v>
      </c>
      <c r="AJ3517" t="s">
        <v>17</v>
      </c>
      <c r="AM3517" t="str">
        <f t="shared" si="162"/>
        <v>VIP</v>
      </c>
      <c r="AN3517" t="str">
        <f t="shared" si="163"/>
        <v>No</v>
      </c>
      <c r="AO3517" t="str" cm="1">
        <f t="array" ref="AO3517">_xlfn.IFS($C3517&lt;36,"Youth", $C3517&lt;66, "Middle_age", $C3517&gt;65, "Old")</f>
        <v>Youth</v>
      </c>
      <c r="AP3517" t="str">
        <f t="shared" si="164"/>
        <v>5 năm</v>
      </c>
    </row>
    <row r="3518" spans="1:42" x14ac:dyDescent="0.35">
      <c r="A3518" t="s">
        <v>4627</v>
      </c>
      <c r="B3518" t="s">
        <v>9</v>
      </c>
      <c r="C3518">
        <v>40</v>
      </c>
      <c r="D3518" t="s">
        <v>13</v>
      </c>
      <c r="E3518">
        <v>0</v>
      </c>
      <c r="F3518" t="s">
        <v>2252</v>
      </c>
      <c r="G3518">
        <v>94579</v>
      </c>
      <c r="H3518">
        <v>37.687263999999999</v>
      </c>
      <c r="I3518">
        <v>-122.15728</v>
      </c>
      <c r="J3518">
        <v>0</v>
      </c>
      <c r="K3518" s="1">
        <v>2</v>
      </c>
      <c r="L3518" t="s">
        <v>24</v>
      </c>
      <c r="M3518" t="s">
        <v>10</v>
      </c>
      <c r="N3518">
        <v>43.27</v>
      </c>
      <c r="O3518" t="s">
        <v>13</v>
      </c>
      <c r="P3518" t="s">
        <v>13</v>
      </c>
      <c r="AA3518" t="s">
        <v>21</v>
      </c>
      <c r="AB3518" t="s">
        <v>10</v>
      </c>
      <c r="AC3518" t="s">
        <v>153</v>
      </c>
      <c r="AD3518">
        <v>20</v>
      </c>
      <c r="AE3518">
        <v>40.9</v>
      </c>
      <c r="AF3518">
        <v>0</v>
      </c>
      <c r="AG3518">
        <v>0</v>
      </c>
      <c r="AH3518">
        <v>86.54</v>
      </c>
      <c r="AI3518">
        <v>127.44</v>
      </c>
      <c r="AJ3518" t="s">
        <v>68</v>
      </c>
      <c r="AM3518" t="str">
        <f t="shared" si="162"/>
        <v>Joined</v>
      </c>
      <c r="AN3518" t="str">
        <f t="shared" si="163"/>
        <v>No</v>
      </c>
      <c r="AO3518" t="str" cm="1">
        <f t="array" ref="AO3518">_xlfn.IFS($C3518&lt;36,"Youth", $C3518&lt;66, "Middle_age", $C3518&gt;65, "Old")</f>
        <v>Middle_age</v>
      </c>
      <c r="AP3518" t="str">
        <f t="shared" si="164"/>
        <v>1 năm</v>
      </c>
    </row>
    <row r="3519" spans="1:42" x14ac:dyDescent="0.35">
      <c r="A3519" t="s">
        <v>4628</v>
      </c>
      <c r="B3519" t="s">
        <v>19</v>
      </c>
      <c r="C3519">
        <v>48</v>
      </c>
      <c r="D3519" t="s">
        <v>13</v>
      </c>
      <c r="E3519">
        <v>0</v>
      </c>
      <c r="F3519" t="s">
        <v>268</v>
      </c>
      <c r="G3519">
        <v>92647</v>
      </c>
      <c r="H3519">
        <v>33.723579000000001</v>
      </c>
      <c r="I3519">
        <v>-118.005441</v>
      </c>
      <c r="J3519">
        <v>0</v>
      </c>
      <c r="K3519" s="1">
        <v>17</v>
      </c>
      <c r="L3519" t="s">
        <v>12</v>
      </c>
      <c r="M3519" t="s">
        <v>13</v>
      </c>
      <c r="P3519" t="s">
        <v>10</v>
      </c>
      <c r="Q3519" t="s">
        <v>49</v>
      </c>
      <c r="R3519">
        <v>11</v>
      </c>
      <c r="S3519" t="s">
        <v>13</v>
      </c>
      <c r="T3519" t="s">
        <v>13</v>
      </c>
      <c r="U3519" t="s">
        <v>13</v>
      </c>
      <c r="V3519" t="s">
        <v>13</v>
      </c>
      <c r="W3519" t="s">
        <v>13</v>
      </c>
      <c r="X3519" t="s">
        <v>13</v>
      </c>
      <c r="Y3519" t="s">
        <v>13</v>
      </c>
      <c r="Z3519" t="s">
        <v>10</v>
      </c>
      <c r="AA3519" t="s">
        <v>21</v>
      </c>
      <c r="AB3519" t="s">
        <v>13</v>
      </c>
      <c r="AC3519" t="s">
        <v>16</v>
      </c>
      <c r="AD3519">
        <v>25.1</v>
      </c>
      <c r="AE3519">
        <v>382.8</v>
      </c>
      <c r="AF3519">
        <v>0</v>
      </c>
      <c r="AG3519">
        <v>0</v>
      </c>
      <c r="AH3519">
        <v>0</v>
      </c>
      <c r="AI3519">
        <v>382.8</v>
      </c>
      <c r="AJ3519" t="s">
        <v>17</v>
      </c>
      <c r="AM3519" t="str">
        <f t="shared" si="162"/>
        <v>Stayed</v>
      </c>
      <c r="AN3519" t="str">
        <f t="shared" si="163"/>
        <v>No</v>
      </c>
      <c r="AO3519" t="str" cm="1">
        <f t="array" ref="AO3519">_xlfn.IFS($C3519&lt;36,"Youth", $C3519&lt;66, "Middle_age", $C3519&gt;65, "Old")</f>
        <v>Middle_age</v>
      </c>
      <c r="AP3519" t="str">
        <f t="shared" si="164"/>
        <v>2 năm</v>
      </c>
    </row>
    <row r="3520" spans="1:42" x14ac:dyDescent="0.35">
      <c r="A3520" t="s">
        <v>4629</v>
      </c>
      <c r="B3520" t="s">
        <v>19</v>
      </c>
      <c r="C3520">
        <v>80</v>
      </c>
      <c r="D3520" t="s">
        <v>13</v>
      </c>
      <c r="E3520">
        <v>0</v>
      </c>
      <c r="F3520" t="s">
        <v>2529</v>
      </c>
      <c r="G3520">
        <v>91304</v>
      </c>
      <c r="H3520">
        <v>34.224376999999997</v>
      </c>
      <c r="I3520">
        <v>-118.632656</v>
      </c>
      <c r="J3520">
        <v>0</v>
      </c>
      <c r="K3520" s="1">
        <v>1</v>
      </c>
      <c r="L3520" t="s">
        <v>12</v>
      </c>
      <c r="M3520" t="s">
        <v>10</v>
      </c>
      <c r="N3520">
        <v>28.49</v>
      </c>
      <c r="O3520" t="s">
        <v>10</v>
      </c>
      <c r="P3520" t="s">
        <v>10</v>
      </c>
      <c r="Q3520" t="s">
        <v>25</v>
      </c>
      <c r="R3520">
        <v>18</v>
      </c>
      <c r="S3520" t="s">
        <v>13</v>
      </c>
      <c r="T3520" t="s">
        <v>13</v>
      </c>
      <c r="U3520" t="s">
        <v>13</v>
      </c>
      <c r="V3520" t="s">
        <v>13</v>
      </c>
      <c r="W3520" t="s">
        <v>13</v>
      </c>
      <c r="X3520" t="s">
        <v>13</v>
      </c>
      <c r="Y3520" t="s">
        <v>13</v>
      </c>
      <c r="Z3520" t="s">
        <v>10</v>
      </c>
      <c r="AA3520" t="s">
        <v>21</v>
      </c>
      <c r="AB3520" t="s">
        <v>10</v>
      </c>
      <c r="AC3520" t="s">
        <v>26</v>
      </c>
      <c r="AD3520">
        <v>75.349999999999994</v>
      </c>
      <c r="AE3520">
        <v>75.349999999999994</v>
      </c>
      <c r="AF3520">
        <v>0</v>
      </c>
      <c r="AG3520">
        <v>0</v>
      </c>
      <c r="AH3520">
        <v>28.49</v>
      </c>
      <c r="AI3520">
        <v>103.84</v>
      </c>
      <c r="AJ3520" t="s">
        <v>27</v>
      </c>
      <c r="AK3520" t="s">
        <v>91</v>
      </c>
      <c r="AL3520" t="s">
        <v>165</v>
      </c>
      <c r="AM3520" t="str">
        <f t="shared" si="162"/>
        <v>Churned</v>
      </c>
      <c r="AN3520" t="str">
        <f t="shared" si="163"/>
        <v>No</v>
      </c>
      <c r="AO3520" t="str" cm="1">
        <f t="array" ref="AO3520">_xlfn.IFS($C3520&lt;36,"Youth", $C3520&lt;66, "Middle_age", $C3520&gt;65, "Old")</f>
        <v>Old</v>
      </c>
      <c r="AP3520" t="str">
        <f t="shared" si="164"/>
        <v>1 năm</v>
      </c>
    </row>
    <row r="3521" spans="1:42" x14ac:dyDescent="0.35">
      <c r="A3521" t="s">
        <v>4630</v>
      </c>
      <c r="B3521" t="s">
        <v>19</v>
      </c>
      <c r="C3521">
        <v>66</v>
      </c>
      <c r="D3521" t="s">
        <v>13</v>
      </c>
      <c r="E3521">
        <v>0</v>
      </c>
      <c r="F3521" t="s">
        <v>205</v>
      </c>
      <c r="G3521">
        <v>90404</v>
      </c>
      <c r="H3521">
        <v>34.026333999999999</v>
      </c>
      <c r="I3521">
        <v>-118.474222</v>
      </c>
      <c r="J3521">
        <v>0</v>
      </c>
      <c r="K3521" s="1">
        <v>68</v>
      </c>
      <c r="L3521" t="s">
        <v>12</v>
      </c>
      <c r="M3521" t="s">
        <v>10</v>
      </c>
      <c r="N3521">
        <v>19.670000000000002</v>
      </c>
      <c r="O3521" t="s">
        <v>10</v>
      </c>
      <c r="P3521" t="s">
        <v>10</v>
      </c>
      <c r="Q3521" t="s">
        <v>25</v>
      </c>
      <c r="R3521">
        <v>28</v>
      </c>
      <c r="S3521" t="s">
        <v>13</v>
      </c>
      <c r="T3521" t="s">
        <v>10</v>
      </c>
      <c r="U3521" t="s">
        <v>10</v>
      </c>
      <c r="V3521" t="s">
        <v>13</v>
      </c>
      <c r="W3521" t="s">
        <v>13</v>
      </c>
      <c r="X3521" t="s">
        <v>10</v>
      </c>
      <c r="Y3521" t="s">
        <v>13</v>
      </c>
      <c r="Z3521" t="s">
        <v>10</v>
      </c>
      <c r="AA3521" t="s">
        <v>21</v>
      </c>
      <c r="AB3521" t="s">
        <v>10</v>
      </c>
      <c r="AC3521" t="s">
        <v>26</v>
      </c>
      <c r="AD3521">
        <v>95.9</v>
      </c>
      <c r="AE3521">
        <v>6503.2</v>
      </c>
      <c r="AF3521">
        <v>0</v>
      </c>
      <c r="AG3521">
        <v>0</v>
      </c>
      <c r="AH3521">
        <v>1337.56</v>
      </c>
      <c r="AI3521">
        <v>7840.76</v>
      </c>
      <c r="AJ3521" t="s">
        <v>17</v>
      </c>
      <c r="AM3521" t="str">
        <f t="shared" si="162"/>
        <v>VIP</v>
      </c>
      <c r="AN3521" t="str">
        <f t="shared" si="163"/>
        <v>No</v>
      </c>
      <c r="AO3521" t="str" cm="1">
        <f t="array" ref="AO3521">_xlfn.IFS($C3521&lt;36,"Youth", $C3521&lt;66, "Middle_age", $C3521&gt;65, "Old")</f>
        <v>Old</v>
      </c>
      <c r="AP3521" t="str">
        <f t="shared" si="164"/>
        <v>6 năm</v>
      </c>
    </row>
    <row r="3522" spans="1:42" x14ac:dyDescent="0.35">
      <c r="A3522" t="s">
        <v>4631</v>
      </c>
      <c r="B3522" t="s">
        <v>19</v>
      </c>
      <c r="C3522">
        <v>37</v>
      </c>
      <c r="D3522" t="s">
        <v>13</v>
      </c>
      <c r="E3522">
        <v>0</v>
      </c>
      <c r="F3522" t="s">
        <v>105</v>
      </c>
      <c r="G3522">
        <v>90033</v>
      </c>
      <c r="H3522">
        <v>34.050198000000002</v>
      </c>
      <c r="I3522">
        <v>-118.21094600000001</v>
      </c>
      <c r="J3522">
        <v>0</v>
      </c>
      <c r="K3522" s="1">
        <v>57</v>
      </c>
      <c r="L3522" t="s">
        <v>12</v>
      </c>
      <c r="M3522" t="s">
        <v>10</v>
      </c>
      <c r="N3522">
        <v>38.729999999999997</v>
      </c>
      <c r="O3522" t="s">
        <v>13</v>
      </c>
      <c r="P3522" t="s">
        <v>13</v>
      </c>
      <c r="AA3522" t="s">
        <v>43</v>
      </c>
      <c r="AB3522" t="s">
        <v>13</v>
      </c>
      <c r="AC3522" t="s">
        <v>16</v>
      </c>
      <c r="AD3522">
        <v>20.75</v>
      </c>
      <c r="AE3522">
        <v>1118.8</v>
      </c>
      <c r="AF3522">
        <v>0</v>
      </c>
      <c r="AG3522">
        <v>0</v>
      </c>
      <c r="AH3522">
        <v>2207.61</v>
      </c>
      <c r="AI3522">
        <v>3326.41</v>
      </c>
      <c r="AJ3522" t="s">
        <v>17</v>
      </c>
      <c r="AM3522" t="str">
        <f t="shared" si="162"/>
        <v>VIP</v>
      </c>
      <c r="AN3522" t="str">
        <f t="shared" si="163"/>
        <v>No</v>
      </c>
      <c r="AO3522" t="str" cm="1">
        <f t="array" ref="AO3522">_xlfn.IFS($C3522&lt;36,"Youth", $C3522&lt;66, "Middle_age", $C3522&gt;65, "Old")</f>
        <v>Middle_age</v>
      </c>
      <c r="AP3522" t="str">
        <f t="shared" si="164"/>
        <v>5 năm</v>
      </c>
    </row>
    <row r="3523" spans="1:42" x14ac:dyDescent="0.35">
      <c r="A3523" t="s">
        <v>4632</v>
      </c>
      <c r="B3523" t="s">
        <v>19</v>
      </c>
      <c r="C3523">
        <v>40</v>
      </c>
      <c r="D3523" t="s">
        <v>10</v>
      </c>
      <c r="E3523">
        <v>0</v>
      </c>
      <c r="F3523" t="s">
        <v>1637</v>
      </c>
      <c r="G3523">
        <v>93608</v>
      </c>
      <c r="H3523">
        <v>36.488056</v>
      </c>
      <c r="I3523">
        <v>-120.407691</v>
      </c>
      <c r="J3523">
        <v>5</v>
      </c>
      <c r="K3523" s="1">
        <v>72</v>
      </c>
      <c r="L3523" t="s">
        <v>42</v>
      </c>
      <c r="M3523" t="s">
        <v>10</v>
      </c>
      <c r="N3523">
        <v>24.24</v>
      </c>
      <c r="O3523" t="s">
        <v>10</v>
      </c>
      <c r="P3523" t="s">
        <v>10</v>
      </c>
      <c r="Q3523" t="s">
        <v>49</v>
      </c>
      <c r="R3523">
        <v>27</v>
      </c>
      <c r="S3523" t="s">
        <v>10</v>
      </c>
      <c r="T3523" t="s">
        <v>13</v>
      </c>
      <c r="U3523" t="s">
        <v>13</v>
      </c>
      <c r="V3523" t="s">
        <v>13</v>
      </c>
      <c r="W3523" t="s">
        <v>13</v>
      </c>
      <c r="X3523" t="s">
        <v>13</v>
      </c>
      <c r="Y3523" t="s">
        <v>13</v>
      </c>
      <c r="Z3523" t="s">
        <v>10</v>
      </c>
      <c r="AA3523" t="s">
        <v>43</v>
      </c>
      <c r="AB3523" t="s">
        <v>13</v>
      </c>
      <c r="AC3523" t="s">
        <v>26</v>
      </c>
      <c r="AD3523">
        <v>55.3</v>
      </c>
      <c r="AE3523">
        <v>3983.6</v>
      </c>
      <c r="AF3523">
        <v>0</v>
      </c>
      <c r="AG3523">
        <v>0</v>
      </c>
      <c r="AH3523">
        <v>1745.28</v>
      </c>
      <c r="AI3523">
        <v>5728.88</v>
      </c>
      <c r="AJ3523" t="s">
        <v>17</v>
      </c>
      <c r="AM3523" t="str">
        <f t="shared" ref="AM3523:AM3586" si="165">IF($AJ3523="Churned",$AJ3523,IF($AI3523&gt;AVERAGE($AI:$AI),"VIP",$AJ3523))</f>
        <v>VIP</v>
      </c>
      <c r="AN3523" t="str">
        <f t="shared" ref="AN3523:AN3586" si="166">IF($E3523&gt;0,"Yes","No")</f>
        <v>No</v>
      </c>
      <c r="AO3523" t="str" cm="1">
        <f t="array" ref="AO3523">_xlfn.IFS($C3523&lt;36,"Youth", $C3523&lt;66, "Middle_age", $C3523&gt;65, "Old")</f>
        <v>Middle_age</v>
      </c>
      <c r="AP3523" t="str">
        <f t="shared" ref="AP3523:AP3586" si="167">IF($K3523&lt;=12, "1 năm", IF($K3523&lt;=24, "2 năm", IF($K3523&lt;=36, "3 năm", IF($K3523&lt;=48, "4 năm", IF($K3523&lt;=60, "5 năm", IF($K3523&lt;=72, "6 năm"))))))</f>
        <v>6 năm</v>
      </c>
    </row>
    <row r="3524" spans="1:42" x14ac:dyDescent="0.35">
      <c r="A3524" t="s">
        <v>4633</v>
      </c>
      <c r="B3524" t="s">
        <v>19</v>
      </c>
      <c r="C3524">
        <v>62</v>
      </c>
      <c r="D3524" t="s">
        <v>13</v>
      </c>
      <c r="E3524">
        <v>0</v>
      </c>
      <c r="F3524" t="s">
        <v>4634</v>
      </c>
      <c r="G3524">
        <v>92250</v>
      </c>
      <c r="H3524">
        <v>32.811000999999997</v>
      </c>
      <c r="I3524">
        <v>-115.15286500000001</v>
      </c>
      <c r="J3524">
        <v>0</v>
      </c>
      <c r="K3524" s="1">
        <v>26</v>
      </c>
      <c r="L3524" t="s">
        <v>12</v>
      </c>
      <c r="M3524" t="s">
        <v>10</v>
      </c>
      <c r="N3524">
        <v>37.69</v>
      </c>
      <c r="O3524" t="s">
        <v>10</v>
      </c>
      <c r="P3524" t="s">
        <v>10</v>
      </c>
      <c r="Q3524" t="s">
        <v>25</v>
      </c>
      <c r="R3524">
        <v>30</v>
      </c>
      <c r="S3524" t="s">
        <v>13</v>
      </c>
      <c r="T3524" t="s">
        <v>13</v>
      </c>
      <c r="U3524" t="s">
        <v>10</v>
      </c>
      <c r="V3524" t="s">
        <v>10</v>
      </c>
      <c r="W3524" t="s">
        <v>13</v>
      </c>
      <c r="X3524" t="s">
        <v>13</v>
      </c>
      <c r="Y3524" t="s">
        <v>13</v>
      </c>
      <c r="Z3524" t="s">
        <v>10</v>
      </c>
      <c r="AA3524" t="s">
        <v>21</v>
      </c>
      <c r="AB3524" t="s">
        <v>10</v>
      </c>
      <c r="AC3524" t="s">
        <v>16</v>
      </c>
      <c r="AD3524">
        <v>84.3</v>
      </c>
      <c r="AE3524">
        <v>2281.6</v>
      </c>
      <c r="AF3524">
        <v>0</v>
      </c>
      <c r="AG3524">
        <v>0</v>
      </c>
      <c r="AH3524">
        <v>979.94</v>
      </c>
      <c r="AI3524">
        <v>3261.54</v>
      </c>
      <c r="AJ3524" t="s">
        <v>17</v>
      </c>
      <c r="AM3524" t="str">
        <f t="shared" si="165"/>
        <v>VIP</v>
      </c>
      <c r="AN3524" t="str">
        <f t="shared" si="166"/>
        <v>No</v>
      </c>
      <c r="AO3524" t="str" cm="1">
        <f t="array" ref="AO3524">_xlfn.IFS($C3524&lt;36,"Youth", $C3524&lt;66, "Middle_age", $C3524&gt;65, "Old")</f>
        <v>Middle_age</v>
      </c>
      <c r="AP3524" t="str">
        <f t="shared" si="167"/>
        <v>3 năm</v>
      </c>
    </row>
    <row r="3525" spans="1:42" x14ac:dyDescent="0.35">
      <c r="A3525" t="s">
        <v>4635</v>
      </c>
      <c r="B3525" t="s">
        <v>19</v>
      </c>
      <c r="C3525">
        <v>24</v>
      </c>
      <c r="D3525" t="s">
        <v>13</v>
      </c>
      <c r="E3525">
        <v>3</v>
      </c>
      <c r="F3525" t="s">
        <v>1710</v>
      </c>
      <c r="G3525">
        <v>96094</v>
      </c>
      <c r="H3525">
        <v>41.465121000000003</v>
      </c>
      <c r="I3525">
        <v>-122.38094700000001</v>
      </c>
      <c r="J3525">
        <v>0</v>
      </c>
      <c r="K3525" s="1">
        <v>14</v>
      </c>
      <c r="L3525" t="s">
        <v>12</v>
      </c>
      <c r="M3525" t="s">
        <v>10</v>
      </c>
      <c r="N3525">
        <v>36.729999999999997</v>
      </c>
      <c r="O3525" t="s">
        <v>13</v>
      </c>
      <c r="P3525" t="s">
        <v>10</v>
      </c>
      <c r="Q3525" t="s">
        <v>14</v>
      </c>
      <c r="R3525">
        <v>52</v>
      </c>
      <c r="S3525" t="s">
        <v>10</v>
      </c>
      <c r="T3525" t="s">
        <v>10</v>
      </c>
      <c r="U3525" t="s">
        <v>10</v>
      </c>
      <c r="V3525" t="s">
        <v>10</v>
      </c>
      <c r="W3525" t="s">
        <v>13</v>
      </c>
      <c r="X3525" t="s">
        <v>10</v>
      </c>
      <c r="Y3525" t="s">
        <v>10</v>
      </c>
      <c r="Z3525" t="s">
        <v>10</v>
      </c>
      <c r="AA3525" t="s">
        <v>43</v>
      </c>
      <c r="AB3525" t="s">
        <v>13</v>
      </c>
      <c r="AC3525" t="s">
        <v>26</v>
      </c>
      <c r="AD3525">
        <v>76.099999999999994</v>
      </c>
      <c r="AE3525">
        <v>1054.8</v>
      </c>
      <c r="AF3525">
        <v>0</v>
      </c>
      <c r="AG3525">
        <v>0</v>
      </c>
      <c r="AH3525">
        <v>514.22</v>
      </c>
      <c r="AI3525">
        <v>1569.02</v>
      </c>
      <c r="AJ3525" t="s">
        <v>17</v>
      </c>
      <c r="AM3525" t="str">
        <f t="shared" si="165"/>
        <v>Stayed</v>
      </c>
      <c r="AN3525" t="str">
        <f t="shared" si="166"/>
        <v>Yes</v>
      </c>
      <c r="AO3525" t="str" cm="1">
        <f t="array" ref="AO3525">_xlfn.IFS($C3525&lt;36,"Youth", $C3525&lt;66, "Middle_age", $C3525&gt;65, "Old")</f>
        <v>Youth</v>
      </c>
      <c r="AP3525" t="str">
        <f t="shared" si="167"/>
        <v>2 năm</v>
      </c>
    </row>
    <row r="3526" spans="1:42" x14ac:dyDescent="0.35">
      <c r="A3526" t="s">
        <v>4636</v>
      </c>
      <c r="B3526" t="s">
        <v>9</v>
      </c>
      <c r="C3526">
        <v>27</v>
      </c>
      <c r="D3526" t="s">
        <v>13</v>
      </c>
      <c r="E3526">
        <v>0</v>
      </c>
      <c r="F3526" t="s">
        <v>840</v>
      </c>
      <c r="G3526">
        <v>92371</v>
      </c>
      <c r="H3526">
        <v>34.441122999999997</v>
      </c>
      <c r="I3526">
        <v>-117.537886</v>
      </c>
      <c r="J3526">
        <v>0</v>
      </c>
      <c r="K3526" s="1">
        <v>30</v>
      </c>
      <c r="L3526" t="s">
        <v>99</v>
      </c>
      <c r="M3526" t="s">
        <v>10</v>
      </c>
      <c r="N3526">
        <v>34.49</v>
      </c>
      <c r="O3526" t="s">
        <v>10</v>
      </c>
      <c r="P3526" t="s">
        <v>10</v>
      </c>
      <c r="Q3526" t="s">
        <v>25</v>
      </c>
      <c r="R3526">
        <v>59</v>
      </c>
      <c r="S3526" t="s">
        <v>13</v>
      </c>
      <c r="T3526" t="s">
        <v>13</v>
      </c>
      <c r="U3526" t="s">
        <v>10</v>
      </c>
      <c r="V3526" t="s">
        <v>13</v>
      </c>
      <c r="W3526" t="s">
        <v>10</v>
      </c>
      <c r="X3526" t="s">
        <v>10</v>
      </c>
      <c r="Y3526" t="s">
        <v>10</v>
      </c>
      <c r="Z3526" t="s">
        <v>13</v>
      </c>
      <c r="AA3526" t="s">
        <v>21</v>
      </c>
      <c r="AB3526" t="s">
        <v>13</v>
      </c>
      <c r="AC3526" t="s">
        <v>26</v>
      </c>
      <c r="AD3526">
        <v>100.45</v>
      </c>
      <c r="AE3526">
        <v>3096.9</v>
      </c>
      <c r="AF3526">
        <v>0</v>
      </c>
      <c r="AG3526">
        <v>80</v>
      </c>
      <c r="AH3526">
        <v>1034.7</v>
      </c>
      <c r="AI3526">
        <v>4211.6000000000004</v>
      </c>
      <c r="AJ3526" t="s">
        <v>17</v>
      </c>
      <c r="AM3526" t="str">
        <f t="shared" si="165"/>
        <v>VIP</v>
      </c>
      <c r="AN3526" t="str">
        <f t="shared" si="166"/>
        <v>No</v>
      </c>
      <c r="AO3526" t="str" cm="1">
        <f t="array" ref="AO3526">_xlfn.IFS($C3526&lt;36,"Youth", $C3526&lt;66, "Middle_age", $C3526&gt;65, "Old")</f>
        <v>Youth</v>
      </c>
      <c r="AP3526" t="str">
        <f t="shared" si="167"/>
        <v>3 năm</v>
      </c>
    </row>
    <row r="3527" spans="1:42" x14ac:dyDescent="0.35">
      <c r="A3527" t="s">
        <v>4637</v>
      </c>
      <c r="B3527" t="s">
        <v>19</v>
      </c>
      <c r="C3527">
        <v>45</v>
      </c>
      <c r="D3527" t="s">
        <v>13</v>
      </c>
      <c r="E3527">
        <v>0</v>
      </c>
      <c r="F3527" t="s">
        <v>1628</v>
      </c>
      <c r="G3527">
        <v>96130</v>
      </c>
      <c r="H3527">
        <v>40.559176999999998</v>
      </c>
      <c r="I3527">
        <v>-120.61211299999999</v>
      </c>
      <c r="J3527">
        <v>0</v>
      </c>
      <c r="K3527" s="1">
        <v>66</v>
      </c>
      <c r="L3527" t="s">
        <v>12</v>
      </c>
      <c r="M3527" t="s">
        <v>13</v>
      </c>
      <c r="P3527" t="s">
        <v>10</v>
      </c>
      <c r="Q3527" t="s">
        <v>14</v>
      </c>
      <c r="R3527">
        <v>15</v>
      </c>
      <c r="S3527" t="s">
        <v>13</v>
      </c>
      <c r="T3527" t="s">
        <v>13</v>
      </c>
      <c r="U3527" t="s">
        <v>13</v>
      </c>
      <c r="V3527" t="s">
        <v>10</v>
      </c>
      <c r="W3527" t="s">
        <v>13</v>
      </c>
      <c r="X3527" t="s">
        <v>13</v>
      </c>
      <c r="Y3527" t="s">
        <v>13</v>
      </c>
      <c r="Z3527" t="s">
        <v>10</v>
      </c>
      <c r="AA3527" t="s">
        <v>15</v>
      </c>
      <c r="AB3527" t="s">
        <v>13</v>
      </c>
      <c r="AC3527" t="s">
        <v>16</v>
      </c>
      <c r="AD3527">
        <v>29.45</v>
      </c>
      <c r="AE3527">
        <v>1983.15</v>
      </c>
      <c r="AF3527">
        <v>0</v>
      </c>
      <c r="AG3527">
        <v>0</v>
      </c>
      <c r="AH3527">
        <v>0</v>
      </c>
      <c r="AI3527">
        <v>1983.15</v>
      </c>
      <c r="AJ3527" t="s">
        <v>17</v>
      </c>
      <c r="AM3527" t="str">
        <f t="shared" si="165"/>
        <v>Stayed</v>
      </c>
      <c r="AN3527" t="str">
        <f t="shared" si="166"/>
        <v>No</v>
      </c>
      <c r="AO3527" t="str" cm="1">
        <f t="array" ref="AO3527">_xlfn.IFS($C3527&lt;36,"Youth", $C3527&lt;66, "Middle_age", $C3527&gt;65, "Old")</f>
        <v>Middle_age</v>
      </c>
      <c r="AP3527" t="str">
        <f t="shared" si="167"/>
        <v>6 năm</v>
      </c>
    </row>
    <row r="3528" spans="1:42" x14ac:dyDescent="0.35">
      <c r="A3528" t="s">
        <v>4638</v>
      </c>
      <c r="B3528" t="s">
        <v>19</v>
      </c>
      <c r="C3528">
        <v>30</v>
      </c>
      <c r="D3528" t="s">
        <v>10</v>
      </c>
      <c r="E3528">
        <v>0</v>
      </c>
      <c r="F3528" t="s">
        <v>2723</v>
      </c>
      <c r="G3528">
        <v>94547</v>
      </c>
      <c r="H3528">
        <v>37.991258999999999</v>
      </c>
      <c r="I3528">
        <v>-122.214945</v>
      </c>
      <c r="J3528">
        <v>1</v>
      </c>
      <c r="K3528" s="1">
        <v>49</v>
      </c>
      <c r="L3528" t="s">
        <v>46</v>
      </c>
      <c r="M3528" t="s">
        <v>10</v>
      </c>
      <c r="N3528">
        <v>47.17</v>
      </c>
      <c r="O3528" t="s">
        <v>10</v>
      </c>
      <c r="P3528" t="s">
        <v>10</v>
      </c>
      <c r="Q3528" t="s">
        <v>25</v>
      </c>
      <c r="R3528">
        <v>26</v>
      </c>
      <c r="S3528" t="s">
        <v>10</v>
      </c>
      <c r="T3528" t="s">
        <v>10</v>
      </c>
      <c r="U3528" t="s">
        <v>13</v>
      </c>
      <c r="V3528" t="s">
        <v>13</v>
      </c>
      <c r="W3528" t="s">
        <v>10</v>
      </c>
      <c r="X3528" t="s">
        <v>13</v>
      </c>
      <c r="Y3528" t="s">
        <v>13</v>
      </c>
      <c r="Z3528" t="s">
        <v>13</v>
      </c>
      <c r="AA3528" t="s">
        <v>21</v>
      </c>
      <c r="AB3528" t="s">
        <v>10</v>
      </c>
      <c r="AC3528" t="s">
        <v>26</v>
      </c>
      <c r="AD3528">
        <v>93.85</v>
      </c>
      <c r="AE3528">
        <v>4733.1000000000004</v>
      </c>
      <c r="AF3528">
        <v>0</v>
      </c>
      <c r="AG3528">
        <v>30</v>
      </c>
      <c r="AH3528">
        <v>2311.33</v>
      </c>
      <c r="AI3528">
        <v>7074.43</v>
      </c>
      <c r="AJ3528" t="s">
        <v>17</v>
      </c>
      <c r="AM3528" t="str">
        <f t="shared" si="165"/>
        <v>VIP</v>
      </c>
      <c r="AN3528" t="str">
        <f t="shared" si="166"/>
        <v>No</v>
      </c>
      <c r="AO3528" t="str" cm="1">
        <f t="array" ref="AO3528">_xlfn.IFS($C3528&lt;36,"Youth", $C3528&lt;66, "Middle_age", $C3528&gt;65, "Old")</f>
        <v>Youth</v>
      </c>
      <c r="AP3528" t="str">
        <f t="shared" si="167"/>
        <v>5 năm</v>
      </c>
    </row>
    <row r="3529" spans="1:42" x14ac:dyDescent="0.35">
      <c r="A3529" t="s">
        <v>4639</v>
      </c>
      <c r="B3529" t="s">
        <v>9</v>
      </c>
      <c r="C3529">
        <v>44</v>
      </c>
      <c r="D3529" t="s">
        <v>10</v>
      </c>
      <c r="E3529">
        <v>3</v>
      </c>
      <c r="F3529" t="s">
        <v>429</v>
      </c>
      <c r="G3529">
        <v>95546</v>
      </c>
      <c r="H3529">
        <v>41.163637000000001</v>
      </c>
      <c r="I3529">
        <v>-123.704841</v>
      </c>
      <c r="J3529">
        <v>10</v>
      </c>
      <c r="K3529" s="1">
        <v>15</v>
      </c>
      <c r="L3529" t="s">
        <v>32</v>
      </c>
      <c r="M3529" t="s">
        <v>10</v>
      </c>
      <c r="N3529">
        <v>46.64</v>
      </c>
      <c r="O3529" t="s">
        <v>13</v>
      </c>
      <c r="P3529" t="s">
        <v>13</v>
      </c>
      <c r="AA3529" t="s">
        <v>15</v>
      </c>
      <c r="AB3529" t="s">
        <v>13</v>
      </c>
      <c r="AC3529" t="s">
        <v>16</v>
      </c>
      <c r="AD3529">
        <v>20.350000000000001</v>
      </c>
      <c r="AE3529">
        <v>335.95</v>
      </c>
      <c r="AF3529">
        <v>0</v>
      </c>
      <c r="AG3529">
        <v>0</v>
      </c>
      <c r="AH3529">
        <v>699.6</v>
      </c>
      <c r="AI3529">
        <v>1035.55</v>
      </c>
      <c r="AJ3529" t="s">
        <v>17</v>
      </c>
      <c r="AM3529" t="str">
        <f t="shared" si="165"/>
        <v>Stayed</v>
      </c>
      <c r="AN3529" t="str">
        <f t="shared" si="166"/>
        <v>Yes</v>
      </c>
      <c r="AO3529" t="str" cm="1">
        <f t="array" ref="AO3529">_xlfn.IFS($C3529&lt;36,"Youth", $C3529&lt;66, "Middle_age", $C3529&gt;65, "Old")</f>
        <v>Middle_age</v>
      </c>
      <c r="AP3529" t="str">
        <f t="shared" si="167"/>
        <v>2 năm</v>
      </c>
    </row>
    <row r="3530" spans="1:42" x14ac:dyDescent="0.35">
      <c r="A3530" t="s">
        <v>4640</v>
      </c>
      <c r="B3530" t="s">
        <v>19</v>
      </c>
      <c r="C3530">
        <v>32</v>
      </c>
      <c r="D3530" t="s">
        <v>10</v>
      </c>
      <c r="E3530">
        <v>0</v>
      </c>
      <c r="F3530" t="s">
        <v>1370</v>
      </c>
      <c r="G3530">
        <v>92624</v>
      </c>
      <c r="H3530">
        <v>33.458753999999999</v>
      </c>
      <c r="I3530">
        <v>-117.665104</v>
      </c>
      <c r="J3530">
        <v>4</v>
      </c>
      <c r="K3530" s="1">
        <v>71</v>
      </c>
      <c r="L3530" t="s">
        <v>12</v>
      </c>
      <c r="M3530" t="s">
        <v>10</v>
      </c>
      <c r="N3530">
        <v>15.12</v>
      </c>
      <c r="O3530" t="s">
        <v>10</v>
      </c>
      <c r="P3530" t="s">
        <v>10</v>
      </c>
      <c r="Q3530" t="s">
        <v>49</v>
      </c>
      <c r="R3530">
        <v>30</v>
      </c>
      <c r="S3530" t="s">
        <v>13</v>
      </c>
      <c r="T3530" t="s">
        <v>10</v>
      </c>
      <c r="U3530" t="s">
        <v>10</v>
      </c>
      <c r="V3530" t="s">
        <v>10</v>
      </c>
      <c r="W3530" t="s">
        <v>10</v>
      </c>
      <c r="X3530" t="s">
        <v>10</v>
      </c>
      <c r="Y3530" t="s">
        <v>10</v>
      </c>
      <c r="Z3530" t="s">
        <v>10</v>
      </c>
      <c r="AA3530" t="s">
        <v>43</v>
      </c>
      <c r="AB3530" t="s">
        <v>13</v>
      </c>
      <c r="AC3530" t="s">
        <v>16</v>
      </c>
      <c r="AD3530">
        <v>-8</v>
      </c>
      <c r="AE3530">
        <v>5956.85</v>
      </c>
      <c r="AF3530">
        <v>0</v>
      </c>
      <c r="AG3530">
        <v>0</v>
      </c>
      <c r="AH3530">
        <v>1073.52</v>
      </c>
      <c r="AI3530">
        <v>7030.37</v>
      </c>
      <c r="AJ3530" t="s">
        <v>17</v>
      </c>
      <c r="AM3530" t="str">
        <f t="shared" si="165"/>
        <v>VIP</v>
      </c>
      <c r="AN3530" t="str">
        <f t="shared" si="166"/>
        <v>No</v>
      </c>
      <c r="AO3530" t="str" cm="1">
        <f t="array" ref="AO3530">_xlfn.IFS($C3530&lt;36,"Youth", $C3530&lt;66, "Middle_age", $C3530&gt;65, "Old")</f>
        <v>Youth</v>
      </c>
      <c r="AP3530" t="str">
        <f t="shared" si="167"/>
        <v>6 năm</v>
      </c>
    </row>
    <row r="3531" spans="1:42" x14ac:dyDescent="0.35">
      <c r="A3531" t="s">
        <v>4641</v>
      </c>
      <c r="B3531" t="s">
        <v>9</v>
      </c>
      <c r="C3531">
        <v>23</v>
      </c>
      <c r="D3531" t="s">
        <v>13</v>
      </c>
      <c r="E3531">
        <v>0</v>
      </c>
      <c r="F3531" t="s">
        <v>4642</v>
      </c>
      <c r="G3531">
        <v>95328</v>
      </c>
      <c r="H3531">
        <v>37.555630999999998</v>
      </c>
      <c r="I3531">
        <v>-120.911653</v>
      </c>
      <c r="J3531">
        <v>0</v>
      </c>
      <c r="K3531" s="1">
        <v>39</v>
      </c>
      <c r="L3531" t="s">
        <v>12</v>
      </c>
      <c r="M3531" t="s">
        <v>10</v>
      </c>
      <c r="N3531">
        <v>29.79</v>
      </c>
      <c r="O3531" t="s">
        <v>13</v>
      </c>
      <c r="P3531" t="s">
        <v>13</v>
      </c>
      <c r="AA3531" t="s">
        <v>43</v>
      </c>
      <c r="AB3531" t="s">
        <v>13</v>
      </c>
      <c r="AC3531" t="s">
        <v>16</v>
      </c>
      <c r="AD3531">
        <v>-10</v>
      </c>
      <c r="AE3531">
        <v>762.45</v>
      </c>
      <c r="AF3531">
        <v>0</v>
      </c>
      <c r="AG3531">
        <v>0</v>
      </c>
      <c r="AH3531">
        <v>1161.81</v>
      </c>
      <c r="AI3531">
        <v>1924.26</v>
      </c>
      <c r="AJ3531" t="s">
        <v>17</v>
      </c>
      <c r="AM3531" t="str">
        <f t="shared" si="165"/>
        <v>Stayed</v>
      </c>
      <c r="AN3531" t="str">
        <f t="shared" si="166"/>
        <v>No</v>
      </c>
      <c r="AO3531" t="str" cm="1">
        <f t="array" ref="AO3531">_xlfn.IFS($C3531&lt;36,"Youth", $C3531&lt;66, "Middle_age", $C3531&gt;65, "Old")</f>
        <v>Youth</v>
      </c>
      <c r="AP3531" t="str">
        <f t="shared" si="167"/>
        <v>4 năm</v>
      </c>
    </row>
    <row r="3532" spans="1:42" x14ac:dyDescent="0.35">
      <c r="A3532" t="s">
        <v>4643</v>
      </c>
      <c r="B3532" t="s">
        <v>9</v>
      </c>
      <c r="C3532">
        <v>29</v>
      </c>
      <c r="D3532" t="s">
        <v>10</v>
      </c>
      <c r="E3532">
        <v>2</v>
      </c>
      <c r="F3532" t="s">
        <v>3791</v>
      </c>
      <c r="G3532">
        <v>95320</v>
      </c>
      <c r="H3532">
        <v>37.818542999999998</v>
      </c>
      <c r="I3532">
        <v>-121.006907</v>
      </c>
      <c r="J3532">
        <v>2</v>
      </c>
      <c r="K3532" s="1">
        <v>67</v>
      </c>
      <c r="L3532" t="s">
        <v>12</v>
      </c>
      <c r="M3532" t="s">
        <v>13</v>
      </c>
      <c r="P3532" t="s">
        <v>10</v>
      </c>
      <c r="Q3532" t="s">
        <v>14</v>
      </c>
      <c r="R3532">
        <v>51</v>
      </c>
      <c r="S3532" t="s">
        <v>10</v>
      </c>
      <c r="T3532" t="s">
        <v>10</v>
      </c>
      <c r="U3532" t="s">
        <v>10</v>
      </c>
      <c r="V3532" t="s">
        <v>10</v>
      </c>
      <c r="W3532" t="s">
        <v>10</v>
      </c>
      <c r="X3532" t="s">
        <v>13</v>
      </c>
      <c r="Y3532" t="s">
        <v>13</v>
      </c>
      <c r="Z3532" t="s">
        <v>10</v>
      </c>
      <c r="AA3532" t="s">
        <v>43</v>
      </c>
      <c r="AB3532" t="s">
        <v>13</v>
      </c>
      <c r="AC3532" t="s">
        <v>16</v>
      </c>
      <c r="AD3532">
        <v>54.2</v>
      </c>
      <c r="AE3532">
        <v>3623.95</v>
      </c>
      <c r="AF3532">
        <v>0</v>
      </c>
      <c r="AG3532">
        <v>0</v>
      </c>
      <c r="AH3532">
        <v>0</v>
      </c>
      <c r="AI3532">
        <v>3623.95</v>
      </c>
      <c r="AJ3532" t="s">
        <v>17</v>
      </c>
      <c r="AM3532" t="str">
        <f t="shared" si="165"/>
        <v>VIP</v>
      </c>
      <c r="AN3532" t="str">
        <f t="shared" si="166"/>
        <v>Yes</v>
      </c>
      <c r="AO3532" t="str" cm="1">
        <f t="array" ref="AO3532">_xlfn.IFS($C3532&lt;36,"Youth", $C3532&lt;66, "Middle_age", $C3532&gt;65, "Old")</f>
        <v>Youth</v>
      </c>
      <c r="AP3532" t="str">
        <f t="shared" si="167"/>
        <v>6 năm</v>
      </c>
    </row>
    <row r="3533" spans="1:42" x14ac:dyDescent="0.35">
      <c r="A3533" t="s">
        <v>4644</v>
      </c>
      <c r="B3533" t="s">
        <v>19</v>
      </c>
      <c r="C3533">
        <v>20</v>
      </c>
      <c r="D3533" t="s">
        <v>10</v>
      </c>
      <c r="E3533">
        <v>1</v>
      </c>
      <c r="F3533" t="s">
        <v>3450</v>
      </c>
      <c r="G3533">
        <v>96068</v>
      </c>
      <c r="H3533">
        <v>41.082472000000003</v>
      </c>
      <c r="I3533">
        <v>-121.195215</v>
      </c>
      <c r="J3533">
        <v>6</v>
      </c>
      <c r="K3533" s="1">
        <v>31</v>
      </c>
      <c r="L3533" t="s">
        <v>12</v>
      </c>
      <c r="M3533" t="s">
        <v>10</v>
      </c>
      <c r="N3533">
        <v>25.04</v>
      </c>
      <c r="O3533" t="s">
        <v>13</v>
      </c>
      <c r="P3533" t="s">
        <v>10</v>
      </c>
      <c r="Q3533" t="s">
        <v>49</v>
      </c>
      <c r="R3533">
        <v>71</v>
      </c>
      <c r="S3533" t="s">
        <v>13</v>
      </c>
      <c r="T3533" t="s">
        <v>13</v>
      </c>
      <c r="U3533" t="s">
        <v>10</v>
      </c>
      <c r="V3533" t="s">
        <v>10</v>
      </c>
      <c r="W3533" t="s">
        <v>13</v>
      </c>
      <c r="X3533" t="s">
        <v>13</v>
      </c>
      <c r="Y3533" t="s">
        <v>13</v>
      </c>
      <c r="Z3533" t="s">
        <v>10</v>
      </c>
      <c r="AA3533" t="s">
        <v>21</v>
      </c>
      <c r="AB3533" t="s">
        <v>13</v>
      </c>
      <c r="AC3533" t="s">
        <v>16</v>
      </c>
      <c r="AD3533">
        <v>54.35</v>
      </c>
      <c r="AE3533">
        <v>1647</v>
      </c>
      <c r="AF3533">
        <v>0</v>
      </c>
      <c r="AG3533">
        <v>0</v>
      </c>
      <c r="AH3533">
        <v>776.24</v>
      </c>
      <c r="AI3533">
        <v>2423.2399999999998</v>
      </c>
      <c r="AJ3533" t="s">
        <v>17</v>
      </c>
      <c r="AM3533" t="str">
        <f t="shared" si="165"/>
        <v>Stayed</v>
      </c>
      <c r="AN3533" t="str">
        <f t="shared" si="166"/>
        <v>Yes</v>
      </c>
      <c r="AO3533" t="str" cm="1">
        <f t="array" ref="AO3533">_xlfn.IFS($C3533&lt;36,"Youth", $C3533&lt;66, "Middle_age", $C3533&gt;65, "Old")</f>
        <v>Youth</v>
      </c>
      <c r="AP3533" t="str">
        <f t="shared" si="167"/>
        <v>3 năm</v>
      </c>
    </row>
    <row r="3534" spans="1:42" x14ac:dyDescent="0.35">
      <c r="A3534" t="s">
        <v>4645</v>
      </c>
      <c r="B3534" t="s">
        <v>9</v>
      </c>
      <c r="C3534">
        <v>63</v>
      </c>
      <c r="D3534" t="s">
        <v>13</v>
      </c>
      <c r="E3534">
        <v>0</v>
      </c>
      <c r="F3534" t="s">
        <v>114</v>
      </c>
      <c r="G3534">
        <v>95202</v>
      </c>
      <c r="H3534">
        <v>37.959705999999997</v>
      </c>
      <c r="I3534">
        <v>-121.28766899999999</v>
      </c>
      <c r="J3534">
        <v>0</v>
      </c>
      <c r="K3534" s="1">
        <v>50</v>
      </c>
      <c r="L3534" t="s">
        <v>12</v>
      </c>
      <c r="M3534" t="s">
        <v>10</v>
      </c>
      <c r="N3534">
        <v>27.7</v>
      </c>
      <c r="O3534" t="s">
        <v>10</v>
      </c>
      <c r="P3534" t="s">
        <v>10</v>
      </c>
      <c r="Q3534" t="s">
        <v>25</v>
      </c>
      <c r="R3534">
        <v>28</v>
      </c>
      <c r="S3534" t="s">
        <v>10</v>
      </c>
      <c r="T3534" t="s">
        <v>10</v>
      </c>
      <c r="U3534" t="s">
        <v>13</v>
      </c>
      <c r="V3534" t="s">
        <v>10</v>
      </c>
      <c r="W3534" t="s">
        <v>10</v>
      </c>
      <c r="X3534" t="s">
        <v>10</v>
      </c>
      <c r="Y3534" t="s">
        <v>10</v>
      </c>
      <c r="Z3534" t="s">
        <v>10</v>
      </c>
      <c r="AA3534" t="s">
        <v>43</v>
      </c>
      <c r="AB3534" t="s">
        <v>10</v>
      </c>
      <c r="AC3534" t="s">
        <v>26</v>
      </c>
      <c r="AD3534">
        <v>109.65</v>
      </c>
      <c r="AE3534">
        <v>5551.15</v>
      </c>
      <c r="AF3534">
        <v>0</v>
      </c>
      <c r="AG3534">
        <v>0</v>
      </c>
      <c r="AH3534">
        <v>1385</v>
      </c>
      <c r="AI3534">
        <v>6936.15</v>
      </c>
      <c r="AJ3534" t="s">
        <v>27</v>
      </c>
      <c r="AK3534" t="s">
        <v>28</v>
      </c>
      <c r="AL3534" t="s">
        <v>29</v>
      </c>
      <c r="AM3534" t="str">
        <f t="shared" si="165"/>
        <v>Churned</v>
      </c>
      <c r="AN3534" t="str">
        <f t="shared" si="166"/>
        <v>No</v>
      </c>
      <c r="AO3534" t="str" cm="1">
        <f t="array" ref="AO3534">_xlfn.IFS($C3534&lt;36,"Youth", $C3534&lt;66, "Middle_age", $C3534&gt;65, "Old")</f>
        <v>Middle_age</v>
      </c>
      <c r="AP3534" t="str">
        <f t="shared" si="167"/>
        <v>5 năm</v>
      </c>
    </row>
    <row r="3535" spans="1:42" x14ac:dyDescent="0.35">
      <c r="A3535" t="s">
        <v>4646</v>
      </c>
      <c r="B3535" t="s">
        <v>19</v>
      </c>
      <c r="C3535">
        <v>59</v>
      </c>
      <c r="D3535" t="s">
        <v>13</v>
      </c>
      <c r="E3535">
        <v>0</v>
      </c>
      <c r="F3535" t="s">
        <v>545</v>
      </c>
      <c r="G3535">
        <v>95945</v>
      </c>
      <c r="H3535">
        <v>39.194538999999999</v>
      </c>
      <c r="I3535">
        <v>-120.988066</v>
      </c>
      <c r="J3535">
        <v>0</v>
      </c>
      <c r="K3535" s="1">
        <v>13</v>
      </c>
      <c r="L3535" t="s">
        <v>32</v>
      </c>
      <c r="M3535" t="s">
        <v>10</v>
      </c>
      <c r="N3535">
        <v>18.73</v>
      </c>
      <c r="O3535" t="s">
        <v>13</v>
      </c>
      <c r="P3535" t="s">
        <v>13</v>
      </c>
      <c r="AA3535" t="s">
        <v>43</v>
      </c>
      <c r="AB3535" t="s">
        <v>13</v>
      </c>
      <c r="AC3535" t="s">
        <v>16</v>
      </c>
      <c r="AD3535">
        <v>19.95</v>
      </c>
      <c r="AE3535">
        <v>243.65</v>
      </c>
      <c r="AF3535">
        <v>0</v>
      </c>
      <c r="AG3535">
        <v>0</v>
      </c>
      <c r="AH3535">
        <v>243.49</v>
      </c>
      <c r="AI3535">
        <v>487.14</v>
      </c>
      <c r="AJ3535" t="s">
        <v>17</v>
      </c>
      <c r="AM3535" t="str">
        <f t="shared" si="165"/>
        <v>Stayed</v>
      </c>
      <c r="AN3535" t="str">
        <f t="shared" si="166"/>
        <v>No</v>
      </c>
      <c r="AO3535" t="str" cm="1">
        <f t="array" ref="AO3535">_xlfn.IFS($C3535&lt;36,"Youth", $C3535&lt;66, "Middle_age", $C3535&gt;65, "Old")</f>
        <v>Middle_age</v>
      </c>
      <c r="AP3535" t="str">
        <f t="shared" si="167"/>
        <v>2 năm</v>
      </c>
    </row>
    <row r="3536" spans="1:42" x14ac:dyDescent="0.35">
      <c r="A3536" t="s">
        <v>4647</v>
      </c>
      <c r="B3536" t="s">
        <v>19</v>
      </c>
      <c r="C3536">
        <v>23</v>
      </c>
      <c r="D3536" t="s">
        <v>10</v>
      </c>
      <c r="E3536">
        <v>2</v>
      </c>
      <c r="F3536" t="s">
        <v>4590</v>
      </c>
      <c r="G3536">
        <v>96044</v>
      </c>
      <c r="H3536">
        <v>41.962127000000002</v>
      </c>
      <c r="I3536">
        <v>-122.52769600000001</v>
      </c>
      <c r="J3536">
        <v>1</v>
      </c>
      <c r="K3536" s="1">
        <v>47</v>
      </c>
      <c r="L3536" t="s">
        <v>46</v>
      </c>
      <c r="M3536" t="s">
        <v>10</v>
      </c>
      <c r="N3536">
        <v>15.59</v>
      </c>
      <c r="O3536" t="s">
        <v>13</v>
      </c>
      <c r="P3536" t="s">
        <v>10</v>
      </c>
      <c r="Q3536" t="s">
        <v>25</v>
      </c>
      <c r="R3536">
        <v>52</v>
      </c>
      <c r="S3536" t="s">
        <v>10</v>
      </c>
      <c r="T3536" t="s">
        <v>10</v>
      </c>
      <c r="U3536" t="s">
        <v>10</v>
      </c>
      <c r="V3536" t="s">
        <v>13</v>
      </c>
      <c r="W3536" t="s">
        <v>13</v>
      </c>
      <c r="X3536" t="s">
        <v>10</v>
      </c>
      <c r="Y3536" t="s">
        <v>10</v>
      </c>
      <c r="Z3536" t="s">
        <v>10</v>
      </c>
      <c r="AA3536" t="s">
        <v>15</v>
      </c>
      <c r="AB3536" t="s">
        <v>10</v>
      </c>
      <c r="AC3536" t="s">
        <v>26</v>
      </c>
      <c r="AD3536">
        <v>96.1</v>
      </c>
      <c r="AE3536">
        <v>4391.45</v>
      </c>
      <c r="AF3536">
        <v>0</v>
      </c>
      <c r="AG3536">
        <v>0</v>
      </c>
      <c r="AH3536">
        <v>732.73</v>
      </c>
      <c r="AI3536">
        <v>5124.18</v>
      </c>
      <c r="AJ3536" t="s">
        <v>17</v>
      </c>
      <c r="AM3536" t="str">
        <f t="shared" si="165"/>
        <v>VIP</v>
      </c>
      <c r="AN3536" t="str">
        <f t="shared" si="166"/>
        <v>Yes</v>
      </c>
      <c r="AO3536" t="str" cm="1">
        <f t="array" ref="AO3536">_xlfn.IFS($C3536&lt;36,"Youth", $C3536&lt;66, "Middle_age", $C3536&gt;65, "Old")</f>
        <v>Youth</v>
      </c>
      <c r="AP3536" t="str">
        <f t="shared" si="167"/>
        <v>4 năm</v>
      </c>
    </row>
    <row r="3537" spans="1:42" x14ac:dyDescent="0.35">
      <c r="A3537" t="s">
        <v>4648</v>
      </c>
      <c r="B3537" t="s">
        <v>19</v>
      </c>
      <c r="C3537">
        <v>46</v>
      </c>
      <c r="D3537" t="s">
        <v>13</v>
      </c>
      <c r="E3537">
        <v>0</v>
      </c>
      <c r="F3537" t="s">
        <v>105</v>
      </c>
      <c r="G3537">
        <v>90016</v>
      </c>
      <c r="H3537">
        <v>34.028331000000001</v>
      </c>
      <c r="I3537">
        <v>-118.354338</v>
      </c>
      <c r="J3537">
        <v>0</v>
      </c>
      <c r="K3537" s="1">
        <v>10</v>
      </c>
      <c r="L3537" t="s">
        <v>32</v>
      </c>
      <c r="M3537" t="s">
        <v>13</v>
      </c>
      <c r="P3537" t="s">
        <v>10</v>
      </c>
      <c r="Q3537" t="s">
        <v>49</v>
      </c>
      <c r="R3537">
        <v>30</v>
      </c>
      <c r="S3537" t="s">
        <v>13</v>
      </c>
      <c r="T3537" t="s">
        <v>13</v>
      </c>
      <c r="U3537" t="s">
        <v>10</v>
      </c>
      <c r="V3537" t="s">
        <v>13</v>
      </c>
      <c r="W3537" t="s">
        <v>13</v>
      </c>
      <c r="X3537" t="s">
        <v>13</v>
      </c>
      <c r="Y3537" t="s">
        <v>13</v>
      </c>
      <c r="Z3537" t="s">
        <v>13</v>
      </c>
      <c r="AA3537" t="s">
        <v>21</v>
      </c>
      <c r="AB3537" t="s">
        <v>13</v>
      </c>
      <c r="AC3537" t="s">
        <v>16</v>
      </c>
      <c r="AD3537">
        <v>29.5</v>
      </c>
      <c r="AE3537">
        <v>255.25</v>
      </c>
      <c r="AF3537">
        <v>0</v>
      </c>
      <c r="AG3537">
        <v>40</v>
      </c>
      <c r="AH3537">
        <v>0</v>
      </c>
      <c r="AI3537">
        <v>295.25</v>
      </c>
      <c r="AJ3537" t="s">
        <v>27</v>
      </c>
      <c r="AK3537" t="s">
        <v>33</v>
      </c>
      <c r="AL3537" t="s">
        <v>403</v>
      </c>
      <c r="AM3537" t="str">
        <f t="shared" si="165"/>
        <v>Churned</v>
      </c>
      <c r="AN3537" t="str">
        <f t="shared" si="166"/>
        <v>No</v>
      </c>
      <c r="AO3537" t="str" cm="1">
        <f t="array" ref="AO3537">_xlfn.IFS($C3537&lt;36,"Youth", $C3537&lt;66, "Middle_age", $C3537&gt;65, "Old")</f>
        <v>Middle_age</v>
      </c>
      <c r="AP3537" t="str">
        <f t="shared" si="167"/>
        <v>1 năm</v>
      </c>
    </row>
    <row r="3538" spans="1:42" x14ac:dyDescent="0.35">
      <c r="A3538" t="s">
        <v>4649</v>
      </c>
      <c r="B3538" t="s">
        <v>19</v>
      </c>
      <c r="C3538">
        <v>28</v>
      </c>
      <c r="D3538" t="s">
        <v>10</v>
      </c>
      <c r="E3538">
        <v>0</v>
      </c>
      <c r="F3538" t="s">
        <v>48</v>
      </c>
      <c r="G3538">
        <v>93063</v>
      </c>
      <c r="H3538">
        <v>34.296813</v>
      </c>
      <c r="I3538">
        <v>-118.685703</v>
      </c>
      <c r="J3538">
        <v>1</v>
      </c>
      <c r="K3538" s="1">
        <v>23</v>
      </c>
      <c r="L3538" t="s">
        <v>12</v>
      </c>
      <c r="M3538" t="s">
        <v>10</v>
      </c>
      <c r="N3538">
        <v>18.05</v>
      </c>
      <c r="O3538" t="s">
        <v>10</v>
      </c>
      <c r="P3538" t="s">
        <v>10</v>
      </c>
      <c r="Q3538" t="s">
        <v>25</v>
      </c>
      <c r="R3538">
        <v>51</v>
      </c>
      <c r="S3538" t="s">
        <v>13</v>
      </c>
      <c r="T3538" t="s">
        <v>10</v>
      </c>
      <c r="U3538" t="s">
        <v>10</v>
      </c>
      <c r="V3538" t="s">
        <v>13</v>
      </c>
      <c r="W3538" t="s">
        <v>13</v>
      </c>
      <c r="X3538" t="s">
        <v>13</v>
      </c>
      <c r="Y3538" t="s">
        <v>13</v>
      </c>
      <c r="Z3538" t="s">
        <v>10</v>
      </c>
      <c r="AA3538" t="s">
        <v>21</v>
      </c>
      <c r="AB3538" t="s">
        <v>13</v>
      </c>
      <c r="AC3538" t="s">
        <v>26</v>
      </c>
      <c r="AD3538">
        <v>84.25</v>
      </c>
      <c r="AE3538">
        <v>1968.1</v>
      </c>
      <c r="AF3538">
        <v>8.3000000000000007</v>
      </c>
      <c r="AG3538">
        <v>0</v>
      </c>
      <c r="AH3538">
        <v>415.15</v>
      </c>
      <c r="AI3538">
        <v>2374.9499999999998</v>
      </c>
      <c r="AJ3538" t="s">
        <v>17</v>
      </c>
      <c r="AM3538" t="str">
        <f t="shared" si="165"/>
        <v>Stayed</v>
      </c>
      <c r="AN3538" t="str">
        <f t="shared" si="166"/>
        <v>No</v>
      </c>
      <c r="AO3538" t="str" cm="1">
        <f t="array" ref="AO3538">_xlfn.IFS($C3538&lt;36,"Youth", $C3538&lt;66, "Middle_age", $C3538&gt;65, "Old")</f>
        <v>Youth</v>
      </c>
      <c r="AP3538" t="str">
        <f t="shared" si="167"/>
        <v>2 năm</v>
      </c>
    </row>
    <row r="3539" spans="1:42" x14ac:dyDescent="0.35">
      <c r="A3539" t="s">
        <v>4650</v>
      </c>
      <c r="B3539" t="s">
        <v>19</v>
      </c>
      <c r="C3539">
        <v>45</v>
      </c>
      <c r="D3539" t="s">
        <v>10</v>
      </c>
      <c r="E3539">
        <v>2</v>
      </c>
      <c r="F3539" t="s">
        <v>507</v>
      </c>
      <c r="G3539">
        <v>94305</v>
      </c>
      <c r="H3539">
        <v>37.424342000000003</v>
      </c>
      <c r="I3539">
        <v>-122.16564099999999</v>
      </c>
      <c r="J3539">
        <v>1</v>
      </c>
      <c r="K3539" s="1">
        <v>57</v>
      </c>
      <c r="L3539" t="s">
        <v>12</v>
      </c>
      <c r="M3539" t="s">
        <v>10</v>
      </c>
      <c r="N3539">
        <v>41.56</v>
      </c>
      <c r="O3539" t="s">
        <v>13</v>
      </c>
      <c r="P3539" t="s">
        <v>13</v>
      </c>
      <c r="AA3539" t="s">
        <v>15</v>
      </c>
      <c r="AB3539" t="s">
        <v>13</v>
      </c>
      <c r="AC3539" t="s">
        <v>16</v>
      </c>
      <c r="AD3539">
        <v>19.399999999999999</v>
      </c>
      <c r="AE3539">
        <v>1061.5999999999999</v>
      </c>
      <c r="AF3539">
        <v>0</v>
      </c>
      <c r="AG3539">
        <v>0</v>
      </c>
      <c r="AH3539">
        <v>2368.92</v>
      </c>
      <c r="AI3539">
        <v>3430.52</v>
      </c>
      <c r="AJ3539" t="s">
        <v>17</v>
      </c>
      <c r="AM3539" t="str">
        <f t="shared" si="165"/>
        <v>VIP</v>
      </c>
      <c r="AN3539" t="str">
        <f t="shared" si="166"/>
        <v>Yes</v>
      </c>
      <c r="AO3539" t="str" cm="1">
        <f t="array" ref="AO3539">_xlfn.IFS($C3539&lt;36,"Youth", $C3539&lt;66, "Middle_age", $C3539&gt;65, "Old")</f>
        <v>Middle_age</v>
      </c>
      <c r="AP3539" t="str">
        <f t="shared" si="167"/>
        <v>5 năm</v>
      </c>
    </row>
    <row r="3540" spans="1:42" x14ac:dyDescent="0.35">
      <c r="A3540" t="s">
        <v>4651</v>
      </c>
      <c r="B3540" t="s">
        <v>9</v>
      </c>
      <c r="C3540">
        <v>25</v>
      </c>
      <c r="D3540" t="s">
        <v>10</v>
      </c>
      <c r="E3540">
        <v>0</v>
      </c>
      <c r="F3540" t="s">
        <v>492</v>
      </c>
      <c r="G3540">
        <v>94949</v>
      </c>
      <c r="H3540">
        <v>38.067203999999997</v>
      </c>
      <c r="I3540">
        <v>-122.52400400000001</v>
      </c>
      <c r="J3540">
        <v>9</v>
      </c>
      <c r="K3540" s="1">
        <v>56</v>
      </c>
      <c r="L3540" t="s">
        <v>12</v>
      </c>
      <c r="M3540" t="s">
        <v>10</v>
      </c>
      <c r="N3540">
        <v>42.81</v>
      </c>
      <c r="O3540" t="s">
        <v>10</v>
      </c>
      <c r="P3540" t="s">
        <v>10</v>
      </c>
      <c r="Q3540" t="s">
        <v>25</v>
      </c>
      <c r="R3540">
        <v>51</v>
      </c>
      <c r="S3540" t="s">
        <v>13</v>
      </c>
      <c r="T3540" t="s">
        <v>13</v>
      </c>
      <c r="U3540" t="s">
        <v>13</v>
      </c>
      <c r="V3540" t="s">
        <v>13</v>
      </c>
      <c r="W3540" t="s">
        <v>10</v>
      </c>
      <c r="X3540" t="s">
        <v>13</v>
      </c>
      <c r="Y3540" t="s">
        <v>13</v>
      </c>
      <c r="Z3540" t="s">
        <v>10</v>
      </c>
      <c r="AA3540" t="s">
        <v>21</v>
      </c>
      <c r="AB3540" t="s">
        <v>10</v>
      </c>
      <c r="AC3540" t="s">
        <v>26</v>
      </c>
      <c r="AD3540">
        <v>85.6</v>
      </c>
      <c r="AE3540">
        <v>4902.8</v>
      </c>
      <c r="AF3540">
        <v>0</v>
      </c>
      <c r="AG3540">
        <v>0</v>
      </c>
      <c r="AH3540">
        <v>2397.36</v>
      </c>
      <c r="AI3540">
        <v>7300.16</v>
      </c>
      <c r="AJ3540" t="s">
        <v>17</v>
      </c>
      <c r="AM3540" t="str">
        <f t="shared" si="165"/>
        <v>VIP</v>
      </c>
      <c r="AN3540" t="str">
        <f t="shared" si="166"/>
        <v>No</v>
      </c>
      <c r="AO3540" t="str" cm="1">
        <f t="array" ref="AO3540">_xlfn.IFS($C3540&lt;36,"Youth", $C3540&lt;66, "Middle_age", $C3540&gt;65, "Old")</f>
        <v>Youth</v>
      </c>
      <c r="AP3540" t="str">
        <f t="shared" si="167"/>
        <v>5 năm</v>
      </c>
    </row>
    <row r="3541" spans="1:42" x14ac:dyDescent="0.35">
      <c r="A3541" t="s">
        <v>4652</v>
      </c>
      <c r="B3541" t="s">
        <v>9</v>
      </c>
      <c r="C3541">
        <v>51</v>
      </c>
      <c r="D3541" t="s">
        <v>13</v>
      </c>
      <c r="E3541">
        <v>0</v>
      </c>
      <c r="F3541" t="s">
        <v>3525</v>
      </c>
      <c r="G3541">
        <v>91748</v>
      </c>
      <c r="H3541">
        <v>33.976753000000002</v>
      </c>
      <c r="I3541">
        <v>-117.897367</v>
      </c>
      <c r="J3541">
        <v>0</v>
      </c>
      <c r="K3541" s="1">
        <v>10</v>
      </c>
      <c r="L3541" t="s">
        <v>32</v>
      </c>
      <c r="M3541" t="s">
        <v>10</v>
      </c>
      <c r="N3541">
        <v>17.010000000000002</v>
      </c>
      <c r="O3541" t="s">
        <v>10</v>
      </c>
      <c r="P3541" t="s">
        <v>13</v>
      </c>
      <c r="AA3541" t="s">
        <v>21</v>
      </c>
      <c r="AB3541" t="s">
        <v>10</v>
      </c>
      <c r="AC3541" t="s">
        <v>16</v>
      </c>
      <c r="AD3541">
        <v>24.5</v>
      </c>
      <c r="AE3541">
        <v>270.14999999999998</v>
      </c>
      <c r="AF3541">
        <v>0</v>
      </c>
      <c r="AG3541">
        <v>0</v>
      </c>
      <c r="AH3541">
        <v>170.1</v>
      </c>
      <c r="AI3541">
        <v>440.25</v>
      </c>
      <c r="AJ3541" t="s">
        <v>17</v>
      </c>
      <c r="AM3541" t="str">
        <f t="shared" si="165"/>
        <v>Stayed</v>
      </c>
      <c r="AN3541" t="str">
        <f t="shared" si="166"/>
        <v>No</v>
      </c>
      <c r="AO3541" t="str" cm="1">
        <f t="array" ref="AO3541">_xlfn.IFS($C3541&lt;36,"Youth", $C3541&lt;66, "Middle_age", $C3541&gt;65, "Old")</f>
        <v>Middle_age</v>
      </c>
      <c r="AP3541" t="str">
        <f t="shared" si="167"/>
        <v>1 năm</v>
      </c>
    </row>
    <row r="3542" spans="1:42" x14ac:dyDescent="0.35">
      <c r="A3542" t="s">
        <v>4653</v>
      </c>
      <c r="B3542" t="s">
        <v>9</v>
      </c>
      <c r="C3542">
        <v>47</v>
      </c>
      <c r="D3542" t="s">
        <v>10</v>
      </c>
      <c r="E3542">
        <v>2</v>
      </c>
      <c r="F3542" t="s">
        <v>620</v>
      </c>
      <c r="G3542">
        <v>90505</v>
      </c>
      <c r="H3542">
        <v>33.807881999999999</v>
      </c>
      <c r="I3542">
        <v>-118.34795699999999</v>
      </c>
      <c r="J3542">
        <v>1</v>
      </c>
      <c r="K3542" s="1">
        <v>30</v>
      </c>
      <c r="L3542" t="s">
        <v>99</v>
      </c>
      <c r="M3542" t="s">
        <v>10</v>
      </c>
      <c r="N3542">
        <v>16.48</v>
      </c>
      <c r="O3542" t="s">
        <v>13</v>
      </c>
      <c r="P3542" t="s">
        <v>10</v>
      </c>
      <c r="Q3542" t="s">
        <v>49</v>
      </c>
      <c r="R3542">
        <v>17</v>
      </c>
      <c r="S3542" t="s">
        <v>10</v>
      </c>
      <c r="T3542" t="s">
        <v>13</v>
      </c>
      <c r="U3542" t="s">
        <v>13</v>
      </c>
      <c r="V3542" t="s">
        <v>10</v>
      </c>
      <c r="W3542" t="s">
        <v>13</v>
      </c>
      <c r="X3542" t="s">
        <v>10</v>
      </c>
      <c r="Y3542" t="s">
        <v>10</v>
      </c>
      <c r="Z3542" t="s">
        <v>10</v>
      </c>
      <c r="AA3542" t="s">
        <v>21</v>
      </c>
      <c r="AB3542" t="s">
        <v>13</v>
      </c>
      <c r="AC3542" t="s">
        <v>26</v>
      </c>
      <c r="AD3542">
        <v>66.3</v>
      </c>
      <c r="AE3542">
        <v>1923.5</v>
      </c>
      <c r="AF3542">
        <v>0</v>
      </c>
      <c r="AG3542">
        <v>0</v>
      </c>
      <c r="AH3542">
        <v>494.4</v>
      </c>
      <c r="AI3542">
        <v>2417.9</v>
      </c>
      <c r="AJ3542" t="s">
        <v>17</v>
      </c>
      <c r="AM3542" t="str">
        <f t="shared" si="165"/>
        <v>Stayed</v>
      </c>
      <c r="AN3542" t="str">
        <f t="shared" si="166"/>
        <v>Yes</v>
      </c>
      <c r="AO3542" t="str" cm="1">
        <f t="array" ref="AO3542">_xlfn.IFS($C3542&lt;36,"Youth", $C3542&lt;66, "Middle_age", $C3542&gt;65, "Old")</f>
        <v>Middle_age</v>
      </c>
      <c r="AP3542" t="str">
        <f t="shared" si="167"/>
        <v>3 năm</v>
      </c>
    </row>
    <row r="3543" spans="1:42" x14ac:dyDescent="0.35">
      <c r="A3543" t="s">
        <v>4654</v>
      </c>
      <c r="B3543" t="s">
        <v>19</v>
      </c>
      <c r="C3543">
        <v>74</v>
      </c>
      <c r="D3543" t="s">
        <v>13</v>
      </c>
      <c r="E3543">
        <v>0</v>
      </c>
      <c r="F3543" t="s">
        <v>872</v>
      </c>
      <c r="G3543">
        <v>91361</v>
      </c>
      <c r="H3543">
        <v>34.130991999999999</v>
      </c>
      <c r="I3543">
        <v>-118.894673</v>
      </c>
      <c r="J3543">
        <v>0</v>
      </c>
      <c r="K3543" s="1">
        <v>43</v>
      </c>
      <c r="L3543" t="s">
        <v>12</v>
      </c>
      <c r="M3543" t="s">
        <v>10</v>
      </c>
      <c r="N3543">
        <v>8.81</v>
      </c>
      <c r="O3543" t="s">
        <v>10</v>
      </c>
      <c r="P3543" t="s">
        <v>10</v>
      </c>
      <c r="Q3543" t="s">
        <v>25</v>
      </c>
      <c r="R3543">
        <v>7</v>
      </c>
      <c r="S3543" t="s">
        <v>13</v>
      </c>
      <c r="T3543" t="s">
        <v>13</v>
      </c>
      <c r="U3543" t="s">
        <v>13</v>
      </c>
      <c r="V3543" t="s">
        <v>13</v>
      </c>
      <c r="W3543" t="s">
        <v>10</v>
      </c>
      <c r="X3543" t="s">
        <v>13</v>
      </c>
      <c r="Y3543" t="s">
        <v>13</v>
      </c>
      <c r="Z3543" t="s">
        <v>10</v>
      </c>
      <c r="AA3543" t="s">
        <v>43</v>
      </c>
      <c r="AB3543" t="s">
        <v>10</v>
      </c>
      <c r="AC3543" t="s">
        <v>26</v>
      </c>
      <c r="AD3543">
        <v>84.85</v>
      </c>
      <c r="AE3543">
        <v>3645.6</v>
      </c>
      <c r="AF3543">
        <v>0</v>
      </c>
      <c r="AG3543">
        <v>0</v>
      </c>
      <c r="AH3543">
        <v>378.83</v>
      </c>
      <c r="AI3543">
        <v>4024.43</v>
      </c>
      <c r="AJ3543" t="s">
        <v>17</v>
      </c>
      <c r="AM3543" t="str">
        <f t="shared" si="165"/>
        <v>VIP</v>
      </c>
      <c r="AN3543" t="str">
        <f t="shared" si="166"/>
        <v>No</v>
      </c>
      <c r="AO3543" t="str" cm="1">
        <f t="array" ref="AO3543">_xlfn.IFS($C3543&lt;36,"Youth", $C3543&lt;66, "Middle_age", $C3543&gt;65, "Old")</f>
        <v>Old</v>
      </c>
      <c r="AP3543" t="str">
        <f t="shared" si="167"/>
        <v>4 năm</v>
      </c>
    </row>
    <row r="3544" spans="1:42" x14ac:dyDescent="0.35">
      <c r="A3544" t="s">
        <v>4655</v>
      </c>
      <c r="B3544" t="s">
        <v>9</v>
      </c>
      <c r="C3544">
        <v>70</v>
      </c>
      <c r="D3544" t="s">
        <v>13</v>
      </c>
      <c r="E3544">
        <v>0</v>
      </c>
      <c r="F3544" t="s">
        <v>121</v>
      </c>
      <c r="G3544">
        <v>92122</v>
      </c>
      <c r="H3544">
        <v>32.857230000000001</v>
      </c>
      <c r="I3544">
        <v>-117.209774</v>
      </c>
      <c r="J3544">
        <v>0</v>
      </c>
      <c r="K3544" s="1">
        <v>54</v>
      </c>
      <c r="L3544" t="s">
        <v>46</v>
      </c>
      <c r="M3544" t="s">
        <v>10</v>
      </c>
      <c r="N3544">
        <v>12.08</v>
      </c>
      <c r="O3544" t="s">
        <v>10</v>
      </c>
      <c r="P3544" t="s">
        <v>10</v>
      </c>
      <c r="Q3544" t="s">
        <v>49</v>
      </c>
      <c r="R3544">
        <v>5</v>
      </c>
      <c r="S3544" t="s">
        <v>10</v>
      </c>
      <c r="T3544" t="s">
        <v>10</v>
      </c>
      <c r="U3544" t="s">
        <v>13</v>
      </c>
      <c r="V3544" t="s">
        <v>10</v>
      </c>
      <c r="W3544" t="s">
        <v>10</v>
      </c>
      <c r="X3544" t="s">
        <v>10</v>
      </c>
      <c r="Y3544" t="s">
        <v>10</v>
      </c>
      <c r="Z3544" t="s">
        <v>10</v>
      </c>
      <c r="AA3544" t="s">
        <v>15</v>
      </c>
      <c r="AB3544" t="s">
        <v>13</v>
      </c>
      <c r="AC3544" t="s">
        <v>26</v>
      </c>
      <c r="AD3544">
        <v>82.45</v>
      </c>
      <c r="AE3544">
        <v>4350.1000000000004</v>
      </c>
      <c r="AF3544">
        <v>0</v>
      </c>
      <c r="AG3544">
        <v>0</v>
      </c>
      <c r="AH3544">
        <v>652.32000000000005</v>
      </c>
      <c r="AI3544">
        <v>5002.42</v>
      </c>
      <c r="AJ3544" t="s">
        <v>27</v>
      </c>
      <c r="AK3544" t="s">
        <v>28</v>
      </c>
      <c r="AL3544" t="s">
        <v>74</v>
      </c>
      <c r="AM3544" t="str">
        <f t="shared" si="165"/>
        <v>Churned</v>
      </c>
      <c r="AN3544" t="str">
        <f t="shared" si="166"/>
        <v>No</v>
      </c>
      <c r="AO3544" t="str" cm="1">
        <f t="array" ref="AO3544">_xlfn.IFS($C3544&lt;36,"Youth", $C3544&lt;66, "Middle_age", $C3544&gt;65, "Old")</f>
        <v>Old</v>
      </c>
      <c r="AP3544" t="str">
        <f t="shared" si="167"/>
        <v>5 năm</v>
      </c>
    </row>
    <row r="3545" spans="1:42" x14ac:dyDescent="0.35">
      <c r="A3545" t="s">
        <v>4656</v>
      </c>
      <c r="B3545" t="s">
        <v>9</v>
      </c>
      <c r="C3545">
        <v>39</v>
      </c>
      <c r="D3545" t="s">
        <v>10</v>
      </c>
      <c r="E3545">
        <v>1</v>
      </c>
      <c r="F3545" t="s">
        <v>4657</v>
      </c>
      <c r="G3545">
        <v>95627</v>
      </c>
      <c r="H3545">
        <v>38.834468999999999</v>
      </c>
      <c r="I3545">
        <v>-122.12719300000001</v>
      </c>
      <c r="J3545">
        <v>10</v>
      </c>
      <c r="K3545" s="1">
        <v>9</v>
      </c>
      <c r="L3545" t="s">
        <v>12</v>
      </c>
      <c r="M3545" t="s">
        <v>10</v>
      </c>
      <c r="N3545">
        <v>8.1</v>
      </c>
      <c r="O3545" t="s">
        <v>13</v>
      </c>
      <c r="P3545" t="s">
        <v>10</v>
      </c>
      <c r="Q3545" t="s">
        <v>25</v>
      </c>
      <c r="R3545">
        <v>20</v>
      </c>
      <c r="S3545" t="s">
        <v>13</v>
      </c>
      <c r="T3545" t="s">
        <v>13</v>
      </c>
      <c r="U3545" t="s">
        <v>13</v>
      </c>
      <c r="V3545" t="s">
        <v>10</v>
      </c>
      <c r="W3545" t="s">
        <v>13</v>
      </c>
      <c r="X3545" t="s">
        <v>13</v>
      </c>
      <c r="Y3545" t="s">
        <v>13</v>
      </c>
      <c r="Z3545" t="s">
        <v>10</v>
      </c>
      <c r="AA3545" t="s">
        <v>21</v>
      </c>
      <c r="AB3545" t="s">
        <v>10</v>
      </c>
      <c r="AC3545" t="s">
        <v>26</v>
      </c>
      <c r="AD3545">
        <v>75.849999999999994</v>
      </c>
      <c r="AE3545">
        <v>647.5</v>
      </c>
      <c r="AF3545">
        <v>0</v>
      </c>
      <c r="AG3545">
        <v>0</v>
      </c>
      <c r="AH3545">
        <v>72.900000000000006</v>
      </c>
      <c r="AI3545">
        <v>720.4</v>
      </c>
      <c r="AJ3545" t="s">
        <v>17</v>
      </c>
      <c r="AM3545" t="str">
        <f t="shared" si="165"/>
        <v>Stayed</v>
      </c>
      <c r="AN3545" t="str">
        <f t="shared" si="166"/>
        <v>Yes</v>
      </c>
      <c r="AO3545" t="str" cm="1">
        <f t="array" ref="AO3545">_xlfn.IFS($C3545&lt;36,"Youth", $C3545&lt;66, "Middle_age", $C3545&gt;65, "Old")</f>
        <v>Middle_age</v>
      </c>
      <c r="AP3545" t="str">
        <f t="shared" si="167"/>
        <v>1 năm</v>
      </c>
    </row>
    <row r="3546" spans="1:42" x14ac:dyDescent="0.35">
      <c r="A3546" t="s">
        <v>4658</v>
      </c>
      <c r="B3546" t="s">
        <v>19</v>
      </c>
      <c r="C3546">
        <v>20</v>
      </c>
      <c r="D3546" t="s">
        <v>13</v>
      </c>
      <c r="E3546">
        <v>0</v>
      </c>
      <c r="F3546" t="s">
        <v>306</v>
      </c>
      <c r="G3546">
        <v>91364</v>
      </c>
      <c r="H3546">
        <v>34.153733000000003</v>
      </c>
      <c r="I3546">
        <v>-118.593408</v>
      </c>
      <c r="J3546">
        <v>0</v>
      </c>
      <c r="K3546" s="1">
        <v>27</v>
      </c>
      <c r="L3546" t="s">
        <v>12</v>
      </c>
      <c r="M3546" t="s">
        <v>10</v>
      </c>
      <c r="N3546">
        <v>25.51</v>
      </c>
      <c r="O3546" t="s">
        <v>10</v>
      </c>
      <c r="P3546" t="s">
        <v>10</v>
      </c>
      <c r="Q3546" t="s">
        <v>25</v>
      </c>
      <c r="R3546">
        <v>69</v>
      </c>
      <c r="S3546" t="s">
        <v>13</v>
      </c>
      <c r="T3546" t="s">
        <v>13</v>
      </c>
      <c r="U3546" t="s">
        <v>10</v>
      </c>
      <c r="V3546" t="s">
        <v>13</v>
      </c>
      <c r="W3546" t="s">
        <v>13</v>
      </c>
      <c r="X3546" t="s">
        <v>13</v>
      </c>
      <c r="Y3546" t="s">
        <v>13</v>
      </c>
      <c r="Z3546" t="s">
        <v>13</v>
      </c>
      <c r="AA3546" t="s">
        <v>21</v>
      </c>
      <c r="AB3546" t="s">
        <v>10</v>
      </c>
      <c r="AC3546" t="s">
        <v>26</v>
      </c>
      <c r="AD3546">
        <v>81.3</v>
      </c>
      <c r="AE3546">
        <v>2272.8000000000002</v>
      </c>
      <c r="AF3546">
        <v>29.93</v>
      </c>
      <c r="AG3546">
        <v>130</v>
      </c>
      <c r="AH3546">
        <v>688.77</v>
      </c>
      <c r="AI3546">
        <v>3061.64</v>
      </c>
      <c r="AJ3546" t="s">
        <v>17</v>
      </c>
      <c r="AM3546" t="str">
        <f t="shared" si="165"/>
        <v>VIP</v>
      </c>
      <c r="AN3546" t="str">
        <f t="shared" si="166"/>
        <v>No</v>
      </c>
      <c r="AO3546" t="str" cm="1">
        <f t="array" ref="AO3546">_xlfn.IFS($C3546&lt;36,"Youth", $C3546&lt;66, "Middle_age", $C3546&gt;65, "Old")</f>
        <v>Youth</v>
      </c>
      <c r="AP3546" t="str">
        <f t="shared" si="167"/>
        <v>3 năm</v>
      </c>
    </row>
    <row r="3547" spans="1:42" x14ac:dyDescent="0.35">
      <c r="A3547" t="s">
        <v>4659</v>
      </c>
      <c r="B3547" t="s">
        <v>9</v>
      </c>
      <c r="C3547">
        <v>46</v>
      </c>
      <c r="D3547" t="s">
        <v>13</v>
      </c>
      <c r="E3547">
        <v>0</v>
      </c>
      <c r="F3547" t="s">
        <v>4660</v>
      </c>
      <c r="G3547">
        <v>94963</v>
      </c>
      <c r="H3547">
        <v>38.004739999999998</v>
      </c>
      <c r="I3547">
        <v>-122.66371700000001</v>
      </c>
      <c r="J3547">
        <v>0</v>
      </c>
      <c r="K3547" s="1">
        <v>20</v>
      </c>
      <c r="L3547" t="s">
        <v>32</v>
      </c>
      <c r="M3547" t="s">
        <v>10</v>
      </c>
      <c r="N3547">
        <v>33.86</v>
      </c>
      <c r="O3547" t="s">
        <v>13</v>
      </c>
      <c r="P3547" t="s">
        <v>13</v>
      </c>
      <c r="AA3547" t="s">
        <v>21</v>
      </c>
      <c r="AB3547" t="s">
        <v>10</v>
      </c>
      <c r="AC3547" t="s">
        <v>16</v>
      </c>
      <c r="AD3547">
        <v>18.899999999999999</v>
      </c>
      <c r="AE3547">
        <v>347.65</v>
      </c>
      <c r="AF3547">
        <v>0</v>
      </c>
      <c r="AG3547">
        <v>0</v>
      </c>
      <c r="AH3547">
        <v>677.2</v>
      </c>
      <c r="AI3547">
        <v>1024.8499999999999</v>
      </c>
      <c r="AJ3547" t="s">
        <v>17</v>
      </c>
      <c r="AM3547" t="str">
        <f t="shared" si="165"/>
        <v>Stayed</v>
      </c>
      <c r="AN3547" t="str">
        <f t="shared" si="166"/>
        <v>No</v>
      </c>
      <c r="AO3547" t="str" cm="1">
        <f t="array" ref="AO3547">_xlfn.IFS($C3547&lt;36,"Youth", $C3547&lt;66, "Middle_age", $C3547&gt;65, "Old")</f>
        <v>Middle_age</v>
      </c>
      <c r="AP3547" t="str">
        <f t="shared" si="167"/>
        <v>2 năm</v>
      </c>
    </row>
    <row r="3548" spans="1:42" x14ac:dyDescent="0.35">
      <c r="A3548" t="s">
        <v>4661</v>
      </c>
      <c r="B3548" t="s">
        <v>19</v>
      </c>
      <c r="C3548">
        <v>39</v>
      </c>
      <c r="D3548" t="s">
        <v>10</v>
      </c>
      <c r="E3548">
        <v>0</v>
      </c>
      <c r="F3548" t="s">
        <v>96</v>
      </c>
      <c r="G3548">
        <v>95350</v>
      </c>
      <c r="H3548">
        <v>37.671805999999997</v>
      </c>
      <c r="I3548">
        <v>-121.007575</v>
      </c>
      <c r="J3548">
        <v>1</v>
      </c>
      <c r="K3548" s="1">
        <v>7</v>
      </c>
      <c r="L3548" t="s">
        <v>24</v>
      </c>
      <c r="M3548" t="s">
        <v>10</v>
      </c>
      <c r="N3548">
        <v>14.75</v>
      </c>
      <c r="O3548" t="s">
        <v>13</v>
      </c>
      <c r="P3548" t="s">
        <v>10</v>
      </c>
      <c r="Q3548" t="s">
        <v>25</v>
      </c>
      <c r="R3548">
        <v>28</v>
      </c>
      <c r="S3548" t="s">
        <v>13</v>
      </c>
      <c r="T3548" t="s">
        <v>13</v>
      </c>
      <c r="U3548" t="s">
        <v>13</v>
      </c>
      <c r="V3548" t="s">
        <v>13</v>
      </c>
      <c r="W3548" t="s">
        <v>13</v>
      </c>
      <c r="X3548" t="s">
        <v>13</v>
      </c>
      <c r="Y3548" t="s">
        <v>13</v>
      </c>
      <c r="Z3548" t="s">
        <v>13</v>
      </c>
      <c r="AA3548" t="s">
        <v>21</v>
      </c>
      <c r="AB3548" t="s">
        <v>10</v>
      </c>
      <c r="AC3548" t="s">
        <v>26</v>
      </c>
      <c r="AD3548">
        <v>69.349999999999994</v>
      </c>
      <c r="AE3548">
        <v>451.1</v>
      </c>
      <c r="AF3548">
        <v>0</v>
      </c>
      <c r="AG3548">
        <v>10</v>
      </c>
      <c r="AH3548">
        <v>103.25</v>
      </c>
      <c r="AI3548">
        <v>564.35</v>
      </c>
      <c r="AJ3548" t="s">
        <v>27</v>
      </c>
      <c r="AK3548" t="s">
        <v>28</v>
      </c>
      <c r="AL3548" t="s">
        <v>29</v>
      </c>
      <c r="AM3548" t="str">
        <f t="shared" si="165"/>
        <v>Churned</v>
      </c>
      <c r="AN3548" t="str">
        <f t="shared" si="166"/>
        <v>No</v>
      </c>
      <c r="AO3548" t="str" cm="1">
        <f t="array" ref="AO3548">_xlfn.IFS($C3548&lt;36,"Youth", $C3548&lt;66, "Middle_age", $C3548&gt;65, "Old")</f>
        <v>Middle_age</v>
      </c>
      <c r="AP3548" t="str">
        <f t="shared" si="167"/>
        <v>1 năm</v>
      </c>
    </row>
    <row r="3549" spans="1:42" x14ac:dyDescent="0.35">
      <c r="A3549" t="s">
        <v>4662</v>
      </c>
      <c r="B3549" t="s">
        <v>19</v>
      </c>
      <c r="C3549">
        <v>35</v>
      </c>
      <c r="D3549" t="s">
        <v>13</v>
      </c>
      <c r="E3549">
        <v>0</v>
      </c>
      <c r="F3549" t="s">
        <v>3355</v>
      </c>
      <c r="G3549">
        <v>95482</v>
      </c>
      <c r="H3549">
        <v>39.134075000000003</v>
      </c>
      <c r="I3549">
        <v>-123.23421999999999</v>
      </c>
      <c r="J3549">
        <v>0</v>
      </c>
      <c r="K3549" s="1">
        <v>6</v>
      </c>
      <c r="L3549" t="s">
        <v>12</v>
      </c>
      <c r="M3549" t="s">
        <v>10</v>
      </c>
      <c r="N3549">
        <v>41.16</v>
      </c>
      <c r="O3549" t="s">
        <v>13</v>
      </c>
      <c r="P3549" t="s">
        <v>10</v>
      </c>
      <c r="Q3549" t="s">
        <v>14</v>
      </c>
      <c r="R3549">
        <v>10</v>
      </c>
      <c r="S3549" t="s">
        <v>13</v>
      </c>
      <c r="T3549" t="s">
        <v>13</v>
      </c>
      <c r="U3549" t="s">
        <v>13</v>
      </c>
      <c r="V3549" t="s">
        <v>13</v>
      </c>
      <c r="W3549" t="s">
        <v>13</v>
      </c>
      <c r="X3549" t="s">
        <v>13</v>
      </c>
      <c r="Y3549" t="s">
        <v>13</v>
      </c>
      <c r="Z3549" t="s">
        <v>13</v>
      </c>
      <c r="AA3549" t="s">
        <v>21</v>
      </c>
      <c r="AB3549" t="s">
        <v>13</v>
      </c>
      <c r="AC3549" t="s">
        <v>26</v>
      </c>
      <c r="AD3549">
        <v>44.75</v>
      </c>
      <c r="AE3549">
        <v>270.95</v>
      </c>
      <c r="AF3549">
        <v>0</v>
      </c>
      <c r="AG3549">
        <v>10</v>
      </c>
      <c r="AH3549">
        <v>246.96</v>
      </c>
      <c r="AI3549">
        <v>527.91</v>
      </c>
      <c r="AJ3549" t="s">
        <v>27</v>
      </c>
      <c r="AK3549" t="s">
        <v>33</v>
      </c>
      <c r="AL3549" t="s">
        <v>37</v>
      </c>
      <c r="AM3549" t="str">
        <f t="shared" si="165"/>
        <v>Churned</v>
      </c>
      <c r="AN3549" t="str">
        <f t="shared" si="166"/>
        <v>No</v>
      </c>
      <c r="AO3549" t="str" cm="1">
        <f t="array" ref="AO3549">_xlfn.IFS($C3549&lt;36,"Youth", $C3549&lt;66, "Middle_age", $C3549&gt;65, "Old")</f>
        <v>Youth</v>
      </c>
      <c r="AP3549" t="str">
        <f t="shared" si="167"/>
        <v>1 năm</v>
      </c>
    </row>
    <row r="3550" spans="1:42" x14ac:dyDescent="0.35">
      <c r="A3550" t="s">
        <v>4663</v>
      </c>
      <c r="B3550" t="s">
        <v>19</v>
      </c>
      <c r="C3550">
        <v>23</v>
      </c>
      <c r="D3550" t="s">
        <v>10</v>
      </c>
      <c r="E3550">
        <v>0</v>
      </c>
      <c r="F3550" t="s">
        <v>4664</v>
      </c>
      <c r="G3550">
        <v>92007</v>
      </c>
      <c r="H3550">
        <v>33.015866000000003</v>
      </c>
      <c r="I3550">
        <v>-117.272254</v>
      </c>
      <c r="J3550">
        <v>6</v>
      </c>
      <c r="K3550" s="1">
        <v>51</v>
      </c>
      <c r="L3550" t="s">
        <v>12</v>
      </c>
      <c r="M3550" t="s">
        <v>10</v>
      </c>
      <c r="N3550">
        <v>26.73</v>
      </c>
      <c r="O3550" t="s">
        <v>10</v>
      </c>
      <c r="P3550" t="s">
        <v>10</v>
      </c>
      <c r="Q3550" t="s">
        <v>25</v>
      </c>
      <c r="R3550">
        <v>41</v>
      </c>
      <c r="S3550" t="s">
        <v>10</v>
      </c>
      <c r="T3550" t="s">
        <v>10</v>
      </c>
      <c r="U3550" t="s">
        <v>13</v>
      </c>
      <c r="V3550" t="s">
        <v>10</v>
      </c>
      <c r="W3550" t="s">
        <v>10</v>
      </c>
      <c r="X3550" t="s">
        <v>10</v>
      </c>
      <c r="Y3550" t="s">
        <v>10</v>
      </c>
      <c r="Z3550" t="s">
        <v>10</v>
      </c>
      <c r="AA3550" t="s">
        <v>15</v>
      </c>
      <c r="AB3550" t="s">
        <v>13</v>
      </c>
      <c r="AC3550" t="s">
        <v>16</v>
      </c>
      <c r="AD3550">
        <v>110.05</v>
      </c>
      <c r="AE3550">
        <v>5686.4</v>
      </c>
      <c r="AF3550">
        <v>20.28</v>
      </c>
      <c r="AG3550">
        <v>0</v>
      </c>
      <c r="AH3550">
        <v>1363.23</v>
      </c>
      <c r="AI3550">
        <v>7029.35</v>
      </c>
      <c r="AJ3550" t="s">
        <v>17</v>
      </c>
      <c r="AM3550" t="str">
        <f t="shared" si="165"/>
        <v>VIP</v>
      </c>
      <c r="AN3550" t="str">
        <f t="shared" si="166"/>
        <v>No</v>
      </c>
      <c r="AO3550" t="str" cm="1">
        <f t="array" ref="AO3550">_xlfn.IFS($C3550&lt;36,"Youth", $C3550&lt;66, "Middle_age", $C3550&gt;65, "Old")</f>
        <v>Youth</v>
      </c>
      <c r="AP3550" t="str">
        <f t="shared" si="167"/>
        <v>5 năm</v>
      </c>
    </row>
    <row r="3551" spans="1:42" x14ac:dyDescent="0.35">
      <c r="A3551" t="s">
        <v>4665</v>
      </c>
      <c r="B3551" t="s">
        <v>19</v>
      </c>
      <c r="C3551">
        <v>21</v>
      </c>
      <c r="D3551" t="s">
        <v>13</v>
      </c>
      <c r="E3551">
        <v>0</v>
      </c>
      <c r="F3551" t="s">
        <v>4666</v>
      </c>
      <c r="G3551">
        <v>94556</v>
      </c>
      <c r="H3551">
        <v>37.827945999999997</v>
      </c>
      <c r="I3551">
        <v>-122.107185</v>
      </c>
      <c r="J3551">
        <v>0</v>
      </c>
      <c r="K3551" s="1">
        <v>2</v>
      </c>
      <c r="L3551" t="s">
        <v>12</v>
      </c>
      <c r="M3551" t="s">
        <v>10</v>
      </c>
      <c r="N3551">
        <v>36.06</v>
      </c>
      <c r="O3551" t="s">
        <v>13</v>
      </c>
      <c r="P3551" t="s">
        <v>10</v>
      </c>
      <c r="Q3551" t="s">
        <v>25</v>
      </c>
      <c r="R3551">
        <v>85</v>
      </c>
      <c r="S3551" t="s">
        <v>13</v>
      </c>
      <c r="T3551" t="s">
        <v>13</v>
      </c>
      <c r="U3551" t="s">
        <v>13</v>
      </c>
      <c r="V3551" t="s">
        <v>13</v>
      </c>
      <c r="W3551" t="s">
        <v>13</v>
      </c>
      <c r="X3551" t="s">
        <v>13</v>
      </c>
      <c r="Y3551" t="s">
        <v>13</v>
      </c>
      <c r="Z3551" t="s">
        <v>10</v>
      </c>
      <c r="AA3551" t="s">
        <v>21</v>
      </c>
      <c r="AB3551" t="s">
        <v>13</v>
      </c>
      <c r="AC3551" t="s">
        <v>16</v>
      </c>
      <c r="AD3551">
        <v>-2</v>
      </c>
      <c r="AE3551">
        <v>140.69999999999999</v>
      </c>
      <c r="AF3551">
        <v>0</v>
      </c>
      <c r="AG3551">
        <v>0</v>
      </c>
      <c r="AH3551">
        <v>72.12</v>
      </c>
      <c r="AI3551">
        <v>212.82</v>
      </c>
      <c r="AJ3551" t="s">
        <v>27</v>
      </c>
      <c r="AK3551" t="s">
        <v>33</v>
      </c>
      <c r="AL3551" t="s">
        <v>403</v>
      </c>
      <c r="AM3551" t="str">
        <f t="shared" si="165"/>
        <v>Churned</v>
      </c>
      <c r="AN3551" t="str">
        <f t="shared" si="166"/>
        <v>No</v>
      </c>
      <c r="AO3551" t="str" cm="1">
        <f t="array" ref="AO3551">_xlfn.IFS($C3551&lt;36,"Youth", $C3551&lt;66, "Middle_age", $C3551&gt;65, "Old")</f>
        <v>Youth</v>
      </c>
      <c r="AP3551" t="str">
        <f t="shared" si="167"/>
        <v>1 năm</v>
      </c>
    </row>
    <row r="3552" spans="1:42" x14ac:dyDescent="0.35">
      <c r="A3552" t="s">
        <v>4667</v>
      </c>
      <c r="B3552" t="s">
        <v>19</v>
      </c>
      <c r="C3552">
        <v>69</v>
      </c>
      <c r="D3552" t="s">
        <v>13</v>
      </c>
      <c r="E3552">
        <v>0</v>
      </c>
      <c r="F3552" t="s">
        <v>3109</v>
      </c>
      <c r="G3552">
        <v>93254</v>
      </c>
      <c r="H3552">
        <v>34.956577000000003</v>
      </c>
      <c r="I3552">
        <v>-119.750142</v>
      </c>
      <c r="J3552">
        <v>0</v>
      </c>
      <c r="K3552" s="1">
        <v>1</v>
      </c>
      <c r="L3552" t="s">
        <v>24</v>
      </c>
      <c r="M3552" t="s">
        <v>10</v>
      </c>
      <c r="N3552">
        <v>19.87</v>
      </c>
      <c r="O3552" t="s">
        <v>13</v>
      </c>
      <c r="P3552" t="s">
        <v>13</v>
      </c>
      <c r="AA3552" t="s">
        <v>21</v>
      </c>
      <c r="AB3552" t="s">
        <v>13</v>
      </c>
      <c r="AC3552" t="s">
        <v>16</v>
      </c>
      <c r="AD3552">
        <v>20.05</v>
      </c>
      <c r="AE3552">
        <v>20.05</v>
      </c>
      <c r="AF3552">
        <v>0</v>
      </c>
      <c r="AG3552">
        <v>0</v>
      </c>
      <c r="AH3552">
        <v>19.87</v>
      </c>
      <c r="AI3552">
        <v>39.92</v>
      </c>
      <c r="AJ3552" t="s">
        <v>27</v>
      </c>
      <c r="AK3552" t="s">
        <v>87</v>
      </c>
      <c r="AL3552" t="s">
        <v>88</v>
      </c>
      <c r="AM3552" t="str">
        <f t="shared" si="165"/>
        <v>Churned</v>
      </c>
      <c r="AN3552" t="str">
        <f t="shared" si="166"/>
        <v>No</v>
      </c>
      <c r="AO3552" t="str" cm="1">
        <f t="array" ref="AO3552">_xlfn.IFS($C3552&lt;36,"Youth", $C3552&lt;66, "Middle_age", $C3552&gt;65, "Old")</f>
        <v>Old</v>
      </c>
      <c r="AP3552" t="str">
        <f t="shared" si="167"/>
        <v>1 năm</v>
      </c>
    </row>
    <row r="3553" spans="1:42" x14ac:dyDescent="0.35">
      <c r="A3553" t="s">
        <v>4668</v>
      </c>
      <c r="B3553" t="s">
        <v>9</v>
      </c>
      <c r="C3553">
        <v>19</v>
      </c>
      <c r="D3553" t="s">
        <v>13</v>
      </c>
      <c r="E3553">
        <v>0</v>
      </c>
      <c r="F3553" t="s">
        <v>2090</v>
      </c>
      <c r="G3553">
        <v>95571</v>
      </c>
      <c r="H3553">
        <v>40.310119</v>
      </c>
      <c r="I3553">
        <v>-123.909449</v>
      </c>
      <c r="J3553">
        <v>0</v>
      </c>
      <c r="K3553" s="1">
        <v>1</v>
      </c>
      <c r="L3553" t="s">
        <v>12</v>
      </c>
      <c r="M3553" t="s">
        <v>10</v>
      </c>
      <c r="N3553">
        <v>38.81</v>
      </c>
      <c r="O3553" t="s">
        <v>13</v>
      </c>
      <c r="P3553" t="s">
        <v>10</v>
      </c>
      <c r="Q3553" t="s">
        <v>25</v>
      </c>
      <c r="R3553">
        <v>52</v>
      </c>
      <c r="S3553" t="s">
        <v>13</v>
      </c>
      <c r="T3553" t="s">
        <v>13</v>
      </c>
      <c r="U3553" t="s">
        <v>13</v>
      </c>
      <c r="V3553" t="s">
        <v>13</v>
      </c>
      <c r="W3553" t="s">
        <v>13</v>
      </c>
      <c r="X3553" t="s">
        <v>13</v>
      </c>
      <c r="Y3553" t="s">
        <v>10</v>
      </c>
      <c r="Z3553" t="s">
        <v>10</v>
      </c>
      <c r="AA3553" t="s">
        <v>21</v>
      </c>
      <c r="AB3553" t="s">
        <v>10</v>
      </c>
      <c r="AC3553" t="s">
        <v>16</v>
      </c>
      <c r="AD3553">
        <v>70.7</v>
      </c>
      <c r="AE3553">
        <v>70.7</v>
      </c>
      <c r="AF3553">
        <v>0</v>
      </c>
      <c r="AG3553">
        <v>0</v>
      </c>
      <c r="AH3553">
        <v>38.81</v>
      </c>
      <c r="AI3553">
        <v>109.51</v>
      </c>
      <c r="AJ3553" t="s">
        <v>68</v>
      </c>
      <c r="AM3553" t="str">
        <f t="shared" si="165"/>
        <v>Joined</v>
      </c>
      <c r="AN3553" t="str">
        <f t="shared" si="166"/>
        <v>No</v>
      </c>
      <c r="AO3553" t="str" cm="1">
        <f t="array" ref="AO3553">_xlfn.IFS($C3553&lt;36,"Youth", $C3553&lt;66, "Middle_age", $C3553&gt;65, "Old")</f>
        <v>Youth</v>
      </c>
      <c r="AP3553" t="str">
        <f t="shared" si="167"/>
        <v>1 năm</v>
      </c>
    </row>
    <row r="3554" spans="1:42" x14ac:dyDescent="0.35">
      <c r="A3554" t="s">
        <v>4669</v>
      </c>
      <c r="B3554" t="s">
        <v>9</v>
      </c>
      <c r="C3554">
        <v>57</v>
      </c>
      <c r="D3554" t="s">
        <v>13</v>
      </c>
      <c r="E3554">
        <v>0</v>
      </c>
      <c r="F3554" t="s">
        <v>281</v>
      </c>
      <c r="G3554">
        <v>92203</v>
      </c>
      <c r="H3554">
        <v>33.752938</v>
      </c>
      <c r="I3554">
        <v>-116.23005499999999</v>
      </c>
      <c r="J3554">
        <v>0</v>
      </c>
      <c r="K3554" s="1">
        <v>38</v>
      </c>
      <c r="L3554" t="s">
        <v>12</v>
      </c>
      <c r="M3554" t="s">
        <v>10</v>
      </c>
      <c r="N3554">
        <v>25.11</v>
      </c>
      <c r="O3554" t="s">
        <v>10</v>
      </c>
      <c r="P3554" t="s">
        <v>10</v>
      </c>
      <c r="Q3554" t="s">
        <v>49</v>
      </c>
      <c r="R3554">
        <v>13</v>
      </c>
      <c r="S3554" t="s">
        <v>10</v>
      </c>
      <c r="T3554" t="s">
        <v>10</v>
      </c>
      <c r="U3554" t="s">
        <v>10</v>
      </c>
      <c r="V3554" t="s">
        <v>13</v>
      </c>
      <c r="W3554" t="s">
        <v>10</v>
      </c>
      <c r="X3554" t="s">
        <v>10</v>
      </c>
      <c r="Y3554" t="s">
        <v>10</v>
      </c>
      <c r="Z3554" t="s">
        <v>10</v>
      </c>
      <c r="AA3554" t="s">
        <v>15</v>
      </c>
      <c r="AB3554" t="s">
        <v>13</v>
      </c>
      <c r="AC3554" t="s">
        <v>26</v>
      </c>
      <c r="AD3554">
        <v>84.1</v>
      </c>
      <c r="AE3554">
        <v>3187.65</v>
      </c>
      <c r="AF3554">
        <v>0</v>
      </c>
      <c r="AG3554">
        <v>0</v>
      </c>
      <c r="AH3554">
        <v>954.18</v>
      </c>
      <c r="AI3554">
        <v>4141.83</v>
      </c>
      <c r="AJ3554" t="s">
        <v>17</v>
      </c>
      <c r="AM3554" t="str">
        <f t="shared" si="165"/>
        <v>VIP</v>
      </c>
      <c r="AN3554" t="str">
        <f t="shared" si="166"/>
        <v>No</v>
      </c>
      <c r="AO3554" t="str" cm="1">
        <f t="array" ref="AO3554">_xlfn.IFS($C3554&lt;36,"Youth", $C3554&lt;66, "Middle_age", $C3554&gt;65, "Old")</f>
        <v>Middle_age</v>
      </c>
      <c r="AP3554" t="str">
        <f t="shared" si="167"/>
        <v>4 năm</v>
      </c>
    </row>
    <row r="3555" spans="1:42" x14ac:dyDescent="0.35">
      <c r="A3555" t="s">
        <v>4670</v>
      </c>
      <c r="B3555" t="s">
        <v>19</v>
      </c>
      <c r="C3555">
        <v>20</v>
      </c>
      <c r="D3555" t="s">
        <v>13</v>
      </c>
      <c r="E3555">
        <v>0</v>
      </c>
      <c r="F3555" t="s">
        <v>4064</v>
      </c>
      <c r="G3555">
        <v>96118</v>
      </c>
      <c r="H3555">
        <v>39.637470999999998</v>
      </c>
      <c r="I3555">
        <v>-120.226338</v>
      </c>
      <c r="J3555">
        <v>0</v>
      </c>
      <c r="K3555" s="1">
        <v>11</v>
      </c>
      <c r="L3555" t="s">
        <v>12</v>
      </c>
      <c r="M3555" t="s">
        <v>10</v>
      </c>
      <c r="N3555">
        <v>13.55</v>
      </c>
      <c r="O3555" t="s">
        <v>13</v>
      </c>
      <c r="P3555" t="s">
        <v>10</v>
      </c>
      <c r="Q3555" t="s">
        <v>25</v>
      </c>
      <c r="R3555">
        <v>27</v>
      </c>
      <c r="S3555" t="s">
        <v>13</v>
      </c>
      <c r="T3555" t="s">
        <v>10</v>
      </c>
      <c r="U3555" t="s">
        <v>13</v>
      </c>
      <c r="V3555" t="s">
        <v>13</v>
      </c>
      <c r="W3555" t="s">
        <v>13</v>
      </c>
      <c r="X3555" t="s">
        <v>13</v>
      </c>
      <c r="Y3555" t="s">
        <v>13</v>
      </c>
      <c r="Z3555" t="s">
        <v>10</v>
      </c>
      <c r="AA3555" t="s">
        <v>21</v>
      </c>
      <c r="AB3555" t="s">
        <v>10</v>
      </c>
      <c r="AC3555" t="s">
        <v>16</v>
      </c>
      <c r="AD3555">
        <v>75.900000000000006</v>
      </c>
      <c r="AE3555">
        <v>866.4</v>
      </c>
      <c r="AF3555">
        <v>0</v>
      </c>
      <c r="AG3555">
        <v>0</v>
      </c>
      <c r="AH3555">
        <v>149.05000000000001</v>
      </c>
      <c r="AI3555">
        <v>1015.45</v>
      </c>
      <c r="AJ3555" t="s">
        <v>17</v>
      </c>
      <c r="AM3555" t="str">
        <f t="shared" si="165"/>
        <v>Stayed</v>
      </c>
      <c r="AN3555" t="str">
        <f t="shared" si="166"/>
        <v>No</v>
      </c>
      <c r="AO3555" t="str" cm="1">
        <f t="array" ref="AO3555">_xlfn.IFS($C3555&lt;36,"Youth", $C3555&lt;66, "Middle_age", $C3555&gt;65, "Old")</f>
        <v>Youth</v>
      </c>
      <c r="AP3555" t="str">
        <f t="shared" si="167"/>
        <v>1 năm</v>
      </c>
    </row>
    <row r="3556" spans="1:42" x14ac:dyDescent="0.35">
      <c r="A3556" t="s">
        <v>4671</v>
      </c>
      <c r="B3556" t="s">
        <v>9</v>
      </c>
      <c r="C3556">
        <v>49</v>
      </c>
      <c r="D3556" t="s">
        <v>13</v>
      </c>
      <c r="E3556">
        <v>0</v>
      </c>
      <c r="F3556" t="s">
        <v>1113</v>
      </c>
      <c r="G3556">
        <v>95926</v>
      </c>
      <c r="H3556">
        <v>39.745711999999997</v>
      </c>
      <c r="I3556">
        <v>-121.84332999999999</v>
      </c>
      <c r="J3556">
        <v>0</v>
      </c>
      <c r="K3556" s="1">
        <v>56</v>
      </c>
      <c r="L3556" t="s">
        <v>12</v>
      </c>
      <c r="M3556" t="s">
        <v>10</v>
      </c>
      <c r="N3556">
        <v>32.43</v>
      </c>
      <c r="O3556" t="s">
        <v>10</v>
      </c>
      <c r="P3556" t="s">
        <v>10</v>
      </c>
      <c r="Q3556" t="s">
        <v>25</v>
      </c>
      <c r="R3556">
        <v>2</v>
      </c>
      <c r="S3556" t="s">
        <v>13</v>
      </c>
      <c r="T3556" t="s">
        <v>10</v>
      </c>
      <c r="U3556" t="s">
        <v>10</v>
      </c>
      <c r="V3556" t="s">
        <v>13</v>
      </c>
      <c r="W3556" t="s">
        <v>10</v>
      </c>
      <c r="X3556" t="s">
        <v>10</v>
      </c>
      <c r="Y3556" t="s">
        <v>10</v>
      </c>
      <c r="Z3556" t="s">
        <v>13</v>
      </c>
      <c r="AA3556" t="s">
        <v>15</v>
      </c>
      <c r="AB3556" t="s">
        <v>10</v>
      </c>
      <c r="AC3556" t="s">
        <v>26</v>
      </c>
      <c r="AD3556">
        <v>106.8</v>
      </c>
      <c r="AE3556">
        <v>5914.4</v>
      </c>
      <c r="AF3556">
        <v>0</v>
      </c>
      <c r="AG3556">
        <v>30</v>
      </c>
      <c r="AH3556">
        <v>1816.08</v>
      </c>
      <c r="AI3556">
        <v>7760.48</v>
      </c>
      <c r="AJ3556" t="s">
        <v>17</v>
      </c>
      <c r="AM3556" t="str">
        <f t="shared" si="165"/>
        <v>VIP</v>
      </c>
      <c r="AN3556" t="str">
        <f t="shared" si="166"/>
        <v>No</v>
      </c>
      <c r="AO3556" t="str" cm="1">
        <f t="array" ref="AO3556">_xlfn.IFS($C3556&lt;36,"Youth", $C3556&lt;66, "Middle_age", $C3556&gt;65, "Old")</f>
        <v>Middle_age</v>
      </c>
      <c r="AP3556" t="str">
        <f t="shared" si="167"/>
        <v>5 năm</v>
      </c>
    </row>
    <row r="3557" spans="1:42" x14ac:dyDescent="0.35">
      <c r="A3557" t="s">
        <v>4672</v>
      </c>
      <c r="B3557" t="s">
        <v>9</v>
      </c>
      <c r="C3557">
        <v>35</v>
      </c>
      <c r="D3557" t="s">
        <v>10</v>
      </c>
      <c r="E3557">
        <v>0</v>
      </c>
      <c r="F3557" t="s">
        <v>292</v>
      </c>
      <c r="G3557">
        <v>95823</v>
      </c>
      <c r="H3557">
        <v>38.475465</v>
      </c>
      <c r="I3557">
        <v>-121.443625</v>
      </c>
      <c r="J3557">
        <v>10</v>
      </c>
      <c r="K3557" s="1">
        <v>72</v>
      </c>
      <c r="L3557" t="s">
        <v>42</v>
      </c>
      <c r="M3557" t="s">
        <v>10</v>
      </c>
      <c r="N3557">
        <v>29</v>
      </c>
      <c r="O3557" t="s">
        <v>10</v>
      </c>
      <c r="P3557" t="s">
        <v>10</v>
      </c>
      <c r="Q3557" t="s">
        <v>25</v>
      </c>
      <c r="R3557">
        <v>22</v>
      </c>
      <c r="S3557" t="s">
        <v>10</v>
      </c>
      <c r="T3557" t="s">
        <v>10</v>
      </c>
      <c r="U3557" t="s">
        <v>10</v>
      </c>
      <c r="V3557" t="s">
        <v>10</v>
      </c>
      <c r="W3557" t="s">
        <v>10</v>
      </c>
      <c r="X3557" t="s">
        <v>10</v>
      </c>
      <c r="Y3557" t="s">
        <v>10</v>
      </c>
      <c r="Z3557" t="s">
        <v>10</v>
      </c>
      <c r="AA3557" t="s">
        <v>43</v>
      </c>
      <c r="AB3557" t="s">
        <v>10</v>
      </c>
      <c r="AC3557" t="s">
        <v>26</v>
      </c>
      <c r="AD3557">
        <v>113.65</v>
      </c>
      <c r="AE3557">
        <v>8182.75</v>
      </c>
      <c r="AF3557">
        <v>0</v>
      </c>
      <c r="AG3557">
        <v>0</v>
      </c>
      <c r="AH3557">
        <v>2088</v>
      </c>
      <c r="AI3557">
        <v>10270.75</v>
      </c>
      <c r="AJ3557" t="s">
        <v>17</v>
      </c>
      <c r="AM3557" t="str">
        <f t="shared" si="165"/>
        <v>VIP</v>
      </c>
      <c r="AN3557" t="str">
        <f t="shared" si="166"/>
        <v>No</v>
      </c>
      <c r="AO3557" t="str" cm="1">
        <f t="array" ref="AO3557">_xlfn.IFS($C3557&lt;36,"Youth", $C3557&lt;66, "Middle_age", $C3557&gt;65, "Old")</f>
        <v>Youth</v>
      </c>
      <c r="AP3557" t="str">
        <f t="shared" si="167"/>
        <v>6 năm</v>
      </c>
    </row>
    <row r="3558" spans="1:42" x14ac:dyDescent="0.35">
      <c r="A3558" t="s">
        <v>4673</v>
      </c>
      <c r="B3558" t="s">
        <v>9</v>
      </c>
      <c r="C3558">
        <v>52</v>
      </c>
      <c r="D3558" t="s">
        <v>13</v>
      </c>
      <c r="E3558">
        <v>0</v>
      </c>
      <c r="F3558" t="s">
        <v>4674</v>
      </c>
      <c r="G3558">
        <v>92561</v>
      </c>
      <c r="H3558">
        <v>33.638644999999997</v>
      </c>
      <c r="I3558">
        <v>-116.55783</v>
      </c>
      <c r="J3558">
        <v>0</v>
      </c>
      <c r="K3558" s="1">
        <v>13</v>
      </c>
      <c r="L3558" t="s">
        <v>12</v>
      </c>
      <c r="M3558" t="s">
        <v>10</v>
      </c>
      <c r="N3558">
        <v>26.57</v>
      </c>
      <c r="O3558" t="s">
        <v>13</v>
      </c>
      <c r="P3558" t="s">
        <v>13</v>
      </c>
      <c r="AA3558" t="s">
        <v>15</v>
      </c>
      <c r="AB3558" t="s">
        <v>13</v>
      </c>
      <c r="AC3558" t="s">
        <v>153</v>
      </c>
      <c r="AD3558">
        <v>20.2</v>
      </c>
      <c r="AE3558">
        <v>273.25</v>
      </c>
      <c r="AF3558">
        <v>0</v>
      </c>
      <c r="AG3558">
        <v>0</v>
      </c>
      <c r="AH3558">
        <v>345.41</v>
      </c>
      <c r="AI3558">
        <v>618.66</v>
      </c>
      <c r="AJ3558" t="s">
        <v>17</v>
      </c>
      <c r="AM3558" t="str">
        <f t="shared" si="165"/>
        <v>Stayed</v>
      </c>
      <c r="AN3558" t="str">
        <f t="shared" si="166"/>
        <v>No</v>
      </c>
      <c r="AO3558" t="str" cm="1">
        <f t="array" ref="AO3558">_xlfn.IFS($C3558&lt;36,"Youth", $C3558&lt;66, "Middle_age", $C3558&gt;65, "Old")</f>
        <v>Middle_age</v>
      </c>
      <c r="AP3558" t="str">
        <f t="shared" si="167"/>
        <v>2 năm</v>
      </c>
    </row>
    <row r="3559" spans="1:42" x14ac:dyDescent="0.35">
      <c r="A3559" t="s">
        <v>4675</v>
      </c>
      <c r="B3559" t="s">
        <v>9</v>
      </c>
      <c r="C3559">
        <v>32</v>
      </c>
      <c r="D3559" t="s">
        <v>13</v>
      </c>
      <c r="E3559">
        <v>0</v>
      </c>
      <c r="F3559" t="s">
        <v>105</v>
      </c>
      <c r="G3559">
        <v>90022</v>
      </c>
      <c r="H3559">
        <v>34.023809999999997</v>
      </c>
      <c r="I3559">
        <v>-118.156582</v>
      </c>
      <c r="J3559">
        <v>0</v>
      </c>
      <c r="K3559" s="1">
        <v>1</v>
      </c>
      <c r="L3559" t="s">
        <v>12</v>
      </c>
      <c r="M3559" t="s">
        <v>10</v>
      </c>
      <c r="N3559">
        <v>7.11</v>
      </c>
      <c r="O3559" t="s">
        <v>13</v>
      </c>
      <c r="P3559" t="s">
        <v>10</v>
      </c>
      <c r="Q3559" t="s">
        <v>25</v>
      </c>
      <c r="R3559">
        <v>26</v>
      </c>
      <c r="S3559" t="s">
        <v>13</v>
      </c>
      <c r="T3559" t="s">
        <v>13</v>
      </c>
      <c r="U3559" t="s">
        <v>10</v>
      </c>
      <c r="V3559" t="s">
        <v>13</v>
      </c>
      <c r="W3559" t="s">
        <v>13</v>
      </c>
      <c r="X3559" t="s">
        <v>13</v>
      </c>
      <c r="Y3559" t="s">
        <v>13</v>
      </c>
      <c r="Z3559" t="s">
        <v>10</v>
      </c>
      <c r="AA3559" t="s">
        <v>21</v>
      </c>
      <c r="AB3559" t="s">
        <v>13</v>
      </c>
      <c r="AC3559" t="s">
        <v>26</v>
      </c>
      <c r="AD3559">
        <v>75.55</v>
      </c>
      <c r="AE3559">
        <v>75.55</v>
      </c>
      <c r="AF3559">
        <v>0</v>
      </c>
      <c r="AG3559">
        <v>0</v>
      </c>
      <c r="AH3559">
        <v>7.11</v>
      </c>
      <c r="AI3559">
        <v>82.66</v>
      </c>
      <c r="AJ3559" t="s">
        <v>68</v>
      </c>
      <c r="AM3559" t="str">
        <f t="shared" si="165"/>
        <v>Joined</v>
      </c>
      <c r="AN3559" t="str">
        <f t="shared" si="166"/>
        <v>No</v>
      </c>
      <c r="AO3559" t="str" cm="1">
        <f t="array" ref="AO3559">_xlfn.IFS($C3559&lt;36,"Youth", $C3559&lt;66, "Middle_age", $C3559&gt;65, "Old")</f>
        <v>Youth</v>
      </c>
      <c r="AP3559" t="str">
        <f t="shared" si="167"/>
        <v>1 năm</v>
      </c>
    </row>
    <row r="3560" spans="1:42" x14ac:dyDescent="0.35">
      <c r="A3560" t="s">
        <v>4676</v>
      </c>
      <c r="B3560" t="s">
        <v>9</v>
      </c>
      <c r="C3560">
        <v>19</v>
      </c>
      <c r="D3560" t="s">
        <v>10</v>
      </c>
      <c r="E3560">
        <v>0</v>
      </c>
      <c r="F3560" t="s">
        <v>1479</v>
      </c>
      <c r="G3560">
        <v>92694</v>
      </c>
      <c r="H3560">
        <v>33.569186000000002</v>
      </c>
      <c r="I3560">
        <v>-117.640055</v>
      </c>
      <c r="J3560">
        <v>8</v>
      </c>
      <c r="K3560" s="1">
        <v>7</v>
      </c>
      <c r="L3560" t="s">
        <v>12</v>
      </c>
      <c r="M3560" t="s">
        <v>10</v>
      </c>
      <c r="N3560">
        <v>41.22</v>
      </c>
      <c r="O3560" t="s">
        <v>13</v>
      </c>
      <c r="P3560" t="s">
        <v>10</v>
      </c>
      <c r="Q3560" t="s">
        <v>25</v>
      </c>
      <c r="R3560">
        <v>73</v>
      </c>
      <c r="S3560" t="s">
        <v>13</v>
      </c>
      <c r="T3560" t="s">
        <v>13</v>
      </c>
      <c r="U3560" t="s">
        <v>13</v>
      </c>
      <c r="V3560" t="s">
        <v>13</v>
      </c>
      <c r="W3560" t="s">
        <v>13</v>
      </c>
      <c r="X3560" t="s">
        <v>13</v>
      </c>
      <c r="Y3560" t="s">
        <v>13</v>
      </c>
      <c r="Z3560" t="s">
        <v>10</v>
      </c>
      <c r="AA3560" t="s">
        <v>21</v>
      </c>
      <c r="AB3560" t="s">
        <v>10</v>
      </c>
      <c r="AC3560" t="s">
        <v>26</v>
      </c>
      <c r="AD3560">
        <v>69.2</v>
      </c>
      <c r="AE3560">
        <v>477.55</v>
      </c>
      <c r="AF3560">
        <v>0</v>
      </c>
      <c r="AG3560">
        <v>0</v>
      </c>
      <c r="AH3560">
        <v>288.54000000000002</v>
      </c>
      <c r="AI3560">
        <v>766.09</v>
      </c>
      <c r="AJ3560" t="s">
        <v>17</v>
      </c>
      <c r="AM3560" t="str">
        <f t="shared" si="165"/>
        <v>Stayed</v>
      </c>
      <c r="AN3560" t="str">
        <f t="shared" si="166"/>
        <v>No</v>
      </c>
      <c r="AO3560" t="str" cm="1">
        <f t="array" ref="AO3560">_xlfn.IFS($C3560&lt;36,"Youth", $C3560&lt;66, "Middle_age", $C3560&gt;65, "Old")</f>
        <v>Youth</v>
      </c>
      <c r="AP3560" t="str">
        <f t="shared" si="167"/>
        <v>1 năm</v>
      </c>
    </row>
    <row r="3561" spans="1:42" x14ac:dyDescent="0.35">
      <c r="A3561" t="s">
        <v>4677</v>
      </c>
      <c r="B3561" t="s">
        <v>9</v>
      </c>
      <c r="C3561">
        <v>59</v>
      </c>
      <c r="D3561" t="s">
        <v>10</v>
      </c>
      <c r="E3561">
        <v>0</v>
      </c>
      <c r="F3561" t="s">
        <v>1113</v>
      </c>
      <c r="G3561">
        <v>95973</v>
      </c>
      <c r="H3561">
        <v>39.903272000000001</v>
      </c>
      <c r="I3561">
        <v>-121.84356699999999</v>
      </c>
      <c r="J3561">
        <v>7</v>
      </c>
      <c r="K3561" s="1">
        <v>51</v>
      </c>
      <c r="L3561" t="s">
        <v>12</v>
      </c>
      <c r="M3561" t="s">
        <v>10</v>
      </c>
      <c r="N3561">
        <v>20.47</v>
      </c>
      <c r="O3561" t="s">
        <v>10</v>
      </c>
      <c r="P3561" t="s">
        <v>13</v>
      </c>
      <c r="AA3561" t="s">
        <v>43</v>
      </c>
      <c r="AB3561" t="s">
        <v>13</v>
      </c>
      <c r="AC3561" t="s">
        <v>153</v>
      </c>
      <c r="AD3561">
        <v>25.5</v>
      </c>
      <c r="AE3561">
        <v>1281.25</v>
      </c>
      <c r="AF3561">
        <v>0</v>
      </c>
      <c r="AG3561">
        <v>0</v>
      </c>
      <c r="AH3561">
        <v>1043.97</v>
      </c>
      <c r="AI3561">
        <v>2325.2199999999998</v>
      </c>
      <c r="AJ3561" t="s">
        <v>17</v>
      </c>
      <c r="AM3561" t="str">
        <f t="shared" si="165"/>
        <v>Stayed</v>
      </c>
      <c r="AN3561" t="str">
        <f t="shared" si="166"/>
        <v>No</v>
      </c>
      <c r="AO3561" t="str" cm="1">
        <f t="array" ref="AO3561">_xlfn.IFS($C3561&lt;36,"Youth", $C3561&lt;66, "Middle_age", $C3561&gt;65, "Old")</f>
        <v>Middle_age</v>
      </c>
      <c r="AP3561" t="str">
        <f t="shared" si="167"/>
        <v>5 năm</v>
      </c>
    </row>
    <row r="3562" spans="1:42" x14ac:dyDescent="0.35">
      <c r="A3562" t="s">
        <v>4678</v>
      </c>
      <c r="B3562" t="s">
        <v>9</v>
      </c>
      <c r="C3562">
        <v>69</v>
      </c>
      <c r="D3562" t="s">
        <v>10</v>
      </c>
      <c r="E3562">
        <v>0</v>
      </c>
      <c r="F3562" t="s">
        <v>4679</v>
      </c>
      <c r="G3562">
        <v>91745</v>
      </c>
      <c r="H3562">
        <v>33.998471000000002</v>
      </c>
      <c r="I3562">
        <v>-117.973758</v>
      </c>
      <c r="J3562">
        <v>5</v>
      </c>
      <c r="K3562" s="1">
        <v>29</v>
      </c>
      <c r="L3562" t="s">
        <v>12</v>
      </c>
      <c r="M3562" t="s">
        <v>13</v>
      </c>
      <c r="P3562" t="s">
        <v>10</v>
      </c>
      <c r="Q3562" t="s">
        <v>14</v>
      </c>
      <c r="R3562">
        <v>23</v>
      </c>
      <c r="S3562" t="s">
        <v>10</v>
      </c>
      <c r="T3562" t="s">
        <v>13</v>
      </c>
      <c r="U3562" t="s">
        <v>10</v>
      </c>
      <c r="V3562" t="s">
        <v>13</v>
      </c>
      <c r="W3562" t="s">
        <v>13</v>
      </c>
      <c r="X3562" t="s">
        <v>10</v>
      </c>
      <c r="Y3562" t="s">
        <v>13</v>
      </c>
      <c r="Z3562" t="s">
        <v>10</v>
      </c>
      <c r="AA3562" t="s">
        <v>15</v>
      </c>
      <c r="AB3562" t="s">
        <v>10</v>
      </c>
      <c r="AC3562" t="s">
        <v>26</v>
      </c>
      <c r="AD3562">
        <v>45</v>
      </c>
      <c r="AE3562">
        <v>1228.6500000000001</v>
      </c>
      <c r="AF3562">
        <v>0</v>
      </c>
      <c r="AG3562">
        <v>0</v>
      </c>
      <c r="AH3562">
        <v>0</v>
      </c>
      <c r="AI3562">
        <v>1228.6500000000001</v>
      </c>
      <c r="AJ3562" t="s">
        <v>17</v>
      </c>
      <c r="AM3562" t="str">
        <f t="shared" si="165"/>
        <v>Stayed</v>
      </c>
      <c r="AN3562" t="str">
        <f t="shared" si="166"/>
        <v>No</v>
      </c>
      <c r="AO3562" t="str" cm="1">
        <f t="array" ref="AO3562">_xlfn.IFS($C3562&lt;36,"Youth", $C3562&lt;66, "Middle_age", $C3562&gt;65, "Old")</f>
        <v>Old</v>
      </c>
      <c r="AP3562" t="str">
        <f t="shared" si="167"/>
        <v>3 năm</v>
      </c>
    </row>
    <row r="3563" spans="1:42" x14ac:dyDescent="0.35">
      <c r="A3563" t="s">
        <v>4680</v>
      </c>
      <c r="B3563" t="s">
        <v>19</v>
      </c>
      <c r="C3563">
        <v>68</v>
      </c>
      <c r="D3563" t="s">
        <v>13</v>
      </c>
      <c r="E3563">
        <v>0</v>
      </c>
      <c r="F3563" t="s">
        <v>121</v>
      </c>
      <c r="G3563">
        <v>92121</v>
      </c>
      <c r="H3563">
        <v>32.898612999999997</v>
      </c>
      <c r="I3563">
        <v>-117.20293700000001</v>
      </c>
      <c r="J3563">
        <v>0</v>
      </c>
      <c r="K3563" s="1">
        <v>1</v>
      </c>
      <c r="L3563" t="s">
        <v>24</v>
      </c>
      <c r="M3563" t="s">
        <v>10</v>
      </c>
      <c r="N3563">
        <v>39.78</v>
      </c>
      <c r="O3563" t="s">
        <v>13</v>
      </c>
      <c r="P3563" t="s">
        <v>10</v>
      </c>
      <c r="Q3563" t="s">
        <v>14</v>
      </c>
      <c r="R3563">
        <v>12</v>
      </c>
      <c r="S3563" t="s">
        <v>13</v>
      </c>
      <c r="T3563" t="s">
        <v>13</v>
      </c>
      <c r="U3563" t="s">
        <v>10</v>
      </c>
      <c r="V3563" t="s">
        <v>13</v>
      </c>
      <c r="W3563" t="s">
        <v>13</v>
      </c>
      <c r="X3563" t="s">
        <v>13</v>
      </c>
      <c r="Y3563" t="s">
        <v>13</v>
      </c>
      <c r="Z3563" t="s">
        <v>10</v>
      </c>
      <c r="AA3563" t="s">
        <v>21</v>
      </c>
      <c r="AB3563" t="s">
        <v>10</v>
      </c>
      <c r="AC3563" t="s">
        <v>153</v>
      </c>
      <c r="AD3563">
        <v>-9</v>
      </c>
      <c r="AE3563">
        <v>50.15</v>
      </c>
      <c r="AF3563">
        <v>0</v>
      </c>
      <c r="AG3563">
        <v>0</v>
      </c>
      <c r="AH3563">
        <v>39.78</v>
      </c>
      <c r="AI3563">
        <v>89.93</v>
      </c>
      <c r="AJ3563" t="s">
        <v>27</v>
      </c>
      <c r="AK3563" t="s">
        <v>28</v>
      </c>
      <c r="AL3563" t="s">
        <v>74</v>
      </c>
      <c r="AM3563" t="str">
        <f t="shared" si="165"/>
        <v>Churned</v>
      </c>
      <c r="AN3563" t="str">
        <f t="shared" si="166"/>
        <v>No</v>
      </c>
      <c r="AO3563" t="str" cm="1">
        <f t="array" ref="AO3563">_xlfn.IFS($C3563&lt;36,"Youth", $C3563&lt;66, "Middle_age", $C3563&gt;65, "Old")</f>
        <v>Old</v>
      </c>
      <c r="AP3563" t="str">
        <f t="shared" si="167"/>
        <v>1 năm</v>
      </c>
    </row>
    <row r="3564" spans="1:42" x14ac:dyDescent="0.35">
      <c r="A3564" t="s">
        <v>4681</v>
      </c>
      <c r="B3564" t="s">
        <v>19</v>
      </c>
      <c r="C3564">
        <v>56</v>
      </c>
      <c r="D3564" t="s">
        <v>13</v>
      </c>
      <c r="E3564">
        <v>0</v>
      </c>
      <c r="F3564" t="s">
        <v>376</v>
      </c>
      <c r="G3564">
        <v>93603</v>
      </c>
      <c r="H3564">
        <v>36.645449999999997</v>
      </c>
      <c r="I3564">
        <v>-118.924982</v>
      </c>
      <c r="J3564">
        <v>0</v>
      </c>
      <c r="K3564" s="1">
        <v>1</v>
      </c>
      <c r="L3564" t="s">
        <v>24</v>
      </c>
      <c r="M3564" t="s">
        <v>10</v>
      </c>
      <c r="N3564">
        <v>47.26</v>
      </c>
      <c r="O3564" t="s">
        <v>13</v>
      </c>
      <c r="P3564" t="s">
        <v>13</v>
      </c>
      <c r="AA3564" t="s">
        <v>21</v>
      </c>
      <c r="AB3564" t="s">
        <v>13</v>
      </c>
      <c r="AC3564" t="s">
        <v>16</v>
      </c>
      <c r="AD3564">
        <v>20.6</v>
      </c>
      <c r="AE3564">
        <v>20.6</v>
      </c>
      <c r="AF3564">
        <v>0</v>
      </c>
      <c r="AG3564">
        <v>0</v>
      </c>
      <c r="AH3564">
        <v>47.26</v>
      </c>
      <c r="AI3564">
        <v>67.86</v>
      </c>
      <c r="AJ3564" t="s">
        <v>27</v>
      </c>
      <c r="AK3564" t="s">
        <v>87</v>
      </c>
      <c r="AL3564" t="s">
        <v>88</v>
      </c>
      <c r="AM3564" t="str">
        <f t="shared" si="165"/>
        <v>Churned</v>
      </c>
      <c r="AN3564" t="str">
        <f t="shared" si="166"/>
        <v>No</v>
      </c>
      <c r="AO3564" t="str" cm="1">
        <f t="array" ref="AO3564">_xlfn.IFS($C3564&lt;36,"Youth", $C3564&lt;66, "Middle_age", $C3564&gt;65, "Old")</f>
        <v>Middle_age</v>
      </c>
      <c r="AP3564" t="str">
        <f t="shared" si="167"/>
        <v>1 năm</v>
      </c>
    </row>
    <row r="3565" spans="1:42" x14ac:dyDescent="0.35">
      <c r="A3565" t="s">
        <v>4682</v>
      </c>
      <c r="B3565" t="s">
        <v>19</v>
      </c>
      <c r="C3565">
        <v>24</v>
      </c>
      <c r="D3565" t="s">
        <v>13</v>
      </c>
      <c r="E3565">
        <v>0</v>
      </c>
      <c r="F3565" t="s">
        <v>3372</v>
      </c>
      <c r="G3565">
        <v>93921</v>
      </c>
      <c r="H3565">
        <v>36.554617999999998</v>
      </c>
      <c r="I3565">
        <v>-121.922239</v>
      </c>
      <c r="J3565">
        <v>0</v>
      </c>
      <c r="K3565" s="1">
        <v>26</v>
      </c>
      <c r="L3565" t="s">
        <v>12</v>
      </c>
      <c r="M3565" t="s">
        <v>10</v>
      </c>
      <c r="N3565">
        <v>49.61</v>
      </c>
      <c r="O3565" t="s">
        <v>13</v>
      </c>
      <c r="P3565" t="s">
        <v>10</v>
      </c>
      <c r="Q3565" t="s">
        <v>49</v>
      </c>
      <c r="R3565">
        <v>76</v>
      </c>
      <c r="S3565" t="s">
        <v>10</v>
      </c>
      <c r="T3565" t="s">
        <v>13</v>
      </c>
      <c r="U3565" t="s">
        <v>13</v>
      </c>
      <c r="V3565" t="s">
        <v>10</v>
      </c>
      <c r="W3565" t="s">
        <v>10</v>
      </c>
      <c r="X3565" t="s">
        <v>10</v>
      </c>
      <c r="Y3565" t="s">
        <v>10</v>
      </c>
      <c r="Z3565" t="s">
        <v>10</v>
      </c>
      <c r="AA3565" t="s">
        <v>15</v>
      </c>
      <c r="AB3565" t="s">
        <v>13</v>
      </c>
      <c r="AC3565" t="s">
        <v>26</v>
      </c>
      <c r="AD3565">
        <v>75</v>
      </c>
      <c r="AE3565">
        <v>1908.35</v>
      </c>
      <c r="AF3565">
        <v>0</v>
      </c>
      <c r="AG3565">
        <v>0</v>
      </c>
      <c r="AH3565">
        <v>1289.8599999999999</v>
      </c>
      <c r="AI3565">
        <v>3198.21</v>
      </c>
      <c r="AJ3565" t="s">
        <v>17</v>
      </c>
      <c r="AM3565" t="str">
        <f t="shared" si="165"/>
        <v>VIP</v>
      </c>
      <c r="AN3565" t="str">
        <f t="shared" si="166"/>
        <v>No</v>
      </c>
      <c r="AO3565" t="str" cm="1">
        <f t="array" ref="AO3565">_xlfn.IFS($C3565&lt;36,"Youth", $C3565&lt;66, "Middle_age", $C3565&gt;65, "Old")</f>
        <v>Youth</v>
      </c>
      <c r="AP3565" t="str">
        <f t="shared" si="167"/>
        <v>3 năm</v>
      </c>
    </row>
    <row r="3566" spans="1:42" x14ac:dyDescent="0.35">
      <c r="A3566" t="s">
        <v>4683</v>
      </c>
      <c r="B3566" t="s">
        <v>19</v>
      </c>
      <c r="C3566">
        <v>50</v>
      </c>
      <c r="D3566" t="s">
        <v>13</v>
      </c>
      <c r="E3566">
        <v>0</v>
      </c>
      <c r="F3566" t="s">
        <v>3678</v>
      </c>
      <c r="G3566">
        <v>95721</v>
      </c>
      <c r="H3566">
        <v>38.851841999999998</v>
      </c>
      <c r="I3566">
        <v>-120.076204</v>
      </c>
      <c r="J3566">
        <v>0</v>
      </c>
      <c r="K3566" s="1">
        <v>3</v>
      </c>
      <c r="L3566" t="s">
        <v>24</v>
      </c>
      <c r="M3566" t="s">
        <v>10</v>
      </c>
      <c r="N3566">
        <v>13.83</v>
      </c>
      <c r="O3566" t="s">
        <v>10</v>
      </c>
      <c r="P3566" t="s">
        <v>10</v>
      </c>
      <c r="Q3566" t="s">
        <v>25</v>
      </c>
      <c r="R3566">
        <v>14</v>
      </c>
      <c r="S3566" t="s">
        <v>13</v>
      </c>
      <c r="T3566" t="s">
        <v>10</v>
      </c>
      <c r="U3566" t="s">
        <v>10</v>
      </c>
      <c r="V3566" t="s">
        <v>13</v>
      </c>
      <c r="W3566" t="s">
        <v>10</v>
      </c>
      <c r="X3566" t="s">
        <v>10</v>
      </c>
      <c r="Y3566" t="s">
        <v>10</v>
      </c>
      <c r="Z3566" t="s">
        <v>10</v>
      </c>
      <c r="AA3566" t="s">
        <v>21</v>
      </c>
      <c r="AB3566" t="s">
        <v>10</v>
      </c>
      <c r="AC3566" t="s">
        <v>26</v>
      </c>
      <c r="AD3566">
        <v>105.35</v>
      </c>
      <c r="AE3566">
        <v>323.25</v>
      </c>
      <c r="AF3566">
        <v>0</v>
      </c>
      <c r="AG3566">
        <v>0</v>
      </c>
      <c r="AH3566">
        <v>41.49</v>
      </c>
      <c r="AI3566">
        <v>364.74</v>
      </c>
      <c r="AJ3566" t="s">
        <v>27</v>
      </c>
      <c r="AK3566" t="s">
        <v>33</v>
      </c>
      <c r="AL3566" t="s">
        <v>561</v>
      </c>
      <c r="AM3566" t="str">
        <f t="shared" si="165"/>
        <v>Churned</v>
      </c>
      <c r="AN3566" t="str">
        <f t="shared" si="166"/>
        <v>No</v>
      </c>
      <c r="AO3566" t="str" cm="1">
        <f t="array" ref="AO3566">_xlfn.IFS($C3566&lt;36,"Youth", $C3566&lt;66, "Middle_age", $C3566&gt;65, "Old")</f>
        <v>Middle_age</v>
      </c>
      <c r="AP3566" t="str">
        <f t="shared" si="167"/>
        <v>1 năm</v>
      </c>
    </row>
    <row r="3567" spans="1:42" x14ac:dyDescent="0.35">
      <c r="A3567" t="s">
        <v>4684</v>
      </c>
      <c r="B3567" t="s">
        <v>19</v>
      </c>
      <c r="C3567">
        <v>41</v>
      </c>
      <c r="D3567" t="s">
        <v>13</v>
      </c>
      <c r="E3567">
        <v>0</v>
      </c>
      <c r="F3567" t="s">
        <v>121</v>
      </c>
      <c r="G3567">
        <v>92117</v>
      </c>
      <c r="H3567">
        <v>32.825085999999999</v>
      </c>
      <c r="I3567">
        <v>-117.19942399999999</v>
      </c>
      <c r="J3567">
        <v>0</v>
      </c>
      <c r="K3567" s="1">
        <v>1</v>
      </c>
      <c r="L3567" t="s">
        <v>12</v>
      </c>
      <c r="M3567" t="s">
        <v>10</v>
      </c>
      <c r="N3567">
        <v>32.82</v>
      </c>
      <c r="O3567" t="s">
        <v>13</v>
      </c>
      <c r="P3567" t="s">
        <v>10</v>
      </c>
      <c r="Q3567" t="s">
        <v>25</v>
      </c>
      <c r="R3567">
        <v>21</v>
      </c>
      <c r="S3567" t="s">
        <v>13</v>
      </c>
      <c r="T3567" t="s">
        <v>10</v>
      </c>
      <c r="U3567" t="s">
        <v>13</v>
      </c>
      <c r="V3567" t="s">
        <v>13</v>
      </c>
      <c r="W3567" t="s">
        <v>13</v>
      </c>
      <c r="X3567" t="s">
        <v>13</v>
      </c>
      <c r="Y3567" t="s">
        <v>13</v>
      </c>
      <c r="Z3567" t="s">
        <v>13</v>
      </c>
      <c r="AA3567" t="s">
        <v>21</v>
      </c>
      <c r="AB3567" t="s">
        <v>10</v>
      </c>
      <c r="AC3567" t="s">
        <v>26</v>
      </c>
      <c r="AD3567">
        <v>75.349999999999994</v>
      </c>
      <c r="AE3567">
        <v>75.349999999999994</v>
      </c>
      <c r="AF3567">
        <v>0</v>
      </c>
      <c r="AG3567">
        <v>10</v>
      </c>
      <c r="AH3567">
        <v>32.82</v>
      </c>
      <c r="AI3567">
        <v>118.17</v>
      </c>
      <c r="AJ3567" t="s">
        <v>27</v>
      </c>
      <c r="AK3567" t="s">
        <v>28</v>
      </c>
      <c r="AL3567" t="s">
        <v>74</v>
      </c>
      <c r="AM3567" t="str">
        <f t="shared" si="165"/>
        <v>Churned</v>
      </c>
      <c r="AN3567" t="str">
        <f t="shared" si="166"/>
        <v>No</v>
      </c>
      <c r="AO3567" t="str" cm="1">
        <f t="array" ref="AO3567">_xlfn.IFS($C3567&lt;36,"Youth", $C3567&lt;66, "Middle_age", $C3567&gt;65, "Old")</f>
        <v>Middle_age</v>
      </c>
      <c r="AP3567" t="str">
        <f t="shared" si="167"/>
        <v>1 năm</v>
      </c>
    </row>
    <row r="3568" spans="1:42" x14ac:dyDescent="0.35">
      <c r="A3568" t="s">
        <v>4685</v>
      </c>
      <c r="B3568" t="s">
        <v>9</v>
      </c>
      <c r="C3568">
        <v>35</v>
      </c>
      <c r="D3568" t="s">
        <v>10</v>
      </c>
      <c r="E3568">
        <v>2</v>
      </c>
      <c r="F3568" t="s">
        <v>1376</v>
      </c>
      <c r="G3568">
        <v>93626</v>
      </c>
      <c r="H3568">
        <v>37.027662999999997</v>
      </c>
      <c r="I3568">
        <v>-119.69056</v>
      </c>
      <c r="J3568">
        <v>3</v>
      </c>
      <c r="K3568" s="1">
        <v>67</v>
      </c>
      <c r="L3568" t="s">
        <v>42</v>
      </c>
      <c r="M3568" t="s">
        <v>10</v>
      </c>
      <c r="N3568">
        <v>40.35</v>
      </c>
      <c r="O3568" t="s">
        <v>10</v>
      </c>
      <c r="P3568" t="s">
        <v>10</v>
      </c>
      <c r="Q3568" t="s">
        <v>25</v>
      </c>
      <c r="R3568">
        <v>16</v>
      </c>
      <c r="S3568" t="s">
        <v>10</v>
      </c>
      <c r="T3568" t="s">
        <v>13</v>
      </c>
      <c r="U3568" t="s">
        <v>13</v>
      </c>
      <c r="V3568" t="s">
        <v>10</v>
      </c>
      <c r="W3568" t="s">
        <v>10</v>
      </c>
      <c r="X3568" t="s">
        <v>10</v>
      </c>
      <c r="Y3568" t="s">
        <v>10</v>
      </c>
      <c r="Z3568" t="s">
        <v>10</v>
      </c>
      <c r="AA3568" t="s">
        <v>43</v>
      </c>
      <c r="AB3568" t="s">
        <v>13</v>
      </c>
      <c r="AC3568" t="s">
        <v>16</v>
      </c>
      <c r="AD3568">
        <v>106.7</v>
      </c>
      <c r="AE3568">
        <v>7009.5</v>
      </c>
      <c r="AF3568">
        <v>0</v>
      </c>
      <c r="AG3568">
        <v>0</v>
      </c>
      <c r="AH3568">
        <v>2703.45</v>
      </c>
      <c r="AI3568">
        <v>9712.9500000000007</v>
      </c>
      <c r="AJ3568" t="s">
        <v>17</v>
      </c>
      <c r="AM3568" t="str">
        <f t="shared" si="165"/>
        <v>VIP</v>
      </c>
      <c r="AN3568" t="str">
        <f t="shared" si="166"/>
        <v>Yes</v>
      </c>
      <c r="AO3568" t="str" cm="1">
        <f t="array" ref="AO3568">_xlfn.IFS($C3568&lt;36,"Youth", $C3568&lt;66, "Middle_age", $C3568&gt;65, "Old")</f>
        <v>Youth</v>
      </c>
      <c r="AP3568" t="str">
        <f t="shared" si="167"/>
        <v>6 năm</v>
      </c>
    </row>
    <row r="3569" spans="1:42" x14ac:dyDescent="0.35">
      <c r="A3569" t="s">
        <v>4686</v>
      </c>
      <c r="B3569" t="s">
        <v>9</v>
      </c>
      <c r="C3569">
        <v>35</v>
      </c>
      <c r="D3569" t="s">
        <v>10</v>
      </c>
      <c r="E3569">
        <v>0</v>
      </c>
      <c r="F3569" t="s">
        <v>889</v>
      </c>
      <c r="G3569">
        <v>94019</v>
      </c>
      <c r="H3569">
        <v>37.455669999999998</v>
      </c>
      <c r="I3569">
        <v>-122.40799199999999</v>
      </c>
      <c r="J3569">
        <v>3</v>
      </c>
      <c r="K3569" s="1">
        <v>65</v>
      </c>
      <c r="L3569" t="s">
        <v>46</v>
      </c>
      <c r="M3569" t="s">
        <v>10</v>
      </c>
      <c r="N3569">
        <v>40.71</v>
      </c>
      <c r="O3569" t="s">
        <v>10</v>
      </c>
      <c r="P3569" t="s">
        <v>10</v>
      </c>
      <c r="Q3569" t="s">
        <v>25</v>
      </c>
      <c r="R3569">
        <v>23</v>
      </c>
      <c r="S3569" t="s">
        <v>10</v>
      </c>
      <c r="T3569" t="s">
        <v>13</v>
      </c>
      <c r="U3569" t="s">
        <v>10</v>
      </c>
      <c r="V3569" t="s">
        <v>13</v>
      </c>
      <c r="W3569" t="s">
        <v>10</v>
      </c>
      <c r="X3569" t="s">
        <v>10</v>
      </c>
      <c r="Y3569" t="s">
        <v>10</v>
      </c>
      <c r="Z3569" t="s">
        <v>13</v>
      </c>
      <c r="AA3569" t="s">
        <v>21</v>
      </c>
      <c r="AB3569" t="s">
        <v>10</v>
      </c>
      <c r="AC3569" t="s">
        <v>26</v>
      </c>
      <c r="AD3569">
        <v>105.05</v>
      </c>
      <c r="AE3569">
        <v>6914.95</v>
      </c>
      <c r="AF3569">
        <v>0</v>
      </c>
      <c r="AG3569">
        <v>60</v>
      </c>
      <c r="AH3569">
        <v>2646.15</v>
      </c>
      <c r="AI3569">
        <v>9621.1</v>
      </c>
      <c r="AJ3569" t="s">
        <v>17</v>
      </c>
      <c r="AM3569" t="str">
        <f t="shared" si="165"/>
        <v>VIP</v>
      </c>
      <c r="AN3569" t="str">
        <f t="shared" si="166"/>
        <v>No</v>
      </c>
      <c r="AO3569" t="str" cm="1">
        <f t="array" ref="AO3569">_xlfn.IFS($C3569&lt;36,"Youth", $C3569&lt;66, "Middle_age", $C3569&gt;65, "Old")</f>
        <v>Youth</v>
      </c>
      <c r="AP3569" t="str">
        <f t="shared" si="167"/>
        <v>6 năm</v>
      </c>
    </row>
    <row r="3570" spans="1:42" x14ac:dyDescent="0.35">
      <c r="A3570" t="s">
        <v>4687</v>
      </c>
      <c r="B3570" t="s">
        <v>9</v>
      </c>
      <c r="C3570">
        <v>47</v>
      </c>
      <c r="D3570" t="s">
        <v>13</v>
      </c>
      <c r="E3570">
        <v>2</v>
      </c>
      <c r="F3570" t="s">
        <v>292</v>
      </c>
      <c r="G3570">
        <v>95824</v>
      </c>
      <c r="H3570">
        <v>38.517294999999997</v>
      </c>
      <c r="I3570">
        <v>-121.439819</v>
      </c>
      <c r="J3570">
        <v>0</v>
      </c>
      <c r="K3570" s="1">
        <v>43</v>
      </c>
      <c r="L3570" t="s">
        <v>12</v>
      </c>
      <c r="M3570" t="s">
        <v>10</v>
      </c>
      <c r="N3570">
        <v>10.19</v>
      </c>
      <c r="O3570" t="s">
        <v>13</v>
      </c>
      <c r="P3570" t="s">
        <v>10</v>
      </c>
      <c r="Q3570" t="s">
        <v>25</v>
      </c>
      <c r="R3570">
        <v>10</v>
      </c>
      <c r="S3570" t="s">
        <v>10</v>
      </c>
      <c r="T3570" t="s">
        <v>10</v>
      </c>
      <c r="U3570" t="s">
        <v>13</v>
      </c>
      <c r="V3570" t="s">
        <v>10</v>
      </c>
      <c r="W3570" t="s">
        <v>10</v>
      </c>
      <c r="X3570" t="s">
        <v>10</v>
      </c>
      <c r="Y3570" t="s">
        <v>10</v>
      </c>
      <c r="Z3570" t="s">
        <v>13</v>
      </c>
      <c r="AA3570" t="s">
        <v>15</v>
      </c>
      <c r="AB3570" t="s">
        <v>10</v>
      </c>
      <c r="AC3570" t="s">
        <v>16</v>
      </c>
      <c r="AD3570">
        <v>106</v>
      </c>
      <c r="AE3570">
        <v>4532.3</v>
      </c>
      <c r="AF3570">
        <v>0</v>
      </c>
      <c r="AG3570">
        <v>130</v>
      </c>
      <c r="AH3570">
        <v>438.17</v>
      </c>
      <c r="AI3570">
        <v>5100.47</v>
      </c>
      <c r="AJ3570" t="s">
        <v>17</v>
      </c>
      <c r="AM3570" t="str">
        <f t="shared" si="165"/>
        <v>VIP</v>
      </c>
      <c r="AN3570" t="str">
        <f t="shared" si="166"/>
        <v>Yes</v>
      </c>
      <c r="AO3570" t="str" cm="1">
        <f t="array" ref="AO3570">_xlfn.IFS($C3570&lt;36,"Youth", $C3570&lt;66, "Middle_age", $C3570&gt;65, "Old")</f>
        <v>Middle_age</v>
      </c>
      <c r="AP3570" t="str">
        <f t="shared" si="167"/>
        <v>4 năm</v>
      </c>
    </row>
    <row r="3571" spans="1:42" x14ac:dyDescent="0.35">
      <c r="A3571" t="s">
        <v>4688</v>
      </c>
      <c r="B3571" t="s">
        <v>9</v>
      </c>
      <c r="C3571">
        <v>35</v>
      </c>
      <c r="D3571" t="s">
        <v>13</v>
      </c>
      <c r="E3571">
        <v>0</v>
      </c>
      <c r="F3571" t="s">
        <v>3663</v>
      </c>
      <c r="G3571">
        <v>93444</v>
      </c>
      <c r="H3571">
        <v>35.050345</v>
      </c>
      <c r="I3571">
        <v>-120.489599</v>
      </c>
      <c r="J3571">
        <v>0</v>
      </c>
      <c r="K3571" s="1">
        <v>39</v>
      </c>
      <c r="L3571" t="s">
        <v>99</v>
      </c>
      <c r="M3571" t="s">
        <v>13</v>
      </c>
      <c r="P3571" t="s">
        <v>10</v>
      </c>
      <c r="Q3571" t="s">
        <v>49</v>
      </c>
      <c r="R3571">
        <v>4</v>
      </c>
      <c r="S3571" t="s">
        <v>13</v>
      </c>
      <c r="T3571" t="s">
        <v>13</v>
      </c>
      <c r="U3571" t="s">
        <v>10</v>
      </c>
      <c r="V3571" t="s">
        <v>13</v>
      </c>
      <c r="W3571" t="s">
        <v>10</v>
      </c>
      <c r="X3571" t="s">
        <v>10</v>
      </c>
      <c r="Y3571" t="s">
        <v>10</v>
      </c>
      <c r="Z3571" t="s">
        <v>10</v>
      </c>
      <c r="AA3571" t="s">
        <v>21</v>
      </c>
      <c r="AB3571" t="s">
        <v>10</v>
      </c>
      <c r="AC3571" t="s">
        <v>26</v>
      </c>
      <c r="AD3571">
        <v>50.75</v>
      </c>
      <c r="AE3571">
        <v>2011.4</v>
      </c>
      <c r="AF3571">
        <v>0</v>
      </c>
      <c r="AG3571">
        <v>0</v>
      </c>
      <c r="AH3571">
        <v>0</v>
      </c>
      <c r="AI3571">
        <v>2011.4</v>
      </c>
      <c r="AJ3571" t="s">
        <v>27</v>
      </c>
      <c r="AK3571" t="s">
        <v>91</v>
      </c>
      <c r="AL3571" t="s">
        <v>165</v>
      </c>
      <c r="AM3571" t="str">
        <f t="shared" si="165"/>
        <v>Churned</v>
      </c>
      <c r="AN3571" t="str">
        <f t="shared" si="166"/>
        <v>No</v>
      </c>
      <c r="AO3571" t="str" cm="1">
        <f t="array" ref="AO3571">_xlfn.IFS($C3571&lt;36,"Youth", $C3571&lt;66, "Middle_age", $C3571&gt;65, "Old")</f>
        <v>Youth</v>
      </c>
      <c r="AP3571" t="str">
        <f t="shared" si="167"/>
        <v>4 năm</v>
      </c>
    </row>
    <row r="3572" spans="1:42" x14ac:dyDescent="0.35">
      <c r="A3572" t="s">
        <v>4689</v>
      </c>
      <c r="B3572" t="s">
        <v>9</v>
      </c>
      <c r="C3572">
        <v>22</v>
      </c>
      <c r="D3572" t="s">
        <v>10</v>
      </c>
      <c r="E3572">
        <v>1</v>
      </c>
      <c r="F3572" t="s">
        <v>3929</v>
      </c>
      <c r="G3572">
        <v>92327</v>
      </c>
      <c r="H3572">
        <v>34.875143999999999</v>
      </c>
      <c r="I3572">
        <v>-116.821698</v>
      </c>
      <c r="J3572">
        <v>9</v>
      </c>
      <c r="K3572" s="1">
        <v>9</v>
      </c>
      <c r="L3572" t="s">
        <v>12</v>
      </c>
      <c r="M3572" t="s">
        <v>10</v>
      </c>
      <c r="N3572">
        <v>30.83</v>
      </c>
      <c r="O3572" t="s">
        <v>13</v>
      </c>
      <c r="P3572" t="s">
        <v>13</v>
      </c>
      <c r="AA3572" t="s">
        <v>43</v>
      </c>
      <c r="AB3572" t="s">
        <v>13</v>
      </c>
      <c r="AC3572" t="s">
        <v>16</v>
      </c>
      <c r="AD3572">
        <v>20.350000000000001</v>
      </c>
      <c r="AE3572">
        <v>191.1</v>
      </c>
      <c r="AF3572">
        <v>0</v>
      </c>
      <c r="AG3572">
        <v>0</v>
      </c>
      <c r="AH3572">
        <v>277.47000000000003</v>
      </c>
      <c r="AI3572">
        <v>468.57</v>
      </c>
      <c r="AJ3572" t="s">
        <v>17</v>
      </c>
      <c r="AM3572" t="str">
        <f t="shared" si="165"/>
        <v>Stayed</v>
      </c>
      <c r="AN3572" t="str">
        <f t="shared" si="166"/>
        <v>Yes</v>
      </c>
      <c r="AO3572" t="str" cm="1">
        <f t="array" ref="AO3572">_xlfn.IFS($C3572&lt;36,"Youth", $C3572&lt;66, "Middle_age", $C3572&gt;65, "Old")</f>
        <v>Youth</v>
      </c>
      <c r="AP3572" t="str">
        <f t="shared" si="167"/>
        <v>1 năm</v>
      </c>
    </row>
    <row r="3573" spans="1:42" x14ac:dyDescent="0.35">
      <c r="A3573" t="s">
        <v>4690</v>
      </c>
      <c r="B3573" t="s">
        <v>19</v>
      </c>
      <c r="C3573">
        <v>19</v>
      </c>
      <c r="D3573" t="s">
        <v>10</v>
      </c>
      <c r="E3573">
        <v>1</v>
      </c>
      <c r="F3573" t="s">
        <v>822</v>
      </c>
      <c r="G3573">
        <v>91701</v>
      </c>
      <c r="H3573">
        <v>34.132275</v>
      </c>
      <c r="I3573">
        <v>-117.61147800000001</v>
      </c>
      <c r="J3573">
        <v>1</v>
      </c>
      <c r="K3573" s="1">
        <v>30</v>
      </c>
      <c r="L3573" t="s">
        <v>12</v>
      </c>
      <c r="M3573" t="s">
        <v>10</v>
      </c>
      <c r="N3573">
        <v>10.24</v>
      </c>
      <c r="O3573" t="s">
        <v>10</v>
      </c>
      <c r="P3573" t="s">
        <v>10</v>
      </c>
      <c r="Q3573" t="s">
        <v>25</v>
      </c>
      <c r="R3573">
        <v>48</v>
      </c>
      <c r="S3573" t="s">
        <v>13</v>
      </c>
      <c r="T3573" t="s">
        <v>10</v>
      </c>
      <c r="U3573" t="s">
        <v>13</v>
      </c>
      <c r="V3573" t="s">
        <v>10</v>
      </c>
      <c r="W3573" t="s">
        <v>13</v>
      </c>
      <c r="X3573" t="s">
        <v>13</v>
      </c>
      <c r="Y3573" t="s">
        <v>10</v>
      </c>
      <c r="Z3573" t="s">
        <v>10</v>
      </c>
      <c r="AA3573" t="s">
        <v>21</v>
      </c>
      <c r="AB3573" t="s">
        <v>10</v>
      </c>
      <c r="AC3573" t="s">
        <v>26</v>
      </c>
      <c r="AD3573">
        <v>83.55</v>
      </c>
      <c r="AE3573">
        <v>2570.1999999999998</v>
      </c>
      <c r="AF3573">
        <v>0</v>
      </c>
      <c r="AG3573">
        <v>0</v>
      </c>
      <c r="AH3573">
        <v>307.2</v>
      </c>
      <c r="AI3573">
        <v>2877.4</v>
      </c>
      <c r="AJ3573" t="s">
        <v>17</v>
      </c>
      <c r="AM3573" t="str">
        <f t="shared" si="165"/>
        <v>Stayed</v>
      </c>
      <c r="AN3573" t="str">
        <f t="shared" si="166"/>
        <v>Yes</v>
      </c>
      <c r="AO3573" t="str" cm="1">
        <f t="array" ref="AO3573">_xlfn.IFS($C3573&lt;36,"Youth", $C3573&lt;66, "Middle_age", $C3573&gt;65, "Old")</f>
        <v>Youth</v>
      </c>
      <c r="AP3573" t="str">
        <f t="shared" si="167"/>
        <v>3 năm</v>
      </c>
    </row>
    <row r="3574" spans="1:42" x14ac:dyDescent="0.35">
      <c r="A3574" t="s">
        <v>4691</v>
      </c>
      <c r="B3574" t="s">
        <v>9</v>
      </c>
      <c r="C3574">
        <v>49</v>
      </c>
      <c r="D3574" t="s">
        <v>10</v>
      </c>
      <c r="E3574">
        <v>1</v>
      </c>
      <c r="F3574" t="s">
        <v>127</v>
      </c>
      <c r="G3574">
        <v>95129</v>
      </c>
      <c r="H3574">
        <v>37.305622</v>
      </c>
      <c r="I3574">
        <v>-122.00088700000001</v>
      </c>
      <c r="J3574">
        <v>3</v>
      </c>
      <c r="K3574" s="1">
        <v>32</v>
      </c>
      <c r="L3574" t="s">
        <v>12</v>
      </c>
      <c r="M3574" t="s">
        <v>10</v>
      </c>
      <c r="N3574">
        <v>46.66</v>
      </c>
      <c r="O3574" t="s">
        <v>13</v>
      </c>
      <c r="P3574" t="s">
        <v>10</v>
      </c>
      <c r="Q3574" t="s">
        <v>49</v>
      </c>
      <c r="R3574">
        <v>17</v>
      </c>
      <c r="S3574" t="s">
        <v>10</v>
      </c>
      <c r="T3574" t="s">
        <v>10</v>
      </c>
      <c r="U3574" t="s">
        <v>13</v>
      </c>
      <c r="V3574" t="s">
        <v>10</v>
      </c>
      <c r="W3574" t="s">
        <v>13</v>
      </c>
      <c r="X3574" t="s">
        <v>13</v>
      </c>
      <c r="Y3574" t="s">
        <v>13</v>
      </c>
      <c r="Z3574" t="s">
        <v>10</v>
      </c>
      <c r="AA3574" t="s">
        <v>21</v>
      </c>
      <c r="AB3574" t="s">
        <v>13</v>
      </c>
      <c r="AC3574" t="s">
        <v>26</v>
      </c>
      <c r="AD3574">
        <v>61.4</v>
      </c>
      <c r="AE3574">
        <v>1864.65</v>
      </c>
      <c r="AF3574">
        <v>0</v>
      </c>
      <c r="AG3574">
        <v>0</v>
      </c>
      <c r="AH3574">
        <v>1493.12</v>
      </c>
      <c r="AI3574">
        <v>3357.77</v>
      </c>
      <c r="AJ3574" t="s">
        <v>17</v>
      </c>
      <c r="AM3574" t="str">
        <f t="shared" si="165"/>
        <v>VIP</v>
      </c>
      <c r="AN3574" t="str">
        <f t="shared" si="166"/>
        <v>Yes</v>
      </c>
      <c r="AO3574" t="str" cm="1">
        <f t="array" ref="AO3574">_xlfn.IFS($C3574&lt;36,"Youth", $C3574&lt;66, "Middle_age", $C3574&gt;65, "Old")</f>
        <v>Middle_age</v>
      </c>
      <c r="AP3574" t="str">
        <f t="shared" si="167"/>
        <v>3 năm</v>
      </c>
    </row>
    <row r="3575" spans="1:42" x14ac:dyDescent="0.35">
      <c r="A3575" t="s">
        <v>4692</v>
      </c>
      <c r="B3575" t="s">
        <v>19</v>
      </c>
      <c r="C3575">
        <v>63</v>
      </c>
      <c r="D3575" t="s">
        <v>10</v>
      </c>
      <c r="E3575">
        <v>3</v>
      </c>
      <c r="F3575" t="s">
        <v>1196</v>
      </c>
      <c r="G3575">
        <v>91505</v>
      </c>
      <c r="H3575">
        <v>34.174214999999997</v>
      </c>
      <c r="I3575">
        <v>-118.345928</v>
      </c>
      <c r="J3575">
        <v>1</v>
      </c>
      <c r="K3575" s="1">
        <v>25</v>
      </c>
      <c r="L3575" t="s">
        <v>12</v>
      </c>
      <c r="M3575" t="s">
        <v>10</v>
      </c>
      <c r="N3575">
        <v>36.17</v>
      </c>
      <c r="O3575" t="s">
        <v>13</v>
      </c>
      <c r="P3575" t="s">
        <v>10</v>
      </c>
      <c r="Q3575" t="s">
        <v>49</v>
      </c>
      <c r="R3575">
        <v>53</v>
      </c>
      <c r="S3575" t="s">
        <v>13</v>
      </c>
      <c r="T3575" t="s">
        <v>10</v>
      </c>
      <c r="U3575" t="s">
        <v>10</v>
      </c>
      <c r="V3575" t="s">
        <v>13</v>
      </c>
      <c r="W3575" t="s">
        <v>13</v>
      </c>
      <c r="X3575" t="s">
        <v>13</v>
      </c>
      <c r="Y3575" t="s">
        <v>13</v>
      </c>
      <c r="Z3575" t="s">
        <v>10</v>
      </c>
      <c r="AA3575" t="s">
        <v>15</v>
      </c>
      <c r="AB3575" t="s">
        <v>13</v>
      </c>
      <c r="AC3575" t="s">
        <v>16</v>
      </c>
      <c r="AD3575">
        <v>53.65</v>
      </c>
      <c r="AE3575">
        <v>1355.45</v>
      </c>
      <c r="AF3575">
        <v>0</v>
      </c>
      <c r="AG3575">
        <v>0</v>
      </c>
      <c r="AH3575">
        <v>904.25</v>
      </c>
      <c r="AI3575">
        <v>2259.6999999999998</v>
      </c>
      <c r="AJ3575" t="s">
        <v>17</v>
      </c>
      <c r="AM3575" t="str">
        <f t="shared" si="165"/>
        <v>Stayed</v>
      </c>
      <c r="AN3575" t="str">
        <f t="shared" si="166"/>
        <v>Yes</v>
      </c>
      <c r="AO3575" t="str" cm="1">
        <f t="array" ref="AO3575">_xlfn.IFS($C3575&lt;36,"Youth", $C3575&lt;66, "Middle_age", $C3575&gt;65, "Old")</f>
        <v>Middle_age</v>
      </c>
      <c r="AP3575" t="str">
        <f t="shared" si="167"/>
        <v>3 năm</v>
      </c>
    </row>
    <row r="3576" spans="1:42" x14ac:dyDescent="0.35">
      <c r="A3576" t="s">
        <v>4693</v>
      </c>
      <c r="B3576" t="s">
        <v>19</v>
      </c>
      <c r="C3576">
        <v>56</v>
      </c>
      <c r="D3576" t="s">
        <v>13</v>
      </c>
      <c r="E3576">
        <v>0</v>
      </c>
      <c r="F3576" t="s">
        <v>628</v>
      </c>
      <c r="G3576">
        <v>93111</v>
      </c>
      <c r="H3576">
        <v>34.460197000000001</v>
      </c>
      <c r="I3576">
        <v>-119.80260199999999</v>
      </c>
      <c r="J3576">
        <v>0</v>
      </c>
      <c r="K3576" s="1">
        <v>13</v>
      </c>
      <c r="L3576" t="s">
        <v>32</v>
      </c>
      <c r="M3576" t="s">
        <v>10</v>
      </c>
      <c r="N3576">
        <v>10.11</v>
      </c>
      <c r="O3576" t="s">
        <v>13</v>
      </c>
      <c r="P3576" t="s">
        <v>13</v>
      </c>
      <c r="AA3576" t="s">
        <v>43</v>
      </c>
      <c r="AB3576" t="s">
        <v>13</v>
      </c>
      <c r="AC3576" t="s">
        <v>16</v>
      </c>
      <c r="AD3576">
        <v>19.75</v>
      </c>
      <c r="AE3576">
        <v>265.75</v>
      </c>
      <c r="AF3576">
        <v>0</v>
      </c>
      <c r="AG3576">
        <v>0</v>
      </c>
      <c r="AH3576">
        <v>131.43</v>
      </c>
      <c r="AI3576">
        <v>397.18</v>
      </c>
      <c r="AJ3576" t="s">
        <v>17</v>
      </c>
      <c r="AM3576" t="str">
        <f t="shared" si="165"/>
        <v>Stayed</v>
      </c>
      <c r="AN3576" t="str">
        <f t="shared" si="166"/>
        <v>No</v>
      </c>
      <c r="AO3576" t="str" cm="1">
        <f t="array" ref="AO3576">_xlfn.IFS($C3576&lt;36,"Youth", $C3576&lt;66, "Middle_age", $C3576&gt;65, "Old")</f>
        <v>Middle_age</v>
      </c>
      <c r="AP3576" t="str">
        <f t="shared" si="167"/>
        <v>2 năm</v>
      </c>
    </row>
    <row r="3577" spans="1:42" x14ac:dyDescent="0.35">
      <c r="A3577" t="s">
        <v>4694</v>
      </c>
      <c r="B3577" t="s">
        <v>9</v>
      </c>
      <c r="C3577">
        <v>55</v>
      </c>
      <c r="D3577" t="s">
        <v>10</v>
      </c>
      <c r="E3577">
        <v>0</v>
      </c>
      <c r="F3577" t="s">
        <v>101</v>
      </c>
      <c r="G3577">
        <v>95501</v>
      </c>
      <c r="H3577">
        <v>40.796621000000002</v>
      </c>
      <c r="I3577">
        <v>-124.15428</v>
      </c>
      <c r="J3577">
        <v>4</v>
      </c>
      <c r="K3577" s="1">
        <v>3</v>
      </c>
      <c r="L3577" t="s">
        <v>24</v>
      </c>
      <c r="M3577" t="s">
        <v>10</v>
      </c>
      <c r="N3577">
        <v>41.36</v>
      </c>
      <c r="O3577" t="s">
        <v>13</v>
      </c>
      <c r="P3577" t="s">
        <v>13</v>
      </c>
      <c r="AA3577" t="s">
        <v>21</v>
      </c>
      <c r="AB3577" t="s">
        <v>10</v>
      </c>
      <c r="AC3577" t="s">
        <v>16</v>
      </c>
      <c r="AD3577">
        <v>19.899999999999999</v>
      </c>
      <c r="AE3577">
        <v>45.75</v>
      </c>
      <c r="AF3577">
        <v>0</v>
      </c>
      <c r="AG3577">
        <v>0</v>
      </c>
      <c r="AH3577">
        <v>124.08</v>
      </c>
      <c r="AI3577">
        <v>169.83</v>
      </c>
      <c r="AJ3577" t="s">
        <v>68</v>
      </c>
      <c r="AM3577" t="str">
        <f t="shared" si="165"/>
        <v>Joined</v>
      </c>
      <c r="AN3577" t="str">
        <f t="shared" si="166"/>
        <v>No</v>
      </c>
      <c r="AO3577" t="str" cm="1">
        <f t="array" ref="AO3577">_xlfn.IFS($C3577&lt;36,"Youth", $C3577&lt;66, "Middle_age", $C3577&gt;65, "Old")</f>
        <v>Middle_age</v>
      </c>
      <c r="AP3577" t="str">
        <f t="shared" si="167"/>
        <v>1 năm</v>
      </c>
    </row>
    <row r="3578" spans="1:42" x14ac:dyDescent="0.35">
      <c r="A3578" t="s">
        <v>4695</v>
      </c>
      <c r="B3578" t="s">
        <v>19</v>
      </c>
      <c r="C3578">
        <v>35</v>
      </c>
      <c r="D3578" t="s">
        <v>13</v>
      </c>
      <c r="E3578">
        <v>0</v>
      </c>
      <c r="F3578" t="s">
        <v>2761</v>
      </c>
      <c r="G3578">
        <v>95910</v>
      </c>
      <c r="H3578">
        <v>39.467827999999997</v>
      </c>
      <c r="I3578">
        <v>-120.841386</v>
      </c>
      <c r="J3578">
        <v>0</v>
      </c>
      <c r="K3578" s="1">
        <v>2</v>
      </c>
      <c r="L3578" t="s">
        <v>12</v>
      </c>
      <c r="M3578" t="s">
        <v>10</v>
      </c>
      <c r="N3578">
        <v>15.83</v>
      </c>
      <c r="O3578" t="s">
        <v>13</v>
      </c>
      <c r="P3578" t="s">
        <v>13</v>
      </c>
      <c r="AA3578" t="s">
        <v>21</v>
      </c>
      <c r="AB3578" t="s">
        <v>13</v>
      </c>
      <c r="AC3578" t="s">
        <v>16</v>
      </c>
      <c r="AD3578">
        <v>20.25</v>
      </c>
      <c r="AE3578">
        <v>36.799999999999997</v>
      </c>
      <c r="AF3578">
        <v>0</v>
      </c>
      <c r="AG3578">
        <v>0</v>
      </c>
      <c r="AH3578">
        <v>31.66</v>
      </c>
      <c r="AI3578">
        <v>68.459999999999994</v>
      </c>
      <c r="AJ3578" t="s">
        <v>68</v>
      </c>
      <c r="AM3578" t="str">
        <f t="shared" si="165"/>
        <v>Joined</v>
      </c>
      <c r="AN3578" t="str">
        <f t="shared" si="166"/>
        <v>No</v>
      </c>
      <c r="AO3578" t="str" cm="1">
        <f t="array" ref="AO3578">_xlfn.IFS($C3578&lt;36,"Youth", $C3578&lt;66, "Middle_age", $C3578&gt;65, "Old")</f>
        <v>Youth</v>
      </c>
      <c r="AP3578" t="str">
        <f t="shared" si="167"/>
        <v>1 năm</v>
      </c>
    </row>
    <row r="3579" spans="1:42" x14ac:dyDescent="0.35">
      <c r="A3579" t="s">
        <v>4696</v>
      </c>
      <c r="B3579" t="s">
        <v>19</v>
      </c>
      <c r="C3579">
        <v>42</v>
      </c>
      <c r="D3579" t="s">
        <v>10</v>
      </c>
      <c r="E3579">
        <v>2</v>
      </c>
      <c r="F3579" t="s">
        <v>733</v>
      </c>
      <c r="G3579">
        <v>93308</v>
      </c>
      <c r="H3579">
        <v>35.559617000000003</v>
      </c>
      <c r="I3579">
        <v>-118.925185</v>
      </c>
      <c r="J3579">
        <v>1</v>
      </c>
      <c r="K3579" s="1">
        <v>67</v>
      </c>
      <c r="L3579" t="s">
        <v>42</v>
      </c>
      <c r="M3579" t="s">
        <v>10</v>
      </c>
      <c r="N3579">
        <v>10.9</v>
      </c>
      <c r="O3579" t="s">
        <v>13</v>
      </c>
      <c r="P3579" t="s">
        <v>10</v>
      </c>
      <c r="Q3579" t="s">
        <v>14</v>
      </c>
      <c r="R3579">
        <v>26</v>
      </c>
      <c r="S3579" t="s">
        <v>10</v>
      </c>
      <c r="T3579" t="s">
        <v>10</v>
      </c>
      <c r="U3579" t="s">
        <v>13</v>
      </c>
      <c r="V3579" t="s">
        <v>13</v>
      </c>
      <c r="W3579" t="s">
        <v>13</v>
      </c>
      <c r="X3579" t="s">
        <v>13</v>
      </c>
      <c r="Y3579" t="s">
        <v>13</v>
      </c>
      <c r="Z3579" t="s">
        <v>13</v>
      </c>
      <c r="AA3579" t="s">
        <v>43</v>
      </c>
      <c r="AB3579" t="s">
        <v>10</v>
      </c>
      <c r="AC3579" t="s">
        <v>26</v>
      </c>
      <c r="AD3579">
        <v>54.2</v>
      </c>
      <c r="AE3579">
        <v>3838.2</v>
      </c>
      <c r="AF3579">
        <v>0</v>
      </c>
      <c r="AG3579">
        <v>10</v>
      </c>
      <c r="AH3579">
        <v>730.3</v>
      </c>
      <c r="AI3579">
        <v>4578.5</v>
      </c>
      <c r="AJ3579" t="s">
        <v>17</v>
      </c>
      <c r="AM3579" t="str">
        <f t="shared" si="165"/>
        <v>VIP</v>
      </c>
      <c r="AN3579" t="str">
        <f t="shared" si="166"/>
        <v>Yes</v>
      </c>
      <c r="AO3579" t="str" cm="1">
        <f t="array" ref="AO3579">_xlfn.IFS($C3579&lt;36,"Youth", $C3579&lt;66, "Middle_age", $C3579&gt;65, "Old")</f>
        <v>Middle_age</v>
      </c>
      <c r="AP3579" t="str">
        <f t="shared" si="167"/>
        <v>6 năm</v>
      </c>
    </row>
    <row r="3580" spans="1:42" x14ac:dyDescent="0.35">
      <c r="A3580" t="s">
        <v>4697</v>
      </c>
      <c r="B3580" t="s">
        <v>19</v>
      </c>
      <c r="C3580">
        <v>77</v>
      </c>
      <c r="D3580" t="s">
        <v>10</v>
      </c>
      <c r="E3580">
        <v>0</v>
      </c>
      <c r="F3580" t="s">
        <v>105</v>
      </c>
      <c r="G3580">
        <v>90067</v>
      </c>
      <c r="H3580">
        <v>34.057496</v>
      </c>
      <c r="I3580">
        <v>-118.41395900000001</v>
      </c>
      <c r="J3580">
        <v>3</v>
      </c>
      <c r="K3580" s="1">
        <v>66</v>
      </c>
      <c r="L3580" t="s">
        <v>12</v>
      </c>
      <c r="M3580" t="s">
        <v>10</v>
      </c>
      <c r="N3580">
        <v>21.79</v>
      </c>
      <c r="O3580" t="s">
        <v>10</v>
      </c>
      <c r="P3580" t="s">
        <v>10</v>
      </c>
      <c r="Q3580" t="s">
        <v>25</v>
      </c>
      <c r="R3580">
        <v>9</v>
      </c>
      <c r="S3580" t="s">
        <v>13</v>
      </c>
      <c r="T3580" t="s">
        <v>10</v>
      </c>
      <c r="U3580" t="s">
        <v>10</v>
      </c>
      <c r="V3580" t="s">
        <v>10</v>
      </c>
      <c r="W3580" t="s">
        <v>10</v>
      </c>
      <c r="X3580" t="s">
        <v>10</v>
      </c>
      <c r="Y3580" t="s">
        <v>13</v>
      </c>
      <c r="Z3580" t="s">
        <v>10</v>
      </c>
      <c r="AA3580" t="s">
        <v>15</v>
      </c>
      <c r="AB3580" t="s">
        <v>10</v>
      </c>
      <c r="AC3580" t="s">
        <v>26</v>
      </c>
      <c r="AD3580">
        <v>108.45</v>
      </c>
      <c r="AE3580">
        <v>7076.35</v>
      </c>
      <c r="AF3580">
        <v>0</v>
      </c>
      <c r="AG3580">
        <v>0</v>
      </c>
      <c r="AH3580">
        <v>1438.14</v>
      </c>
      <c r="AI3580">
        <v>8514.49</v>
      </c>
      <c r="AJ3580" t="s">
        <v>17</v>
      </c>
      <c r="AM3580" t="str">
        <f t="shared" si="165"/>
        <v>VIP</v>
      </c>
      <c r="AN3580" t="str">
        <f t="shared" si="166"/>
        <v>No</v>
      </c>
      <c r="AO3580" t="str" cm="1">
        <f t="array" ref="AO3580">_xlfn.IFS($C3580&lt;36,"Youth", $C3580&lt;66, "Middle_age", $C3580&gt;65, "Old")</f>
        <v>Old</v>
      </c>
      <c r="AP3580" t="str">
        <f t="shared" si="167"/>
        <v>6 năm</v>
      </c>
    </row>
    <row r="3581" spans="1:42" x14ac:dyDescent="0.35">
      <c r="A3581" t="s">
        <v>4698</v>
      </c>
      <c r="B3581" t="s">
        <v>9</v>
      </c>
      <c r="C3581">
        <v>61</v>
      </c>
      <c r="D3581" t="s">
        <v>10</v>
      </c>
      <c r="E3581">
        <v>1</v>
      </c>
      <c r="F3581" t="s">
        <v>110</v>
      </c>
      <c r="G3581">
        <v>96001</v>
      </c>
      <c r="H3581">
        <v>40.587918999999999</v>
      </c>
      <c r="I3581">
        <v>-122.464732</v>
      </c>
      <c r="J3581">
        <v>8</v>
      </c>
      <c r="K3581" s="1">
        <v>4</v>
      </c>
      <c r="L3581" t="s">
        <v>12</v>
      </c>
      <c r="M3581" t="s">
        <v>10</v>
      </c>
      <c r="N3581">
        <v>44.64</v>
      </c>
      <c r="O3581" t="s">
        <v>13</v>
      </c>
      <c r="P3581" t="s">
        <v>10</v>
      </c>
      <c r="Q3581" t="s">
        <v>14</v>
      </c>
      <c r="R3581">
        <v>21</v>
      </c>
      <c r="S3581" t="s">
        <v>10</v>
      </c>
      <c r="T3581" t="s">
        <v>13</v>
      </c>
      <c r="U3581" t="s">
        <v>13</v>
      </c>
      <c r="V3581" t="s">
        <v>13</v>
      </c>
      <c r="W3581" t="s">
        <v>13</v>
      </c>
      <c r="X3581" t="s">
        <v>13</v>
      </c>
      <c r="Y3581" t="s">
        <v>13</v>
      </c>
      <c r="Z3581" t="s">
        <v>10</v>
      </c>
      <c r="AA3581" t="s">
        <v>21</v>
      </c>
      <c r="AB3581" t="s">
        <v>13</v>
      </c>
      <c r="AC3581" t="s">
        <v>26</v>
      </c>
      <c r="AD3581">
        <v>50.3</v>
      </c>
      <c r="AE3581">
        <v>217.1</v>
      </c>
      <c r="AF3581">
        <v>0</v>
      </c>
      <c r="AG3581">
        <v>0</v>
      </c>
      <c r="AH3581">
        <v>178.56</v>
      </c>
      <c r="AI3581">
        <v>395.66</v>
      </c>
      <c r="AJ3581" t="s">
        <v>17</v>
      </c>
      <c r="AM3581" t="str">
        <f t="shared" si="165"/>
        <v>Stayed</v>
      </c>
      <c r="AN3581" t="str">
        <f t="shared" si="166"/>
        <v>Yes</v>
      </c>
      <c r="AO3581" t="str" cm="1">
        <f t="array" ref="AO3581">_xlfn.IFS($C3581&lt;36,"Youth", $C3581&lt;66, "Middle_age", $C3581&gt;65, "Old")</f>
        <v>Middle_age</v>
      </c>
      <c r="AP3581" t="str">
        <f t="shared" si="167"/>
        <v>1 năm</v>
      </c>
    </row>
    <row r="3582" spans="1:42" x14ac:dyDescent="0.35">
      <c r="A3582" t="s">
        <v>4699</v>
      </c>
      <c r="B3582" t="s">
        <v>9</v>
      </c>
      <c r="C3582">
        <v>50</v>
      </c>
      <c r="D3582" t="s">
        <v>10</v>
      </c>
      <c r="E3582">
        <v>3</v>
      </c>
      <c r="F3582" t="s">
        <v>1477</v>
      </c>
      <c r="G3582">
        <v>95691</v>
      </c>
      <c r="H3582">
        <v>38.627951000000003</v>
      </c>
      <c r="I3582">
        <v>-121.593287</v>
      </c>
      <c r="J3582">
        <v>6</v>
      </c>
      <c r="K3582" s="1">
        <v>50</v>
      </c>
      <c r="L3582" t="s">
        <v>46</v>
      </c>
      <c r="M3582" t="s">
        <v>10</v>
      </c>
      <c r="N3582">
        <v>49.18</v>
      </c>
      <c r="O3582" t="s">
        <v>10</v>
      </c>
      <c r="P3582" t="s">
        <v>10</v>
      </c>
      <c r="Q3582" t="s">
        <v>49</v>
      </c>
      <c r="R3582">
        <v>76</v>
      </c>
      <c r="S3582" t="s">
        <v>10</v>
      </c>
      <c r="T3582" t="s">
        <v>10</v>
      </c>
      <c r="U3582" t="s">
        <v>10</v>
      </c>
      <c r="V3582" t="s">
        <v>10</v>
      </c>
      <c r="W3582" t="s">
        <v>13</v>
      </c>
      <c r="X3582" t="s">
        <v>10</v>
      </c>
      <c r="Y3582" t="s">
        <v>10</v>
      </c>
      <c r="Z3582" t="s">
        <v>10</v>
      </c>
      <c r="AA3582" t="s">
        <v>15</v>
      </c>
      <c r="AB3582" t="s">
        <v>10</v>
      </c>
      <c r="AC3582" t="s">
        <v>26</v>
      </c>
      <c r="AD3582">
        <v>80.05</v>
      </c>
      <c r="AE3582">
        <v>4042.2</v>
      </c>
      <c r="AF3582">
        <v>0</v>
      </c>
      <c r="AG3582">
        <v>0</v>
      </c>
      <c r="AH3582">
        <v>2459</v>
      </c>
      <c r="AI3582">
        <v>6501.2</v>
      </c>
      <c r="AJ3582" t="s">
        <v>17</v>
      </c>
      <c r="AM3582" t="str">
        <f t="shared" si="165"/>
        <v>VIP</v>
      </c>
      <c r="AN3582" t="str">
        <f t="shared" si="166"/>
        <v>Yes</v>
      </c>
      <c r="AO3582" t="str" cm="1">
        <f t="array" ref="AO3582">_xlfn.IFS($C3582&lt;36,"Youth", $C3582&lt;66, "Middle_age", $C3582&gt;65, "Old")</f>
        <v>Middle_age</v>
      </c>
      <c r="AP3582" t="str">
        <f t="shared" si="167"/>
        <v>5 năm</v>
      </c>
    </row>
    <row r="3583" spans="1:42" x14ac:dyDescent="0.35">
      <c r="A3583" t="s">
        <v>4700</v>
      </c>
      <c r="B3583" t="s">
        <v>9</v>
      </c>
      <c r="C3583">
        <v>58</v>
      </c>
      <c r="D3583" t="s">
        <v>13</v>
      </c>
      <c r="E3583">
        <v>0</v>
      </c>
      <c r="F3583" t="s">
        <v>3132</v>
      </c>
      <c r="G3583">
        <v>94002</v>
      </c>
      <c r="H3583">
        <v>37.509366</v>
      </c>
      <c r="I3583">
        <v>-122.30613200000001</v>
      </c>
      <c r="J3583">
        <v>0</v>
      </c>
      <c r="K3583" s="1">
        <v>60</v>
      </c>
      <c r="L3583" t="s">
        <v>46</v>
      </c>
      <c r="M3583" t="s">
        <v>13</v>
      </c>
      <c r="P3583" t="s">
        <v>10</v>
      </c>
      <c r="Q3583" t="s">
        <v>14</v>
      </c>
      <c r="R3583">
        <v>5</v>
      </c>
      <c r="S3583" t="s">
        <v>13</v>
      </c>
      <c r="T3583" t="s">
        <v>10</v>
      </c>
      <c r="U3583" t="s">
        <v>13</v>
      </c>
      <c r="V3583" t="s">
        <v>13</v>
      </c>
      <c r="W3583" t="s">
        <v>10</v>
      </c>
      <c r="X3583" t="s">
        <v>10</v>
      </c>
      <c r="Y3583" t="s">
        <v>10</v>
      </c>
      <c r="Z3583" t="s">
        <v>10</v>
      </c>
      <c r="AA3583" t="s">
        <v>21</v>
      </c>
      <c r="AB3583" t="s">
        <v>10</v>
      </c>
      <c r="AC3583" t="s">
        <v>26</v>
      </c>
      <c r="AD3583">
        <v>50.8</v>
      </c>
      <c r="AE3583">
        <v>3027.4</v>
      </c>
      <c r="AF3583">
        <v>0</v>
      </c>
      <c r="AG3583">
        <v>0</v>
      </c>
      <c r="AH3583">
        <v>0</v>
      </c>
      <c r="AI3583">
        <v>3027.4</v>
      </c>
      <c r="AJ3583" t="s">
        <v>27</v>
      </c>
      <c r="AK3583" t="s">
        <v>28</v>
      </c>
      <c r="AL3583" t="s">
        <v>184</v>
      </c>
      <c r="AM3583" t="str">
        <f t="shared" si="165"/>
        <v>Churned</v>
      </c>
      <c r="AN3583" t="str">
        <f t="shared" si="166"/>
        <v>No</v>
      </c>
      <c r="AO3583" t="str" cm="1">
        <f t="array" ref="AO3583">_xlfn.IFS($C3583&lt;36,"Youth", $C3583&lt;66, "Middle_age", $C3583&gt;65, "Old")</f>
        <v>Middle_age</v>
      </c>
      <c r="AP3583" t="str">
        <f t="shared" si="167"/>
        <v>5 năm</v>
      </c>
    </row>
    <row r="3584" spans="1:42" x14ac:dyDescent="0.35">
      <c r="A3584" t="s">
        <v>4701</v>
      </c>
      <c r="B3584" t="s">
        <v>19</v>
      </c>
      <c r="C3584">
        <v>47</v>
      </c>
      <c r="D3584" t="s">
        <v>13</v>
      </c>
      <c r="E3584">
        <v>0</v>
      </c>
      <c r="F3584" t="s">
        <v>1665</v>
      </c>
      <c r="G3584">
        <v>95019</v>
      </c>
      <c r="H3584">
        <v>36.936228</v>
      </c>
      <c r="I3584">
        <v>-121.78555900000001</v>
      </c>
      <c r="J3584">
        <v>0</v>
      </c>
      <c r="K3584" s="1">
        <v>64</v>
      </c>
      <c r="L3584" t="s">
        <v>12</v>
      </c>
      <c r="M3584" t="s">
        <v>10</v>
      </c>
      <c r="N3584">
        <v>25.95</v>
      </c>
      <c r="O3584" t="s">
        <v>10</v>
      </c>
      <c r="P3584" t="s">
        <v>10</v>
      </c>
      <c r="Q3584" t="s">
        <v>25</v>
      </c>
      <c r="R3584">
        <v>23</v>
      </c>
      <c r="S3584" t="s">
        <v>13</v>
      </c>
      <c r="T3584" t="s">
        <v>13</v>
      </c>
      <c r="U3584" t="s">
        <v>10</v>
      </c>
      <c r="V3584" t="s">
        <v>10</v>
      </c>
      <c r="W3584" t="s">
        <v>10</v>
      </c>
      <c r="X3584" t="s">
        <v>10</v>
      </c>
      <c r="Y3584" t="s">
        <v>10</v>
      </c>
      <c r="Z3584" t="s">
        <v>10</v>
      </c>
      <c r="AA3584" t="s">
        <v>15</v>
      </c>
      <c r="AB3584" t="s">
        <v>10</v>
      </c>
      <c r="AC3584" t="s">
        <v>16</v>
      </c>
      <c r="AD3584">
        <v>104.65</v>
      </c>
      <c r="AE3584">
        <v>6889.8</v>
      </c>
      <c r="AF3584">
        <v>0</v>
      </c>
      <c r="AG3584">
        <v>0</v>
      </c>
      <c r="AH3584">
        <v>1660.8</v>
      </c>
      <c r="AI3584">
        <v>8550.6</v>
      </c>
      <c r="AJ3584" t="s">
        <v>17</v>
      </c>
      <c r="AM3584" t="str">
        <f t="shared" si="165"/>
        <v>VIP</v>
      </c>
      <c r="AN3584" t="str">
        <f t="shared" si="166"/>
        <v>No</v>
      </c>
      <c r="AO3584" t="str" cm="1">
        <f t="array" ref="AO3584">_xlfn.IFS($C3584&lt;36,"Youth", $C3584&lt;66, "Middle_age", $C3584&gt;65, "Old")</f>
        <v>Middle_age</v>
      </c>
      <c r="AP3584" t="str">
        <f t="shared" si="167"/>
        <v>6 năm</v>
      </c>
    </row>
    <row r="3585" spans="1:42" x14ac:dyDescent="0.35">
      <c r="A3585" t="s">
        <v>4702</v>
      </c>
      <c r="B3585" t="s">
        <v>9</v>
      </c>
      <c r="C3585">
        <v>64</v>
      </c>
      <c r="D3585" t="s">
        <v>13</v>
      </c>
      <c r="E3585">
        <v>0</v>
      </c>
      <c r="F3585" t="s">
        <v>1272</v>
      </c>
      <c r="G3585">
        <v>95258</v>
      </c>
      <c r="H3585">
        <v>38.169604999999997</v>
      </c>
      <c r="I3585">
        <v>-121.310964</v>
      </c>
      <c r="J3585">
        <v>0</v>
      </c>
      <c r="K3585" s="1">
        <v>59</v>
      </c>
      <c r="L3585" t="s">
        <v>46</v>
      </c>
      <c r="M3585" t="s">
        <v>10</v>
      </c>
      <c r="N3585">
        <v>41.23</v>
      </c>
      <c r="O3585" t="s">
        <v>10</v>
      </c>
      <c r="P3585" t="s">
        <v>13</v>
      </c>
      <c r="AA3585" t="s">
        <v>43</v>
      </c>
      <c r="AB3585" t="s">
        <v>13</v>
      </c>
      <c r="AC3585" t="s">
        <v>26</v>
      </c>
      <c r="AD3585">
        <v>24.45</v>
      </c>
      <c r="AE3585">
        <v>1493.1</v>
      </c>
      <c r="AF3585">
        <v>0</v>
      </c>
      <c r="AG3585">
        <v>0</v>
      </c>
      <c r="AH3585">
        <v>2432.5700000000002</v>
      </c>
      <c r="AI3585">
        <v>3925.67</v>
      </c>
      <c r="AJ3585" t="s">
        <v>17</v>
      </c>
      <c r="AM3585" t="str">
        <f t="shared" si="165"/>
        <v>VIP</v>
      </c>
      <c r="AN3585" t="str">
        <f t="shared" si="166"/>
        <v>No</v>
      </c>
      <c r="AO3585" t="str" cm="1">
        <f t="array" ref="AO3585">_xlfn.IFS($C3585&lt;36,"Youth", $C3585&lt;66, "Middle_age", $C3585&gt;65, "Old")</f>
        <v>Middle_age</v>
      </c>
      <c r="AP3585" t="str">
        <f t="shared" si="167"/>
        <v>5 năm</v>
      </c>
    </row>
    <row r="3586" spans="1:42" x14ac:dyDescent="0.35">
      <c r="A3586" t="s">
        <v>4703</v>
      </c>
      <c r="B3586" t="s">
        <v>19</v>
      </c>
      <c r="C3586">
        <v>55</v>
      </c>
      <c r="D3586" t="s">
        <v>13</v>
      </c>
      <c r="E3586">
        <v>0</v>
      </c>
      <c r="F3586" t="s">
        <v>4070</v>
      </c>
      <c r="G3586">
        <v>93276</v>
      </c>
      <c r="H3586">
        <v>35.316262999999999</v>
      </c>
      <c r="I3586">
        <v>-119.402559</v>
      </c>
      <c r="J3586">
        <v>0</v>
      </c>
      <c r="K3586" s="1">
        <v>51</v>
      </c>
      <c r="L3586" t="s">
        <v>46</v>
      </c>
      <c r="M3586" t="s">
        <v>10</v>
      </c>
      <c r="N3586">
        <v>45.92</v>
      </c>
      <c r="O3586" t="s">
        <v>10</v>
      </c>
      <c r="P3586" t="s">
        <v>10</v>
      </c>
      <c r="Q3586" t="s">
        <v>25</v>
      </c>
      <c r="R3586">
        <v>12</v>
      </c>
      <c r="S3586" t="s">
        <v>13</v>
      </c>
      <c r="T3586" t="s">
        <v>13</v>
      </c>
      <c r="U3586" t="s">
        <v>13</v>
      </c>
      <c r="V3586" t="s">
        <v>13</v>
      </c>
      <c r="W3586" t="s">
        <v>13</v>
      </c>
      <c r="X3586" t="s">
        <v>10</v>
      </c>
      <c r="Y3586" t="s">
        <v>10</v>
      </c>
      <c r="Z3586" t="s">
        <v>13</v>
      </c>
      <c r="AA3586" t="s">
        <v>21</v>
      </c>
      <c r="AB3586" t="s">
        <v>13</v>
      </c>
      <c r="AC3586" t="s">
        <v>26</v>
      </c>
      <c r="AD3586">
        <v>83.4</v>
      </c>
      <c r="AE3586">
        <v>4149.45</v>
      </c>
      <c r="AF3586">
        <v>29.76</v>
      </c>
      <c r="AG3586">
        <v>30</v>
      </c>
      <c r="AH3586">
        <v>2341.92</v>
      </c>
      <c r="AI3586">
        <v>6491.61</v>
      </c>
      <c r="AJ3586" t="s">
        <v>17</v>
      </c>
      <c r="AM3586" t="str">
        <f t="shared" si="165"/>
        <v>VIP</v>
      </c>
      <c r="AN3586" t="str">
        <f t="shared" si="166"/>
        <v>No</v>
      </c>
      <c r="AO3586" t="str" cm="1">
        <f t="array" ref="AO3586">_xlfn.IFS($C3586&lt;36,"Youth", $C3586&lt;66, "Middle_age", $C3586&gt;65, "Old")</f>
        <v>Middle_age</v>
      </c>
      <c r="AP3586" t="str">
        <f t="shared" si="167"/>
        <v>5 năm</v>
      </c>
    </row>
    <row r="3587" spans="1:42" x14ac:dyDescent="0.35">
      <c r="A3587" t="s">
        <v>4704</v>
      </c>
      <c r="B3587" t="s">
        <v>9</v>
      </c>
      <c r="C3587">
        <v>37</v>
      </c>
      <c r="D3587" t="s">
        <v>13</v>
      </c>
      <c r="E3587">
        <v>0</v>
      </c>
      <c r="F3587" t="s">
        <v>337</v>
      </c>
      <c r="G3587">
        <v>95925</v>
      </c>
      <c r="H3587">
        <v>39.461767999999999</v>
      </c>
      <c r="I3587">
        <v>-121.195825</v>
      </c>
      <c r="J3587">
        <v>0</v>
      </c>
      <c r="K3587" s="1">
        <v>1</v>
      </c>
      <c r="L3587" t="s">
        <v>12</v>
      </c>
      <c r="M3587" t="s">
        <v>10</v>
      </c>
      <c r="N3587">
        <v>26.41</v>
      </c>
      <c r="O3587" t="s">
        <v>13</v>
      </c>
      <c r="P3587" t="s">
        <v>10</v>
      </c>
      <c r="Q3587" t="s">
        <v>14</v>
      </c>
      <c r="R3587">
        <v>26</v>
      </c>
      <c r="S3587" t="s">
        <v>13</v>
      </c>
      <c r="T3587" t="s">
        <v>13</v>
      </c>
      <c r="U3587" t="s">
        <v>13</v>
      </c>
      <c r="V3587" t="s">
        <v>13</v>
      </c>
      <c r="W3587" t="s">
        <v>13</v>
      </c>
      <c r="X3587" t="s">
        <v>13</v>
      </c>
      <c r="Y3587" t="s">
        <v>13</v>
      </c>
      <c r="Z3587" t="s">
        <v>10</v>
      </c>
      <c r="AA3587" t="s">
        <v>21</v>
      </c>
      <c r="AB3587" t="s">
        <v>10</v>
      </c>
      <c r="AC3587" t="s">
        <v>26</v>
      </c>
      <c r="AD3587">
        <v>45.3</v>
      </c>
      <c r="AE3587">
        <v>45.3</v>
      </c>
      <c r="AF3587">
        <v>0</v>
      </c>
      <c r="AG3587">
        <v>0</v>
      </c>
      <c r="AH3587">
        <v>26.41</v>
      </c>
      <c r="AI3587">
        <v>71.709999999999994</v>
      </c>
      <c r="AJ3587" t="s">
        <v>27</v>
      </c>
      <c r="AK3587" t="s">
        <v>28</v>
      </c>
      <c r="AL3587" t="s">
        <v>29</v>
      </c>
      <c r="AM3587" t="str">
        <f t="shared" ref="AM3587:AM3650" si="168">IF($AJ3587="Churned",$AJ3587,IF($AI3587&gt;AVERAGE($AI:$AI),"VIP",$AJ3587))</f>
        <v>Churned</v>
      </c>
      <c r="AN3587" t="str">
        <f t="shared" ref="AN3587:AN3650" si="169">IF($E3587&gt;0,"Yes","No")</f>
        <v>No</v>
      </c>
      <c r="AO3587" t="str" cm="1">
        <f t="array" ref="AO3587">_xlfn.IFS($C3587&lt;36,"Youth", $C3587&lt;66, "Middle_age", $C3587&gt;65, "Old")</f>
        <v>Middle_age</v>
      </c>
      <c r="AP3587" t="str">
        <f t="shared" ref="AP3587:AP3650" si="170">IF($K3587&lt;=12, "1 năm", IF($K3587&lt;=24, "2 năm", IF($K3587&lt;=36, "3 năm", IF($K3587&lt;=48, "4 năm", IF($K3587&lt;=60, "5 năm", IF($K3587&lt;=72, "6 năm"))))))</f>
        <v>1 năm</v>
      </c>
    </row>
    <row r="3588" spans="1:42" x14ac:dyDescent="0.35">
      <c r="A3588" t="s">
        <v>4705</v>
      </c>
      <c r="B3588" t="s">
        <v>9</v>
      </c>
      <c r="C3588">
        <v>54</v>
      </c>
      <c r="D3588" t="s">
        <v>13</v>
      </c>
      <c r="E3588">
        <v>0</v>
      </c>
      <c r="F3588" t="s">
        <v>127</v>
      </c>
      <c r="G3588">
        <v>95122</v>
      </c>
      <c r="H3588">
        <v>37.328859999999999</v>
      </c>
      <c r="I3588">
        <v>-121.83456700000001</v>
      </c>
      <c r="J3588">
        <v>0</v>
      </c>
      <c r="K3588" s="1">
        <v>10</v>
      </c>
      <c r="L3588" t="s">
        <v>32</v>
      </c>
      <c r="M3588" t="s">
        <v>10</v>
      </c>
      <c r="N3588">
        <v>37.450000000000003</v>
      </c>
      <c r="O3588" t="s">
        <v>13</v>
      </c>
      <c r="P3588" t="s">
        <v>10</v>
      </c>
      <c r="Q3588" t="s">
        <v>49</v>
      </c>
      <c r="R3588">
        <v>5</v>
      </c>
      <c r="S3588" t="s">
        <v>13</v>
      </c>
      <c r="T3588" t="s">
        <v>10</v>
      </c>
      <c r="U3588" t="s">
        <v>13</v>
      </c>
      <c r="V3588" t="s">
        <v>10</v>
      </c>
      <c r="W3588" t="s">
        <v>13</v>
      </c>
      <c r="X3588" t="s">
        <v>10</v>
      </c>
      <c r="Y3588" t="s">
        <v>10</v>
      </c>
      <c r="Z3588" t="s">
        <v>10</v>
      </c>
      <c r="AA3588" t="s">
        <v>15</v>
      </c>
      <c r="AB3588" t="s">
        <v>13</v>
      </c>
      <c r="AC3588" t="s">
        <v>16</v>
      </c>
      <c r="AD3588">
        <v>64.900000000000006</v>
      </c>
      <c r="AE3588">
        <v>685.55</v>
      </c>
      <c r="AF3588">
        <v>0</v>
      </c>
      <c r="AG3588">
        <v>0</v>
      </c>
      <c r="AH3588">
        <v>374.5</v>
      </c>
      <c r="AI3588">
        <v>1060.05</v>
      </c>
      <c r="AJ3588" t="s">
        <v>17</v>
      </c>
      <c r="AM3588" t="str">
        <f t="shared" si="168"/>
        <v>Stayed</v>
      </c>
      <c r="AN3588" t="str">
        <f t="shared" si="169"/>
        <v>No</v>
      </c>
      <c r="AO3588" t="str" cm="1">
        <f t="array" ref="AO3588">_xlfn.IFS($C3588&lt;36,"Youth", $C3588&lt;66, "Middle_age", $C3588&gt;65, "Old")</f>
        <v>Middle_age</v>
      </c>
      <c r="AP3588" t="str">
        <f t="shared" si="170"/>
        <v>1 năm</v>
      </c>
    </row>
    <row r="3589" spans="1:42" x14ac:dyDescent="0.35">
      <c r="A3589" t="s">
        <v>4706</v>
      </c>
      <c r="B3589" t="s">
        <v>9</v>
      </c>
      <c r="C3589">
        <v>25</v>
      </c>
      <c r="D3589" t="s">
        <v>10</v>
      </c>
      <c r="E3589">
        <v>3</v>
      </c>
      <c r="F3589" t="s">
        <v>650</v>
      </c>
      <c r="G3589">
        <v>95923</v>
      </c>
      <c r="H3589">
        <v>40.171312</v>
      </c>
      <c r="I3589">
        <v>-121.120605</v>
      </c>
      <c r="J3589">
        <v>1</v>
      </c>
      <c r="K3589" s="1">
        <v>17</v>
      </c>
      <c r="L3589" t="s">
        <v>12</v>
      </c>
      <c r="M3589" t="s">
        <v>10</v>
      </c>
      <c r="N3589">
        <v>20.23</v>
      </c>
      <c r="O3589" t="s">
        <v>13</v>
      </c>
      <c r="P3589" t="s">
        <v>10</v>
      </c>
      <c r="Q3589" t="s">
        <v>49</v>
      </c>
      <c r="R3589">
        <v>69</v>
      </c>
      <c r="S3589" t="s">
        <v>10</v>
      </c>
      <c r="T3589" t="s">
        <v>13</v>
      </c>
      <c r="U3589" t="s">
        <v>13</v>
      </c>
      <c r="V3589" t="s">
        <v>10</v>
      </c>
      <c r="W3589" t="s">
        <v>13</v>
      </c>
      <c r="X3589" t="s">
        <v>13</v>
      </c>
      <c r="Y3589" t="s">
        <v>13</v>
      </c>
      <c r="Z3589" t="s">
        <v>10</v>
      </c>
      <c r="AA3589" t="s">
        <v>21</v>
      </c>
      <c r="AB3589" t="s">
        <v>10</v>
      </c>
      <c r="AC3589" t="s">
        <v>16</v>
      </c>
      <c r="AD3589">
        <v>55.35</v>
      </c>
      <c r="AE3589">
        <v>920.5</v>
      </c>
      <c r="AF3589">
        <v>0</v>
      </c>
      <c r="AG3589">
        <v>0</v>
      </c>
      <c r="AH3589">
        <v>343.91</v>
      </c>
      <c r="AI3589">
        <v>1264.4100000000001</v>
      </c>
      <c r="AJ3589" t="s">
        <v>17</v>
      </c>
      <c r="AM3589" t="str">
        <f t="shared" si="168"/>
        <v>Stayed</v>
      </c>
      <c r="AN3589" t="str">
        <f t="shared" si="169"/>
        <v>Yes</v>
      </c>
      <c r="AO3589" t="str" cm="1">
        <f t="array" ref="AO3589">_xlfn.IFS($C3589&lt;36,"Youth", $C3589&lt;66, "Middle_age", $C3589&gt;65, "Old")</f>
        <v>Youth</v>
      </c>
      <c r="AP3589" t="str">
        <f t="shared" si="170"/>
        <v>2 năm</v>
      </c>
    </row>
    <row r="3590" spans="1:42" x14ac:dyDescent="0.35">
      <c r="A3590" t="s">
        <v>4707</v>
      </c>
      <c r="B3590" t="s">
        <v>9</v>
      </c>
      <c r="C3590">
        <v>46</v>
      </c>
      <c r="D3590" t="s">
        <v>10</v>
      </c>
      <c r="E3590">
        <v>0</v>
      </c>
      <c r="F3590" t="s">
        <v>3057</v>
      </c>
      <c r="G3590">
        <v>92887</v>
      </c>
      <c r="H3590">
        <v>33.884073000000001</v>
      </c>
      <c r="I3590">
        <v>-117.732197</v>
      </c>
      <c r="J3590">
        <v>1</v>
      </c>
      <c r="K3590" s="1">
        <v>18</v>
      </c>
      <c r="L3590" t="s">
        <v>12</v>
      </c>
      <c r="M3590" t="s">
        <v>13</v>
      </c>
      <c r="P3590" t="s">
        <v>10</v>
      </c>
      <c r="Q3590" t="s">
        <v>14</v>
      </c>
      <c r="R3590">
        <v>30</v>
      </c>
      <c r="S3590" t="s">
        <v>13</v>
      </c>
      <c r="T3590" t="s">
        <v>13</v>
      </c>
      <c r="U3590" t="s">
        <v>10</v>
      </c>
      <c r="V3590" t="s">
        <v>13</v>
      </c>
      <c r="W3590" t="s">
        <v>10</v>
      </c>
      <c r="X3590" t="s">
        <v>13</v>
      </c>
      <c r="Y3590" t="s">
        <v>13</v>
      </c>
      <c r="Z3590" t="s">
        <v>10</v>
      </c>
      <c r="AA3590" t="s">
        <v>21</v>
      </c>
      <c r="AB3590" t="s">
        <v>10</v>
      </c>
      <c r="AC3590" t="s">
        <v>26</v>
      </c>
      <c r="AD3590">
        <v>39.049999999999997</v>
      </c>
      <c r="AE3590">
        <v>669.85</v>
      </c>
      <c r="AF3590">
        <v>0</v>
      </c>
      <c r="AG3590">
        <v>0</v>
      </c>
      <c r="AH3590">
        <v>0</v>
      </c>
      <c r="AI3590">
        <v>669.85</v>
      </c>
      <c r="AJ3590" t="s">
        <v>27</v>
      </c>
      <c r="AK3590" t="s">
        <v>33</v>
      </c>
      <c r="AL3590" t="s">
        <v>529</v>
      </c>
      <c r="AM3590" t="str">
        <f t="shared" si="168"/>
        <v>Churned</v>
      </c>
      <c r="AN3590" t="str">
        <f t="shared" si="169"/>
        <v>No</v>
      </c>
      <c r="AO3590" t="str" cm="1">
        <f t="array" ref="AO3590">_xlfn.IFS($C3590&lt;36,"Youth", $C3590&lt;66, "Middle_age", $C3590&gt;65, "Old")</f>
        <v>Middle_age</v>
      </c>
      <c r="AP3590" t="str">
        <f t="shared" si="170"/>
        <v>2 năm</v>
      </c>
    </row>
    <row r="3591" spans="1:42" x14ac:dyDescent="0.35">
      <c r="A3591" t="s">
        <v>4708</v>
      </c>
      <c r="B3591" t="s">
        <v>19</v>
      </c>
      <c r="C3591">
        <v>50</v>
      </c>
      <c r="D3591" t="s">
        <v>13</v>
      </c>
      <c r="E3591">
        <v>0</v>
      </c>
      <c r="F3591" t="s">
        <v>1165</v>
      </c>
      <c r="G3591">
        <v>92881</v>
      </c>
      <c r="H3591">
        <v>33.833686</v>
      </c>
      <c r="I3591">
        <v>-117.513063</v>
      </c>
      <c r="J3591">
        <v>0</v>
      </c>
      <c r="K3591" s="1">
        <v>1</v>
      </c>
      <c r="L3591" t="s">
        <v>24</v>
      </c>
      <c r="M3591" t="s">
        <v>10</v>
      </c>
      <c r="N3591">
        <v>1.47</v>
      </c>
      <c r="O3591" t="s">
        <v>13</v>
      </c>
      <c r="P3591" t="s">
        <v>13</v>
      </c>
      <c r="AA3591" t="s">
        <v>21</v>
      </c>
      <c r="AB3591" t="s">
        <v>13</v>
      </c>
      <c r="AC3591" t="s">
        <v>26</v>
      </c>
      <c r="AD3591">
        <v>20.65</v>
      </c>
      <c r="AE3591">
        <v>20.65</v>
      </c>
      <c r="AF3591">
        <v>0</v>
      </c>
      <c r="AG3591">
        <v>0</v>
      </c>
      <c r="AH3591">
        <v>1.47</v>
      </c>
      <c r="AI3591">
        <v>22.12</v>
      </c>
      <c r="AJ3591" t="s">
        <v>68</v>
      </c>
      <c r="AM3591" t="str">
        <f t="shared" si="168"/>
        <v>Joined</v>
      </c>
      <c r="AN3591" t="str">
        <f t="shared" si="169"/>
        <v>No</v>
      </c>
      <c r="AO3591" t="str" cm="1">
        <f t="array" ref="AO3591">_xlfn.IFS($C3591&lt;36,"Youth", $C3591&lt;66, "Middle_age", $C3591&gt;65, "Old")</f>
        <v>Middle_age</v>
      </c>
      <c r="AP3591" t="str">
        <f t="shared" si="170"/>
        <v>1 năm</v>
      </c>
    </row>
    <row r="3592" spans="1:42" x14ac:dyDescent="0.35">
      <c r="A3592" t="s">
        <v>4709</v>
      </c>
      <c r="B3592" t="s">
        <v>9</v>
      </c>
      <c r="C3592">
        <v>39</v>
      </c>
      <c r="D3592" t="s">
        <v>10</v>
      </c>
      <c r="E3592">
        <v>0</v>
      </c>
      <c r="F3592" t="s">
        <v>268</v>
      </c>
      <c r="G3592">
        <v>92647</v>
      </c>
      <c r="H3592">
        <v>33.723579000000001</v>
      </c>
      <c r="I3592">
        <v>-118.005441</v>
      </c>
      <c r="J3592">
        <v>1</v>
      </c>
      <c r="K3592" s="1">
        <v>58</v>
      </c>
      <c r="L3592" t="s">
        <v>46</v>
      </c>
      <c r="M3592" t="s">
        <v>10</v>
      </c>
      <c r="N3592">
        <v>27.99</v>
      </c>
      <c r="O3592" t="s">
        <v>10</v>
      </c>
      <c r="P3592" t="s">
        <v>10</v>
      </c>
      <c r="Q3592" t="s">
        <v>25</v>
      </c>
      <c r="R3592">
        <v>24</v>
      </c>
      <c r="S3592" t="s">
        <v>10</v>
      </c>
      <c r="T3592" t="s">
        <v>10</v>
      </c>
      <c r="U3592" t="s">
        <v>10</v>
      </c>
      <c r="V3592" t="s">
        <v>13</v>
      </c>
      <c r="W3592" t="s">
        <v>10</v>
      </c>
      <c r="X3592" t="s">
        <v>10</v>
      </c>
      <c r="Y3592" t="s">
        <v>10</v>
      </c>
      <c r="Z3592" t="s">
        <v>10</v>
      </c>
      <c r="AA3592" t="s">
        <v>43</v>
      </c>
      <c r="AB3592" t="s">
        <v>10</v>
      </c>
      <c r="AC3592" t="s">
        <v>26</v>
      </c>
      <c r="AD3592">
        <v>109.45</v>
      </c>
      <c r="AE3592">
        <v>6144.55</v>
      </c>
      <c r="AF3592">
        <v>0</v>
      </c>
      <c r="AG3592">
        <v>0</v>
      </c>
      <c r="AH3592">
        <v>1623.42</v>
      </c>
      <c r="AI3592">
        <v>7767.97</v>
      </c>
      <c r="AJ3592" t="s">
        <v>27</v>
      </c>
      <c r="AK3592" t="s">
        <v>33</v>
      </c>
      <c r="AL3592" t="s">
        <v>34</v>
      </c>
      <c r="AM3592" t="str">
        <f t="shared" si="168"/>
        <v>Churned</v>
      </c>
      <c r="AN3592" t="str">
        <f t="shared" si="169"/>
        <v>No</v>
      </c>
      <c r="AO3592" t="str" cm="1">
        <f t="array" ref="AO3592">_xlfn.IFS($C3592&lt;36,"Youth", $C3592&lt;66, "Middle_age", $C3592&gt;65, "Old")</f>
        <v>Middle_age</v>
      </c>
      <c r="AP3592" t="str">
        <f t="shared" si="170"/>
        <v>5 năm</v>
      </c>
    </row>
    <row r="3593" spans="1:42" x14ac:dyDescent="0.35">
      <c r="A3593" t="s">
        <v>4710</v>
      </c>
      <c r="B3593" t="s">
        <v>9</v>
      </c>
      <c r="C3593">
        <v>32</v>
      </c>
      <c r="D3593" t="s">
        <v>10</v>
      </c>
      <c r="E3593">
        <v>0</v>
      </c>
      <c r="F3593" t="s">
        <v>511</v>
      </c>
      <c r="G3593">
        <v>90210</v>
      </c>
      <c r="H3593">
        <v>34.099891</v>
      </c>
      <c r="I3593">
        <v>-118.414338</v>
      </c>
      <c r="J3593">
        <v>10</v>
      </c>
      <c r="K3593" s="1">
        <v>59</v>
      </c>
      <c r="L3593" t="s">
        <v>46</v>
      </c>
      <c r="M3593" t="s">
        <v>10</v>
      </c>
      <c r="N3593">
        <v>45.75</v>
      </c>
      <c r="O3593" t="s">
        <v>13</v>
      </c>
      <c r="P3593" t="s">
        <v>10</v>
      </c>
      <c r="Q3593" t="s">
        <v>25</v>
      </c>
      <c r="R3593">
        <v>11</v>
      </c>
      <c r="S3593" t="s">
        <v>13</v>
      </c>
      <c r="T3593" t="s">
        <v>10</v>
      </c>
      <c r="U3593" t="s">
        <v>13</v>
      </c>
      <c r="V3593" t="s">
        <v>10</v>
      </c>
      <c r="W3593" t="s">
        <v>10</v>
      </c>
      <c r="X3593" t="s">
        <v>10</v>
      </c>
      <c r="Y3593" t="s">
        <v>10</v>
      </c>
      <c r="Z3593" t="s">
        <v>10</v>
      </c>
      <c r="AA3593" t="s">
        <v>43</v>
      </c>
      <c r="AB3593" t="s">
        <v>10</v>
      </c>
      <c r="AC3593" t="s">
        <v>16</v>
      </c>
      <c r="AD3593">
        <v>100.05</v>
      </c>
      <c r="AE3593">
        <v>6034.85</v>
      </c>
      <c r="AF3593">
        <v>0</v>
      </c>
      <c r="AG3593">
        <v>0</v>
      </c>
      <c r="AH3593">
        <v>2699.25</v>
      </c>
      <c r="AI3593">
        <v>8734.1</v>
      </c>
      <c r="AJ3593" t="s">
        <v>17</v>
      </c>
      <c r="AM3593" t="str">
        <f t="shared" si="168"/>
        <v>VIP</v>
      </c>
      <c r="AN3593" t="str">
        <f t="shared" si="169"/>
        <v>No</v>
      </c>
      <c r="AO3593" t="str" cm="1">
        <f t="array" ref="AO3593">_xlfn.IFS($C3593&lt;36,"Youth", $C3593&lt;66, "Middle_age", $C3593&gt;65, "Old")</f>
        <v>Youth</v>
      </c>
      <c r="AP3593" t="str">
        <f t="shared" si="170"/>
        <v>5 năm</v>
      </c>
    </row>
    <row r="3594" spans="1:42" x14ac:dyDescent="0.35">
      <c r="A3594" t="s">
        <v>4711</v>
      </c>
      <c r="B3594" t="s">
        <v>9</v>
      </c>
      <c r="C3594">
        <v>36</v>
      </c>
      <c r="D3594" t="s">
        <v>13</v>
      </c>
      <c r="E3594">
        <v>0</v>
      </c>
      <c r="F3594" t="s">
        <v>2493</v>
      </c>
      <c r="G3594">
        <v>90670</v>
      </c>
      <c r="H3594">
        <v>33.933565000000002</v>
      </c>
      <c r="I3594">
        <v>-118.062611</v>
      </c>
      <c r="J3594">
        <v>0</v>
      </c>
      <c r="K3594" s="1">
        <v>2</v>
      </c>
      <c r="L3594" t="s">
        <v>12</v>
      </c>
      <c r="M3594" t="s">
        <v>10</v>
      </c>
      <c r="N3594">
        <v>46.78</v>
      </c>
      <c r="O3594" t="s">
        <v>13</v>
      </c>
      <c r="P3594" t="s">
        <v>10</v>
      </c>
      <c r="Q3594" t="s">
        <v>25</v>
      </c>
      <c r="R3594">
        <v>12</v>
      </c>
      <c r="S3594" t="s">
        <v>10</v>
      </c>
      <c r="T3594" t="s">
        <v>10</v>
      </c>
      <c r="U3594" t="s">
        <v>13</v>
      </c>
      <c r="V3594" t="s">
        <v>13</v>
      </c>
      <c r="W3594" t="s">
        <v>10</v>
      </c>
      <c r="X3594" t="s">
        <v>13</v>
      </c>
      <c r="Y3594" t="s">
        <v>13</v>
      </c>
      <c r="Z3594" t="s">
        <v>13</v>
      </c>
      <c r="AA3594" t="s">
        <v>21</v>
      </c>
      <c r="AB3594" t="s">
        <v>10</v>
      </c>
      <c r="AC3594" t="s">
        <v>26</v>
      </c>
      <c r="AD3594">
        <v>91.15</v>
      </c>
      <c r="AE3594">
        <v>168.5</v>
      </c>
      <c r="AF3594">
        <v>0</v>
      </c>
      <c r="AG3594">
        <v>10</v>
      </c>
      <c r="AH3594">
        <v>93.56</v>
      </c>
      <c r="AI3594">
        <v>272.06</v>
      </c>
      <c r="AJ3594" t="s">
        <v>68</v>
      </c>
      <c r="AM3594" t="str">
        <f t="shared" si="168"/>
        <v>Joined</v>
      </c>
      <c r="AN3594" t="str">
        <f t="shared" si="169"/>
        <v>No</v>
      </c>
      <c r="AO3594" t="str" cm="1">
        <f t="array" ref="AO3594">_xlfn.IFS($C3594&lt;36,"Youth", $C3594&lt;66, "Middle_age", $C3594&gt;65, "Old")</f>
        <v>Middle_age</v>
      </c>
      <c r="AP3594" t="str">
        <f t="shared" si="170"/>
        <v>1 năm</v>
      </c>
    </row>
    <row r="3595" spans="1:42" x14ac:dyDescent="0.35">
      <c r="A3595" t="s">
        <v>4712</v>
      </c>
      <c r="B3595" t="s">
        <v>9</v>
      </c>
      <c r="C3595">
        <v>45</v>
      </c>
      <c r="D3595" t="s">
        <v>13</v>
      </c>
      <c r="E3595">
        <v>0</v>
      </c>
      <c r="F3595" t="s">
        <v>2861</v>
      </c>
      <c r="G3595">
        <v>96076</v>
      </c>
      <c r="H3595">
        <v>40.367964000000001</v>
      </c>
      <c r="I3595">
        <v>-122.93737900000001</v>
      </c>
      <c r="J3595">
        <v>0</v>
      </c>
      <c r="K3595" s="1">
        <v>24</v>
      </c>
      <c r="L3595" t="s">
        <v>12</v>
      </c>
      <c r="M3595" t="s">
        <v>10</v>
      </c>
      <c r="N3595">
        <v>30.18</v>
      </c>
      <c r="O3595" t="s">
        <v>13</v>
      </c>
      <c r="P3595" t="s">
        <v>10</v>
      </c>
      <c r="Q3595" t="s">
        <v>49</v>
      </c>
      <c r="R3595">
        <v>4</v>
      </c>
      <c r="S3595" t="s">
        <v>10</v>
      </c>
      <c r="T3595" t="s">
        <v>13</v>
      </c>
      <c r="U3595" t="s">
        <v>13</v>
      </c>
      <c r="V3595" t="s">
        <v>10</v>
      </c>
      <c r="W3595" t="s">
        <v>13</v>
      </c>
      <c r="X3595" t="s">
        <v>13</v>
      </c>
      <c r="Y3595" t="s">
        <v>13</v>
      </c>
      <c r="Z3595" t="s">
        <v>10</v>
      </c>
      <c r="AA3595" t="s">
        <v>21</v>
      </c>
      <c r="AB3595" t="s">
        <v>13</v>
      </c>
      <c r="AC3595" t="s">
        <v>16</v>
      </c>
      <c r="AD3595">
        <v>56.35</v>
      </c>
      <c r="AE3595">
        <v>1381.2</v>
      </c>
      <c r="AF3595">
        <v>0</v>
      </c>
      <c r="AG3595">
        <v>0</v>
      </c>
      <c r="AH3595">
        <v>724.32</v>
      </c>
      <c r="AI3595">
        <v>2105.52</v>
      </c>
      <c r="AJ3595" t="s">
        <v>17</v>
      </c>
      <c r="AM3595" t="str">
        <f t="shared" si="168"/>
        <v>Stayed</v>
      </c>
      <c r="AN3595" t="str">
        <f t="shared" si="169"/>
        <v>No</v>
      </c>
      <c r="AO3595" t="str" cm="1">
        <f t="array" ref="AO3595">_xlfn.IFS($C3595&lt;36,"Youth", $C3595&lt;66, "Middle_age", $C3595&gt;65, "Old")</f>
        <v>Middle_age</v>
      </c>
      <c r="AP3595" t="str">
        <f t="shared" si="170"/>
        <v>2 năm</v>
      </c>
    </row>
    <row r="3596" spans="1:42" x14ac:dyDescent="0.35">
      <c r="A3596" t="s">
        <v>4713</v>
      </c>
      <c r="B3596" t="s">
        <v>9</v>
      </c>
      <c r="C3596">
        <v>21</v>
      </c>
      <c r="D3596" t="s">
        <v>10</v>
      </c>
      <c r="E3596">
        <v>0</v>
      </c>
      <c r="F3596" t="s">
        <v>361</v>
      </c>
      <c r="G3596">
        <v>94105</v>
      </c>
      <c r="H3596">
        <v>37.789167999999997</v>
      </c>
      <c r="I3596">
        <v>-122.395009</v>
      </c>
      <c r="J3596">
        <v>1</v>
      </c>
      <c r="K3596" s="1">
        <v>47</v>
      </c>
      <c r="L3596" t="s">
        <v>46</v>
      </c>
      <c r="M3596" t="s">
        <v>10</v>
      </c>
      <c r="N3596">
        <v>45.9</v>
      </c>
      <c r="O3596" t="s">
        <v>13</v>
      </c>
      <c r="P3596" t="s">
        <v>13</v>
      </c>
      <c r="AA3596" t="s">
        <v>43</v>
      </c>
      <c r="AB3596" t="s">
        <v>13</v>
      </c>
      <c r="AC3596" t="s">
        <v>26</v>
      </c>
      <c r="AD3596">
        <v>19.649999999999999</v>
      </c>
      <c r="AE3596">
        <v>921.55</v>
      </c>
      <c r="AF3596">
        <v>0</v>
      </c>
      <c r="AG3596">
        <v>0</v>
      </c>
      <c r="AH3596">
        <v>2157.3000000000002</v>
      </c>
      <c r="AI3596">
        <v>3078.85</v>
      </c>
      <c r="AJ3596" t="s">
        <v>17</v>
      </c>
      <c r="AM3596" t="str">
        <f t="shared" si="168"/>
        <v>VIP</v>
      </c>
      <c r="AN3596" t="str">
        <f t="shared" si="169"/>
        <v>No</v>
      </c>
      <c r="AO3596" t="str" cm="1">
        <f t="array" ref="AO3596">_xlfn.IFS($C3596&lt;36,"Youth", $C3596&lt;66, "Middle_age", $C3596&gt;65, "Old")</f>
        <v>Youth</v>
      </c>
      <c r="AP3596" t="str">
        <f t="shared" si="170"/>
        <v>4 năm</v>
      </c>
    </row>
    <row r="3597" spans="1:42" x14ac:dyDescent="0.35">
      <c r="A3597" t="s">
        <v>4714</v>
      </c>
      <c r="B3597" t="s">
        <v>9</v>
      </c>
      <c r="C3597">
        <v>33</v>
      </c>
      <c r="D3597" t="s">
        <v>10</v>
      </c>
      <c r="E3597">
        <v>0</v>
      </c>
      <c r="F3597" t="s">
        <v>3377</v>
      </c>
      <c r="G3597">
        <v>94965</v>
      </c>
      <c r="H3597">
        <v>37.848641000000001</v>
      </c>
      <c r="I3597">
        <v>-122.515692</v>
      </c>
      <c r="J3597">
        <v>1</v>
      </c>
      <c r="K3597" s="1">
        <v>3</v>
      </c>
      <c r="L3597" t="s">
        <v>12</v>
      </c>
      <c r="M3597" t="s">
        <v>10</v>
      </c>
      <c r="N3597">
        <v>31.61</v>
      </c>
      <c r="O3597" t="s">
        <v>10</v>
      </c>
      <c r="P3597" t="s">
        <v>10</v>
      </c>
      <c r="Q3597" t="s">
        <v>25</v>
      </c>
      <c r="R3597">
        <v>20</v>
      </c>
      <c r="S3597" t="s">
        <v>13</v>
      </c>
      <c r="T3597" t="s">
        <v>10</v>
      </c>
      <c r="U3597" t="s">
        <v>13</v>
      </c>
      <c r="V3597" t="s">
        <v>13</v>
      </c>
      <c r="W3597" t="s">
        <v>13</v>
      </c>
      <c r="X3597" t="s">
        <v>10</v>
      </c>
      <c r="Y3597" t="s">
        <v>10</v>
      </c>
      <c r="Z3597" t="s">
        <v>13</v>
      </c>
      <c r="AA3597" t="s">
        <v>21</v>
      </c>
      <c r="AB3597" t="s">
        <v>10</v>
      </c>
      <c r="AC3597" t="s">
        <v>16</v>
      </c>
      <c r="AD3597">
        <v>91.5</v>
      </c>
      <c r="AE3597">
        <v>242.95</v>
      </c>
      <c r="AF3597">
        <v>0</v>
      </c>
      <c r="AG3597">
        <v>10</v>
      </c>
      <c r="AH3597">
        <v>94.83</v>
      </c>
      <c r="AI3597">
        <v>347.78</v>
      </c>
      <c r="AJ3597" t="s">
        <v>27</v>
      </c>
      <c r="AK3597" t="s">
        <v>28</v>
      </c>
      <c r="AL3597" t="s">
        <v>173</v>
      </c>
      <c r="AM3597" t="str">
        <f t="shared" si="168"/>
        <v>Churned</v>
      </c>
      <c r="AN3597" t="str">
        <f t="shared" si="169"/>
        <v>No</v>
      </c>
      <c r="AO3597" t="str" cm="1">
        <f t="array" ref="AO3597">_xlfn.IFS($C3597&lt;36,"Youth", $C3597&lt;66, "Middle_age", $C3597&gt;65, "Old")</f>
        <v>Youth</v>
      </c>
      <c r="AP3597" t="str">
        <f t="shared" si="170"/>
        <v>1 năm</v>
      </c>
    </row>
    <row r="3598" spans="1:42" x14ac:dyDescent="0.35">
      <c r="A3598" t="s">
        <v>4715</v>
      </c>
      <c r="B3598" t="s">
        <v>9</v>
      </c>
      <c r="C3598">
        <v>28</v>
      </c>
      <c r="D3598" t="s">
        <v>10</v>
      </c>
      <c r="E3598">
        <v>0</v>
      </c>
      <c r="F3598" t="s">
        <v>3263</v>
      </c>
      <c r="G3598">
        <v>95453</v>
      </c>
      <c r="H3598">
        <v>39.080469000000001</v>
      </c>
      <c r="I3598">
        <v>-122.95517599999999</v>
      </c>
      <c r="J3598">
        <v>5</v>
      </c>
      <c r="K3598" s="1">
        <v>55</v>
      </c>
      <c r="L3598" t="s">
        <v>12</v>
      </c>
      <c r="M3598" t="s">
        <v>10</v>
      </c>
      <c r="N3598">
        <v>2.36</v>
      </c>
      <c r="O3598" t="s">
        <v>13</v>
      </c>
      <c r="P3598" t="s">
        <v>10</v>
      </c>
      <c r="Q3598" t="s">
        <v>49</v>
      </c>
      <c r="R3598">
        <v>69</v>
      </c>
      <c r="S3598" t="s">
        <v>10</v>
      </c>
      <c r="T3598" t="s">
        <v>10</v>
      </c>
      <c r="U3598" t="s">
        <v>13</v>
      </c>
      <c r="V3598" t="s">
        <v>10</v>
      </c>
      <c r="W3598" t="s">
        <v>13</v>
      </c>
      <c r="X3598" t="s">
        <v>13</v>
      </c>
      <c r="Y3598" t="s">
        <v>13</v>
      </c>
      <c r="Z3598" t="s">
        <v>10</v>
      </c>
      <c r="AA3598" t="s">
        <v>43</v>
      </c>
      <c r="AB3598" t="s">
        <v>13</v>
      </c>
      <c r="AC3598" t="s">
        <v>16</v>
      </c>
      <c r="AD3598">
        <v>56.8</v>
      </c>
      <c r="AE3598">
        <v>3112.05</v>
      </c>
      <c r="AF3598">
        <v>0</v>
      </c>
      <c r="AG3598">
        <v>0</v>
      </c>
      <c r="AH3598">
        <v>129.80000000000001</v>
      </c>
      <c r="AI3598">
        <v>3241.85</v>
      </c>
      <c r="AJ3598" t="s">
        <v>17</v>
      </c>
      <c r="AM3598" t="str">
        <f t="shared" si="168"/>
        <v>VIP</v>
      </c>
      <c r="AN3598" t="str">
        <f t="shared" si="169"/>
        <v>No</v>
      </c>
      <c r="AO3598" t="str" cm="1">
        <f t="array" ref="AO3598">_xlfn.IFS($C3598&lt;36,"Youth", $C3598&lt;66, "Middle_age", $C3598&gt;65, "Old")</f>
        <v>Youth</v>
      </c>
      <c r="AP3598" t="str">
        <f t="shared" si="170"/>
        <v>5 năm</v>
      </c>
    </row>
    <row r="3599" spans="1:42" x14ac:dyDescent="0.35">
      <c r="A3599" t="s">
        <v>4716</v>
      </c>
      <c r="B3599" t="s">
        <v>19</v>
      </c>
      <c r="C3599">
        <v>77</v>
      </c>
      <c r="D3599" t="s">
        <v>10</v>
      </c>
      <c r="E3599">
        <v>0</v>
      </c>
      <c r="F3599" t="s">
        <v>628</v>
      </c>
      <c r="G3599">
        <v>93101</v>
      </c>
      <c r="H3599">
        <v>34.419203000000003</v>
      </c>
      <c r="I3599">
        <v>-119.710008</v>
      </c>
      <c r="J3599">
        <v>1</v>
      </c>
      <c r="K3599" s="1">
        <v>43</v>
      </c>
      <c r="L3599" t="s">
        <v>46</v>
      </c>
      <c r="M3599" t="s">
        <v>10</v>
      </c>
      <c r="N3599">
        <v>14.52</v>
      </c>
      <c r="O3599" t="s">
        <v>10</v>
      </c>
      <c r="P3599" t="s">
        <v>10</v>
      </c>
      <c r="Q3599" t="s">
        <v>25</v>
      </c>
      <c r="R3599">
        <v>5</v>
      </c>
      <c r="S3599" t="s">
        <v>13</v>
      </c>
      <c r="T3599" t="s">
        <v>10</v>
      </c>
      <c r="U3599" t="s">
        <v>10</v>
      </c>
      <c r="V3599" t="s">
        <v>10</v>
      </c>
      <c r="W3599" t="s">
        <v>10</v>
      </c>
      <c r="X3599" t="s">
        <v>10</v>
      </c>
      <c r="Y3599" t="s">
        <v>13</v>
      </c>
      <c r="Z3599" t="s">
        <v>10</v>
      </c>
      <c r="AA3599" t="s">
        <v>21</v>
      </c>
      <c r="AB3599" t="s">
        <v>10</v>
      </c>
      <c r="AC3599" t="s">
        <v>26</v>
      </c>
      <c r="AD3599">
        <v>110.75</v>
      </c>
      <c r="AE3599">
        <v>4687.8999999999996</v>
      </c>
      <c r="AF3599">
        <v>0</v>
      </c>
      <c r="AG3599">
        <v>0</v>
      </c>
      <c r="AH3599">
        <v>624.36</v>
      </c>
      <c r="AI3599">
        <v>5312.26</v>
      </c>
      <c r="AJ3599" t="s">
        <v>27</v>
      </c>
      <c r="AK3599" t="s">
        <v>28</v>
      </c>
      <c r="AL3599" t="s">
        <v>74</v>
      </c>
      <c r="AM3599" t="str">
        <f t="shared" si="168"/>
        <v>Churned</v>
      </c>
      <c r="AN3599" t="str">
        <f t="shared" si="169"/>
        <v>No</v>
      </c>
      <c r="AO3599" t="str" cm="1">
        <f t="array" ref="AO3599">_xlfn.IFS($C3599&lt;36,"Youth", $C3599&lt;66, "Middle_age", $C3599&gt;65, "Old")</f>
        <v>Old</v>
      </c>
      <c r="AP3599" t="str">
        <f t="shared" si="170"/>
        <v>4 năm</v>
      </c>
    </row>
    <row r="3600" spans="1:42" x14ac:dyDescent="0.35">
      <c r="A3600" t="s">
        <v>4717</v>
      </c>
      <c r="B3600" t="s">
        <v>9</v>
      </c>
      <c r="C3600">
        <v>49</v>
      </c>
      <c r="D3600" t="s">
        <v>13</v>
      </c>
      <c r="E3600">
        <v>1</v>
      </c>
      <c r="F3600" t="s">
        <v>3306</v>
      </c>
      <c r="G3600">
        <v>93402</v>
      </c>
      <c r="H3600">
        <v>35.279983999999999</v>
      </c>
      <c r="I3600">
        <v>-120.824288</v>
      </c>
      <c r="J3600">
        <v>0</v>
      </c>
      <c r="K3600" s="1">
        <v>1</v>
      </c>
      <c r="L3600" t="s">
        <v>24</v>
      </c>
      <c r="M3600" t="s">
        <v>10</v>
      </c>
      <c r="N3600">
        <v>46.17</v>
      </c>
      <c r="O3600" t="s">
        <v>13</v>
      </c>
      <c r="P3600" t="s">
        <v>10</v>
      </c>
      <c r="Q3600" t="s">
        <v>14</v>
      </c>
      <c r="R3600">
        <v>19</v>
      </c>
      <c r="S3600" t="s">
        <v>13</v>
      </c>
      <c r="T3600" t="s">
        <v>13</v>
      </c>
      <c r="U3600" t="s">
        <v>13</v>
      </c>
      <c r="V3600" t="s">
        <v>13</v>
      </c>
      <c r="W3600" t="s">
        <v>13</v>
      </c>
      <c r="X3600" t="s">
        <v>13</v>
      </c>
      <c r="Y3600" t="s">
        <v>13</v>
      </c>
      <c r="Z3600" t="s">
        <v>10</v>
      </c>
      <c r="AA3600" t="s">
        <v>21</v>
      </c>
      <c r="AB3600" t="s">
        <v>13</v>
      </c>
      <c r="AC3600" t="s">
        <v>153</v>
      </c>
      <c r="AD3600">
        <v>45.95</v>
      </c>
      <c r="AE3600">
        <v>45.95</v>
      </c>
      <c r="AF3600">
        <v>0</v>
      </c>
      <c r="AG3600">
        <v>0</v>
      </c>
      <c r="AH3600">
        <v>46.17</v>
      </c>
      <c r="AI3600">
        <v>92.12</v>
      </c>
      <c r="AJ3600" t="s">
        <v>27</v>
      </c>
      <c r="AK3600" t="s">
        <v>28</v>
      </c>
      <c r="AL3600" t="s">
        <v>29</v>
      </c>
      <c r="AM3600" t="str">
        <f t="shared" si="168"/>
        <v>Churned</v>
      </c>
      <c r="AN3600" t="str">
        <f t="shared" si="169"/>
        <v>Yes</v>
      </c>
      <c r="AO3600" t="str" cm="1">
        <f t="array" ref="AO3600">_xlfn.IFS($C3600&lt;36,"Youth", $C3600&lt;66, "Middle_age", $C3600&gt;65, "Old")</f>
        <v>Middle_age</v>
      </c>
      <c r="AP3600" t="str">
        <f t="shared" si="170"/>
        <v>1 năm</v>
      </c>
    </row>
    <row r="3601" spans="1:42" x14ac:dyDescent="0.35">
      <c r="A3601" t="s">
        <v>4718</v>
      </c>
      <c r="B3601" t="s">
        <v>19</v>
      </c>
      <c r="C3601">
        <v>30</v>
      </c>
      <c r="D3601" t="s">
        <v>13</v>
      </c>
      <c r="E3601">
        <v>0</v>
      </c>
      <c r="F3601" t="s">
        <v>361</v>
      </c>
      <c r="G3601">
        <v>94130</v>
      </c>
      <c r="H3601">
        <v>37.820894000000003</v>
      </c>
      <c r="I3601">
        <v>-122.369725</v>
      </c>
      <c r="J3601">
        <v>0</v>
      </c>
      <c r="K3601" s="1">
        <v>11</v>
      </c>
      <c r="L3601" t="s">
        <v>12</v>
      </c>
      <c r="M3601" t="s">
        <v>10</v>
      </c>
      <c r="N3601">
        <v>38.880000000000003</v>
      </c>
      <c r="O3601" t="s">
        <v>13</v>
      </c>
      <c r="P3601" t="s">
        <v>10</v>
      </c>
      <c r="Q3601" t="s">
        <v>25</v>
      </c>
      <c r="R3601">
        <v>30</v>
      </c>
      <c r="S3601" t="s">
        <v>10</v>
      </c>
      <c r="T3601" t="s">
        <v>13</v>
      </c>
      <c r="U3601" t="s">
        <v>13</v>
      </c>
      <c r="V3601" t="s">
        <v>13</v>
      </c>
      <c r="W3601" t="s">
        <v>13</v>
      </c>
      <c r="X3601" t="s">
        <v>13</v>
      </c>
      <c r="Y3601" t="s">
        <v>13</v>
      </c>
      <c r="Z3601" t="s">
        <v>10</v>
      </c>
      <c r="AA3601" t="s">
        <v>21</v>
      </c>
      <c r="AB3601" t="s">
        <v>10</v>
      </c>
      <c r="AC3601" t="s">
        <v>26</v>
      </c>
      <c r="AD3601">
        <v>73.5</v>
      </c>
      <c r="AE3601">
        <v>791.75</v>
      </c>
      <c r="AF3601">
        <v>0</v>
      </c>
      <c r="AG3601">
        <v>0</v>
      </c>
      <c r="AH3601">
        <v>427.68</v>
      </c>
      <c r="AI3601">
        <v>1219.43</v>
      </c>
      <c r="AJ3601" t="s">
        <v>27</v>
      </c>
      <c r="AK3601" t="s">
        <v>28</v>
      </c>
      <c r="AL3601" t="s">
        <v>74</v>
      </c>
      <c r="AM3601" t="str">
        <f t="shared" si="168"/>
        <v>Churned</v>
      </c>
      <c r="AN3601" t="str">
        <f t="shared" si="169"/>
        <v>No</v>
      </c>
      <c r="AO3601" t="str" cm="1">
        <f t="array" ref="AO3601">_xlfn.IFS($C3601&lt;36,"Youth", $C3601&lt;66, "Middle_age", $C3601&gt;65, "Old")</f>
        <v>Youth</v>
      </c>
      <c r="AP3601" t="str">
        <f t="shared" si="170"/>
        <v>1 năm</v>
      </c>
    </row>
    <row r="3602" spans="1:42" x14ac:dyDescent="0.35">
      <c r="A3602" t="s">
        <v>4719</v>
      </c>
      <c r="B3602" t="s">
        <v>9</v>
      </c>
      <c r="C3602">
        <v>61</v>
      </c>
      <c r="D3602" t="s">
        <v>13</v>
      </c>
      <c r="E3602">
        <v>0</v>
      </c>
      <c r="F3602" t="s">
        <v>2946</v>
      </c>
      <c r="G3602">
        <v>92009</v>
      </c>
      <c r="H3602">
        <v>33.098018000000003</v>
      </c>
      <c r="I3602">
        <v>-117.25820299999999</v>
      </c>
      <c r="J3602">
        <v>0</v>
      </c>
      <c r="K3602" s="1">
        <v>60</v>
      </c>
      <c r="L3602" t="s">
        <v>12</v>
      </c>
      <c r="M3602" t="s">
        <v>13</v>
      </c>
      <c r="P3602" t="s">
        <v>10</v>
      </c>
      <c r="Q3602" t="s">
        <v>14</v>
      </c>
      <c r="R3602">
        <v>4</v>
      </c>
      <c r="S3602" t="s">
        <v>10</v>
      </c>
      <c r="T3602" t="s">
        <v>13</v>
      </c>
      <c r="U3602" t="s">
        <v>10</v>
      </c>
      <c r="V3602" t="s">
        <v>13</v>
      </c>
      <c r="W3602" t="s">
        <v>10</v>
      </c>
      <c r="X3602" t="s">
        <v>10</v>
      </c>
      <c r="Y3602" t="s">
        <v>10</v>
      </c>
      <c r="Z3602" t="s">
        <v>10</v>
      </c>
      <c r="AA3602" t="s">
        <v>43</v>
      </c>
      <c r="AB3602" t="s">
        <v>13</v>
      </c>
      <c r="AC3602" t="s">
        <v>26</v>
      </c>
      <c r="AD3602">
        <v>53.6</v>
      </c>
      <c r="AE3602">
        <v>3237.05</v>
      </c>
      <c r="AF3602">
        <v>0</v>
      </c>
      <c r="AG3602">
        <v>0</v>
      </c>
      <c r="AH3602">
        <v>0</v>
      </c>
      <c r="AI3602">
        <v>3237.05</v>
      </c>
      <c r="AJ3602" t="s">
        <v>17</v>
      </c>
      <c r="AM3602" t="str">
        <f t="shared" si="168"/>
        <v>VIP</v>
      </c>
      <c r="AN3602" t="str">
        <f t="shared" si="169"/>
        <v>No</v>
      </c>
      <c r="AO3602" t="str" cm="1">
        <f t="array" ref="AO3602">_xlfn.IFS($C3602&lt;36,"Youth", $C3602&lt;66, "Middle_age", $C3602&gt;65, "Old")</f>
        <v>Middle_age</v>
      </c>
      <c r="AP3602" t="str">
        <f t="shared" si="170"/>
        <v>5 năm</v>
      </c>
    </row>
    <row r="3603" spans="1:42" x14ac:dyDescent="0.35">
      <c r="A3603" t="s">
        <v>4720</v>
      </c>
      <c r="B3603" t="s">
        <v>19</v>
      </c>
      <c r="C3603">
        <v>20</v>
      </c>
      <c r="D3603" t="s">
        <v>13</v>
      </c>
      <c r="E3603">
        <v>3</v>
      </c>
      <c r="F3603" t="s">
        <v>1725</v>
      </c>
      <c r="G3603">
        <v>91911</v>
      </c>
      <c r="H3603">
        <v>32.607964000000003</v>
      </c>
      <c r="I3603">
        <v>-117.059459</v>
      </c>
      <c r="J3603">
        <v>0</v>
      </c>
      <c r="K3603" s="1">
        <v>72</v>
      </c>
      <c r="L3603" t="s">
        <v>12</v>
      </c>
      <c r="M3603" t="s">
        <v>13</v>
      </c>
      <c r="P3603" t="s">
        <v>10</v>
      </c>
      <c r="Q3603" t="s">
        <v>14</v>
      </c>
      <c r="R3603">
        <v>71</v>
      </c>
      <c r="S3603" t="s">
        <v>10</v>
      </c>
      <c r="T3603" t="s">
        <v>10</v>
      </c>
      <c r="U3603" t="s">
        <v>10</v>
      </c>
      <c r="V3603" t="s">
        <v>10</v>
      </c>
      <c r="W3603" t="s">
        <v>10</v>
      </c>
      <c r="X3603" t="s">
        <v>10</v>
      </c>
      <c r="Y3603" t="s">
        <v>10</v>
      </c>
      <c r="Z3603" t="s">
        <v>10</v>
      </c>
      <c r="AA3603" t="s">
        <v>43</v>
      </c>
      <c r="AB3603" t="s">
        <v>13</v>
      </c>
      <c r="AC3603" t="s">
        <v>16</v>
      </c>
      <c r="AD3603">
        <v>67.2</v>
      </c>
      <c r="AE3603">
        <v>4671.7</v>
      </c>
      <c r="AF3603">
        <v>0</v>
      </c>
      <c r="AG3603">
        <v>0</v>
      </c>
      <c r="AH3603">
        <v>0</v>
      </c>
      <c r="AI3603">
        <v>4671.7</v>
      </c>
      <c r="AJ3603" t="s">
        <v>17</v>
      </c>
      <c r="AM3603" t="str">
        <f t="shared" si="168"/>
        <v>VIP</v>
      </c>
      <c r="AN3603" t="str">
        <f t="shared" si="169"/>
        <v>Yes</v>
      </c>
      <c r="AO3603" t="str" cm="1">
        <f t="array" ref="AO3603">_xlfn.IFS($C3603&lt;36,"Youth", $C3603&lt;66, "Middle_age", $C3603&gt;65, "Old")</f>
        <v>Youth</v>
      </c>
      <c r="AP3603" t="str">
        <f t="shared" si="170"/>
        <v>6 năm</v>
      </c>
    </row>
    <row r="3604" spans="1:42" x14ac:dyDescent="0.35">
      <c r="A3604" t="s">
        <v>4721</v>
      </c>
      <c r="B3604" t="s">
        <v>9</v>
      </c>
      <c r="C3604">
        <v>55</v>
      </c>
      <c r="D3604" t="s">
        <v>10</v>
      </c>
      <c r="E3604">
        <v>1</v>
      </c>
      <c r="F3604" t="s">
        <v>411</v>
      </c>
      <c r="G3604">
        <v>90813</v>
      </c>
      <c r="H3604">
        <v>33.781086000000002</v>
      </c>
      <c r="I3604">
        <v>-118.199049</v>
      </c>
      <c r="J3604">
        <v>5</v>
      </c>
      <c r="K3604" s="1">
        <v>69</v>
      </c>
      <c r="L3604" t="s">
        <v>12</v>
      </c>
      <c r="M3604" t="s">
        <v>10</v>
      </c>
      <c r="N3604">
        <v>20.98</v>
      </c>
      <c r="O3604" t="s">
        <v>10</v>
      </c>
      <c r="P3604" t="s">
        <v>13</v>
      </c>
      <c r="AA3604" t="s">
        <v>43</v>
      </c>
      <c r="AB3604" t="s">
        <v>10</v>
      </c>
      <c r="AC3604" t="s">
        <v>26</v>
      </c>
      <c r="AD3604">
        <v>25.6</v>
      </c>
      <c r="AE3604">
        <v>1673.4</v>
      </c>
      <c r="AF3604">
        <v>28.09</v>
      </c>
      <c r="AG3604">
        <v>0</v>
      </c>
      <c r="AH3604">
        <v>1447.62</v>
      </c>
      <c r="AI3604">
        <v>3092.93</v>
      </c>
      <c r="AJ3604" t="s">
        <v>17</v>
      </c>
      <c r="AM3604" t="str">
        <f t="shared" si="168"/>
        <v>VIP</v>
      </c>
      <c r="AN3604" t="str">
        <f t="shared" si="169"/>
        <v>Yes</v>
      </c>
      <c r="AO3604" t="str" cm="1">
        <f t="array" ref="AO3604">_xlfn.IFS($C3604&lt;36,"Youth", $C3604&lt;66, "Middle_age", $C3604&gt;65, "Old")</f>
        <v>Middle_age</v>
      </c>
      <c r="AP3604" t="str">
        <f t="shared" si="170"/>
        <v>6 năm</v>
      </c>
    </row>
    <row r="3605" spans="1:42" x14ac:dyDescent="0.35">
      <c r="A3605" t="s">
        <v>4722</v>
      </c>
      <c r="B3605" t="s">
        <v>19</v>
      </c>
      <c r="C3605">
        <v>73</v>
      </c>
      <c r="D3605" t="s">
        <v>10</v>
      </c>
      <c r="E3605">
        <v>0</v>
      </c>
      <c r="F3605" t="s">
        <v>2340</v>
      </c>
      <c r="G3605">
        <v>96145</v>
      </c>
      <c r="H3605">
        <v>39.178336999999999</v>
      </c>
      <c r="I3605">
        <v>-120.162806</v>
      </c>
      <c r="J3605">
        <v>7</v>
      </c>
      <c r="K3605" s="1">
        <v>29</v>
      </c>
      <c r="L3605" t="s">
        <v>99</v>
      </c>
      <c r="M3605" t="s">
        <v>10</v>
      </c>
      <c r="N3605">
        <v>36.75</v>
      </c>
      <c r="O3605" t="s">
        <v>10</v>
      </c>
      <c r="P3605" t="s">
        <v>10</v>
      </c>
      <c r="Q3605" t="s">
        <v>25</v>
      </c>
      <c r="R3605">
        <v>12</v>
      </c>
      <c r="S3605" t="s">
        <v>13</v>
      </c>
      <c r="T3605" t="s">
        <v>13</v>
      </c>
      <c r="U3605" t="s">
        <v>13</v>
      </c>
      <c r="V3605" t="s">
        <v>13</v>
      </c>
      <c r="W3605" t="s">
        <v>13</v>
      </c>
      <c r="X3605" t="s">
        <v>10</v>
      </c>
      <c r="Y3605" t="s">
        <v>10</v>
      </c>
      <c r="Z3605" t="s">
        <v>10</v>
      </c>
      <c r="AA3605" t="s">
        <v>43</v>
      </c>
      <c r="AB3605" t="s">
        <v>10</v>
      </c>
      <c r="AC3605" t="s">
        <v>26</v>
      </c>
      <c r="AD3605">
        <v>84.3</v>
      </c>
      <c r="AE3605">
        <v>2357.75</v>
      </c>
      <c r="AF3605">
        <v>0</v>
      </c>
      <c r="AG3605">
        <v>0</v>
      </c>
      <c r="AH3605">
        <v>1065.75</v>
      </c>
      <c r="AI3605">
        <v>3423.5</v>
      </c>
      <c r="AJ3605" t="s">
        <v>17</v>
      </c>
      <c r="AM3605" t="str">
        <f t="shared" si="168"/>
        <v>VIP</v>
      </c>
      <c r="AN3605" t="str">
        <f t="shared" si="169"/>
        <v>No</v>
      </c>
      <c r="AO3605" t="str" cm="1">
        <f t="array" ref="AO3605">_xlfn.IFS($C3605&lt;36,"Youth", $C3605&lt;66, "Middle_age", $C3605&gt;65, "Old")</f>
        <v>Old</v>
      </c>
      <c r="AP3605" t="str">
        <f t="shared" si="170"/>
        <v>3 năm</v>
      </c>
    </row>
    <row r="3606" spans="1:42" x14ac:dyDescent="0.35">
      <c r="A3606" t="s">
        <v>4723</v>
      </c>
      <c r="B3606" t="s">
        <v>9</v>
      </c>
      <c r="C3606">
        <v>22</v>
      </c>
      <c r="D3606" t="s">
        <v>10</v>
      </c>
      <c r="E3606">
        <v>1</v>
      </c>
      <c r="F3606" t="s">
        <v>2026</v>
      </c>
      <c r="G3606">
        <v>95666</v>
      </c>
      <c r="H3606">
        <v>38.546999</v>
      </c>
      <c r="I3606">
        <v>-120.271114</v>
      </c>
      <c r="J3606">
        <v>9</v>
      </c>
      <c r="K3606" s="1">
        <v>71</v>
      </c>
      <c r="L3606" t="s">
        <v>42</v>
      </c>
      <c r="M3606" t="s">
        <v>10</v>
      </c>
      <c r="N3606">
        <v>37.57</v>
      </c>
      <c r="O3606" t="s">
        <v>10</v>
      </c>
      <c r="P3606" t="s">
        <v>10</v>
      </c>
      <c r="Q3606" t="s">
        <v>49</v>
      </c>
      <c r="R3606">
        <v>85</v>
      </c>
      <c r="S3606" t="s">
        <v>10</v>
      </c>
      <c r="T3606" t="s">
        <v>10</v>
      </c>
      <c r="U3606" t="s">
        <v>10</v>
      </c>
      <c r="V3606" t="s">
        <v>10</v>
      </c>
      <c r="W3606" t="s">
        <v>10</v>
      </c>
      <c r="X3606" t="s">
        <v>10</v>
      </c>
      <c r="Y3606" t="s">
        <v>10</v>
      </c>
      <c r="Z3606" t="s">
        <v>13</v>
      </c>
      <c r="AA3606" t="s">
        <v>43</v>
      </c>
      <c r="AB3606" t="s">
        <v>13</v>
      </c>
      <c r="AC3606" t="s">
        <v>26</v>
      </c>
      <c r="AD3606">
        <v>89.9</v>
      </c>
      <c r="AE3606">
        <v>6342.7</v>
      </c>
      <c r="AF3606">
        <v>0</v>
      </c>
      <c r="AG3606">
        <v>150</v>
      </c>
      <c r="AH3606">
        <v>2667.47</v>
      </c>
      <c r="AI3606">
        <v>9160.17</v>
      </c>
      <c r="AJ3606" t="s">
        <v>17</v>
      </c>
      <c r="AM3606" t="str">
        <f t="shared" si="168"/>
        <v>VIP</v>
      </c>
      <c r="AN3606" t="str">
        <f t="shared" si="169"/>
        <v>Yes</v>
      </c>
      <c r="AO3606" t="str" cm="1">
        <f t="array" ref="AO3606">_xlfn.IFS($C3606&lt;36,"Youth", $C3606&lt;66, "Middle_age", $C3606&gt;65, "Old")</f>
        <v>Youth</v>
      </c>
      <c r="AP3606" t="str">
        <f t="shared" si="170"/>
        <v>6 năm</v>
      </c>
    </row>
    <row r="3607" spans="1:42" x14ac:dyDescent="0.35">
      <c r="A3607" t="s">
        <v>4724</v>
      </c>
      <c r="B3607" t="s">
        <v>9</v>
      </c>
      <c r="C3607">
        <v>22</v>
      </c>
      <c r="D3607" t="s">
        <v>10</v>
      </c>
      <c r="E3607">
        <v>0</v>
      </c>
      <c r="F3607" t="s">
        <v>4725</v>
      </c>
      <c r="G3607">
        <v>92313</v>
      </c>
      <c r="H3607">
        <v>34.029175000000002</v>
      </c>
      <c r="I3607">
        <v>-117.307211</v>
      </c>
      <c r="J3607">
        <v>4</v>
      </c>
      <c r="K3607" s="1">
        <v>48</v>
      </c>
      <c r="L3607" t="s">
        <v>46</v>
      </c>
      <c r="M3607" t="s">
        <v>10</v>
      </c>
      <c r="N3607">
        <v>39.25</v>
      </c>
      <c r="O3607" t="s">
        <v>10</v>
      </c>
      <c r="P3607" t="s">
        <v>10</v>
      </c>
      <c r="Q3607" t="s">
        <v>25</v>
      </c>
      <c r="R3607">
        <v>51</v>
      </c>
      <c r="S3607" t="s">
        <v>13</v>
      </c>
      <c r="T3607" t="s">
        <v>10</v>
      </c>
      <c r="U3607" t="s">
        <v>13</v>
      </c>
      <c r="V3607" t="s">
        <v>10</v>
      </c>
      <c r="W3607" t="s">
        <v>10</v>
      </c>
      <c r="X3607" t="s">
        <v>10</v>
      </c>
      <c r="Y3607" t="s">
        <v>10</v>
      </c>
      <c r="Z3607" t="s">
        <v>10</v>
      </c>
      <c r="AA3607" t="s">
        <v>21</v>
      </c>
      <c r="AB3607" t="s">
        <v>10</v>
      </c>
      <c r="AC3607" t="s">
        <v>16</v>
      </c>
      <c r="AD3607">
        <v>105.1</v>
      </c>
      <c r="AE3607">
        <v>5083.55</v>
      </c>
      <c r="AF3607">
        <v>0</v>
      </c>
      <c r="AG3607">
        <v>0</v>
      </c>
      <c r="AH3607">
        <v>1884</v>
      </c>
      <c r="AI3607">
        <v>6967.55</v>
      </c>
      <c r="AJ3607" t="s">
        <v>17</v>
      </c>
      <c r="AM3607" t="str">
        <f t="shared" si="168"/>
        <v>VIP</v>
      </c>
      <c r="AN3607" t="str">
        <f t="shared" si="169"/>
        <v>No</v>
      </c>
      <c r="AO3607" t="str" cm="1">
        <f t="array" ref="AO3607">_xlfn.IFS($C3607&lt;36,"Youth", $C3607&lt;66, "Middle_age", $C3607&gt;65, "Old")</f>
        <v>Youth</v>
      </c>
      <c r="AP3607" t="str">
        <f t="shared" si="170"/>
        <v>4 năm</v>
      </c>
    </row>
    <row r="3608" spans="1:42" x14ac:dyDescent="0.35">
      <c r="A3608" t="s">
        <v>4726</v>
      </c>
      <c r="B3608" t="s">
        <v>19</v>
      </c>
      <c r="C3608">
        <v>50</v>
      </c>
      <c r="D3608" t="s">
        <v>10</v>
      </c>
      <c r="E3608">
        <v>0</v>
      </c>
      <c r="F3608" t="s">
        <v>127</v>
      </c>
      <c r="G3608">
        <v>95131</v>
      </c>
      <c r="H3608">
        <v>37.387027000000003</v>
      </c>
      <c r="I3608">
        <v>-121.897775</v>
      </c>
      <c r="J3608">
        <v>3</v>
      </c>
      <c r="K3608" s="1">
        <v>36</v>
      </c>
      <c r="L3608" t="s">
        <v>12</v>
      </c>
      <c r="M3608" t="s">
        <v>10</v>
      </c>
      <c r="N3608">
        <v>5.99</v>
      </c>
      <c r="O3608" t="s">
        <v>10</v>
      </c>
      <c r="P3608" t="s">
        <v>10</v>
      </c>
      <c r="Q3608" t="s">
        <v>25</v>
      </c>
      <c r="R3608">
        <v>6</v>
      </c>
      <c r="S3608" t="s">
        <v>13</v>
      </c>
      <c r="T3608" t="s">
        <v>13</v>
      </c>
      <c r="U3608" t="s">
        <v>13</v>
      </c>
      <c r="V3608" t="s">
        <v>13</v>
      </c>
      <c r="W3608" t="s">
        <v>10</v>
      </c>
      <c r="X3608" t="s">
        <v>10</v>
      </c>
      <c r="Y3608" t="s">
        <v>10</v>
      </c>
      <c r="Z3608" t="s">
        <v>10</v>
      </c>
      <c r="AA3608" t="s">
        <v>21</v>
      </c>
      <c r="AB3608" t="s">
        <v>10</v>
      </c>
      <c r="AC3608" t="s">
        <v>26</v>
      </c>
      <c r="AD3608">
        <v>95</v>
      </c>
      <c r="AE3608">
        <v>3440.25</v>
      </c>
      <c r="AF3608">
        <v>0</v>
      </c>
      <c r="AG3608">
        <v>0</v>
      </c>
      <c r="AH3608">
        <v>215.64</v>
      </c>
      <c r="AI3608">
        <v>3655.89</v>
      </c>
      <c r="AJ3608" t="s">
        <v>17</v>
      </c>
      <c r="AM3608" t="str">
        <f t="shared" si="168"/>
        <v>VIP</v>
      </c>
      <c r="AN3608" t="str">
        <f t="shared" si="169"/>
        <v>No</v>
      </c>
      <c r="AO3608" t="str" cm="1">
        <f t="array" ref="AO3608">_xlfn.IFS($C3608&lt;36,"Youth", $C3608&lt;66, "Middle_age", $C3608&gt;65, "Old")</f>
        <v>Middle_age</v>
      </c>
      <c r="AP3608" t="str">
        <f t="shared" si="170"/>
        <v>3 năm</v>
      </c>
    </row>
    <row r="3609" spans="1:42" x14ac:dyDescent="0.35">
      <c r="A3609" t="s">
        <v>4727</v>
      </c>
      <c r="B3609" t="s">
        <v>19</v>
      </c>
      <c r="C3609">
        <v>70</v>
      </c>
      <c r="D3609" t="s">
        <v>10</v>
      </c>
      <c r="E3609">
        <v>0</v>
      </c>
      <c r="F3609" t="s">
        <v>292</v>
      </c>
      <c r="G3609">
        <v>95823</v>
      </c>
      <c r="H3609">
        <v>38.475465</v>
      </c>
      <c r="I3609">
        <v>-121.443625</v>
      </c>
      <c r="J3609">
        <v>9</v>
      </c>
      <c r="K3609" s="1">
        <v>2</v>
      </c>
      <c r="L3609" t="s">
        <v>24</v>
      </c>
      <c r="M3609" t="s">
        <v>10</v>
      </c>
      <c r="N3609">
        <v>34.99</v>
      </c>
      <c r="O3609" t="s">
        <v>13</v>
      </c>
      <c r="P3609" t="s">
        <v>10</v>
      </c>
      <c r="Q3609" t="s">
        <v>25</v>
      </c>
      <c r="R3609">
        <v>24</v>
      </c>
      <c r="S3609" t="s">
        <v>13</v>
      </c>
      <c r="T3609" t="s">
        <v>13</v>
      </c>
      <c r="U3609" t="s">
        <v>13</v>
      </c>
      <c r="V3609" t="s">
        <v>13</v>
      </c>
      <c r="W3609" t="s">
        <v>13</v>
      </c>
      <c r="X3609" t="s">
        <v>13</v>
      </c>
      <c r="Y3609" t="s">
        <v>13</v>
      </c>
      <c r="Z3609" t="s">
        <v>10</v>
      </c>
      <c r="AA3609" t="s">
        <v>21</v>
      </c>
      <c r="AB3609" t="s">
        <v>13</v>
      </c>
      <c r="AC3609" t="s">
        <v>26</v>
      </c>
      <c r="AD3609">
        <v>70.099999999999994</v>
      </c>
      <c r="AE3609">
        <v>141.65</v>
      </c>
      <c r="AF3609">
        <v>0</v>
      </c>
      <c r="AG3609">
        <v>0</v>
      </c>
      <c r="AH3609">
        <v>69.98</v>
      </c>
      <c r="AI3609">
        <v>211.63</v>
      </c>
      <c r="AJ3609" t="s">
        <v>68</v>
      </c>
      <c r="AM3609" t="str">
        <f t="shared" si="168"/>
        <v>Joined</v>
      </c>
      <c r="AN3609" t="str">
        <f t="shared" si="169"/>
        <v>No</v>
      </c>
      <c r="AO3609" t="str" cm="1">
        <f t="array" ref="AO3609">_xlfn.IFS($C3609&lt;36,"Youth", $C3609&lt;66, "Middle_age", $C3609&gt;65, "Old")</f>
        <v>Old</v>
      </c>
      <c r="AP3609" t="str">
        <f t="shared" si="170"/>
        <v>1 năm</v>
      </c>
    </row>
    <row r="3610" spans="1:42" x14ac:dyDescent="0.35">
      <c r="A3610" t="s">
        <v>4728</v>
      </c>
      <c r="B3610" t="s">
        <v>9</v>
      </c>
      <c r="C3610">
        <v>40</v>
      </c>
      <c r="D3610" t="s">
        <v>10</v>
      </c>
      <c r="E3610">
        <v>0</v>
      </c>
      <c r="F3610" t="s">
        <v>3344</v>
      </c>
      <c r="G3610">
        <v>93930</v>
      </c>
      <c r="H3610">
        <v>36.220761000000003</v>
      </c>
      <c r="I3610">
        <v>-120.980777</v>
      </c>
      <c r="J3610">
        <v>5</v>
      </c>
      <c r="K3610" s="1">
        <v>50</v>
      </c>
      <c r="L3610" t="s">
        <v>46</v>
      </c>
      <c r="M3610" t="s">
        <v>10</v>
      </c>
      <c r="N3610">
        <v>9.4700000000000006</v>
      </c>
      <c r="O3610" t="s">
        <v>10</v>
      </c>
      <c r="P3610" t="s">
        <v>10</v>
      </c>
      <c r="Q3610" t="s">
        <v>49</v>
      </c>
      <c r="R3610">
        <v>28</v>
      </c>
      <c r="S3610" t="s">
        <v>13</v>
      </c>
      <c r="T3610" t="s">
        <v>13</v>
      </c>
      <c r="U3610" t="s">
        <v>10</v>
      </c>
      <c r="V3610" t="s">
        <v>13</v>
      </c>
      <c r="W3610" t="s">
        <v>10</v>
      </c>
      <c r="X3610" t="s">
        <v>10</v>
      </c>
      <c r="Y3610" t="s">
        <v>10</v>
      </c>
      <c r="Z3610" t="s">
        <v>10</v>
      </c>
      <c r="AA3610" t="s">
        <v>15</v>
      </c>
      <c r="AB3610" t="s">
        <v>13</v>
      </c>
      <c r="AC3610" t="s">
        <v>26</v>
      </c>
      <c r="AD3610">
        <v>75.7</v>
      </c>
      <c r="AE3610">
        <v>3876.2</v>
      </c>
      <c r="AF3610">
        <v>0</v>
      </c>
      <c r="AG3610">
        <v>0</v>
      </c>
      <c r="AH3610">
        <v>473.5</v>
      </c>
      <c r="AI3610">
        <v>4349.7</v>
      </c>
      <c r="AJ3610" t="s">
        <v>17</v>
      </c>
      <c r="AM3610" t="str">
        <f t="shared" si="168"/>
        <v>VIP</v>
      </c>
      <c r="AN3610" t="str">
        <f t="shared" si="169"/>
        <v>No</v>
      </c>
      <c r="AO3610" t="str" cm="1">
        <f t="array" ref="AO3610">_xlfn.IFS($C3610&lt;36,"Youth", $C3610&lt;66, "Middle_age", $C3610&gt;65, "Old")</f>
        <v>Middle_age</v>
      </c>
      <c r="AP3610" t="str">
        <f t="shared" si="170"/>
        <v>5 năm</v>
      </c>
    </row>
    <row r="3611" spans="1:42" x14ac:dyDescent="0.35">
      <c r="A3611" t="s">
        <v>4729</v>
      </c>
      <c r="B3611" t="s">
        <v>9</v>
      </c>
      <c r="C3611">
        <v>53</v>
      </c>
      <c r="D3611" t="s">
        <v>13</v>
      </c>
      <c r="E3611">
        <v>0</v>
      </c>
      <c r="F3611" t="s">
        <v>511</v>
      </c>
      <c r="G3611">
        <v>90212</v>
      </c>
      <c r="H3611">
        <v>34.062094999999999</v>
      </c>
      <c r="I3611">
        <v>-118.40150800000001</v>
      </c>
      <c r="J3611">
        <v>0</v>
      </c>
      <c r="K3611" s="1">
        <v>3</v>
      </c>
      <c r="L3611" t="s">
        <v>24</v>
      </c>
      <c r="M3611" t="s">
        <v>10</v>
      </c>
      <c r="N3611">
        <v>38.99</v>
      </c>
      <c r="O3611" t="s">
        <v>13</v>
      </c>
      <c r="P3611" t="s">
        <v>10</v>
      </c>
      <c r="Q3611" t="s">
        <v>49</v>
      </c>
      <c r="R3611">
        <v>20</v>
      </c>
      <c r="S3611" t="s">
        <v>13</v>
      </c>
      <c r="T3611" t="s">
        <v>10</v>
      </c>
      <c r="U3611" t="s">
        <v>13</v>
      </c>
      <c r="V3611" t="s">
        <v>10</v>
      </c>
      <c r="W3611" t="s">
        <v>10</v>
      </c>
      <c r="X3611" t="s">
        <v>10</v>
      </c>
      <c r="Y3611" t="s">
        <v>10</v>
      </c>
      <c r="Z3611" t="s">
        <v>10</v>
      </c>
      <c r="AA3611" t="s">
        <v>21</v>
      </c>
      <c r="AB3611" t="s">
        <v>10</v>
      </c>
      <c r="AC3611" t="s">
        <v>26</v>
      </c>
      <c r="AD3611">
        <v>75.3</v>
      </c>
      <c r="AE3611">
        <v>244.1</v>
      </c>
      <c r="AF3611">
        <v>0</v>
      </c>
      <c r="AG3611">
        <v>0</v>
      </c>
      <c r="AH3611">
        <v>116.97</v>
      </c>
      <c r="AI3611">
        <v>361.07</v>
      </c>
      <c r="AJ3611" t="s">
        <v>68</v>
      </c>
      <c r="AM3611" t="str">
        <f t="shared" si="168"/>
        <v>Joined</v>
      </c>
      <c r="AN3611" t="str">
        <f t="shared" si="169"/>
        <v>No</v>
      </c>
      <c r="AO3611" t="str" cm="1">
        <f t="array" ref="AO3611">_xlfn.IFS($C3611&lt;36,"Youth", $C3611&lt;66, "Middle_age", $C3611&gt;65, "Old")</f>
        <v>Middle_age</v>
      </c>
      <c r="AP3611" t="str">
        <f t="shared" si="170"/>
        <v>1 năm</v>
      </c>
    </row>
    <row r="3612" spans="1:42" x14ac:dyDescent="0.35">
      <c r="A3612" t="s">
        <v>4730</v>
      </c>
      <c r="B3612" t="s">
        <v>19</v>
      </c>
      <c r="C3612">
        <v>59</v>
      </c>
      <c r="D3612" t="s">
        <v>13</v>
      </c>
      <c r="E3612">
        <v>0</v>
      </c>
      <c r="F3612" t="s">
        <v>4161</v>
      </c>
      <c r="G3612">
        <v>92325</v>
      </c>
      <c r="H3612">
        <v>34.248061</v>
      </c>
      <c r="I3612">
        <v>-117.29028</v>
      </c>
      <c r="J3612">
        <v>0</v>
      </c>
      <c r="K3612" s="1">
        <v>31</v>
      </c>
      <c r="L3612" t="s">
        <v>12</v>
      </c>
      <c r="M3612" t="s">
        <v>10</v>
      </c>
      <c r="N3612">
        <v>34.57</v>
      </c>
      <c r="O3612" t="s">
        <v>13</v>
      </c>
      <c r="P3612" t="s">
        <v>13</v>
      </c>
      <c r="AA3612" t="s">
        <v>43</v>
      </c>
      <c r="AB3612" t="s">
        <v>13</v>
      </c>
      <c r="AC3612" t="s">
        <v>16</v>
      </c>
      <c r="AD3612">
        <v>20.45</v>
      </c>
      <c r="AE3612">
        <v>638.54999999999995</v>
      </c>
      <c r="AF3612">
        <v>0</v>
      </c>
      <c r="AG3612">
        <v>0</v>
      </c>
      <c r="AH3612">
        <v>1071.67</v>
      </c>
      <c r="AI3612">
        <v>1710.22</v>
      </c>
      <c r="AJ3612" t="s">
        <v>17</v>
      </c>
      <c r="AM3612" t="str">
        <f t="shared" si="168"/>
        <v>Stayed</v>
      </c>
      <c r="AN3612" t="str">
        <f t="shared" si="169"/>
        <v>No</v>
      </c>
      <c r="AO3612" t="str" cm="1">
        <f t="array" ref="AO3612">_xlfn.IFS($C3612&lt;36,"Youth", $C3612&lt;66, "Middle_age", $C3612&gt;65, "Old")</f>
        <v>Middle_age</v>
      </c>
      <c r="AP3612" t="str">
        <f t="shared" si="170"/>
        <v>3 năm</v>
      </c>
    </row>
    <row r="3613" spans="1:42" x14ac:dyDescent="0.35">
      <c r="A3613" t="s">
        <v>4731</v>
      </c>
      <c r="B3613" t="s">
        <v>19</v>
      </c>
      <c r="C3613">
        <v>48</v>
      </c>
      <c r="D3613" t="s">
        <v>13</v>
      </c>
      <c r="E3613">
        <v>0</v>
      </c>
      <c r="F3613" t="s">
        <v>1374</v>
      </c>
      <c r="G3613">
        <v>93605</v>
      </c>
      <c r="H3613">
        <v>37.17277</v>
      </c>
      <c r="I3613">
        <v>-119.2997</v>
      </c>
      <c r="J3613">
        <v>0</v>
      </c>
      <c r="K3613" s="1">
        <v>63</v>
      </c>
      <c r="L3613" t="s">
        <v>46</v>
      </c>
      <c r="M3613" t="s">
        <v>13</v>
      </c>
      <c r="P3613" t="s">
        <v>10</v>
      </c>
      <c r="Q3613" t="s">
        <v>49</v>
      </c>
      <c r="R3613">
        <v>28</v>
      </c>
      <c r="S3613" t="s">
        <v>10</v>
      </c>
      <c r="T3613" t="s">
        <v>10</v>
      </c>
      <c r="U3613" t="s">
        <v>13</v>
      </c>
      <c r="V3613" t="s">
        <v>10</v>
      </c>
      <c r="W3613" t="s">
        <v>13</v>
      </c>
      <c r="X3613" t="s">
        <v>13</v>
      </c>
      <c r="Y3613" t="s">
        <v>13</v>
      </c>
      <c r="Z3613" t="s">
        <v>10</v>
      </c>
      <c r="AA3613" t="s">
        <v>15</v>
      </c>
      <c r="AB3613" t="s">
        <v>10</v>
      </c>
      <c r="AC3613" t="s">
        <v>26</v>
      </c>
      <c r="AD3613">
        <v>40.6</v>
      </c>
      <c r="AE3613">
        <v>2588.9499999999998</v>
      </c>
      <c r="AF3613">
        <v>0</v>
      </c>
      <c r="AG3613">
        <v>0</v>
      </c>
      <c r="AH3613">
        <v>0</v>
      </c>
      <c r="AI3613">
        <v>2588.9499999999998</v>
      </c>
      <c r="AJ3613" t="s">
        <v>17</v>
      </c>
      <c r="AM3613" t="str">
        <f t="shared" si="168"/>
        <v>Stayed</v>
      </c>
      <c r="AN3613" t="str">
        <f t="shared" si="169"/>
        <v>No</v>
      </c>
      <c r="AO3613" t="str" cm="1">
        <f t="array" ref="AO3613">_xlfn.IFS($C3613&lt;36,"Youth", $C3613&lt;66, "Middle_age", $C3613&gt;65, "Old")</f>
        <v>Middle_age</v>
      </c>
      <c r="AP3613" t="str">
        <f t="shared" si="170"/>
        <v>6 năm</v>
      </c>
    </row>
    <row r="3614" spans="1:42" x14ac:dyDescent="0.35">
      <c r="A3614" t="s">
        <v>4732</v>
      </c>
      <c r="B3614" t="s">
        <v>19</v>
      </c>
      <c r="C3614">
        <v>41</v>
      </c>
      <c r="D3614" t="s">
        <v>10</v>
      </c>
      <c r="E3614">
        <v>1</v>
      </c>
      <c r="F3614" t="s">
        <v>203</v>
      </c>
      <c r="G3614">
        <v>91803</v>
      </c>
      <c r="H3614">
        <v>34.074736000000001</v>
      </c>
      <c r="I3614">
        <v>-118.145959</v>
      </c>
      <c r="J3614">
        <v>0</v>
      </c>
      <c r="K3614" s="1">
        <v>54</v>
      </c>
      <c r="L3614" t="s">
        <v>46</v>
      </c>
      <c r="M3614" t="s">
        <v>13</v>
      </c>
      <c r="P3614" t="s">
        <v>10</v>
      </c>
      <c r="Q3614" t="s">
        <v>49</v>
      </c>
      <c r="R3614">
        <v>19</v>
      </c>
      <c r="S3614" t="s">
        <v>13</v>
      </c>
      <c r="T3614" t="s">
        <v>13</v>
      </c>
      <c r="U3614" t="s">
        <v>10</v>
      </c>
      <c r="V3614" t="s">
        <v>10</v>
      </c>
      <c r="W3614" t="s">
        <v>13</v>
      </c>
      <c r="X3614" t="s">
        <v>10</v>
      </c>
      <c r="Y3614" t="s">
        <v>10</v>
      </c>
      <c r="Z3614" t="s">
        <v>13</v>
      </c>
      <c r="AA3614" t="s">
        <v>43</v>
      </c>
      <c r="AB3614" t="s">
        <v>13</v>
      </c>
      <c r="AC3614" t="s">
        <v>16</v>
      </c>
      <c r="AD3614">
        <v>46</v>
      </c>
      <c r="AE3614">
        <v>2424.0500000000002</v>
      </c>
      <c r="AF3614">
        <v>0</v>
      </c>
      <c r="AG3614">
        <v>90</v>
      </c>
      <c r="AH3614">
        <v>0</v>
      </c>
      <c r="AI3614">
        <v>2514.0500000000002</v>
      </c>
      <c r="AJ3614" t="s">
        <v>17</v>
      </c>
      <c r="AM3614" t="str">
        <f t="shared" si="168"/>
        <v>Stayed</v>
      </c>
      <c r="AN3614" t="str">
        <f t="shared" si="169"/>
        <v>Yes</v>
      </c>
      <c r="AO3614" t="str" cm="1">
        <f t="array" ref="AO3614">_xlfn.IFS($C3614&lt;36,"Youth", $C3614&lt;66, "Middle_age", $C3614&gt;65, "Old")</f>
        <v>Middle_age</v>
      </c>
      <c r="AP3614" t="str">
        <f t="shared" si="170"/>
        <v>5 năm</v>
      </c>
    </row>
    <row r="3615" spans="1:42" x14ac:dyDescent="0.35">
      <c r="A3615" t="s">
        <v>4733</v>
      </c>
      <c r="B3615" t="s">
        <v>9</v>
      </c>
      <c r="C3615">
        <v>62</v>
      </c>
      <c r="D3615" t="s">
        <v>10</v>
      </c>
      <c r="E3615">
        <v>0</v>
      </c>
      <c r="F3615" t="s">
        <v>2700</v>
      </c>
      <c r="G3615">
        <v>96056</v>
      </c>
      <c r="H3615">
        <v>41.108310000000003</v>
      </c>
      <c r="I3615">
        <v>-121.36036199999999</v>
      </c>
      <c r="J3615">
        <v>1</v>
      </c>
      <c r="K3615" s="1">
        <v>56</v>
      </c>
      <c r="L3615" t="s">
        <v>46</v>
      </c>
      <c r="M3615" t="s">
        <v>10</v>
      </c>
      <c r="N3615">
        <v>39.72</v>
      </c>
      <c r="O3615" t="s">
        <v>10</v>
      </c>
      <c r="P3615" t="s">
        <v>10</v>
      </c>
      <c r="Q3615" t="s">
        <v>49</v>
      </c>
      <c r="R3615">
        <v>11</v>
      </c>
      <c r="S3615" t="s">
        <v>10</v>
      </c>
      <c r="T3615" t="s">
        <v>13</v>
      </c>
      <c r="U3615" t="s">
        <v>13</v>
      </c>
      <c r="V3615" t="s">
        <v>13</v>
      </c>
      <c r="W3615" t="s">
        <v>10</v>
      </c>
      <c r="X3615" t="s">
        <v>13</v>
      </c>
      <c r="Y3615" t="s">
        <v>13</v>
      </c>
      <c r="Z3615" t="s">
        <v>10</v>
      </c>
      <c r="AA3615" t="s">
        <v>15</v>
      </c>
      <c r="AB3615" t="s">
        <v>13</v>
      </c>
      <c r="AC3615" t="s">
        <v>26</v>
      </c>
      <c r="AD3615">
        <v>65.2</v>
      </c>
      <c r="AE3615">
        <v>3512.15</v>
      </c>
      <c r="AF3615">
        <v>0</v>
      </c>
      <c r="AG3615">
        <v>0</v>
      </c>
      <c r="AH3615">
        <v>2224.3200000000002</v>
      </c>
      <c r="AI3615">
        <v>5736.47</v>
      </c>
      <c r="AJ3615" t="s">
        <v>17</v>
      </c>
      <c r="AM3615" t="str">
        <f t="shared" si="168"/>
        <v>VIP</v>
      </c>
      <c r="AN3615" t="str">
        <f t="shared" si="169"/>
        <v>No</v>
      </c>
      <c r="AO3615" t="str" cm="1">
        <f t="array" ref="AO3615">_xlfn.IFS($C3615&lt;36,"Youth", $C3615&lt;66, "Middle_age", $C3615&gt;65, "Old")</f>
        <v>Middle_age</v>
      </c>
      <c r="AP3615" t="str">
        <f t="shared" si="170"/>
        <v>5 năm</v>
      </c>
    </row>
    <row r="3616" spans="1:42" x14ac:dyDescent="0.35">
      <c r="A3616" t="s">
        <v>4734</v>
      </c>
      <c r="B3616" t="s">
        <v>9</v>
      </c>
      <c r="C3616">
        <v>64</v>
      </c>
      <c r="D3616" t="s">
        <v>10</v>
      </c>
      <c r="E3616">
        <v>0</v>
      </c>
      <c r="F3616" t="s">
        <v>596</v>
      </c>
      <c r="G3616">
        <v>91401</v>
      </c>
      <c r="H3616">
        <v>34.178483</v>
      </c>
      <c r="I3616">
        <v>-118.431791</v>
      </c>
      <c r="J3616">
        <v>6</v>
      </c>
      <c r="K3616" s="1">
        <v>43</v>
      </c>
      <c r="L3616" t="s">
        <v>12</v>
      </c>
      <c r="M3616" t="s">
        <v>10</v>
      </c>
      <c r="N3616">
        <v>21.08</v>
      </c>
      <c r="O3616" t="s">
        <v>10</v>
      </c>
      <c r="P3616" t="s">
        <v>10</v>
      </c>
      <c r="Q3616" t="s">
        <v>14</v>
      </c>
      <c r="R3616">
        <v>14</v>
      </c>
      <c r="S3616" t="s">
        <v>10</v>
      </c>
      <c r="T3616" t="s">
        <v>10</v>
      </c>
      <c r="U3616" t="s">
        <v>13</v>
      </c>
      <c r="V3616" t="s">
        <v>10</v>
      </c>
      <c r="W3616" t="s">
        <v>10</v>
      </c>
      <c r="X3616" t="s">
        <v>10</v>
      </c>
      <c r="Y3616" t="s">
        <v>10</v>
      </c>
      <c r="Z3616" t="s">
        <v>10</v>
      </c>
      <c r="AA3616" t="s">
        <v>43</v>
      </c>
      <c r="AB3616" t="s">
        <v>13</v>
      </c>
      <c r="AC3616" t="s">
        <v>16</v>
      </c>
      <c r="AD3616">
        <v>86.45</v>
      </c>
      <c r="AE3616">
        <v>3574.5</v>
      </c>
      <c r="AF3616">
        <v>0</v>
      </c>
      <c r="AG3616">
        <v>0</v>
      </c>
      <c r="AH3616">
        <v>906.44</v>
      </c>
      <c r="AI3616">
        <v>4480.9399999999996</v>
      </c>
      <c r="AJ3616" t="s">
        <v>17</v>
      </c>
      <c r="AM3616" t="str">
        <f t="shared" si="168"/>
        <v>VIP</v>
      </c>
      <c r="AN3616" t="str">
        <f t="shared" si="169"/>
        <v>No</v>
      </c>
      <c r="AO3616" t="str" cm="1">
        <f t="array" ref="AO3616">_xlfn.IFS($C3616&lt;36,"Youth", $C3616&lt;66, "Middle_age", $C3616&gt;65, "Old")</f>
        <v>Middle_age</v>
      </c>
      <c r="AP3616" t="str">
        <f t="shared" si="170"/>
        <v>4 năm</v>
      </c>
    </row>
    <row r="3617" spans="1:42" x14ac:dyDescent="0.35">
      <c r="A3617" t="s">
        <v>4735</v>
      </c>
      <c r="B3617" t="s">
        <v>19</v>
      </c>
      <c r="C3617">
        <v>27</v>
      </c>
      <c r="D3617" t="s">
        <v>13</v>
      </c>
      <c r="E3617">
        <v>0</v>
      </c>
      <c r="F3617" t="s">
        <v>105</v>
      </c>
      <c r="G3617">
        <v>90016</v>
      </c>
      <c r="H3617">
        <v>34.028331000000001</v>
      </c>
      <c r="I3617">
        <v>-118.354338</v>
      </c>
      <c r="J3617">
        <v>0</v>
      </c>
      <c r="K3617" s="1">
        <v>25</v>
      </c>
      <c r="L3617" t="s">
        <v>12</v>
      </c>
      <c r="M3617" t="s">
        <v>10</v>
      </c>
      <c r="N3617">
        <v>10.4</v>
      </c>
      <c r="O3617" t="s">
        <v>13</v>
      </c>
      <c r="P3617" t="s">
        <v>10</v>
      </c>
      <c r="Q3617" t="s">
        <v>25</v>
      </c>
      <c r="R3617">
        <v>48</v>
      </c>
      <c r="S3617" t="s">
        <v>10</v>
      </c>
      <c r="T3617" t="s">
        <v>13</v>
      </c>
      <c r="U3617" t="s">
        <v>10</v>
      </c>
      <c r="V3617" t="s">
        <v>10</v>
      </c>
      <c r="W3617" t="s">
        <v>10</v>
      </c>
      <c r="X3617" t="s">
        <v>10</v>
      </c>
      <c r="Y3617" t="s">
        <v>10</v>
      </c>
      <c r="Z3617" t="s">
        <v>10</v>
      </c>
      <c r="AA3617" t="s">
        <v>21</v>
      </c>
      <c r="AB3617" t="s">
        <v>10</v>
      </c>
      <c r="AC3617" t="s">
        <v>26</v>
      </c>
      <c r="AD3617">
        <v>105.5</v>
      </c>
      <c r="AE3617">
        <v>2686.05</v>
      </c>
      <c r="AF3617">
        <v>0</v>
      </c>
      <c r="AG3617">
        <v>0</v>
      </c>
      <c r="AH3617">
        <v>260</v>
      </c>
      <c r="AI3617">
        <v>2946.05</v>
      </c>
      <c r="AJ3617" t="s">
        <v>17</v>
      </c>
      <c r="AM3617" t="str">
        <f t="shared" si="168"/>
        <v>Stayed</v>
      </c>
      <c r="AN3617" t="str">
        <f t="shared" si="169"/>
        <v>No</v>
      </c>
      <c r="AO3617" t="str" cm="1">
        <f t="array" ref="AO3617">_xlfn.IFS($C3617&lt;36,"Youth", $C3617&lt;66, "Middle_age", $C3617&gt;65, "Old")</f>
        <v>Youth</v>
      </c>
      <c r="AP3617" t="str">
        <f t="shared" si="170"/>
        <v>3 năm</v>
      </c>
    </row>
    <row r="3618" spans="1:42" x14ac:dyDescent="0.35">
      <c r="A3618" t="s">
        <v>4736</v>
      </c>
      <c r="B3618" t="s">
        <v>19</v>
      </c>
      <c r="C3618">
        <v>73</v>
      </c>
      <c r="D3618" t="s">
        <v>13</v>
      </c>
      <c r="E3618">
        <v>0</v>
      </c>
      <c r="F3618" t="s">
        <v>361</v>
      </c>
      <c r="G3618">
        <v>94109</v>
      </c>
      <c r="H3618">
        <v>37.794486999999997</v>
      </c>
      <c r="I3618">
        <v>-122.42227</v>
      </c>
      <c r="J3618">
        <v>0</v>
      </c>
      <c r="K3618" s="1">
        <v>25</v>
      </c>
      <c r="L3618" t="s">
        <v>99</v>
      </c>
      <c r="M3618" t="s">
        <v>10</v>
      </c>
      <c r="N3618">
        <v>46.34</v>
      </c>
      <c r="O3618" t="s">
        <v>10</v>
      </c>
      <c r="P3618" t="s">
        <v>10</v>
      </c>
      <c r="Q3618" t="s">
        <v>25</v>
      </c>
      <c r="R3618">
        <v>22</v>
      </c>
      <c r="S3618" t="s">
        <v>13</v>
      </c>
      <c r="T3618" t="s">
        <v>10</v>
      </c>
      <c r="U3618" t="s">
        <v>10</v>
      </c>
      <c r="V3618" t="s">
        <v>13</v>
      </c>
      <c r="W3618" t="s">
        <v>10</v>
      </c>
      <c r="X3618" t="s">
        <v>10</v>
      </c>
      <c r="Y3618" t="s">
        <v>13</v>
      </c>
      <c r="Z3618" t="s">
        <v>10</v>
      </c>
      <c r="AA3618" t="s">
        <v>21</v>
      </c>
      <c r="AB3618" t="s">
        <v>13</v>
      </c>
      <c r="AC3618" t="s">
        <v>16</v>
      </c>
      <c r="AD3618">
        <v>105.95</v>
      </c>
      <c r="AE3618">
        <v>2655.25</v>
      </c>
      <c r="AF3618">
        <v>0</v>
      </c>
      <c r="AG3618">
        <v>0</v>
      </c>
      <c r="AH3618">
        <v>1158.5</v>
      </c>
      <c r="AI3618">
        <v>3813.75</v>
      </c>
      <c r="AJ3618" t="s">
        <v>27</v>
      </c>
      <c r="AK3618" t="s">
        <v>87</v>
      </c>
      <c r="AL3618" t="s">
        <v>436</v>
      </c>
      <c r="AM3618" t="str">
        <f t="shared" si="168"/>
        <v>Churned</v>
      </c>
      <c r="AN3618" t="str">
        <f t="shared" si="169"/>
        <v>No</v>
      </c>
      <c r="AO3618" t="str" cm="1">
        <f t="array" ref="AO3618">_xlfn.IFS($C3618&lt;36,"Youth", $C3618&lt;66, "Middle_age", $C3618&gt;65, "Old")</f>
        <v>Old</v>
      </c>
      <c r="AP3618" t="str">
        <f t="shared" si="170"/>
        <v>3 năm</v>
      </c>
    </row>
    <row r="3619" spans="1:42" x14ac:dyDescent="0.35">
      <c r="A3619" t="s">
        <v>4737</v>
      </c>
      <c r="B3619" t="s">
        <v>9</v>
      </c>
      <c r="C3619">
        <v>22</v>
      </c>
      <c r="D3619" t="s">
        <v>10</v>
      </c>
      <c r="E3619">
        <v>0</v>
      </c>
      <c r="F3619" t="s">
        <v>121</v>
      </c>
      <c r="G3619">
        <v>92119</v>
      </c>
      <c r="H3619">
        <v>32.802959000000001</v>
      </c>
      <c r="I3619">
        <v>-117.027095</v>
      </c>
      <c r="J3619">
        <v>1</v>
      </c>
      <c r="K3619" s="1">
        <v>62</v>
      </c>
      <c r="L3619" t="s">
        <v>46</v>
      </c>
      <c r="M3619" t="s">
        <v>10</v>
      </c>
      <c r="N3619">
        <v>6.41</v>
      </c>
      <c r="O3619" t="s">
        <v>13</v>
      </c>
      <c r="P3619" t="s">
        <v>10</v>
      </c>
      <c r="Q3619" t="s">
        <v>14</v>
      </c>
      <c r="R3619">
        <v>59</v>
      </c>
      <c r="S3619" t="s">
        <v>10</v>
      </c>
      <c r="T3619" t="s">
        <v>10</v>
      </c>
      <c r="U3619" t="s">
        <v>10</v>
      </c>
      <c r="V3619" t="s">
        <v>13</v>
      </c>
      <c r="W3619" t="s">
        <v>10</v>
      </c>
      <c r="X3619" t="s">
        <v>13</v>
      </c>
      <c r="Y3619" t="s">
        <v>13</v>
      </c>
      <c r="Z3619" t="s">
        <v>10</v>
      </c>
      <c r="AA3619" t="s">
        <v>43</v>
      </c>
      <c r="AB3619" t="s">
        <v>10</v>
      </c>
      <c r="AC3619" t="s">
        <v>16</v>
      </c>
      <c r="AD3619">
        <v>72</v>
      </c>
      <c r="AE3619">
        <v>4284.2</v>
      </c>
      <c r="AF3619">
        <v>0</v>
      </c>
      <c r="AG3619">
        <v>0</v>
      </c>
      <c r="AH3619">
        <v>397.42</v>
      </c>
      <c r="AI3619">
        <v>4681.62</v>
      </c>
      <c r="AJ3619" t="s">
        <v>17</v>
      </c>
      <c r="AM3619" t="str">
        <f t="shared" si="168"/>
        <v>VIP</v>
      </c>
      <c r="AN3619" t="str">
        <f t="shared" si="169"/>
        <v>No</v>
      </c>
      <c r="AO3619" t="str" cm="1">
        <f t="array" ref="AO3619">_xlfn.IFS($C3619&lt;36,"Youth", $C3619&lt;66, "Middle_age", $C3619&gt;65, "Old")</f>
        <v>Youth</v>
      </c>
      <c r="AP3619" t="str">
        <f t="shared" si="170"/>
        <v>6 năm</v>
      </c>
    </row>
    <row r="3620" spans="1:42" x14ac:dyDescent="0.35">
      <c r="A3620" t="s">
        <v>4738</v>
      </c>
      <c r="B3620" t="s">
        <v>19</v>
      </c>
      <c r="C3620">
        <v>62</v>
      </c>
      <c r="D3620" t="s">
        <v>10</v>
      </c>
      <c r="E3620">
        <v>3</v>
      </c>
      <c r="F3620" t="s">
        <v>1936</v>
      </c>
      <c r="G3620">
        <v>95485</v>
      </c>
      <c r="H3620">
        <v>39.220368000000001</v>
      </c>
      <c r="I3620">
        <v>-122.90769299999999</v>
      </c>
      <c r="J3620">
        <v>10</v>
      </c>
      <c r="K3620" s="1">
        <v>49</v>
      </c>
      <c r="L3620" t="s">
        <v>46</v>
      </c>
      <c r="M3620" t="s">
        <v>10</v>
      </c>
      <c r="N3620">
        <v>11.74</v>
      </c>
      <c r="O3620" t="s">
        <v>13</v>
      </c>
      <c r="P3620" t="s">
        <v>10</v>
      </c>
      <c r="Q3620" t="s">
        <v>25</v>
      </c>
      <c r="R3620">
        <v>20</v>
      </c>
      <c r="S3620" t="s">
        <v>13</v>
      </c>
      <c r="T3620" t="s">
        <v>10</v>
      </c>
      <c r="U3620" t="s">
        <v>10</v>
      </c>
      <c r="V3620" t="s">
        <v>13</v>
      </c>
      <c r="W3620" t="s">
        <v>10</v>
      </c>
      <c r="X3620" t="s">
        <v>13</v>
      </c>
      <c r="Y3620" t="s">
        <v>13</v>
      </c>
      <c r="Z3620" t="s">
        <v>10</v>
      </c>
      <c r="AA3620" t="s">
        <v>21</v>
      </c>
      <c r="AB3620" t="s">
        <v>10</v>
      </c>
      <c r="AC3620" t="s">
        <v>16</v>
      </c>
      <c r="AD3620">
        <v>90.4</v>
      </c>
      <c r="AE3620">
        <v>4494.6499999999996</v>
      </c>
      <c r="AF3620">
        <v>0</v>
      </c>
      <c r="AG3620">
        <v>0</v>
      </c>
      <c r="AH3620">
        <v>575.26</v>
      </c>
      <c r="AI3620">
        <v>5069.91</v>
      </c>
      <c r="AJ3620" t="s">
        <v>17</v>
      </c>
      <c r="AM3620" t="str">
        <f t="shared" si="168"/>
        <v>VIP</v>
      </c>
      <c r="AN3620" t="str">
        <f t="shared" si="169"/>
        <v>Yes</v>
      </c>
      <c r="AO3620" t="str" cm="1">
        <f t="array" ref="AO3620">_xlfn.IFS($C3620&lt;36,"Youth", $C3620&lt;66, "Middle_age", $C3620&gt;65, "Old")</f>
        <v>Middle_age</v>
      </c>
      <c r="AP3620" t="str">
        <f t="shared" si="170"/>
        <v>5 năm</v>
      </c>
    </row>
    <row r="3621" spans="1:42" x14ac:dyDescent="0.35">
      <c r="A3621" t="s">
        <v>4739</v>
      </c>
      <c r="B3621" t="s">
        <v>19</v>
      </c>
      <c r="C3621">
        <v>34</v>
      </c>
      <c r="D3621" t="s">
        <v>13</v>
      </c>
      <c r="E3621">
        <v>0</v>
      </c>
      <c r="F3621" t="s">
        <v>1930</v>
      </c>
      <c r="G3621">
        <v>95684</v>
      </c>
      <c r="H3621">
        <v>38.606703000000003</v>
      </c>
      <c r="I3621">
        <v>-120.586659</v>
      </c>
      <c r="J3621">
        <v>0</v>
      </c>
      <c r="K3621" s="1">
        <v>1</v>
      </c>
      <c r="L3621" t="s">
        <v>12</v>
      </c>
      <c r="M3621" t="s">
        <v>10</v>
      </c>
      <c r="N3621">
        <v>13.62</v>
      </c>
      <c r="O3621" t="s">
        <v>13</v>
      </c>
      <c r="P3621" t="s">
        <v>10</v>
      </c>
      <c r="Q3621" t="s">
        <v>14</v>
      </c>
      <c r="R3621">
        <v>21</v>
      </c>
      <c r="S3621" t="s">
        <v>13</v>
      </c>
      <c r="T3621" t="s">
        <v>13</v>
      </c>
      <c r="U3621" t="s">
        <v>13</v>
      </c>
      <c r="V3621" t="s">
        <v>13</v>
      </c>
      <c r="W3621" t="s">
        <v>13</v>
      </c>
      <c r="X3621" t="s">
        <v>13</v>
      </c>
      <c r="Y3621" t="s">
        <v>13</v>
      </c>
      <c r="Z3621" t="s">
        <v>10</v>
      </c>
      <c r="AA3621" t="s">
        <v>21</v>
      </c>
      <c r="AB3621" t="s">
        <v>10</v>
      </c>
      <c r="AC3621" t="s">
        <v>16</v>
      </c>
      <c r="AD3621">
        <v>45.8</v>
      </c>
      <c r="AE3621">
        <v>45.8</v>
      </c>
      <c r="AF3621">
        <v>0</v>
      </c>
      <c r="AG3621">
        <v>0</v>
      </c>
      <c r="AH3621">
        <v>13.62</v>
      </c>
      <c r="AI3621">
        <v>59.42</v>
      </c>
      <c r="AJ3621" t="s">
        <v>68</v>
      </c>
      <c r="AM3621" t="str">
        <f t="shared" si="168"/>
        <v>Joined</v>
      </c>
      <c r="AN3621" t="str">
        <f t="shared" si="169"/>
        <v>No</v>
      </c>
      <c r="AO3621" t="str" cm="1">
        <f t="array" ref="AO3621">_xlfn.IFS($C3621&lt;36,"Youth", $C3621&lt;66, "Middle_age", $C3621&gt;65, "Old")</f>
        <v>Youth</v>
      </c>
      <c r="AP3621" t="str">
        <f t="shared" si="170"/>
        <v>1 năm</v>
      </c>
    </row>
    <row r="3622" spans="1:42" x14ac:dyDescent="0.35">
      <c r="A3622" t="s">
        <v>4740</v>
      </c>
      <c r="B3622" t="s">
        <v>19</v>
      </c>
      <c r="C3622">
        <v>47</v>
      </c>
      <c r="D3622" t="s">
        <v>13</v>
      </c>
      <c r="E3622">
        <v>0</v>
      </c>
      <c r="F3622" t="s">
        <v>4032</v>
      </c>
      <c r="G3622">
        <v>94950</v>
      </c>
      <c r="H3622">
        <v>38.052208999999998</v>
      </c>
      <c r="I3622">
        <v>-122.775567</v>
      </c>
      <c r="J3622">
        <v>0</v>
      </c>
      <c r="K3622" s="1">
        <v>8</v>
      </c>
      <c r="L3622" t="s">
        <v>24</v>
      </c>
      <c r="M3622" t="s">
        <v>13</v>
      </c>
      <c r="P3622" t="s">
        <v>10</v>
      </c>
      <c r="Q3622" t="s">
        <v>14</v>
      </c>
      <c r="R3622">
        <v>8</v>
      </c>
      <c r="S3622" t="s">
        <v>10</v>
      </c>
      <c r="T3622" t="s">
        <v>13</v>
      </c>
      <c r="U3622" t="s">
        <v>13</v>
      </c>
      <c r="V3622" t="s">
        <v>13</v>
      </c>
      <c r="W3622" t="s">
        <v>13</v>
      </c>
      <c r="X3622" t="s">
        <v>13</v>
      </c>
      <c r="Y3622" t="s">
        <v>13</v>
      </c>
      <c r="Z3622" t="s">
        <v>13</v>
      </c>
      <c r="AA3622" t="s">
        <v>21</v>
      </c>
      <c r="AB3622" t="s">
        <v>13</v>
      </c>
      <c r="AC3622" t="s">
        <v>16</v>
      </c>
      <c r="AD3622">
        <v>29.35</v>
      </c>
      <c r="AE3622">
        <v>216.45</v>
      </c>
      <c r="AF3622">
        <v>0</v>
      </c>
      <c r="AG3622">
        <v>10</v>
      </c>
      <c r="AH3622">
        <v>0</v>
      </c>
      <c r="AI3622">
        <v>226.45</v>
      </c>
      <c r="AJ3622" t="s">
        <v>17</v>
      </c>
      <c r="AM3622" t="str">
        <f t="shared" si="168"/>
        <v>Stayed</v>
      </c>
      <c r="AN3622" t="str">
        <f t="shared" si="169"/>
        <v>No</v>
      </c>
      <c r="AO3622" t="str" cm="1">
        <f t="array" ref="AO3622">_xlfn.IFS($C3622&lt;36,"Youth", $C3622&lt;66, "Middle_age", $C3622&gt;65, "Old")</f>
        <v>Middle_age</v>
      </c>
      <c r="AP3622" t="str">
        <f t="shared" si="170"/>
        <v>1 năm</v>
      </c>
    </row>
    <row r="3623" spans="1:42" x14ac:dyDescent="0.35">
      <c r="A3623" t="s">
        <v>4741</v>
      </c>
      <c r="B3623" t="s">
        <v>9</v>
      </c>
      <c r="C3623">
        <v>34</v>
      </c>
      <c r="D3623" t="s">
        <v>10</v>
      </c>
      <c r="E3623">
        <v>0</v>
      </c>
      <c r="F3623" t="s">
        <v>4742</v>
      </c>
      <c r="G3623">
        <v>95984</v>
      </c>
      <c r="H3623">
        <v>40.022184000000003</v>
      </c>
      <c r="I3623">
        <v>-121.06238399999999</v>
      </c>
      <c r="J3623">
        <v>1</v>
      </c>
      <c r="K3623" s="1">
        <v>1</v>
      </c>
      <c r="L3623" t="s">
        <v>12</v>
      </c>
      <c r="M3623" t="s">
        <v>10</v>
      </c>
      <c r="N3623">
        <v>11.08</v>
      </c>
      <c r="O3623" t="s">
        <v>13</v>
      </c>
      <c r="P3623" t="s">
        <v>10</v>
      </c>
      <c r="Q3623" t="s">
        <v>25</v>
      </c>
      <c r="R3623">
        <v>13</v>
      </c>
      <c r="S3623" t="s">
        <v>13</v>
      </c>
      <c r="T3623" t="s">
        <v>13</v>
      </c>
      <c r="U3623" t="s">
        <v>13</v>
      </c>
      <c r="V3623" t="s">
        <v>13</v>
      </c>
      <c r="W3623" t="s">
        <v>13</v>
      </c>
      <c r="X3623" t="s">
        <v>13</v>
      </c>
      <c r="Y3623" t="s">
        <v>13</v>
      </c>
      <c r="Z3623" t="s">
        <v>10</v>
      </c>
      <c r="AA3623" t="s">
        <v>21</v>
      </c>
      <c r="AB3623" t="s">
        <v>10</v>
      </c>
      <c r="AC3623" t="s">
        <v>26</v>
      </c>
      <c r="AD3623">
        <v>69.8</v>
      </c>
      <c r="AE3623">
        <v>69.8</v>
      </c>
      <c r="AF3623">
        <v>0</v>
      </c>
      <c r="AG3623">
        <v>0</v>
      </c>
      <c r="AH3623">
        <v>11.08</v>
      </c>
      <c r="AI3623">
        <v>80.88</v>
      </c>
      <c r="AJ3623" t="s">
        <v>27</v>
      </c>
      <c r="AK3623" t="s">
        <v>33</v>
      </c>
      <c r="AL3623" t="s">
        <v>403</v>
      </c>
      <c r="AM3623" t="str">
        <f t="shared" si="168"/>
        <v>Churned</v>
      </c>
      <c r="AN3623" t="str">
        <f t="shared" si="169"/>
        <v>No</v>
      </c>
      <c r="AO3623" t="str" cm="1">
        <f t="array" ref="AO3623">_xlfn.IFS($C3623&lt;36,"Youth", $C3623&lt;66, "Middle_age", $C3623&gt;65, "Old")</f>
        <v>Youth</v>
      </c>
      <c r="AP3623" t="str">
        <f t="shared" si="170"/>
        <v>1 năm</v>
      </c>
    </row>
    <row r="3624" spans="1:42" x14ac:dyDescent="0.35">
      <c r="A3624" t="s">
        <v>4743</v>
      </c>
      <c r="B3624" t="s">
        <v>19</v>
      </c>
      <c r="C3624">
        <v>75</v>
      </c>
      <c r="D3624" t="s">
        <v>10</v>
      </c>
      <c r="E3624">
        <v>0</v>
      </c>
      <c r="F3624" t="s">
        <v>1637</v>
      </c>
      <c r="G3624">
        <v>93608</v>
      </c>
      <c r="H3624">
        <v>36.488056</v>
      </c>
      <c r="I3624">
        <v>-120.407691</v>
      </c>
      <c r="J3624">
        <v>4</v>
      </c>
      <c r="K3624" s="1">
        <v>72</v>
      </c>
      <c r="L3624" t="s">
        <v>42</v>
      </c>
      <c r="M3624" t="s">
        <v>10</v>
      </c>
      <c r="N3624">
        <v>5.6</v>
      </c>
      <c r="O3624" t="s">
        <v>10</v>
      </c>
      <c r="P3624" t="s">
        <v>10</v>
      </c>
      <c r="Q3624" t="s">
        <v>25</v>
      </c>
      <c r="R3624">
        <v>19</v>
      </c>
      <c r="S3624" t="s">
        <v>10</v>
      </c>
      <c r="T3624" t="s">
        <v>10</v>
      </c>
      <c r="U3624" t="s">
        <v>10</v>
      </c>
      <c r="V3624" t="s">
        <v>10</v>
      </c>
      <c r="W3624" t="s">
        <v>10</v>
      </c>
      <c r="X3624" t="s">
        <v>10</v>
      </c>
      <c r="Y3624" t="s">
        <v>10</v>
      </c>
      <c r="Z3624" t="s">
        <v>10</v>
      </c>
      <c r="AA3624" t="s">
        <v>43</v>
      </c>
      <c r="AB3624" t="s">
        <v>10</v>
      </c>
      <c r="AC3624" t="s">
        <v>153</v>
      </c>
      <c r="AD3624">
        <v>114.5</v>
      </c>
      <c r="AE3624">
        <v>8331.9500000000007</v>
      </c>
      <c r="AF3624">
        <v>0</v>
      </c>
      <c r="AG3624">
        <v>0</v>
      </c>
      <c r="AH3624">
        <v>403.2</v>
      </c>
      <c r="AI3624">
        <v>8735.15</v>
      </c>
      <c r="AJ3624" t="s">
        <v>17</v>
      </c>
      <c r="AM3624" t="str">
        <f t="shared" si="168"/>
        <v>VIP</v>
      </c>
      <c r="AN3624" t="str">
        <f t="shared" si="169"/>
        <v>No</v>
      </c>
      <c r="AO3624" t="str" cm="1">
        <f t="array" ref="AO3624">_xlfn.IFS($C3624&lt;36,"Youth", $C3624&lt;66, "Middle_age", $C3624&gt;65, "Old")</f>
        <v>Old</v>
      </c>
      <c r="AP3624" t="str">
        <f t="shared" si="170"/>
        <v>6 năm</v>
      </c>
    </row>
    <row r="3625" spans="1:42" x14ac:dyDescent="0.35">
      <c r="A3625" t="s">
        <v>4744</v>
      </c>
      <c r="B3625" t="s">
        <v>9</v>
      </c>
      <c r="C3625">
        <v>37</v>
      </c>
      <c r="D3625" t="s">
        <v>10</v>
      </c>
      <c r="E3625">
        <v>1</v>
      </c>
      <c r="F3625" t="s">
        <v>3597</v>
      </c>
      <c r="G3625">
        <v>96021</v>
      </c>
      <c r="H3625">
        <v>39.913777000000003</v>
      </c>
      <c r="I3625">
        <v>-122.289984</v>
      </c>
      <c r="J3625">
        <v>6</v>
      </c>
      <c r="K3625" s="1">
        <v>63</v>
      </c>
      <c r="L3625" t="s">
        <v>46</v>
      </c>
      <c r="M3625" t="s">
        <v>10</v>
      </c>
      <c r="N3625">
        <v>25.32</v>
      </c>
      <c r="O3625" t="s">
        <v>13</v>
      </c>
      <c r="P3625" t="s">
        <v>10</v>
      </c>
      <c r="Q3625" t="s">
        <v>49</v>
      </c>
      <c r="R3625">
        <v>11</v>
      </c>
      <c r="S3625" t="s">
        <v>10</v>
      </c>
      <c r="T3625" t="s">
        <v>13</v>
      </c>
      <c r="U3625" t="s">
        <v>13</v>
      </c>
      <c r="V3625" t="s">
        <v>13</v>
      </c>
      <c r="W3625" t="s">
        <v>13</v>
      </c>
      <c r="X3625" t="s">
        <v>13</v>
      </c>
      <c r="Y3625" t="s">
        <v>13</v>
      </c>
      <c r="Z3625" t="s">
        <v>10</v>
      </c>
      <c r="AA3625" t="s">
        <v>43</v>
      </c>
      <c r="AB3625" t="s">
        <v>10</v>
      </c>
      <c r="AC3625" t="s">
        <v>26</v>
      </c>
      <c r="AD3625">
        <v>50.65</v>
      </c>
      <c r="AE3625">
        <v>3221.25</v>
      </c>
      <c r="AF3625">
        <v>37.04</v>
      </c>
      <c r="AG3625">
        <v>0</v>
      </c>
      <c r="AH3625">
        <v>1595.16</v>
      </c>
      <c r="AI3625">
        <v>4779.37</v>
      </c>
      <c r="AJ3625" t="s">
        <v>17</v>
      </c>
      <c r="AM3625" t="str">
        <f t="shared" si="168"/>
        <v>VIP</v>
      </c>
      <c r="AN3625" t="str">
        <f t="shared" si="169"/>
        <v>Yes</v>
      </c>
      <c r="AO3625" t="str" cm="1">
        <f t="array" ref="AO3625">_xlfn.IFS($C3625&lt;36,"Youth", $C3625&lt;66, "Middle_age", $C3625&gt;65, "Old")</f>
        <v>Middle_age</v>
      </c>
      <c r="AP3625" t="str">
        <f t="shared" si="170"/>
        <v>6 năm</v>
      </c>
    </row>
    <row r="3626" spans="1:42" x14ac:dyDescent="0.35">
      <c r="A3626" t="s">
        <v>4745</v>
      </c>
      <c r="B3626" t="s">
        <v>19</v>
      </c>
      <c r="C3626">
        <v>44</v>
      </c>
      <c r="D3626" t="s">
        <v>13</v>
      </c>
      <c r="E3626">
        <v>0</v>
      </c>
      <c r="F3626" t="s">
        <v>1280</v>
      </c>
      <c r="G3626">
        <v>91978</v>
      </c>
      <c r="H3626">
        <v>32.730263999999998</v>
      </c>
      <c r="I3626">
        <v>-116.950963</v>
      </c>
      <c r="J3626">
        <v>0</v>
      </c>
      <c r="K3626" s="1">
        <v>54</v>
      </c>
      <c r="L3626" t="s">
        <v>46</v>
      </c>
      <c r="M3626" t="s">
        <v>10</v>
      </c>
      <c r="N3626">
        <v>35.32</v>
      </c>
      <c r="O3626" t="s">
        <v>10</v>
      </c>
      <c r="P3626" t="s">
        <v>10</v>
      </c>
      <c r="Q3626" t="s">
        <v>25</v>
      </c>
      <c r="R3626">
        <v>15</v>
      </c>
      <c r="S3626" t="s">
        <v>13</v>
      </c>
      <c r="T3626" t="s">
        <v>13</v>
      </c>
      <c r="U3626" t="s">
        <v>10</v>
      </c>
      <c r="V3626" t="s">
        <v>13</v>
      </c>
      <c r="W3626" t="s">
        <v>13</v>
      </c>
      <c r="X3626" t="s">
        <v>10</v>
      </c>
      <c r="Y3626" t="s">
        <v>10</v>
      </c>
      <c r="Z3626" t="s">
        <v>10</v>
      </c>
      <c r="AA3626" t="s">
        <v>21</v>
      </c>
      <c r="AB3626" t="s">
        <v>13</v>
      </c>
      <c r="AC3626" t="s">
        <v>16</v>
      </c>
      <c r="AD3626">
        <v>89.4</v>
      </c>
      <c r="AE3626">
        <v>4869.5</v>
      </c>
      <c r="AF3626">
        <v>0</v>
      </c>
      <c r="AG3626">
        <v>0</v>
      </c>
      <c r="AH3626">
        <v>1907.28</v>
      </c>
      <c r="AI3626">
        <v>6776.78</v>
      </c>
      <c r="AJ3626" t="s">
        <v>17</v>
      </c>
      <c r="AM3626" t="str">
        <f t="shared" si="168"/>
        <v>VIP</v>
      </c>
      <c r="AN3626" t="str">
        <f t="shared" si="169"/>
        <v>No</v>
      </c>
      <c r="AO3626" t="str" cm="1">
        <f t="array" ref="AO3626">_xlfn.IFS($C3626&lt;36,"Youth", $C3626&lt;66, "Middle_age", $C3626&gt;65, "Old")</f>
        <v>Middle_age</v>
      </c>
      <c r="AP3626" t="str">
        <f t="shared" si="170"/>
        <v>5 năm</v>
      </c>
    </row>
    <row r="3627" spans="1:42" x14ac:dyDescent="0.35">
      <c r="A3627" t="s">
        <v>4746</v>
      </c>
      <c r="B3627" t="s">
        <v>9</v>
      </c>
      <c r="C3627">
        <v>22</v>
      </c>
      <c r="D3627" t="s">
        <v>10</v>
      </c>
      <c r="E3627">
        <v>0</v>
      </c>
      <c r="F3627" t="s">
        <v>2061</v>
      </c>
      <c r="G3627">
        <v>93465</v>
      </c>
      <c r="H3627">
        <v>35.536115000000002</v>
      </c>
      <c r="I3627">
        <v>-120.739231</v>
      </c>
      <c r="J3627">
        <v>1</v>
      </c>
      <c r="K3627" s="1">
        <v>33</v>
      </c>
      <c r="L3627" t="s">
        <v>99</v>
      </c>
      <c r="M3627" t="s">
        <v>10</v>
      </c>
      <c r="N3627">
        <v>41.61</v>
      </c>
      <c r="O3627" t="s">
        <v>10</v>
      </c>
      <c r="P3627" t="s">
        <v>10</v>
      </c>
      <c r="Q3627" t="s">
        <v>25</v>
      </c>
      <c r="R3627">
        <v>73</v>
      </c>
      <c r="S3627" t="s">
        <v>10</v>
      </c>
      <c r="T3627" t="s">
        <v>13</v>
      </c>
      <c r="U3627" t="s">
        <v>10</v>
      </c>
      <c r="V3627" t="s">
        <v>13</v>
      </c>
      <c r="W3627" t="s">
        <v>10</v>
      </c>
      <c r="X3627" t="s">
        <v>10</v>
      </c>
      <c r="Y3627" t="s">
        <v>10</v>
      </c>
      <c r="Z3627" t="s">
        <v>10</v>
      </c>
      <c r="AA3627" t="s">
        <v>15</v>
      </c>
      <c r="AB3627" t="s">
        <v>10</v>
      </c>
      <c r="AC3627" t="s">
        <v>153</v>
      </c>
      <c r="AD3627">
        <v>103.7</v>
      </c>
      <c r="AE3627">
        <v>3467</v>
      </c>
      <c r="AF3627">
        <v>0</v>
      </c>
      <c r="AG3627">
        <v>0</v>
      </c>
      <c r="AH3627">
        <v>1373.13</v>
      </c>
      <c r="AI3627">
        <v>4840.13</v>
      </c>
      <c r="AJ3627" t="s">
        <v>27</v>
      </c>
      <c r="AK3627" t="s">
        <v>28</v>
      </c>
      <c r="AL3627" t="s">
        <v>29</v>
      </c>
      <c r="AM3627" t="str">
        <f t="shared" si="168"/>
        <v>Churned</v>
      </c>
      <c r="AN3627" t="str">
        <f t="shared" si="169"/>
        <v>No</v>
      </c>
      <c r="AO3627" t="str" cm="1">
        <f t="array" ref="AO3627">_xlfn.IFS($C3627&lt;36,"Youth", $C3627&lt;66, "Middle_age", $C3627&gt;65, "Old")</f>
        <v>Youth</v>
      </c>
      <c r="AP3627" t="str">
        <f t="shared" si="170"/>
        <v>3 năm</v>
      </c>
    </row>
    <row r="3628" spans="1:42" x14ac:dyDescent="0.35">
      <c r="A3628" t="s">
        <v>4747</v>
      </c>
      <c r="B3628" t="s">
        <v>19</v>
      </c>
      <c r="C3628">
        <v>39</v>
      </c>
      <c r="D3628" t="s">
        <v>13</v>
      </c>
      <c r="E3628">
        <v>0</v>
      </c>
      <c r="F3628" t="s">
        <v>395</v>
      </c>
      <c r="G3628">
        <v>90247</v>
      </c>
      <c r="H3628">
        <v>33.890853</v>
      </c>
      <c r="I3628">
        <v>-118.297967</v>
      </c>
      <c r="J3628">
        <v>0</v>
      </c>
      <c r="K3628" s="1">
        <v>31</v>
      </c>
      <c r="L3628" t="s">
        <v>12</v>
      </c>
      <c r="M3628" t="s">
        <v>10</v>
      </c>
      <c r="N3628">
        <v>6.4</v>
      </c>
      <c r="O3628" t="s">
        <v>10</v>
      </c>
      <c r="P3628" t="s">
        <v>10</v>
      </c>
      <c r="Q3628" t="s">
        <v>14</v>
      </c>
      <c r="R3628">
        <v>24</v>
      </c>
      <c r="S3628" t="s">
        <v>13</v>
      </c>
      <c r="T3628" t="s">
        <v>10</v>
      </c>
      <c r="U3628" t="s">
        <v>13</v>
      </c>
      <c r="V3628" t="s">
        <v>10</v>
      </c>
      <c r="W3628" t="s">
        <v>10</v>
      </c>
      <c r="X3628" t="s">
        <v>13</v>
      </c>
      <c r="Y3628" t="s">
        <v>13</v>
      </c>
      <c r="Z3628" t="s">
        <v>10</v>
      </c>
      <c r="AA3628" t="s">
        <v>21</v>
      </c>
      <c r="AB3628" t="s">
        <v>10</v>
      </c>
      <c r="AC3628" t="s">
        <v>26</v>
      </c>
      <c r="AD3628">
        <v>71.05</v>
      </c>
      <c r="AE3628">
        <v>2168.15</v>
      </c>
      <c r="AF3628">
        <v>0</v>
      </c>
      <c r="AG3628">
        <v>0</v>
      </c>
      <c r="AH3628">
        <v>198.4</v>
      </c>
      <c r="AI3628">
        <v>2366.5500000000002</v>
      </c>
      <c r="AJ3628" t="s">
        <v>17</v>
      </c>
      <c r="AM3628" t="str">
        <f t="shared" si="168"/>
        <v>Stayed</v>
      </c>
      <c r="AN3628" t="str">
        <f t="shared" si="169"/>
        <v>No</v>
      </c>
      <c r="AO3628" t="str" cm="1">
        <f t="array" ref="AO3628">_xlfn.IFS($C3628&lt;36,"Youth", $C3628&lt;66, "Middle_age", $C3628&gt;65, "Old")</f>
        <v>Middle_age</v>
      </c>
      <c r="AP3628" t="str">
        <f t="shared" si="170"/>
        <v>3 năm</v>
      </c>
    </row>
    <row r="3629" spans="1:42" x14ac:dyDescent="0.35">
      <c r="A3629" t="s">
        <v>4748</v>
      </c>
      <c r="B3629" t="s">
        <v>19</v>
      </c>
      <c r="C3629">
        <v>51</v>
      </c>
      <c r="D3629" t="s">
        <v>13</v>
      </c>
      <c r="E3629">
        <v>0</v>
      </c>
      <c r="F3629" t="s">
        <v>121</v>
      </c>
      <c r="G3629">
        <v>92129</v>
      </c>
      <c r="H3629">
        <v>32.961064</v>
      </c>
      <c r="I3629">
        <v>-117.134917</v>
      </c>
      <c r="J3629">
        <v>0</v>
      </c>
      <c r="K3629" s="1">
        <v>10</v>
      </c>
      <c r="L3629" t="s">
        <v>32</v>
      </c>
      <c r="M3629" t="s">
        <v>10</v>
      </c>
      <c r="N3629">
        <v>27.57</v>
      </c>
      <c r="O3629" t="s">
        <v>10</v>
      </c>
      <c r="P3629" t="s">
        <v>10</v>
      </c>
      <c r="Q3629" t="s">
        <v>25</v>
      </c>
      <c r="R3629">
        <v>13</v>
      </c>
      <c r="S3629" t="s">
        <v>10</v>
      </c>
      <c r="T3629" t="s">
        <v>13</v>
      </c>
      <c r="U3629" t="s">
        <v>13</v>
      </c>
      <c r="V3629" t="s">
        <v>13</v>
      </c>
      <c r="W3629" t="s">
        <v>10</v>
      </c>
      <c r="X3629" t="s">
        <v>10</v>
      </c>
      <c r="Y3629" t="s">
        <v>10</v>
      </c>
      <c r="Z3629" t="s">
        <v>10</v>
      </c>
      <c r="AA3629" t="s">
        <v>21</v>
      </c>
      <c r="AB3629" t="s">
        <v>13</v>
      </c>
      <c r="AC3629" t="s">
        <v>26</v>
      </c>
      <c r="AD3629">
        <v>98.55</v>
      </c>
      <c r="AE3629">
        <v>1008.55</v>
      </c>
      <c r="AF3629">
        <v>0</v>
      </c>
      <c r="AG3629">
        <v>0</v>
      </c>
      <c r="AH3629">
        <v>275.7</v>
      </c>
      <c r="AI3629">
        <v>1284.25</v>
      </c>
      <c r="AJ3629" t="s">
        <v>27</v>
      </c>
      <c r="AK3629" t="s">
        <v>28</v>
      </c>
      <c r="AL3629" t="s">
        <v>74</v>
      </c>
      <c r="AM3629" t="str">
        <f t="shared" si="168"/>
        <v>Churned</v>
      </c>
      <c r="AN3629" t="str">
        <f t="shared" si="169"/>
        <v>No</v>
      </c>
      <c r="AO3629" t="str" cm="1">
        <f t="array" ref="AO3629">_xlfn.IFS($C3629&lt;36,"Youth", $C3629&lt;66, "Middle_age", $C3629&gt;65, "Old")</f>
        <v>Middle_age</v>
      </c>
      <c r="AP3629" t="str">
        <f t="shared" si="170"/>
        <v>1 năm</v>
      </c>
    </row>
    <row r="3630" spans="1:42" x14ac:dyDescent="0.35">
      <c r="A3630" t="s">
        <v>4749</v>
      </c>
      <c r="B3630" t="s">
        <v>9</v>
      </c>
      <c r="C3630">
        <v>52</v>
      </c>
      <c r="D3630" t="s">
        <v>10</v>
      </c>
      <c r="E3630">
        <v>0</v>
      </c>
      <c r="F3630" t="s">
        <v>322</v>
      </c>
      <c r="G3630">
        <v>94602</v>
      </c>
      <c r="H3630">
        <v>37.803882999999999</v>
      </c>
      <c r="I3630">
        <v>-122.208417</v>
      </c>
      <c r="J3630">
        <v>7</v>
      </c>
      <c r="K3630" s="1">
        <v>59</v>
      </c>
      <c r="L3630" t="s">
        <v>46</v>
      </c>
      <c r="M3630" t="s">
        <v>10</v>
      </c>
      <c r="N3630">
        <v>40.47</v>
      </c>
      <c r="O3630" t="s">
        <v>10</v>
      </c>
      <c r="P3630" t="s">
        <v>10</v>
      </c>
      <c r="Q3630" t="s">
        <v>25</v>
      </c>
      <c r="R3630">
        <v>4</v>
      </c>
      <c r="S3630" t="s">
        <v>10</v>
      </c>
      <c r="T3630" t="s">
        <v>10</v>
      </c>
      <c r="U3630" t="s">
        <v>10</v>
      </c>
      <c r="V3630" t="s">
        <v>13</v>
      </c>
      <c r="W3630" t="s">
        <v>10</v>
      </c>
      <c r="X3630" t="s">
        <v>10</v>
      </c>
      <c r="Y3630" t="s">
        <v>10</v>
      </c>
      <c r="Z3630" t="s">
        <v>10</v>
      </c>
      <c r="AA3630" t="s">
        <v>15</v>
      </c>
      <c r="AB3630" t="s">
        <v>10</v>
      </c>
      <c r="AC3630" t="s">
        <v>16</v>
      </c>
      <c r="AD3630">
        <v>109.15</v>
      </c>
      <c r="AE3630">
        <v>6557.75</v>
      </c>
      <c r="AF3630">
        <v>0</v>
      </c>
      <c r="AG3630">
        <v>0</v>
      </c>
      <c r="AH3630">
        <v>2387.73</v>
      </c>
      <c r="AI3630">
        <v>8945.48</v>
      </c>
      <c r="AJ3630" t="s">
        <v>17</v>
      </c>
      <c r="AM3630" t="str">
        <f t="shared" si="168"/>
        <v>VIP</v>
      </c>
      <c r="AN3630" t="str">
        <f t="shared" si="169"/>
        <v>No</v>
      </c>
      <c r="AO3630" t="str" cm="1">
        <f t="array" ref="AO3630">_xlfn.IFS($C3630&lt;36,"Youth", $C3630&lt;66, "Middle_age", $C3630&gt;65, "Old")</f>
        <v>Middle_age</v>
      </c>
      <c r="AP3630" t="str">
        <f t="shared" si="170"/>
        <v>5 năm</v>
      </c>
    </row>
    <row r="3631" spans="1:42" x14ac:dyDescent="0.35">
      <c r="A3631" t="s">
        <v>4750</v>
      </c>
      <c r="B3631" t="s">
        <v>9</v>
      </c>
      <c r="C3631">
        <v>46</v>
      </c>
      <c r="D3631" t="s">
        <v>13</v>
      </c>
      <c r="E3631">
        <v>1</v>
      </c>
      <c r="F3631" t="s">
        <v>230</v>
      </c>
      <c r="G3631">
        <v>93516</v>
      </c>
      <c r="H3631">
        <v>34.957030000000003</v>
      </c>
      <c r="I3631">
        <v>-117.73045</v>
      </c>
      <c r="J3631">
        <v>0</v>
      </c>
      <c r="K3631" s="1">
        <v>9</v>
      </c>
      <c r="L3631" t="s">
        <v>12</v>
      </c>
      <c r="M3631" t="s">
        <v>10</v>
      </c>
      <c r="N3631">
        <v>42.1</v>
      </c>
      <c r="O3631" t="s">
        <v>13</v>
      </c>
      <c r="P3631" t="s">
        <v>10</v>
      </c>
      <c r="Q3631" t="s">
        <v>25</v>
      </c>
      <c r="R3631">
        <v>16</v>
      </c>
      <c r="S3631" t="s">
        <v>10</v>
      </c>
      <c r="T3631" t="s">
        <v>13</v>
      </c>
      <c r="U3631" t="s">
        <v>10</v>
      </c>
      <c r="V3631" t="s">
        <v>10</v>
      </c>
      <c r="W3631" t="s">
        <v>13</v>
      </c>
      <c r="X3631" t="s">
        <v>10</v>
      </c>
      <c r="Y3631" t="s">
        <v>10</v>
      </c>
      <c r="Z3631" t="s">
        <v>10</v>
      </c>
      <c r="AA3631" t="s">
        <v>21</v>
      </c>
      <c r="AB3631" t="s">
        <v>13</v>
      </c>
      <c r="AC3631" t="s">
        <v>26</v>
      </c>
      <c r="AD3631">
        <v>93</v>
      </c>
      <c r="AE3631">
        <v>870.25</v>
      </c>
      <c r="AF3631">
        <v>0</v>
      </c>
      <c r="AG3631">
        <v>0</v>
      </c>
      <c r="AH3631">
        <v>378.9</v>
      </c>
      <c r="AI3631">
        <v>1249.1500000000001</v>
      </c>
      <c r="AJ3631" t="s">
        <v>17</v>
      </c>
      <c r="AM3631" t="str">
        <f t="shared" si="168"/>
        <v>Stayed</v>
      </c>
      <c r="AN3631" t="str">
        <f t="shared" si="169"/>
        <v>Yes</v>
      </c>
      <c r="AO3631" t="str" cm="1">
        <f t="array" ref="AO3631">_xlfn.IFS($C3631&lt;36,"Youth", $C3631&lt;66, "Middle_age", $C3631&gt;65, "Old")</f>
        <v>Middle_age</v>
      </c>
      <c r="AP3631" t="str">
        <f t="shared" si="170"/>
        <v>1 năm</v>
      </c>
    </row>
    <row r="3632" spans="1:42" x14ac:dyDescent="0.35">
      <c r="A3632" t="s">
        <v>4751</v>
      </c>
      <c r="B3632" t="s">
        <v>9</v>
      </c>
      <c r="C3632">
        <v>76</v>
      </c>
      <c r="D3632" t="s">
        <v>13</v>
      </c>
      <c r="E3632">
        <v>0</v>
      </c>
      <c r="F3632" t="s">
        <v>121</v>
      </c>
      <c r="G3632">
        <v>92126</v>
      </c>
      <c r="H3632">
        <v>32.886924999999998</v>
      </c>
      <c r="I3632">
        <v>-117.152162</v>
      </c>
      <c r="J3632">
        <v>0</v>
      </c>
      <c r="K3632" s="1">
        <v>10</v>
      </c>
      <c r="L3632" t="s">
        <v>12</v>
      </c>
      <c r="M3632" t="s">
        <v>13</v>
      </c>
      <c r="P3632" t="s">
        <v>10</v>
      </c>
      <c r="Q3632" t="s">
        <v>14</v>
      </c>
      <c r="R3632">
        <v>20</v>
      </c>
      <c r="S3632" t="s">
        <v>13</v>
      </c>
      <c r="T3632" t="s">
        <v>13</v>
      </c>
      <c r="U3632" t="s">
        <v>13</v>
      </c>
      <c r="V3632" t="s">
        <v>10</v>
      </c>
      <c r="W3632" t="s">
        <v>13</v>
      </c>
      <c r="X3632" t="s">
        <v>13</v>
      </c>
      <c r="Y3632" t="s">
        <v>13</v>
      </c>
      <c r="Z3632" t="s">
        <v>13</v>
      </c>
      <c r="AA3632" t="s">
        <v>21</v>
      </c>
      <c r="AB3632" t="s">
        <v>10</v>
      </c>
      <c r="AC3632" t="s">
        <v>26</v>
      </c>
      <c r="AD3632">
        <v>29.65</v>
      </c>
      <c r="AE3632">
        <v>291.39999999999998</v>
      </c>
      <c r="AF3632">
        <v>0</v>
      </c>
      <c r="AG3632">
        <v>110</v>
      </c>
      <c r="AH3632">
        <v>0</v>
      </c>
      <c r="AI3632">
        <v>401.4</v>
      </c>
      <c r="AJ3632" t="s">
        <v>27</v>
      </c>
      <c r="AK3632" t="s">
        <v>79</v>
      </c>
      <c r="AL3632" t="s">
        <v>80</v>
      </c>
      <c r="AM3632" t="str">
        <f t="shared" si="168"/>
        <v>Churned</v>
      </c>
      <c r="AN3632" t="str">
        <f t="shared" si="169"/>
        <v>No</v>
      </c>
      <c r="AO3632" t="str" cm="1">
        <f t="array" ref="AO3632">_xlfn.IFS($C3632&lt;36,"Youth", $C3632&lt;66, "Middle_age", $C3632&gt;65, "Old")</f>
        <v>Old</v>
      </c>
      <c r="AP3632" t="str">
        <f t="shared" si="170"/>
        <v>1 năm</v>
      </c>
    </row>
    <row r="3633" spans="1:42" x14ac:dyDescent="0.35">
      <c r="A3633" t="s">
        <v>4752</v>
      </c>
      <c r="B3633" t="s">
        <v>19</v>
      </c>
      <c r="C3633">
        <v>62</v>
      </c>
      <c r="D3633" t="s">
        <v>13</v>
      </c>
      <c r="E3633">
        <v>0</v>
      </c>
      <c r="F3633" t="s">
        <v>4611</v>
      </c>
      <c r="G3633">
        <v>93266</v>
      </c>
      <c r="H3633">
        <v>36.175255</v>
      </c>
      <c r="I3633">
        <v>-119.813805</v>
      </c>
      <c r="J3633">
        <v>0</v>
      </c>
      <c r="K3633" s="1">
        <v>1</v>
      </c>
      <c r="L3633" t="s">
        <v>12</v>
      </c>
      <c r="M3633" t="s">
        <v>10</v>
      </c>
      <c r="N3633">
        <v>17.61</v>
      </c>
      <c r="O3633" t="s">
        <v>13</v>
      </c>
      <c r="P3633" t="s">
        <v>13</v>
      </c>
      <c r="AA3633" t="s">
        <v>21</v>
      </c>
      <c r="AB3633" t="s">
        <v>13</v>
      </c>
      <c r="AC3633" t="s">
        <v>26</v>
      </c>
      <c r="AD3633">
        <v>19.95</v>
      </c>
      <c r="AE3633">
        <v>19.95</v>
      </c>
      <c r="AF3633">
        <v>0</v>
      </c>
      <c r="AG3633">
        <v>0</v>
      </c>
      <c r="AH3633">
        <v>17.61</v>
      </c>
      <c r="AI3633">
        <v>37.56</v>
      </c>
      <c r="AJ3633" t="s">
        <v>27</v>
      </c>
      <c r="AK3633" t="s">
        <v>91</v>
      </c>
      <c r="AL3633" t="s">
        <v>165</v>
      </c>
      <c r="AM3633" t="str">
        <f t="shared" si="168"/>
        <v>Churned</v>
      </c>
      <c r="AN3633" t="str">
        <f t="shared" si="169"/>
        <v>No</v>
      </c>
      <c r="AO3633" t="str" cm="1">
        <f t="array" ref="AO3633">_xlfn.IFS($C3633&lt;36,"Youth", $C3633&lt;66, "Middle_age", $C3633&gt;65, "Old")</f>
        <v>Middle_age</v>
      </c>
      <c r="AP3633" t="str">
        <f t="shared" si="170"/>
        <v>1 năm</v>
      </c>
    </row>
    <row r="3634" spans="1:42" x14ac:dyDescent="0.35">
      <c r="A3634" t="s">
        <v>4753</v>
      </c>
      <c r="B3634" t="s">
        <v>19</v>
      </c>
      <c r="C3634">
        <v>55</v>
      </c>
      <c r="D3634" t="s">
        <v>13</v>
      </c>
      <c r="E3634">
        <v>0</v>
      </c>
      <c r="F3634" t="s">
        <v>209</v>
      </c>
      <c r="G3634">
        <v>94533</v>
      </c>
      <c r="H3634">
        <v>38.287135999999997</v>
      </c>
      <c r="I3634">
        <v>-122.02710999999999</v>
      </c>
      <c r="J3634">
        <v>0</v>
      </c>
      <c r="K3634" s="1">
        <v>4</v>
      </c>
      <c r="L3634" t="s">
        <v>12</v>
      </c>
      <c r="M3634" t="s">
        <v>10</v>
      </c>
      <c r="N3634">
        <v>34.86</v>
      </c>
      <c r="O3634" t="s">
        <v>13</v>
      </c>
      <c r="P3634" t="s">
        <v>13</v>
      </c>
      <c r="AA3634" t="s">
        <v>21</v>
      </c>
      <c r="AB3634" t="s">
        <v>10</v>
      </c>
      <c r="AC3634" t="s">
        <v>16</v>
      </c>
      <c r="AD3634">
        <v>19.95</v>
      </c>
      <c r="AE3634">
        <v>59.25</v>
      </c>
      <c r="AF3634">
        <v>0</v>
      </c>
      <c r="AG3634">
        <v>0</v>
      </c>
      <c r="AH3634">
        <v>139.44</v>
      </c>
      <c r="AI3634">
        <v>198.69</v>
      </c>
      <c r="AJ3634" t="s">
        <v>17</v>
      </c>
      <c r="AM3634" t="str">
        <f t="shared" si="168"/>
        <v>Stayed</v>
      </c>
      <c r="AN3634" t="str">
        <f t="shared" si="169"/>
        <v>No</v>
      </c>
      <c r="AO3634" t="str" cm="1">
        <f t="array" ref="AO3634">_xlfn.IFS($C3634&lt;36,"Youth", $C3634&lt;66, "Middle_age", $C3634&gt;65, "Old")</f>
        <v>Middle_age</v>
      </c>
      <c r="AP3634" t="str">
        <f t="shared" si="170"/>
        <v>1 năm</v>
      </c>
    </row>
    <row r="3635" spans="1:42" x14ac:dyDescent="0.35">
      <c r="A3635" t="s">
        <v>4754</v>
      </c>
      <c r="B3635" t="s">
        <v>19</v>
      </c>
      <c r="C3635">
        <v>68</v>
      </c>
      <c r="D3635" t="s">
        <v>13</v>
      </c>
      <c r="E3635">
        <v>0</v>
      </c>
      <c r="F3635" t="s">
        <v>105</v>
      </c>
      <c r="G3635">
        <v>90002</v>
      </c>
      <c r="H3635">
        <v>33.949255000000001</v>
      </c>
      <c r="I3635">
        <v>-118.246978</v>
      </c>
      <c r="J3635">
        <v>0</v>
      </c>
      <c r="K3635" s="1">
        <v>38</v>
      </c>
      <c r="L3635" t="s">
        <v>12</v>
      </c>
      <c r="M3635" t="s">
        <v>10</v>
      </c>
      <c r="N3635">
        <v>46.96</v>
      </c>
      <c r="O3635" t="s">
        <v>10</v>
      </c>
      <c r="P3635" t="s">
        <v>10</v>
      </c>
      <c r="Q3635" t="s">
        <v>25</v>
      </c>
      <c r="R3635">
        <v>13</v>
      </c>
      <c r="S3635" t="s">
        <v>13</v>
      </c>
      <c r="T3635" t="s">
        <v>13</v>
      </c>
      <c r="U3635" t="s">
        <v>13</v>
      </c>
      <c r="V3635" t="s">
        <v>13</v>
      </c>
      <c r="W3635" t="s">
        <v>10</v>
      </c>
      <c r="X3635" t="s">
        <v>10</v>
      </c>
      <c r="Y3635" t="s">
        <v>13</v>
      </c>
      <c r="Z3635" t="s">
        <v>10</v>
      </c>
      <c r="AA3635" t="s">
        <v>43</v>
      </c>
      <c r="AB3635" t="s">
        <v>13</v>
      </c>
      <c r="AC3635" t="s">
        <v>26</v>
      </c>
      <c r="AD3635">
        <v>94.75</v>
      </c>
      <c r="AE3635">
        <v>3653</v>
      </c>
      <c r="AF3635">
        <v>45.82</v>
      </c>
      <c r="AG3635">
        <v>0</v>
      </c>
      <c r="AH3635">
        <v>1784.48</v>
      </c>
      <c r="AI3635">
        <v>5391.66</v>
      </c>
      <c r="AJ3635" t="s">
        <v>17</v>
      </c>
      <c r="AM3635" t="str">
        <f t="shared" si="168"/>
        <v>VIP</v>
      </c>
      <c r="AN3635" t="str">
        <f t="shared" si="169"/>
        <v>No</v>
      </c>
      <c r="AO3635" t="str" cm="1">
        <f t="array" ref="AO3635">_xlfn.IFS($C3635&lt;36,"Youth", $C3635&lt;66, "Middle_age", $C3635&gt;65, "Old")</f>
        <v>Old</v>
      </c>
      <c r="AP3635" t="str">
        <f t="shared" si="170"/>
        <v>4 năm</v>
      </c>
    </row>
    <row r="3636" spans="1:42" x14ac:dyDescent="0.35">
      <c r="A3636" t="s">
        <v>4755</v>
      </c>
      <c r="B3636" t="s">
        <v>9</v>
      </c>
      <c r="C3636">
        <v>44</v>
      </c>
      <c r="D3636" t="s">
        <v>13</v>
      </c>
      <c r="E3636">
        <v>0</v>
      </c>
      <c r="F3636" t="s">
        <v>361</v>
      </c>
      <c r="G3636">
        <v>94134</v>
      </c>
      <c r="H3636">
        <v>37.721052</v>
      </c>
      <c r="I3636">
        <v>-122.413573</v>
      </c>
      <c r="J3636">
        <v>0</v>
      </c>
      <c r="K3636" s="1">
        <v>16</v>
      </c>
      <c r="L3636" t="s">
        <v>12</v>
      </c>
      <c r="M3636" t="s">
        <v>10</v>
      </c>
      <c r="N3636">
        <v>38.020000000000003</v>
      </c>
      <c r="O3636" t="s">
        <v>13</v>
      </c>
      <c r="P3636" t="s">
        <v>10</v>
      </c>
      <c r="Q3636" t="s">
        <v>25</v>
      </c>
      <c r="R3636">
        <v>25</v>
      </c>
      <c r="S3636" t="s">
        <v>13</v>
      </c>
      <c r="T3636" t="s">
        <v>10</v>
      </c>
      <c r="U3636" t="s">
        <v>13</v>
      </c>
      <c r="V3636" t="s">
        <v>13</v>
      </c>
      <c r="W3636" t="s">
        <v>13</v>
      </c>
      <c r="X3636" t="s">
        <v>13</v>
      </c>
      <c r="Y3636" t="s">
        <v>13</v>
      </c>
      <c r="Z3636" t="s">
        <v>10</v>
      </c>
      <c r="AA3636" t="s">
        <v>21</v>
      </c>
      <c r="AB3636" t="s">
        <v>13</v>
      </c>
      <c r="AC3636" t="s">
        <v>26</v>
      </c>
      <c r="AD3636">
        <v>75.099999999999994</v>
      </c>
      <c r="AE3636">
        <v>1212.8499999999999</v>
      </c>
      <c r="AF3636">
        <v>0</v>
      </c>
      <c r="AG3636">
        <v>0</v>
      </c>
      <c r="AH3636">
        <v>608.32000000000005</v>
      </c>
      <c r="AI3636">
        <v>1821.17</v>
      </c>
      <c r="AJ3636" t="s">
        <v>17</v>
      </c>
      <c r="AM3636" t="str">
        <f t="shared" si="168"/>
        <v>Stayed</v>
      </c>
      <c r="AN3636" t="str">
        <f t="shared" si="169"/>
        <v>No</v>
      </c>
      <c r="AO3636" t="str" cm="1">
        <f t="array" ref="AO3636">_xlfn.IFS($C3636&lt;36,"Youth", $C3636&lt;66, "Middle_age", $C3636&gt;65, "Old")</f>
        <v>Middle_age</v>
      </c>
      <c r="AP3636" t="str">
        <f t="shared" si="170"/>
        <v>2 năm</v>
      </c>
    </row>
    <row r="3637" spans="1:42" x14ac:dyDescent="0.35">
      <c r="A3637" t="s">
        <v>4756</v>
      </c>
      <c r="B3637" t="s">
        <v>19</v>
      </c>
      <c r="C3637">
        <v>32</v>
      </c>
      <c r="D3637" t="s">
        <v>13</v>
      </c>
      <c r="E3637">
        <v>0</v>
      </c>
      <c r="F3637" t="s">
        <v>4679</v>
      </c>
      <c r="G3637">
        <v>91745</v>
      </c>
      <c r="H3637">
        <v>33.998471000000002</v>
      </c>
      <c r="I3637">
        <v>-117.973758</v>
      </c>
      <c r="J3637">
        <v>0</v>
      </c>
      <c r="K3637" s="1">
        <v>67</v>
      </c>
      <c r="L3637" t="s">
        <v>42</v>
      </c>
      <c r="M3637" t="s">
        <v>10</v>
      </c>
      <c r="N3637">
        <v>15.32</v>
      </c>
      <c r="O3637" t="s">
        <v>13</v>
      </c>
      <c r="P3637" t="s">
        <v>13</v>
      </c>
      <c r="AA3637" t="s">
        <v>43</v>
      </c>
      <c r="AB3637" t="s">
        <v>13</v>
      </c>
      <c r="AC3637" t="s">
        <v>26</v>
      </c>
      <c r="AD3637">
        <v>19.95</v>
      </c>
      <c r="AE3637">
        <v>1311.75</v>
      </c>
      <c r="AF3637">
        <v>0</v>
      </c>
      <c r="AG3637">
        <v>0</v>
      </c>
      <c r="AH3637">
        <v>1026.44</v>
      </c>
      <c r="AI3637">
        <v>2338.19</v>
      </c>
      <c r="AJ3637" t="s">
        <v>17</v>
      </c>
      <c r="AM3637" t="str">
        <f t="shared" si="168"/>
        <v>Stayed</v>
      </c>
      <c r="AN3637" t="str">
        <f t="shared" si="169"/>
        <v>No</v>
      </c>
      <c r="AO3637" t="str" cm="1">
        <f t="array" ref="AO3637">_xlfn.IFS($C3637&lt;36,"Youth", $C3637&lt;66, "Middle_age", $C3637&gt;65, "Old")</f>
        <v>Youth</v>
      </c>
      <c r="AP3637" t="str">
        <f t="shared" si="170"/>
        <v>6 năm</v>
      </c>
    </row>
    <row r="3638" spans="1:42" x14ac:dyDescent="0.35">
      <c r="A3638" t="s">
        <v>4757</v>
      </c>
      <c r="B3638" t="s">
        <v>9</v>
      </c>
      <c r="C3638">
        <v>49</v>
      </c>
      <c r="D3638" t="s">
        <v>13</v>
      </c>
      <c r="E3638">
        <v>0</v>
      </c>
      <c r="F3638" t="s">
        <v>2299</v>
      </c>
      <c r="G3638">
        <v>93040</v>
      </c>
      <c r="H3638">
        <v>34.432842999999998</v>
      </c>
      <c r="I3638">
        <v>-118.73010600000001</v>
      </c>
      <c r="J3638">
        <v>0</v>
      </c>
      <c r="K3638" s="1">
        <v>20</v>
      </c>
      <c r="L3638" t="s">
        <v>12</v>
      </c>
      <c r="M3638" t="s">
        <v>10</v>
      </c>
      <c r="N3638">
        <v>15.87</v>
      </c>
      <c r="O3638" t="s">
        <v>13</v>
      </c>
      <c r="P3638" t="s">
        <v>13</v>
      </c>
      <c r="AA3638" t="s">
        <v>43</v>
      </c>
      <c r="AB3638" t="s">
        <v>13</v>
      </c>
      <c r="AC3638" t="s">
        <v>16</v>
      </c>
      <c r="AD3638">
        <v>19.7</v>
      </c>
      <c r="AE3638">
        <v>406.95</v>
      </c>
      <c r="AF3638">
        <v>0</v>
      </c>
      <c r="AG3638">
        <v>0</v>
      </c>
      <c r="AH3638">
        <v>317.39999999999998</v>
      </c>
      <c r="AI3638">
        <v>724.35</v>
      </c>
      <c r="AJ3638" t="s">
        <v>17</v>
      </c>
      <c r="AM3638" t="str">
        <f t="shared" si="168"/>
        <v>Stayed</v>
      </c>
      <c r="AN3638" t="str">
        <f t="shared" si="169"/>
        <v>No</v>
      </c>
      <c r="AO3638" t="str" cm="1">
        <f t="array" ref="AO3638">_xlfn.IFS($C3638&lt;36,"Youth", $C3638&lt;66, "Middle_age", $C3638&gt;65, "Old")</f>
        <v>Middle_age</v>
      </c>
      <c r="AP3638" t="str">
        <f t="shared" si="170"/>
        <v>2 năm</v>
      </c>
    </row>
    <row r="3639" spans="1:42" x14ac:dyDescent="0.35">
      <c r="A3639" t="s">
        <v>4758</v>
      </c>
      <c r="B3639" t="s">
        <v>9</v>
      </c>
      <c r="C3639">
        <v>23</v>
      </c>
      <c r="D3639" t="s">
        <v>10</v>
      </c>
      <c r="E3639">
        <v>0</v>
      </c>
      <c r="F3639" t="s">
        <v>756</v>
      </c>
      <c r="G3639">
        <v>95961</v>
      </c>
      <c r="H3639">
        <v>39.082568000000002</v>
      </c>
      <c r="I3639">
        <v>-121.55325000000001</v>
      </c>
      <c r="J3639">
        <v>2</v>
      </c>
      <c r="K3639" s="1">
        <v>64</v>
      </c>
      <c r="L3639" t="s">
        <v>12</v>
      </c>
      <c r="M3639" t="s">
        <v>10</v>
      </c>
      <c r="N3639">
        <v>18.03</v>
      </c>
      <c r="O3639" t="s">
        <v>13</v>
      </c>
      <c r="P3639" t="s">
        <v>10</v>
      </c>
      <c r="Q3639" t="s">
        <v>14</v>
      </c>
      <c r="R3639">
        <v>42</v>
      </c>
      <c r="S3639" t="s">
        <v>10</v>
      </c>
      <c r="T3639" t="s">
        <v>10</v>
      </c>
      <c r="U3639" t="s">
        <v>10</v>
      </c>
      <c r="V3639" t="s">
        <v>10</v>
      </c>
      <c r="W3639" t="s">
        <v>13</v>
      </c>
      <c r="X3639" t="s">
        <v>10</v>
      </c>
      <c r="Y3639" t="s">
        <v>10</v>
      </c>
      <c r="Z3639" t="s">
        <v>10</v>
      </c>
      <c r="AA3639" t="s">
        <v>43</v>
      </c>
      <c r="AB3639" t="s">
        <v>10</v>
      </c>
      <c r="AC3639" t="s">
        <v>153</v>
      </c>
      <c r="AD3639">
        <v>74.349999999999994</v>
      </c>
      <c r="AE3639">
        <v>4759.55</v>
      </c>
      <c r="AF3639">
        <v>0</v>
      </c>
      <c r="AG3639">
        <v>0</v>
      </c>
      <c r="AH3639">
        <v>1153.92</v>
      </c>
      <c r="AI3639">
        <v>5913.47</v>
      </c>
      <c r="AJ3639" t="s">
        <v>17</v>
      </c>
      <c r="AM3639" t="str">
        <f t="shared" si="168"/>
        <v>VIP</v>
      </c>
      <c r="AN3639" t="str">
        <f t="shared" si="169"/>
        <v>No</v>
      </c>
      <c r="AO3639" t="str" cm="1">
        <f t="array" ref="AO3639">_xlfn.IFS($C3639&lt;36,"Youth", $C3639&lt;66, "Middle_age", $C3639&gt;65, "Old")</f>
        <v>Youth</v>
      </c>
      <c r="AP3639" t="str">
        <f t="shared" si="170"/>
        <v>6 năm</v>
      </c>
    </row>
    <row r="3640" spans="1:42" x14ac:dyDescent="0.35">
      <c r="A3640" t="s">
        <v>4759</v>
      </c>
      <c r="B3640" t="s">
        <v>19</v>
      </c>
      <c r="C3640">
        <v>35</v>
      </c>
      <c r="D3640" t="s">
        <v>10</v>
      </c>
      <c r="E3640">
        <v>0</v>
      </c>
      <c r="F3640" t="s">
        <v>1011</v>
      </c>
      <c r="G3640">
        <v>92342</v>
      </c>
      <c r="H3640">
        <v>34.757783000000003</v>
      </c>
      <c r="I3640">
        <v>-117.33996999999999</v>
      </c>
      <c r="J3640">
        <v>1</v>
      </c>
      <c r="K3640" s="1">
        <v>28</v>
      </c>
      <c r="L3640" t="s">
        <v>12</v>
      </c>
      <c r="M3640" t="s">
        <v>10</v>
      </c>
      <c r="N3640">
        <v>27.34</v>
      </c>
      <c r="O3640" t="s">
        <v>13</v>
      </c>
      <c r="P3640" t="s">
        <v>10</v>
      </c>
      <c r="Q3640" t="s">
        <v>25</v>
      </c>
      <c r="R3640">
        <v>16</v>
      </c>
      <c r="S3640" t="s">
        <v>13</v>
      </c>
      <c r="T3640" t="s">
        <v>10</v>
      </c>
      <c r="U3640" t="s">
        <v>10</v>
      </c>
      <c r="V3640" t="s">
        <v>10</v>
      </c>
      <c r="W3640" t="s">
        <v>10</v>
      </c>
      <c r="X3640" t="s">
        <v>13</v>
      </c>
      <c r="Y3640" t="s">
        <v>13</v>
      </c>
      <c r="Z3640" t="s">
        <v>10</v>
      </c>
      <c r="AA3640" t="s">
        <v>15</v>
      </c>
      <c r="AB3640" t="s">
        <v>13</v>
      </c>
      <c r="AC3640" t="s">
        <v>26</v>
      </c>
      <c r="AD3640">
        <v>92.9</v>
      </c>
      <c r="AE3640">
        <v>2768.35</v>
      </c>
      <c r="AF3640">
        <v>0</v>
      </c>
      <c r="AG3640">
        <v>0</v>
      </c>
      <c r="AH3640">
        <v>765.52</v>
      </c>
      <c r="AI3640">
        <v>3533.87</v>
      </c>
      <c r="AJ3640" t="s">
        <v>17</v>
      </c>
      <c r="AM3640" t="str">
        <f t="shared" si="168"/>
        <v>VIP</v>
      </c>
      <c r="AN3640" t="str">
        <f t="shared" si="169"/>
        <v>No</v>
      </c>
      <c r="AO3640" t="str" cm="1">
        <f t="array" ref="AO3640">_xlfn.IFS($C3640&lt;36,"Youth", $C3640&lt;66, "Middle_age", $C3640&gt;65, "Old")</f>
        <v>Youth</v>
      </c>
      <c r="AP3640" t="str">
        <f t="shared" si="170"/>
        <v>3 năm</v>
      </c>
    </row>
    <row r="3641" spans="1:42" x14ac:dyDescent="0.35">
      <c r="A3641" t="s">
        <v>4760</v>
      </c>
      <c r="B3641" t="s">
        <v>9</v>
      </c>
      <c r="C3641">
        <v>35</v>
      </c>
      <c r="D3641" t="s">
        <v>10</v>
      </c>
      <c r="E3641">
        <v>1</v>
      </c>
      <c r="F3641" t="s">
        <v>411</v>
      </c>
      <c r="G3641">
        <v>90814</v>
      </c>
      <c r="H3641">
        <v>33.771611999999998</v>
      </c>
      <c r="I3641">
        <v>-118.143866</v>
      </c>
      <c r="J3641">
        <v>3</v>
      </c>
      <c r="K3641" s="1">
        <v>71</v>
      </c>
      <c r="L3641" t="s">
        <v>42</v>
      </c>
      <c r="M3641" t="s">
        <v>10</v>
      </c>
      <c r="N3641">
        <v>34.53</v>
      </c>
      <c r="O3641" t="s">
        <v>10</v>
      </c>
      <c r="P3641" t="s">
        <v>10</v>
      </c>
      <c r="Q3641" t="s">
        <v>25</v>
      </c>
      <c r="R3641">
        <v>19</v>
      </c>
      <c r="S3641" t="s">
        <v>10</v>
      </c>
      <c r="T3641" t="s">
        <v>10</v>
      </c>
      <c r="U3641" t="s">
        <v>10</v>
      </c>
      <c r="V3641" t="s">
        <v>10</v>
      </c>
      <c r="W3641" t="s">
        <v>13</v>
      </c>
      <c r="X3641" t="s">
        <v>13</v>
      </c>
      <c r="Y3641" t="s">
        <v>13</v>
      </c>
      <c r="Z3641" t="s">
        <v>13</v>
      </c>
      <c r="AA3641" t="s">
        <v>15</v>
      </c>
      <c r="AB3641" t="s">
        <v>10</v>
      </c>
      <c r="AC3641" t="s">
        <v>16</v>
      </c>
      <c r="AD3641">
        <v>95.15</v>
      </c>
      <c r="AE3641">
        <v>6770.85</v>
      </c>
      <c r="AF3641">
        <v>0</v>
      </c>
      <c r="AG3641">
        <v>0</v>
      </c>
      <c r="AH3641">
        <v>2451.63</v>
      </c>
      <c r="AI3641">
        <v>9222.48</v>
      </c>
      <c r="AJ3641" t="s">
        <v>17</v>
      </c>
      <c r="AM3641" t="str">
        <f t="shared" si="168"/>
        <v>VIP</v>
      </c>
      <c r="AN3641" t="str">
        <f t="shared" si="169"/>
        <v>Yes</v>
      </c>
      <c r="AO3641" t="str" cm="1">
        <f t="array" ref="AO3641">_xlfn.IFS($C3641&lt;36,"Youth", $C3641&lt;66, "Middle_age", $C3641&gt;65, "Old")</f>
        <v>Youth</v>
      </c>
      <c r="AP3641" t="str">
        <f t="shared" si="170"/>
        <v>6 năm</v>
      </c>
    </row>
    <row r="3642" spans="1:42" x14ac:dyDescent="0.35">
      <c r="A3642" t="s">
        <v>4761</v>
      </c>
      <c r="B3642" t="s">
        <v>9</v>
      </c>
      <c r="C3642">
        <v>48</v>
      </c>
      <c r="D3642" t="s">
        <v>13</v>
      </c>
      <c r="E3642">
        <v>0</v>
      </c>
      <c r="F3642" t="s">
        <v>361</v>
      </c>
      <c r="G3642">
        <v>94118</v>
      </c>
      <c r="H3642">
        <v>37.781303999999999</v>
      </c>
      <c r="I3642">
        <v>-122.461522</v>
      </c>
      <c r="J3642">
        <v>0</v>
      </c>
      <c r="K3642" s="1">
        <v>21</v>
      </c>
      <c r="L3642" t="s">
        <v>12</v>
      </c>
      <c r="M3642" t="s">
        <v>10</v>
      </c>
      <c r="N3642">
        <v>36.31</v>
      </c>
      <c r="O3642" t="s">
        <v>13</v>
      </c>
      <c r="P3642" t="s">
        <v>10</v>
      </c>
      <c r="Q3642" t="s">
        <v>25</v>
      </c>
      <c r="R3642">
        <v>27</v>
      </c>
      <c r="S3642" t="s">
        <v>13</v>
      </c>
      <c r="T3642" t="s">
        <v>10</v>
      </c>
      <c r="U3642" t="s">
        <v>10</v>
      </c>
      <c r="V3642" t="s">
        <v>10</v>
      </c>
      <c r="W3642" t="s">
        <v>10</v>
      </c>
      <c r="X3642" t="s">
        <v>10</v>
      </c>
      <c r="Y3642" t="s">
        <v>10</v>
      </c>
      <c r="Z3642" t="s">
        <v>10</v>
      </c>
      <c r="AA3642" t="s">
        <v>15</v>
      </c>
      <c r="AB3642" t="s">
        <v>10</v>
      </c>
      <c r="AC3642" t="s">
        <v>16</v>
      </c>
      <c r="AD3642">
        <v>104.55</v>
      </c>
      <c r="AE3642">
        <v>2239.4</v>
      </c>
      <c r="AF3642">
        <v>0</v>
      </c>
      <c r="AG3642">
        <v>0</v>
      </c>
      <c r="AH3642">
        <v>762.51</v>
      </c>
      <c r="AI3642">
        <v>3001.91</v>
      </c>
      <c r="AJ3642" t="s">
        <v>17</v>
      </c>
      <c r="AM3642" t="str">
        <f t="shared" si="168"/>
        <v>Stayed</v>
      </c>
      <c r="AN3642" t="str">
        <f t="shared" si="169"/>
        <v>No</v>
      </c>
      <c r="AO3642" t="str" cm="1">
        <f t="array" ref="AO3642">_xlfn.IFS($C3642&lt;36,"Youth", $C3642&lt;66, "Middle_age", $C3642&gt;65, "Old")</f>
        <v>Middle_age</v>
      </c>
      <c r="AP3642" t="str">
        <f t="shared" si="170"/>
        <v>2 năm</v>
      </c>
    </row>
    <row r="3643" spans="1:42" x14ac:dyDescent="0.35">
      <c r="A3643" t="s">
        <v>4762</v>
      </c>
      <c r="B3643" t="s">
        <v>19</v>
      </c>
      <c r="C3643">
        <v>65</v>
      </c>
      <c r="D3643" t="s">
        <v>13</v>
      </c>
      <c r="E3643">
        <v>0</v>
      </c>
      <c r="F3643" t="s">
        <v>1044</v>
      </c>
      <c r="G3643">
        <v>95951</v>
      </c>
      <c r="H3643">
        <v>39.732767000000003</v>
      </c>
      <c r="I3643">
        <v>-122.042298</v>
      </c>
      <c r="J3643">
        <v>0</v>
      </c>
      <c r="K3643" s="1">
        <v>3</v>
      </c>
      <c r="L3643" t="s">
        <v>24</v>
      </c>
      <c r="M3643" t="s">
        <v>10</v>
      </c>
      <c r="N3643">
        <v>37.78</v>
      </c>
      <c r="O3643" t="s">
        <v>10</v>
      </c>
      <c r="P3643" t="s">
        <v>10</v>
      </c>
      <c r="Q3643" t="s">
        <v>25</v>
      </c>
      <c r="R3643">
        <v>28</v>
      </c>
      <c r="S3643" t="s">
        <v>13</v>
      </c>
      <c r="T3643" t="s">
        <v>13</v>
      </c>
      <c r="U3643" t="s">
        <v>13</v>
      </c>
      <c r="V3643" t="s">
        <v>13</v>
      </c>
      <c r="W3643" t="s">
        <v>10</v>
      </c>
      <c r="X3643" t="s">
        <v>10</v>
      </c>
      <c r="Y3643" t="s">
        <v>10</v>
      </c>
      <c r="Z3643" t="s">
        <v>10</v>
      </c>
      <c r="AA3643" t="s">
        <v>43</v>
      </c>
      <c r="AB3643" t="s">
        <v>10</v>
      </c>
      <c r="AC3643" t="s">
        <v>26</v>
      </c>
      <c r="AD3643">
        <v>94.85</v>
      </c>
      <c r="AE3643">
        <v>335.75</v>
      </c>
      <c r="AF3643">
        <v>0</v>
      </c>
      <c r="AG3643">
        <v>0</v>
      </c>
      <c r="AH3643">
        <v>113.34</v>
      </c>
      <c r="AI3643">
        <v>449.09</v>
      </c>
      <c r="AJ3643" t="s">
        <v>68</v>
      </c>
      <c r="AM3643" t="str">
        <f t="shared" si="168"/>
        <v>Joined</v>
      </c>
      <c r="AN3643" t="str">
        <f t="shared" si="169"/>
        <v>No</v>
      </c>
      <c r="AO3643" t="str" cm="1">
        <f t="array" ref="AO3643">_xlfn.IFS($C3643&lt;36,"Youth", $C3643&lt;66, "Middle_age", $C3643&gt;65, "Old")</f>
        <v>Middle_age</v>
      </c>
      <c r="AP3643" t="str">
        <f t="shared" si="170"/>
        <v>1 năm</v>
      </c>
    </row>
    <row r="3644" spans="1:42" x14ac:dyDescent="0.35">
      <c r="A3644" t="s">
        <v>4763</v>
      </c>
      <c r="B3644" t="s">
        <v>19</v>
      </c>
      <c r="C3644">
        <v>27</v>
      </c>
      <c r="D3644" t="s">
        <v>10</v>
      </c>
      <c r="E3644">
        <v>3</v>
      </c>
      <c r="F3644" t="s">
        <v>959</v>
      </c>
      <c r="G3644">
        <v>92782</v>
      </c>
      <c r="H3644">
        <v>33.738543</v>
      </c>
      <c r="I3644">
        <v>-117.78504599999999</v>
      </c>
      <c r="J3644">
        <v>3</v>
      </c>
      <c r="K3644" s="1">
        <v>31</v>
      </c>
      <c r="L3644" t="s">
        <v>99</v>
      </c>
      <c r="M3644" t="s">
        <v>10</v>
      </c>
      <c r="N3644">
        <v>36.49</v>
      </c>
      <c r="O3644" t="s">
        <v>10</v>
      </c>
      <c r="P3644" t="s">
        <v>10</v>
      </c>
      <c r="Q3644" t="s">
        <v>25</v>
      </c>
      <c r="R3644">
        <v>59</v>
      </c>
      <c r="S3644" t="s">
        <v>10</v>
      </c>
      <c r="T3644" t="s">
        <v>13</v>
      </c>
      <c r="U3644" t="s">
        <v>10</v>
      </c>
      <c r="V3644" t="s">
        <v>13</v>
      </c>
      <c r="W3644" t="s">
        <v>10</v>
      </c>
      <c r="X3644" t="s">
        <v>13</v>
      </c>
      <c r="Y3644" t="s">
        <v>13</v>
      </c>
      <c r="Z3644" t="s">
        <v>10</v>
      </c>
      <c r="AA3644" t="s">
        <v>15</v>
      </c>
      <c r="AB3644" t="s">
        <v>13</v>
      </c>
      <c r="AC3644" t="s">
        <v>26</v>
      </c>
      <c r="AD3644">
        <v>98.05</v>
      </c>
      <c r="AE3644">
        <v>3082.1</v>
      </c>
      <c r="AF3644">
        <v>0</v>
      </c>
      <c r="AG3644">
        <v>0</v>
      </c>
      <c r="AH3644">
        <v>1131.19</v>
      </c>
      <c r="AI3644">
        <v>4213.29</v>
      </c>
      <c r="AJ3644" t="s">
        <v>17</v>
      </c>
      <c r="AM3644" t="str">
        <f t="shared" si="168"/>
        <v>VIP</v>
      </c>
      <c r="AN3644" t="str">
        <f t="shared" si="169"/>
        <v>Yes</v>
      </c>
      <c r="AO3644" t="str" cm="1">
        <f t="array" ref="AO3644">_xlfn.IFS($C3644&lt;36,"Youth", $C3644&lt;66, "Middle_age", $C3644&gt;65, "Old")</f>
        <v>Youth</v>
      </c>
      <c r="AP3644" t="str">
        <f t="shared" si="170"/>
        <v>3 năm</v>
      </c>
    </row>
    <row r="3645" spans="1:42" x14ac:dyDescent="0.35">
      <c r="A3645" t="s">
        <v>4764</v>
      </c>
      <c r="B3645" t="s">
        <v>19</v>
      </c>
      <c r="C3645">
        <v>57</v>
      </c>
      <c r="D3645" t="s">
        <v>10</v>
      </c>
      <c r="E3645">
        <v>0</v>
      </c>
      <c r="F3645" t="s">
        <v>2013</v>
      </c>
      <c r="G3645">
        <v>95667</v>
      </c>
      <c r="H3645">
        <v>38.733713999999999</v>
      </c>
      <c r="I3645">
        <v>-120.795213</v>
      </c>
      <c r="J3645">
        <v>6</v>
      </c>
      <c r="K3645" s="1">
        <v>37</v>
      </c>
      <c r="L3645" t="s">
        <v>12</v>
      </c>
      <c r="M3645" t="s">
        <v>10</v>
      </c>
      <c r="N3645">
        <v>27.41</v>
      </c>
      <c r="O3645" t="s">
        <v>10</v>
      </c>
      <c r="P3645" t="s">
        <v>10</v>
      </c>
      <c r="Q3645" t="s">
        <v>49</v>
      </c>
      <c r="R3645">
        <v>10</v>
      </c>
      <c r="S3645" t="s">
        <v>10</v>
      </c>
      <c r="T3645" t="s">
        <v>13</v>
      </c>
      <c r="U3645" t="s">
        <v>13</v>
      </c>
      <c r="V3645" t="s">
        <v>13</v>
      </c>
      <c r="W3645" t="s">
        <v>13</v>
      </c>
      <c r="X3645" t="s">
        <v>13</v>
      </c>
      <c r="Y3645" t="s">
        <v>13</v>
      </c>
      <c r="Z3645" t="s">
        <v>10</v>
      </c>
      <c r="AA3645" t="s">
        <v>21</v>
      </c>
      <c r="AB3645" t="s">
        <v>10</v>
      </c>
      <c r="AC3645" t="s">
        <v>153</v>
      </c>
      <c r="AD3645">
        <v>55.05</v>
      </c>
      <c r="AE3645">
        <v>2030.75</v>
      </c>
      <c r="AF3645">
        <v>0</v>
      </c>
      <c r="AG3645">
        <v>0</v>
      </c>
      <c r="AH3645">
        <v>1014.17</v>
      </c>
      <c r="AI3645">
        <v>3044.92</v>
      </c>
      <c r="AJ3645" t="s">
        <v>17</v>
      </c>
      <c r="AM3645" t="str">
        <f t="shared" si="168"/>
        <v>VIP</v>
      </c>
      <c r="AN3645" t="str">
        <f t="shared" si="169"/>
        <v>No</v>
      </c>
      <c r="AO3645" t="str" cm="1">
        <f t="array" ref="AO3645">_xlfn.IFS($C3645&lt;36,"Youth", $C3645&lt;66, "Middle_age", $C3645&gt;65, "Old")</f>
        <v>Middle_age</v>
      </c>
      <c r="AP3645" t="str">
        <f t="shared" si="170"/>
        <v>4 năm</v>
      </c>
    </row>
    <row r="3646" spans="1:42" x14ac:dyDescent="0.35">
      <c r="A3646" t="s">
        <v>4765</v>
      </c>
      <c r="B3646" t="s">
        <v>19</v>
      </c>
      <c r="C3646">
        <v>51</v>
      </c>
      <c r="D3646" t="s">
        <v>10</v>
      </c>
      <c r="E3646">
        <v>3</v>
      </c>
      <c r="F3646" t="s">
        <v>2205</v>
      </c>
      <c r="G3646">
        <v>94506</v>
      </c>
      <c r="H3646">
        <v>37.791480999999997</v>
      </c>
      <c r="I3646">
        <v>-121.90325300000001</v>
      </c>
      <c r="J3646">
        <v>1</v>
      </c>
      <c r="K3646" s="1">
        <v>68</v>
      </c>
      <c r="L3646" t="s">
        <v>12</v>
      </c>
      <c r="M3646" t="s">
        <v>10</v>
      </c>
      <c r="N3646">
        <v>18.47</v>
      </c>
      <c r="O3646" t="s">
        <v>10</v>
      </c>
      <c r="P3646" t="s">
        <v>10</v>
      </c>
      <c r="Q3646" t="s">
        <v>25</v>
      </c>
      <c r="R3646">
        <v>75</v>
      </c>
      <c r="S3646" t="s">
        <v>10</v>
      </c>
      <c r="T3646" t="s">
        <v>10</v>
      </c>
      <c r="U3646" t="s">
        <v>10</v>
      </c>
      <c r="V3646" t="s">
        <v>13</v>
      </c>
      <c r="W3646" t="s">
        <v>10</v>
      </c>
      <c r="X3646" t="s">
        <v>10</v>
      </c>
      <c r="Y3646" t="s">
        <v>10</v>
      </c>
      <c r="Z3646" t="s">
        <v>10</v>
      </c>
      <c r="AA3646" t="s">
        <v>43</v>
      </c>
      <c r="AB3646" t="s">
        <v>10</v>
      </c>
      <c r="AC3646" t="s">
        <v>26</v>
      </c>
      <c r="AD3646">
        <v>110.2</v>
      </c>
      <c r="AE3646">
        <v>7467.5</v>
      </c>
      <c r="AF3646">
        <v>0</v>
      </c>
      <c r="AG3646">
        <v>0</v>
      </c>
      <c r="AH3646">
        <v>1255.96</v>
      </c>
      <c r="AI3646">
        <v>8723.4599999999991</v>
      </c>
      <c r="AJ3646" t="s">
        <v>17</v>
      </c>
      <c r="AM3646" t="str">
        <f t="shared" si="168"/>
        <v>VIP</v>
      </c>
      <c r="AN3646" t="str">
        <f t="shared" si="169"/>
        <v>Yes</v>
      </c>
      <c r="AO3646" t="str" cm="1">
        <f t="array" ref="AO3646">_xlfn.IFS($C3646&lt;36,"Youth", $C3646&lt;66, "Middle_age", $C3646&gt;65, "Old")</f>
        <v>Middle_age</v>
      </c>
      <c r="AP3646" t="str">
        <f t="shared" si="170"/>
        <v>6 năm</v>
      </c>
    </row>
    <row r="3647" spans="1:42" x14ac:dyDescent="0.35">
      <c r="A3647" t="s">
        <v>4766</v>
      </c>
      <c r="B3647" t="s">
        <v>9</v>
      </c>
      <c r="C3647">
        <v>26</v>
      </c>
      <c r="D3647" t="s">
        <v>13</v>
      </c>
      <c r="E3647">
        <v>0</v>
      </c>
      <c r="F3647" t="s">
        <v>820</v>
      </c>
      <c r="G3647">
        <v>92264</v>
      </c>
      <c r="H3647">
        <v>33.745745999999997</v>
      </c>
      <c r="I3647">
        <v>-116.51421499999999</v>
      </c>
      <c r="J3647">
        <v>0</v>
      </c>
      <c r="K3647" s="1">
        <v>34</v>
      </c>
      <c r="L3647" t="s">
        <v>12</v>
      </c>
      <c r="M3647" t="s">
        <v>10</v>
      </c>
      <c r="N3647">
        <v>23.54</v>
      </c>
      <c r="O3647" t="s">
        <v>10</v>
      </c>
      <c r="P3647" t="s">
        <v>10</v>
      </c>
      <c r="Q3647" t="s">
        <v>25</v>
      </c>
      <c r="R3647">
        <v>76</v>
      </c>
      <c r="S3647" t="s">
        <v>13</v>
      </c>
      <c r="T3647" t="s">
        <v>13</v>
      </c>
      <c r="U3647" t="s">
        <v>13</v>
      </c>
      <c r="V3647" t="s">
        <v>13</v>
      </c>
      <c r="W3647" t="s">
        <v>10</v>
      </c>
      <c r="X3647" t="s">
        <v>13</v>
      </c>
      <c r="Y3647" t="s">
        <v>13</v>
      </c>
      <c r="Z3647" t="s">
        <v>13</v>
      </c>
      <c r="AA3647" t="s">
        <v>21</v>
      </c>
      <c r="AB3647" t="s">
        <v>13</v>
      </c>
      <c r="AC3647" t="s">
        <v>26</v>
      </c>
      <c r="AD3647">
        <v>85.35</v>
      </c>
      <c r="AE3647">
        <v>2896.6</v>
      </c>
      <c r="AF3647">
        <v>0</v>
      </c>
      <c r="AG3647">
        <v>0</v>
      </c>
      <c r="AH3647">
        <v>800.36</v>
      </c>
      <c r="AI3647">
        <v>3696.96</v>
      </c>
      <c r="AJ3647" t="s">
        <v>17</v>
      </c>
      <c r="AM3647" t="str">
        <f t="shared" si="168"/>
        <v>VIP</v>
      </c>
      <c r="AN3647" t="str">
        <f t="shared" si="169"/>
        <v>No</v>
      </c>
      <c r="AO3647" t="str" cm="1">
        <f t="array" ref="AO3647">_xlfn.IFS($C3647&lt;36,"Youth", $C3647&lt;66, "Middle_age", $C3647&gt;65, "Old")</f>
        <v>Youth</v>
      </c>
      <c r="AP3647" t="str">
        <f t="shared" si="170"/>
        <v>3 năm</v>
      </c>
    </row>
    <row r="3648" spans="1:42" x14ac:dyDescent="0.35">
      <c r="A3648" t="s">
        <v>4767</v>
      </c>
      <c r="B3648" t="s">
        <v>9</v>
      </c>
      <c r="C3648">
        <v>30</v>
      </c>
      <c r="D3648" t="s">
        <v>13</v>
      </c>
      <c r="E3648">
        <v>0</v>
      </c>
      <c r="F3648" t="s">
        <v>1144</v>
      </c>
      <c r="G3648">
        <v>93205</v>
      </c>
      <c r="H3648">
        <v>35.523991000000002</v>
      </c>
      <c r="I3648">
        <v>-118.400432</v>
      </c>
      <c r="J3648">
        <v>0</v>
      </c>
      <c r="K3648" s="1">
        <v>9</v>
      </c>
      <c r="L3648" t="s">
        <v>24</v>
      </c>
      <c r="M3648" t="s">
        <v>13</v>
      </c>
      <c r="P3648" t="s">
        <v>10</v>
      </c>
      <c r="Q3648" t="s">
        <v>14</v>
      </c>
      <c r="R3648">
        <v>48</v>
      </c>
      <c r="S3648" t="s">
        <v>10</v>
      </c>
      <c r="T3648" t="s">
        <v>13</v>
      </c>
      <c r="U3648" t="s">
        <v>10</v>
      </c>
      <c r="V3648" t="s">
        <v>10</v>
      </c>
      <c r="W3648" t="s">
        <v>10</v>
      </c>
      <c r="X3648" t="s">
        <v>10</v>
      </c>
      <c r="Y3648" t="s">
        <v>10</v>
      </c>
      <c r="Z3648" t="s">
        <v>10</v>
      </c>
      <c r="AA3648" t="s">
        <v>21</v>
      </c>
      <c r="AB3648" t="s">
        <v>13</v>
      </c>
      <c r="AC3648" t="s">
        <v>153</v>
      </c>
      <c r="AD3648">
        <v>58.5</v>
      </c>
      <c r="AE3648">
        <v>539.85</v>
      </c>
      <c r="AF3648">
        <v>0</v>
      </c>
      <c r="AG3648">
        <v>0</v>
      </c>
      <c r="AH3648">
        <v>0</v>
      </c>
      <c r="AI3648">
        <v>539.85</v>
      </c>
      <c r="AJ3648" t="s">
        <v>27</v>
      </c>
      <c r="AK3648" t="s">
        <v>28</v>
      </c>
      <c r="AL3648" t="s">
        <v>173</v>
      </c>
      <c r="AM3648" t="str">
        <f t="shared" si="168"/>
        <v>Churned</v>
      </c>
      <c r="AN3648" t="str">
        <f t="shared" si="169"/>
        <v>No</v>
      </c>
      <c r="AO3648" t="str" cm="1">
        <f t="array" ref="AO3648">_xlfn.IFS($C3648&lt;36,"Youth", $C3648&lt;66, "Middle_age", $C3648&gt;65, "Old")</f>
        <v>Youth</v>
      </c>
      <c r="AP3648" t="str">
        <f t="shared" si="170"/>
        <v>1 năm</v>
      </c>
    </row>
    <row r="3649" spans="1:42" x14ac:dyDescent="0.35">
      <c r="A3649" t="s">
        <v>4768</v>
      </c>
      <c r="B3649" t="s">
        <v>9</v>
      </c>
      <c r="C3649">
        <v>33</v>
      </c>
      <c r="D3649" t="s">
        <v>10</v>
      </c>
      <c r="E3649">
        <v>1</v>
      </c>
      <c r="F3649" t="s">
        <v>121</v>
      </c>
      <c r="G3649">
        <v>92114</v>
      </c>
      <c r="H3649">
        <v>32.707892000000001</v>
      </c>
      <c r="I3649">
        <v>-117.05512</v>
      </c>
      <c r="J3649">
        <v>6</v>
      </c>
      <c r="K3649" s="1">
        <v>28</v>
      </c>
      <c r="L3649" t="s">
        <v>99</v>
      </c>
      <c r="M3649" t="s">
        <v>10</v>
      </c>
      <c r="N3649">
        <v>41.41</v>
      </c>
      <c r="O3649" t="s">
        <v>10</v>
      </c>
      <c r="P3649" t="s">
        <v>10</v>
      </c>
      <c r="Q3649" t="s">
        <v>49</v>
      </c>
      <c r="R3649">
        <v>30</v>
      </c>
      <c r="S3649" t="s">
        <v>13</v>
      </c>
      <c r="T3649" t="s">
        <v>13</v>
      </c>
      <c r="U3649" t="s">
        <v>13</v>
      </c>
      <c r="V3649" t="s">
        <v>13</v>
      </c>
      <c r="W3649" t="s">
        <v>13</v>
      </c>
      <c r="X3649" t="s">
        <v>13</v>
      </c>
      <c r="Y3649" t="s">
        <v>13</v>
      </c>
      <c r="Z3649" t="s">
        <v>10</v>
      </c>
      <c r="AA3649" t="s">
        <v>21</v>
      </c>
      <c r="AB3649" t="s">
        <v>13</v>
      </c>
      <c r="AC3649" t="s">
        <v>16</v>
      </c>
      <c r="AD3649">
        <v>49.9</v>
      </c>
      <c r="AE3649">
        <v>1410.25</v>
      </c>
      <c r="AF3649">
        <v>0</v>
      </c>
      <c r="AG3649">
        <v>0</v>
      </c>
      <c r="AH3649">
        <v>1159.48</v>
      </c>
      <c r="AI3649">
        <v>2569.73</v>
      </c>
      <c r="AJ3649" t="s">
        <v>17</v>
      </c>
      <c r="AM3649" t="str">
        <f t="shared" si="168"/>
        <v>Stayed</v>
      </c>
      <c r="AN3649" t="str">
        <f t="shared" si="169"/>
        <v>Yes</v>
      </c>
      <c r="AO3649" t="str" cm="1">
        <f t="array" ref="AO3649">_xlfn.IFS($C3649&lt;36,"Youth", $C3649&lt;66, "Middle_age", $C3649&gt;65, "Old")</f>
        <v>Youth</v>
      </c>
      <c r="AP3649" t="str">
        <f t="shared" si="170"/>
        <v>3 năm</v>
      </c>
    </row>
    <row r="3650" spans="1:42" x14ac:dyDescent="0.35">
      <c r="A3650" t="s">
        <v>4769</v>
      </c>
      <c r="B3650" t="s">
        <v>9</v>
      </c>
      <c r="C3650">
        <v>44</v>
      </c>
      <c r="D3650" t="s">
        <v>13</v>
      </c>
      <c r="E3650">
        <v>3</v>
      </c>
      <c r="F3650" t="s">
        <v>752</v>
      </c>
      <c r="G3650">
        <v>93452</v>
      </c>
      <c r="H3650">
        <v>35.746484000000002</v>
      </c>
      <c r="I3650">
        <v>-121.223355</v>
      </c>
      <c r="J3650">
        <v>0</v>
      </c>
      <c r="K3650" s="1">
        <v>3</v>
      </c>
      <c r="L3650" t="s">
        <v>12</v>
      </c>
      <c r="M3650" t="s">
        <v>13</v>
      </c>
      <c r="P3650" t="s">
        <v>10</v>
      </c>
      <c r="Q3650" t="s">
        <v>49</v>
      </c>
      <c r="R3650">
        <v>53</v>
      </c>
      <c r="S3650" t="s">
        <v>13</v>
      </c>
      <c r="T3650" t="s">
        <v>10</v>
      </c>
      <c r="U3650" t="s">
        <v>13</v>
      </c>
      <c r="V3650" t="s">
        <v>13</v>
      </c>
      <c r="W3650" t="s">
        <v>13</v>
      </c>
      <c r="X3650" t="s">
        <v>13</v>
      </c>
      <c r="Y3650" t="s">
        <v>13</v>
      </c>
      <c r="Z3650" t="s">
        <v>10</v>
      </c>
      <c r="AA3650" t="s">
        <v>21</v>
      </c>
      <c r="AB3650" t="s">
        <v>13</v>
      </c>
      <c r="AC3650" t="s">
        <v>153</v>
      </c>
      <c r="AD3650">
        <v>29.65</v>
      </c>
      <c r="AE3650">
        <v>90.05</v>
      </c>
      <c r="AF3650">
        <v>0</v>
      </c>
      <c r="AG3650">
        <v>0</v>
      </c>
      <c r="AH3650">
        <v>0</v>
      </c>
      <c r="AI3650">
        <v>90.05</v>
      </c>
      <c r="AJ3650" t="s">
        <v>68</v>
      </c>
      <c r="AM3650" t="str">
        <f t="shared" si="168"/>
        <v>Joined</v>
      </c>
      <c r="AN3650" t="str">
        <f t="shared" si="169"/>
        <v>Yes</v>
      </c>
      <c r="AO3650" t="str" cm="1">
        <f t="array" ref="AO3650">_xlfn.IFS($C3650&lt;36,"Youth", $C3650&lt;66, "Middle_age", $C3650&gt;65, "Old")</f>
        <v>Middle_age</v>
      </c>
      <c r="AP3650" t="str">
        <f t="shared" si="170"/>
        <v>1 năm</v>
      </c>
    </row>
    <row r="3651" spans="1:42" x14ac:dyDescent="0.35">
      <c r="A3651" t="s">
        <v>4770</v>
      </c>
      <c r="B3651" t="s">
        <v>9</v>
      </c>
      <c r="C3651">
        <v>32</v>
      </c>
      <c r="D3651" t="s">
        <v>10</v>
      </c>
      <c r="E3651">
        <v>1</v>
      </c>
      <c r="F3651" t="s">
        <v>4053</v>
      </c>
      <c r="G3651">
        <v>95537</v>
      </c>
      <c r="H3651">
        <v>40.726948999999998</v>
      </c>
      <c r="I3651">
        <v>-124.217378</v>
      </c>
      <c r="J3651">
        <v>3</v>
      </c>
      <c r="K3651" s="1">
        <v>11</v>
      </c>
      <c r="L3651" t="s">
        <v>32</v>
      </c>
      <c r="M3651" t="s">
        <v>10</v>
      </c>
      <c r="N3651">
        <v>2.52</v>
      </c>
      <c r="O3651" t="s">
        <v>13</v>
      </c>
      <c r="P3651" t="s">
        <v>13</v>
      </c>
      <c r="AA3651" t="s">
        <v>43</v>
      </c>
      <c r="AB3651" t="s">
        <v>13</v>
      </c>
      <c r="AC3651" t="s">
        <v>16</v>
      </c>
      <c r="AD3651">
        <v>20.9</v>
      </c>
      <c r="AE3651">
        <v>202.3</v>
      </c>
      <c r="AF3651">
        <v>0</v>
      </c>
      <c r="AG3651">
        <v>0</v>
      </c>
      <c r="AH3651">
        <v>27.72</v>
      </c>
      <c r="AI3651">
        <v>230.02</v>
      </c>
      <c r="AJ3651" t="s">
        <v>17</v>
      </c>
      <c r="AM3651" t="str">
        <f t="shared" ref="AM3651:AM3714" si="171">IF($AJ3651="Churned",$AJ3651,IF($AI3651&gt;AVERAGE($AI:$AI),"VIP",$AJ3651))</f>
        <v>Stayed</v>
      </c>
      <c r="AN3651" t="str">
        <f t="shared" ref="AN3651:AN3714" si="172">IF($E3651&gt;0,"Yes","No")</f>
        <v>Yes</v>
      </c>
      <c r="AO3651" t="str" cm="1">
        <f t="array" ref="AO3651">_xlfn.IFS($C3651&lt;36,"Youth", $C3651&lt;66, "Middle_age", $C3651&gt;65, "Old")</f>
        <v>Youth</v>
      </c>
      <c r="AP3651" t="str">
        <f t="shared" ref="AP3651:AP3714" si="173">IF($K3651&lt;=12, "1 năm", IF($K3651&lt;=24, "2 năm", IF($K3651&lt;=36, "3 năm", IF($K3651&lt;=48, "4 năm", IF($K3651&lt;=60, "5 năm", IF($K3651&lt;=72, "6 năm"))))))</f>
        <v>1 năm</v>
      </c>
    </row>
    <row r="3652" spans="1:42" x14ac:dyDescent="0.35">
      <c r="A3652" t="s">
        <v>4771</v>
      </c>
      <c r="B3652" t="s">
        <v>9</v>
      </c>
      <c r="C3652">
        <v>37</v>
      </c>
      <c r="D3652" t="s">
        <v>13</v>
      </c>
      <c r="E3652">
        <v>0</v>
      </c>
      <c r="F3652" t="s">
        <v>288</v>
      </c>
      <c r="G3652">
        <v>92551</v>
      </c>
      <c r="H3652">
        <v>33.882739999999998</v>
      </c>
      <c r="I3652">
        <v>-117.224878</v>
      </c>
      <c r="J3652">
        <v>0</v>
      </c>
      <c r="K3652" s="1">
        <v>2</v>
      </c>
      <c r="L3652" t="s">
        <v>24</v>
      </c>
      <c r="M3652" t="s">
        <v>10</v>
      </c>
      <c r="N3652">
        <v>24.31</v>
      </c>
      <c r="O3652" t="s">
        <v>13</v>
      </c>
      <c r="P3652" t="s">
        <v>10</v>
      </c>
      <c r="Q3652" t="s">
        <v>25</v>
      </c>
      <c r="R3652">
        <v>16</v>
      </c>
      <c r="S3652" t="s">
        <v>13</v>
      </c>
      <c r="T3652" t="s">
        <v>13</v>
      </c>
      <c r="U3652" t="s">
        <v>10</v>
      </c>
      <c r="V3652" t="s">
        <v>13</v>
      </c>
      <c r="W3652" t="s">
        <v>13</v>
      </c>
      <c r="X3652" t="s">
        <v>13</v>
      </c>
      <c r="Y3652" t="s">
        <v>13</v>
      </c>
      <c r="Z3652" t="s">
        <v>10</v>
      </c>
      <c r="AA3652" t="s">
        <v>21</v>
      </c>
      <c r="AB3652" t="s">
        <v>10</v>
      </c>
      <c r="AC3652" t="s">
        <v>26</v>
      </c>
      <c r="AD3652">
        <v>75.8</v>
      </c>
      <c r="AE3652">
        <v>160.75</v>
      </c>
      <c r="AF3652">
        <v>0</v>
      </c>
      <c r="AG3652">
        <v>0</v>
      </c>
      <c r="AH3652">
        <v>48.62</v>
      </c>
      <c r="AI3652">
        <v>209.37</v>
      </c>
      <c r="AJ3652" t="s">
        <v>27</v>
      </c>
      <c r="AK3652" t="s">
        <v>28</v>
      </c>
      <c r="AL3652" t="s">
        <v>29</v>
      </c>
      <c r="AM3652" t="str">
        <f t="shared" si="171"/>
        <v>Churned</v>
      </c>
      <c r="AN3652" t="str">
        <f t="shared" si="172"/>
        <v>No</v>
      </c>
      <c r="AO3652" t="str" cm="1">
        <f t="array" ref="AO3652">_xlfn.IFS($C3652&lt;36,"Youth", $C3652&lt;66, "Middle_age", $C3652&gt;65, "Old")</f>
        <v>Middle_age</v>
      </c>
      <c r="AP3652" t="str">
        <f t="shared" si="173"/>
        <v>1 năm</v>
      </c>
    </row>
    <row r="3653" spans="1:42" x14ac:dyDescent="0.35">
      <c r="A3653" t="s">
        <v>4772</v>
      </c>
      <c r="B3653" t="s">
        <v>19</v>
      </c>
      <c r="C3653">
        <v>27</v>
      </c>
      <c r="D3653" t="s">
        <v>13</v>
      </c>
      <c r="E3653">
        <v>0</v>
      </c>
      <c r="F3653" t="s">
        <v>121</v>
      </c>
      <c r="G3653">
        <v>92101</v>
      </c>
      <c r="H3653">
        <v>32.725230000000003</v>
      </c>
      <c r="I3653">
        <v>-117.171346</v>
      </c>
      <c r="J3653">
        <v>0</v>
      </c>
      <c r="K3653" s="1">
        <v>17</v>
      </c>
      <c r="L3653" t="s">
        <v>12</v>
      </c>
      <c r="M3653" t="s">
        <v>10</v>
      </c>
      <c r="N3653">
        <v>13.02</v>
      </c>
      <c r="O3653" t="s">
        <v>13</v>
      </c>
      <c r="P3653" t="s">
        <v>10</v>
      </c>
      <c r="Q3653" t="s">
        <v>14</v>
      </c>
      <c r="R3653">
        <v>73</v>
      </c>
      <c r="S3653" t="s">
        <v>13</v>
      </c>
      <c r="T3653" t="s">
        <v>13</v>
      </c>
      <c r="U3653" t="s">
        <v>13</v>
      </c>
      <c r="V3653" t="s">
        <v>13</v>
      </c>
      <c r="W3653" t="s">
        <v>13</v>
      </c>
      <c r="X3653" t="s">
        <v>13</v>
      </c>
      <c r="Y3653" t="s">
        <v>13</v>
      </c>
      <c r="Z3653" t="s">
        <v>10</v>
      </c>
      <c r="AA3653" t="s">
        <v>15</v>
      </c>
      <c r="AB3653" t="s">
        <v>13</v>
      </c>
      <c r="AC3653" t="s">
        <v>16</v>
      </c>
      <c r="AD3653">
        <v>44.6</v>
      </c>
      <c r="AE3653">
        <v>681.4</v>
      </c>
      <c r="AF3653">
        <v>0</v>
      </c>
      <c r="AG3653">
        <v>0</v>
      </c>
      <c r="AH3653">
        <v>221.34</v>
      </c>
      <c r="AI3653">
        <v>902.74</v>
      </c>
      <c r="AJ3653" t="s">
        <v>17</v>
      </c>
      <c r="AM3653" t="str">
        <f t="shared" si="171"/>
        <v>Stayed</v>
      </c>
      <c r="AN3653" t="str">
        <f t="shared" si="172"/>
        <v>No</v>
      </c>
      <c r="AO3653" t="str" cm="1">
        <f t="array" ref="AO3653">_xlfn.IFS($C3653&lt;36,"Youth", $C3653&lt;66, "Middle_age", $C3653&gt;65, "Old")</f>
        <v>Youth</v>
      </c>
      <c r="AP3653" t="str">
        <f t="shared" si="173"/>
        <v>2 năm</v>
      </c>
    </row>
    <row r="3654" spans="1:42" x14ac:dyDescent="0.35">
      <c r="A3654" t="s">
        <v>4773</v>
      </c>
      <c r="B3654" t="s">
        <v>19</v>
      </c>
      <c r="C3654">
        <v>38</v>
      </c>
      <c r="D3654" t="s">
        <v>10</v>
      </c>
      <c r="E3654">
        <v>2</v>
      </c>
      <c r="F3654" t="s">
        <v>1449</v>
      </c>
      <c r="G3654">
        <v>94507</v>
      </c>
      <c r="H3654">
        <v>37.855716999999999</v>
      </c>
      <c r="I3654">
        <v>-121.99481299999999</v>
      </c>
      <c r="J3654">
        <v>1</v>
      </c>
      <c r="K3654" s="1">
        <v>69</v>
      </c>
      <c r="L3654" t="s">
        <v>12</v>
      </c>
      <c r="M3654" t="s">
        <v>10</v>
      </c>
      <c r="N3654">
        <v>42.9</v>
      </c>
      <c r="O3654" t="s">
        <v>13</v>
      </c>
      <c r="P3654" t="s">
        <v>10</v>
      </c>
      <c r="Q3654" t="s">
        <v>25</v>
      </c>
      <c r="R3654">
        <v>24</v>
      </c>
      <c r="S3654" t="s">
        <v>10</v>
      </c>
      <c r="T3654" t="s">
        <v>10</v>
      </c>
      <c r="U3654" t="s">
        <v>13</v>
      </c>
      <c r="V3654" t="s">
        <v>10</v>
      </c>
      <c r="W3654" t="s">
        <v>10</v>
      </c>
      <c r="X3654" t="s">
        <v>10</v>
      </c>
      <c r="Y3654" t="s">
        <v>10</v>
      </c>
      <c r="Z3654" t="s">
        <v>10</v>
      </c>
      <c r="AA3654" t="s">
        <v>43</v>
      </c>
      <c r="AB3654" t="s">
        <v>10</v>
      </c>
      <c r="AC3654" t="s">
        <v>16</v>
      </c>
      <c r="AD3654">
        <v>106.35</v>
      </c>
      <c r="AE3654">
        <v>7261.75</v>
      </c>
      <c r="AF3654">
        <v>0</v>
      </c>
      <c r="AG3654">
        <v>0</v>
      </c>
      <c r="AH3654">
        <v>2960.1</v>
      </c>
      <c r="AI3654">
        <v>10221.85</v>
      </c>
      <c r="AJ3654" t="s">
        <v>17</v>
      </c>
      <c r="AM3654" t="str">
        <f t="shared" si="171"/>
        <v>VIP</v>
      </c>
      <c r="AN3654" t="str">
        <f t="shared" si="172"/>
        <v>Yes</v>
      </c>
      <c r="AO3654" t="str" cm="1">
        <f t="array" ref="AO3654">_xlfn.IFS($C3654&lt;36,"Youth", $C3654&lt;66, "Middle_age", $C3654&gt;65, "Old")</f>
        <v>Middle_age</v>
      </c>
      <c r="AP3654" t="str">
        <f t="shared" si="173"/>
        <v>6 năm</v>
      </c>
    </row>
    <row r="3655" spans="1:42" x14ac:dyDescent="0.35">
      <c r="A3655" t="s">
        <v>4774</v>
      </c>
      <c r="B3655" t="s">
        <v>19</v>
      </c>
      <c r="C3655">
        <v>23</v>
      </c>
      <c r="D3655" t="s">
        <v>10</v>
      </c>
      <c r="E3655">
        <v>0</v>
      </c>
      <c r="F3655" t="s">
        <v>1657</v>
      </c>
      <c r="G3655">
        <v>90262</v>
      </c>
      <c r="H3655">
        <v>33.923572999999998</v>
      </c>
      <c r="I3655">
        <v>-118.200669</v>
      </c>
      <c r="J3655">
        <v>8</v>
      </c>
      <c r="K3655" s="1">
        <v>37</v>
      </c>
      <c r="L3655" t="s">
        <v>99</v>
      </c>
      <c r="M3655" t="s">
        <v>10</v>
      </c>
      <c r="N3655">
        <v>13.13</v>
      </c>
      <c r="O3655" t="s">
        <v>10</v>
      </c>
      <c r="P3655" t="s">
        <v>10</v>
      </c>
      <c r="Q3655" t="s">
        <v>25</v>
      </c>
      <c r="R3655">
        <v>58</v>
      </c>
      <c r="S3655" t="s">
        <v>13</v>
      </c>
      <c r="T3655" t="s">
        <v>13</v>
      </c>
      <c r="U3655" t="s">
        <v>10</v>
      </c>
      <c r="V3655" t="s">
        <v>10</v>
      </c>
      <c r="W3655" t="s">
        <v>10</v>
      </c>
      <c r="X3655" t="s">
        <v>13</v>
      </c>
      <c r="Y3655" t="s">
        <v>13</v>
      </c>
      <c r="Z3655" t="s">
        <v>10</v>
      </c>
      <c r="AA3655" t="s">
        <v>43</v>
      </c>
      <c r="AB3655" t="s">
        <v>13</v>
      </c>
      <c r="AC3655" t="s">
        <v>16</v>
      </c>
      <c r="AD3655">
        <v>94.3</v>
      </c>
      <c r="AE3655">
        <v>3460.95</v>
      </c>
      <c r="AF3655">
        <v>0</v>
      </c>
      <c r="AG3655">
        <v>0</v>
      </c>
      <c r="AH3655">
        <v>485.81</v>
      </c>
      <c r="AI3655">
        <v>3946.76</v>
      </c>
      <c r="AJ3655" t="s">
        <v>17</v>
      </c>
      <c r="AM3655" t="str">
        <f t="shared" si="171"/>
        <v>VIP</v>
      </c>
      <c r="AN3655" t="str">
        <f t="shared" si="172"/>
        <v>No</v>
      </c>
      <c r="AO3655" t="str" cm="1">
        <f t="array" ref="AO3655">_xlfn.IFS($C3655&lt;36,"Youth", $C3655&lt;66, "Middle_age", $C3655&gt;65, "Old")</f>
        <v>Youth</v>
      </c>
      <c r="AP3655" t="str">
        <f t="shared" si="173"/>
        <v>4 năm</v>
      </c>
    </row>
    <row r="3656" spans="1:42" x14ac:dyDescent="0.35">
      <c r="A3656" t="s">
        <v>4775</v>
      </c>
      <c r="B3656" t="s">
        <v>19</v>
      </c>
      <c r="C3656">
        <v>73</v>
      </c>
      <c r="D3656" t="s">
        <v>13</v>
      </c>
      <c r="E3656">
        <v>0</v>
      </c>
      <c r="F3656" t="s">
        <v>322</v>
      </c>
      <c r="G3656">
        <v>94602</v>
      </c>
      <c r="H3656">
        <v>37.803882999999999</v>
      </c>
      <c r="I3656">
        <v>-122.208417</v>
      </c>
      <c r="J3656">
        <v>0</v>
      </c>
      <c r="K3656" s="1">
        <v>4</v>
      </c>
      <c r="L3656" t="s">
        <v>24</v>
      </c>
      <c r="M3656" t="s">
        <v>13</v>
      </c>
      <c r="P3656" t="s">
        <v>10</v>
      </c>
      <c r="Q3656" t="s">
        <v>49</v>
      </c>
      <c r="R3656">
        <v>19</v>
      </c>
      <c r="S3656" t="s">
        <v>13</v>
      </c>
      <c r="T3656" t="s">
        <v>13</v>
      </c>
      <c r="U3656" t="s">
        <v>13</v>
      </c>
      <c r="V3656" t="s">
        <v>13</v>
      </c>
      <c r="W3656" t="s">
        <v>13</v>
      </c>
      <c r="X3656" t="s">
        <v>13</v>
      </c>
      <c r="Y3656" t="s">
        <v>13</v>
      </c>
      <c r="Z3656" t="s">
        <v>10</v>
      </c>
      <c r="AA3656" t="s">
        <v>21</v>
      </c>
      <c r="AB3656" t="s">
        <v>10</v>
      </c>
      <c r="AC3656" t="s">
        <v>26</v>
      </c>
      <c r="AD3656">
        <v>25.2</v>
      </c>
      <c r="AE3656">
        <v>102.5</v>
      </c>
      <c r="AF3656">
        <v>0</v>
      </c>
      <c r="AG3656">
        <v>0</v>
      </c>
      <c r="AH3656">
        <v>0</v>
      </c>
      <c r="AI3656">
        <v>102.5</v>
      </c>
      <c r="AJ3656" t="s">
        <v>27</v>
      </c>
      <c r="AK3656" t="s">
        <v>33</v>
      </c>
      <c r="AL3656" t="s">
        <v>561</v>
      </c>
      <c r="AM3656" t="str">
        <f t="shared" si="171"/>
        <v>Churned</v>
      </c>
      <c r="AN3656" t="str">
        <f t="shared" si="172"/>
        <v>No</v>
      </c>
      <c r="AO3656" t="str" cm="1">
        <f t="array" ref="AO3656">_xlfn.IFS($C3656&lt;36,"Youth", $C3656&lt;66, "Middle_age", $C3656&gt;65, "Old")</f>
        <v>Old</v>
      </c>
      <c r="AP3656" t="str">
        <f t="shared" si="173"/>
        <v>1 năm</v>
      </c>
    </row>
    <row r="3657" spans="1:42" x14ac:dyDescent="0.35">
      <c r="A3657" t="s">
        <v>4776</v>
      </c>
      <c r="B3657" t="s">
        <v>19</v>
      </c>
      <c r="C3657">
        <v>64</v>
      </c>
      <c r="D3657" t="s">
        <v>13</v>
      </c>
      <c r="E3657">
        <v>0</v>
      </c>
      <c r="F3657" t="s">
        <v>121</v>
      </c>
      <c r="G3657">
        <v>92122</v>
      </c>
      <c r="H3657">
        <v>32.857230000000001</v>
      </c>
      <c r="I3657">
        <v>-117.209774</v>
      </c>
      <c r="J3657">
        <v>0</v>
      </c>
      <c r="K3657" s="1">
        <v>1</v>
      </c>
      <c r="L3657" t="s">
        <v>24</v>
      </c>
      <c r="M3657" t="s">
        <v>10</v>
      </c>
      <c r="N3657">
        <v>8.56</v>
      </c>
      <c r="O3657" t="s">
        <v>10</v>
      </c>
      <c r="P3657" t="s">
        <v>10</v>
      </c>
      <c r="Q3657" t="s">
        <v>25</v>
      </c>
      <c r="R3657">
        <v>24</v>
      </c>
      <c r="S3657" t="s">
        <v>13</v>
      </c>
      <c r="T3657" t="s">
        <v>10</v>
      </c>
      <c r="U3657" t="s">
        <v>13</v>
      </c>
      <c r="V3657" t="s">
        <v>13</v>
      </c>
      <c r="W3657" t="s">
        <v>13</v>
      </c>
      <c r="X3657" t="s">
        <v>10</v>
      </c>
      <c r="Y3657" t="s">
        <v>10</v>
      </c>
      <c r="Z3657" t="s">
        <v>10</v>
      </c>
      <c r="AA3657" t="s">
        <v>21</v>
      </c>
      <c r="AB3657" t="s">
        <v>10</v>
      </c>
      <c r="AC3657" t="s">
        <v>16</v>
      </c>
      <c r="AD3657">
        <v>90.85</v>
      </c>
      <c r="AE3657">
        <v>90.85</v>
      </c>
      <c r="AF3657">
        <v>0</v>
      </c>
      <c r="AG3657">
        <v>0</v>
      </c>
      <c r="AH3657">
        <v>8.56</v>
      </c>
      <c r="AI3657">
        <v>99.41</v>
      </c>
      <c r="AJ3657" t="s">
        <v>27</v>
      </c>
      <c r="AK3657" t="s">
        <v>28</v>
      </c>
      <c r="AL3657" t="s">
        <v>74</v>
      </c>
      <c r="AM3657" t="str">
        <f t="shared" si="171"/>
        <v>Churned</v>
      </c>
      <c r="AN3657" t="str">
        <f t="shared" si="172"/>
        <v>No</v>
      </c>
      <c r="AO3657" t="str" cm="1">
        <f t="array" ref="AO3657">_xlfn.IFS($C3657&lt;36,"Youth", $C3657&lt;66, "Middle_age", $C3657&gt;65, "Old")</f>
        <v>Middle_age</v>
      </c>
      <c r="AP3657" t="str">
        <f t="shared" si="173"/>
        <v>1 năm</v>
      </c>
    </row>
    <row r="3658" spans="1:42" x14ac:dyDescent="0.35">
      <c r="A3658" t="s">
        <v>4777</v>
      </c>
      <c r="B3658" t="s">
        <v>9</v>
      </c>
      <c r="C3658">
        <v>50</v>
      </c>
      <c r="D3658" t="s">
        <v>10</v>
      </c>
      <c r="E3658">
        <v>0</v>
      </c>
      <c r="F3658" t="s">
        <v>2463</v>
      </c>
      <c r="G3658">
        <v>92399</v>
      </c>
      <c r="H3658">
        <v>34.045969999999997</v>
      </c>
      <c r="I3658">
        <v>-117.011825</v>
      </c>
      <c r="J3658">
        <v>2</v>
      </c>
      <c r="K3658" s="1">
        <v>72</v>
      </c>
      <c r="L3658" t="s">
        <v>42</v>
      </c>
      <c r="M3658" t="s">
        <v>10</v>
      </c>
      <c r="N3658">
        <v>38.44</v>
      </c>
      <c r="O3658" t="s">
        <v>10</v>
      </c>
      <c r="P3658" t="s">
        <v>10</v>
      </c>
      <c r="Q3658" t="s">
        <v>25</v>
      </c>
      <c r="R3658">
        <v>16</v>
      </c>
      <c r="S3658" t="s">
        <v>13</v>
      </c>
      <c r="T3658" t="s">
        <v>10</v>
      </c>
      <c r="U3658" t="s">
        <v>10</v>
      </c>
      <c r="V3658" t="s">
        <v>10</v>
      </c>
      <c r="W3658" t="s">
        <v>10</v>
      </c>
      <c r="X3658" t="s">
        <v>10</v>
      </c>
      <c r="Y3658" t="s">
        <v>10</v>
      </c>
      <c r="Z3658" t="s">
        <v>10</v>
      </c>
      <c r="AA3658" t="s">
        <v>15</v>
      </c>
      <c r="AB3658" t="s">
        <v>10</v>
      </c>
      <c r="AC3658" t="s">
        <v>26</v>
      </c>
      <c r="AD3658">
        <v>108.5</v>
      </c>
      <c r="AE3658">
        <v>8003.8</v>
      </c>
      <c r="AF3658">
        <v>0</v>
      </c>
      <c r="AG3658">
        <v>0</v>
      </c>
      <c r="AH3658">
        <v>2767.68</v>
      </c>
      <c r="AI3658">
        <v>10771.48</v>
      </c>
      <c r="AJ3658" t="s">
        <v>17</v>
      </c>
      <c r="AM3658" t="str">
        <f t="shared" si="171"/>
        <v>VIP</v>
      </c>
      <c r="AN3658" t="str">
        <f t="shared" si="172"/>
        <v>No</v>
      </c>
      <c r="AO3658" t="str" cm="1">
        <f t="array" ref="AO3658">_xlfn.IFS($C3658&lt;36,"Youth", $C3658&lt;66, "Middle_age", $C3658&gt;65, "Old")</f>
        <v>Middle_age</v>
      </c>
      <c r="AP3658" t="str">
        <f t="shared" si="173"/>
        <v>6 năm</v>
      </c>
    </row>
    <row r="3659" spans="1:42" x14ac:dyDescent="0.35">
      <c r="A3659" t="s">
        <v>4778</v>
      </c>
      <c r="B3659" t="s">
        <v>19</v>
      </c>
      <c r="C3659">
        <v>26</v>
      </c>
      <c r="D3659" t="s">
        <v>10</v>
      </c>
      <c r="E3659">
        <v>3</v>
      </c>
      <c r="F3659" t="s">
        <v>542</v>
      </c>
      <c r="G3659">
        <v>92332</v>
      </c>
      <c r="H3659">
        <v>34.943600000000004</v>
      </c>
      <c r="I3659">
        <v>-115.28790100000001</v>
      </c>
      <c r="J3659">
        <v>4</v>
      </c>
      <c r="K3659" s="1">
        <v>8</v>
      </c>
      <c r="L3659" t="s">
        <v>12</v>
      </c>
      <c r="M3659" t="s">
        <v>10</v>
      </c>
      <c r="N3659">
        <v>22.14</v>
      </c>
      <c r="O3659" t="s">
        <v>13</v>
      </c>
      <c r="P3659" t="s">
        <v>10</v>
      </c>
      <c r="Q3659" t="s">
        <v>25</v>
      </c>
      <c r="R3659">
        <v>82</v>
      </c>
      <c r="S3659" t="s">
        <v>13</v>
      </c>
      <c r="T3659" t="s">
        <v>13</v>
      </c>
      <c r="U3659" t="s">
        <v>10</v>
      </c>
      <c r="V3659" t="s">
        <v>13</v>
      </c>
      <c r="W3659" t="s">
        <v>10</v>
      </c>
      <c r="X3659" t="s">
        <v>10</v>
      </c>
      <c r="Y3659" t="s">
        <v>10</v>
      </c>
      <c r="Z3659" t="s">
        <v>10</v>
      </c>
      <c r="AA3659" t="s">
        <v>21</v>
      </c>
      <c r="AB3659" t="s">
        <v>10</v>
      </c>
      <c r="AC3659" t="s">
        <v>26</v>
      </c>
      <c r="AD3659">
        <v>94.75</v>
      </c>
      <c r="AE3659">
        <v>759.55</v>
      </c>
      <c r="AF3659">
        <v>0</v>
      </c>
      <c r="AG3659">
        <v>0</v>
      </c>
      <c r="AH3659">
        <v>177.12</v>
      </c>
      <c r="AI3659">
        <v>936.67</v>
      </c>
      <c r="AJ3659" t="s">
        <v>17</v>
      </c>
      <c r="AM3659" t="str">
        <f t="shared" si="171"/>
        <v>Stayed</v>
      </c>
      <c r="AN3659" t="str">
        <f t="shared" si="172"/>
        <v>Yes</v>
      </c>
      <c r="AO3659" t="str" cm="1">
        <f t="array" ref="AO3659">_xlfn.IFS($C3659&lt;36,"Youth", $C3659&lt;66, "Middle_age", $C3659&gt;65, "Old")</f>
        <v>Youth</v>
      </c>
      <c r="AP3659" t="str">
        <f t="shared" si="173"/>
        <v>1 năm</v>
      </c>
    </row>
    <row r="3660" spans="1:42" x14ac:dyDescent="0.35">
      <c r="A3660" t="s">
        <v>4779</v>
      </c>
      <c r="B3660" t="s">
        <v>9</v>
      </c>
      <c r="C3660">
        <v>19</v>
      </c>
      <c r="D3660" t="s">
        <v>10</v>
      </c>
      <c r="E3660">
        <v>0</v>
      </c>
      <c r="F3660" t="s">
        <v>266</v>
      </c>
      <c r="G3660">
        <v>94027</v>
      </c>
      <c r="H3660">
        <v>37.454923999999998</v>
      </c>
      <c r="I3660">
        <v>-122.20316800000001</v>
      </c>
      <c r="J3660">
        <v>1</v>
      </c>
      <c r="K3660" s="1">
        <v>49</v>
      </c>
      <c r="L3660" t="s">
        <v>12</v>
      </c>
      <c r="M3660" t="s">
        <v>13</v>
      </c>
      <c r="P3660" t="s">
        <v>10</v>
      </c>
      <c r="Q3660" t="s">
        <v>14</v>
      </c>
      <c r="R3660">
        <v>82</v>
      </c>
      <c r="S3660" t="s">
        <v>10</v>
      </c>
      <c r="T3660" t="s">
        <v>13</v>
      </c>
      <c r="U3660" t="s">
        <v>13</v>
      </c>
      <c r="V3660" t="s">
        <v>10</v>
      </c>
      <c r="W3660" t="s">
        <v>13</v>
      </c>
      <c r="X3660" t="s">
        <v>13</v>
      </c>
      <c r="Y3660" t="s">
        <v>13</v>
      </c>
      <c r="Z3660" t="s">
        <v>10</v>
      </c>
      <c r="AA3660" t="s">
        <v>15</v>
      </c>
      <c r="AB3660" t="s">
        <v>10</v>
      </c>
      <c r="AC3660" t="s">
        <v>16</v>
      </c>
      <c r="AD3660">
        <v>35.799999999999997</v>
      </c>
      <c r="AE3660">
        <v>1782</v>
      </c>
      <c r="AF3660">
        <v>0</v>
      </c>
      <c r="AG3660">
        <v>0</v>
      </c>
      <c r="AH3660">
        <v>0</v>
      </c>
      <c r="AI3660">
        <v>1782</v>
      </c>
      <c r="AJ3660" t="s">
        <v>17</v>
      </c>
      <c r="AM3660" t="str">
        <f t="shared" si="171"/>
        <v>Stayed</v>
      </c>
      <c r="AN3660" t="str">
        <f t="shared" si="172"/>
        <v>No</v>
      </c>
      <c r="AO3660" t="str" cm="1">
        <f t="array" ref="AO3660">_xlfn.IFS($C3660&lt;36,"Youth", $C3660&lt;66, "Middle_age", $C3660&gt;65, "Old")</f>
        <v>Youth</v>
      </c>
      <c r="AP3660" t="str">
        <f t="shared" si="173"/>
        <v>5 năm</v>
      </c>
    </row>
    <row r="3661" spans="1:42" x14ac:dyDescent="0.35">
      <c r="A3661" t="s">
        <v>4780</v>
      </c>
      <c r="B3661" t="s">
        <v>19</v>
      </c>
      <c r="C3661">
        <v>27</v>
      </c>
      <c r="D3661" t="s">
        <v>13</v>
      </c>
      <c r="E3661">
        <v>0</v>
      </c>
      <c r="F3661" t="s">
        <v>822</v>
      </c>
      <c r="G3661">
        <v>91739</v>
      </c>
      <c r="H3661">
        <v>34.133808999999999</v>
      </c>
      <c r="I3661">
        <v>-117.523724</v>
      </c>
      <c r="J3661">
        <v>0</v>
      </c>
      <c r="K3661" s="1">
        <v>27</v>
      </c>
      <c r="L3661" t="s">
        <v>12</v>
      </c>
      <c r="M3661" t="s">
        <v>10</v>
      </c>
      <c r="N3661">
        <v>47.65</v>
      </c>
      <c r="O3661" t="s">
        <v>13</v>
      </c>
      <c r="P3661" t="s">
        <v>13</v>
      </c>
      <c r="AA3661" t="s">
        <v>43</v>
      </c>
      <c r="AB3661" t="s">
        <v>13</v>
      </c>
      <c r="AC3661" t="s">
        <v>16</v>
      </c>
      <c r="AD3661">
        <v>19.850000000000001</v>
      </c>
      <c r="AE3661">
        <v>470</v>
      </c>
      <c r="AF3661">
        <v>0</v>
      </c>
      <c r="AG3661">
        <v>0</v>
      </c>
      <c r="AH3661">
        <v>1286.55</v>
      </c>
      <c r="AI3661">
        <v>1756.55</v>
      </c>
      <c r="AJ3661" t="s">
        <v>17</v>
      </c>
      <c r="AM3661" t="str">
        <f t="shared" si="171"/>
        <v>Stayed</v>
      </c>
      <c r="AN3661" t="str">
        <f t="shared" si="172"/>
        <v>No</v>
      </c>
      <c r="AO3661" t="str" cm="1">
        <f t="array" ref="AO3661">_xlfn.IFS($C3661&lt;36,"Youth", $C3661&lt;66, "Middle_age", $C3661&gt;65, "Old")</f>
        <v>Youth</v>
      </c>
      <c r="AP3661" t="str">
        <f t="shared" si="173"/>
        <v>3 năm</v>
      </c>
    </row>
    <row r="3662" spans="1:42" x14ac:dyDescent="0.35">
      <c r="A3662" t="s">
        <v>4781</v>
      </c>
      <c r="B3662" t="s">
        <v>19</v>
      </c>
      <c r="C3662">
        <v>22</v>
      </c>
      <c r="D3662" t="s">
        <v>13</v>
      </c>
      <c r="E3662">
        <v>0</v>
      </c>
      <c r="F3662" t="s">
        <v>446</v>
      </c>
      <c r="G3662">
        <v>92865</v>
      </c>
      <c r="H3662">
        <v>33.828778999999997</v>
      </c>
      <c r="I3662">
        <v>-117.848299</v>
      </c>
      <c r="J3662">
        <v>0</v>
      </c>
      <c r="K3662" s="1">
        <v>4</v>
      </c>
      <c r="L3662" t="s">
        <v>12</v>
      </c>
      <c r="M3662" t="s">
        <v>10</v>
      </c>
      <c r="N3662">
        <v>13.31</v>
      </c>
      <c r="O3662" t="s">
        <v>10</v>
      </c>
      <c r="P3662" t="s">
        <v>10</v>
      </c>
      <c r="Q3662" t="s">
        <v>14</v>
      </c>
      <c r="R3662">
        <v>59</v>
      </c>
      <c r="S3662" t="s">
        <v>13</v>
      </c>
      <c r="T3662" t="s">
        <v>13</v>
      </c>
      <c r="U3662" t="s">
        <v>13</v>
      </c>
      <c r="V3662" t="s">
        <v>10</v>
      </c>
      <c r="W3662" t="s">
        <v>13</v>
      </c>
      <c r="X3662" t="s">
        <v>10</v>
      </c>
      <c r="Y3662" t="s">
        <v>10</v>
      </c>
      <c r="Z3662" t="s">
        <v>10</v>
      </c>
      <c r="AA3662" t="s">
        <v>21</v>
      </c>
      <c r="AB3662" t="s">
        <v>13</v>
      </c>
      <c r="AC3662" t="s">
        <v>16</v>
      </c>
      <c r="AD3662">
        <v>65.55</v>
      </c>
      <c r="AE3662">
        <v>237.2</v>
      </c>
      <c r="AF3662">
        <v>0</v>
      </c>
      <c r="AG3662">
        <v>0</v>
      </c>
      <c r="AH3662">
        <v>53.24</v>
      </c>
      <c r="AI3662">
        <v>290.44</v>
      </c>
      <c r="AJ3662" t="s">
        <v>17</v>
      </c>
      <c r="AM3662" t="str">
        <f t="shared" si="171"/>
        <v>Stayed</v>
      </c>
      <c r="AN3662" t="str">
        <f t="shared" si="172"/>
        <v>No</v>
      </c>
      <c r="AO3662" t="str" cm="1">
        <f t="array" ref="AO3662">_xlfn.IFS($C3662&lt;36,"Youth", $C3662&lt;66, "Middle_age", $C3662&gt;65, "Old")</f>
        <v>Youth</v>
      </c>
      <c r="AP3662" t="str">
        <f t="shared" si="173"/>
        <v>1 năm</v>
      </c>
    </row>
    <row r="3663" spans="1:42" x14ac:dyDescent="0.35">
      <c r="A3663" t="s">
        <v>4782</v>
      </c>
      <c r="B3663" t="s">
        <v>19</v>
      </c>
      <c r="C3663">
        <v>28</v>
      </c>
      <c r="D3663" t="s">
        <v>10</v>
      </c>
      <c r="E3663">
        <v>0</v>
      </c>
      <c r="F3663" t="s">
        <v>1977</v>
      </c>
      <c r="G3663">
        <v>95587</v>
      </c>
      <c r="H3663">
        <v>39.955587000000001</v>
      </c>
      <c r="I3663">
        <v>-123.681175</v>
      </c>
      <c r="J3663">
        <v>0</v>
      </c>
      <c r="K3663" s="1">
        <v>72</v>
      </c>
      <c r="L3663" t="s">
        <v>12</v>
      </c>
      <c r="M3663" t="s">
        <v>10</v>
      </c>
      <c r="N3663">
        <v>21.26</v>
      </c>
      <c r="O3663" t="s">
        <v>10</v>
      </c>
      <c r="P3663" t="s">
        <v>10</v>
      </c>
      <c r="Q3663" t="s">
        <v>25</v>
      </c>
      <c r="R3663">
        <v>53</v>
      </c>
      <c r="S3663" t="s">
        <v>10</v>
      </c>
      <c r="T3663" t="s">
        <v>10</v>
      </c>
      <c r="U3663" t="s">
        <v>13</v>
      </c>
      <c r="V3663" t="s">
        <v>10</v>
      </c>
      <c r="W3663" t="s">
        <v>10</v>
      </c>
      <c r="X3663" t="s">
        <v>10</v>
      </c>
      <c r="Y3663" t="s">
        <v>10</v>
      </c>
      <c r="Z3663" t="s">
        <v>10</v>
      </c>
      <c r="AA3663" t="s">
        <v>43</v>
      </c>
      <c r="AB3663" t="s">
        <v>10</v>
      </c>
      <c r="AC3663" t="s">
        <v>16</v>
      </c>
      <c r="AD3663">
        <v>108.95</v>
      </c>
      <c r="AE3663">
        <v>7875</v>
      </c>
      <c r="AF3663">
        <v>0</v>
      </c>
      <c r="AG3663">
        <v>0</v>
      </c>
      <c r="AH3663">
        <v>1530.72</v>
      </c>
      <c r="AI3663">
        <v>9405.7199999999993</v>
      </c>
      <c r="AJ3663" t="s">
        <v>17</v>
      </c>
      <c r="AM3663" t="str">
        <f t="shared" si="171"/>
        <v>VIP</v>
      </c>
      <c r="AN3663" t="str">
        <f t="shared" si="172"/>
        <v>No</v>
      </c>
      <c r="AO3663" t="str" cm="1">
        <f t="array" ref="AO3663">_xlfn.IFS($C3663&lt;36,"Youth", $C3663&lt;66, "Middle_age", $C3663&gt;65, "Old")</f>
        <v>Youth</v>
      </c>
      <c r="AP3663" t="str">
        <f t="shared" si="173"/>
        <v>6 năm</v>
      </c>
    </row>
    <row r="3664" spans="1:42" x14ac:dyDescent="0.35">
      <c r="A3664" t="s">
        <v>4783</v>
      </c>
      <c r="B3664" t="s">
        <v>19</v>
      </c>
      <c r="C3664">
        <v>38</v>
      </c>
      <c r="D3664" t="s">
        <v>10</v>
      </c>
      <c r="E3664">
        <v>0</v>
      </c>
      <c r="F3664" t="s">
        <v>1109</v>
      </c>
      <c r="G3664">
        <v>93620</v>
      </c>
      <c r="H3664">
        <v>37.045727999999997</v>
      </c>
      <c r="I3664">
        <v>-120.63068199999999</v>
      </c>
      <c r="J3664">
        <v>2</v>
      </c>
      <c r="K3664" s="1">
        <v>2</v>
      </c>
      <c r="L3664" t="s">
        <v>24</v>
      </c>
      <c r="M3664" t="s">
        <v>10</v>
      </c>
      <c r="N3664">
        <v>4.41</v>
      </c>
      <c r="O3664" t="s">
        <v>13</v>
      </c>
      <c r="P3664" t="s">
        <v>10</v>
      </c>
      <c r="Q3664" t="s">
        <v>49</v>
      </c>
      <c r="R3664">
        <v>26</v>
      </c>
      <c r="S3664" t="s">
        <v>13</v>
      </c>
      <c r="T3664" t="s">
        <v>10</v>
      </c>
      <c r="U3664" t="s">
        <v>13</v>
      </c>
      <c r="V3664" t="s">
        <v>10</v>
      </c>
      <c r="W3664" t="s">
        <v>13</v>
      </c>
      <c r="X3664" t="s">
        <v>10</v>
      </c>
      <c r="Y3664" t="s">
        <v>10</v>
      </c>
      <c r="Z3664" t="s">
        <v>13</v>
      </c>
      <c r="AA3664" t="s">
        <v>21</v>
      </c>
      <c r="AB3664" t="s">
        <v>10</v>
      </c>
      <c r="AC3664" t="s">
        <v>16</v>
      </c>
      <c r="AD3664">
        <v>64.2</v>
      </c>
      <c r="AE3664">
        <v>143.65</v>
      </c>
      <c r="AF3664">
        <v>0</v>
      </c>
      <c r="AG3664">
        <v>30</v>
      </c>
      <c r="AH3664">
        <v>8.82</v>
      </c>
      <c r="AI3664">
        <v>182.47</v>
      </c>
      <c r="AJ3664" t="s">
        <v>68</v>
      </c>
      <c r="AM3664" t="str">
        <f t="shared" si="171"/>
        <v>Joined</v>
      </c>
      <c r="AN3664" t="str">
        <f t="shared" si="172"/>
        <v>No</v>
      </c>
      <c r="AO3664" t="str" cm="1">
        <f t="array" ref="AO3664">_xlfn.IFS($C3664&lt;36,"Youth", $C3664&lt;66, "Middle_age", $C3664&gt;65, "Old")</f>
        <v>Middle_age</v>
      </c>
      <c r="AP3664" t="str">
        <f t="shared" si="173"/>
        <v>1 năm</v>
      </c>
    </row>
    <row r="3665" spans="1:42" x14ac:dyDescent="0.35">
      <c r="A3665" t="s">
        <v>4784</v>
      </c>
      <c r="B3665" t="s">
        <v>19</v>
      </c>
      <c r="C3665">
        <v>47</v>
      </c>
      <c r="D3665" t="s">
        <v>13</v>
      </c>
      <c r="E3665">
        <v>0</v>
      </c>
      <c r="F3665" t="s">
        <v>446</v>
      </c>
      <c r="G3665">
        <v>92869</v>
      </c>
      <c r="H3665">
        <v>33.792791000000001</v>
      </c>
      <c r="I3665">
        <v>-117.789749</v>
      </c>
      <c r="J3665">
        <v>0</v>
      </c>
      <c r="K3665" s="1">
        <v>2</v>
      </c>
      <c r="L3665" t="s">
        <v>12</v>
      </c>
      <c r="M3665" t="s">
        <v>10</v>
      </c>
      <c r="N3665">
        <v>31.45</v>
      </c>
      <c r="O3665" t="s">
        <v>13</v>
      </c>
      <c r="P3665" t="s">
        <v>13</v>
      </c>
      <c r="AA3665" t="s">
        <v>15</v>
      </c>
      <c r="AB3665" t="s">
        <v>13</v>
      </c>
      <c r="AC3665" t="s">
        <v>16</v>
      </c>
      <c r="AD3665">
        <v>19.95</v>
      </c>
      <c r="AE3665">
        <v>47.7</v>
      </c>
      <c r="AF3665">
        <v>0</v>
      </c>
      <c r="AG3665">
        <v>0</v>
      </c>
      <c r="AH3665">
        <v>62.9</v>
      </c>
      <c r="AI3665">
        <v>110.6</v>
      </c>
      <c r="AJ3665" t="s">
        <v>68</v>
      </c>
      <c r="AM3665" t="str">
        <f t="shared" si="171"/>
        <v>Joined</v>
      </c>
      <c r="AN3665" t="str">
        <f t="shared" si="172"/>
        <v>No</v>
      </c>
      <c r="AO3665" t="str" cm="1">
        <f t="array" ref="AO3665">_xlfn.IFS($C3665&lt;36,"Youth", $C3665&lt;66, "Middle_age", $C3665&gt;65, "Old")</f>
        <v>Middle_age</v>
      </c>
      <c r="AP3665" t="str">
        <f t="shared" si="173"/>
        <v>1 năm</v>
      </c>
    </row>
    <row r="3666" spans="1:42" x14ac:dyDescent="0.35">
      <c r="A3666" t="s">
        <v>4785</v>
      </c>
      <c r="B3666" t="s">
        <v>19</v>
      </c>
      <c r="C3666">
        <v>37</v>
      </c>
      <c r="D3666" t="s">
        <v>10</v>
      </c>
      <c r="E3666">
        <v>2</v>
      </c>
      <c r="F3666" t="s">
        <v>1298</v>
      </c>
      <c r="G3666">
        <v>92583</v>
      </c>
      <c r="H3666">
        <v>33.796568000000001</v>
      </c>
      <c r="I3666">
        <v>-116.924723</v>
      </c>
      <c r="J3666">
        <v>0</v>
      </c>
      <c r="K3666" s="1">
        <v>67</v>
      </c>
      <c r="L3666" t="s">
        <v>42</v>
      </c>
      <c r="M3666" t="s">
        <v>10</v>
      </c>
      <c r="N3666">
        <v>38.979999999999997</v>
      </c>
      <c r="O3666" t="s">
        <v>10</v>
      </c>
      <c r="P3666" t="s">
        <v>10</v>
      </c>
      <c r="Q3666" t="s">
        <v>25</v>
      </c>
      <c r="R3666">
        <v>16</v>
      </c>
      <c r="S3666" t="s">
        <v>13</v>
      </c>
      <c r="T3666" t="s">
        <v>10</v>
      </c>
      <c r="U3666" t="s">
        <v>10</v>
      </c>
      <c r="V3666" t="s">
        <v>13</v>
      </c>
      <c r="W3666" t="s">
        <v>10</v>
      </c>
      <c r="X3666" t="s">
        <v>10</v>
      </c>
      <c r="Y3666" t="s">
        <v>10</v>
      </c>
      <c r="Z3666" t="s">
        <v>10</v>
      </c>
      <c r="AA3666" t="s">
        <v>15</v>
      </c>
      <c r="AB3666" t="s">
        <v>10</v>
      </c>
      <c r="AC3666" t="s">
        <v>26</v>
      </c>
      <c r="AD3666">
        <v>105.4</v>
      </c>
      <c r="AE3666">
        <v>6989.45</v>
      </c>
      <c r="AF3666">
        <v>0</v>
      </c>
      <c r="AG3666">
        <v>0</v>
      </c>
      <c r="AH3666">
        <v>2611.66</v>
      </c>
      <c r="AI3666">
        <v>9601.11</v>
      </c>
      <c r="AJ3666" t="s">
        <v>17</v>
      </c>
      <c r="AM3666" t="str">
        <f t="shared" si="171"/>
        <v>VIP</v>
      </c>
      <c r="AN3666" t="str">
        <f t="shared" si="172"/>
        <v>Yes</v>
      </c>
      <c r="AO3666" t="str" cm="1">
        <f t="array" ref="AO3666">_xlfn.IFS($C3666&lt;36,"Youth", $C3666&lt;66, "Middle_age", $C3666&gt;65, "Old")</f>
        <v>Middle_age</v>
      </c>
      <c r="AP3666" t="str">
        <f t="shared" si="173"/>
        <v>6 năm</v>
      </c>
    </row>
    <row r="3667" spans="1:42" x14ac:dyDescent="0.35">
      <c r="A3667" t="s">
        <v>4786</v>
      </c>
      <c r="B3667" t="s">
        <v>9</v>
      </c>
      <c r="C3667">
        <v>27</v>
      </c>
      <c r="D3667" t="s">
        <v>13</v>
      </c>
      <c r="E3667">
        <v>0</v>
      </c>
      <c r="F3667" t="s">
        <v>2336</v>
      </c>
      <c r="G3667">
        <v>95953</v>
      </c>
      <c r="H3667">
        <v>39.258746000000002</v>
      </c>
      <c r="I3667">
        <v>-121.77697000000001</v>
      </c>
      <c r="J3667">
        <v>0</v>
      </c>
      <c r="K3667" s="1">
        <v>9</v>
      </c>
      <c r="L3667" t="s">
        <v>12</v>
      </c>
      <c r="M3667" t="s">
        <v>10</v>
      </c>
      <c r="N3667">
        <v>24.81</v>
      </c>
      <c r="O3667" t="s">
        <v>13</v>
      </c>
      <c r="P3667" t="s">
        <v>10</v>
      </c>
      <c r="Q3667" t="s">
        <v>14</v>
      </c>
      <c r="R3667">
        <v>69</v>
      </c>
      <c r="S3667" t="s">
        <v>13</v>
      </c>
      <c r="T3667" t="s">
        <v>10</v>
      </c>
      <c r="U3667" t="s">
        <v>13</v>
      </c>
      <c r="V3667" t="s">
        <v>10</v>
      </c>
      <c r="W3667" t="s">
        <v>10</v>
      </c>
      <c r="X3667" t="s">
        <v>13</v>
      </c>
      <c r="Y3667" t="s">
        <v>13</v>
      </c>
      <c r="Z3667" t="s">
        <v>13</v>
      </c>
      <c r="AA3667" t="s">
        <v>21</v>
      </c>
      <c r="AB3667" t="s">
        <v>13</v>
      </c>
      <c r="AC3667" t="s">
        <v>153</v>
      </c>
      <c r="AD3667">
        <v>66.25</v>
      </c>
      <c r="AE3667">
        <v>620.54999999999995</v>
      </c>
      <c r="AF3667">
        <v>0</v>
      </c>
      <c r="AG3667">
        <v>10</v>
      </c>
      <c r="AH3667">
        <v>223.29</v>
      </c>
      <c r="AI3667">
        <v>853.84</v>
      </c>
      <c r="AJ3667" t="s">
        <v>27</v>
      </c>
      <c r="AK3667" t="s">
        <v>33</v>
      </c>
      <c r="AL3667" t="s">
        <v>37</v>
      </c>
      <c r="AM3667" t="str">
        <f t="shared" si="171"/>
        <v>Churned</v>
      </c>
      <c r="AN3667" t="str">
        <f t="shared" si="172"/>
        <v>No</v>
      </c>
      <c r="AO3667" t="str" cm="1">
        <f t="array" ref="AO3667">_xlfn.IFS($C3667&lt;36,"Youth", $C3667&lt;66, "Middle_age", $C3667&gt;65, "Old")</f>
        <v>Youth</v>
      </c>
      <c r="AP3667" t="str">
        <f t="shared" si="173"/>
        <v>1 năm</v>
      </c>
    </row>
    <row r="3668" spans="1:42" x14ac:dyDescent="0.35">
      <c r="A3668" t="s">
        <v>4787</v>
      </c>
      <c r="B3668" t="s">
        <v>9</v>
      </c>
      <c r="C3668">
        <v>48</v>
      </c>
      <c r="D3668" t="s">
        <v>13</v>
      </c>
      <c r="E3668">
        <v>0</v>
      </c>
      <c r="F3668" t="s">
        <v>1044</v>
      </c>
      <c r="G3668">
        <v>95951</v>
      </c>
      <c r="H3668">
        <v>39.732767000000003</v>
      </c>
      <c r="I3668">
        <v>-122.042298</v>
      </c>
      <c r="J3668">
        <v>0</v>
      </c>
      <c r="K3668" s="1">
        <v>4</v>
      </c>
      <c r="L3668" t="s">
        <v>12</v>
      </c>
      <c r="M3668" t="s">
        <v>10</v>
      </c>
      <c r="N3668">
        <v>15.07</v>
      </c>
      <c r="O3668" t="s">
        <v>13</v>
      </c>
      <c r="P3668" t="s">
        <v>10</v>
      </c>
      <c r="Q3668" t="s">
        <v>14</v>
      </c>
      <c r="R3668">
        <v>16</v>
      </c>
      <c r="S3668" t="s">
        <v>13</v>
      </c>
      <c r="T3668" t="s">
        <v>13</v>
      </c>
      <c r="U3668" t="s">
        <v>13</v>
      </c>
      <c r="V3668" t="s">
        <v>13</v>
      </c>
      <c r="W3668" t="s">
        <v>13</v>
      </c>
      <c r="X3668" t="s">
        <v>13</v>
      </c>
      <c r="Y3668" t="s">
        <v>13</v>
      </c>
      <c r="Z3668" t="s">
        <v>10</v>
      </c>
      <c r="AA3668" t="s">
        <v>21</v>
      </c>
      <c r="AB3668" t="s">
        <v>10</v>
      </c>
      <c r="AC3668" t="s">
        <v>153</v>
      </c>
      <c r="AD3668">
        <v>46</v>
      </c>
      <c r="AE3668">
        <v>193.6</v>
      </c>
      <c r="AF3668">
        <v>0</v>
      </c>
      <c r="AG3668">
        <v>0</v>
      </c>
      <c r="AH3668">
        <v>60.28</v>
      </c>
      <c r="AI3668">
        <v>253.88</v>
      </c>
      <c r="AJ3668" t="s">
        <v>27</v>
      </c>
      <c r="AK3668" t="s">
        <v>33</v>
      </c>
      <c r="AL3668" t="s">
        <v>529</v>
      </c>
      <c r="AM3668" t="str">
        <f t="shared" si="171"/>
        <v>Churned</v>
      </c>
      <c r="AN3668" t="str">
        <f t="shared" si="172"/>
        <v>No</v>
      </c>
      <c r="AO3668" t="str" cm="1">
        <f t="array" ref="AO3668">_xlfn.IFS($C3668&lt;36,"Youth", $C3668&lt;66, "Middle_age", $C3668&gt;65, "Old")</f>
        <v>Middle_age</v>
      </c>
      <c r="AP3668" t="str">
        <f t="shared" si="173"/>
        <v>1 năm</v>
      </c>
    </row>
    <row r="3669" spans="1:42" x14ac:dyDescent="0.35">
      <c r="A3669" t="s">
        <v>4788</v>
      </c>
      <c r="B3669" t="s">
        <v>19</v>
      </c>
      <c r="C3669">
        <v>56</v>
      </c>
      <c r="D3669" t="s">
        <v>13</v>
      </c>
      <c r="E3669">
        <v>0</v>
      </c>
      <c r="F3669" t="s">
        <v>215</v>
      </c>
      <c r="G3669">
        <v>92028</v>
      </c>
      <c r="H3669">
        <v>33.362575</v>
      </c>
      <c r="I3669">
        <v>-117.299644</v>
      </c>
      <c r="J3669">
        <v>0</v>
      </c>
      <c r="K3669" s="1">
        <v>22</v>
      </c>
      <c r="L3669" t="s">
        <v>32</v>
      </c>
      <c r="M3669" t="s">
        <v>10</v>
      </c>
      <c r="N3669">
        <v>30.35</v>
      </c>
      <c r="O3669" t="s">
        <v>10</v>
      </c>
      <c r="P3669" t="s">
        <v>10</v>
      </c>
      <c r="Q3669" t="s">
        <v>25</v>
      </c>
      <c r="R3669">
        <v>10</v>
      </c>
      <c r="S3669" t="s">
        <v>13</v>
      </c>
      <c r="T3669" t="s">
        <v>10</v>
      </c>
      <c r="U3669" t="s">
        <v>13</v>
      </c>
      <c r="V3669" t="s">
        <v>13</v>
      </c>
      <c r="W3669" t="s">
        <v>13</v>
      </c>
      <c r="X3669" t="s">
        <v>13</v>
      </c>
      <c r="Y3669" t="s">
        <v>13</v>
      </c>
      <c r="Z3669" t="s">
        <v>13</v>
      </c>
      <c r="AA3669" t="s">
        <v>21</v>
      </c>
      <c r="AB3669" t="s">
        <v>10</v>
      </c>
      <c r="AC3669" t="s">
        <v>16</v>
      </c>
      <c r="AD3669">
        <v>78.849999999999994</v>
      </c>
      <c r="AE3669">
        <v>1600.25</v>
      </c>
      <c r="AF3669">
        <v>0</v>
      </c>
      <c r="AG3669">
        <v>50</v>
      </c>
      <c r="AH3669">
        <v>667.7</v>
      </c>
      <c r="AI3669">
        <v>2317.9499999999998</v>
      </c>
      <c r="AJ3669" t="s">
        <v>17</v>
      </c>
      <c r="AM3669" t="str">
        <f t="shared" si="171"/>
        <v>Stayed</v>
      </c>
      <c r="AN3669" t="str">
        <f t="shared" si="172"/>
        <v>No</v>
      </c>
      <c r="AO3669" t="str" cm="1">
        <f t="array" ref="AO3669">_xlfn.IFS($C3669&lt;36,"Youth", $C3669&lt;66, "Middle_age", $C3669&gt;65, "Old")</f>
        <v>Middle_age</v>
      </c>
      <c r="AP3669" t="str">
        <f t="shared" si="173"/>
        <v>2 năm</v>
      </c>
    </row>
    <row r="3670" spans="1:42" x14ac:dyDescent="0.35">
      <c r="A3670" t="s">
        <v>4789</v>
      </c>
      <c r="B3670" t="s">
        <v>9</v>
      </c>
      <c r="C3670">
        <v>64</v>
      </c>
      <c r="D3670" t="s">
        <v>13</v>
      </c>
      <c r="E3670">
        <v>0</v>
      </c>
      <c r="F3670" t="s">
        <v>361</v>
      </c>
      <c r="G3670">
        <v>94114</v>
      </c>
      <c r="H3670">
        <v>37.758085000000001</v>
      </c>
      <c r="I3670">
        <v>-122.43480099999999</v>
      </c>
      <c r="J3670">
        <v>0</v>
      </c>
      <c r="K3670" s="1">
        <v>48</v>
      </c>
      <c r="L3670" t="s">
        <v>12</v>
      </c>
      <c r="M3670" t="s">
        <v>10</v>
      </c>
      <c r="N3670">
        <v>41.26</v>
      </c>
      <c r="O3670" t="s">
        <v>13</v>
      </c>
      <c r="P3670" t="s">
        <v>10</v>
      </c>
      <c r="Q3670" t="s">
        <v>25</v>
      </c>
      <c r="R3670">
        <v>23</v>
      </c>
      <c r="S3670" t="s">
        <v>13</v>
      </c>
      <c r="T3670" t="s">
        <v>10</v>
      </c>
      <c r="U3670" t="s">
        <v>13</v>
      </c>
      <c r="V3670" t="s">
        <v>13</v>
      </c>
      <c r="W3670" t="s">
        <v>13</v>
      </c>
      <c r="X3670" t="s">
        <v>13</v>
      </c>
      <c r="Y3670" t="s">
        <v>13</v>
      </c>
      <c r="Z3670" t="s">
        <v>10</v>
      </c>
      <c r="AA3670" t="s">
        <v>15</v>
      </c>
      <c r="AB3670" t="s">
        <v>13</v>
      </c>
      <c r="AC3670" t="s">
        <v>26</v>
      </c>
      <c r="AD3670">
        <v>75.150000000000006</v>
      </c>
      <c r="AE3670">
        <v>3772.65</v>
      </c>
      <c r="AF3670">
        <v>0</v>
      </c>
      <c r="AG3670">
        <v>0</v>
      </c>
      <c r="AH3670">
        <v>1980.48</v>
      </c>
      <c r="AI3670">
        <v>5753.13</v>
      </c>
      <c r="AJ3670" t="s">
        <v>17</v>
      </c>
      <c r="AM3670" t="str">
        <f t="shared" si="171"/>
        <v>VIP</v>
      </c>
      <c r="AN3670" t="str">
        <f t="shared" si="172"/>
        <v>No</v>
      </c>
      <c r="AO3670" t="str" cm="1">
        <f t="array" ref="AO3670">_xlfn.IFS($C3670&lt;36,"Youth", $C3670&lt;66, "Middle_age", $C3670&gt;65, "Old")</f>
        <v>Middle_age</v>
      </c>
      <c r="AP3670" t="str">
        <f t="shared" si="173"/>
        <v>4 năm</v>
      </c>
    </row>
    <row r="3671" spans="1:42" x14ac:dyDescent="0.35">
      <c r="A3671" t="s">
        <v>4790</v>
      </c>
      <c r="B3671" t="s">
        <v>9</v>
      </c>
      <c r="C3671">
        <v>34</v>
      </c>
      <c r="D3671" t="s">
        <v>13</v>
      </c>
      <c r="E3671">
        <v>0</v>
      </c>
      <c r="F3671" t="s">
        <v>121</v>
      </c>
      <c r="G3671">
        <v>92114</v>
      </c>
      <c r="H3671">
        <v>32.707892000000001</v>
      </c>
      <c r="I3671">
        <v>-117.05512</v>
      </c>
      <c r="J3671">
        <v>0</v>
      </c>
      <c r="K3671" s="1">
        <v>47</v>
      </c>
      <c r="L3671" t="s">
        <v>12</v>
      </c>
      <c r="M3671" t="s">
        <v>10</v>
      </c>
      <c r="N3671">
        <v>44.69</v>
      </c>
      <c r="O3671" t="s">
        <v>13</v>
      </c>
      <c r="P3671" t="s">
        <v>13</v>
      </c>
      <c r="AA3671" t="s">
        <v>43</v>
      </c>
      <c r="AB3671" t="s">
        <v>10</v>
      </c>
      <c r="AC3671" t="s">
        <v>16</v>
      </c>
      <c r="AD3671">
        <v>20.55</v>
      </c>
      <c r="AE3671">
        <v>945.7</v>
      </c>
      <c r="AF3671">
        <v>0</v>
      </c>
      <c r="AG3671">
        <v>0</v>
      </c>
      <c r="AH3671">
        <v>2100.4299999999998</v>
      </c>
      <c r="AI3671">
        <v>3046.13</v>
      </c>
      <c r="AJ3671" t="s">
        <v>17</v>
      </c>
      <c r="AM3671" t="str">
        <f t="shared" si="171"/>
        <v>VIP</v>
      </c>
      <c r="AN3671" t="str">
        <f t="shared" si="172"/>
        <v>No</v>
      </c>
      <c r="AO3671" t="str" cm="1">
        <f t="array" ref="AO3671">_xlfn.IFS($C3671&lt;36,"Youth", $C3671&lt;66, "Middle_age", $C3671&gt;65, "Old")</f>
        <v>Youth</v>
      </c>
      <c r="AP3671" t="str">
        <f t="shared" si="173"/>
        <v>4 năm</v>
      </c>
    </row>
    <row r="3672" spans="1:42" x14ac:dyDescent="0.35">
      <c r="A3672" t="s">
        <v>4791</v>
      </c>
      <c r="B3672" t="s">
        <v>9</v>
      </c>
      <c r="C3672">
        <v>49</v>
      </c>
      <c r="D3672" t="s">
        <v>10</v>
      </c>
      <c r="E3672">
        <v>0</v>
      </c>
      <c r="F3672" t="s">
        <v>2745</v>
      </c>
      <c r="G3672">
        <v>95683</v>
      </c>
      <c r="H3672">
        <v>38.470422999999997</v>
      </c>
      <c r="I3672">
        <v>-121.114897</v>
      </c>
      <c r="J3672">
        <v>5</v>
      </c>
      <c r="K3672" s="1">
        <v>66</v>
      </c>
      <c r="L3672" t="s">
        <v>42</v>
      </c>
      <c r="M3672" t="s">
        <v>10</v>
      </c>
      <c r="N3672">
        <v>44.4</v>
      </c>
      <c r="O3672" t="s">
        <v>10</v>
      </c>
      <c r="P3672" t="s">
        <v>10</v>
      </c>
      <c r="Q3672" t="s">
        <v>49</v>
      </c>
      <c r="R3672">
        <v>11</v>
      </c>
      <c r="S3672" t="s">
        <v>10</v>
      </c>
      <c r="T3672" t="s">
        <v>10</v>
      </c>
      <c r="U3672" t="s">
        <v>10</v>
      </c>
      <c r="V3672" t="s">
        <v>13</v>
      </c>
      <c r="W3672" t="s">
        <v>13</v>
      </c>
      <c r="X3672" t="s">
        <v>13</v>
      </c>
      <c r="Y3672" t="s">
        <v>13</v>
      </c>
      <c r="Z3672" t="s">
        <v>13</v>
      </c>
      <c r="AA3672" t="s">
        <v>43</v>
      </c>
      <c r="AB3672" t="s">
        <v>13</v>
      </c>
      <c r="AC3672" t="s">
        <v>26</v>
      </c>
      <c r="AD3672">
        <v>66.900000000000006</v>
      </c>
      <c r="AE3672">
        <v>4370.25</v>
      </c>
      <c r="AF3672">
        <v>0</v>
      </c>
      <c r="AG3672">
        <v>70</v>
      </c>
      <c r="AH3672">
        <v>2930.4</v>
      </c>
      <c r="AI3672">
        <v>7370.65</v>
      </c>
      <c r="AJ3672" t="s">
        <v>17</v>
      </c>
      <c r="AM3672" t="str">
        <f t="shared" si="171"/>
        <v>VIP</v>
      </c>
      <c r="AN3672" t="str">
        <f t="shared" si="172"/>
        <v>No</v>
      </c>
      <c r="AO3672" t="str" cm="1">
        <f t="array" ref="AO3672">_xlfn.IFS($C3672&lt;36,"Youth", $C3672&lt;66, "Middle_age", $C3672&gt;65, "Old")</f>
        <v>Middle_age</v>
      </c>
      <c r="AP3672" t="str">
        <f t="shared" si="173"/>
        <v>6 năm</v>
      </c>
    </row>
    <row r="3673" spans="1:42" x14ac:dyDescent="0.35">
      <c r="A3673" t="s">
        <v>4792</v>
      </c>
      <c r="B3673" t="s">
        <v>9</v>
      </c>
      <c r="C3673">
        <v>28</v>
      </c>
      <c r="D3673" t="s">
        <v>13</v>
      </c>
      <c r="E3673">
        <v>3</v>
      </c>
      <c r="F3673" t="s">
        <v>110</v>
      </c>
      <c r="G3673">
        <v>96002</v>
      </c>
      <c r="H3673">
        <v>40.527833999999999</v>
      </c>
      <c r="I3673">
        <v>-122.318749</v>
      </c>
      <c r="J3673">
        <v>0</v>
      </c>
      <c r="K3673" s="1">
        <v>37</v>
      </c>
      <c r="L3673" t="s">
        <v>12</v>
      </c>
      <c r="M3673" t="s">
        <v>10</v>
      </c>
      <c r="N3673">
        <v>10.23</v>
      </c>
      <c r="O3673" t="s">
        <v>13</v>
      </c>
      <c r="P3673" t="s">
        <v>13</v>
      </c>
      <c r="AA3673" t="s">
        <v>15</v>
      </c>
      <c r="AB3673" t="s">
        <v>13</v>
      </c>
      <c r="AC3673" t="s">
        <v>26</v>
      </c>
      <c r="AD3673">
        <v>20.3</v>
      </c>
      <c r="AE3673">
        <v>755.4</v>
      </c>
      <c r="AF3673">
        <v>0</v>
      </c>
      <c r="AG3673">
        <v>0</v>
      </c>
      <c r="AH3673">
        <v>378.51</v>
      </c>
      <c r="AI3673">
        <v>1133.9100000000001</v>
      </c>
      <c r="AJ3673" t="s">
        <v>17</v>
      </c>
      <c r="AM3673" t="str">
        <f t="shared" si="171"/>
        <v>Stayed</v>
      </c>
      <c r="AN3673" t="str">
        <f t="shared" si="172"/>
        <v>Yes</v>
      </c>
      <c r="AO3673" t="str" cm="1">
        <f t="array" ref="AO3673">_xlfn.IFS($C3673&lt;36,"Youth", $C3673&lt;66, "Middle_age", $C3673&gt;65, "Old")</f>
        <v>Youth</v>
      </c>
      <c r="AP3673" t="str">
        <f t="shared" si="173"/>
        <v>4 năm</v>
      </c>
    </row>
    <row r="3674" spans="1:42" x14ac:dyDescent="0.35">
      <c r="A3674" t="s">
        <v>4793</v>
      </c>
      <c r="B3674" t="s">
        <v>19</v>
      </c>
      <c r="C3674">
        <v>71</v>
      </c>
      <c r="D3674" t="s">
        <v>10</v>
      </c>
      <c r="E3674">
        <v>0</v>
      </c>
      <c r="F3674" t="s">
        <v>395</v>
      </c>
      <c r="G3674">
        <v>90248</v>
      </c>
      <c r="H3674">
        <v>33.876482000000003</v>
      </c>
      <c r="I3674">
        <v>-118.284077</v>
      </c>
      <c r="J3674">
        <v>1</v>
      </c>
      <c r="K3674" s="1">
        <v>1</v>
      </c>
      <c r="L3674" t="s">
        <v>12</v>
      </c>
      <c r="M3674" t="s">
        <v>10</v>
      </c>
      <c r="N3674">
        <v>4.8899999999999997</v>
      </c>
      <c r="O3674" t="s">
        <v>10</v>
      </c>
      <c r="P3674" t="s">
        <v>10</v>
      </c>
      <c r="Q3674" t="s">
        <v>25</v>
      </c>
      <c r="R3674">
        <v>11</v>
      </c>
      <c r="S3674" t="s">
        <v>13</v>
      </c>
      <c r="T3674" t="s">
        <v>13</v>
      </c>
      <c r="U3674" t="s">
        <v>13</v>
      </c>
      <c r="V3674" t="s">
        <v>13</v>
      </c>
      <c r="W3674" t="s">
        <v>10</v>
      </c>
      <c r="X3674" t="s">
        <v>10</v>
      </c>
      <c r="Y3674" t="s">
        <v>13</v>
      </c>
      <c r="Z3674" t="s">
        <v>10</v>
      </c>
      <c r="AA3674" t="s">
        <v>21</v>
      </c>
      <c r="AB3674" t="s">
        <v>10</v>
      </c>
      <c r="AC3674" t="s">
        <v>26</v>
      </c>
      <c r="AD3674">
        <v>95.1</v>
      </c>
      <c r="AE3674">
        <v>95.1</v>
      </c>
      <c r="AF3674">
        <v>0</v>
      </c>
      <c r="AG3674">
        <v>0</v>
      </c>
      <c r="AH3674">
        <v>4.8899999999999997</v>
      </c>
      <c r="AI3674">
        <v>99.99</v>
      </c>
      <c r="AJ3674" t="s">
        <v>27</v>
      </c>
      <c r="AK3674" t="s">
        <v>87</v>
      </c>
      <c r="AL3674" t="s">
        <v>436</v>
      </c>
      <c r="AM3674" t="str">
        <f t="shared" si="171"/>
        <v>Churned</v>
      </c>
      <c r="AN3674" t="str">
        <f t="shared" si="172"/>
        <v>No</v>
      </c>
      <c r="AO3674" t="str" cm="1">
        <f t="array" ref="AO3674">_xlfn.IFS($C3674&lt;36,"Youth", $C3674&lt;66, "Middle_age", $C3674&gt;65, "Old")</f>
        <v>Old</v>
      </c>
      <c r="AP3674" t="str">
        <f t="shared" si="173"/>
        <v>1 năm</v>
      </c>
    </row>
    <row r="3675" spans="1:42" x14ac:dyDescent="0.35">
      <c r="A3675" t="s">
        <v>4794</v>
      </c>
      <c r="B3675" t="s">
        <v>19</v>
      </c>
      <c r="C3675">
        <v>80</v>
      </c>
      <c r="D3675" t="s">
        <v>10</v>
      </c>
      <c r="E3675">
        <v>2</v>
      </c>
      <c r="F3675" t="s">
        <v>2475</v>
      </c>
      <c r="G3675">
        <v>95458</v>
      </c>
      <c r="H3675">
        <v>39.141933999999999</v>
      </c>
      <c r="I3675">
        <v>-122.770679</v>
      </c>
      <c r="J3675">
        <v>5</v>
      </c>
      <c r="K3675" s="1">
        <v>22</v>
      </c>
      <c r="L3675" t="s">
        <v>12</v>
      </c>
      <c r="M3675" t="s">
        <v>13</v>
      </c>
      <c r="P3675" t="s">
        <v>10</v>
      </c>
      <c r="Q3675" t="s">
        <v>14</v>
      </c>
      <c r="R3675">
        <v>18</v>
      </c>
      <c r="S3675" t="s">
        <v>10</v>
      </c>
      <c r="T3675" t="s">
        <v>13</v>
      </c>
      <c r="U3675" t="s">
        <v>13</v>
      </c>
      <c r="V3675" t="s">
        <v>13</v>
      </c>
      <c r="W3675" t="s">
        <v>13</v>
      </c>
      <c r="X3675" t="s">
        <v>10</v>
      </c>
      <c r="Y3675" t="s">
        <v>13</v>
      </c>
      <c r="Z3675" t="s">
        <v>10</v>
      </c>
      <c r="AA3675" t="s">
        <v>21</v>
      </c>
      <c r="AB3675" t="s">
        <v>13</v>
      </c>
      <c r="AC3675" t="s">
        <v>153</v>
      </c>
      <c r="AD3675">
        <v>40.049999999999997</v>
      </c>
      <c r="AE3675">
        <v>880.2</v>
      </c>
      <c r="AF3675">
        <v>0</v>
      </c>
      <c r="AG3675">
        <v>0</v>
      </c>
      <c r="AH3675">
        <v>0</v>
      </c>
      <c r="AI3675">
        <v>880.2</v>
      </c>
      <c r="AJ3675" t="s">
        <v>27</v>
      </c>
      <c r="AK3675" t="s">
        <v>79</v>
      </c>
      <c r="AL3675" t="s">
        <v>314</v>
      </c>
      <c r="AM3675" t="str">
        <f t="shared" si="171"/>
        <v>Churned</v>
      </c>
      <c r="AN3675" t="str">
        <f t="shared" si="172"/>
        <v>Yes</v>
      </c>
      <c r="AO3675" t="str" cm="1">
        <f t="array" ref="AO3675">_xlfn.IFS($C3675&lt;36,"Youth", $C3675&lt;66, "Middle_age", $C3675&gt;65, "Old")</f>
        <v>Old</v>
      </c>
      <c r="AP3675" t="str">
        <f t="shared" si="173"/>
        <v>2 năm</v>
      </c>
    </row>
    <row r="3676" spans="1:42" x14ac:dyDescent="0.35">
      <c r="A3676" t="s">
        <v>4795</v>
      </c>
      <c r="B3676" t="s">
        <v>9</v>
      </c>
      <c r="C3676">
        <v>59</v>
      </c>
      <c r="D3676" t="s">
        <v>10</v>
      </c>
      <c r="E3676">
        <v>3</v>
      </c>
      <c r="F3676" t="s">
        <v>350</v>
      </c>
      <c r="G3676">
        <v>95672</v>
      </c>
      <c r="H3676">
        <v>38.724322000000001</v>
      </c>
      <c r="I3676">
        <v>-120.991237</v>
      </c>
      <c r="J3676">
        <v>7</v>
      </c>
      <c r="K3676" s="1">
        <v>56</v>
      </c>
      <c r="L3676" t="s">
        <v>12</v>
      </c>
      <c r="M3676" t="s">
        <v>10</v>
      </c>
      <c r="N3676">
        <v>18.989999999999998</v>
      </c>
      <c r="O3676" t="s">
        <v>13</v>
      </c>
      <c r="P3676" t="s">
        <v>10</v>
      </c>
      <c r="Q3676" t="s">
        <v>14</v>
      </c>
      <c r="R3676">
        <v>53</v>
      </c>
      <c r="S3676" t="s">
        <v>10</v>
      </c>
      <c r="T3676" t="s">
        <v>10</v>
      </c>
      <c r="U3676" t="s">
        <v>10</v>
      </c>
      <c r="V3676" t="s">
        <v>13</v>
      </c>
      <c r="W3676" t="s">
        <v>13</v>
      </c>
      <c r="X3676" t="s">
        <v>13</v>
      </c>
      <c r="Y3676" t="s">
        <v>13</v>
      </c>
      <c r="Z3676" t="s">
        <v>10</v>
      </c>
      <c r="AA3676" t="s">
        <v>43</v>
      </c>
      <c r="AB3676" t="s">
        <v>10</v>
      </c>
      <c r="AC3676" t="s">
        <v>16</v>
      </c>
      <c r="AD3676">
        <v>61.3</v>
      </c>
      <c r="AE3676">
        <v>3346.8</v>
      </c>
      <c r="AF3676">
        <v>0</v>
      </c>
      <c r="AG3676">
        <v>0</v>
      </c>
      <c r="AH3676">
        <v>1063.44</v>
      </c>
      <c r="AI3676">
        <v>4410.24</v>
      </c>
      <c r="AJ3676" t="s">
        <v>17</v>
      </c>
      <c r="AM3676" t="str">
        <f t="shared" si="171"/>
        <v>VIP</v>
      </c>
      <c r="AN3676" t="str">
        <f t="shared" si="172"/>
        <v>Yes</v>
      </c>
      <c r="AO3676" t="str" cm="1">
        <f t="array" ref="AO3676">_xlfn.IFS($C3676&lt;36,"Youth", $C3676&lt;66, "Middle_age", $C3676&gt;65, "Old")</f>
        <v>Middle_age</v>
      </c>
      <c r="AP3676" t="str">
        <f t="shared" si="173"/>
        <v>5 năm</v>
      </c>
    </row>
    <row r="3677" spans="1:42" x14ac:dyDescent="0.35">
      <c r="A3677" t="s">
        <v>4796</v>
      </c>
      <c r="B3677" t="s">
        <v>9</v>
      </c>
      <c r="C3677">
        <v>30</v>
      </c>
      <c r="D3677" t="s">
        <v>13</v>
      </c>
      <c r="E3677">
        <v>0</v>
      </c>
      <c r="F3677" t="s">
        <v>2832</v>
      </c>
      <c r="G3677">
        <v>94530</v>
      </c>
      <c r="H3677">
        <v>37.924838000000001</v>
      </c>
      <c r="I3677">
        <v>-122.289145</v>
      </c>
      <c r="J3677">
        <v>0</v>
      </c>
      <c r="K3677" s="1">
        <v>72</v>
      </c>
      <c r="L3677" t="s">
        <v>42</v>
      </c>
      <c r="M3677" t="s">
        <v>10</v>
      </c>
      <c r="N3677">
        <v>35.24</v>
      </c>
      <c r="O3677" t="s">
        <v>10</v>
      </c>
      <c r="P3677" t="s">
        <v>10</v>
      </c>
      <c r="Q3677" t="s">
        <v>25</v>
      </c>
      <c r="R3677">
        <v>42</v>
      </c>
      <c r="S3677" t="s">
        <v>10</v>
      </c>
      <c r="T3677" t="s">
        <v>10</v>
      </c>
      <c r="U3677" t="s">
        <v>10</v>
      </c>
      <c r="V3677" t="s">
        <v>10</v>
      </c>
      <c r="W3677" t="s">
        <v>10</v>
      </c>
      <c r="X3677" t="s">
        <v>10</v>
      </c>
      <c r="Y3677" t="s">
        <v>10</v>
      </c>
      <c r="Z3677" t="s">
        <v>10</v>
      </c>
      <c r="AA3677" t="s">
        <v>43</v>
      </c>
      <c r="AB3677" t="s">
        <v>10</v>
      </c>
      <c r="AC3677" t="s">
        <v>16</v>
      </c>
      <c r="AD3677">
        <v>112.75</v>
      </c>
      <c r="AE3677">
        <v>8192.6</v>
      </c>
      <c r="AF3677">
        <v>0</v>
      </c>
      <c r="AG3677">
        <v>0</v>
      </c>
      <c r="AH3677">
        <v>2537.2800000000002</v>
      </c>
      <c r="AI3677">
        <v>10729.88</v>
      </c>
      <c r="AJ3677" t="s">
        <v>17</v>
      </c>
      <c r="AM3677" t="str">
        <f t="shared" si="171"/>
        <v>VIP</v>
      </c>
      <c r="AN3677" t="str">
        <f t="shared" si="172"/>
        <v>No</v>
      </c>
      <c r="AO3677" t="str" cm="1">
        <f t="array" ref="AO3677">_xlfn.IFS($C3677&lt;36,"Youth", $C3677&lt;66, "Middle_age", $C3677&gt;65, "Old")</f>
        <v>Youth</v>
      </c>
      <c r="AP3677" t="str">
        <f t="shared" si="173"/>
        <v>6 năm</v>
      </c>
    </row>
    <row r="3678" spans="1:42" x14ac:dyDescent="0.35">
      <c r="A3678" t="s">
        <v>4797</v>
      </c>
      <c r="B3678" t="s">
        <v>19</v>
      </c>
      <c r="C3678">
        <v>32</v>
      </c>
      <c r="D3678" t="s">
        <v>13</v>
      </c>
      <c r="E3678">
        <v>0</v>
      </c>
      <c r="F3678" t="s">
        <v>11</v>
      </c>
      <c r="G3678">
        <v>93225</v>
      </c>
      <c r="H3678">
        <v>34.827661999999997</v>
      </c>
      <c r="I3678">
        <v>-118.999073</v>
      </c>
      <c r="J3678">
        <v>0</v>
      </c>
      <c r="K3678" s="1">
        <v>10</v>
      </c>
      <c r="L3678" t="s">
        <v>32</v>
      </c>
      <c r="M3678" t="s">
        <v>10</v>
      </c>
      <c r="N3678">
        <v>45.69</v>
      </c>
      <c r="O3678" t="s">
        <v>13</v>
      </c>
      <c r="P3678" t="s">
        <v>10</v>
      </c>
      <c r="Q3678" t="s">
        <v>25</v>
      </c>
      <c r="R3678">
        <v>11</v>
      </c>
      <c r="S3678" t="s">
        <v>13</v>
      </c>
      <c r="T3678" t="s">
        <v>13</v>
      </c>
      <c r="U3678" t="s">
        <v>13</v>
      </c>
      <c r="V3678" t="s">
        <v>10</v>
      </c>
      <c r="W3678" t="s">
        <v>10</v>
      </c>
      <c r="X3678" t="s">
        <v>10</v>
      </c>
      <c r="Y3678" t="s">
        <v>10</v>
      </c>
      <c r="Z3678" t="s">
        <v>10</v>
      </c>
      <c r="AA3678" t="s">
        <v>21</v>
      </c>
      <c r="AB3678" t="s">
        <v>10</v>
      </c>
      <c r="AC3678" t="s">
        <v>16</v>
      </c>
      <c r="AD3678">
        <v>95.1</v>
      </c>
      <c r="AE3678">
        <v>865.1</v>
      </c>
      <c r="AF3678">
        <v>43.25</v>
      </c>
      <c r="AG3678">
        <v>0</v>
      </c>
      <c r="AH3678">
        <v>456.9</v>
      </c>
      <c r="AI3678">
        <v>1278.75</v>
      </c>
      <c r="AJ3678" t="s">
        <v>17</v>
      </c>
      <c r="AM3678" t="str">
        <f t="shared" si="171"/>
        <v>Stayed</v>
      </c>
      <c r="AN3678" t="str">
        <f t="shared" si="172"/>
        <v>No</v>
      </c>
      <c r="AO3678" t="str" cm="1">
        <f t="array" ref="AO3678">_xlfn.IFS($C3678&lt;36,"Youth", $C3678&lt;66, "Middle_age", $C3678&gt;65, "Old")</f>
        <v>Youth</v>
      </c>
      <c r="AP3678" t="str">
        <f t="shared" si="173"/>
        <v>1 năm</v>
      </c>
    </row>
    <row r="3679" spans="1:42" x14ac:dyDescent="0.35">
      <c r="A3679" t="s">
        <v>4798</v>
      </c>
      <c r="B3679" t="s">
        <v>19</v>
      </c>
      <c r="C3679">
        <v>24</v>
      </c>
      <c r="D3679" t="s">
        <v>13</v>
      </c>
      <c r="E3679">
        <v>0</v>
      </c>
      <c r="F3679" t="s">
        <v>286</v>
      </c>
      <c r="G3679">
        <v>92026</v>
      </c>
      <c r="H3679">
        <v>33.21846</v>
      </c>
      <c r="I3679">
        <v>-117.116916</v>
      </c>
      <c r="J3679">
        <v>0</v>
      </c>
      <c r="K3679" s="1">
        <v>9</v>
      </c>
      <c r="L3679" t="s">
        <v>12</v>
      </c>
      <c r="M3679" t="s">
        <v>10</v>
      </c>
      <c r="N3679">
        <v>34.43</v>
      </c>
      <c r="O3679" t="s">
        <v>13</v>
      </c>
      <c r="P3679" t="s">
        <v>10</v>
      </c>
      <c r="Q3679" t="s">
        <v>49</v>
      </c>
      <c r="R3679">
        <v>51</v>
      </c>
      <c r="S3679" t="s">
        <v>10</v>
      </c>
      <c r="T3679" t="s">
        <v>13</v>
      </c>
      <c r="U3679" t="s">
        <v>10</v>
      </c>
      <c r="V3679" t="s">
        <v>10</v>
      </c>
      <c r="W3679" t="s">
        <v>10</v>
      </c>
      <c r="X3679" t="s">
        <v>13</v>
      </c>
      <c r="Y3679" t="s">
        <v>10</v>
      </c>
      <c r="Z3679" t="s">
        <v>10</v>
      </c>
      <c r="AA3679" t="s">
        <v>21</v>
      </c>
      <c r="AB3679" t="s">
        <v>10</v>
      </c>
      <c r="AC3679" t="s">
        <v>16</v>
      </c>
      <c r="AD3679">
        <v>69.5</v>
      </c>
      <c r="AE3679">
        <v>653.25</v>
      </c>
      <c r="AF3679">
        <v>0</v>
      </c>
      <c r="AG3679">
        <v>0</v>
      </c>
      <c r="AH3679">
        <v>309.87</v>
      </c>
      <c r="AI3679">
        <v>963.12</v>
      </c>
      <c r="AJ3679" t="s">
        <v>17</v>
      </c>
      <c r="AM3679" t="str">
        <f t="shared" si="171"/>
        <v>Stayed</v>
      </c>
      <c r="AN3679" t="str">
        <f t="shared" si="172"/>
        <v>No</v>
      </c>
      <c r="AO3679" t="str" cm="1">
        <f t="array" ref="AO3679">_xlfn.IFS($C3679&lt;36,"Youth", $C3679&lt;66, "Middle_age", $C3679&gt;65, "Old")</f>
        <v>Youth</v>
      </c>
      <c r="AP3679" t="str">
        <f t="shared" si="173"/>
        <v>1 năm</v>
      </c>
    </row>
    <row r="3680" spans="1:42" x14ac:dyDescent="0.35">
      <c r="A3680" t="s">
        <v>4799</v>
      </c>
      <c r="B3680" t="s">
        <v>9</v>
      </c>
      <c r="C3680">
        <v>31</v>
      </c>
      <c r="D3680" t="s">
        <v>13</v>
      </c>
      <c r="E3680">
        <v>0</v>
      </c>
      <c r="F3680" t="s">
        <v>361</v>
      </c>
      <c r="G3680">
        <v>94124</v>
      </c>
      <c r="H3680">
        <v>37.731504999999999</v>
      </c>
      <c r="I3680">
        <v>-122.38453199999999</v>
      </c>
      <c r="J3680">
        <v>0</v>
      </c>
      <c r="K3680" s="1">
        <v>35</v>
      </c>
      <c r="L3680" t="s">
        <v>12</v>
      </c>
      <c r="M3680" t="s">
        <v>10</v>
      </c>
      <c r="N3680">
        <v>37.81</v>
      </c>
      <c r="O3680" t="s">
        <v>13</v>
      </c>
      <c r="P3680" t="s">
        <v>13</v>
      </c>
      <c r="AA3680" t="s">
        <v>21</v>
      </c>
      <c r="AB3680" t="s">
        <v>13</v>
      </c>
      <c r="AC3680" t="s">
        <v>26</v>
      </c>
      <c r="AD3680">
        <v>19.25</v>
      </c>
      <c r="AE3680">
        <v>617.65</v>
      </c>
      <c r="AF3680">
        <v>0</v>
      </c>
      <c r="AG3680">
        <v>0</v>
      </c>
      <c r="AH3680">
        <v>1323.35</v>
      </c>
      <c r="AI3680">
        <v>1941</v>
      </c>
      <c r="AJ3680" t="s">
        <v>17</v>
      </c>
      <c r="AM3680" t="str">
        <f t="shared" si="171"/>
        <v>Stayed</v>
      </c>
      <c r="AN3680" t="str">
        <f t="shared" si="172"/>
        <v>No</v>
      </c>
      <c r="AO3680" t="str" cm="1">
        <f t="array" ref="AO3680">_xlfn.IFS($C3680&lt;36,"Youth", $C3680&lt;66, "Middle_age", $C3680&gt;65, "Old")</f>
        <v>Youth</v>
      </c>
      <c r="AP3680" t="str">
        <f t="shared" si="173"/>
        <v>3 năm</v>
      </c>
    </row>
    <row r="3681" spans="1:42" x14ac:dyDescent="0.35">
      <c r="A3681" t="s">
        <v>4800</v>
      </c>
      <c r="B3681" t="s">
        <v>19</v>
      </c>
      <c r="C3681">
        <v>75</v>
      </c>
      <c r="D3681" t="s">
        <v>13</v>
      </c>
      <c r="E3681">
        <v>0</v>
      </c>
      <c r="F3681" t="s">
        <v>3572</v>
      </c>
      <c r="G3681">
        <v>93933</v>
      </c>
      <c r="H3681">
        <v>36.689582000000001</v>
      </c>
      <c r="I3681">
        <v>-121.758398</v>
      </c>
      <c r="J3681">
        <v>0</v>
      </c>
      <c r="K3681" s="1">
        <v>1</v>
      </c>
      <c r="L3681" t="s">
        <v>12</v>
      </c>
      <c r="M3681" t="s">
        <v>10</v>
      </c>
      <c r="N3681">
        <v>41.2</v>
      </c>
      <c r="O3681" t="s">
        <v>13</v>
      </c>
      <c r="P3681" t="s">
        <v>10</v>
      </c>
      <c r="Q3681" t="s">
        <v>25</v>
      </c>
      <c r="R3681">
        <v>15</v>
      </c>
      <c r="S3681" t="s">
        <v>13</v>
      </c>
      <c r="T3681" t="s">
        <v>13</v>
      </c>
      <c r="U3681" t="s">
        <v>13</v>
      </c>
      <c r="V3681" t="s">
        <v>13</v>
      </c>
      <c r="W3681" t="s">
        <v>13</v>
      </c>
      <c r="X3681" t="s">
        <v>13</v>
      </c>
      <c r="Y3681" t="s">
        <v>13</v>
      </c>
      <c r="Z3681" t="s">
        <v>13</v>
      </c>
      <c r="AA3681" t="s">
        <v>21</v>
      </c>
      <c r="AB3681" t="s">
        <v>10</v>
      </c>
      <c r="AC3681" t="s">
        <v>26</v>
      </c>
      <c r="AD3681">
        <v>69.5</v>
      </c>
      <c r="AE3681">
        <v>69.5</v>
      </c>
      <c r="AF3681">
        <v>0</v>
      </c>
      <c r="AG3681">
        <v>80</v>
      </c>
      <c r="AH3681">
        <v>41.2</v>
      </c>
      <c r="AI3681">
        <v>190.7</v>
      </c>
      <c r="AJ3681" t="s">
        <v>27</v>
      </c>
      <c r="AK3681" t="s">
        <v>87</v>
      </c>
      <c r="AL3681" t="s">
        <v>436</v>
      </c>
      <c r="AM3681" t="str">
        <f t="shared" si="171"/>
        <v>Churned</v>
      </c>
      <c r="AN3681" t="str">
        <f t="shared" si="172"/>
        <v>No</v>
      </c>
      <c r="AO3681" t="str" cm="1">
        <f t="array" ref="AO3681">_xlfn.IFS($C3681&lt;36,"Youth", $C3681&lt;66, "Middle_age", $C3681&gt;65, "Old")</f>
        <v>Old</v>
      </c>
      <c r="AP3681" t="str">
        <f t="shared" si="173"/>
        <v>1 năm</v>
      </c>
    </row>
    <row r="3682" spans="1:42" x14ac:dyDescent="0.35">
      <c r="A3682" t="s">
        <v>4801</v>
      </c>
      <c r="B3682" t="s">
        <v>19</v>
      </c>
      <c r="C3682">
        <v>73</v>
      </c>
      <c r="D3682" t="s">
        <v>10</v>
      </c>
      <c r="E3682">
        <v>0</v>
      </c>
      <c r="F3682" t="s">
        <v>273</v>
      </c>
      <c r="G3682">
        <v>95461</v>
      </c>
      <c r="H3682">
        <v>38.787446000000003</v>
      </c>
      <c r="I3682">
        <v>-122.58674999999999</v>
      </c>
      <c r="J3682">
        <v>10</v>
      </c>
      <c r="K3682" s="1">
        <v>54</v>
      </c>
      <c r="L3682" t="s">
        <v>12</v>
      </c>
      <c r="M3682" t="s">
        <v>10</v>
      </c>
      <c r="N3682">
        <v>35.159999999999997</v>
      </c>
      <c r="O3682" t="s">
        <v>10</v>
      </c>
      <c r="P3682" t="s">
        <v>10</v>
      </c>
      <c r="Q3682" t="s">
        <v>25</v>
      </c>
      <c r="R3682">
        <v>5</v>
      </c>
      <c r="S3682" t="s">
        <v>13</v>
      </c>
      <c r="T3682" t="s">
        <v>13</v>
      </c>
      <c r="U3682" t="s">
        <v>13</v>
      </c>
      <c r="V3682" t="s">
        <v>13</v>
      </c>
      <c r="W3682" t="s">
        <v>13</v>
      </c>
      <c r="X3682" t="s">
        <v>13</v>
      </c>
      <c r="Y3682" t="s">
        <v>13</v>
      </c>
      <c r="Z3682" t="s">
        <v>10</v>
      </c>
      <c r="AA3682" t="s">
        <v>21</v>
      </c>
      <c r="AB3682" t="s">
        <v>13</v>
      </c>
      <c r="AC3682" t="s">
        <v>26</v>
      </c>
      <c r="AD3682">
        <v>74</v>
      </c>
      <c r="AE3682">
        <v>3919.15</v>
      </c>
      <c r="AF3682">
        <v>0</v>
      </c>
      <c r="AG3682">
        <v>0</v>
      </c>
      <c r="AH3682">
        <v>1898.64</v>
      </c>
      <c r="AI3682">
        <v>5817.79</v>
      </c>
      <c r="AJ3682" t="s">
        <v>17</v>
      </c>
      <c r="AM3682" t="str">
        <f t="shared" si="171"/>
        <v>VIP</v>
      </c>
      <c r="AN3682" t="str">
        <f t="shared" si="172"/>
        <v>No</v>
      </c>
      <c r="AO3682" t="str" cm="1">
        <f t="array" ref="AO3682">_xlfn.IFS($C3682&lt;36,"Youth", $C3682&lt;66, "Middle_age", $C3682&gt;65, "Old")</f>
        <v>Old</v>
      </c>
      <c r="AP3682" t="str">
        <f t="shared" si="173"/>
        <v>5 năm</v>
      </c>
    </row>
    <row r="3683" spans="1:42" x14ac:dyDescent="0.35">
      <c r="A3683" t="s">
        <v>4802</v>
      </c>
      <c r="B3683" t="s">
        <v>9</v>
      </c>
      <c r="C3683">
        <v>68</v>
      </c>
      <c r="D3683" t="s">
        <v>13</v>
      </c>
      <c r="E3683">
        <v>0</v>
      </c>
      <c r="F3683" t="s">
        <v>2291</v>
      </c>
      <c r="G3683">
        <v>92823</v>
      </c>
      <c r="H3683">
        <v>33.924143000000001</v>
      </c>
      <c r="I3683">
        <v>-117.79387</v>
      </c>
      <c r="J3683">
        <v>0</v>
      </c>
      <c r="K3683" s="1">
        <v>1</v>
      </c>
      <c r="L3683" t="s">
        <v>12</v>
      </c>
      <c r="M3683" t="s">
        <v>10</v>
      </c>
      <c r="N3683">
        <v>45.81</v>
      </c>
      <c r="O3683" t="s">
        <v>10</v>
      </c>
      <c r="P3683" t="s">
        <v>10</v>
      </c>
      <c r="Q3683" t="s">
        <v>25</v>
      </c>
      <c r="R3683">
        <v>21</v>
      </c>
      <c r="S3683" t="s">
        <v>13</v>
      </c>
      <c r="T3683" t="s">
        <v>13</v>
      </c>
      <c r="U3683" t="s">
        <v>13</v>
      </c>
      <c r="V3683" t="s">
        <v>13</v>
      </c>
      <c r="W3683" t="s">
        <v>10</v>
      </c>
      <c r="X3683" t="s">
        <v>13</v>
      </c>
      <c r="Y3683" t="s">
        <v>13</v>
      </c>
      <c r="Z3683" t="s">
        <v>10</v>
      </c>
      <c r="AA3683" t="s">
        <v>21</v>
      </c>
      <c r="AB3683" t="s">
        <v>10</v>
      </c>
      <c r="AC3683" t="s">
        <v>26</v>
      </c>
      <c r="AD3683">
        <v>85.7</v>
      </c>
      <c r="AE3683">
        <v>85.7</v>
      </c>
      <c r="AF3683">
        <v>0</v>
      </c>
      <c r="AG3683">
        <v>0</v>
      </c>
      <c r="AH3683">
        <v>45.81</v>
      </c>
      <c r="AI3683">
        <v>131.51</v>
      </c>
      <c r="AJ3683" t="s">
        <v>27</v>
      </c>
      <c r="AK3683" t="s">
        <v>28</v>
      </c>
      <c r="AL3683" t="s">
        <v>29</v>
      </c>
      <c r="AM3683" t="str">
        <f t="shared" si="171"/>
        <v>Churned</v>
      </c>
      <c r="AN3683" t="str">
        <f t="shared" si="172"/>
        <v>No</v>
      </c>
      <c r="AO3683" t="str" cm="1">
        <f t="array" ref="AO3683">_xlfn.IFS($C3683&lt;36,"Youth", $C3683&lt;66, "Middle_age", $C3683&gt;65, "Old")</f>
        <v>Old</v>
      </c>
      <c r="AP3683" t="str">
        <f t="shared" si="173"/>
        <v>1 năm</v>
      </c>
    </row>
    <row r="3684" spans="1:42" x14ac:dyDescent="0.35">
      <c r="A3684" t="s">
        <v>4803</v>
      </c>
      <c r="B3684" t="s">
        <v>19</v>
      </c>
      <c r="C3684">
        <v>52</v>
      </c>
      <c r="D3684" t="s">
        <v>13</v>
      </c>
      <c r="E3684">
        <v>0</v>
      </c>
      <c r="F3684" t="s">
        <v>3455</v>
      </c>
      <c r="G3684">
        <v>96009</v>
      </c>
      <c r="H3684">
        <v>41.083463999999999</v>
      </c>
      <c r="I3684">
        <v>-121.107929</v>
      </c>
      <c r="J3684">
        <v>0</v>
      </c>
      <c r="K3684" s="1">
        <v>63</v>
      </c>
      <c r="L3684" t="s">
        <v>46</v>
      </c>
      <c r="M3684" t="s">
        <v>10</v>
      </c>
      <c r="N3684">
        <v>48.75</v>
      </c>
      <c r="O3684" t="s">
        <v>10</v>
      </c>
      <c r="P3684" t="s">
        <v>10</v>
      </c>
      <c r="Q3684" t="s">
        <v>25</v>
      </c>
      <c r="R3684">
        <v>21</v>
      </c>
      <c r="S3684" t="s">
        <v>13</v>
      </c>
      <c r="T3684" t="s">
        <v>10</v>
      </c>
      <c r="U3684" t="s">
        <v>10</v>
      </c>
      <c r="V3684" t="s">
        <v>13</v>
      </c>
      <c r="W3684" t="s">
        <v>10</v>
      </c>
      <c r="X3684" t="s">
        <v>10</v>
      </c>
      <c r="Y3684" t="s">
        <v>10</v>
      </c>
      <c r="Z3684" t="s">
        <v>10</v>
      </c>
      <c r="AA3684" t="s">
        <v>43</v>
      </c>
      <c r="AB3684" t="s">
        <v>10</v>
      </c>
      <c r="AC3684" t="s">
        <v>26</v>
      </c>
      <c r="AD3684">
        <v>104.75</v>
      </c>
      <c r="AE3684">
        <v>6536.5</v>
      </c>
      <c r="AF3684">
        <v>0</v>
      </c>
      <c r="AG3684">
        <v>0</v>
      </c>
      <c r="AH3684">
        <v>3071.25</v>
      </c>
      <c r="AI3684">
        <v>9607.75</v>
      </c>
      <c r="AJ3684" t="s">
        <v>17</v>
      </c>
      <c r="AM3684" t="str">
        <f t="shared" si="171"/>
        <v>VIP</v>
      </c>
      <c r="AN3684" t="str">
        <f t="shared" si="172"/>
        <v>No</v>
      </c>
      <c r="AO3684" t="str" cm="1">
        <f t="array" ref="AO3684">_xlfn.IFS($C3684&lt;36,"Youth", $C3684&lt;66, "Middle_age", $C3684&gt;65, "Old")</f>
        <v>Middle_age</v>
      </c>
      <c r="AP3684" t="str">
        <f t="shared" si="173"/>
        <v>6 năm</v>
      </c>
    </row>
    <row r="3685" spans="1:42" x14ac:dyDescent="0.35">
      <c r="A3685" t="s">
        <v>4804</v>
      </c>
      <c r="B3685" t="s">
        <v>9</v>
      </c>
      <c r="C3685">
        <v>72</v>
      </c>
      <c r="D3685" t="s">
        <v>13</v>
      </c>
      <c r="E3685">
        <v>0</v>
      </c>
      <c r="F3685" t="s">
        <v>1380</v>
      </c>
      <c r="G3685">
        <v>96051</v>
      </c>
      <c r="H3685">
        <v>40.883853000000002</v>
      </c>
      <c r="I3685">
        <v>-122.41825799999999</v>
      </c>
      <c r="J3685">
        <v>0</v>
      </c>
      <c r="K3685" s="1">
        <v>53</v>
      </c>
      <c r="L3685" t="s">
        <v>46</v>
      </c>
      <c r="M3685" t="s">
        <v>10</v>
      </c>
      <c r="N3685">
        <v>34.58</v>
      </c>
      <c r="O3685" t="s">
        <v>13</v>
      </c>
      <c r="P3685" t="s">
        <v>10</v>
      </c>
      <c r="Q3685" t="s">
        <v>25</v>
      </c>
      <c r="R3685">
        <v>28</v>
      </c>
      <c r="S3685" t="s">
        <v>10</v>
      </c>
      <c r="T3685" t="s">
        <v>10</v>
      </c>
      <c r="U3685" t="s">
        <v>13</v>
      </c>
      <c r="V3685" t="s">
        <v>10</v>
      </c>
      <c r="W3685" t="s">
        <v>13</v>
      </c>
      <c r="X3685" t="s">
        <v>10</v>
      </c>
      <c r="Y3685" t="s">
        <v>10</v>
      </c>
      <c r="Z3685" t="s">
        <v>10</v>
      </c>
      <c r="AA3685" t="s">
        <v>15</v>
      </c>
      <c r="AB3685" t="s">
        <v>10</v>
      </c>
      <c r="AC3685" t="s">
        <v>16</v>
      </c>
      <c r="AD3685">
        <v>96.75</v>
      </c>
      <c r="AE3685">
        <v>5206.55</v>
      </c>
      <c r="AF3685">
        <v>0</v>
      </c>
      <c r="AG3685">
        <v>0</v>
      </c>
      <c r="AH3685">
        <v>1832.74</v>
      </c>
      <c r="AI3685">
        <v>7039.29</v>
      </c>
      <c r="AJ3685" t="s">
        <v>17</v>
      </c>
      <c r="AM3685" t="str">
        <f t="shared" si="171"/>
        <v>VIP</v>
      </c>
      <c r="AN3685" t="str">
        <f t="shared" si="172"/>
        <v>No</v>
      </c>
      <c r="AO3685" t="str" cm="1">
        <f t="array" ref="AO3685">_xlfn.IFS($C3685&lt;36,"Youth", $C3685&lt;66, "Middle_age", $C3685&gt;65, "Old")</f>
        <v>Old</v>
      </c>
      <c r="AP3685" t="str">
        <f t="shared" si="173"/>
        <v>5 năm</v>
      </c>
    </row>
    <row r="3686" spans="1:42" x14ac:dyDescent="0.35">
      <c r="A3686" t="s">
        <v>4805</v>
      </c>
      <c r="B3686" t="s">
        <v>9</v>
      </c>
      <c r="C3686">
        <v>39</v>
      </c>
      <c r="D3686" t="s">
        <v>13</v>
      </c>
      <c r="E3686">
        <v>0</v>
      </c>
      <c r="F3686" t="s">
        <v>4806</v>
      </c>
      <c r="G3686">
        <v>93518</v>
      </c>
      <c r="H3686">
        <v>35.358953</v>
      </c>
      <c r="I3686">
        <v>-118.527064</v>
      </c>
      <c r="J3686">
        <v>0</v>
      </c>
      <c r="K3686" s="1">
        <v>1</v>
      </c>
      <c r="L3686" t="s">
        <v>24</v>
      </c>
      <c r="M3686" t="s">
        <v>10</v>
      </c>
      <c r="N3686">
        <v>9.0500000000000007</v>
      </c>
      <c r="O3686" t="s">
        <v>13</v>
      </c>
      <c r="P3686" t="s">
        <v>10</v>
      </c>
      <c r="Q3686" t="s">
        <v>25</v>
      </c>
      <c r="R3686">
        <v>21</v>
      </c>
      <c r="S3686" t="s">
        <v>13</v>
      </c>
      <c r="T3686" t="s">
        <v>10</v>
      </c>
      <c r="U3686" t="s">
        <v>13</v>
      </c>
      <c r="V3686" t="s">
        <v>13</v>
      </c>
      <c r="W3686" t="s">
        <v>13</v>
      </c>
      <c r="X3686" t="s">
        <v>13</v>
      </c>
      <c r="Y3686" t="s">
        <v>13</v>
      </c>
      <c r="Z3686" t="s">
        <v>10</v>
      </c>
      <c r="AA3686" t="s">
        <v>21</v>
      </c>
      <c r="AB3686" t="s">
        <v>10</v>
      </c>
      <c r="AC3686" t="s">
        <v>26</v>
      </c>
      <c r="AD3686">
        <v>75.7</v>
      </c>
      <c r="AE3686">
        <v>75.7</v>
      </c>
      <c r="AF3686">
        <v>0</v>
      </c>
      <c r="AG3686">
        <v>0</v>
      </c>
      <c r="AH3686">
        <v>9.0500000000000007</v>
      </c>
      <c r="AI3686">
        <v>84.75</v>
      </c>
      <c r="AJ3686" t="s">
        <v>27</v>
      </c>
      <c r="AK3686" t="s">
        <v>91</v>
      </c>
      <c r="AL3686" t="s">
        <v>165</v>
      </c>
      <c r="AM3686" t="str">
        <f t="shared" si="171"/>
        <v>Churned</v>
      </c>
      <c r="AN3686" t="str">
        <f t="shared" si="172"/>
        <v>No</v>
      </c>
      <c r="AO3686" t="str" cm="1">
        <f t="array" ref="AO3686">_xlfn.IFS($C3686&lt;36,"Youth", $C3686&lt;66, "Middle_age", $C3686&gt;65, "Old")</f>
        <v>Middle_age</v>
      </c>
      <c r="AP3686" t="str">
        <f t="shared" si="173"/>
        <v>1 năm</v>
      </c>
    </row>
    <row r="3687" spans="1:42" x14ac:dyDescent="0.35">
      <c r="A3687" t="s">
        <v>4807</v>
      </c>
      <c r="B3687" t="s">
        <v>19</v>
      </c>
      <c r="C3687">
        <v>43</v>
      </c>
      <c r="D3687" t="s">
        <v>10</v>
      </c>
      <c r="E3687">
        <v>2</v>
      </c>
      <c r="F3687" t="s">
        <v>2769</v>
      </c>
      <c r="G3687">
        <v>93446</v>
      </c>
      <c r="H3687">
        <v>35.634222000000001</v>
      </c>
      <c r="I3687">
        <v>-120.728341</v>
      </c>
      <c r="J3687">
        <v>1</v>
      </c>
      <c r="K3687" s="1">
        <v>67</v>
      </c>
      <c r="L3687" t="s">
        <v>12</v>
      </c>
      <c r="M3687" t="s">
        <v>10</v>
      </c>
      <c r="N3687">
        <v>6.53</v>
      </c>
      <c r="O3687" t="s">
        <v>13</v>
      </c>
      <c r="P3687" t="s">
        <v>10</v>
      </c>
      <c r="Q3687" t="s">
        <v>14</v>
      </c>
      <c r="R3687">
        <v>19</v>
      </c>
      <c r="S3687" t="s">
        <v>10</v>
      </c>
      <c r="T3687" t="s">
        <v>10</v>
      </c>
      <c r="U3687" t="s">
        <v>13</v>
      </c>
      <c r="V3687" t="s">
        <v>10</v>
      </c>
      <c r="W3687" t="s">
        <v>13</v>
      </c>
      <c r="X3687" t="s">
        <v>13</v>
      </c>
      <c r="Y3687" t="s">
        <v>13</v>
      </c>
      <c r="Z3687" t="s">
        <v>10</v>
      </c>
      <c r="AA3687" t="s">
        <v>15</v>
      </c>
      <c r="AB3687" t="s">
        <v>13</v>
      </c>
      <c r="AC3687" t="s">
        <v>16</v>
      </c>
      <c r="AD3687">
        <v>60.05</v>
      </c>
      <c r="AE3687">
        <v>3994.05</v>
      </c>
      <c r="AF3687">
        <v>0</v>
      </c>
      <c r="AG3687">
        <v>0</v>
      </c>
      <c r="AH3687">
        <v>437.51</v>
      </c>
      <c r="AI3687">
        <v>4431.5600000000004</v>
      </c>
      <c r="AJ3687" t="s">
        <v>17</v>
      </c>
      <c r="AM3687" t="str">
        <f t="shared" si="171"/>
        <v>VIP</v>
      </c>
      <c r="AN3687" t="str">
        <f t="shared" si="172"/>
        <v>Yes</v>
      </c>
      <c r="AO3687" t="str" cm="1">
        <f t="array" ref="AO3687">_xlfn.IFS($C3687&lt;36,"Youth", $C3687&lt;66, "Middle_age", $C3687&gt;65, "Old")</f>
        <v>Middle_age</v>
      </c>
      <c r="AP3687" t="str">
        <f t="shared" si="173"/>
        <v>6 năm</v>
      </c>
    </row>
    <row r="3688" spans="1:42" x14ac:dyDescent="0.35">
      <c r="A3688" t="s">
        <v>4808</v>
      </c>
      <c r="B3688" t="s">
        <v>9</v>
      </c>
      <c r="C3688">
        <v>56</v>
      </c>
      <c r="D3688" t="s">
        <v>10</v>
      </c>
      <c r="E3688">
        <v>0</v>
      </c>
      <c r="F3688" t="s">
        <v>630</v>
      </c>
      <c r="G3688">
        <v>95983</v>
      </c>
      <c r="H3688">
        <v>40.053683999999997</v>
      </c>
      <c r="I3688">
        <v>-120.743116</v>
      </c>
      <c r="J3688">
        <v>9</v>
      </c>
      <c r="K3688" s="1">
        <v>71</v>
      </c>
      <c r="L3688" t="s">
        <v>12</v>
      </c>
      <c r="M3688" t="s">
        <v>10</v>
      </c>
      <c r="N3688">
        <v>13.41</v>
      </c>
      <c r="O3688" t="s">
        <v>10</v>
      </c>
      <c r="P3688" t="s">
        <v>10</v>
      </c>
      <c r="Q3688" t="s">
        <v>49</v>
      </c>
      <c r="R3688">
        <v>18</v>
      </c>
      <c r="S3688" t="s">
        <v>13</v>
      </c>
      <c r="T3688" t="s">
        <v>10</v>
      </c>
      <c r="U3688" t="s">
        <v>10</v>
      </c>
      <c r="V3688" t="s">
        <v>10</v>
      </c>
      <c r="W3688" t="s">
        <v>10</v>
      </c>
      <c r="X3688" t="s">
        <v>10</v>
      </c>
      <c r="Y3688" t="s">
        <v>10</v>
      </c>
      <c r="Z3688" t="s">
        <v>10</v>
      </c>
      <c r="AA3688" t="s">
        <v>43</v>
      </c>
      <c r="AB3688" t="s">
        <v>10</v>
      </c>
      <c r="AC3688" t="s">
        <v>16</v>
      </c>
      <c r="AD3688">
        <v>83.3</v>
      </c>
      <c r="AE3688">
        <v>5894.5</v>
      </c>
      <c r="AF3688">
        <v>37.44</v>
      </c>
      <c r="AG3688">
        <v>0</v>
      </c>
      <c r="AH3688">
        <v>952.11</v>
      </c>
      <c r="AI3688">
        <v>6809.17</v>
      </c>
      <c r="AJ3688" t="s">
        <v>17</v>
      </c>
      <c r="AM3688" t="str">
        <f t="shared" si="171"/>
        <v>VIP</v>
      </c>
      <c r="AN3688" t="str">
        <f t="shared" si="172"/>
        <v>No</v>
      </c>
      <c r="AO3688" t="str" cm="1">
        <f t="array" ref="AO3688">_xlfn.IFS($C3688&lt;36,"Youth", $C3688&lt;66, "Middle_age", $C3688&gt;65, "Old")</f>
        <v>Middle_age</v>
      </c>
      <c r="AP3688" t="str">
        <f t="shared" si="173"/>
        <v>6 năm</v>
      </c>
    </row>
    <row r="3689" spans="1:42" x14ac:dyDescent="0.35">
      <c r="A3689" t="s">
        <v>4809</v>
      </c>
      <c r="B3689" t="s">
        <v>9</v>
      </c>
      <c r="C3689">
        <v>21</v>
      </c>
      <c r="D3689" t="s">
        <v>10</v>
      </c>
      <c r="E3689">
        <v>3</v>
      </c>
      <c r="F3689" t="s">
        <v>1597</v>
      </c>
      <c r="G3689">
        <v>93523</v>
      </c>
      <c r="H3689">
        <v>34.966777</v>
      </c>
      <c r="I3689">
        <v>-117.961179</v>
      </c>
      <c r="J3689">
        <v>5</v>
      </c>
      <c r="K3689" s="1">
        <v>42</v>
      </c>
      <c r="L3689" t="s">
        <v>46</v>
      </c>
      <c r="M3689" t="s">
        <v>10</v>
      </c>
      <c r="N3689">
        <v>6.37</v>
      </c>
      <c r="O3689" t="s">
        <v>10</v>
      </c>
      <c r="P3689" t="s">
        <v>10</v>
      </c>
      <c r="Q3689" t="s">
        <v>25</v>
      </c>
      <c r="R3689">
        <v>69</v>
      </c>
      <c r="S3689" t="s">
        <v>10</v>
      </c>
      <c r="T3689" t="s">
        <v>10</v>
      </c>
      <c r="U3689" t="s">
        <v>13</v>
      </c>
      <c r="V3689" t="s">
        <v>13</v>
      </c>
      <c r="W3689" t="s">
        <v>10</v>
      </c>
      <c r="X3689" t="s">
        <v>13</v>
      </c>
      <c r="Y3689" t="s">
        <v>13</v>
      </c>
      <c r="Z3689" t="s">
        <v>13</v>
      </c>
      <c r="AA3689" t="s">
        <v>15</v>
      </c>
      <c r="AB3689" t="s">
        <v>10</v>
      </c>
      <c r="AC3689" t="s">
        <v>16</v>
      </c>
      <c r="AD3689">
        <v>94.45</v>
      </c>
      <c r="AE3689">
        <v>3923.8</v>
      </c>
      <c r="AF3689">
        <v>0</v>
      </c>
      <c r="AG3689">
        <v>140</v>
      </c>
      <c r="AH3689">
        <v>267.54000000000002</v>
      </c>
      <c r="AI3689">
        <v>4331.34</v>
      </c>
      <c r="AJ3689" t="s">
        <v>17</v>
      </c>
      <c r="AM3689" t="str">
        <f t="shared" si="171"/>
        <v>VIP</v>
      </c>
      <c r="AN3689" t="str">
        <f t="shared" si="172"/>
        <v>Yes</v>
      </c>
      <c r="AO3689" t="str" cm="1">
        <f t="array" ref="AO3689">_xlfn.IFS($C3689&lt;36,"Youth", $C3689&lt;66, "Middle_age", $C3689&gt;65, "Old")</f>
        <v>Youth</v>
      </c>
      <c r="AP3689" t="str">
        <f t="shared" si="173"/>
        <v>4 năm</v>
      </c>
    </row>
    <row r="3690" spans="1:42" x14ac:dyDescent="0.35">
      <c r="A3690" t="s">
        <v>4810</v>
      </c>
      <c r="B3690" t="s">
        <v>9</v>
      </c>
      <c r="C3690">
        <v>39</v>
      </c>
      <c r="D3690" t="s">
        <v>10</v>
      </c>
      <c r="E3690">
        <v>2</v>
      </c>
      <c r="F3690" t="s">
        <v>4811</v>
      </c>
      <c r="G3690">
        <v>92677</v>
      </c>
      <c r="H3690">
        <v>33.529046999999998</v>
      </c>
      <c r="I3690">
        <v>-117.70117500000001</v>
      </c>
      <c r="J3690">
        <v>4</v>
      </c>
      <c r="K3690" s="1">
        <v>12</v>
      </c>
      <c r="L3690" t="s">
        <v>12</v>
      </c>
      <c r="M3690" t="s">
        <v>10</v>
      </c>
      <c r="N3690">
        <v>39.590000000000003</v>
      </c>
      <c r="O3690" t="s">
        <v>10</v>
      </c>
      <c r="P3690" t="s">
        <v>13</v>
      </c>
      <c r="AA3690" t="s">
        <v>43</v>
      </c>
      <c r="AB3690" t="s">
        <v>13</v>
      </c>
      <c r="AC3690" t="s">
        <v>16</v>
      </c>
      <c r="AD3690">
        <v>25.25</v>
      </c>
      <c r="AE3690">
        <v>274.7</v>
      </c>
      <c r="AF3690">
        <v>0</v>
      </c>
      <c r="AG3690">
        <v>0</v>
      </c>
      <c r="AH3690">
        <v>475.08</v>
      </c>
      <c r="AI3690">
        <v>749.78</v>
      </c>
      <c r="AJ3690" t="s">
        <v>17</v>
      </c>
      <c r="AM3690" t="str">
        <f t="shared" si="171"/>
        <v>Stayed</v>
      </c>
      <c r="AN3690" t="str">
        <f t="shared" si="172"/>
        <v>Yes</v>
      </c>
      <c r="AO3690" t="str" cm="1">
        <f t="array" ref="AO3690">_xlfn.IFS($C3690&lt;36,"Youth", $C3690&lt;66, "Middle_age", $C3690&gt;65, "Old")</f>
        <v>Middle_age</v>
      </c>
      <c r="AP3690" t="str">
        <f t="shared" si="173"/>
        <v>1 năm</v>
      </c>
    </row>
    <row r="3691" spans="1:42" x14ac:dyDescent="0.35">
      <c r="A3691" t="s">
        <v>4812</v>
      </c>
      <c r="B3691" t="s">
        <v>19</v>
      </c>
      <c r="C3691">
        <v>66</v>
      </c>
      <c r="D3691" t="s">
        <v>10</v>
      </c>
      <c r="E3691">
        <v>0</v>
      </c>
      <c r="F3691" t="s">
        <v>922</v>
      </c>
      <c r="G3691">
        <v>93631</v>
      </c>
      <c r="H3691">
        <v>36.478239000000002</v>
      </c>
      <c r="I3691">
        <v>-119.52137</v>
      </c>
      <c r="J3691">
        <v>10</v>
      </c>
      <c r="K3691" s="1">
        <v>57</v>
      </c>
      <c r="L3691" t="s">
        <v>12</v>
      </c>
      <c r="M3691" t="s">
        <v>10</v>
      </c>
      <c r="N3691">
        <v>46.62</v>
      </c>
      <c r="O3691" t="s">
        <v>13</v>
      </c>
      <c r="P3691" t="s">
        <v>10</v>
      </c>
      <c r="Q3691" t="s">
        <v>25</v>
      </c>
      <c r="R3691">
        <v>4</v>
      </c>
      <c r="S3691" t="s">
        <v>13</v>
      </c>
      <c r="T3691" t="s">
        <v>10</v>
      </c>
      <c r="U3691" t="s">
        <v>10</v>
      </c>
      <c r="V3691" t="s">
        <v>13</v>
      </c>
      <c r="W3691" t="s">
        <v>10</v>
      </c>
      <c r="X3691" t="s">
        <v>13</v>
      </c>
      <c r="Y3691" t="s">
        <v>13</v>
      </c>
      <c r="Z3691" t="s">
        <v>10</v>
      </c>
      <c r="AA3691" t="s">
        <v>15</v>
      </c>
      <c r="AB3691" t="s">
        <v>10</v>
      </c>
      <c r="AC3691" t="s">
        <v>26</v>
      </c>
      <c r="AD3691">
        <v>90.65</v>
      </c>
      <c r="AE3691">
        <v>5199.8</v>
      </c>
      <c r="AF3691">
        <v>0</v>
      </c>
      <c r="AG3691">
        <v>0</v>
      </c>
      <c r="AH3691">
        <v>2657.34</v>
      </c>
      <c r="AI3691">
        <v>7857.14</v>
      </c>
      <c r="AJ3691" t="s">
        <v>17</v>
      </c>
      <c r="AM3691" t="str">
        <f t="shared" si="171"/>
        <v>VIP</v>
      </c>
      <c r="AN3691" t="str">
        <f t="shared" si="172"/>
        <v>No</v>
      </c>
      <c r="AO3691" t="str" cm="1">
        <f t="array" ref="AO3691">_xlfn.IFS($C3691&lt;36,"Youth", $C3691&lt;66, "Middle_age", $C3691&gt;65, "Old")</f>
        <v>Old</v>
      </c>
      <c r="AP3691" t="str">
        <f t="shared" si="173"/>
        <v>5 năm</v>
      </c>
    </row>
    <row r="3692" spans="1:42" x14ac:dyDescent="0.35">
      <c r="A3692" t="s">
        <v>4813</v>
      </c>
      <c r="B3692" t="s">
        <v>19</v>
      </c>
      <c r="C3692">
        <v>50</v>
      </c>
      <c r="D3692" t="s">
        <v>10</v>
      </c>
      <c r="E3692">
        <v>3</v>
      </c>
      <c r="F3692" t="s">
        <v>123</v>
      </c>
      <c r="G3692">
        <v>94538</v>
      </c>
      <c r="H3692">
        <v>37.505768000000003</v>
      </c>
      <c r="I3692">
        <v>-121.96247200000001</v>
      </c>
      <c r="J3692">
        <v>5</v>
      </c>
      <c r="K3692" s="1">
        <v>35</v>
      </c>
      <c r="L3692" t="s">
        <v>99</v>
      </c>
      <c r="M3692" t="s">
        <v>10</v>
      </c>
      <c r="N3692">
        <v>1.53</v>
      </c>
      <c r="O3692" t="s">
        <v>13</v>
      </c>
      <c r="P3692" t="s">
        <v>10</v>
      </c>
      <c r="Q3692" t="s">
        <v>25</v>
      </c>
      <c r="R3692">
        <v>57</v>
      </c>
      <c r="S3692" t="s">
        <v>13</v>
      </c>
      <c r="T3692" t="s">
        <v>10</v>
      </c>
      <c r="U3692" t="s">
        <v>13</v>
      </c>
      <c r="V3692" t="s">
        <v>10</v>
      </c>
      <c r="W3692" t="s">
        <v>10</v>
      </c>
      <c r="X3692" t="s">
        <v>13</v>
      </c>
      <c r="Y3692" t="s">
        <v>13</v>
      </c>
      <c r="Z3692" t="s">
        <v>10</v>
      </c>
      <c r="AA3692" t="s">
        <v>15</v>
      </c>
      <c r="AB3692" t="s">
        <v>10</v>
      </c>
      <c r="AC3692" t="s">
        <v>26</v>
      </c>
      <c r="AD3692">
        <v>89.7</v>
      </c>
      <c r="AE3692">
        <v>3165.6</v>
      </c>
      <c r="AF3692">
        <v>0</v>
      </c>
      <c r="AG3692">
        <v>0</v>
      </c>
      <c r="AH3692">
        <v>53.55</v>
      </c>
      <c r="AI3692">
        <v>3219.15</v>
      </c>
      <c r="AJ3692" t="s">
        <v>17</v>
      </c>
      <c r="AM3692" t="str">
        <f t="shared" si="171"/>
        <v>VIP</v>
      </c>
      <c r="AN3692" t="str">
        <f t="shared" si="172"/>
        <v>Yes</v>
      </c>
      <c r="AO3692" t="str" cm="1">
        <f t="array" ref="AO3692">_xlfn.IFS($C3692&lt;36,"Youth", $C3692&lt;66, "Middle_age", $C3692&gt;65, "Old")</f>
        <v>Middle_age</v>
      </c>
      <c r="AP3692" t="str">
        <f t="shared" si="173"/>
        <v>3 năm</v>
      </c>
    </row>
    <row r="3693" spans="1:42" x14ac:dyDescent="0.35">
      <c r="A3693" t="s">
        <v>4814</v>
      </c>
      <c r="B3693" t="s">
        <v>19</v>
      </c>
      <c r="C3693">
        <v>64</v>
      </c>
      <c r="D3693" t="s">
        <v>13</v>
      </c>
      <c r="E3693">
        <v>2</v>
      </c>
      <c r="F3693" t="s">
        <v>4657</v>
      </c>
      <c r="G3693">
        <v>95627</v>
      </c>
      <c r="H3693">
        <v>38.834468999999999</v>
      </c>
      <c r="I3693">
        <v>-122.12719300000001</v>
      </c>
      <c r="J3693">
        <v>0</v>
      </c>
      <c r="K3693" s="1">
        <v>33</v>
      </c>
      <c r="L3693" t="s">
        <v>12</v>
      </c>
      <c r="M3693" t="s">
        <v>13</v>
      </c>
      <c r="P3693" t="s">
        <v>10</v>
      </c>
      <c r="Q3693" t="s">
        <v>14</v>
      </c>
      <c r="R3693">
        <v>12</v>
      </c>
      <c r="S3693" t="s">
        <v>10</v>
      </c>
      <c r="T3693" t="s">
        <v>13</v>
      </c>
      <c r="U3693" t="s">
        <v>13</v>
      </c>
      <c r="V3693" t="s">
        <v>10</v>
      </c>
      <c r="W3693" t="s">
        <v>13</v>
      </c>
      <c r="X3693" t="s">
        <v>13</v>
      </c>
      <c r="Y3693" t="s">
        <v>13</v>
      </c>
      <c r="Z3693" t="s">
        <v>10</v>
      </c>
      <c r="AA3693" t="s">
        <v>15</v>
      </c>
      <c r="AB3693" t="s">
        <v>13</v>
      </c>
      <c r="AC3693" t="s">
        <v>16</v>
      </c>
      <c r="AD3693">
        <v>34.049999999999997</v>
      </c>
      <c r="AE3693">
        <v>1113.95</v>
      </c>
      <c r="AF3693">
        <v>0</v>
      </c>
      <c r="AG3693">
        <v>0</v>
      </c>
      <c r="AH3693">
        <v>0</v>
      </c>
      <c r="AI3693">
        <v>1113.95</v>
      </c>
      <c r="AJ3693" t="s">
        <v>17</v>
      </c>
      <c r="AM3693" t="str">
        <f t="shared" si="171"/>
        <v>Stayed</v>
      </c>
      <c r="AN3693" t="str">
        <f t="shared" si="172"/>
        <v>Yes</v>
      </c>
      <c r="AO3693" t="str" cm="1">
        <f t="array" ref="AO3693">_xlfn.IFS($C3693&lt;36,"Youth", $C3693&lt;66, "Middle_age", $C3693&gt;65, "Old")</f>
        <v>Middle_age</v>
      </c>
      <c r="AP3693" t="str">
        <f t="shared" si="173"/>
        <v>3 năm</v>
      </c>
    </row>
    <row r="3694" spans="1:42" x14ac:dyDescent="0.35">
      <c r="A3694" t="s">
        <v>4815</v>
      </c>
      <c r="B3694" t="s">
        <v>19</v>
      </c>
      <c r="C3694">
        <v>60</v>
      </c>
      <c r="D3694" t="s">
        <v>10</v>
      </c>
      <c r="E3694">
        <v>1</v>
      </c>
      <c r="F3694" t="s">
        <v>2311</v>
      </c>
      <c r="G3694">
        <v>92275</v>
      </c>
      <c r="H3694">
        <v>33.281559999999999</v>
      </c>
      <c r="I3694">
        <v>-115.955541</v>
      </c>
      <c r="J3694">
        <v>1</v>
      </c>
      <c r="K3694" s="1">
        <v>62</v>
      </c>
      <c r="L3694" t="s">
        <v>12</v>
      </c>
      <c r="M3694" t="s">
        <v>10</v>
      </c>
      <c r="N3694">
        <v>16.48</v>
      </c>
      <c r="O3694" t="s">
        <v>10</v>
      </c>
      <c r="P3694" t="s">
        <v>13</v>
      </c>
      <c r="AA3694" t="s">
        <v>15</v>
      </c>
      <c r="AB3694" t="s">
        <v>13</v>
      </c>
      <c r="AC3694" t="s">
        <v>26</v>
      </c>
      <c r="AD3694">
        <v>24.8</v>
      </c>
      <c r="AE3694">
        <v>1476.25</v>
      </c>
      <c r="AF3694">
        <v>0</v>
      </c>
      <c r="AG3694">
        <v>0</v>
      </c>
      <c r="AH3694">
        <v>1021.76</v>
      </c>
      <c r="AI3694">
        <v>2498.0100000000002</v>
      </c>
      <c r="AJ3694" t="s">
        <v>17</v>
      </c>
      <c r="AM3694" t="str">
        <f t="shared" si="171"/>
        <v>Stayed</v>
      </c>
      <c r="AN3694" t="str">
        <f t="shared" si="172"/>
        <v>Yes</v>
      </c>
      <c r="AO3694" t="str" cm="1">
        <f t="array" ref="AO3694">_xlfn.IFS($C3694&lt;36,"Youth", $C3694&lt;66, "Middle_age", $C3694&gt;65, "Old")</f>
        <v>Middle_age</v>
      </c>
      <c r="AP3694" t="str">
        <f t="shared" si="173"/>
        <v>6 năm</v>
      </c>
    </row>
    <row r="3695" spans="1:42" x14ac:dyDescent="0.35">
      <c r="A3695" t="s">
        <v>4816</v>
      </c>
      <c r="B3695" t="s">
        <v>19</v>
      </c>
      <c r="C3695">
        <v>53</v>
      </c>
      <c r="D3695" t="s">
        <v>13</v>
      </c>
      <c r="E3695">
        <v>0</v>
      </c>
      <c r="F3695" t="s">
        <v>1296</v>
      </c>
      <c r="G3695">
        <v>91306</v>
      </c>
      <c r="H3695">
        <v>34.209532000000003</v>
      </c>
      <c r="I3695">
        <v>-118.577563</v>
      </c>
      <c r="J3695">
        <v>0</v>
      </c>
      <c r="K3695" s="1">
        <v>25</v>
      </c>
      <c r="L3695" t="s">
        <v>99</v>
      </c>
      <c r="M3695" t="s">
        <v>10</v>
      </c>
      <c r="N3695">
        <v>17.3</v>
      </c>
      <c r="O3695" t="s">
        <v>13</v>
      </c>
      <c r="P3695" t="s">
        <v>10</v>
      </c>
      <c r="Q3695" t="s">
        <v>25</v>
      </c>
      <c r="R3695">
        <v>26</v>
      </c>
      <c r="S3695" t="s">
        <v>10</v>
      </c>
      <c r="T3695" t="s">
        <v>13</v>
      </c>
      <c r="U3695" t="s">
        <v>13</v>
      </c>
      <c r="V3695" t="s">
        <v>13</v>
      </c>
      <c r="W3695" t="s">
        <v>13</v>
      </c>
      <c r="X3695" t="s">
        <v>13</v>
      </c>
      <c r="Y3695" t="s">
        <v>13</v>
      </c>
      <c r="Z3695" t="s">
        <v>10</v>
      </c>
      <c r="AA3695" t="s">
        <v>21</v>
      </c>
      <c r="AB3695" t="s">
        <v>13</v>
      </c>
      <c r="AC3695" t="s">
        <v>26</v>
      </c>
      <c r="AD3695">
        <v>74.3</v>
      </c>
      <c r="AE3695">
        <v>1952.25</v>
      </c>
      <c r="AF3695">
        <v>40.54</v>
      </c>
      <c r="AG3695">
        <v>0</v>
      </c>
      <c r="AH3695">
        <v>432.5</v>
      </c>
      <c r="AI3695">
        <v>2344.21</v>
      </c>
      <c r="AJ3695" t="s">
        <v>17</v>
      </c>
      <c r="AM3695" t="str">
        <f t="shared" si="171"/>
        <v>Stayed</v>
      </c>
      <c r="AN3695" t="str">
        <f t="shared" si="172"/>
        <v>No</v>
      </c>
      <c r="AO3695" t="str" cm="1">
        <f t="array" ref="AO3695">_xlfn.IFS($C3695&lt;36,"Youth", $C3695&lt;66, "Middle_age", $C3695&gt;65, "Old")</f>
        <v>Middle_age</v>
      </c>
      <c r="AP3695" t="str">
        <f t="shared" si="173"/>
        <v>3 năm</v>
      </c>
    </row>
    <row r="3696" spans="1:42" x14ac:dyDescent="0.35">
      <c r="A3696" t="s">
        <v>4817</v>
      </c>
      <c r="B3696" t="s">
        <v>9</v>
      </c>
      <c r="C3696">
        <v>56</v>
      </c>
      <c r="D3696" t="s">
        <v>10</v>
      </c>
      <c r="E3696">
        <v>0</v>
      </c>
      <c r="F3696" t="s">
        <v>831</v>
      </c>
      <c r="G3696">
        <v>95462</v>
      </c>
      <c r="H3696">
        <v>38.471049000000001</v>
      </c>
      <c r="I3696">
        <v>-123.01554899999999</v>
      </c>
      <c r="J3696">
        <v>1</v>
      </c>
      <c r="K3696" s="1">
        <v>26</v>
      </c>
      <c r="L3696" t="s">
        <v>12</v>
      </c>
      <c r="M3696" t="s">
        <v>10</v>
      </c>
      <c r="N3696">
        <v>42.26</v>
      </c>
      <c r="O3696" t="s">
        <v>13</v>
      </c>
      <c r="P3696" t="s">
        <v>10</v>
      </c>
      <c r="Q3696" t="s">
        <v>25</v>
      </c>
      <c r="R3696">
        <v>2</v>
      </c>
      <c r="S3696" t="s">
        <v>13</v>
      </c>
      <c r="T3696" t="s">
        <v>13</v>
      </c>
      <c r="U3696" t="s">
        <v>13</v>
      </c>
      <c r="V3696" t="s">
        <v>10</v>
      </c>
      <c r="W3696" t="s">
        <v>13</v>
      </c>
      <c r="X3696" t="s">
        <v>10</v>
      </c>
      <c r="Y3696" t="s">
        <v>10</v>
      </c>
      <c r="Z3696" t="s">
        <v>10</v>
      </c>
      <c r="AA3696" t="s">
        <v>21</v>
      </c>
      <c r="AB3696" t="s">
        <v>13</v>
      </c>
      <c r="AC3696" t="s">
        <v>16</v>
      </c>
      <c r="AD3696">
        <v>85.9</v>
      </c>
      <c r="AE3696">
        <v>2196.4499999999998</v>
      </c>
      <c r="AF3696">
        <v>0</v>
      </c>
      <c r="AG3696">
        <v>0</v>
      </c>
      <c r="AH3696">
        <v>1098.76</v>
      </c>
      <c r="AI3696">
        <v>3295.21</v>
      </c>
      <c r="AJ3696" t="s">
        <v>17</v>
      </c>
      <c r="AM3696" t="str">
        <f t="shared" si="171"/>
        <v>VIP</v>
      </c>
      <c r="AN3696" t="str">
        <f t="shared" si="172"/>
        <v>No</v>
      </c>
      <c r="AO3696" t="str" cm="1">
        <f t="array" ref="AO3696">_xlfn.IFS($C3696&lt;36,"Youth", $C3696&lt;66, "Middle_age", $C3696&gt;65, "Old")</f>
        <v>Middle_age</v>
      </c>
      <c r="AP3696" t="str">
        <f t="shared" si="173"/>
        <v>3 năm</v>
      </c>
    </row>
    <row r="3697" spans="1:42" x14ac:dyDescent="0.35">
      <c r="A3697" t="s">
        <v>4818</v>
      </c>
      <c r="B3697" t="s">
        <v>9</v>
      </c>
      <c r="C3697">
        <v>56</v>
      </c>
      <c r="D3697" t="s">
        <v>13</v>
      </c>
      <c r="E3697">
        <v>2</v>
      </c>
      <c r="F3697" t="s">
        <v>3111</v>
      </c>
      <c r="G3697">
        <v>94525</v>
      </c>
      <c r="H3697">
        <v>38.049292000000001</v>
      </c>
      <c r="I3697">
        <v>-122.228415</v>
      </c>
      <c r="J3697">
        <v>0</v>
      </c>
      <c r="K3697" s="1">
        <v>39</v>
      </c>
      <c r="L3697" t="s">
        <v>12</v>
      </c>
      <c r="M3697" t="s">
        <v>13</v>
      </c>
      <c r="P3697" t="s">
        <v>10</v>
      </c>
      <c r="Q3697" t="s">
        <v>49</v>
      </c>
      <c r="R3697">
        <v>24</v>
      </c>
      <c r="S3697" t="s">
        <v>13</v>
      </c>
      <c r="T3697" t="s">
        <v>13</v>
      </c>
      <c r="U3697" t="s">
        <v>10</v>
      </c>
      <c r="V3697" t="s">
        <v>13</v>
      </c>
      <c r="W3697" t="s">
        <v>13</v>
      </c>
      <c r="X3697" t="s">
        <v>13</v>
      </c>
      <c r="Y3697" t="s">
        <v>13</v>
      </c>
      <c r="Z3697" t="s">
        <v>13</v>
      </c>
      <c r="AA3697" t="s">
        <v>21</v>
      </c>
      <c r="AB3697" t="s">
        <v>13</v>
      </c>
      <c r="AC3697" t="s">
        <v>16</v>
      </c>
      <c r="AD3697">
        <v>30.1</v>
      </c>
      <c r="AE3697">
        <v>1131.3</v>
      </c>
      <c r="AF3697">
        <v>0</v>
      </c>
      <c r="AG3697">
        <v>150</v>
      </c>
      <c r="AH3697">
        <v>0</v>
      </c>
      <c r="AI3697">
        <v>1281.3</v>
      </c>
      <c r="AJ3697" t="s">
        <v>27</v>
      </c>
      <c r="AK3697" t="s">
        <v>33</v>
      </c>
      <c r="AL3697" t="s">
        <v>37</v>
      </c>
      <c r="AM3697" t="str">
        <f t="shared" si="171"/>
        <v>Churned</v>
      </c>
      <c r="AN3697" t="str">
        <f t="shared" si="172"/>
        <v>Yes</v>
      </c>
      <c r="AO3697" t="str" cm="1">
        <f t="array" ref="AO3697">_xlfn.IFS($C3697&lt;36,"Youth", $C3697&lt;66, "Middle_age", $C3697&gt;65, "Old")</f>
        <v>Middle_age</v>
      </c>
      <c r="AP3697" t="str">
        <f t="shared" si="173"/>
        <v>4 năm</v>
      </c>
    </row>
    <row r="3698" spans="1:42" x14ac:dyDescent="0.35">
      <c r="A3698" t="s">
        <v>4819</v>
      </c>
      <c r="B3698" t="s">
        <v>9</v>
      </c>
      <c r="C3698">
        <v>55</v>
      </c>
      <c r="D3698" t="s">
        <v>13</v>
      </c>
      <c r="E3698">
        <v>0</v>
      </c>
      <c r="F3698" t="s">
        <v>4141</v>
      </c>
      <c r="G3698">
        <v>96058</v>
      </c>
      <c r="H3698">
        <v>41.769708999999999</v>
      </c>
      <c r="I3698">
        <v>-121.92063</v>
      </c>
      <c r="J3698">
        <v>0</v>
      </c>
      <c r="K3698" s="1">
        <v>34</v>
      </c>
      <c r="L3698" t="s">
        <v>12</v>
      </c>
      <c r="M3698" t="s">
        <v>10</v>
      </c>
      <c r="N3698">
        <v>45.56</v>
      </c>
      <c r="O3698" t="s">
        <v>13</v>
      </c>
      <c r="P3698" t="s">
        <v>10</v>
      </c>
      <c r="Q3698" t="s">
        <v>49</v>
      </c>
      <c r="R3698">
        <v>7</v>
      </c>
      <c r="S3698" t="s">
        <v>10</v>
      </c>
      <c r="T3698" t="s">
        <v>10</v>
      </c>
      <c r="U3698" t="s">
        <v>13</v>
      </c>
      <c r="V3698" t="s">
        <v>13</v>
      </c>
      <c r="W3698" t="s">
        <v>13</v>
      </c>
      <c r="X3698" t="s">
        <v>10</v>
      </c>
      <c r="Y3698" t="s">
        <v>10</v>
      </c>
      <c r="Z3698" t="s">
        <v>10</v>
      </c>
      <c r="AA3698" t="s">
        <v>15</v>
      </c>
      <c r="AB3698" t="s">
        <v>13</v>
      </c>
      <c r="AC3698" t="s">
        <v>26</v>
      </c>
      <c r="AD3698">
        <v>64.349999999999994</v>
      </c>
      <c r="AE3698">
        <v>2053.0500000000002</v>
      </c>
      <c r="AF3698">
        <v>46.39</v>
      </c>
      <c r="AG3698">
        <v>0</v>
      </c>
      <c r="AH3698">
        <v>1549.04</v>
      </c>
      <c r="AI3698">
        <v>3555.7</v>
      </c>
      <c r="AJ3698" t="s">
        <v>17</v>
      </c>
      <c r="AM3698" t="str">
        <f t="shared" si="171"/>
        <v>VIP</v>
      </c>
      <c r="AN3698" t="str">
        <f t="shared" si="172"/>
        <v>No</v>
      </c>
      <c r="AO3698" t="str" cm="1">
        <f t="array" ref="AO3698">_xlfn.IFS($C3698&lt;36,"Youth", $C3698&lt;66, "Middle_age", $C3698&gt;65, "Old")</f>
        <v>Middle_age</v>
      </c>
      <c r="AP3698" t="str">
        <f t="shared" si="173"/>
        <v>3 năm</v>
      </c>
    </row>
    <row r="3699" spans="1:42" x14ac:dyDescent="0.35">
      <c r="A3699" t="s">
        <v>4820</v>
      </c>
      <c r="B3699" t="s">
        <v>9</v>
      </c>
      <c r="C3699">
        <v>32</v>
      </c>
      <c r="D3699" t="s">
        <v>10</v>
      </c>
      <c r="E3699">
        <v>2</v>
      </c>
      <c r="F3699" t="s">
        <v>3470</v>
      </c>
      <c r="G3699">
        <v>91214</v>
      </c>
      <c r="H3699">
        <v>34.239635999999997</v>
      </c>
      <c r="I3699">
        <v>-118.245259</v>
      </c>
      <c r="J3699">
        <v>4</v>
      </c>
      <c r="K3699" s="1">
        <v>49</v>
      </c>
      <c r="L3699" t="s">
        <v>12</v>
      </c>
      <c r="M3699" t="s">
        <v>10</v>
      </c>
      <c r="N3699">
        <v>33.07</v>
      </c>
      <c r="O3699" t="s">
        <v>13</v>
      </c>
      <c r="P3699" t="s">
        <v>10</v>
      </c>
      <c r="Q3699" t="s">
        <v>49</v>
      </c>
      <c r="R3699">
        <v>23</v>
      </c>
      <c r="S3699" t="s">
        <v>10</v>
      </c>
      <c r="T3699" t="s">
        <v>10</v>
      </c>
      <c r="U3699" t="s">
        <v>10</v>
      </c>
      <c r="V3699" t="s">
        <v>10</v>
      </c>
      <c r="W3699" t="s">
        <v>10</v>
      </c>
      <c r="X3699" t="s">
        <v>10</v>
      </c>
      <c r="Y3699" t="s">
        <v>10</v>
      </c>
      <c r="Z3699" t="s">
        <v>10</v>
      </c>
      <c r="AA3699" t="s">
        <v>15</v>
      </c>
      <c r="AB3699" t="s">
        <v>10</v>
      </c>
      <c r="AC3699" t="s">
        <v>16</v>
      </c>
      <c r="AD3699">
        <v>87.2</v>
      </c>
      <c r="AE3699">
        <v>4345</v>
      </c>
      <c r="AF3699">
        <v>0</v>
      </c>
      <c r="AG3699">
        <v>0</v>
      </c>
      <c r="AH3699">
        <v>1620.43</v>
      </c>
      <c r="AI3699">
        <v>5965.43</v>
      </c>
      <c r="AJ3699" t="s">
        <v>17</v>
      </c>
      <c r="AM3699" t="str">
        <f t="shared" si="171"/>
        <v>VIP</v>
      </c>
      <c r="AN3699" t="str">
        <f t="shared" si="172"/>
        <v>Yes</v>
      </c>
      <c r="AO3699" t="str" cm="1">
        <f t="array" ref="AO3699">_xlfn.IFS($C3699&lt;36,"Youth", $C3699&lt;66, "Middle_age", $C3699&gt;65, "Old")</f>
        <v>Youth</v>
      </c>
      <c r="AP3699" t="str">
        <f t="shared" si="173"/>
        <v>5 năm</v>
      </c>
    </row>
    <row r="3700" spans="1:42" x14ac:dyDescent="0.35">
      <c r="A3700" t="s">
        <v>4821</v>
      </c>
      <c r="B3700" t="s">
        <v>19</v>
      </c>
      <c r="C3700">
        <v>50</v>
      </c>
      <c r="D3700" t="s">
        <v>13</v>
      </c>
      <c r="E3700">
        <v>0</v>
      </c>
      <c r="F3700" t="s">
        <v>20</v>
      </c>
      <c r="G3700">
        <v>91205</v>
      </c>
      <c r="H3700">
        <v>34.136580000000002</v>
      </c>
      <c r="I3700">
        <v>-118.245839</v>
      </c>
      <c r="J3700">
        <v>0</v>
      </c>
      <c r="K3700" s="1">
        <v>19</v>
      </c>
      <c r="L3700" t="s">
        <v>12</v>
      </c>
      <c r="M3700" t="s">
        <v>13</v>
      </c>
      <c r="P3700" t="s">
        <v>10</v>
      </c>
      <c r="Q3700" t="s">
        <v>49</v>
      </c>
      <c r="R3700">
        <v>21</v>
      </c>
      <c r="S3700" t="s">
        <v>13</v>
      </c>
      <c r="T3700" t="s">
        <v>13</v>
      </c>
      <c r="U3700" t="s">
        <v>10</v>
      </c>
      <c r="V3700" t="s">
        <v>13</v>
      </c>
      <c r="W3700" t="s">
        <v>10</v>
      </c>
      <c r="X3700" t="s">
        <v>13</v>
      </c>
      <c r="Y3700" t="s">
        <v>13</v>
      </c>
      <c r="Z3700" t="s">
        <v>10</v>
      </c>
      <c r="AA3700" t="s">
        <v>21</v>
      </c>
      <c r="AB3700" t="s">
        <v>10</v>
      </c>
      <c r="AC3700" t="s">
        <v>26</v>
      </c>
      <c r="AD3700">
        <v>39.65</v>
      </c>
      <c r="AE3700">
        <v>733.35</v>
      </c>
      <c r="AF3700">
        <v>0</v>
      </c>
      <c r="AG3700">
        <v>0</v>
      </c>
      <c r="AH3700">
        <v>0</v>
      </c>
      <c r="AI3700">
        <v>733.35</v>
      </c>
      <c r="AJ3700" t="s">
        <v>27</v>
      </c>
      <c r="AK3700" t="s">
        <v>28</v>
      </c>
      <c r="AL3700" t="s">
        <v>29</v>
      </c>
      <c r="AM3700" t="str">
        <f t="shared" si="171"/>
        <v>Churned</v>
      </c>
      <c r="AN3700" t="str">
        <f t="shared" si="172"/>
        <v>No</v>
      </c>
      <c r="AO3700" t="str" cm="1">
        <f t="array" ref="AO3700">_xlfn.IFS($C3700&lt;36,"Youth", $C3700&lt;66, "Middle_age", $C3700&gt;65, "Old")</f>
        <v>Middle_age</v>
      </c>
      <c r="AP3700" t="str">
        <f t="shared" si="173"/>
        <v>2 năm</v>
      </c>
    </row>
    <row r="3701" spans="1:42" x14ac:dyDescent="0.35">
      <c r="A3701" t="s">
        <v>4822</v>
      </c>
      <c r="B3701" t="s">
        <v>19</v>
      </c>
      <c r="C3701">
        <v>64</v>
      </c>
      <c r="D3701" t="s">
        <v>13</v>
      </c>
      <c r="E3701">
        <v>0</v>
      </c>
      <c r="F3701" t="s">
        <v>3015</v>
      </c>
      <c r="G3701">
        <v>91354</v>
      </c>
      <c r="H3701">
        <v>34.457005000000002</v>
      </c>
      <c r="I3701">
        <v>-118.57372599999999</v>
      </c>
      <c r="J3701">
        <v>0</v>
      </c>
      <c r="K3701" s="1">
        <v>17</v>
      </c>
      <c r="L3701" t="s">
        <v>12</v>
      </c>
      <c r="M3701" t="s">
        <v>10</v>
      </c>
      <c r="N3701">
        <v>33.68</v>
      </c>
      <c r="O3701" t="s">
        <v>13</v>
      </c>
      <c r="P3701" t="s">
        <v>10</v>
      </c>
      <c r="Q3701" t="s">
        <v>49</v>
      </c>
      <c r="R3701">
        <v>14</v>
      </c>
      <c r="S3701" t="s">
        <v>10</v>
      </c>
      <c r="T3701" t="s">
        <v>10</v>
      </c>
      <c r="U3701" t="s">
        <v>13</v>
      </c>
      <c r="V3701" t="s">
        <v>13</v>
      </c>
      <c r="W3701" t="s">
        <v>13</v>
      </c>
      <c r="X3701" t="s">
        <v>13</v>
      </c>
      <c r="Y3701" t="s">
        <v>13</v>
      </c>
      <c r="Z3701" t="s">
        <v>10</v>
      </c>
      <c r="AA3701" t="s">
        <v>21</v>
      </c>
      <c r="AB3701" t="s">
        <v>10</v>
      </c>
      <c r="AC3701" t="s">
        <v>16</v>
      </c>
      <c r="AD3701">
        <v>55.5</v>
      </c>
      <c r="AE3701">
        <v>934.15</v>
      </c>
      <c r="AF3701">
        <v>0</v>
      </c>
      <c r="AG3701">
        <v>0</v>
      </c>
      <c r="AH3701">
        <v>572.55999999999995</v>
      </c>
      <c r="AI3701">
        <v>1506.71</v>
      </c>
      <c r="AJ3701" t="s">
        <v>17</v>
      </c>
      <c r="AM3701" t="str">
        <f t="shared" si="171"/>
        <v>Stayed</v>
      </c>
      <c r="AN3701" t="str">
        <f t="shared" si="172"/>
        <v>No</v>
      </c>
      <c r="AO3701" t="str" cm="1">
        <f t="array" ref="AO3701">_xlfn.IFS($C3701&lt;36,"Youth", $C3701&lt;66, "Middle_age", $C3701&gt;65, "Old")</f>
        <v>Middle_age</v>
      </c>
      <c r="AP3701" t="str">
        <f t="shared" si="173"/>
        <v>2 năm</v>
      </c>
    </row>
    <row r="3702" spans="1:42" x14ac:dyDescent="0.35">
      <c r="A3702" t="s">
        <v>4823</v>
      </c>
      <c r="B3702" t="s">
        <v>19</v>
      </c>
      <c r="C3702">
        <v>56</v>
      </c>
      <c r="D3702" t="s">
        <v>13</v>
      </c>
      <c r="E3702">
        <v>0</v>
      </c>
      <c r="F3702" t="s">
        <v>446</v>
      </c>
      <c r="G3702">
        <v>92867</v>
      </c>
      <c r="H3702">
        <v>33.81859</v>
      </c>
      <c r="I3702">
        <v>-117.821288</v>
      </c>
      <c r="J3702">
        <v>0</v>
      </c>
      <c r="K3702" s="1">
        <v>53</v>
      </c>
      <c r="L3702" t="s">
        <v>46</v>
      </c>
      <c r="M3702" t="s">
        <v>10</v>
      </c>
      <c r="N3702">
        <v>49.21</v>
      </c>
      <c r="O3702" t="s">
        <v>13</v>
      </c>
      <c r="P3702" t="s">
        <v>10</v>
      </c>
      <c r="Q3702" t="s">
        <v>25</v>
      </c>
      <c r="R3702">
        <v>29</v>
      </c>
      <c r="S3702" t="s">
        <v>13</v>
      </c>
      <c r="T3702" t="s">
        <v>10</v>
      </c>
      <c r="U3702" t="s">
        <v>13</v>
      </c>
      <c r="V3702" t="s">
        <v>10</v>
      </c>
      <c r="W3702" t="s">
        <v>13</v>
      </c>
      <c r="X3702" t="s">
        <v>13</v>
      </c>
      <c r="Y3702" t="s">
        <v>13</v>
      </c>
      <c r="Z3702" t="s">
        <v>13</v>
      </c>
      <c r="AA3702" t="s">
        <v>21</v>
      </c>
      <c r="AB3702" t="s">
        <v>10</v>
      </c>
      <c r="AC3702" t="s">
        <v>16</v>
      </c>
      <c r="AD3702">
        <v>80.599999999999994</v>
      </c>
      <c r="AE3702">
        <v>4348.1000000000004</v>
      </c>
      <c r="AF3702">
        <v>39.450000000000003</v>
      </c>
      <c r="AG3702">
        <v>90</v>
      </c>
      <c r="AH3702">
        <v>2608.13</v>
      </c>
      <c r="AI3702">
        <v>7006.78</v>
      </c>
      <c r="AJ3702" t="s">
        <v>17</v>
      </c>
      <c r="AM3702" t="str">
        <f t="shared" si="171"/>
        <v>VIP</v>
      </c>
      <c r="AN3702" t="str">
        <f t="shared" si="172"/>
        <v>No</v>
      </c>
      <c r="AO3702" t="str" cm="1">
        <f t="array" ref="AO3702">_xlfn.IFS($C3702&lt;36,"Youth", $C3702&lt;66, "Middle_age", $C3702&gt;65, "Old")</f>
        <v>Middle_age</v>
      </c>
      <c r="AP3702" t="str">
        <f t="shared" si="173"/>
        <v>5 năm</v>
      </c>
    </row>
    <row r="3703" spans="1:42" x14ac:dyDescent="0.35">
      <c r="A3703" t="s">
        <v>4824</v>
      </c>
      <c r="B3703" t="s">
        <v>19</v>
      </c>
      <c r="C3703">
        <v>32</v>
      </c>
      <c r="D3703" t="s">
        <v>10</v>
      </c>
      <c r="E3703">
        <v>2</v>
      </c>
      <c r="F3703" t="s">
        <v>534</v>
      </c>
      <c r="G3703">
        <v>90631</v>
      </c>
      <c r="H3703">
        <v>33.940618999999998</v>
      </c>
      <c r="I3703">
        <v>-117.9513</v>
      </c>
      <c r="J3703">
        <v>10</v>
      </c>
      <c r="K3703" s="1">
        <v>1</v>
      </c>
      <c r="L3703" t="s">
        <v>12</v>
      </c>
      <c r="M3703" t="s">
        <v>10</v>
      </c>
      <c r="N3703">
        <v>26.26</v>
      </c>
      <c r="O3703" t="s">
        <v>13</v>
      </c>
      <c r="P3703" t="s">
        <v>10</v>
      </c>
      <c r="Q3703" t="s">
        <v>49</v>
      </c>
      <c r="R3703">
        <v>22</v>
      </c>
      <c r="S3703" t="s">
        <v>10</v>
      </c>
      <c r="T3703" t="s">
        <v>13</v>
      </c>
      <c r="U3703" t="s">
        <v>13</v>
      </c>
      <c r="V3703" t="s">
        <v>13</v>
      </c>
      <c r="W3703" t="s">
        <v>13</v>
      </c>
      <c r="X3703" t="s">
        <v>13</v>
      </c>
      <c r="Y3703" t="s">
        <v>13</v>
      </c>
      <c r="Z3703" t="s">
        <v>10</v>
      </c>
      <c r="AA3703" t="s">
        <v>21</v>
      </c>
      <c r="AB3703" t="s">
        <v>10</v>
      </c>
      <c r="AC3703" t="s">
        <v>16</v>
      </c>
      <c r="AD3703">
        <v>48.75</v>
      </c>
      <c r="AE3703">
        <v>48.75</v>
      </c>
      <c r="AF3703">
        <v>0</v>
      </c>
      <c r="AG3703">
        <v>0</v>
      </c>
      <c r="AH3703">
        <v>26.26</v>
      </c>
      <c r="AI3703">
        <v>75.010000000000005</v>
      </c>
      <c r="AJ3703" t="s">
        <v>68</v>
      </c>
      <c r="AM3703" t="str">
        <f t="shared" si="171"/>
        <v>Joined</v>
      </c>
      <c r="AN3703" t="str">
        <f t="shared" si="172"/>
        <v>Yes</v>
      </c>
      <c r="AO3703" t="str" cm="1">
        <f t="array" ref="AO3703">_xlfn.IFS($C3703&lt;36,"Youth", $C3703&lt;66, "Middle_age", $C3703&gt;65, "Old")</f>
        <v>Youth</v>
      </c>
      <c r="AP3703" t="str">
        <f t="shared" si="173"/>
        <v>1 năm</v>
      </c>
    </row>
    <row r="3704" spans="1:42" x14ac:dyDescent="0.35">
      <c r="A3704" t="s">
        <v>4825</v>
      </c>
      <c r="B3704" t="s">
        <v>19</v>
      </c>
      <c r="C3704">
        <v>41</v>
      </c>
      <c r="D3704" t="s">
        <v>10</v>
      </c>
      <c r="E3704">
        <v>0</v>
      </c>
      <c r="F3704" t="s">
        <v>1602</v>
      </c>
      <c r="G3704">
        <v>93634</v>
      </c>
      <c r="H3704">
        <v>37.290605999999997</v>
      </c>
      <c r="I3704">
        <v>-119.216328</v>
      </c>
      <c r="J3704">
        <v>7</v>
      </c>
      <c r="K3704" s="1">
        <v>70</v>
      </c>
      <c r="L3704" t="s">
        <v>42</v>
      </c>
      <c r="M3704" t="s">
        <v>10</v>
      </c>
      <c r="N3704">
        <v>24.93</v>
      </c>
      <c r="O3704" t="s">
        <v>13</v>
      </c>
      <c r="P3704" t="s">
        <v>10</v>
      </c>
      <c r="Q3704" t="s">
        <v>49</v>
      </c>
      <c r="R3704">
        <v>15</v>
      </c>
      <c r="S3704" t="s">
        <v>10</v>
      </c>
      <c r="T3704" t="s">
        <v>10</v>
      </c>
      <c r="U3704" t="s">
        <v>13</v>
      </c>
      <c r="V3704" t="s">
        <v>10</v>
      </c>
      <c r="W3704" t="s">
        <v>13</v>
      </c>
      <c r="X3704" t="s">
        <v>10</v>
      </c>
      <c r="Y3704" t="s">
        <v>10</v>
      </c>
      <c r="Z3704" t="s">
        <v>10</v>
      </c>
      <c r="AA3704" t="s">
        <v>43</v>
      </c>
      <c r="AB3704" t="s">
        <v>13</v>
      </c>
      <c r="AC3704" t="s">
        <v>16</v>
      </c>
      <c r="AD3704">
        <v>67.95</v>
      </c>
      <c r="AE3704">
        <v>4664.1499999999996</v>
      </c>
      <c r="AF3704">
        <v>0</v>
      </c>
      <c r="AG3704">
        <v>0</v>
      </c>
      <c r="AH3704">
        <v>1745.1</v>
      </c>
      <c r="AI3704">
        <v>6409.25</v>
      </c>
      <c r="AJ3704" t="s">
        <v>17</v>
      </c>
      <c r="AM3704" t="str">
        <f t="shared" si="171"/>
        <v>VIP</v>
      </c>
      <c r="AN3704" t="str">
        <f t="shared" si="172"/>
        <v>No</v>
      </c>
      <c r="AO3704" t="str" cm="1">
        <f t="array" ref="AO3704">_xlfn.IFS($C3704&lt;36,"Youth", $C3704&lt;66, "Middle_age", $C3704&gt;65, "Old")</f>
        <v>Middle_age</v>
      </c>
      <c r="AP3704" t="str">
        <f t="shared" si="173"/>
        <v>6 năm</v>
      </c>
    </row>
    <row r="3705" spans="1:42" x14ac:dyDescent="0.35">
      <c r="A3705" t="s">
        <v>4826</v>
      </c>
      <c r="B3705" t="s">
        <v>9</v>
      </c>
      <c r="C3705">
        <v>47</v>
      </c>
      <c r="D3705" t="s">
        <v>13</v>
      </c>
      <c r="E3705">
        <v>0</v>
      </c>
      <c r="F3705" t="s">
        <v>337</v>
      </c>
      <c r="G3705">
        <v>95925</v>
      </c>
      <c r="H3705">
        <v>39.461767999999999</v>
      </c>
      <c r="I3705">
        <v>-121.195825</v>
      </c>
      <c r="J3705">
        <v>0</v>
      </c>
      <c r="K3705" s="1">
        <v>2</v>
      </c>
      <c r="L3705" t="s">
        <v>24</v>
      </c>
      <c r="M3705" t="s">
        <v>10</v>
      </c>
      <c r="N3705">
        <v>42.55</v>
      </c>
      <c r="O3705" t="s">
        <v>13</v>
      </c>
      <c r="P3705" t="s">
        <v>10</v>
      </c>
      <c r="Q3705" t="s">
        <v>49</v>
      </c>
      <c r="R3705">
        <v>30</v>
      </c>
      <c r="S3705" t="s">
        <v>13</v>
      </c>
      <c r="T3705" t="s">
        <v>10</v>
      </c>
      <c r="U3705" t="s">
        <v>13</v>
      </c>
      <c r="V3705" t="s">
        <v>10</v>
      </c>
      <c r="W3705" t="s">
        <v>13</v>
      </c>
      <c r="X3705" t="s">
        <v>13</v>
      </c>
      <c r="Y3705" t="s">
        <v>13</v>
      </c>
      <c r="Z3705" t="s">
        <v>10</v>
      </c>
      <c r="AA3705" t="s">
        <v>21</v>
      </c>
      <c r="AB3705" t="s">
        <v>10</v>
      </c>
      <c r="AC3705" t="s">
        <v>16</v>
      </c>
      <c r="AD3705">
        <v>55.05</v>
      </c>
      <c r="AE3705">
        <v>102.75</v>
      </c>
      <c r="AF3705">
        <v>0</v>
      </c>
      <c r="AG3705">
        <v>0</v>
      </c>
      <c r="AH3705">
        <v>85.1</v>
      </c>
      <c r="AI3705">
        <v>187.85</v>
      </c>
      <c r="AJ3705" t="s">
        <v>27</v>
      </c>
      <c r="AK3705" t="s">
        <v>28</v>
      </c>
      <c r="AL3705" t="s">
        <v>29</v>
      </c>
      <c r="AM3705" t="str">
        <f t="shared" si="171"/>
        <v>Churned</v>
      </c>
      <c r="AN3705" t="str">
        <f t="shared" si="172"/>
        <v>No</v>
      </c>
      <c r="AO3705" t="str" cm="1">
        <f t="array" ref="AO3705">_xlfn.IFS($C3705&lt;36,"Youth", $C3705&lt;66, "Middle_age", $C3705&gt;65, "Old")</f>
        <v>Middle_age</v>
      </c>
      <c r="AP3705" t="str">
        <f t="shared" si="173"/>
        <v>1 năm</v>
      </c>
    </row>
    <row r="3706" spans="1:42" x14ac:dyDescent="0.35">
      <c r="A3706" t="s">
        <v>4827</v>
      </c>
      <c r="B3706" t="s">
        <v>19</v>
      </c>
      <c r="C3706">
        <v>26</v>
      </c>
      <c r="D3706" t="s">
        <v>13</v>
      </c>
      <c r="E3706">
        <v>0</v>
      </c>
      <c r="F3706" t="s">
        <v>860</v>
      </c>
      <c r="G3706">
        <v>94804</v>
      </c>
      <c r="H3706">
        <v>37.921033999999999</v>
      </c>
      <c r="I3706">
        <v>-122.341798</v>
      </c>
      <c r="J3706">
        <v>0</v>
      </c>
      <c r="K3706" s="1">
        <v>28</v>
      </c>
      <c r="L3706" t="s">
        <v>12</v>
      </c>
      <c r="M3706" t="s">
        <v>10</v>
      </c>
      <c r="N3706">
        <v>45.24</v>
      </c>
      <c r="O3706" t="s">
        <v>13</v>
      </c>
      <c r="P3706" t="s">
        <v>10</v>
      </c>
      <c r="Q3706" t="s">
        <v>25</v>
      </c>
      <c r="R3706">
        <v>59</v>
      </c>
      <c r="S3706" t="s">
        <v>13</v>
      </c>
      <c r="T3706" t="s">
        <v>13</v>
      </c>
      <c r="U3706" t="s">
        <v>10</v>
      </c>
      <c r="V3706" t="s">
        <v>10</v>
      </c>
      <c r="W3706" t="s">
        <v>13</v>
      </c>
      <c r="X3706" t="s">
        <v>10</v>
      </c>
      <c r="Y3706" t="s">
        <v>10</v>
      </c>
      <c r="Z3706" t="s">
        <v>10</v>
      </c>
      <c r="AA3706" t="s">
        <v>21</v>
      </c>
      <c r="AB3706" t="s">
        <v>13</v>
      </c>
      <c r="AC3706" t="s">
        <v>26</v>
      </c>
      <c r="AD3706">
        <v>91</v>
      </c>
      <c r="AE3706">
        <v>2626.15</v>
      </c>
      <c r="AF3706">
        <v>0</v>
      </c>
      <c r="AG3706">
        <v>0</v>
      </c>
      <c r="AH3706">
        <v>1266.72</v>
      </c>
      <c r="AI3706">
        <v>3892.87</v>
      </c>
      <c r="AJ3706" t="s">
        <v>17</v>
      </c>
      <c r="AM3706" t="str">
        <f t="shared" si="171"/>
        <v>VIP</v>
      </c>
      <c r="AN3706" t="str">
        <f t="shared" si="172"/>
        <v>No</v>
      </c>
      <c r="AO3706" t="str" cm="1">
        <f t="array" ref="AO3706">_xlfn.IFS($C3706&lt;36,"Youth", $C3706&lt;66, "Middle_age", $C3706&gt;65, "Old")</f>
        <v>Youth</v>
      </c>
      <c r="AP3706" t="str">
        <f t="shared" si="173"/>
        <v>3 năm</v>
      </c>
    </row>
    <row r="3707" spans="1:42" x14ac:dyDescent="0.35">
      <c r="A3707" t="s">
        <v>4828</v>
      </c>
      <c r="B3707" t="s">
        <v>19</v>
      </c>
      <c r="C3707">
        <v>44</v>
      </c>
      <c r="D3707" t="s">
        <v>13</v>
      </c>
      <c r="E3707">
        <v>0</v>
      </c>
      <c r="F3707" t="s">
        <v>181</v>
      </c>
      <c r="G3707">
        <v>93728</v>
      </c>
      <c r="H3707">
        <v>36.757345000000001</v>
      </c>
      <c r="I3707">
        <v>-119.818274</v>
      </c>
      <c r="J3707">
        <v>0</v>
      </c>
      <c r="K3707" s="1">
        <v>27</v>
      </c>
      <c r="L3707" t="s">
        <v>12</v>
      </c>
      <c r="M3707" t="s">
        <v>10</v>
      </c>
      <c r="N3707">
        <v>21.66</v>
      </c>
      <c r="O3707" t="s">
        <v>13</v>
      </c>
      <c r="P3707" t="s">
        <v>13</v>
      </c>
      <c r="AA3707" t="s">
        <v>15</v>
      </c>
      <c r="AB3707" t="s">
        <v>13</v>
      </c>
      <c r="AC3707" t="s">
        <v>16</v>
      </c>
      <c r="AD3707">
        <v>20.3</v>
      </c>
      <c r="AE3707">
        <v>595.04999999999995</v>
      </c>
      <c r="AF3707">
        <v>0</v>
      </c>
      <c r="AG3707">
        <v>0</v>
      </c>
      <c r="AH3707">
        <v>584.82000000000005</v>
      </c>
      <c r="AI3707">
        <v>1179.8699999999999</v>
      </c>
      <c r="AJ3707" t="s">
        <v>17</v>
      </c>
      <c r="AM3707" t="str">
        <f t="shared" si="171"/>
        <v>Stayed</v>
      </c>
      <c r="AN3707" t="str">
        <f t="shared" si="172"/>
        <v>No</v>
      </c>
      <c r="AO3707" t="str" cm="1">
        <f t="array" ref="AO3707">_xlfn.IFS($C3707&lt;36,"Youth", $C3707&lt;66, "Middle_age", $C3707&gt;65, "Old")</f>
        <v>Middle_age</v>
      </c>
      <c r="AP3707" t="str">
        <f t="shared" si="173"/>
        <v>3 năm</v>
      </c>
    </row>
    <row r="3708" spans="1:42" x14ac:dyDescent="0.35">
      <c r="A3708" t="s">
        <v>4829</v>
      </c>
      <c r="B3708" t="s">
        <v>19</v>
      </c>
      <c r="C3708">
        <v>22</v>
      </c>
      <c r="D3708" t="s">
        <v>10</v>
      </c>
      <c r="E3708">
        <v>1</v>
      </c>
      <c r="F3708" t="s">
        <v>3022</v>
      </c>
      <c r="G3708">
        <v>93624</v>
      </c>
      <c r="H3708">
        <v>36.397745</v>
      </c>
      <c r="I3708">
        <v>-120.119911</v>
      </c>
      <c r="J3708">
        <v>1</v>
      </c>
      <c r="K3708" s="1">
        <v>72</v>
      </c>
      <c r="L3708" t="s">
        <v>42</v>
      </c>
      <c r="M3708" t="s">
        <v>10</v>
      </c>
      <c r="N3708">
        <v>23.7</v>
      </c>
      <c r="O3708" t="s">
        <v>10</v>
      </c>
      <c r="P3708" t="s">
        <v>10</v>
      </c>
      <c r="Q3708" t="s">
        <v>25</v>
      </c>
      <c r="R3708">
        <v>59</v>
      </c>
      <c r="S3708" t="s">
        <v>13</v>
      </c>
      <c r="T3708" t="s">
        <v>13</v>
      </c>
      <c r="U3708" t="s">
        <v>10</v>
      </c>
      <c r="V3708" t="s">
        <v>13</v>
      </c>
      <c r="W3708" t="s">
        <v>13</v>
      </c>
      <c r="X3708" t="s">
        <v>10</v>
      </c>
      <c r="Y3708" t="s">
        <v>10</v>
      </c>
      <c r="Z3708" t="s">
        <v>13</v>
      </c>
      <c r="AA3708" t="s">
        <v>43</v>
      </c>
      <c r="AB3708" t="s">
        <v>10</v>
      </c>
      <c r="AC3708" t="s">
        <v>16</v>
      </c>
      <c r="AD3708">
        <v>90.8</v>
      </c>
      <c r="AE3708">
        <v>6511.8</v>
      </c>
      <c r="AF3708">
        <v>0</v>
      </c>
      <c r="AG3708">
        <v>60</v>
      </c>
      <c r="AH3708">
        <v>1706.4</v>
      </c>
      <c r="AI3708">
        <v>8278.2000000000007</v>
      </c>
      <c r="AJ3708" t="s">
        <v>17</v>
      </c>
      <c r="AM3708" t="str">
        <f t="shared" si="171"/>
        <v>VIP</v>
      </c>
      <c r="AN3708" t="str">
        <f t="shared" si="172"/>
        <v>Yes</v>
      </c>
      <c r="AO3708" t="str" cm="1">
        <f t="array" ref="AO3708">_xlfn.IFS($C3708&lt;36,"Youth", $C3708&lt;66, "Middle_age", $C3708&gt;65, "Old")</f>
        <v>Youth</v>
      </c>
      <c r="AP3708" t="str">
        <f t="shared" si="173"/>
        <v>6 năm</v>
      </c>
    </row>
    <row r="3709" spans="1:42" x14ac:dyDescent="0.35">
      <c r="A3709" t="s">
        <v>4830</v>
      </c>
      <c r="B3709" t="s">
        <v>9</v>
      </c>
      <c r="C3709">
        <v>20</v>
      </c>
      <c r="D3709" t="s">
        <v>10</v>
      </c>
      <c r="E3709">
        <v>2</v>
      </c>
      <c r="F3709" t="s">
        <v>2549</v>
      </c>
      <c r="G3709">
        <v>95045</v>
      </c>
      <c r="H3709">
        <v>36.810568000000004</v>
      </c>
      <c r="I3709">
        <v>-121.503022</v>
      </c>
      <c r="J3709">
        <v>3</v>
      </c>
      <c r="K3709" s="1">
        <v>7</v>
      </c>
      <c r="L3709" t="s">
        <v>12</v>
      </c>
      <c r="M3709" t="s">
        <v>13</v>
      </c>
      <c r="P3709" t="s">
        <v>10</v>
      </c>
      <c r="Q3709" t="s">
        <v>49</v>
      </c>
      <c r="R3709">
        <v>76</v>
      </c>
      <c r="S3709" t="s">
        <v>13</v>
      </c>
      <c r="T3709" t="s">
        <v>13</v>
      </c>
      <c r="U3709" t="s">
        <v>13</v>
      </c>
      <c r="V3709" t="s">
        <v>13</v>
      </c>
      <c r="W3709" t="s">
        <v>13</v>
      </c>
      <c r="X3709" t="s">
        <v>13</v>
      </c>
      <c r="Y3709" t="s">
        <v>10</v>
      </c>
      <c r="Z3709" t="s">
        <v>10</v>
      </c>
      <c r="AA3709" t="s">
        <v>21</v>
      </c>
      <c r="AB3709" t="s">
        <v>10</v>
      </c>
      <c r="AC3709" t="s">
        <v>26</v>
      </c>
      <c r="AD3709">
        <v>-7</v>
      </c>
      <c r="AE3709">
        <v>149.05000000000001</v>
      </c>
      <c r="AF3709">
        <v>0</v>
      </c>
      <c r="AG3709">
        <v>0</v>
      </c>
      <c r="AH3709">
        <v>0</v>
      </c>
      <c r="AI3709">
        <v>149.05000000000001</v>
      </c>
      <c r="AJ3709" t="s">
        <v>17</v>
      </c>
      <c r="AM3709" t="str">
        <f t="shared" si="171"/>
        <v>Stayed</v>
      </c>
      <c r="AN3709" t="str">
        <f t="shared" si="172"/>
        <v>Yes</v>
      </c>
      <c r="AO3709" t="str" cm="1">
        <f t="array" ref="AO3709">_xlfn.IFS($C3709&lt;36,"Youth", $C3709&lt;66, "Middle_age", $C3709&gt;65, "Old")</f>
        <v>Youth</v>
      </c>
      <c r="AP3709" t="str">
        <f t="shared" si="173"/>
        <v>1 năm</v>
      </c>
    </row>
    <row r="3710" spans="1:42" x14ac:dyDescent="0.35">
      <c r="A3710" t="s">
        <v>4831</v>
      </c>
      <c r="B3710" t="s">
        <v>9</v>
      </c>
      <c r="C3710">
        <v>68</v>
      </c>
      <c r="D3710" t="s">
        <v>10</v>
      </c>
      <c r="E3710">
        <v>0</v>
      </c>
      <c r="F3710" t="s">
        <v>337</v>
      </c>
      <c r="G3710">
        <v>95925</v>
      </c>
      <c r="H3710">
        <v>39.461767999999999</v>
      </c>
      <c r="I3710">
        <v>-121.195825</v>
      </c>
      <c r="J3710">
        <v>4</v>
      </c>
      <c r="K3710" s="1">
        <v>31</v>
      </c>
      <c r="L3710" t="s">
        <v>99</v>
      </c>
      <c r="M3710" t="s">
        <v>10</v>
      </c>
      <c r="N3710">
        <v>5.3</v>
      </c>
      <c r="O3710" t="s">
        <v>10</v>
      </c>
      <c r="P3710" t="s">
        <v>10</v>
      </c>
      <c r="Q3710" t="s">
        <v>25</v>
      </c>
      <c r="R3710">
        <v>3</v>
      </c>
      <c r="S3710" t="s">
        <v>13</v>
      </c>
      <c r="T3710" t="s">
        <v>13</v>
      </c>
      <c r="U3710" t="s">
        <v>13</v>
      </c>
      <c r="V3710" t="s">
        <v>13</v>
      </c>
      <c r="W3710" t="s">
        <v>13</v>
      </c>
      <c r="X3710" t="s">
        <v>10</v>
      </c>
      <c r="Y3710" t="s">
        <v>10</v>
      </c>
      <c r="Z3710" t="s">
        <v>10</v>
      </c>
      <c r="AA3710" t="s">
        <v>43</v>
      </c>
      <c r="AB3710" t="s">
        <v>10</v>
      </c>
      <c r="AC3710" t="s">
        <v>26</v>
      </c>
      <c r="AD3710">
        <v>84.85</v>
      </c>
      <c r="AE3710">
        <v>2633.4</v>
      </c>
      <c r="AF3710">
        <v>0</v>
      </c>
      <c r="AG3710">
        <v>0</v>
      </c>
      <c r="AH3710">
        <v>164.3</v>
      </c>
      <c r="AI3710">
        <v>2797.7</v>
      </c>
      <c r="AJ3710" t="s">
        <v>17</v>
      </c>
      <c r="AM3710" t="str">
        <f t="shared" si="171"/>
        <v>Stayed</v>
      </c>
      <c r="AN3710" t="str">
        <f t="shared" si="172"/>
        <v>No</v>
      </c>
      <c r="AO3710" t="str" cm="1">
        <f t="array" ref="AO3710">_xlfn.IFS($C3710&lt;36,"Youth", $C3710&lt;66, "Middle_age", $C3710&gt;65, "Old")</f>
        <v>Old</v>
      </c>
      <c r="AP3710" t="str">
        <f t="shared" si="173"/>
        <v>3 năm</v>
      </c>
    </row>
    <row r="3711" spans="1:42" x14ac:dyDescent="0.35">
      <c r="A3711" t="s">
        <v>4832</v>
      </c>
      <c r="B3711" t="s">
        <v>9</v>
      </c>
      <c r="C3711">
        <v>46</v>
      </c>
      <c r="D3711" t="s">
        <v>10</v>
      </c>
      <c r="E3711">
        <v>0</v>
      </c>
      <c r="F3711" t="s">
        <v>1030</v>
      </c>
      <c r="G3711">
        <v>95570</v>
      </c>
      <c r="H3711">
        <v>41.162295</v>
      </c>
      <c r="I3711">
        <v>-124.02738100000001</v>
      </c>
      <c r="J3711">
        <v>1</v>
      </c>
      <c r="K3711" s="1">
        <v>33</v>
      </c>
      <c r="L3711" t="s">
        <v>12</v>
      </c>
      <c r="M3711" t="s">
        <v>10</v>
      </c>
      <c r="N3711">
        <v>11.32</v>
      </c>
      <c r="O3711" t="s">
        <v>10</v>
      </c>
      <c r="P3711" t="s">
        <v>10</v>
      </c>
      <c r="Q3711" t="s">
        <v>25</v>
      </c>
      <c r="R3711">
        <v>12</v>
      </c>
      <c r="S3711" t="s">
        <v>13</v>
      </c>
      <c r="T3711" t="s">
        <v>10</v>
      </c>
      <c r="U3711" t="s">
        <v>10</v>
      </c>
      <c r="V3711" t="s">
        <v>13</v>
      </c>
      <c r="W3711" t="s">
        <v>10</v>
      </c>
      <c r="X3711" t="s">
        <v>10</v>
      </c>
      <c r="Y3711" t="s">
        <v>10</v>
      </c>
      <c r="Z3711" t="s">
        <v>10</v>
      </c>
      <c r="AA3711" t="s">
        <v>21</v>
      </c>
      <c r="AB3711" t="s">
        <v>10</v>
      </c>
      <c r="AC3711" t="s">
        <v>26</v>
      </c>
      <c r="AD3711">
        <v>104.4</v>
      </c>
      <c r="AE3711">
        <v>3409.6</v>
      </c>
      <c r="AF3711">
        <v>0</v>
      </c>
      <c r="AG3711">
        <v>0</v>
      </c>
      <c r="AH3711">
        <v>373.56</v>
      </c>
      <c r="AI3711">
        <v>3783.16</v>
      </c>
      <c r="AJ3711" t="s">
        <v>27</v>
      </c>
      <c r="AK3711" t="s">
        <v>33</v>
      </c>
      <c r="AL3711" t="s">
        <v>403</v>
      </c>
      <c r="AM3711" t="str">
        <f t="shared" si="171"/>
        <v>Churned</v>
      </c>
      <c r="AN3711" t="str">
        <f t="shared" si="172"/>
        <v>No</v>
      </c>
      <c r="AO3711" t="str" cm="1">
        <f t="array" ref="AO3711">_xlfn.IFS($C3711&lt;36,"Youth", $C3711&lt;66, "Middle_age", $C3711&gt;65, "Old")</f>
        <v>Middle_age</v>
      </c>
      <c r="AP3711" t="str">
        <f t="shared" si="173"/>
        <v>3 năm</v>
      </c>
    </row>
    <row r="3712" spans="1:42" x14ac:dyDescent="0.35">
      <c r="A3712" t="s">
        <v>4833</v>
      </c>
      <c r="B3712" t="s">
        <v>19</v>
      </c>
      <c r="C3712">
        <v>60</v>
      </c>
      <c r="D3712" t="s">
        <v>10</v>
      </c>
      <c r="E3712">
        <v>1</v>
      </c>
      <c r="F3712" t="s">
        <v>1233</v>
      </c>
      <c r="G3712">
        <v>95460</v>
      </c>
      <c r="H3712">
        <v>39.305545000000002</v>
      </c>
      <c r="I3712">
        <v>-123.743697</v>
      </c>
      <c r="J3712">
        <v>8</v>
      </c>
      <c r="K3712" s="1">
        <v>68</v>
      </c>
      <c r="L3712" t="s">
        <v>42</v>
      </c>
      <c r="M3712" t="s">
        <v>10</v>
      </c>
      <c r="N3712">
        <v>2.71</v>
      </c>
      <c r="O3712" t="s">
        <v>10</v>
      </c>
      <c r="P3712" t="s">
        <v>13</v>
      </c>
      <c r="AA3712" t="s">
        <v>43</v>
      </c>
      <c r="AB3712" t="s">
        <v>10</v>
      </c>
      <c r="AC3712" t="s">
        <v>26</v>
      </c>
      <c r="AD3712">
        <v>24</v>
      </c>
      <c r="AE3712">
        <v>1664.3</v>
      </c>
      <c r="AF3712">
        <v>0</v>
      </c>
      <c r="AG3712">
        <v>0</v>
      </c>
      <c r="AH3712">
        <v>184.28</v>
      </c>
      <c r="AI3712">
        <v>1848.58</v>
      </c>
      <c r="AJ3712" t="s">
        <v>17</v>
      </c>
      <c r="AM3712" t="str">
        <f t="shared" si="171"/>
        <v>Stayed</v>
      </c>
      <c r="AN3712" t="str">
        <f t="shared" si="172"/>
        <v>Yes</v>
      </c>
      <c r="AO3712" t="str" cm="1">
        <f t="array" ref="AO3712">_xlfn.IFS($C3712&lt;36,"Youth", $C3712&lt;66, "Middle_age", $C3712&gt;65, "Old")</f>
        <v>Middle_age</v>
      </c>
      <c r="AP3712" t="str">
        <f t="shared" si="173"/>
        <v>6 năm</v>
      </c>
    </row>
    <row r="3713" spans="1:42" x14ac:dyDescent="0.35">
      <c r="A3713" t="s">
        <v>4834</v>
      </c>
      <c r="B3713" t="s">
        <v>19</v>
      </c>
      <c r="C3713">
        <v>40</v>
      </c>
      <c r="D3713" t="s">
        <v>13</v>
      </c>
      <c r="E3713">
        <v>0</v>
      </c>
      <c r="F3713" t="s">
        <v>690</v>
      </c>
      <c r="G3713">
        <v>95325</v>
      </c>
      <c r="H3713">
        <v>37.479925999999999</v>
      </c>
      <c r="I3713">
        <v>-120.230424</v>
      </c>
      <c r="J3713">
        <v>0</v>
      </c>
      <c r="K3713" s="1">
        <v>32</v>
      </c>
      <c r="L3713" t="s">
        <v>12</v>
      </c>
      <c r="M3713" t="s">
        <v>10</v>
      </c>
      <c r="N3713">
        <v>47.3</v>
      </c>
      <c r="O3713" t="s">
        <v>13</v>
      </c>
      <c r="P3713" t="s">
        <v>10</v>
      </c>
      <c r="Q3713" t="s">
        <v>25</v>
      </c>
      <c r="R3713">
        <v>24</v>
      </c>
      <c r="S3713" t="s">
        <v>13</v>
      </c>
      <c r="T3713" t="s">
        <v>13</v>
      </c>
      <c r="U3713" t="s">
        <v>13</v>
      </c>
      <c r="V3713" t="s">
        <v>13</v>
      </c>
      <c r="W3713" t="s">
        <v>10</v>
      </c>
      <c r="X3713" t="s">
        <v>10</v>
      </c>
      <c r="Y3713" t="s">
        <v>10</v>
      </c>
      <c r="Z3713" t="s">
        <v>10</v>
      </c>
      <c r="AA3713" t="s">
        <v>21</v>
      </c>
      <c r="AB3713" t="s">
        <v>13</v>
      </c>
      <c r="AC3713" t="s">
        <v>26</v>
      </c>
      <c r="AD3713">
        <v>91.05</v>
      </c>
      <c r="AE3713">
        <v>2871.5</v>
      </c>
      <c r="AF3713">
        <v>0</v>
      </c>
      <c r="AG3713">
        <v>0</v>
      </c>
      <c r="AH3713">
        <v>1513.6</v>
      </c>
      <c r="AI3713">
        <v>4385.1000000000004</v>
      </c>
      <c r="AJ3713" t="s">
        <v>17</v>
      </c>
      <c r="AM3713" t="str">
        <f t="shared" si="171"/>
        <v>VIP</v>
      </c>
      <c r="AN3713" t="str">
        <f t="shared" si="172"/>
        <v>No</v>
      </c>
      <c r="AO3713" t="str" cm="1">
        <f t="array" ref="AO3713">_xlfn.IFS($C3713&lt;36,"Youth", $C3713&lt;66, "Middle_age", $C3713&gt;65, "Old")</f>
        <v>Middle_age</v>
      </c>
      <c r="AP3713" t="str">
        <f t="shared" si="173"/>
        <v>3 năm</v>
      </c>
    </row>
    <row r="3714" spans="1:42" x14ac:dyDescent="0.35">
      <c r="A3714" t="s">
        <v>4835</v>
      </c>
      <c r="B3714" t="s">
        <v>19</v>
      </c>
      <c r="C3714">
        <v>31</v>
      </c>
      <c r="D3714" t="s">
        <v>13</v>
      </c>
      <c r="E3714">
        <v>0</v>
      </c>
      <c r="F3714" t="s">
        <v>292</v>
      </c>
      <c r="G3714">
        <v>95864</v>
      </c>
      <c r="H3714">
        <v>38.585825999999997</v>
      </c>
      <c r="I3714">
        <v>-121.37626299999999</v>
      </c>
      <c r="J3714">
        <v>0</v>
      </c>
      <c r="K3714" s="1">
        <v>4</v>
      </c>
      <c r="L3714" t="s">
        <v>12</v>
      </c>
      <c r="M3714" t="s">
        <v>10</v>
      </c>
      <c r="N3714">
        <v>20.16</v>
      </c>
      <c r="O3714" t="s">
        <v>13</v>
      </c>
      <c r="P3714" t="s">
        <v>13</v>
      </c>
      <c r="AA3714" t="s">
        <v>21</v>
      </c>
      <c r="AB3714" t="s">
        <v>13</v>
      </c>
      <c r="AC3714" t="s">
        <v>153</v>
      </c>
      <c r="AD3714">
        <v>19</v>
      </c>
      <c r="AE3714">
        <v>78.900000000000006</v>
      </c>
      <c r="AF3714">
        <v>0</v>
      </c>
      <c r="AG3714">
        <v>0</v>
      </c>
      <c r="AH3714">
        <v>80.64</v>
      </c>
      <c r="AI3714">
        <v>159.54</v>
      </c>
      <c r="AJ3714" t="s">
        <v>17</v>
      </c>
      <c r="AM3714" t="str">
        <f t="shared" si="171"/>
        <v>Stayed</v>
      </c>
      <c r="AN3714" t="str">
        <f t="shared" si="172"/>
        <v>No</v>
      </c>
      <c r="AO3714" t="str" cm="1">
        <f t="array" ref="AO3714">_xlfn.IFS($C3714&lt;36,"Youth", $C3714&lt;66, "Middle_age", $C3714&gt;65, "Old")</f>
        <v>Youth</v>
      </c>
      <c r="AP3714" t="str">
        <f t="shared" si="173"/>
        <v>1 năm</v>
      </c>
    </row>
    <row r="3715" spans="1:42" x14ac:dyDescent="0.35">
      <c r="A3715" t="s">
        <v>4836</v>
      </c>
      <c r="B3715" t="s">
        <v>19</v>
      </c>
      <c r="C3715">
        <v>51</v>
      </c>
      <c r="D3715" t="s">
        <v>13</v>
      </c>
      <c r="E3715">
        <v>0</v>
      </c>
      <c r="F3715" t="s">
        <v>468</v>
      </c>
      <c r="G3715">
        <v>95686</v>
      </c>
      <c r="H3715">
        <v>38.157794000000003</v>
      </c>
      <c r="I3715">
        <v>-121.520223</v>
      </c>
      <c r="J3715">
        <v>0</v>
      </c>
      <c r="K3715" s="1">
        <v>64</v>
      </c>
      <c r="L3715" t="s">
        <v>46</v>
      </c>
      <c r="M3715" t="s">
        <v>10</v>
      </c>
      <c r="N3715">
        <v>9.9499999999999993</v>
      </c>
      <c r="O3715" t="s">
        <v>13</v>
      </c>
      <c r="P3715" t="s">
        <v>10</v>
      </c>
      <c r="Q3715" t="s">
        <v>25</v>
      </c>
      <c r="R3715">
        <v>2</v>
      </c>
      <c r="S3715" t="s">
        <v>10</v>
      </c>
      <c r="T3715" t="s">
        <v>10</v>
      </c>
      <c r="U3715" t="s">
        <v>13</v>
      </c>
      <c r="V3715" t="s">
        <v>13</v>
      </c>
      <c r="W3715" t="s">
        <v>10</v>
      </c>
      <c r="X3715" t="s">
        <v>10</v>
      </c>
      <c r="Y3715" t="s">
        <v>10</v>
      </c>
      <c r="Z3715" t="s">
        <v>10</v>
      </c>
      <c r="AA3715" t="s">
        <v>15</v>
      </c>
      <c r="AB3715" t="s">
        <v>10</v>
      </c>
      <c r="AC3715" t="s">
        <v>16</v>
      </c>
      <c r="AD3715">
        <v>100.3</v>
      </c>
      <c r="AE3715">
        <v>6603.8</v>
      </c>
      <c r="AF3715">
        <v>0</v>
      </c>
      <c r="AG3715">
        <v>0</v>
      </c>
      <c r="AH3715">
        <v>636.79999999999995</v>
      </c>
      <c r="AI3715">
        <v>7240.6</v>
      </c>
      <c r="AJ3715" t="s">
        <v>17</v>
      </c>
      <c r="AM3715" t="str">
        <f t="shared" ref="AM3715:AM3778" si="174">IF($AJ3715="Churned",$AJ3715,IF($AI3715&gt;AVERAGE($AI:$AI),"VIP",$AJ3715))</f>
        <v>VIP</v>
      </c>
      <c r="AN3715" t="str">
        <f t="shared" ref="AN3715:AN3778" si="175">IF($E3715&gt;0,"Yes","No")</f>
        <v>No</v>
      </c>
      <c r="AO3715" t="str" cm="1">
        <f t="array" ref="AO3715">_xlfn.IFS($C3715&lt;36,"Youth", $C3715&lt;66, "Middle_age", $C3715&gt;65, "Old")</f>
        <v>Middle_age</v>
      </c>
      <c r="AP3715" t="str">
        <f t="shared" ref="AP3715:AP3778" si="176">IF($K3715&lt;=12, "1 năm", IF($K3715&lt;=24, "2 năm", IF($K3715&lt;=36, "3 năm", IF($K3715&lt;=48, "4 năm", IF($K3715&lt;=60, "5 năm", IF($K3715&lt;=72, "6 năm"))))))</f>
        <v>6 năm</v>
      </c>
    </row>
    <row r="3716" spans="1:42" x14ac:dyDescent="0.35">
      <c r="A3716" t="s">
        <v>4837</v>
      </c>
      <c r="B3716" t="s">
        <v>19</v>
      </c>
      <c r="C3716">
        <v>48</v>
      </c>
      <c r="D3716" t="s">
        <v>13</v>
      </c>
      <c r="E3716">
        <v>0</v>
      </c>
      <c r="F3716" t="s">
        <v>96</v>
      </c>
      <c r="G3716">
        <v>95358</v>
      </c>
      <c r="H3716">
        <v>37.612611999999999</v>
      </c>
      <c r="I3716">
        <v>-121.10856800000001</v>
      </c>
      <c r="J3716">
        <v>0</v>
      </c>
      <c r="K3716" s="1">
        <v>26</v>
      </c>
      <c r="L3716" t="s">
        <v>12</v>
      </c>
      <c r="M3716" t="s">
        <v>10</v>
      </c>
      <c r="N3716">
        <v>40.35</v>
      </c>
      <c r="O3716" t="s">
        <v>13</v>
      </c>
      <c r="P3716" t="s">
        <v>10</v>
      </c>
      <c r="Q3716" t="s">
        <v>25</v>
      </c>
      <c r="R3716">
        <v>13</v>
      </c>
      <c r="S3716" t="s">
        <v>13</v>
      </c>
      <c r="T3716" t="s">
        <v>10</v>
      </c>
      <c r="U3716" t="s">
        <v>13</v>
      </c>
      <c r="V3716" t="s">
        <v>13</v>
      </c>
      <c r="W3716" t="s">
        <v>10</v>
      </c>
      <c r="X3716" t="s">
        <v>13</v>
      </c>
      <c r="Y3716" t="s">
        <v>13</v>
      </c>
      <c r="Z3716" t="s">
        <v>10</v>
      </c>
      <c r="AA3716" t="s">
        <v>21</v>
      </c>
      <c r="AB3716" t="s">
        <v>10</v>
      </c>
      <c r="AC3716" t="s">
        <v>26</v>
      </c>
      <c r="AD3716">
        <v>85.75</v>
      </c>
      <c r="AE3716">
        <v>2146.5</v>
      </c>
      <c r="AF3716">
        <v>0</v>
      </c>
      <c r="AG3716">
        <v>0</v>
      </c>
      <c r="AH3716">
        <v>1049.0999999999999</v>
      </c>
      <c r="AI3716">
        <v>3195.6</v>
      </c>
      <c r="AJ3716" t="s">
        <v>17</v>
      </c>
      <c r="AM3716" t="str">
        <f t="shared" si="174"/>
        <v>VIP</v>
      </c>
      <c r="AN3716" t="str">
        <f t="shared" si="175"/>
        <v>No</v>
      </c>
      <c r="AO3716" t="str" cm="1">
        <f t="array" ref="AO3716">_xlfn.IFS($C3716&lt;36,"Youth", $C3716&lt;66, "Middle_age", $C3716&gt;65, "Old")</f>
        <v>Middle_age</v>
      </c>
      <c r="AP3716" t="str">
        <f t="shared" si="176"/>
        <v>3 năm</v>
      </c>
    </row>
    <row r="3717" spans="1:42" x14ac:dyDescent="0.35">
      <c r="A3717" t="s">
        <v>4838</v>
      </c>
      <c r="B3717" t="s">
        <v>19</v>
      </c>
      <c r="C3717">
        <v>74</v>
      </c>
      <c r="D3717" t="s">
        <v>10</v>
      </c>
      <c r="E3717">
        <v>0</v>
      </c>
      <c r="F3717" t="s">
        <v>260</v>
      </c>
      <c r="G3717">
        <v>95066</v>
      </c>
      <c r="H3717">
        <v>37.070177000000001</v>
      </c>
      <c r="I3717">
        <v>-122.010077</v>
      </c>
      <c r="J3717">
        <v>9</v>
      </c>
      <c r="K3717" s="1">
        <v>71</v>
      </c>
      <c r="L3717" t="s">
        <v>42</v>
      </c>
      <c r="M3717" t="s">
        <v>13</v>
      </c>
      <c r="P3717" t="s">
        <v>10</v>
      </c>
      <c r="Q3717" t="s">
        <v>49</v>
      </c>
      <c r="R3717">
        <v>19</v>
      </c>
      <c r="S3717" t="s">
        <v>10</v>
      </c>
      <c r="T3717" t="s">
        <v>10</v>
      </c>
      <c r="U3717" t="s">
        <v>10</v>
      </c>
      <c r="V3717" t="s">
        <v>10</v>
      </c>
      <c r="W3717" t="s">
        <v>13</v>
      </c>
      <c r="X3717" t="s">
        <v>13</v>
      </c>
      <c r="Y3717" t="s">
        <v>13</v>
      </c>
      <c r="Z3717" t="s">
        <v>10</v>
      </c>
      <c r="AA3717" t="s">
        <v>43</v>
      </c>
      <c r="AB3717" t="s">
        <v>13</v>
      </c>
      <c r="AC3717" t="s">
        <v>16</v>
      </c>
      <c r="AD3717">
        <v>46.35</v>
      </c>
      <c r="AE3717">
        <v>3353.4</v>
      </c>
      <c r="AF3717">
        <v>18.64</v>
      </c>
      <c r="AG3717">
        <v>0</v>
      </c>
      <c r="AH3717">
        <v>0</v>
      </c>
      <c r="AI3717">
        <v>3334.76</v>
      </c>
      <c r="AJ3717" t="s">
        <v>17</v>
      </c>
      <c r="AM3717" t="str">
        <f t="shared" si="174"/>
        <v>VIP</v>
      </c>
      <c r="AN3717" t="str">
        <f t="shared" si="175"/>
        <v>No</v>
      </c>
      <c r="AO3717" t="str" cm="1">
        <f t="array" ref="AO3717">_xlfn.IFS($C3717&lt;36,"Youth", $C3717&lt;66, "Middle_age", $C3717&gt;65, "Old")</f>
        <v>Old</v>
      </c>
      <c r="AP3717" t="str">
        <f t="shared" si="176"/>
        <v>6 năm</v>
      </c>
    </row>
    <row r="3718" spans="1:42" x14ac:dyDescent="0.35">
      <c r="A3718" t="s">
        <v>4839</v>
      </c>
      <c r="B3718" t="s">
        <v>19</v>
      </c>
      <c r="C3718">
        <v>40</v>
      </c>
      <c r="D3718" t="s">
        <v>13</v>
      </c>
      <c r="E3718">
        <v>0</v>
      </c>
      <c r="F3718" t="s">
        <v>121</v>
      </c>
      <c r="G3718">
        <v>92126</v>
      </c>
      <c r="H3718">
        <v>32.886924999999998</v>
      </c>
      <c r="I3718">
        <v>-117.152162</v>
      </c>
      <c r="J3718">
        <v>0</v>
      </c>
      <c r="K3718" s="1">
        <v>13</v>
      </c>
      <c r="L3718" t="s">
        <v>12</v>
      </c>
      <c r="M3718" t="s">
        <v>10</v>
      </c>
      <c r="N3718">
        <v>12.54</v>
      </c>
      <c r="O3718" t="s">
        <v>13</v>
      </c>
      <c r="P3718" t="s">
        <v>10</v>
      </c>
      <c r="Q3718" t="s">
        <v>25</v>
      </c>
      <c r="R3718">
        <v>20</v>
      </c>
      <c r="S3718" t="s">
        <v>13</v>
      </c>
      <c r="T3718" t="s">
        <v>13</v>
      </c>
      <c r="U3718" t="s">
        <v>13</v>
      </c>
      <c r="V3718" t="s">
        <v>13</v>
      </c>
      <c r="W3718" t="s">
        <v>13</v>
      </c>
      <c r="X3718" t="s">
        <v>10</v>
      </c>
      <c r="Y3718" t="s">
        <v>10</v>
      </c>
      <c r="Z3718" t="s">
        <v>10</v>
      </c>
      <c r="AA3718" t="s">
        <v>21</v>
      </c>
      <c r="AB3718" t="s">
        <v>10</v>
      </c>
      <c r="AC3718" t="s">
        <v>26</v>
      </c>
      <c r="AD3718">
        <v>80.849999999999994</v>
      </c>
      <c r="AE3718">
        <v>1008.7</v>
      </c>
      <c r="AF3718">
        <v>0</v>
      </c>
      <c r="AG3718">
        <v>0</v>
      </c>
      <c r="AH3718">
        <v>163.02000000000001</v>
      </c>
      <c r="AI3718">
        <v>1171.72</v>
      </c>
      <c r="AJ3718" t="s">
        <v>27</v>
      </c>
      <c r="AK3718" t="s">
        <v>28</v>
      </c>
      <c r="AL3718" t="s">
        <v>74</v>
      </c>
      <c r="AM3718" t="str">
        <f t="shared" si="174"/>
        <v>Churned</v>
      </c>
      <c r="AN3718" t="str">
        <f t="shared" si="175"/>
        <v>No</v>
      </c>
      <c r="AO3718" t="str" cm="1">
        <f t="array" ref="AO3718">_xlfn.IFS($C3718&lt;36,"Youth", $C3718&lt;66, "Middle_age", $C3718&gt;65, "Old")</f>
        <v>Middle_age</v>
      </c>
      <c r="AP3718" t="str">
        <f t="shared" si="176"/>
        <v>2 năm</v>
      </c>
    </row>
    <row r="3719" spans="1:42" x14ac:dyDescent="0.35">
      <c r="A3719" t="s">
        <v>4840</v>
      </c>
      <c r="B3719" t="s">
        <v>9</v>
      </c>
      <c r="C3719">
        <v>64</v>
      </c>
      <c r="D3719" t="s">
        <v>13</v>
      </c>
      <c r="E3719">
        <v>0</v>
      </c>
      <c r="F3719" t="s">
        <v>121</v>
      </c>
      <c r="G3719">
        <v>92111</v>
      </c>
      <c r="H3719">
        <v>32.805517999999999</v>
      </c>
      <c r="I3719">
        <v>-117.16905199999999</v>
      </c>
      <c r="J3719">
        <v>0</v>
      </c>
      <c r="K3719" s="1">
        <v>41</v>
      </c>
      <c r="L3719" t="s">
        <v>12</v>
      </c>
      <c r="M3719" t="s">
        <v>10</v>
      </c>
      <c r="N3719">
        <v>10.26</v>
      </c>
      <c r="O3719" t="s">
        <v>13</v>
      </c>
      <c r="P3719" t="s">
        <v>10</v>
      </c>
      <c r="Q3719" t="s">
        <v>25</v>
      </c>
      <c r="R3719">
        <v>2</v>
      </c>
      <c r="S3719" t="s">
        <v>13</v>
      </c>
      <c r="T3719" t="s">
        <v>10</v>
      </c>
      <c r="U3719" t="s">
        <v>13</v>
      </c>
      <c r="V3719" t="s">
        <v>10</v>
      </c>
      <c r="W3719" t="s">
        <v>10</v>
      </c>
      <c r="X3719" t="s">
        <v>10</v>
      </c>
      <c r="Y3719" t="s">
        <v>10</v>
      </c>
      <c r="Z3719" t="s">
        <v>10</v>
      </c>
      <c r="AA3719" t="s">
        <v>43</v>
      </c>
      <c r="AB3719" t="s">
        <v>10</v>
      </c>
      <c r="AC3719" t="s">
        <v>26</v>
      </c>
      <c r="AD3719">
        <v>98.8</v>
      </c>
      <c r="AE3719">
        <v>3959.15</v>
      </c>
      <c r="AF3719">
        <v>27.09</v>
      </c>
      <c r="AG3719">
        <v>0</v>
      </c>
      <c r="AH3719">
        <v>420.66</v>
      </c>
      <c r="AI3719">
        <v>4352.72</v>
      </c>
      <c r="AJ3719" t="s">
        <v>17</v>
      </c>
      <c r="AM3719" t="str">
        <f t="shared" si="174"/>
        <v>VIP</v>
      </c>
      <c r="AN3719" t="str">
        <f t="shared" si="175"/>
        <v>No</v>
      </c>
      <c r="AO3719" t="str" cm="1">
        <f t="array" ref="AO3719">_xlfn.IFS($C3719&lt;36,"Youth", $C3719&lt;66, "Middle_age", $C3719&gt;65, "Old")</f>
        <v>Middle_age</v>
      </c>
      <c r="AP3719" t="str">
        <f t="shared" si="176"/>
        <v>4 năm</v>
      </c>
    </row>
    <row r="3720" spans="1:42" x14ac:dyDescent="0.35">
      <c r="A3720" t="s">
        <v>4841</v>
      </c>
      <c r="B3720" t="s">
        <v>19</v>
      </c>
      <c r="C3720">
        <v>47</v>
      </c>
      <c r="D3720" t="s">
        <v>13</v>
      </c>
      <c r="E3720">
        <v>0</v>
      </c>
      <c r="F3720" t="s">
        <v>41</v>
      </c>
      <c r="G3720">
        <v>93437</v>
      </c>
      <c r="H3720">
        <v>34.757477000000002</v>
      </c>
      <c r="I3720">
        <v>-120.550507</v>
      </c>
      <c r="J3720">
        <v>0</v>
      </c>
      <c r="K3720" s="1">
        <v>8</v>
      </c>
      <c r="L3720" t="s">
        <v>24</v>
      </c>
      <c r="M3720" t="s">
        <v>10</v>
      </c>
      <c r="N3720">
        <v>24.76</v>
      </c>
      <c r="O3720" t="s">
        <v>10</v>
      </c>
      <c r="P3720" t="s">
        <v>10</v>
      </c>
      <c r="Q3720" t="s">
        <v>25</v>
      </c>
      <c r="R3720">
        <v>2</v>
      </c>
      <c r="S3720" t="s">
        <v>13</v>
      </c>
      <c r="T3720" t="s">
        <v>13</v>
      </c>
      <c r="U3720" t="s">
        <v>13</v>
      </c>
      <c r="V3720" t="s">
        <v>13</v>
      </c>
      <c r="W3720" t="s">
        <v>13</v>
      </c>
      <c r="X3720" t="s">
        <v>10</v>
      </c>
      <c r="Y3720" t="s">
        <v>10</v>
      </c>
      <c r="Z3720" t="s">
        <v>10</v>
      </c>
      <c r="AA3720" t="s">
        <v>21</v>
      </c>
      <c r="AB3720" t="s">
        <v>10</v>
      </c>
      <c r="AC3720" t="s">
        <v>26</v>
      </c>
      <c r="AD3720">
        <v>86.55</v>
      </c>
      <c r="AE3720">
        <v>649.65</v>
      </c>
      <c r="AF3720">
        <v>0</v>
      </c>
      <c r="AG3720">
        <v>0</v>
      </c>
      <c r="AH3720">
        <v>198.08</v>
      </c>
      <c r="AI3720">
        <v>847.73</v>
      </c>
      <c r="AJ3720" t="s">
        <v>27</v>
      </c>
      <c r="AK3720" t="s">
        <v>91</v>
      </c>
      <c r="AL3720" t="s">
        <v>92</v>
      </c>
      <c r="AM3720" t="str">
        <f t="shared" si="174"/>
        <v>Churned</v>
      </c>
      <c r="AN3720" t="str">
        <f t="shared" si="175"/>
        <v>No</v>
      </c>
      <c r="AO3720" t="str" cm="1">
        <f t="array" ref="AO3720">_xlfn.IFS($C3720&lt;36,"Youth", $C3720&lt;66, "Middle_age", $C3720&gt;65, "Old")</f>
        <v>Middle_age</v>
      </c>
      <c r="AP3720" t="str">
        <f t="shared" si="176"/>
        <v>1 năm</v>
      </c>
    </row>
    <row r="3721" spans="1:42" x14ac:dyDescent="0.35">
      <c r="A3721" t="s">
        <v>4842</v>
      </c>
      <c r="B3721" t="s">
        <v>9</v>
      </c>
      <c r="C3721">
        <v>53</v>
      </c>
      <c r="D3721" t="s">
        <v>13</v>
      </c>
      <c r="E3721">
        <v>0</v>
      </c>
      <c r="F3721" t="s">
        <v>511</v>
      </c>
      <c r="G3721">
        <v>90211</v>
      </c>
      <c r="H3721">
        <v>34.063946999999999</v>
      </c>
      <c r="I3721">
        <v>-118.38300099999999</v>
      </c>
      <c r="J3721">
        <v>0</v>
      </c>
      <c r="K3721" s="1">
        <v>41</v>
      </c>
      <c r="L3721" t="s">
        <v>12</v>
      </c>
      <c r="M3721" t="s">
        <v>10</v>
      </c>
      <c r="N3721">
        <v>2.3199999999999998</v>
      </c>
      <c r="O3721" t="s">
        <v>13</v>
      </c>
      <c r="P3721" t="s">
        <v>13</v>
      </c>
      <c r="AA3721" t="s">
        <v>43</v>
      </c>
      <c r="AB3721" t="s">
        <v>10</v>
      </c>
      <c r="AC3721" t="s">
        <v>16</v>
      </c>
      <c r="AD3721">
        <v>19.850000000000001</v>
      </c>
      <c r="AE3721">
        <v>810.45</v>
      </c>
      <c r="AF3721">
        <v>0</v>
      </c>
      <c r="AG3721">
        <v>0</v>
      </c>
      <c r="AH3721">
        <v>95.12</v>
      </c>
      <c r="AI3721">
        <v>905.57</v>
      </c>
      <c r="AJ3721" t="s">
        <v>17</v>
      </c>
      <c r="AM3721" t="str">
        <f t="shared" si="174"/>
        <v>Stayed</v>
      </c>
      <c r="AN3721" t="str">
        <f t="shared" si="175"/>
        <v>No</v>
      </c>
      <c r="AO3721" t="str" cm="1">
        <f t="array" ref="AO3721">_xlfn.IFS($C3721&lt;36,"Youth", $C3721&lt;66, "Middle_age", $C3721&gt;65, "Old")</f>
        <v>Middle_age</v>
      </c>
      <c r="AP3721" t="str">
        <f t="shared" si="176"/>
        <v>4 năm</v>
      </c>
    </row>
    <row r="3722" spans="1:42" x14ac:dyDescent="0.35">
      <c r="A3722" t="s">
        <v>4843</v>
      </c>
      <c r="B3722" t="s">
        <v>9</v>
      </c>
      <c r="C3722">
        <v>33</v>
      </c>
      <c r="D3722" t="s">
        <v>13</v>
      </c>
      <c r="E3722">
        <v>0</v>
      </c>
      <c r="F3722" t="s">
        <v>723</v>
      </c>
      <c r="G3722">
        <v>95324</v>
      </c>
      <c r="H3722">
        <v>37.394536000000002</v>
      </c>
      <c r="I3722">
        <v>-120.890747</v>
      </c>
      <c r="J3722">
        <v>0</v>
      </c>
      <c r="K3722" s="1">
        <v>47</v>
      </c>
      <c r="L3722" t="s">
        <v>46</v>
      </c>
      <c r="M3722" t="s">
        <v>10</v>
      </c>
      <c r="N3722">
        <v>3.47</v>
      </c>
      <c r="O3722" t="s">
        <v>13</v>
      </c>
      <c r="P3722" t="s">
        <v>10</v>
      </c>
      <c r="Q3722" t="s">
        <v>49</v>
      </c>
      <c r="R3722">
        <v>12</v>
      </c>
      <c r="S3722" t="s">
        <v>13</v>
      </c>
      <c r="T3722" t="s">
        <v>13</v>
      </c>
      <c r="U3722" t="s">
        <v>10</v>
      </c>
      <c r="V3722" t="s">
        <v>10</v>
      </c>
      <c r="W3722" t="s">
        <v>10</v>
      </c>
      <c r="X3722" t="s">
        <v>10</v>
      </c>
      <c r="Y3722" t="s">
        <v>10</v>
      </c>
      <c r="Z3722" t="s">
        <v>10</v>
      </c>
      <c r="AA3722" t="s">
        <v>43</v>
      </c>
      <c r="AB3722" t="s">
        <v>13</v>
      </c>
      <c r="AC3722" t="s">
        <v>16</v>
      </c>
      <c r="AD3722">
        <v>74.45</v>
      </c>
      <c r="AE3722">
        <v>3510.3</v>
      </c>
      <c r="AF3722">
        <v>0</v>
      </c>
      <c r="AG3722">
        <v>0</v>
      </c>
      <c r="AH3722">
        <v>163.09</v>
      </c>
      <c r="AI3722">
        <v>3673.39</v>
      </c>
      <c r="AJ3722" t="s">
        <v>17</v>
      </c>
      <c r="AM3722" t="str">
        <f t="shared" si="174"/>
        <v>VIP</v>
      </c>
      <c r="AN3722" t="str">
        <f t="shared" si="175"/>
        <v>No</v>
      </c>
      <c r="AO3722" t="str" cm="1">
        <f t="array" ref="AO3722">_xlfn.IFS($C3722&lt;36,"Youth", $C3722&lt;66, "Middle_age", $C3722&gt;65, "Old")</f>
        <v>Youth</v>
      </c>
      <c r="AP3722" t="str">
        <f t="shared" si="176"/>
        <v>4 năm</v>
      </c>
    </row>
    <row r="3723" spans="1:42" x14ac:dyDescent="0.35">
      <c r="A3723" t="s">
        <v>4844</v>
      </c>
      <c r="B3723" t="s">
        <v>9</v>
      </c>
      <c r="C3723">
        <v>62</v>
      </c>
      <c r="D3723" t="s">
        <v>10</v>
      </c>
      <c r="E3723">
        <v>0</v>
      </c>
      <c r="F3723" t="s">
        <v>820</v>
      </c>
      <c r="G3723">
        <v>92262</v>
      </c>
      <c r="H3723">
        <v>33.839989000000003</v>
      </c>
      <c r="I3723">
        <v>-116.659215</v>
      </c>
      <c r="J3723">
        <v>3</v>
      </c>
      <c r="K3723" s="1">
        <v>29</v>
      </c>
      <c r="L3723" t="s">
        <v>12</v>
      </c>
      <c r="M3723" t="s">
        <v>10</v>
      </c>
      <c r="N3723">
        <v>5.39</v>
      </c>
      <c r="O3723" t="s">
        <v>10</v>
      </c>
      <c r="P3723" t="s">
        <v>10</v>
      </c>
      <c r="Q3723" t="s">
        <v>25</v>
      </c>
      <c r="R3723">
        <v>17</v>
      </c>
      <c r="S3723" t="s">
        <v>13</v>
      </c>
      <c r="T3723" t="s">
        <v>13</v>
      </c>
      <c r="U3723" t="s">
        <v>13</v>
      </c>
      <c r="V3723" t="s">
        <v>13</v>
      </c>
      <c r="W3723" t="s">
        <v>13</v>
      </c>
      <c r="X3723" t="s">
        <v>13</v>
      </c>
      <c r="Y3723" t="s">
        <v>13</v>
      </c>
      <c r="Z3723" t="s">
        <v>10</v>
      </c>
      <c r="AA3723" t="s">
        <v>21</v>
      </c>
      <c r="AB3723" t="s">
        <v>10</v>
      </c>
      <c r="AC3723" t="s">
        <v>26</v>
      </c>
      <c r="AD3723">
        <v>74.95</v>
      </c>
      <c r="AE3723">
        <v>2149.0500000000002</v>
      </c>
      <c r="AF3723">
        <v>0</v>
      </c>
      <c r="AG3723">
        <v>0</v>
      </c>
      <c r="AH3723">
        <v>156.31</v>
      </c>
      <c r="AI3723">
        <v>2305.36</v>
      </c>
      <c r="AJ3723" t="s">
        <v>17</v>
      </c>
      <c r="AM3723" t="str">
        <f t="shared" si="174"/>
        <v>Stayed</v>
      </c>
      <c r="AN3723" t="str">
        <f t="shared" si="175"/>
        <v>No</v>
      </c>
      <c r="AO3723" t="str" cm="1">
        <f t="array" ref="AO3723">_xlfn.IFS($C3723&lt;36,"Youth", $C3723&lt;66, "Middle_age", $C3723&gt;65, "Old")</f>
        <v>Middle_age</v>
      </c>
      <c r="AP3723" t="str">
        <f t="shared" si="176"/>
        <v>3 năm</v>
      </c>
    </row>
    <row r="3724" spans="1:42" x14ac:dyDescent="0.35">
      <c r="A3724" t="s">
        <v>4845</v>
      </c>
      <c r="B3724" t="s">
        <v>19</v>
      </c>
      <c r="C3724">
        <v>65</v>
      </c>
      <c r="D3724" t="s">
        <v>13</v>
      </c>
      <c r="E3724">
        <v>0</v>
      </c>
      <c r="F3724" t="s">
        <v>666</v>
      </c>
      <c r="G3724">
        <v>96052</v>
      </c>
      <c r="H3724">
        <v>40.704293</v>
      </c>
      <c r="I3724">
        <v>-122.803899</v>
      </c>
      <c r="J3724">
        <v>0</v>
      </c>
      <c r="K3724" s="1">
        <v>8</v>
      </c>
      <c r="L3724" t="s">
        <v>24</v>
      </c>
      <c r="M3724" t="s">
        <v>13</v>
      </c>
      <c r="P3724" t="s">
        <v>10</v>
      </c>
      <c r="Q3724" t="s">
        <v>49</v>
      </c>
      <c r="R3724">
        <v>4</v>
      </c>
      <c r="S3724" t="s">
        <v>13</v>
      </c>
      <c r="T3724" t="s">
        <v>13</v>
      </c>
      <c r="U3724" t="s">
        <v>10</v>
      </c>
      <c r="V3724" t="s">
        <v>13</v>
      </c>
      <c r="W3724" t="s">
        <v>13</v>
      </c>
      <c r="X3724" t="s">
        <v>13</v>
      </c>
      <c r="Y3724" t="s">
        <v>13</v>
      </c>
      <c r="Z3724" t="s">
        <v>10</v>
      </c>
      <c r="AA3724" t="s">
        <v>21</v>
      </c>
      <c r="AB3724" t="s">
        <v>10</v>
      </c>
      <c r="AC3724" t="s">
        <v>26</v>
      </c>
      <c r="AD3724">
        <v>29.4</v>
      </c>
      <c r="AE3724">
        <v>221.9</v>
      </c>
      <c r="AF3724">
        <v>0</v>
      </c>
      <c r="AG3724">
        <v>0</v>
      </c>
      <c r="AH3724">
        <v>0</v>
      </c>
      <c r="AI3724">
        <v>221.9</v>
      </c>
      <c r="AJ3724" t="s">
        <v>27</v>
      </c>
      <c r="AK3724" t="s">
        <v>28</v>
      </c>
      <c r="AL3724" t="s">
        <v>29</v>
      </c>
      <c r="AM3724" t="str">
        <f t="shared" si="174"/>
        <v>Churned</v>
      </c>
      <c r="AN3724" t="str">
        <f t="shared" si="175"/>
        <v>No</v>
      </c>
      <c r="AO3724" t="str" cm="1">
        <f t="array" ref="AO3724">_xlfn.IFS($C3724&lt;36,"Youth", $C3724&lt;66, "Middle_age", $C3724&gt;65, "Old")</f>
        <v>Middle_age</v>
      </c>
      <c r="AP3724" t="str">
        <f t="shared" si="176"/>
        <v>1 năm</v>
      </c>
    </row>
    <row r="3725" spans="1:42" x14ac:dyDescent="0.35">
      <c r="A3725" t="s">
        <v>4846</v>
      </c>
      <c r="B3725" t="s">
        <v>9</v>
      </c>
      <c r="C3725">
        <v>38</v>
      </c>
      <c r="D3725" t="s">
        <v>13</v>
      </c>
      <c r="E3725">
        <v>0</v>
      </c>
      <c r="F3725" t="s">
        <v>1509</v>
      </c>
      <c r="G3725">
        <v>93553</v>
      </c>
      <c r="H3725">
        <v>34.445239000000001</v>
      </c>
      <c r="I3725">
        <v>-117.894868</v>
      </c>
      <c r="J3725">
        <v>0</v>
      </c>
      <c r="K3725" s="1">
        <v>57</v>
      </c>
      <c r="L3725" t="s">
        <v>12</v>
      </c>
      <c r="M3725" t="s">
        <v>10</v>
      </c>
      <c r="N3725">
        <v>48.86</v>
      </c>
      <c r="O3725" t="s">
        <v>10</v>
      </c>
      <c r="P3725" t="s">
        <v>10</v>
      </c>
      <c r="Q3725" t="s">
        <v>25</v>
      </c>
      <c r="R3725">
        <v>6</v>
      </c>
      <c r="S3725" t="s">
        <v>10</v>
      </c>
      <c r="T3725" t="s">
        <v>10</v>
      </c>
      <c r="U3725" t="s">
        <v>10</v>
      </c>
      <c r="V3725" t="s">
        <v>13</v>
      </c>
      <c r="W3725" t="s">
        <v>10</v>
      </c>
      <c r="X3725" t="s">
        <v>10</v>
      </c>
      <c r="Y3725" t="s">
        <v>10</v>
      </c>
      <c r="Z3725" t="s">
        <v>10</v>
      </c>
      <c r="AA3725" t="s">
        <v>43</v>
      </c>
      <c r="AB3725" t="s">
        <v>10</v>
      </c>
      <c r="AC3725" t="s">
        <v>26</v>
      </c>
      <c r="AD3725">
        <v>112.95</v>
      </c>
      <c r="AE3725">
        <v>6465</v>
      </c>
      <c r="AF3725">
        <v>0</v>
      </c>
      <c r="AG3725">
        <v>0</v>
      </c>
      <c r="AH3725">
        <v>2785.02</v>
      </c>
      <c r="AI3725">
        <v>9250.02</v>
      </c>
      <c r="AJ3725" t="s">
        <v>27</v>
      </c>
      <c r="AK3725" t="s">
        <v>28</v>
      </c>
      <c r="AL3725" t="s">
        <v>173</v>
      </c>
      <c r="AM3725" t="str">
        <f t="shared" si="174"/>
        <v>Churned</v>
      </c>
      <c r="AN3725" t="str">
        <f t="shared" si="175"/>
        <v>No</v>
      </c>
      <c r="AO3725" t="str" cm="1">
        <f t="array" ref="AO3725">_xlfn.IFS($C3725&lt;36,"Youth", $C3725&lt;66, "Middle_age", $C3725&gt;65, "Old")</f>
        <v>Middle_age</v>
      </c>
      <c r="AP3725" t="str">
        <f t="shared" si="176"/>
        <v>5 năm</v>
      </c>
    </row>
    <row r="3726" spans="1:42" x14ac:dyDescent="0.35">
      <c r="A3726" t="s">
        <v>4847</v>
      </c>
      <c r="B3726" t="s">
        <v>9</v>
      </c>
      <c r="C3726">
        <v>27</v>
      </c>
      <c r="D3726" t="s">
        <v>13</v>
      </c>
      <c r="E3726">
        <v>0</v>
      </c>
      <c r="F3726" t="s">
        <v>105</v>
      </c>
      <c r="G3726">
        <v>90031</v>
      </c>
      <c r="H3726">
        <v>34.085807000000003</v>
      </c>
      <c r="I3726">
        <v>-118.20661699999999</v>
      </c>
      <c r="J3726">
        <v>0</v>
      </c>
      <c r="K3726" s="1">
        <v>42</v>
      </c>
      <c r="L3726" t="s">
        <v>46</v>
      </c>
      <c r="M3726" t="s">
        <v>10</v>
      </c>
      <c r="N3726">
        <v>22.08</v>
      </c>
      <c r="O3726" t="s">
        <v>13</v>
      </c>
      <c r="P3726" t="s">
        <v>10</v>
      </c>
      <c r="Q3726" t="s">
        <v>14</v>
      </c>
      <c r="R3726">
        <v>26</v>
      </c>
      <c r="S3726" t="s">
        <v>10</v>
      </c>
      <c r="T3726" t="s">
        <v>10</v>
      </c>
      <c r="U3726" t="s">
        <v>10</v>
      </c>
      <c r="V3726" t="s">
        <v>13</v>
      </c>
      <c r="W3726" t="s">
        <v>13</v>
      </c>
      <c r="X3726" t="s">
        <v>13</v>
      </c>
      <c r="Y3726" t="s">
        <v>13</v>
      </c>
      <c r="Z3726" t="s">
        <v>10</v>
      </c>
      <c r="AA3726" t="s">
        <v>21</v>
      </c>
      <c r="AB3726" t="s">
        <v>13</v>
      </c>
      <c r="AC3726" t="s">
        <v>26</v>
      </c>
      <c r="AD3726">
        <v>59.65</v>
      </c>
      <c r="AE3726">
        <v>2536.5500000000002</v>
      </c>
      <c r="AF3726">
        <v>0</v>
      </c>
      <c r="AG3726">
        <v>0</v>
      </c>
      <c r="AH3726">
        <v>927.36</v>
      </c>
      <c r="AI3726">
        <v>3463.91</v>
      </c>
      <c r="AJ3726" t="s">
        <v>17</v>
      </c>
      <c r="AM3726" t="str">
        <f t="shared" si="174"/>
        <v>VIP</v>
      </c>
      <c r="AN3726" t="str">
        <f t="shared" si="175"/>
        <v>No</v>
      </c>
      <c r="AO3726" t="str" cm="1">
        <f t="array" ref="AO3726">_xlfn.IFS($C3726&lt;36,"Youth", $C3726&lt;66, "Middle_age", $C3726&gt;65, "Old")</f>
        <v>Youth</v>
      </c>
      <c r="AP3726" t="str">
        <f t="shared" si="176"/>
        <v>4 năm</v>
      </c>
    </row>
    <row r="3727" spans="1:42" x14ac:dyDescent="0.35">
      <c r="A3727" t="s">
        <v>4848</v>
      </c>
      <c r="B3727" t="s">
        <v>9</v>
      </c>
      <c r="C3727">
        <v>30</v>
      </c>
      <c r="D3727" t="s">
        <v>13</v>
      </c>
      <c r="E3727">
        <v>0</v>
      </c>
      <c r="F3727" t="s">
        <v>3960</v>
      </c>
      <c r="G3727">
        <v>93022</v>
      </c>
      <c r="H3727">
        <v>34.404544000000001</v>
      </c>
      <c r="I3727">
        <v>-119.30211799999999</v>
      </c>
      <c r="J3727">
        <v>0</v>
      </c>
      <c r="K3727" s="1">
        <v>57</v>
      </c>
      <c r="L3727" t="s">
        <v>12</v>
      </c>
      <c r="M3727" t="s">
        <v>10</v>
      </c>
      <c r="N3727">
        <v>28.27</v>
      </c>
      <c r="O3727" t="s">
        <v>10</v>
      </c>
      <c r="P3727" t="s">
        <v>10</v>
      </c>
      <c r="Q3727" t="s">
        <v>25</v>
      </c>
      <c r="R3727">
        <v>41</v>
      </c>
      <c r="S3727" t="s">
        <v>10</v>
      </c>
      <c r="T3727" t="s">
        <v>10</v>
      </c>
      <c r="U3727" t="s">
        <v>13</v>
      </c>
      <c r="V3727" t="s">
        <v>10</v>
      </c>
      <c r="W3727" t="s">
        <v>13</v>
      </c>
      <c r="X3727" t="s">
        <v>13</v>
      </c>
      <c r="Y3727" t="s">
        <v>13</v>
      </c>
      <c r="Z3727" t="s">
        <v>10</v>
      </c>
      <c r="AA3727" t="s">
        <v>21</v>
      </c>
      <c r="AB3727" t="s">
        <v>10</v>
      </c>
      <c r="AC3727" t="s">
        <v>26</v>
      </c>
      <c r="AD3727">
        <v>87.55</v>
      </c>
      <c r="AE3727">
        <v>4884.8500000000004</v>
      </c>
      <c r="AF3727">
        <v>1.83</v>
      </c>
      <c r="AG3727">
        <v>0</v>
      </c>
      <c r="AH3727">
        <v>1611.39</v>
      </c>
      <c r="AI3727">
        <v>6494.41</v>
      </c>
      <c r="AJ3727" t="s">
        <v>17</v>
      </c>
      <c r="AM3727" t="str">
        <f t="shared" si="174"/>
        <v>VIP</v>
      </c>
      <c r="AN3727" t="str">
        <f t="shared" si="175"/>
        <v>No</v>
      </c>
      <c r="AO3727" t="str" cm="1">
        <f t="array" ref="AO3727">_xlfn.IFS($C3727&lt;36,"Youth", $C3727&lt;66, "Middle_age", $C3727&gt;65, "Old")</f>
        <v>Youth</v>
      </c>
      <c r="AP3727" t="str">
        <f t="shared" si="176"/>
        <v>5 năm</v>
      </c>
    </row>
    <row r="3728" spans="1:42" x14ac:dyDescent="0.35">
      <c r="A3728" t="s">
        <v>4849</v>
      </c>
      <c r="B3728" t="s">
        <v>19</v>
      </c>
      <c r="C3728">
        <v>69</v>
      </c>
      <c r="D3728" t="s">
        <v>13</v>
      </c>
      <c r="E3728">
        <v>0</v>
      </c>
      <c r="F3728" t="s">
        <v>545</v>
      </c>
      <c r="G3728">
        <v>95949</v>
      </c>
      <c r="H3728">
        <v>39.099204</v>
      </c>
      <c r="I3728">
        <v>-121.137962</v>
      </c>
      <c r="J3728">
        <v>0</v>
      </c>
      <c r="K3728" s="1">
        <v>1</v>
      </c>
      <c r="L3728" t="s">
        <v>12</v>
      </c>
      <c r="M3728" t="s">
        <v>10</v>
      </c>
      <c r="N3728">
        <v>11.34</v>
      </c>
      <c r="O3728" t="s">
        <v>10</v>
      </c>
      <c r="P3728" t="s">
        <v>10</v>
      </c>
      <c r="Q3728" t="s">
        <v>25</v>
      </c>
      <c r="R3728">
        <v>20</v>
      </c>
      <c r="S3728" t="s">
        <v>13</v>
      </c>
      <c r="T3728" t="s">
        <v>13</v>
      </c>
      <c r="U3728" t="s">
        <v>13</v>
      </c>
      <c r="V3728" t="s">
        <v>13</v>
      </c>
      <c r="W3728" t="s">
        <v>13</v>
      </c>
      <c r="X3728" t="s">
        <v>13</v>
      </c>
      <c r="Y3728" t="s">
        <v>13</v>
      </c>
      <c r="Z3728" t="s">
        <v>10</v>
      </c>
      <c r="AA3728" t="s">
        <v>21</v>
      </c>
      <c r="AB3728" t="s">
        <v>10</v>
      </c>
      <c r="AC3728" t="s">
        <v>26</v>
      </c>
      <c r="AD3728">
        <v>74.7</v>
      </c>
      <c r="AE3728">
        <v>74.7</v>
      </c>
      <c r="AF3728">
        <v>0</v>
      </c>
      <c r="AG3728">
        <v>0</v>
      </c>
      <c r="AH3728">
        <v>11.34</v>
      </c>
      <c r="AI3728">
        <v>86.04</v>
      </c>
      <c r="AJ3728" t="s">
        <v>27</v>
      </c>
      <c r="AK3728" t="s">
        <v>28</v>
      </c>
      <c r="AL3728" t="s">
        <v>29</v>
      </c>
      <c r="AM3728" t="str">
        <f t="shared" si="174"/>
        <v>Churned</v>
      </c>
      <c r="AN3728" t="str">
        <f t="shared" si="175"/>
        <v>No</v>
      </c>
      <c r="AO3728" t="str" cm="1">
        <f t="array" ref="AO3728">_xlfn.IFS($C3728&lt;36,"Youth", $C3728&lt;66, "Middle_age", $C3728&gt;65, "Old")</f>
        <v>Old</v>
      </c>
      <c r="AP3728" t="str">
        <f t="shared" si="176"/>
        <v>1 năm</v>
      </c>
    </row>
    <row r="3729" spans="1:42" x14ac:dyDescent="0.35">
      <c r="A3729" t="s">
        <v>4850</v>
      </c>
      <c r="B3729" t="s">
        <v>19</v>
      </c>
      <c r="C3729">
        <v>24</v>
      </c>
      <c r="D3729" t="s">
        <v>10</v>
      </c>
      <c r="E3729">
        <v>2</v>
      </c>
      <c r="F3729" t="s">
        <v>948</v>
      </c>
      <c r="G3729">
        <v>92802</v>
      </c>
      <c r="H3729">
        <v>33.807864000000002</v>
      </c>
      <c r="I3729">
        <v>-117.923782</v>
      </c>
      <c r="J3729">
        <v>3</v>
      </c>
      <c r="K3729" s="1">
        <v>45</v>
      </c>
      <c r="L3729" t="s">
        <v>46</v>
      </c>
      <c r="M3729" t="s">
        <v>10</v>
      </c>
      <c r="N3729">
        <v>39.03</v>
      </c>
      <c r="O3729" t="s">
        <v>13</v>
      </c>
      <c r="P3729" t="s">
        <v>13</v>
      </c>
      <c r="AA3729" t="s">
        <v>43</v>
      </c>
      <c r="AB3729" t="s">
        <v>13</v>
      </c>
      <c r="AC3729" t="s">
        <v>16</v>
      </c>
      <c r="AD3729">
        <v>20.350000000000001</v>
      </c>
      <c r="AE3729">
        <v>929.2</v>
      </c>
      <c r="AF3729">
        <v>0</v>
      </c>
      <c r="AG3729">
        <v>0</v>
      </c>
      <c r="AH3729">
        <v>1756.35</v>
      </c>
      <c r="AI3729">
        <v>2685.55</v>
      </c>
      <c r="AJ3729" t="s">
        <v>17</v>
      </c>
      <c r="AM3729" t="str">
        <f t="shared" si="174"/>
        <v>Stayed</v>
      </c>
      <c r="AN3729" t="str">
        <f t="shared" si="175"/>
        <v>Yes</v>
      </c>
      <c r="AO3729" t="str" cm="1">
        <f t="array" ref="AO3729">_xlfn.IFS($C3729&lt;36,"Youth", $C3729&lt;66, "Middle_age", $C3729&gt;65, "Old")</f>
        <v>Youth</v>
      </c>
      <c r="AP3729" t="str">
        <f t="shared" si="176"/>
        <v>4 năm</v>
      </c>
    </row>
    <row r="3730" spans="1:42" x14ac:dyDescent="0.35">
      <c r="A3730" t="s">
        <v>4851</v>
      </c>
      <c r="B3730" t="s">
        <v>19</v>
      </c>
      <c r="C3730">
        <v>36</v>
      </c>
      <c r="D3730" t="s">
        <v>13</v>
      </c>
      <c r="E3730">
        <v>0</v>
      </c>
      <c r="F3730" t="s">
        <v>2803</v>
      </c>
      <c r="G3730">
        <v>92003</v>
      </c>
      <c r="H3730">
        <v>33.290906999999997</v>
      </c>
      <c r="I3730">
        <v>-117.202895</v>
      </c>
      <c r="J3730">
        <v>0</v>
      </c>
      <c r="K3730" s="1">
        <v>54</v>
      </c>
      <c r="L3730" t="s">
        <v>46</v>
      </c>
      <c r="M3730" t="s">
        <v>10</v>
      </c>
      <c r="N3730">
        <v>7.64</v>
      </c>
      <c r="O3730" t="s">
        <v>10</v>
      </c>
      <c r="P3730" t="s">
        <v>10</v>
      </c>
      <c r="Q3730" t="s">
        <v>25</v>
      </c>
      <c r="R3730">
        <v>3</v>
      </c>
      <c r="S3730" t="s">
        <v>13</v>
      </c>
      <c r="T3730" t="s">
        <v>10</v>
      </c>
      <c r="U3730" t="s">
        <v>13</v>
      </c>
      <c r="V3730" t="s">
        <v>13</v>
      </c>
      <c r="W3730" t="s">
        <v>13</v>
      </c>
      <c r="X3730" t="s">
        <v>13</v>
      </c>
      <c r="Y3730" t="s">
        <v>13</v>
      </c>
      <c r="Z3730" t="s">
        <v>10</v>
      </c>
      <c r="AA3730" t="s">
        <v>21</v>
      </c>
      <c r="AB3730" t="s">
        <v>10</v>
      </c>
      <c r="AC3730" t="s">
        <v>26</v>
      </c>
      <c r="AD3730">
        <v>79.849999999999994</v>
      </c>
      <c r="AE3730">
        <v>4308.25</v>
      </c>
      <c r="AF3730">
        <v>0</v>
      </c>
      <c r="AG3730">
        <v>0</v>
      </c>
      <c r="AH3730">
        <v>412.56</v>
      </c>
      <c r="AI3730">
        <v>4720.8100000000004</v>
      </c>
      <c r="AJ3730" t="s">
        <v>17</v>
      </c>
      <c r="AM3730" t="str">
        <f t="shared" si="174"/>
        <v>VIP</v>
      </c>
      <c r="AN3730" t="str">
        <f t="shared" si="175"/>
        <v>No</v>
      </c>
      <c r="AO3730" t="str" cm="1">
        <f t="array" ref="AO3730">_xlfn.IFS($C3730&lt;36,"Youth", $C3730&lt;66, "Middle_age", $C3730&gt;65, "Old")</f>
        <v>Middle_age</v>
      </c>
      <c r="AP3730" t="str">
        <f t="shared" si="176"/>
        <v>5 năm</v>
      </c>
    </row>
    <row r="3731" spans="1:42" x14ac:dyDescent="0.35">
      <c r="A3731" t="s">
        <v>4852</v>
      </c>
      <c r="B3731" t="s">
        <v>19</v>
      </c>
      <c r="C3731">
        <v>72</v>
      </c>
      <c r="D3731" t="s">
        <v>10</v>
      </c>
      <c r="E3731">
        <v>0</v>
      </c>
      <c r="F3731" t="s">
        <v>121</v>
      </c>
      <c r="G3731">
        <v>92129</v>
      </c>
      <c r="H3731">
        <v>32.961064</v>
      </c>
      <c r="I3731">
        <v>-117.134917</v>
      </c>
      <c r="J3731">
        <v>1</v>
      </c>
      <c r="K3731" s="1">
        <v>33</v>
      </c>
      <c r="L3731" t="s">
        <v>12</v>
      </c>
      <c r="M3731" t="s">
        <v>10</v>
      </c>
      <c r="N3731">
        <v>27.78</v>
      </c>
      <c r="O3731" t="s">
        <v>10</v>
      </c>
      <c r="P3731" t="s">
        <v>10</v>
      </c>
      <c r="Q3731" t="s">
        <v>25</v>
      </c>
      <c r="R3731">
        <v>8</v>
      </c>
      <c r="S3731" t="s">
        <v>13</v>
      </c>
      <c r="T3731" t="s">
        <v>13</v>
      </c>
      <c r="U3731" t="s">
        <v>13</v>
      </c>
      <c r="V3731" t="s">
        <v>13</v>
      </c>
      <c r="W3731" t="s">
        <v>10</v>
      </c>
      <c r="X3731" t="s">
        <v>10</v>
      </c>
      <c r="Y3731" t="s">
        <v>13</v>
      </c>
      <c r="Z3731" t="s">
        <v>10</v>
      </c>
      <c r="AA3731" t="s">
        <v>21</v>
      </c>
      <c r="AB3731" t="s">
        <v>10</v>
      </c>
      <c r="AC3731" t="s">
        <v>26</v>
      </c>
      <c r="AD3731">
        <v>94.5</v>
      </c>
      <c r="AE3731">
        <v>3105.55</v>
      </c>
      <c r="AF3731">
        <v>0</v>
      </c>
      <c r="AG3731">
        <v>0</v>
      </c>
      <c r="AH3731">
        <v>916.74</v>
      </c>
      <c r="AI3731">
        <v>4022.29</v>
      </c>
      <c r="AJ3731" t="s">
        <v>27</v>
      </c>
      <c r="AK3731" t="s">
        <v>33</v>
      </c>
      <c r="AL3731" t="s">
        <v>561</v>
      </c>
      <c r="AM3731" t="str">
        <f t="shared" si="174"/>
        <v>Churned</v>
      </c>
      <c r="AN3731" t="str">
        <f t="shared" si="175"/>
        <v>No</v>
      </c>
      <c r="AO3731" t="str" cm="1">
        <f t="array" ref="AO3731">_xlfn.IFS($C3731&lt;36,"Youth", $C3731&lt;66, "Middle_age", $C3731&gt;65, "Old")</f>
        <v>Old</v>
      </c>
      <c r="AP3731" t="str">
        <f t="shared" si="176"/>
        <v>3 năm</v>
      </c>
    </row>
    <row r="3732" spans="1:42" x14ac:dyDescent="0.35">
      <c r="A3732" t="s">
        <v>4853</v>
      </c>
      <c r="B3732" t="s">
        <v>9</v>
      </c>
      <c r="C3732">
        <v>58</v>
      </c>
      <c r="D3732" t="s">
        <v>10</v>
      </c>
      <c r="E3732">
        <v>0</v>
      </c>
      <c r="F3732" t="s">
        <v>515</v>
      </c>
      <c r="G3732">
        <v>90720</v>
      </c>
      <c r="H3732">
        <v>33.794989999999999</v>
      </c>
      <c r="I3732">
        <v>-118.065591</v>
      </c>
      <c r="J3732">
        <v>4</v>
      </c>
      <c r="K3732" s="1">
        <v>52</v>
      </c>
      <c r="L3732" t="s">
        <v>12</v>
      </c>
      <c r="M3732" t="s">
        <v>13</v>
      </c>
      <c r="P3732" t="s">
        <v>10</v>
      </c>
      <c r="Q3732" t="s">
        <v>49</v>
      </c>
      <c r="R3732">
        <v>8</v>
      </c>
      <c r="S3732" t="s">
        <v>10</v>
      </c>
      <c r="T3732" t="s">
        <v>13</v>
      </c>
      <c r="U3732" t="s">
        <v>10</v>
      </c>
      <c r="V3732" t="s">
        <v>13</v>
      </c>
      <c r="W3732" t="s">
        <v>13</v>
      </c>
      <c r="X3732" t="s">
        <v>13</v>
      </c>
      <c r="Y3732" t="s">
        <v>13</v>
      </c>
      <c r="Z3732" t="s">
        <v>10</v>
      </c>
      <c r="AA3732" t="s">
        <v>15</v>
      </c>
      <c r="AB3732" t="s">
        <v>13</v>
      </c>
      <c r="AC3732" t="s">
        <v>16</v>
      </c>
      <c r="AD3732">
        <v>35.450000000000003</v>
      </c>
      <c r="AE3732">
        <v>1958.95</v>
      </c>
      <c r="AF3732">
        <v>0</v>
      </c>
      <c r="AG3732">
        <v>0</v>
      </c>
      <c r="AH3732">
        <v>0</v>
      </c>
      <c r="AI3732">
        <v>1958.95</v>
      </c>
      <c r="AJ3732" t="s">
        <v>17</v>
      </c>
      <c r="AM3732" t="str">
        <f t="shared" si="174"/>
        <v>Stayed</v>
      </c>
      <c r="AN3732" t="str">
        <f t="shared" si="175"/>
        <v>No</v>
      </c>
      <c r="AO3732" t="str" cm="1">
        <f t="array" ref="AO3732">_xlfn.IFS($C3732&lt;36,"Youth", $C3732&lt;66, "Middle_age", $C3732&gt;65, "Old")</f>
        <v>Middle_age</v>
      </c>
      <c r="AP3732" t="str">
        <f t="shared" si="176"/>
        <v>5 năm</v>
      </c>
    </row>
    <row r="3733" spans="1:42" x14ac:dyDescent="0.35">
      <c r="A3733" t="s">
        <v>4854</v>
      </c>
      <c r="B3733" t="s">
        <v>19</v>
      </c>
      <c r="C3733">
        <v>31</v>
      </c>
      <c r="D3733" t="s">
        <v>10</v>
      </c>
      <c r="E3733">
        <v>0</v>
      </c>
      <c r="F3733" t="s">
        <v>1653</v>
      </c>
      <c r="G3733">
        <v>92257</v>
      </c>
      <c r="H3733">
        <v>33.345824999999998</v>
      </c>
      <c r="I3733">
        <v>-115.596574</v>
      </c>
      <c r="J3733">
        <v>1</v>
      </c>
      <c r="K3733" s="1">
        <v>71</v>
      </c>
      <c r="L3733" t="s">
        <v>42</v>
      </c>
      <c r="M3733" t="s">
        <v>10</v>
      </c>
      <c r="N3733">
        <v>18.420000000000002</v>
      </c>
      <c r="O3733" t="s">
        <v>10</v>
      </c>
      <c r="P3733" t="s">
        <v>10</v>
      </c>
      <c r="Q3733" t="s">
        <v>49</v>
      </c>
      <c r="R3733">
        <v>29</v>
      </c>
      <c r="S3733" t="s">
        <v>10</v>
      </c>
      <c r="T3733" t="s">
        <v>10</v>
      </c>
      <c r="U3733" t="s">
        <v>10</v>
      </c>
      <c r="V3733" t="s">
        <v>10</v>
      </c>
      <c r="W3733" t="s">
        <v>10</v>
      </c>
      <c r="X3733" t="s">
        <v>10</v>
      </c>
      <c r="Y3733" t="s">
        <v>10</v>
      </c>
      <c r="Z3733" t="s">
        <v>10</v>
      </c>
      <c r="AA3733" t="s">
        <v>43</v>
      </c>
      <c r="AB3733" t="s">
        <v>13</v>
      </c>
      <c r="AC3733" t="s">
        <v>26</v>
      </c>
      <c r="AD3733">
        <v>90.35</v>
      </c>
      <c r="AE3733">
        <v>6325.25</v>
      </c>
      <c r="AF3733">
        <v>0</v>
      </c>
      <c r="AG3733">
        <v>0</v>
      </c>
      <c r="AH3733">
        <v>1307.82</v>
      </c>
      <c r="AI3733">
        <v>7633.07</v>
      </c>
      <c r="AJ3733" t="s">
        <v>17</v>
      </c>
      <c r="AM3733" t="str">
        <f t="shared" si="174"/>
        <v>VIP</v>
      </c>
      <c r="AN3733" t="str">
        <f t="shared" si="175"/>
        <v>No</v>
      </c>
      <c r="AO3733" t="str" cm="1">
        <f t="array" ref="AO3733">_xlfn.IFS($C3733&lt;36,"Youth", $C3733&lt;66, "Middle_age", $C3733&gt;65, "Old")</f>
        <v>Youth</v>
      </c>
      <c r="AP3733" t="str">
        <f t="shared" si="176"/>
        <v>6 năm</v>
      </c>
    </row>
    <row r="3734" spans="1:42" x14ac:dyDescent="0.35">
      <c r="A3734" t="s">
        <v>4855</v>
      </c>
      <c r="B3734" t="s">
        <v>9</v>
      </c>
      <c r="C3734">
        <v>78</v>
      </c>
      <c r="D3734" t="s">
        <v>10</v>
      </c>
      <c r="E3734">
        <v>1</v>
      </c>
      <c r="F3734" t="s">
        <v>295</v>
      </c>
      <c r="G3734">
        <v>95382</v>
      </c>
      <c r="H3734">
        <v>37.529656000000003</v>
      </c>
      <c r="I3734">
        <v>-120.85435699999999</v>
      </c>
      <c r="J3734">
        <v>2</v>
      </c>
      <c r="K3734" s="1">
        <v>72</v>
      </c>
      <c r="L3734" t="s">
        <v>12</v>
      </c>
      <c r="M3734" t="s">
        <v>10</v>
      </c>
      <c r="N3734">
        <v>9.8800000000000008</v>
      </c>
      <c r="O3734" t="s">
        <v>10</v>
      </c>
      <c r="P3734" t="s">
        <v>10</v>
      </c>
      <c r="Q3734" t="s">
        <v>14</v>
      </c>
      <c r="R3734">
        <v>16</v>
      </c>
      <c r="S3734" t="s">
        <v>10</v>
      </c>
      <c r="T3734" t="s">
        <v>10</v>
      </c>
      <c r="U3734" t="s">
        <v>10</v>
      </c>
      <c r="V3734" t="s">
        <v>10</v>
      </c>
      <c r="W3734" t="s">
        <v>10</v>
      </c>
      <c r="X3734" t="s">
        <v>10</v>
      </c>
      <c r="Y3734" t="s">
        <v>13</v>
      </c>
      <c r="Z3734" t="s">
        <v>10</v>
      </c>
      <c r="AA3734" t="s">
        <v>43</v>
      </c>
      <c r="AB3734" t="s">
        <v>10</v>
      </c>
      <c r="AC3734" t="s">
        <v>26</v>
      </c>
      <c r="AD3734">
        <v>90.15</v>
      </c>
      <c r="AE3734">
        <v>6716.45</v>
      </c>
      <c r="AF3734">
        <v>0</v>
      </c>
      <c r="AG3734">
        <v>0</v>
      </c>
      <c r="AH3734">
        <v>711.36</v>
      </c>
      <c r="AI3734">
        <v>7427.81</v>
      </c>
      <c r="AJ3734" t="s">
        <v>17</v>
      </c>
      <c r="AM3734" t="str">
        <f t="shared" si="174"/>
        <v>VIP</v>
      </c>
      <c r="AN3734" t="str">
        <f t="shared" si="175"/>
        <v>Yes</v>
      </c>
      <c r="AO3734" t="str" cm="1">
        <f t="array" ref="AO3734">_xlfn.IFS($C3734&lt;36,"Youth", $C3734&lt;66, "Middle_age", $C3734&gt;65, "Old")</f>
        <v>Old</v>
      </c>
      <c r="AP3734" t="str">
        <f t="shared" si="176"/>
        <v>6 năm</v>
      </c>
    </row>
    <row r="3735" spans="1:42" x14ac:dyDescent="0.35">
      <c r="A3735" t="s">
        <v>4856</v>
      </c>
      <c r="B3735" t="s">
        <v>19</v>
      </c>
      <c r="C3735">
        <v>36</v>
      </c>
      <c r="D3735" t="s">
        <v>10</v>
      </c>
      <c r="E3735">
        <v>0</v>
      </c>
      <c r="F3735" t="s">
        <v>105</v>
      </c>
      <c r="G3735">
        <v>90031</v>
      </c>
      <c r="H3735">
        <v>34.085807000000003</v>
      </c>
      <c r="I3735">
        <v>-118.20661699999999</v>
      </c>
      <c r="J3735">
        <v>9</v>
      </c>
      <c r="K3735" s="1">
        <v>72</v>
      </c>
      <c r="L3735" t="s">
        <v>12</v>
      </c>
      <c r="M3735" t="s">
        <v>10</v>
      </c>
      <c r="N3735">
        <v>10.92</v>
      </c>
      <c r="O3735" t="s">
        <v>10</v>
      </c>
      <c r="P3735" t="s">
        <v>10</v>
      </c>
      <c r="Q3735" t="s">
        <v>49</v>
      </c>
      <c r="R3735">
        <v>28</v>
      </c>
      <c r="S3735" t="s">
        <v>10</v>
      </c>
      <c r="T3735" t="s">
        <v>10</v>
      </c>
      <c r="U3735" t="s">
        <v>10</v>
      </c>
      <c r="V3735" t="s">
        <v>10</v>
      </c>
      <c r="W3735" t="s">
        <v>10</v>
      </c>
      <c r="X3735" t="s">
        <v>10</v>
      </c>
      <c r="Y3735" t="s">
        <v>10</v>
      </c>
      <c r="Z3735" t="s">
        <v>10</v>
      </c>
      <c r="AA3735" t="s">
        <v>43</v>
      </c>
      <c r="AB3735" t="s">
        <v>10</v>
      </c>
      <c r="AC3735" t="s">
        <v>16</v>
      </c>
      <c r="AD3735">
        <v>90.25</v>
      </c>
      <c r="AE3735">
        <v>6369.45</v>
      </c>
      <c r="AF3735">
        <v>0</v>
      </c>
      <c r="AG3735">
        <v>0</v>
      </c>
      <c r="AH3735">
        <v>786.24</v>
      </c>
      <c r="AI3735">
        <v>7155.69</v>
      </c>
      <c r="AJ3735" t="s">
        <v>17</v>
      </c>
      <c r="AM3735" t="str">
        <f t="shared" si="174"/>
        <v>VIP</v>
      </c>
      <c r="AN3735" t="str">
        <f t="shared" si="175"/>
        <v>No</v>
      </c>
      <c r="AO3735" t="str" cm="1">
        <f t="array" ref="AO3735">_xlfn.IFS($C3735&lt;36,"Youth", $C3735&lt;66, "Middle_age", $C3735&gt;65, "Old")</f>
        <v>Middle_age</v>
      </c>
      <c r="AP3735" t="str">
        <f t="shared" si="176"/>
        <v>6 năm</v>
      </c>
    </row>
    <row r="3736" spans="1:42" x14ac:dyDescent="0.35">
      <c r="A3736" t="s">
        <v>4857</v>
      </c>
      <c r="B3736" t="s">
        <v>9</v>
      </c>
      <c r="C3736">
        <v>27</v>
      </c>
      <c r="D3736" t="s">
        <v>10</v>
      </c>
      <c r="E3736">
        <v>2</v>
      </c>
      <c r="F3736" t="s">
        <v>2828</v>
      </c>
      <c r="G3736">
        <v>92270</v>
      </c>
      <c r="H3736">
        <v>33.763677999999999</v>
      </c>
      <c r="I3736">
        <v>-116.429928</v>
      </c>
      <c r="J3736">
        <v>2</v>
      </c>
      <c r="K3736" s="1">
        <v>40</v>
      </c>
      <c r="L3736" t="s">
        <v>46</v>
      </c>
      <c r="M3736" t="s">
        <v>10</v>
      </c>
      <c r="N3736">
        <v>33.44</v>
      </c>
      <c r="O3736" t="s">
        <v>10</v>
      </c>
      <c r="P3736" t="s">
        <v>13</v>
      </c>
      <c r="AA3736" t="s">
        <v>43</v>
      </c>
      <c r="AB3736" t="s">
        <v>10</v>
      </c>
      <c r="AC3736" t="s">
        <v>16</v>
      </c>
      <c r="AD3736">
        <v>24.8</v>
      </c>
      <c r="AE3736">
        <v>1024.7</v>
      </c>
      <c r="AF3736">
        <v>0</v>
      </c>
      <c r="AG3736">
        <v>0</v>
      </c>
      <c r="AH3736">
        <v>1337.6</v>
      </c>
      <c r="AI3736">
        <v>2362.3000000000002</v>
      </c>
      <c r="AJ3736" t="s">
        <v>17</v>
      </c>
      <c r="AM3736" t="str">
        <f t="shared" si="174"/>
        <v>Stayed</v>
      </c>
      <c r="AN3736" t="str">
        <f t="shared" si="175"/>
        <v>Yes</v>
      </c>
      <c r="AO3736" t="str" cm="1">
        <f t="array" ref="AO3736">_xlfn.IFS($C3736&lt;36,"Youth", $C3736&lt;66, "Middle_age", $C3736&gt;65, "Old")</f>
        <v>Youth</v>
      </c>
      <c r="AP3736" t="str">
        <f t="shared" si="176"/>
        <v>4 năm</v>
      </c>
    </row>
    <row r="3737" spans="1:42" x14ac:dyDescent="0.35">
      <c r="A3737" t="s">
        <v>4858</v>
      </c>
      <c r="B3737" t="s">
        <v>9</v>
      </c>
      <c r="C3737">
        <v>48</v>
      </c>
      <c r="D3737" t="s">
        <v>10</v>
      </c>
      <c r="E3737">
        <v>0</v>
      </c>
      <c r="F3737" t="s">
        <v>538</v>
      </c>
      <c r="G3737">
        <v>90603</v>
      </c>
      <c r="H3737">
        <v>33.945318</v>
      </c>
      <c r="I3737">
        <v>-117.99206599999999</v>
      </c>
      <c r="J3737">
        <v>1</v>
      </c>
      <c r="K3737" s="1">
        <v>64</v>
      </c>
      <c r="L3737" t="s">
        <v>12</v>
      </c>
      <c r="M3737" t="s">
        <v>13</v>
      </c>
      <c r="P3737" t="s">
        <v>10</v>
      </c>
      <c r="Q3737" t="s">
        <v>49</v>
      </c>
      <c r="R3737">
        <v>30</v>
      </c>
      <c r="S3737" t="s">
        <v>13</v>
      </c>
      <c r="T3737" t="s">
        <v>10</v>
      </c>
      <c r="U3737" t="s">
        <v>13</v>
      </c>
      <c r="V3737" t="s">
        <v>10</v>
      </c>
      <c r="W3737" t="s">
        <v>10</v>
      </c>
      <c r="X3737" t="s">
        <v>10</v>
      </c>
      <c r="Y3737" t="s">
        <v>10</v>
      </c>
      <c r="Z3737" t="s">
        <v>10</v>
      </c>
      <c r="AA3737" t="s">
        <v>43</v>
      </c>
      <c r="AB3737" t="s">
        <v>10</v>
      </c>
      <c r="AC3737" t="s">
        <v>26</v>
      </c>
      <c r="AD3737">
        <v>54.6</v>
      </c>
      <c r="AE3737">
        <v>3423.5</v>
      </c>
      <c r="AF3737">
        <v>0</v>
      </c>
      <c r="AG3737">
        <v>0</v>
      </c>
      <c r="AH3737">
        <v>0</v>
      </c>
      <c r="AI3737">
        <v>3423.5</v>
      </c>
      <c r="AJ3737" t="s">
        <v>17</v>
      </c>
      <c r="AM3737" t="str">
        <f t="shared" si="174"/>
        <v>VIP</v>
      </c>
      <c r="AN3737" t="str">
        <f t="shared" si="175"/>
        <v>No</v>
      </c>
      <c r="AO3737" t="str" cm="1">
        <f t="array" ref="AO3737">_xlfn.IFS($C3737&lt;36,"Youth", $C3737&lt;66, "Middle_age", $C3737&gt;65, "Old")</f>
        <v>Middle_age</v>
      </c>
      <c r="AP3737" t="str">
        <f t="shared" si="176"/>
        <v>6 năm</v>
      </c>
    </row>
    <row r="3738" spans="1:42" x14ac:dyDescent="0.35">
      <c r="A3738" t="s">
        <v>4859</v>
      </c>
      <c r="B3738" t="s">
        <v>9</v>
      </c>
      <c r="C3738">
        <v>41</v>
      </c>
      <c r="D3738" t="s">
        <v>10</v>
      </c>
      <c r="E3738">
        <v>1</v>
      </c>
      <c r="F3738" t="s">
        <v>1467</v>
      </c>
      <c r="G3738">
        <v>95494</v>
      </c>
      <c r="H3738">
        <v>38.888351</v>
      </c>
      <c r="I3738">
        <v>-123.23964700000001</v>
      </c>
      <c r="J3738">
        <v>4</v>
      </c>
      <c r="K3738" s="1">
        <v>26</v>
      </c>
      <c r="L3738" t="s">
        <v>12</v>
      </c>
      <c r="M3738" t="s">
        <v>10</v>
      </c>
      <c r="N3738">
        <v>24.44</v>
      </c>
      <c r="O3738" t="s">
        <v>13</v>
      </c>
      <c r="P3738" t="s">
        <v>13</v>
      </c>
      <c r="AA3738" t="s">
        <v>21</v>
      </c>
      <c r="AB3738" t="s">
        <v>10</v>
      </c>
      <c r="AC3738" t="s">
        <v>16</v>
      </c>
      <c r="AD3738">
        <v>20.25</v>
      </c>
      <c r="AE3738">
        <v>493.95</v>
      </c>
      <c r="AF3738">
        <v>0</v>
      </c>
      <c r="AG3738">
        <v>0</v>
      </c>
      <c r="AH3738">
        <v>635.44000000000005</v>
      </c>
      <c r="AI3738">
        <v>1129.3900000000001</v>
      </c>
      <c r="AJ3738" t="s">
        <v>17</v>
      </c>
      <c r="AM3738" t="str">
        <f t="shared" si="174"/>
        <v>Stayed</v>
      </c>
      <c r="AN3738" t="str">
        <f t="shared" si="175"/>
        <v>Yes</v>
      </c>
      <c r="AO3738" t="str" cm="1">
        <f t="array" ref="AO3738">_xlfn.IFS($C3738&lt;36,"Youth", $C3738&lt;66, "Middle_age", $C3738&gt;65, "Old")</f>
        <v>Middle_age</v>
      </c>
      <c r="AP3738" t="str">
        <f t="shared" si="176"/>
        <v>3 năm</v>
      </c>
    </row>
    <row r="3739" spans="1:42" x14ac:dyDescent="0.35">
      <c r="A3739" t="s">
        <v>4860</v>
      </c>
      <c r="B3739" t="s">
        <v>9</v>
      </c>
      <c r="C3739">
        <v>31</v>
      </c>
      <c r="D3739" t="s">
        <v>13</v>
      </c>
      <c r="E3739">
        <v>0</v>
      </c>
      <c r="F3739" t="s">
        <v>213</v>
      </c>
      <c r="G3739">
        <v>92592</v>
      </c>
      <c r="H3739">
        <v>33.507255000000001</v>
      </c>
      <c r="I3739">
        <v>-117.029473</v>
      </c>
      <c r="J3739">
        <v>0</v>
      </c>
      <c r="K3739" s="1">
        <v>4</v>
      </c>
      <c r="L3739" t="s">
        <v>24</v>
      </c>
      <c r="M3739" t="s">
        <v>13</v>
      </c>
      <c r="P3739" t="s">
        <v>10</v>
      </c>
      <c r="Q3739" t="s">
        <v>49</v>
      </c>
      <c r="R3739">
        <v>9</v>
      </c>
      <c r="S3739" t="s">
        <v>13</v>
      </c>
      <c r="T3739" t="s">
        <v>13</v>
      </c>
      <c r="U3739" t="s">
        <v>13</v>
      </c>
      <c r="V3739" t="s">
        <v>13</v>
      </c>
      <c r="W3739" t="s">
        <v>13</v>
      </c>
      <c r="X3739" t="s">
        <v>13</v>
      </c>
      <c r="Y3739" t="s">
        <v>13</v>
      </c>
      <c r="Z3739" t="s">
        <v>10</v>
      </c>
      <c r="AA3739" t="s">
        <v>21</v>
      </c>
      <c r="AB3739" t="s">
        <v>10</v>
      </c>
      <c r="AC3739" t="s">
        <v>26</v>
      </c>
      <c r="AD3739">
        <v>24.45</v>
      </c>
      <c r="AE3739">
        <v>86.6</v>
      </c>
      <c r="AF3739">
        <v>0</v>
      </c>
      <c r="AG3739">
        <v>0</v>
      </c>
      <c r="AH3739">
        <v>0</v>
      </c>
      <c r="AI3739">
        <v>86.6</v>
      </c>
      <c r="AJ3739" t="s">
        <v>27</v>
      </c>
      <c r="AK3739" t="s">
        <v>28</v>
      </c>
      <c r="AL3739" t="s">
        <v>74</v>
      </c>
      <c r="AM3739" t="str">
        <f t="shared" si="174"/>
        <v>Churned</v>
      </c>
      <c r="AN3739" t="str">
        <f t="shared" si="175"/>
        <v>No</v>
      </c>
      <c r="AO3739" t="str" cm="1">
        <f t="array" ref="AO3739">_xlfn.IFS($C3739&lt;36,"Youth", $C3739&lt;66, "Middle_age", $C3739&gt;65, "Old")</f>
        <v>Youth</v>
      </c>
      <c r="AP3739" t="str">
        <f t="shared" si="176"/>
        <v>1 năm</v>
      </c>
    </row>
    <row r="3740" spans="1:42" x14ac:dyDescent="0.35">
      <c r="A3740" t="s">
        <v>4861</v>
      </c>
      <c r="B3740" t="s">
        <v>19</v>
      </c>
      <c r="C3740">
        <v>47</v>
      </c>
      <c r="D3740" t="s">
        <v>10</v>
      </c>
      <c r="E3740">
        <v>3</v>
      </c>
      <c r="F3740" t="s">
        <v>827</v>
      </c>
      <c r="G3740">
        <v>95556</v>
      </c>
      <c r="H3740">
        <v>41.269520999999997</v>
      </c>
      <c r="I3740">
        <v>-123.546958</v>
      </c>
      <c r="J3740">
        <v>2</v>
      </c>
      <c r="K3740" s="1">
        <v>52</v>
      </c>
      <c r="L3740" t="s">
        <v>46</v>
      </c>
      <c r="M3740" t="s">
        <v>10</v>
      </c>
      <c r="N3740">
        <v>39.479999999999997</v>
      </c>
      <c r="O3740" t="s">
        <v>13</v>
      </c>
      <c r="P3740" t="s">
        <v>13</v>
      </c>
      <c r="AA3740" t="s">
        <v>15</v>
      </c>
      <c r="AB3740" t="s">
        <v>10</v>
      </c>
      <c r="AC3740" t="s">
        <v>16</v>
      </c>
      <c r="AD3740">
        <v>20.85</v>
      </c>
      <c r="AE3740">
        <v>1071.5999999999999</v>
      </c>
      <c r="AF3740">
        <v>0</v>
      </c>
      <c r="AG3740">
        <v>0</v>
      </c>
      <c r="AH3740">
        <v>2052.96</v>
      </c>
      <c r="AI3740">
        <v>3124.56</v>
      </c>
      <c r="AJ3740" t="s">
        <v>17</v>
      </c>
      <c r="AM3740" t="str">
        <f t="shared" si="174"/>
        <v>VIP</v>
      </c>
      <c r="AN3740" t="str">
        <f t="shared" si="175"/>
        <v>Yes</v>
      </c>
      <c r="AO3740" t="str" cm="1">
        <f t="array" ref="AO3740">_xlfn.IFS($C3740&lt;36,"Youth", $C3740&lt;66, "Middle_age", $C3740&gt;65, "Old")</f>
        <v>Middle_age</v>
      </c>
      <c r="AP3740" t="str">
        <f t="shared" si="176"/>
        <v>5 năm</v>
      </c>
    </row>
    <row r="3741" spans="1:42" x14ac:dyDescent="0.35">
      <c r="A3741" t="s">
        <v>4862</v>
      </c>
      <c r="B3741" t="s">
        <v>9</v>
      </c>
      <c r="C3741">
        <v>65</v>
      </c>
      <c r="D3741" t="s">
        <v>10</v>
      </c>
      <c r="E3741">
        <v>0</v>
      </c>
      <c r="F3741" t="s">
        <v>139</v>
      </c>
      <c r="G3741">
        <v>95230</v>
      </c>
      <c r="H3741">
        <v>37.956963000000002</v>
      </c>
      <c r="I3741">
        <v>-120.863055</v>
      </c>
      <c r="J3741">
        <v>5</v>
      </c>
      <c r="K3741" s="1">
        <v>62</v>
      </c>
      <c r="L3741" t="s">
        <v>12</v>
      </c>
      <c r="M3741" t="s">
        <v>10</v>
      </c>
      <c r="N3741">
        <v>11.41</v>
      </c>
      <c r="O3741" t="s">
        <v>10</v>
      </c>
      <c r="P3741" t="s">
        <v>10</v>
      </c>
      <c r="Q3741" t="s">
        <v>25</v>
      </c>
      <c r="R3741">
        <v>25</v>
      </c>
      <c r="S3741" t="s">
        <v>13</v>
      </c>
      <c r="T3741" t="s">
        <v>10</v>
      </c>
      <c r="U3741" t="s">
        <v>10</v>
      </c>
      <c r="V3741" t="s">
        <v>13</v>
      </c>
      <c r="W3741" t="s">
        <v>10</v>
      </c>
      <c r="X3741" t="s">
        <v>13</v>
      </c>
      <c r="Y3741" t="s">
        <v>13</v>
      </c>
      <c r="Z3741" t="s">
        <v>10</v>
      </c>
      <c r="AA3741" t="s">
        <v>15</v>
      </c>
      <c r="AB3741" t="s">
        <v>10</v>
      </c>
      <c r="AC3741" t="s">
        <v>16</v>
      </c>
      <c r="AD3741">
        <v>97.95</v>
      </c>
      <c r="AE3741">
        <v>5936.55</v>
      </c>
      <c r="AF3741">
        <v>0</v>
      </c>
      <c r="AG3741">
        <v>0</v>
      </c>
      <c r="AH3741">
        <v>707.42</v>
      </c>
      <c r="AI3741">
        <v>6643.97</v>
      </c>
      <c r="AJ3741" t="s">
        <v>17</v>
      </c>
      <c r="AM3741" t="str">
        <f t="shared" si="174"/>
        <v>VIP</v>
      </c>
      <c r="AN3741" t="str">
        <f t="shared" si="175"/>
        <v>No</v>
      </c>
      <c r="AO3741" t="str" cm="1">
        <f t="array" ref="AO3741">_xlfn.IFS($C3741&lt;36,"Youth", $C3741&lt;66, "Middle_age", $C3741&gt;65, "Old")</f>
        <v>Middle_age</v>
      </c>
      <c r="AP3741" t="str">
        <f t="shared" si="176"/>
        <v>6 năm</v>
      </c>
    </row>
    <row r="3742" spans="1:42" x14ac:dyDescent="0.35">
      <c r="A3742" t="s">
        <v>4863</v>
      </c>
      <c r="B3742" t="s">
        <v>19</v>
      </c>
      <c r="C3742">
        <v>54</v>
      </c>
      <c r="D3742" t="s">
        <v>10</v>
      </c>
      <c r="E3742">
        <v>2</v>
      </c>
      <c r="F3742" t="s">
        <v>1020</v>
      </c>
      <c r="G3742">
        <v>94521</v>
      </c>
      <c r="H3742">
        <v>37.971420999999999</v>
      </c>
      <c r="I3742">
        <v>-121.971504</v>
      </c>
      <c r="J3742">
        <v>1</v>
      </c>
      <c r="K3742" s="1">
        <v>42</v>
      </c>
      <c r="L3742" t="s">
        <v>12</v>
      </c>
      <c r="M3742" t="s">
        <v>10</v>
      </c>
      <c r="N3742">
        <v>14.8</v>
      </c>
      <c r="O3742" t="s">
        <v>13</v>
      </c>
      <c r="P3742" t="s">
        <v>10</v>
      </c>
      <c r="Q3742" t="s">
        <v>49</v>
      </c>
      <c r="R3742">
        <v>23</v>
      </c>
      <c r="S3742" t="s">
        <v>13</v>
      </c>
      <c r="T3742" t="s">
        <v>13</v>
      </c>
      <c r="U3742" t="s">
        <v>10</v>
      </c>
      <c r="V3742" t="s">
        <v>10</v>
      </c>
      <c r="W3742" t="s">
        <v>10</v>
      </c>
      <c r="X3742" t="s">
        <v>10</v>
      </c>
      <c r="Y3742" t="s">
        <v>10</v>
      </c>
      <c r="Z3742" t="s">
        <v>10</v>
      </c>
      <c r="AA3742" t="s">
        <v>15</v>
      </c>
      <c r="AB3742" t="s">
        <v>13</v>
      </c>
      <c r="AC3742" t="s">
        <v>26</v>
      </c>
      <c r="AD3742">
        <v>73.150000000000006</v>
      </c>
      <c r="AE3742">
        <v>3088.25</v>
      </c>
      <c r="AF3742">
        <v>0</v>
      </c>
      <c r="AG3742">
        <v>0</v>
      </c>
      <c r="AH3742">
        <v>621.6</v>
      </c>
      <c r="AI3742">
        <v>3709.85</v>
      </c>
      <c r="AJ3742" t="s">
        <v>17</v>
      </c>
      <c r="AM3742" t="str">
        <f t="shared" si="174"/>
        <v>VIP</v>
      </c>
      <c r="AN3742" t="str">
        <f t="shared" si="175"/>
        <v>Yes</v>
      </c>
      <c r="AO3742" t="str" cm="1">
        <f t="array" ref="AO3742">_xlfn.IFS($C3742&lt;36,"Youth", $C3742&lt;66, "Middle_age", $C3742&gt;65, "Old")</f>
        <v>Middle_age</v>
      </c>
      <c r="AP3742" t="str">
        <f t="shared" si="176"/>
        <v>4 năm</v>
      </c>
    </row>
    <row r="3743" spans="1:42" x14ac:dyDescent="0.35">
      <c r="A3743" t="s">
        <v>4864</v>
      </c>
      <c r="B3743" t="s">
        <v>19</v>
      </c>
      <c r="C3743">
        <v>80</v>
      </c>
      <c r="D3743" t="s">
        <v>13</v>
      </c>
      <c r="E3743">
        <v>0</v>
      </c>
      <c r="F3743" t="s">
        <v>275</v>
      </c>
      <c r="G3743">
        <v>94708</v>
      </c>
      <c r="H3743">
        <v>37.897742999999998</v>
      </c>
      <c r="I3743">
        <v>-122.263124</v>
      </c>
      <c r="J3743">
        <v>0</v>
      </c>
      <c r="K3743" s="1">
        <v>11</v>
      </c>
      <c r="L3743" t="s">
        <v>32</v>
      </c>
      <c r="M3743" t="s">
        <v>10</v>
      </c>
      <c r="N3743">
        <v>26.84</v>
      </c>
      <c r="O3743" t="s">
        <v>13</v>
      </c>
      <c r="P3743" t="s">
        <v>10</v>
      </c>
      <c r="Q3743" t="s">
        <v>25</v>
      </c>
      <c r="R3743">
        <v>15</v>
      </c>
      <c r="S3743" t="s">
        <v>13</v>
      </c>
      <c r="T3743" t="s">
        <v>13</v>
      </c>
      <c r="U3743" t="s">
        <v>13</v>
      </c>
      <c r="V3743" t="s">
        <v>13</v>
      </c>
      <c r="W3743" t="s">
        <v>13</v>
      </c>
      <c r="X3743" t="s">
        <v>10</v>
      </c>
      <c r="Y3743" t="s">
        <v>10</v>
      </c>
      <c r="Z3743" t="s">
        <v>13</v>
      </c>
      <c r="AA3743" t="s">
        <v>21</v>
      </c>
      <c r="AB3743" t="s">
        <v>10</v>
      </c>
      <c r="AC3743" t="s">
        <v>16</v>
      </c>
      <c r="AD3743">
        <v>79.150000000000006</v>
      </c>
      <c r="AE3743">
        <v>827.7</v>
      </c>
      <c r="AF3743">
        <v>0</v>
      </c>
      <c r="AG3743">
        <v>140</v>
      </c>
      <c r="AH3743">
        <v>295.24</v>
      </c>
      <c r="AI3743">
        <v>1262.94</v>
      </c>
      <c r="AJ3743" t="s">
        <v>17</v>
      </c>
      <c r="AM3743" t="str">
        <f t="shared" si="174"/>
        <v>Stayed</v>
      </c>
      <c r="AN3743" t="str">
        <f t="shared" si="175"/>
        <v>No</v>
      </c>
      <c r="AO3743" t="str" cm="1">
        <f t="array" ref="AO3743">_xlfn.IFS($C3743&lt;36,"Youth", $C3743&lt;66, "Middle_age", $C3743&gt;65, "Old")</f>
        <v>Old</v>
      </c>
      <c r="AP3743" t="str">
        <f t="shared" si="176"/>
        <v>1 năm</v>
      </c>
    </row>
    <row r="3744" spans="1:42" x14ac:dyDescent="0.35">
      <c r="A3744" t="s">
        <v>4865</v>
      </c>
      <c r="B3744" t="s">
        <v>19</v>
      </c>
      <c r="C3744">
        <v>48</v>
      </c>
      <c r="D3744" t="s">
        <v>10</v>
      </c>
      <c r="E3744">
        <v>0</v>
      </c>
      <c r="F3744" t="s">
        <v>3013</v>
      </c>
      <c r="G3744">
        <v>93060</v>
      </c>
      <c r="H3744">
        <v>34.402343000000002</v>
      </c>
      <c r="I3744">
        <v>-119.094824</v>
      </c>
      <c r="J3744">
        <v>1</v>
      </c>
      <c r="K3744" s="1">
        <v>68</v>
      </c>
      <c r="L3744" t="s">
        <v>42</v>
      </c>
      <c r="M3744" t="s">
        <v>10</v>
      </c>
      <c r="N3744">
        <v>23.67</v>
      </c>
      <c r="O3744" t="s">
        <v>10</v>
      </c>
      <c r="P3744" t="s">
        <v>10</v>
      </c>
      <c r="Q3744" t="s">
        <v>25</v>
      </c>
      <c r="R3744">
        <v>22</v>
      </c>
      <c r="S3744" t="s">
        <v>10</v>
      </c>
      <c r="T3744" t="s">
        <v>10</v>
      </c>
      <c r="U3744" t="s">
        <v>10</v>
      </c>
      <c r="V3744" t="s">
        <v>10</v>
      </c>
      <c r="W3744" t="s">
        <v>10</v>
      </c>
      <c r="X3744" t="s">
        <v>10</v>
      </c>
      <c r="Y3744" t="s">
        <v>10</v>
      </c>
      <c r="Z3744" t="s">
        <v>10</v>
      </c>
      <c r="AA3744" t="s">
        <v>43</v>
      </c>
      <c r="AB3744" t="s">
        <v>10</v>
      </c>
      <c r="AC3744" t="s">
        <v>26</v>
      </c>
      <c r="AD3744">
        <v>113.15</v>
      </c>
      <c r="AE3744">
        <v>7856</v>
      </c>
      <c r="AF3744">
        <v>0</v>
      </c>
      <c r="AG3744">
        <v>0</v>
      </c>
      <c r="AH3744">
        <v>1609.56</v>
      </c>
      <c r="AI3744">
        <v>9465.56</v>
      </c>
      <c r="AJ3744" t="s">
        <v>27</v>
      </c>
      <c r="AK3744" t="s">
        <v>87</v>
      </c>
      <c r="AL3744" t="s">
        <v>772</v>
      </c>
      <c r="AM3744" t="str">
        <f t="shared" si="174"/>
        <v>Churned</v>
      </c>
      <c r="AN3744" t="str">
        <f t="shared" si="175"/>
        <v>No</v>
      </c>
      <c r="AO3744" t="str" cm="1">
        <f t="array" ref="AO3744">_xlfn.IFS($C3744&lt;36,"Youth", $C3744&lt;66, "Middle_age", $C3744&gt;65, "Old")</f>
        <v>Middle_age</v>
      </c>
      <c r="AP3744" t="str">
        <f t="shared" si="176"/>
        <v>6 năm</v>
      </c>
    </row>
    <row r="3745" spans="1:42" x14ac:dyDescent="0.35">
      <c r="A3745" t="s">
        <v>4866</v>
      </c>
      <c r="B3745" t="s">
        <v>9</v>
      </c>
      <c r="C3745">
        <v>19</v>
      </c>
      <c r="D3745" t="s">
        <v>10</v>
      </c>
      <c r="E3745">
        <v>2</v>
      </c>
      <c r="F3745" t="s">
        <v>2171</v>
      </c>
      <c r="G3745">
        <v>90222</v>
      </c>
      <c r="H3745">
        <v>33.912246000000003</v>
      </c>
      <c r="I3745">
        <v>-118.236773</v>
      </c>
      <c r="J3745">
        <v>10</v>
      </c>
      <c r="K3745" s="1">
        <v>41</v>
      </c>
      <c r="L3745" t="s">
        <v>46</v>
      </c>
      <c r="M3745" t="s">
        <v>10</v>
      </c>
      <c r="N3745">
        <v>1.6</v>
      </c>
      <c r="O3745" t="s">
        <v>10</v>
      </c>
      <c r="P3745" t="s">
        <v>10</v>
      </c>
      <c r="Q3745" t="s">
        <v>25</v>
      </c>
      <c r="R3745">
        <v>59</v>
      </c>
      <c r="S3745" t="s">
        <v>10</v>
      </c>
      <c r="T3745" t="s">
        <v>10</v>
      </c>
      <c r="U3745" t="s">
        <v>13</v>
      </c>
      <c r="V3745" t="s">
        <v>13</v>
      </c>
      <c r="W3745" t="s">
        <v>10</v>
      </c>
      <c r="X3745" t="s">
        <v>13</v>
      </c>
      <c r="Y3745" t="s">
        <v>13</v>
      </c>
      <c r="Z3745" t="s">
        <v>10</v>
      </c>
      <c r="AA3745" t="s">
        <v>21</v>
      </c>
      <c r="AB3745" t="s">
        <v>10</v>
      </c>
      <c r="AC3745" t="s">
        <v>26</v>
      </c>
      <c r="AD3745">
        <v>94.3</v>
      </c>
      <c r="AE3745">
        <v>3893.6</v>
      </c>
      <c r="AF3745">
        <v>0</v>
      </c>
      <c r="AG3745">
        <v>0</v>
      </c>
      <c r="AH3745">
        <v>65.599999999999994</v>
      </c>
      <c r="AI3745">
        <v>3959.2</v>
      </c>
      <c r="AJ3745" t="s">
        <v>17</v>
      </c>
      <c r="AM3745" t="str">
        <f t="shared" si="174"/>
        <v>VIP</v>
      </c>
      <c r="AN3745" t="str">
        <f t="shared" si="175"/>
        <v>Yes</v>
      </c>
      <c r="AO3745" t="str" cm="1">
        <f t="array" ref="AO3745">_xlfn.IFS($C3745&lt;36,"Youth", $C3745&lt;66, "Middle_age", $C3745&gt;65, "Old")</f>
        <v>Youth</v>
      </c>
      <c r="AP3745" t="str">
        <f t="shared" si="176"/>
        <v>4 năm</v>
      </c>
    </row>
    <row r="3746" spans="1:42" x14ac:dyDescent="0.35">
      <c r="A3746" t="s">
        <v>4867</v>
      </c>
      <c r="B3746" t="s">
        <v>19</v>
      </c>
      <c r="C3746">
        <v>52</v>
      </c>
      <c r="D3746" t="s">
        <v>10</v>
      </c>
      <c r="E3746">
        <v>0</v>
      </c>
      <c r="F3746" t="s">
        <v>2669</v>
      </c>
      <c r="G3746">
        <v>93925</v>
      </c>
      <c r="H3746">
        <v>36.596271000000002</v>
      </c>
      <c r="I3746">
        <v>-121.442274</v>
      </c>
      <c r="J3746">
        <v>9</v>
      </c>
      <c r="K3746" s="1">
        <v>72</v>
      </c>
      <c r="L3746" t="s">
        <v>12</v>
      </c>
      <c r="M3746" t="s">
        <v>13</v>
      </c>
      <c r="P3746" t="s">
        <v>10</v>
      </c>
      <c r="Q3746" t="s">
        <v>49</v>
      </c>
      <c r="R3746">
        <v>18</v>
      </c>
      <c r="S3746" t="s">
        <v>10</v>
      </c>
      <c r="T3746" t="s">
        <v>10</v>
      </c>
      <c r="U3746" t="s">
        <v>10</v>
      </c>
      <c r="V3746" t="s">
        <v>10</v>
      </c>
      <c r="W3746" t="s">
        <v>10</v>
      </c>
      <c r="X3746" t="s">
        <v>10</v>
      </c>
      <c r="Y3746" t="s">
        <v>10</v>
      </c>
      <c r="Z3746" t="s">
        <v>10</v>
      </c>
      <c r="AA3746" t="s">
        <v>43</v>
      </c>
      <c r="AB3746" t="s">
        <v>10</v>
      </c>
      <c r="AC3746" t="s">
        <v>16</v>
      </c>
      <c r="AD3746">
        <v>64.8</v>
      </c>
      <c r="AE3746">
        <v>4719.75</v>
      </c>
      <c r="AF3746">
        <v>0</v>
      </c>
      <c r="AG3746">
        <v>0</v>
      </c>
      <c r="AH3746">
        <v>0</v>
      </c>
      <c r="AI3746">
        <v>4719.75</v>
      </c>
      <c r="AJ3746" t="s">
        <v>17</v>
      </c>
      <c r="AM3746" t="str">
        <f t="shared" si="174"/>
        <v>VIP</v>
      </c>
      <c r="AN3746" t="str">
        <f t="shared" si="175"/>
        <v>No</v>
      </c>
      <c r="AO3746" t="str" cm="1">
        <f t="array" ref="AO3746">_xlfn.IFS($C3746&lt;36,"Youth", $C3746&lt;66, "Middle_age", $C3746&gt;65, "Old")</f>
        <v>Middle_age</v>
      </c>
      <c r="AP3746" t="str">
        <f t="shared" si="176"/>
        <v>6 năm</v>
      </c>
    </row>
    <row r="3747" spans="1:42" x14ac:dyDescent="0.35">
      <c r="A3747" t="s">
        <v>4868</v>
      </c>
      <c r="B3747" t="s">
        <v>19</v>
      </c>
      <c r="C3747">
        <v>64</v>
      </c>
      <c r="D3747" t="s">
        <v>13</v>
      </c>
      <c r="E3747">
        <v>0</v>
      </c>
      <c r="F3747" t="s">
        <v>145</v>
      </c>
      <c r="G3747">
        <v>93023</v>
      </c>
      <c r="H3747">
        <v>34.581308</v>
      </c>
      <c r="I3747">
        <v>-118.93194800000001</v>
      </c>
      <c r="J3747">
        <v>0</v>
      </c>
      <c r="K3747" s="1">
        <v>1</v>
      </c>
      <c r="L3747" t="s">
        <v>12</v>
      </c>
      <c r="M3747" t="s">
        <v>10</v>
      </c>
      <c r="N3747">
        <v>14.91</v>
      </c>
      <c r="O3747" t="s">
        <v>13</v>
      </c>
      <c r="P3747" t="s">
        <v>10</v>
      </c>
      <c r="Q3747" t="s">
        <v>25</v>
      </c>
      <c r="R3747">
        <v>21</v>
      </c>
      <c r="S3747" t="s">
        <v>13</v>
      </c>
      <c r="T3747" t="s">
        <v>13</v>
      </c>
      <c r="U3747" t="s">
        <v>13</v>
      </c>
      <c r="V3747" t="s">
        <v>13</v>
      </c>
      <c r="W3747" t="s">
        <v>13</v>
      </c>
      <c r="X3747" t="s">
        <v>10</v>
      </c>
      <c r="Y3747" t="s">
        <v>10</v>
      </c>
      <c r="Z3747" t="s">
        <v>10</v>
      </c>
      <c r="AA3747" t="s">
        <v>21</v>
      </c>
      <c r="AB3747" t="s">
        <v>10</v>
      </c>
      <c r="AC3747" t="s">
        <v>16</v>
      </c>
      <c r="AD3747">
        <v>80.849999999999994</v>
      </c>
      <c r="AE3747">
        <v>80.849999999999994</v>
      </c>
      <c r="AF3747">
        <v>0</v>
      </c>
      <c r="AG3747">
        <v>0</v>
      </c>
      <c r="AH3747">
        <v>14.91</v>
      </c>
      <c r="AI3747">
        <v>95.76</v>
      </c>
      <c r="AJ3747" t="s">
        <v>27</v>
      </c>
      <c r="AK3747" t="s">
        <v>28</v>
      </c>
      <c r="AL3747" t="s">
        <v>29</v>
      </c>
      <c r="AM3747" t="str">
        <f t="shared" si="174"/>
        <v>Churned</v>
      </c>
      <c r="AN3747" t="str">
        <f t="shared" si="175"/>
        <v>No</v>
      </c>
      <c r="AO3747" t="str" cm="1">
        <f t="array" ref="AO3747">_xlfn.IFS($C3747&lt;36,"Youth", $C3747&lt;66, "Middle_age", $C3747&gt;65, "Old")</f>
        <v>Middle_age</v>
      </c>
      <c r="AP3747" t="str">
        <f t="shared" si="176"/>
        <v>1 năm</v>
      </c>
    </row>
    <row r="3748" spans="1:42" x14ac:dyDescent="0.35">
      <c r="A3748" t="s">
        <v>4869</v>
      </c>
      <c r="B3748" t="s">
        <v>9</v>
      </c>
      <c r="C3748">
        <v>74</v>
      </c>
      <c r="D3748" t="s">
        <v>13</v>
      </c>
      <c r="E3748">
        <v>0</v>
      </c>
      <c r="F3748" t="s">
        <v>2539</v>
      </c>
      <c r="G3748">
        <v>93287</v>
      </c>
      <c r="H3748">
        <v>35.710244000000003</v>
      </c>
      <c r="I3748">
        <v>-118.88167900000001</v>
      </c>
      <c r="J3748">
        <v>0</v>
      </c>
      <c r="K3748" s="1">
        <v>2</v>
      </c>
      <c r="L3748" t="s">
        <v>24</v>
      </c>
      <c r="M3748" t="s">
        <v>10</v>
      </c>
      <c r="N3748">
        <v>15.32</v>
      </c>
      <c r="O3748" t="s">
        <v>13</v>
      </c>
      <c r="P3748" t="s">
        <v>10</v>
      </c>
      <c r="Q3748" t="s">
        <v>25</v>
      </c>
      <c r="R3748">
        <v>21</v>
      </c>
      <c r="S3748" t="s">
        <v>13</v>
      </c>
      <c r="T3748" t="s">
        <v>13</v>
      </c>
      <c r="U3748" t="s">
        <v>13</v>
      </c>
      <c r="V3748" t="s">
        <v>13</v>
      </c>
      <c r="W3748" t="s">
        <v>13</v>
      </c>
      <c r="X3748" t="s">
        <v>13</v>
      </c>
      <c r="Y3748" t="s">
        <v>13</v>
      </c>
      <c r="Z3748" t="s">
        <v>10</v>
      </c>
      <c r="AA3748" t="s">
        <v>21</v>
      </c>
      <c r="AB3748" t="s">
        <v>10</v>
      </c>
      <c r="AC3748" t="s">
        <v>26</v>
      </c>
      <c r="AD3748">
        <v>69.599999999999994</v>
      </c>
      <c r="AE3748">
        <v>131.65</v>
      </c>
      <c r="AF3748">
        <v>0</v>
      </c>
      <c r="AG3748">
        <v>0</v>
      </c>
      <c r="AH3748">
        <v>30.64</v>
      </c>
      <c r="AI3748">
        <v>162.29</v>
      </c>
      <c r="AJ3748" t="s">
        <v>27</v>
      </c>
      <c r="AK3748" t="s">
        <v>87</v>
      </c>
      <c r="AL3748" t="s">
        <v>772</v>
      </c>
      <c r="AM3748" t="str">
        <f t="shared" si="174"/>
        <v>Churned</v>
      </c>
      <c r="AN3748" t="str">
        <f t="shared" si="175"/>
        <v>No</v>
      </c>
      <c r="AO3748" t="str" cm="1">
        <f t="array" ref="AO3748">_xlfn.IFS($C3748&lt;36,"Youth", $C3748&lt;66, "Middle_age", $C3748&gt;65, "Old")</f>
        <v>Old</v>
      </c>
      <c r="AP3748" t="str">
        <f t="shared" si="176"/>
        <v>1 năm</v>
      </c>
    </row>
    <row r="3749" spans="1:42" x14ac:dyDescent="0.35">
      <c r="A3749" t="s">
        <v>4870</v>
      </c>
      <c r="B3749" t="s">
        <v>9</v>
      </c>
      <c r="C3749">
        <v>78</v>
      </c>
      <c r="D3749" t="s">
        <v>13</v>
      </c>
      <c r="E3749">
        <v>0</v>
      </c>
      <c r="F3749" t="s">
        <v>4871</v>
      </c>
      <c r="G3749">
        <v>95703</v>
      </c>
      <c r="H3749">
        <v>38.983387999999998</v>
      </c>
      <c r="I3749">
        <v>-120.988814</v>
      </c>
      <c r="J3749">
        <v>0</v>
      </c>
      <c r="K3749" s="1">
        <v>2</v>
      </c>
      <c r="L3749" t="s">
        <v>24</v>
      </c>
      <c r="M3749" t="s">
        <v>10</v>
      </c>
      <c r="N3749">
        <v>5.49</v>
      </c>
      <c r="O3749" t="s">
        <v>10</v>
      </c>
      <c r="P3749" t="s">
        <v>10</v>
      </c>
      <c r="Q3749" t="s">
        <v>25</v>
      </c>
      <c r="R3749">
        <v>25</v>
      </c>
      <c r="S3749" t="s">
        <v>13</v>
      </c>
      <c r="T3749" t="s">
        <v>13</v>
      </c>
      <c r="U3749" t="s">
        <v>13</v>
      </c>
      <c r="V3749" t="s">
        <v>13</v>
      </c>
      <c r="W3749" t="s">
        <v>10</v>
      </c>
      <c r="X3749" t="s">
        <v>13</v>
      </c>
      <c r="Y3749" t="s">
        <v>13</v>
      </c>
      <c r="Z3749" t="s">
        <v>10</v>
      </c>
      <c r="AA3749" t="s">
        <v>21</v>
      </c>
      <c r="AB3749" t="s">
        <v>10</v>
      </c>
      <c r="AC3749" t="s">
        <v>26</v>
      </c>
      <c r="AD3749">
        <v>85.55</v>
      </c>
      <c r="AE3749">
        <v>187.45</v>
      </c>
      <c r="AF3749">
        <v>0</v>
      </c>
      <c r="AG3749">
        <v>0</v>
      </c>
      <c r="AH3749">
        <v>10.98</v>
      </c>
      <c r="AI3749">
        <v>198.43</v>
      </c>
      <c r="AJ3749" t="s">
        <v>27</v>
      </c>
      <c r="AK3749" t="s">
        <v>33</v>
      </c>
      <c r="AL3749" t="s">
        <v>37</v>
      </c>
      <c r="AM3749" t="str">
        <f t="shared" si="174"/>
        <v>Churned</v>
      </c>
      <c r="AN3749" t="str">
        <f t="shared" si="175"/>
        <v>No</v>
      </c>
      <c r="AO3749" t="str" cm="1">
        <f t="array" ref="AO3749">_xlfn.IFS($C3749&lt;36,"Youth", $C3749&lt;66, "Middle_age", $C3749&gt;65, "Old")</f>
        <v>Old</v>
      </c>
      <c r="AP3749" t="str">
        <f t="shared" si="176"/>
        <v>1 năm</v>
      </c>
    </row>
    <row r="3750" spans="1:42" x14ac:dyDescent="0.35">
      <c r="A3750" t="s">
        <v>4872</v>
      </c>
      <c r="B3750" t="s">
        <v>9</v>
      </c>
      <c r="C3750">
        <v>49</v>
      </c>
      <c r="D3750" t="s">
        <v>13</v>
      </c>
      <c r="E3750">
        <v>0</v>
      </c>
      <c r="F3750" t="s">
        <v>127</v>
      </c>
      <c r="G3750">
        <v>95126</v>
      </c>
      <c r="H3750">
        <v>37.327069000000002</v>
      </c>
      <c r="I3750">
        <v>-121.916819</v>
      </c>
      <c r="J3750">
        <v>0</v>
      </c>
      <c r="K3750" s="1">
        <v>49</v>
      </c>
      <c r="L3750" t="s">
        <v>12</v>
      </c>
      <c r="M3750" t="s">
        <v>10</v>
      </c>
      <c r="N3750">
        <v>11.11</v>
      </c>
      <c r="O3750" t="s">
        <v>13</v>
      </c>
      <c r="P3750" t="s">
        <v>10</v>
      </c>
      <c r="Q3750" t="s">
        <v>25</v>
      </c>
      <c r="R3750">
        <v>27</v>
      </c>
      <c r="S3750" t="s">
        <v>13</v>
      </c>
      <c r="T3750" t="s">
        <v>13</v>
      </c>
      <c r="U3750" t="s">
        <v>10</v>
      </c>
      <c r="V3750" t="s">
        <v>10</v>
      </c>
      <c r="W3750" t="s">
        <v>10</v>
      </c>
      <c r="X3750" t="s">
        <v>10</v>
      </c>
      <c r="Y3750" t="s">
        <v>10</v>
      </c>
      <c r="Z3750" t="s">
        <v>10</v>
      </c>
      <c r="AA3750" t="s">
        <v>43</v>
      </c>
      <c r="AB3750" t="s">
        <v>13</v>
      </c>
      <c r="AC3750" t="s">
        <v>16</v>
      </c>
      <c r="AD3750">
        <v>100.65</v>
      </c>
      <c r="AE3750">
        <v>4917.75</v>
      </c>
      <c r="AF3750">
        <v>0</v>
      </c>
      <c r="AG3750">
        <v>0</v>
      </c>
      <c r="AH3750">
        <v>544.39</v>
      </c>
      <c r="AI3750">
        <v>5462.14</v>
      </c>
      <c r="AJ3750" t="s">
        <v>17</v>
      </c>
      <c r="AM3750" t="str">
        <f t="shared" si="174"/>
        <v>VIP</v>
      </c>
      <c r="AN3750" t="str">
        <f t="shared" si="175"/>
        <v>No</v>
      </c>
      <c r="AO3750" t="str" cm="1">
        <f t="array" ref="AO3750">_xlfn.IFS($C3750&lt;36,"Youth", $C3750&lt;66, "Middle_age", $C3750&gt;65, "Old")</f>
        <v>Middle_age</v>
      </c>
      <c r="AP3750" t="str">
        <f t="shared" si="176"/>
        <v>5 năm</v>
      </c>
    </row>
    <row r="3751" spans="1:42" x14ac:dyDescent="0.35">
      <c r="A3751" t="s">
        <v>4873</v>
      </c>
      <c r="B3751" t="s">
        <v>19</v>
      </c>
      <c r="C3751">
        <v>69</v>
      </c>
      <c r="D3751" t="s">
        <v>13</v>
      </c>
      <c r="E3751">
        <v>0</v>
      </c>
      <c r="F3751" t="s">
        <v>2236</v>
      </c>
      <c r="G3751">
        <v>96093</v>
      </c>
      <c r="H3751">
        <v>40.759400999999997</v>
      </c>
      <c r="I3751">
        <v>-122.93933699999999</v>
      </c>
      <c r="J3751">
        <v>0</v>
      </c>
      <c r="K3751" s="1">
        <v>36</v>
      </c>
      <c r="L3751" t="s">
        <v>99</v>
      </c>
      <c r="M3751" t="s">
        <v>10</v>
      </c>
      <c r="N3751">
        <v>23.33</v>
      </c>
      <c r="O3751" t="s">
        <v>10</v>
      </c>
      <c r="P3751" t="s">
        <v>10</v>
      </c>
      <c r="Q3751" t="s">
        <v>25</v>
      </c>
      <c r="R3751">
        <v>23</v>
      </c>
      <c r="S3751" t="s">
        <v>10</v>
      </c>
      <c r="T3751" t="s">
        <v>13</v>
      </c>
      <c r="U3751" t="s">
        <v>13</v>
      </c>
      <c r="V3751" t="s">
        <v>13</v>
      </c>
      <c r="W3751" t="s">
        <v>10</v>
      </c>
      <c r="X3751" t="s">
        <v>13</v>
      </c>
      <c r="Y3751" t="s">
        <v>13</v>
      </c>
      <c r="Z3751" t="s">
        <v>10</v>
      </c>
      <c r="AA3751" t="s">
        <v>21</v>
      </c>
      <c r="AB3751" t="s">
        <v>10</v>
      </c>
      <c r="AC3751" t="s">
        <v>26</v>
      </c>
      <c r="AD3751">
        <v>90.85</v>
      </c>
      <c r="AE3751">
        <v>3186.7</v>
      </c>
      <c r="AF3751">
        <v>0</v>
      </c>
      <c r="AG3751">
        <v>0</v>
      </c>
      <c r="AH3751">
        <v>839.88</v>
      </c>
      <c r="AI3751">
        <v>4026.58</v>
      </c>
      <c r="AJ3751" t="s">
        <v>27</v>
      </c>
      <c r="AK3751" t="s">
        <v>28</v>
      </c>
      <c r="AL3751" t="s">
        <v>74</v>
      </c>
      <c r="AM3751" t="str">
        <f t="shared" si="174"/>
        <v>Churned</v>
      </c>
      <c r="AN3751" t="str">
        <f t="shared" si="175"/>
        <v>No</v>
      </c>
      <c r="AO3751" t="str" cm="1">
        <f t="array" ref="AO3751">_xlfn.IFS($C3751&lt;36,"Youth", $C3751&lt;66, "Middle_age", $C3751&gt;65, "Old")</f>
        <v>Old</v>
      </c>
      <c r="AP3751" t="str">
        <f t="shared" si="176"/>
        <v>3 năm</v>
      </c>
    </row>
    <row r="3752" spans="1:42" x14ac:dyDescent="0.35">
      <c r="A3752" t="s">
        <v>4874</v>
      </c>
      <c r="B3752" t="s">
        <v>9</v>
      </c>
      <c r="C3752">
        <v>35</v>
      </c>
      <c r="D3752" t="s">
        <v>10</v>
      </c>
      <c r="E3752">
        <v>0</v>
      </c>
      <c r="F3752" t="s">
        <v>55</v>
      </c>
      <c r="G3752">
        <v>94087</v>
      </c>
      <c r="H3752">
        <v>37.351100000000002</v>
      </c>
      <c r="I3752">
        <v>-122.037311</v>
      </c>
      <c r="J3752">
        <v>1</v>
      </c>
      <c r="K3752" s="1">
        <v>56</v>
      </c>
      <c r="L3752" t="s">
        <v>46</v>
      </c>
      <c r="M3752" t="s">
        <v>10</v>
      </c>
      <c r="N3752">
        <v>34.1</v>
      </c>
      <c r="O3752" t="s">
        <v>13</v>
      </c>
      <c r="P3752" t="s">
        <v>10</v>
      </c>
      <c r="Q3752" t="s">
        <v>25</v>
      </c>
      <c r="R3752">
        <v>13</v>
      </c>
      <c r="S3752" t="s">
        <v>10</v>
      </c>
      <c r="T3752" t="s">
        <v>10</v>
      </c>
      <c r="U3752" t="s">
        <v>10</v>
      </c>
      <c r="V3752" t="s">
        <v>13</v>
      </c>
      <c r="W3752" t="s">
        <v>10</v>
      </c>
      <c r="X3752" t="s">
        <v>10</v>
      </c>
      <c r="Y3752" t="s">
        <v>10</v>
      </c>
      <c r="Z3752" t="s">
        <v>10</v>
      </c>
      <c r="AA3752" t="s">
        <v>15</v>
      </c>
      <c r="AB3752" t="s">
        <v>10</v>
      </c>
      <c r="AC3752" t="s">
        <v>16</v>
      </c>
      <c r="AD3752">
        <v>105.6</v>
      </c>
      <c r="AE3752">
        <v>6068.65</v>
      </c>
      <c r="AF3752">
        <v>0</v>
      </c>
      <c r="AG3752">
        <v>0</v>
      </c>
      <c r="AH3752">
        <v>1909.6</v>
      </c>
      <c r="AI3752">
        <v>7978.25</v>
      </c>
      <c r="AJ3752" t="s">
        <v>17</v>
      </c>
      <c r="AM3752" t="str">
        <f t="shared" si="174"/>
        <v>VIP</v>
      </c>
      <c r="AN3752" t="str">
        <f t="shared" si="175"/>
        <v>No</v>
      </c>
      <c r="AO3752" t="str" cm="1">
        <f t="array" ref="AO3752">_xlfn.IFS($C3752&lt;36,"Youth", $C3752&lt;66, "Middle_age", $C3752&gt;65, "Old")</f>
        <v>Youth</v>
      </c>
      <c r="AP3752" t="str">
        <f t="shared" si="176"/>
        <v>5 năm</v>
      </c>
    </row>
    <row r="3753" spans="1:42" x14ac:dyDescent="0.35">
      <c r="A3753" t="s">
        <v>4875</v>
      </c>
      <c r="B3753" t="s">
        <v>19</v>
      </c>
      <c r="C3753">
        <v>58</v>
      </c>
      <c r="D3753" t="s">
        <v>10</v>
      </c>
      <c r="E3753">
        <v>0</v>
      </c>
      <c r="F3753" t="s">
        <v>4876</v>
      </c>
      <c r="G3753">
        <v>93242</v>
      </c>
      <c r="H3753">
        <v>36.444232</v>
      </c>
      <c r="I3753">
        <v>-119.71828499999999</v>
      </c>
      <c r="J3753">
        <v>4</v>
      </c>
      <c r="K3753" s="1">
        <v>72</v>
      </c>
      <c r="L3753" t="s">
        <v>12</v>
      </c>
      <c r="M3753" t="s">
        <v>10</v>
      </c>
      <c r="N3753">
        <v>40.49</v>
      </c>
      <c r="O3753" t="s">
        <v>10</v>
      </c>
      <c r="P3753" t="s">
        <v>10</v>
      </c>
      <c r="Q3753" t="s">
        <v>25</v>
      </c>
      <c r="R3753">
        <v>15</v>
      </c>
      <c r="S3753" t="s">
        <v>13</v>
      </c>
      <c r="T3753" t="s">
        <v>10</v>
      </c>
      <c r="U3753" t="s">
        <v>10</v>
      </c>
      <c r="V3753" t="s">
        <v>13</v>
      </c>
      <c r="W3753" t="s">
        <v>10</v>
      </c>
      <c r="X3753" t="s">
        <v>10</v>
      </c>
      <c r="Y3753" t="s">
        <v>10</v>
      </c>
      <c r="Z3753" t="s">
        <v>10</v>
      </c>
      <c r="AA3753" t="s">
        <v>43</v>
      </c>
      <c r="AB3753" t="s">
        <v>10</v>
      </c>
      <c r="AC3753" t="s">
        <v>26</v>
      </c>
      <c r="AD3753">
        <v>104.8</v>
      </c>
      <c r="AE3753">
        <v>7470.1</v>
      </c>
      <c r="AF3753">
        <v>0</v>
      </c>
      <c r="AG3753">
        <v>0</v>
      </c>
      <c r="AH3753">
        <v>2915.28</v>
      </c>
      <c r="AI3753">
        <v>10385.379999999999</v>
      </c>
      <c r="AJ3753" t="s">
        <v>17</v>
      </c>
      <c r="AM3753" t="str">
        <f t="shared" si="174"/>
        <v>VIP</v>
      </c>
      <c r="AN3753" t="str">
        <f t="shared" si="175"/>
        <v>No</v>
      </c>
      <c r="AO3753" t="str" cm="1">
        <f t="array" ref="AO3753">_xlfn.IFS($C3753&lt;36,"Youth", $C3753&lt;66, "Middle_age", $C3753&gt;65, "Old")</f>
        <v>Middle_age</v>
      </c>
      <c r="AP3753" t="str">
        <f t="shared" si="176"/>
        <v>6 năm</v>
      </c>
    </row>
    <row r="3754" spans="1:42" x14ac:dyDescent="0.35">
      <c r="A3754" t="s">
        <v>4877</v>
      </c>
      <c r="B3754" t="s">
        <v>19</v>
      </c>
      <c r="C3754">
        <v>79</v>
      </c>
      <c r="D3754" t="s">
        <v>10</v>
      </c>
      <c r="E3754">
        <v>0</v>
      </c>
      <c r="F3754" t="s">
        <v>2704</v>
      </c>
      <c r="G3754">
        <v>93513</v>
      </c>
      <c r="H3754">
        <v>37.245505000000001</v>
      </c>
      <c r="I3754">
        <v>-118.062943</v>
      </c>
      <c r="J3754">
        <v>1</v>
      </c>
      <c r="K3754" s="1">
        <v>71</v>
      </c>
      <c r="L3754" t="s">
        <v>12</v>
      </c>
      <c r="M3754" t="s">
        <v>10</v>
      </c>
      <c r="N3754">
        <v>44.66</v>
      </c>
      <c r="O3754" t="s">
        <v>10</v>
      </c>
      <c r="P3754" t="s">
        <v>10</v>
      </c>
      <c r="Q3754" t="s">
        <v>25</v>
      </c>
      <c r="R3754">
        <v>8</v>
      </c>
      <c r="S3754" t="s">
        <v>10</v>
      </c>
      <c r="T3754" t="s">
        <v>10</v>
      </c>
      <c r="U3754" t="s">
        <v>13</v>
      </c>
      <c r="V3754" t="s">
        <v>13</v>
      </c>
      <c r="W3754" t="s">
        <v>10</v>
      </c>
      <c r="X3754" t="s">
        <v>10</v>
      </c>
      <c r="Y3754" t="s">
        <v>10</v>
      </c>
      <c r="Z3754" t="s">
        <v>10</v>
      </c>
      <c r="AA3754" t="s">
        <v>21</v>
      </c>
      <c r="AB3754" t="s">
        <v>10</v>
      </c>
      <c r="AC3754" t="s">
        <v>16</v>
      </c>
      <c r="AD3754">
        <v>105.1</v>
      </c>
      <c r="AE3754">
        <v>7548.1</v>
      </c>
      <c r="AF3754">
        <v>0</v>
      </c>
      <c r="AG3754">
        <v>0</v>
      </c>
      <c r="AH3754">
        <v>3170.86</v>
      </c>
      <c r="AI3754">
        <v>10718.96</v>
      </c>
      <c r="AJ3754" t="s">
        <v>27</v>
      </c>
      <c r="AK3754" t="s">
        <v>91</v>
      </c>
      <c r="AL3754" t="s">
        <v>165</v>
      </c>
      <c r="AM3754" t="str">
        <f t="shared" si="174"/>
        <v>Churned</v>
      </c>
      <c r="AN3754" t="str">
        <f t="shared" si="175"/>
        <v>No</v>
      </c>
      <c r="AO3754" t="str" cm="1">
        <f t="array" ref="AO3754">_xlfn.IFS($C3754&lt;36,"Youth", $C3754&lt;66, "Middle_age", $C3754&gt;65, "Old")</f>
        <v>Old</v>
      </c>
      <c r="AP3754" t="str">
        <f t="shared" si="176"/>
        <v>6 năm</v>
      </c>
    </row>
    <row r="3755" spans="1:42" x14ac:dyDescent="0.35">
      <c r="A3755" t="s">
        <v>4878</v>
      </c>
      <c r="B3755" t="s">
        <v>19</v>
      </c>
      <c r="C3755">
        <v>71</v>
      </c>
      <c r="D3755" t="s">
        <v>13</v>
      </c>
      <c r="E3755">
        <v>0</v>
      </c>
      <c r="F3755" t="s">
        <v>971</v>
      </c>
      <c r="G3755">
        <v>92260</v>
      </c>
      <c r="H3755">
        <v>33.694501000000002</v>
      </c>
      <c r="I3755">
        <v>-116.412711</v>
      </c>
      <c r="J3755">
        <v>0</v>
      </c>
      <c r="K3755" s="1">
        <v>11</v>
      </c>
      <c r="L3755" t="s">
        <v>12</v>
      </c>
      <c r="M3755" t="s">
        <v>10</v>
      </c>
      <c r="N3755">
        <v>41.58</v>
      </c>
      <c r="O3755" t="s">
        <v>13</v>
      </c>
      <c r="P3755" t="s">
        <v>10</v>
      </c>
      <c r="Q3755" t="s">
        <v>25</v>
      </c>
      <c r="R3755">
        <v>3</v>
      </c>
      <c r="S3755" t="s">
        <v>13</v>
      </c>
      <c r="T3755" t="s">
        <v>13</v>
      </c>
      <c r="U3755" t="s">
        <v>13</v>
      </c>
      <c r="V3755" t="s">
        <v>13</v>
      </c>
      <c r="W3755" t="s">
        <v>13</v>
      </c>
      <c r="X3755" t="s">
        <v>10</v>
      </c>
      <c r="Y3755" t="s">
        <v>10</v>
      </c>
      <c r="Z3755" t="s">
        <v>10</v>
      </c>
      <c r="AA3755" t="s">
        <v>43</v>
      </c>
      <c r="AB3755" t="s">
        <v>10</v>
      </c>
      <c r="AC3755" t="s">
        <v>26</v>
      </c>
      <c r="AD3755">
        <v>78.5</v>
      </c>
      <c r="AE3755">
        <v>874.2</v>
      </c>
      <c r="AF3755">
        <v>0</v>
      </c>
      <c r="AG3755">
        <v>0</v>
      </c>
      <c r="AH3755">
        <v>457.38</v>
      </c>
      <c r="AI3755">
        <v>1331.58</v>
      </c>
      <c r="AJ3755" t="s">
        <v>17</v>
      </c>
      <c r="AM3755" t="str">
        <f t="shared" si="174"/>
        <v>Stayed</v>
      </c>
      <c r="AN3755" t="str">
        <f t="shared" si="175"/>
        <v>No</v>
      </c>
      <c r="AO3755" t="str" cm="1">
        <f t="array" ref="AO3755">_xlfn.IFS($C3755&lt;36,"Youth", $C3755&lt;66, "Middle_age", $C3755&gt;65, "Old")</f>
        <v>Old</v>
      </c>
      <c r="AP3755" t="str">
        <f t="shared" si="176"/>
        <v>1 năm</v>
      </c>
    </row>
    <row r="3756" spans="1:42" x14ac:dyDescent="0.35">
      <c r="A3756" t="s">
        <v>4879</v>
      </c>
      <c r="B3756" t="s">
        <v>9</v>
      </c>
      <c r="C3756">
        <v>73</v>
      </c>
      <c r="D3756" t="s">
        <v>10</v>
      </c>
      <c r="E3756">
        <v>0</v>
      </c>
      <c r="F3756" t="s">
        <v>127</v>
      </c>
      <c r="G3756">
        <v>95135</v>
      </c>
      <c r="H3756">
        <v>37.286819999999999</v>
      </c>
      <c r="I3756">
        <v>-121.723877</v>
      </c>
      <c r="J3756">
        <v>5</v>
      </c>
      <c r="K3756" s="1">
        <v>11</v>
      </c>
      <c r="L3756" t="s">
        <v>12</v>
      </c>
      <c r="M3756" t="s">
        <v>10</v>
      </c>
      <c r="N3756">
        <v>17.25</v>
      </c>
      <c r="O3756" t="s">
        <v>10</v>
      </c>
      <c r="P3756" t="s">
        <v>10</v>
      </c>
      <c r="Q3756" t="s">
        <v>25</v>
      </c>
      <c r="R3756">
        <v>27</v>
      </c>
      <c r="S3756" t="s">
        <v>13</v>
      </c>
      <c r="T3756" t="s">
        <v>13</v>
      </c>
      <c r="U3756" t="s">
        <v>10</v>
      </c>
      <c r="V3756" t="s">
        <v>10</v>
      </c>
      <c r="W3756" t="s">
        <v>10</v>
      </c>
      <c r="X3756" t="s">
        <v>10</v>
      </c>
      <c r="Y3756" t="s">
        <v>13</v>
      </c>
      <c r="Z3756" t="s">
        <v>10</v>
      </c>
      <c r="AA3756" t="s">
        <v>21</v>
      </c>
      <c r="AB3756" t="s">
        <v>10</v>
      </c>
      <c r="AC3756" t="s">
        <v>26</v>
      </c>
      <c r="AD3756">
        <v>104.05</v>
      </c>
      <c r="AE3756">
        <v>1133.6500000000001</v>
      </c>
      <c r="AF3756">
        <v>0</v>
      </c>
      <c r="AG3756">
        <v>0</v>
      </c>
      <c r="AH3756">
        <v>189.75</v>
      </c>
      <c r="AI3756">
        <v>1323.4</v>
      </c>
      <c r="AJ3756" t="s">
        <v>27</v>
      </c>
      <c r="AK3756" t="s">
        <v>28</v>
      </c>
      <c r="AL3756" t="s">
        <v>184</v>
      </c>
      <c r="AM3756" t="str">
        <f t="shared" si="174"/>
        <v>Churned</v>
      </c>
      <c r="AN3756" t="str">
        <f t="shared" si="175"/>
        <v>No</v>
      </c>
      <c r="AO3756" t="str" cm="1">
        <f t="array" ref="AO3756">_xlfn.IFS($C3756&lt;36,"Youth", $C3756&lt;66, "Middle_age", $C3756&gt;65, "Old")</f>
        <v>Old</v>
      </c>
      <c r="AP3756" t="str">
        <f t="shared" si="176"/>
        <v>1 năm</v>
      </c>
    </row>
    <row r="3757" spans="1:42" x14ac:dyDescent="0.35">
      <c r="A3757" t="s">
        <v>4880</v>
      </c>
      <c r="B3757" t="s">
        <v>19</v>
      </c>
      <c r="C3757">
        <v>51</v>
      </c>
      <c r="D3757" t="s">
        <v>10</v>
      </c>
      <c r="E3757">
        <v>0</v>
      </c>
      <c r="F3757" t="s">
        <v>411</v>
      </c>
      <c r="G3757">
        <v>90802</v>
      </c>
      <c r="H3757">
        <v>33.752524000000001</v>
      </c>
      <c r="I3757">
        <v>-118.21073699999999</v>
      </c>
      <c r="J3757">
        <v>1</v>
      </c>
      <c r="K3757" s="1">
        <v>51</v>
      </c>
      <c r="L3757" t="s">
        <v>12</v>
      </c>
      <c r="M3757" t="s">
        <v>13</v>
      </c>
      <c r="P3757" t="s">
        <v>10</v>
      </c>
      <c r="Q3757" t="s">
        <v>49</v>
      </c>
      <c r="R3757">
        <v>2</v>
      </c>
      <c r="S3757" t="s">
        <v>10</v>
      </c>
      <c r="T3757" t="s">
        <v>10</v>
      </c>
      <c r="U3757" t="s">
        <v>10</v>
      </c>
      <c r="V3757" t="s">
        <v>13</v>
      </c>
      <c r="W3757" t="s">
        <v>10</v>
      </c>
      <c r="X3757" t="s">
        <v>10</v>
      </c>
      <c r="Y3757" t="s">
        <v>10</v>
      </c>
      <c r="Z3757" t="s">
        <v>10</v>
      </c>
      <c r="AA3757" t="s">
        <v>15</v>
      </c>
      <c r="AB3757" t="s">
        <v>13</v>
      </c>
      <c r="AC3757" t="s">
        <v>26</v>
      </c>
      <c r="AD3757">
        <v>59.3</v>
      </c>
      <c r="AE3757">
        <v>3014.65</v>
      </c>
      <c r="AF3757">
        <v>0</v>
      </c>
      <c r="AG3757">
        <v>0</v>
      </c>
      <c r="AH3757">
        <v>0</v>
      </c>
      <c r="AI3757">
        <v>3014.65</v>
      </c>
      <c r="AJ3757" t="s">
        <v>27</v>
      </c>
      <c r="AK3757" t="s">
        <v>79</v>
      </c>
      <c r="AL3757" t="s">
        <v>80</v>
      </c>
      <c r="AM3757" t="str">
        <f t="shared" si="174"/>
        <v>Churned</v>
      </c>
      <c r="AN3757" t="str">
        <f t="shared" si="175"/>
        <v>No</v>
      </c>
      <c r="AO3757" t="str" cm="1">
        <f t="array" ref="AO3757">_xlfn.IFS($C3757&lt;36,"Youth", $C3757&lt;66, "Middle_age", $C3757&gt;65, "Old")</f>
        <v>Middle_age</v>
      </c>
      <c r="AP3757" t="str">
        <f t="shared" si="176"/>
        <v>5 năm</v>
      </c>
    </row>
    <row r="3758" spans="1:42" x14ac:dyDescent="0.35">
      <c r="A3758" t="s">
        <v>4881</v>
      </c>
      <c r="B3758" t="s">
        <v>9</v>
      </c>
      <c r="C3758">
        <v>32</v>
      </c>
      <c r="D3758" t="s">
        <v>10</v>
      </c>
      <c r="E3758">
        <v>2</v>
      </c>
      <c r="F3758" t="s">
        <v>620</v>
      </c>
      <c r="G3758">
        <v>90503</v>
      </c>
      <c r="H3758">
        <v>33.840398999999998</v>
      </c>
      <c r="I3758">
        <v>-118.353714</v>
      </c>
      <c r="J3758">
        <v>1</v>
      </c>
      <c r="K3758" s="1">
        <v>29</v>
      </c>
      <c r="L3758" t="s">
        <v>12</v>
      </c>
      <c r="M3758" t="s">
        <v>10</v>
      </c>
      <c r="N3758">
        <v>33.619999999999997</v>
      </c>
      <c r="O3758" t="s">
        <v>13</v>
      </c>
      <c r="P3758" t="s">
        <v>10</v>
      </c>
      <c r="Q3758" t="s">
        <v>25</v>
      </c>
      <c r="R3758">
        <v>13</v>
      </c>
      <c r="S3758" t="s">
        <v>13</v>
      </c>
      <c r="T3758" t="s">
        <v>13</v>
      </c>
      <c r="U3758" t="s">
        <v>13</v>
      </c>
      <c r="V3758" t="s">
        <v>13</v>
      </c>
      <c r="W3758" t="s">
        <v>10</v>
      </c>
      <c r="X3758" t="s">
        <v>10</v>
      </c>
      <c r="Y3758" t="s">
        <v>10</v>
      </c>
      <c r="Z3758" t="s">
        <v>10</v>
      </c>
      <c r="AA3758" t="s">
        <v>21</v>
      </c>
      <c r="AB3758" t="s">
        <v>10</v>
      </c>
      <c r="AC3758" t="s">
        <v>16</v>
      </c>
      <c r="AD3758">
        <v>87.8</v>
      </c>
      <c r="AE3758">
        <v>2621.75</v>
      </c>
      <c r="AF3758">
        <v>0</v>
      </c>
      <c r="AG3758">
        <v>0</v>
      </c>
      <c r="AH3758">
        <v>974.98</v>
      </c>
      <c r="AI3758">
        <v>3596.73</v>
      </c>
      <c r="AJ3758" t="s">
        <v>17</v>
      </c>
      <c r="AM3758" t="str">
        <f t="shared" si="174"/>
        <v>VIP</v>
      </c>
      <c r="AN3758" t="str">
        <f t="shared" si="175"/>
        <v>Yes</v>
      </c>
      <c r="AO3758" t="str" cm="1">
        <f t="array" ref="AO3758">_xlfn.IFS($C3758&lt;36,"Youth", $C3758&lt;66, "Middle_age", $C3758&gt;65, "Old")</f>
        <v>Youth</v>
      </c>
      <c r="AP3758" t="str">
        <f t="shared" si="176"/>
        <v>3 năm</v>
      </c>
    </row>
    <row r="3759" spans="1:42" x14ac:dyDescent="0.35">
      <c r="A3759" t="s">
        <v>4882</v>
      </c>
      <c r="B3759" t="s">
        <v>19</v>
      </c>
      <c r="C3759">
        <v>44</v>
      </c>
      <c r="D3759" t="s">
        <v>10</v>
      </c>
      <c r="E3759">
        <v>0</v>
      </c>
      <c r="F3759" t="s">
        <v>4554</v>
      </c>
      <c r="G3759">
        <v>95465</v>
      </c>
      <c r="H3759">
        <v>38.415002999999999</v>
      </c>
      <c r="I3759">
        <v>-122.998726</v>
      </c>
      <c r="J3759">
        <v>6</v>
      </c>
      <c r="K3759" s="1">
        <v>53</v>
      </c>
      <c r="L3759" t="s">
        <v>12</v>
      </c>
      <c r="M3759" t="s">
        <v>10</v>
      </c>
      <c r="N3759">
        <v>32.94</v>
      </c>
      <c r="O3759" t="s">
        <v>10</v>
      </c>
      <c r="P3759" t="s">
        <v>10</v>
      </c>
      <c r="Q3759" t="s">
        <v>25</v>
      </c>
      <c r="R3759">
        <v>17</v>
      </c>
      <c r="S3759" t="s">
        <v>13</v>
      </c>
      <c r="T3759" t="s">
        <v>10</v>
      </c>
      <c r="U3759" t="s">
        <v>13</v>
      </c>
      <c r="V3759" t="s">
        <v>10</v>
      </c>
      <c r="W3759" t="s">
        <v>13</v>
      </c>
      <c r="X3759" t="s">
        <v>10</v>
      </c>
      <c r="Y3759" t="s">
        <v>10</v>
      </c>
      <c r="Z3759" t="s">
        <v>10</v>
      </c>
      <c r="AA3759" t="s">
        <v>15</v>
      </c>
      <c r="AB3759" t="s">
        <v>13</v>
      </c>
      <c r="AC3759" t="s">
        <v>26</v>
      </c>
      <c r="AD3759">
        <v>97.75</v>
      </c>
      <c r="AE3759">
        <v>5043.2</v>
      </c>
      <c r="AF3759">
        <v>0</v>
      </c>
      <c r="AG3759">
        <v>0</v>
      </c>
      <c r="AH3759">
        <v>1745.82</v>
      </c>
      <c r="AI3759">
        <v>6789.02</v>
      </c>
      <c r="AJ3759" t="s">
        <v>17</v>
      </c>
      <c r="AM3759" t="str">
        <f t="shared" si="174"/>
        <v>VIP</v>
      </c>
      <c r="AN3759" t="str">
        <f t="shared" si="175"/>
        <v>No</v>
      </c>
      <c r="AO3759" t="str" cm="1">
        <f t="array" ref="AO3759">_xlfn.IFS($C3759&lt;36,"Youth", $C3759&lt;66, "Middle_age", $C3759&gt;65, "Old")</f>
        <v>Middle_age</v>
      </c>
      <c r="AP3759" t="str">
        <f t="shared" si="176"/>
        <v>5 năm</v>
      </c>
    </row>
    <row r="3760" spans="1:42" x14ac:dyDescent="0.35">
      <c r="A3760" t="s">
        <v>4883</v>
      </c>
      <c r="B3760" t="s">
        <v>19</v>
      </c>
      <c r="C3760">
        <v>44</v>
      </c>
      <c r="D3760" t="s">
        <v>13</v>
      </c>
      <c r="E3760">
        <v>2</v>
      </c>
      <c r="F3760" t="s">
        <v>411</v>
      </c>
      <c r="G3760">
        <v>90805</v>
      </c>
      <c r="H3760">
        <v>33.864621999999997</v>
      </c>
      <c r="I3760">
        <v>-118.179626</v>
      </c>
      <c r="J3760">
        <v>0</v>
      </c>
      <c r="K3760" s="1">
        <v>4</v>
      </c>
      <c r="L3760" t="s">
        <v>12</v>
      </c>
      <c r="M3760" t="s">
        <v>10</v>
      </c>
      <c r="N3760">
        <v>9.77</v>
      </c>
      <c r="O3760" t="s">
        <v>13</v>
      </c>
      <c r="P3760" t="s">
        <v>10</v>
      </c>
      <c r="Q3760" t="s">
        <v>14</v>
      </c>
      <c r="R3760">
        <v>16</v>
      </c>
      <c r="S3760" t="s">
        <v>10</v>
      </c>
      <c r="T3760" t="s">
        <v>13</v>
      </c>
      <c r="U3760" t="s">
        <v>13</v>
      </c>
      <c r="V3760" t="s">
        <v>13</v>
      </c>
      <c r="W3760" t="s">
        <v>13</v>
      </c>
      <c r="X3760" t="s">
        <v>13</v>
      </c>
      <c r="Y3760" t="s">
        <v>13</v>
      </c>
      <c r="Z3760" t="s">
        <v>13</v>
      </c>
      <c r="AA3760" t="s">
        <v>21</v>
      </c>
      <c r="AB3760" t="s">
        <v>10</v>
      </c>
      <c r="AC3760" t="s">
        <v>26</v>
      </c>
      <c r="AD3760">
        <v>49.4</v>
      </c>
      <c r="AE3760">
        <v>184.4</v>
      </c>
      <c r="AF3760">
        <v>0</v>
      </c>
      <c r="AG3760">
        <v>10</v>
      </c>
      <c r="AH3760">
        <v>39.08</v>
      </c>
      <c r="AI3760">
        <v>233.48</v>
      </c>
      <c r="AJ3760" t="s">
        <v>27</v>
      </c>
      <c r="AK3760" t="s">
        <v>79</v>
      </c>
      <c r="AL3760" t="s">
        <v>80</v>
      </c>
      <c r="AM3760" t="str">
        <f t="shared" si="174"/>
        <v>Churned</v>
      </c>
      <c r="AN3760" t="str">
        <f t="shared" si="175"/>
        <v>Yes</v>
      </c>
      <c r="AO3760" t="str" cm="1">
        <f t="array" ref="AO3760">_xlfn.IFS($C3760&lt;36,"Youth", $C3760&lt;66, "Middle_age", $C3760&gt;65, "Old")</f>
        <v>Middle_age</v>
      </c>
      <c r="AP3760" t="str">
        <f t="shared" si="176"/>
        <v>1 năm</v>
      </c>
    </row>
    <row r="3761" spans="1:42" x14ac:dyDescent="0.35">
      <c r="A3761" t="s">
        <v>4884</v>
      </c>
      <c r="B3761" t="s">
        <v>19</v>
      </c>
      <c r="C3761">
        <v>35</v>
      </c>
      <c r="D3761" t="s">
        <v>10</v>
      </c>
      <c r="E3761">
        <v>2</v>
      </c>
      <c r="F3761" t="s">
        <v>4263</v>
      </c>
      <c r="G3761">
        <v>91340</v>
      </c>
      <c r="H3761">
        <v>34.286130999999997</v>
      </c>
      <c r="I3761">
        <v>-118.435969</v>
      </c>
      <c r="J3761">
        <v>4</v>
      </c>
      <c r="K3761" s="1">
        <v>46</v>
      </c>
      <c r="L3761" t="s">
        <v>12</v>
      </c>
      <c r="M3761" t="s">
        <v>10</v>
      </c>
      <c r="N3761">
        <v>14.91</v>
      </c>
      <c r="O3761" t="s">
        <v>13</v>
      </c>
      <c r="P3761" t="s">
        <v>13</v>
      </c>
      <c r="AA3761" t="s">
        <v>43</v>
      </c>
      <c r="AB3761" t="s">
        <v>10</v>
      </c>
      <c r="AC3761" t="s">
        <v>153</v>
      </c>
      <c r="AD3761">
        <v>20.100000000000001</v>
      </c>
      <c r="AE3761">
        <v>936.85</v>
      </c>
      <c r="AF3761">
        <v>0</v>
      </c>
      <c r="AG3761">
        <v>0</v>
      </c>
      <c r="AH3761">
        <v>685.86</v>
      </c>
      <c r="AI3761">
        <v>1622.71</v>
      </c>
      <c r="AJ3761" t="s">
        <v>17</v>
      </c>
      <c r="AM3761" t="str">
        <f t="shared" si="174"/>
        <v>Stayed</v>
      </c>
      <c r="AN3761" t="str">
        <f t="shared" si="175"/>
        <v>Yes</v>
      </c>
      <c r="AO3761" t="str" cm="1">
        <f t="array" ref="AO3761">_xlfn.IFS($C3761&lt;36,"Youth", $C3761&lt;66, "Middle_age", $C3761&gt;65, "Old")</f>
        <v>Youth</v>
      </c>
      <c r="AP3761" t="str">
        <f t="shared" si="176"/>
        <v>4 năm</v>
      </c>
    </row>
    <row r="3762" spans="1:42" x14ac:dyDescent="0.35">
      <c r="A3762" t="s">
        <v>4885</v>
      </c>
      <c r="B3762" t="s">
        <v>9</v>
      </c>
      <c r="C3762">
        <v>41</v>
      </c>
      <c r="D3762" t="s">
        <v>10</v>
      </c>
      <c r="E3762">
        <v>0</v>
      </c>
      <c r="F3762" t="s">
        <v>2392</v>
      </c>
      <c r="G3762">
        <v>92054</v>
      </c>
      <c r="H3762">
        <v>33.351058999999999</v>
      </c>
      <c r="I3762">
        <v>-117.420557</v>
      </c>
      <c r="J3762">
        <v>8</v>
      </c>
      <c r="K3762" s="1">
        <v>72</v>
      </c>
      <c r="L3762" t="s">
        <v>12</v>
      </c>
      <c r="M3762" t="s">
        <v>10</v>
      </c>
      <c r="N3762">
        <v>8.98</v>
      </c>
      <c r="O3762" t="s">
        <v>10</v>
      </c>
      <c r="P3762" t="s">
        <v>13</v>
      </c>
      <c r="AA3762" t="s">
        <v>43</v>
      </c>
      <c r="AB3762" t="s">
        <v>13</v>
      </c>
      <c r="AC3762" t="s">
        <v>26</v>
      </c>
      <c r="AD3762">
        <v>24.55</v>
      </c>
      <c r="AE3762">
        <v>1750.7</v>
      </c>
      <c r="AF3762">
        <v>0</v>
      </c>
      <c r="AG3762">
        <v>0</v>
      </c>
      <c r="AH3762">
        <v>646.55999999999995</v>
      </c>
      <c r="AI3762">
        <v>2397.2600000000002</v>
      </c>
      <c r="AJ3762" t="s">
        <v>17</v>
      </c>
      <c r="AM3762" t="str">
        <f t="shared" si="174"/>
        <v>Stayed</v>
      </c>
      <c r="AN3762" t="str">
        <f t="shared" si="175"/>
        <v>No</v>
      </c>
      <c r="AO3762" t="str" cm="1">
        <f t="array" ref="AO3762">_xlfn.IFS($C3762&lt;36,"Youth", $C3762&lt;66, "Middle_age", $C3762&gt;65, "Old")</f>
        <v>Middle_age</v>
      </c>
      <c r="AP3762" t="str">
        <f t="shared" si="176"/>
        <v>6 năm</v>
      </c>
    </row>
    <row r="3763" spans="1:42" x14ac:dyDescent="0.35">
      <c r="A3763" t="s">
        <v>4886</v>
      </c>
      <c r="B3763" t="s">
        <v>9</v>
      </c>
      <c r="C3763">
        <v>20</v>
      </c>
      <c r="D3763" t="s">
        <v>10</v>
      </c>
      <c r="E3763">
        <v>0</v>
      </c>
      <c r="F3763" t="s">
        <v>191</v>
      </c>
      <c r="G3763">
        <v>91754</v>
      </c>
      <c r="H3763">
        <v>34.050322000000001</v>
      </c>
      <c r="I3763">
        <v>-118.147037</v>
      </c>
      <c r="J3763">
        <v>7</v>
      </c>
      <c r="K3763" s="1">
        <v>63</v>
      </c>
      <c r="L3763" t="s">
        <v>46</v>
      </c>
      <c r="M3763" t="s">
        <v>10</v>
      </c>
      <c r="N3763">
        <v>34.51</v>
      </c>
      <c r="O3763" t="s">
        <v>13</v>
      </c>
      <c r="P3763" t="s">
        <v>10</v>
      </c>
      <c r="Q3763" t="s">
        <v>25</v>
      </c>
      <c r="R3763">
        <v>46</v>
      </c>
      <c r="S3763" t="s">
        <v>10</v>
      </c>
      <c r="T3763" t="s">
        <v>13</v>
      </c>
      <c r="U3763" t="s">
        <v>10</v>
      </c>
      <c r="V3763" t="s">
        <v>13</v>
      </c>
      <c r="W3763" t="s">
        <v>13</v>
      </c>
      <c r="X3763" t="s">
        <v>13</v>
      </c>
      <c r="Y3763" t="s">
        <v>10</v>
      </c>
      <c r="Z3763" t="s">
        <v>10</v>
      </c>
      <c r="AA3763" t="s">
        <v>15</v>
      </c>
      <c r="AB3763" t="s">
        <v>10</v>
      </c>
      <c r="AC3763" t="s">
        <v>16</v>
      </c>
      <c r="AD3763">
        <v>81.150000000000006</v>
      </c>
      <c r="AE3763">
        <v>5224.5</v>
      </c>
      <c r="AF3763">
        <v>0</v>
      </c>
      <c r="AG3763">
        <v>0</v>
      </c>
      <c r="AH3763">
        <v>2174.13</v>
      </c>
      <c r="AI3763">
        <v>7398.63</v>
      </c>
      <c r="AJ3763" t="s">
        <v>17</v>
      </c>
      <c r="AM3763" t="str">
        <f t="shared" si="174"/>
        <v>VIP</v>
      </c>
      <c r="AN3763" t="str">
        <f t="shared" si="175"/>
        <v>No</v>
      </c>
      <c r="AO3763" t="str" cm="1">
        <f t="array" ref="AO3763">_xlfn.IFS($C3763&lt;36,"Youth", $C3763&lt;66, "Middle_age", $C3763&gt;65, "Old")</f>
        <v>Youth</v>
      </c>
      <c r="AP3763" t="str">
        <f t="shared" si="176"/>
        <v>6 năm</v>
      </c>
    </row>
    <row r="3764" spans="1:42" x14ac:dyDescent="0.35">
      <c r="A3764" t="s">
        <v>4887</v>
      </c>
      <c r="B3764" t="s">
        <v>9</v>
      </c>
      <c r="C3764">
        <v>74</v>
      </c>
      <c r="D3764" t="s">
        <v>13</v>
      </c>
      <c r="E3764">
        <v>0</v>
      </c>
      <c r="F3764" t="s">
        <v>292</v>
      </c>
      <c r="G3764">
        <v>95817</v>
      </c>
      <c r="H3764">
        <v>38.550722</v>
      </c>
      <c r="I3764">
        <v>-121.457314</v>
      </c>
      <c r="J3764">
        <v>0</v>
      </c>
      <c r="K3764" s="1">
        <v>60</v>
      </c>
      <c r="L3764" t="s">
        <v>46</v>
      </c>
      <c r="M3764" t="s">
        <v>10</v>
      </c>
      <c r="N3764">
        <v>48.92</v>
      </c>
      <c r="O3764" t="s">
        <v>10</v>
      </c>
      <c r="P3764" t="s">
        <v>10</v>
      </c>
      <c r="Q3764" t="s">
        <v>25</v>
      </c>
      <c r="R3764">
        <v>11</v>
      </c>
      <c r="S3764" t="s">
        <v>10</v>
      </c>
      <c r="T3764" t="s">
        <v>13</v>
      </c>
      <c r="U3764" t="s">
        <v>13</v>
      </c>
      <c r="V3764" t="s">
        <v>13</v>
      </c>
      <c r="W3764" t="s">
        <v>10</v>
      </c>
      <c r="X3764" t="s">
        <v>10</v>
      </c>
      <c r="Y3764" t="s">
        <v>13</v>
      </c>
      <c r="Z3764" t="s">
        <v>10</v>
      </c>
      <c r="AA3764" t="s">
        <v>15</v>
      </c>
      <c r="AB3764" t="s">
        <v>10</v>
      </c>
      <c r="AC3764" t="s">
        <v>26</v>
      </c>
      <c r="AD3764">
        <v>101.4</v>
      </c>
      <c r="AE3764">
        <v>6176.6</v>
      </c>
      <c r="AF3764">
        <v>0</v>
      </c>
      <c r="AG3764">
        <v>0</v>
      </c>
      <c r="AH3764">
        <v>2935.2</v>
      </c>
      <c r="AI3764">
        <v>9111.7999999999993</v>
      </c>
      <c r="AJ3764" t="s">
        <v>17</v>
      </c>
      <c r="AM3764" t="str">
        <f t="shared" si="174"/>
        <v>VIP</v>
      </c>
      <c r="AN3764" t="str">
        <f t="shared" si="175"/>
        <v>No</v>
      </c>
      <c r="AO3764" t="str" cm="1">
        <f t="array" ref="AO3764">_xlfn.IFS($C3764&lt;36,"Youth", $C3764&lt;66, "Middle_age", $C3764&gt;65, "Old")</f>
        <v>Old</v>
      </c>
      <c r="AP3764" t="str">
        <f t="shared" si="176"/>
        <v>5 năm</v>
      </c>
    </row>
    <row r="3765" spans="1:42" x14ac:dyDescent="0.35">
      <c r="A3765" t="s">
        <v>4888</v>
      </c>
      <c r="B3765" t="s">
        <v>9</v>
      </c>
      <c r="C3765">
        <v>62</v>
      </c>
      <c r="D3765" t="s">
        <v>10</v>
      </c>
      <c r="E3765">
        <v>2</v>
      </c>
      <c r="F3765" t="s">
        <v>538</v>
      </c>
      <c r="G3765">
        <v>90606</v>
      </c>
      <c r="H3765">
        <v>33.976678</v>
      </c>
      <c r="I3765">
        <v>-118.06587500000001</v>
      </c>
      <c r="J3765">
        <v>1</v>
      </c>
      <c r="K3765" s="1">
        <v>10</v>
      </c>
      <c r="L3765" t="s">
        <v>12</v>
      </c>
      <c r="M3765" t="s">
        <v>10</v>
      </c>
      <c r="N3765">
        <v>24.48</v>
      </c>
      <c r="O3765" t="s">
        <v>10</v>
      </c>
      <c r="P3765" t="s">
        <v>10</v>
      </c>
      <c r="Q3765" t="s">
        <v>25</v>
      </c>
      <c r="R3765">
        <v>30</v>
      </c>
      <c r="S3765" t="s">
        <v>10</v>
      </c>
      <c r="T3765" t="s">
        <v>13</v>
      </c>
      <c r="U3765" t="s">
        <v>13</v>
      </c>
      <c r="V3765" t="s">
        <v>13</v>
      </c>
      <c r="W3765" t="s">
        <v>10</v>
      </c>
      <c r="X3765" t="s">
        <v>10</v>
      </c>
      <c r="Y3765" t="s">
        <v>10</v>
      </c>
      <c r="Z3765" t="s">
        <v>10</v>
      </c>
      <c r="AA3765" t="s">
        <v>21</v>
      </c>
      <c r="AB3765" t="s">
        <v>10</v>
      </c>
      <c r="AC3765" t="s">
        <v>26</v>
      </c>
      <c r="AD3765">
        <v>100.25</v>
      </c>
      <c r="AE3765">
        <v>1064.6500000000001</v>
      </c>
      <c r="AF3765">
        <v>0</v>
      </c>
      <c r="AG3765">
        <v>0</v>
      </c>
      <c r="AH3765">
        <v>244.8</v>
      </c>
      <c r="AI3765">
        <v>1309.45</v>
      </c>
      <c r="AJ3765" t="s">
        <v>27</v>
      </c>
      <c r="AK3765" t="s">
        <v>87</v>
      </c>
      <c r="AL3765" t="s">
        <v>436</v>
      </c>
      <c r="AM3765" t="str">
        <f t="shared" si="174"/>
        <v>Churned</v>
      </c>
      <c r="AN3765" t="str">
        <f t="shared" si="175"/>
        <v>Yes</v>
      </c>
      <c r="AO3765" t="str" cm="1">
        <f t="array" ref="AO3765">_xlfn.IFS($C3765&lt;36,"Youth", $C3765&lt;66, "Middle_age", $C3765&gt;65, "Old")</f>
        <v>Middle_age</v>
      </c>
      <c r="AP3765" t="str">
        <f t="shared" si="176"/>
        <v>1 năm</v>
      </c>
    </row>
    <row r="3766" spans="1:42" x14ac:dyDescent="0.35">
      <c r="A3766" t="s">
        <v>4889</v>
      </c>
      <c r="B3766" t="s">
        <v>19</v>
      </c>
      <c r="C3766">
        <v>57</v>
      </c>
      <c r="D3766" t="s">
        <v>13</v>
      </c>
      <c r="E3766">
        <v>0</v>
      </c>
      <c r="F3766" t="s">
        <v>1479</v>
      </c>
      <c r="G3766">
        <v>92694</v>
      </c>
      <c r="H3766">
        <v>33.569186000000002</v>
      </c>
      <c r="I3766">
        <v>-117.640055</v>
      </c>
      <c r="J3766">
        <v>0</v>
      </c>
      <c r="K3766" s="1">
        <v>3</v>
      </c>
      <c r="L3766" t="s">
        <v>24</v>
      </c>
      <c r="M3766" t="s">
        <v>10</v>
      </c>
      <c r="N3766">
        <v>21.86</v>
      </c>
      <c r="O3766" t="s">
        <v>10</v>
      </c>
      <c r="P3766" t="s">
        <v>10</v>
      </c>
      <c r="Q3766" t="s">
        <v>25</v>
      </c>
      <c r="R3766">
        <v>6</v>
      </c>
      <c r="S3766" t="s">
        <v>13</v>
      </c>
      <c r="T3766" t="s">
        <v>13</v>
      </c>
      <c r="U3766" t="s">
        <v>10</v>
      </c>
      <c r="V3766" t="s">
        <v>13</v>
      </c>
      <c r="W3766" t="s">
        <v>10</v>
      </c>
      <c r="X3766" t="s">
        <v>10</v>
      </c>
      <c r="Y3766" t="s">
        <v>10</v>
      </c>
      <c r="Z3766" t="s">
        <v>10</v>
      </c>
      <c r="AA3766" t="s">
        <v>21</v>
      </c>
      <c r="AB3766" t="s">
        <v>10</v>
      </c>
      <c r="AC3766" t="s">
        <v>26</v>
      </c>
      <c r="AD3766">
        <v>101.55</v>
      </c>
      <c r="AE3766">
        <v>298.35000000000002</v>
      </c>
      <c r="AF3766">
        <v>0</v>
      </c>
      <c r="AG3766">
        <v>0</v>
      </c>
      <c r="AH3766">
        <v>65.58</v>
      </c>
      <c r="AI3766">
        <v>363.93</v>
      </c>
      <c r="AJ3766" t="s">
        <v>27</v>
      </c>
      <c r="AK3766" t="s">
        <v>33</v>
      </c>
      <c r="AL3766" t="s">
        <v>37</v>
      </c>
      <c r="AM3766" t="str">
        <f t="shared" si="174"/>
        <v>Churned</v>
      </c>
      <c r="AN3766" t="str">
        <f t="shared" si="175"/>
        <v>No</v>
      </c>
      <c r="AO3766" t="str" cm="1">
        <f t="array" ref="AO3766">_xlfn.IFS($C3766&lt;36,"Youth", $C3766&lt;66, "Middle_age", $C3766&gt;65, "Old")</f>
        <v>Middle_age</v>
      </c>
      <c r="AP3766" t="str">
        <f t="shared" si="176"/>
        <v>1 năm</v>
      </c>
    </row>
    <row r="3767" spans="1:42" x14ac:dyDescent="0.35">
      <c r="A3767" t="s">
        <v>4890</v>
      </c>
      <c r="B3767" t="s">
        <v>19</v>
      </c>
      <c r="C3767">
        <v>31</v>
      </c>
      <c r="D3767" t="s">
        <v>13</v>
      </c>
      <c r="E3767">
        <v>0</v>
      </c>
      <c r="F3767" t="s">
        <v>504</v>
      </c>
      <c r="G3767">
        <v>92661</v>
      </c>
      <c r="H3767">
        <v>33.601309000000001</v>
      </c>
      <c r="I3767">
        <v>-117.902304</v>
      </c>
      <c r="J3767">
        <v>0</v>
      </c>
      <c r="K3767" s="1">
        <v>32</v>
      </c>
      <c r="L3767" t="s">
        <v>99</v>
      </c>
      <c r="M3767" t="s">
        <v>10</v>
      </c>
      <c r="N3767">
        <v>1.49</v>
      </c>
      <c r="O3767" t="s">
        <v>10</v>
      </c>
      <c r="P3767" t="s">
        <v>10</v>
      </c>
      <c r="Q3767" t="s">
        <v>25</v>
      </c>
      <c r="R3767">
        <v>21</v>
      </c>
      <c r="S3767" t="s">
        <v>13</v>
      </c>
      <c r="T3767" t="s">
        <v>10</v>
      </c>
      <c r="U3767" t="s">
        <v>13</v>
      </c>
      <c r="V3767" t="s">
        <v>13</v>
      </c>
      <c r="W3767" t="s">
        <v>13</v>
      </c>
      <c r="X3767" t="s">
        <v>13</v>
      </c>
      <c r="Y3767" t="s">
        <v>13</v>
      </c>
      <c r="Z3767" t="s">
        <v>10</v>
      </c>
      <c r="AA3767" t="s">
        <v>21</v>
      </c>
      <c r="AB3767" t="s">
        <v>10</v>
      </c>
      <c r="AC3767" t="s">
        <v>26</v>
      </c>
      <c r="AD3767">
        <v>80.349999999999994</v>
      </c>
      <c r="AE3767">
        <v>2596.15</v>
      </c>
      <c r="AF3767">
        <v>0</v>
      </c>
      <c r="AG3767">
        <v>0</v>
      </c>
      <c r="AH3767">
        <v>47.68</v>
      </c>
      <c r="AI3767">
        <v>2643.83</v>
      </c>
      <c r="AJ3767" t="s">
        <v>27</v>
      </c>
      <c r="AK3767" t="s">
        <v>28</v>
      </c>
      <c r="AL3767" t="s">
        <v>29</v>
      </c>
      <c r="AM3767" t="str">
        <f t="shared" si="174"/>
        <v>Churned</v>
      </c>
      <c r="AN3767" t="str">
        <f t="shared" si="175"/>
        <v>No</v>
      </c>
      <c r="AO3767" t="str" cm="1">
        <f t="array" ref="AO3767">_xlfn.IFS($C3767&lt;36,"Youth", $C3767&lt;66, "Middle_age", $C3767&gt;65, "Old")</f>
        <v>Youth</v>
      </c>
      <c r="AP3767" t="str">
        <f t="shared" si="176"/>
        <v>3 năm</v>
      </c>
    </row>
    <row r="3768" spans="1:42" x14ac:dyDescent="0.35">
      <c r="A3768" t="s">
        <v>4891</v>
      </c>
      <c r="B3768" t="s">
        <v>19</v>
      </c>
      <c r="C3768">
        <v>27</v>
      </c>
      <c r="D3768" t="s">
        <v>13</v>
      </c>
      <c r="E3768">
        <v>0</v>
      </c>
      <c r="F3768" t="s">
        <v>2878</v>
      </c>
      <c r="G3768">
        <v>95685</v>
      </c>
      <c r="H3768">
        <v>38.432144999999998</v>
      </c>
      <c r="I3768">
        <v>-120.77069</v>
      </c>
      <c r="J3768">
        <v>0</v>
      </c>
      <c r="K3768" s="1">
        <v>35</v>
      </c>
      <c r="L3768" t="s">
        <v>12</v>
      </c>
      <c r="M3768" t="s">
        <v>10</v>
      </c>
      <c r="N3768">
        <v>45.62</v>
      </c>
      <c r="O3768" t="s">
        <v>10</v>
      </c>
      <c r="P3768" t="s">
        <v>10</v>
      </c>
      <c r="Q3768" t="s">
        <v>25</v>
      </c>
      <c r="R3768">
        <v>59</v>
      </c>
      <c r="S3768" t="s">
        <v>13</v>
      </c>
      <c r="T3768" t="s">
        <v>13</v>
      </c>
      <c r="U3768" t="s">
        <v>10</v>
      </c>
      <c r="V3768" t="s">
        <v>10</v>
      </c>
      <c r="W3768" t="s">
        <v>10</v>
      </c>
      <c r="X3768" t="s">
        <v>13</v>
      </c>
      <c r="Y3768" t="s">
        <v>13</v>
      </c>
      <c r="Z3768" t="s">
        <v>10</v>
      </c>
      <c r="AA3768" t="s">
        <v>21</v>
      </c>
      <c r="AB3768" t="s">
        <v>13</v>
      </c>
      <c r="AC3768" t="s">
        <v>26</v>
      </c>
      <c r="AD3768">
        <v>95.5</v>
      </c>
      <c r="AE3768">
        <v>3418.2</v>
      </c>
      <c r="AF3768">
        <v>0</v>
      </c>
      <c r="AG3768">
        <v>0</v>
      </c>
      <c r="AH3768">
        <v>1596.7</v>
      </c>
      <c r="AI3768">
        <v>5014.8999999999996</v>
      </c>
      <c r="AJ3768" t="s">
        <v>17</v>
      </c>
      <c r="AM3768" t="str">
        <f t="shared" si="174"/>
        <v>VIP</v>
      </c>
      <c r="AN3768" t="str">
        <f t="shared" si="175"/>
        <v>No</v>
      </c>
      <c r="AO3768" t="str" cm="1">
        <f t="array" ref="AO3768">_xlfn.IFS($C3768&lt;36,"Youth", $C3768&lt;66, "Middle_age", $C3768&gt;65, "Old")</f>
        <v>Youth</v>
      </c>
      <c r="AP3768" t="str">
        <f t="shared" si="176"/>
        <v>3 năm</v>
      </c>
    </row>
    <row r="3769" spans="1:42" x14ac:dyDescent="0.35">
      <c r="A3769" t="s">
        <v>4892</v>
      </c>
      <c r="B3769" t="s">
        <v>19</v>
      </c>
      <c r="C3769">
        <v>72</v>
      </c>
      <c r="D3769" t="s">
        <v>10</v>
      </c>
      <c r="E3769">
        <v>0</v>
      </c>
      <c r="F3769" t="s">
        <v>1100</v>
      </c>
      <c r="G3769">
        <v>96055</v>
      </c>
      <c r="H3769">
        <v>40.059384999999999</v>
      </c>
      <c r="I3769">
        <v>-122.091481</v>
      </c>
      <c r="J3769">
        <v>4</v>
      </c>
      <c r="K3769" s="1">
        <v>72</v>
      </c>
      <c r="L3769" t="s">
        <v>12</v>
      </c>
      <c r="M3769" t="s">
        <v>10</v>
      </c>
      <c r="N3769">
        <v>16.920000000000002</v>
      </c>
      <c r="O3769" t="s">
        <v>10</v>
      </c>
      <c r="P3769" t="s">
        <v>10</v>
      </c>
      <c r="Q3769" t="s">
        <v>25</v>
      </c>
      <c r="R3769">
        <v>19</v>
      </c>
      <c r="S3769" t="s">
        <v>13</v>
      </c>
      <c r="T3769" t="s">
        <v>10</v>
      </c>
      <c r="U3769" t="s">
        <v>10</v>
      </c>
      <c r="V3769" t="s">
        <v>10</v>
      </c>
      <c r="W3769" t="s">
        <v>10</v>
      </c>
      <c r="X3769" t="s">
        <v>10</v>
      </c>
      <c r="Y3769" t="s">
        <v>10</v>
      </c>
      <c r="Z3769" t="s">
        <v>13</v>
      </c>
      <c r="AA3769" t="s">
        <v>43</v>
      </c>
      <c r="AB3769" t="s">
        <v>10</v>
      </c>
      <c r="AC3769" t="s">
        <v>26</v>
      </c>
      <c r="AD3769">
        <v>111.65</v>
      </c>
      <c r="AE3769">
        <v>8022.85</v>
      </c>
      <c r="AF3769">
        <v>0</v>
      </c>
      <c r="AG3769">
        <v>110</v>
      </c>
      <c r="AH3769">
        <v>1218.24</v>
      </c>
      <c r="AI3769">
        <v>9351.09</v>
      </c>
      <c r="AJ3769" t="s">
        <v>17</v>
      </c>
      <c r="AM3769" t="str">
        <f t="shared" si="174"/>
        <v>VIP</v>
      </c>
      <c r="AN3769" t="str">
        <f t="shared" si="175"/>
        <v>No</v>
      </c>
      <c r="AO3769" t="str" cm="1">
        <f t="array" ref="AO3769">_xlfn.IFS($C3769&lt;36,"Youth", $C3769&lt;66, "Middle_age", $C3769&gt;65, "Old")</f>
        <v>Old</v>
      </c>
      <c r="AP3769" t="str">
        <f t="shared" si="176"/>
        <v>6 năm</v>
      </c>
    </row>
    <row r="3770" spans="1:42" x14ac:dyDescent="0.35">
      <c r="A3770" t="s">
        <v>4893</v>
      </c>
      <c r="B3770" t="s">
        <v>19</v>
      </c>
      <c r="C3770">
        <v>20</v>
      </c>
      <c r="D3770" t="s">
        <v>10</v>
      </c>
      <c r="E3770">
        <v>1</v>
      </c>
      <c r="F3770" t="s">
        <v>462</v>
      </c>
      <c r="G3770">
        <v>92020</v>
      </c>
      <c r="H3770">
        <v>32.796970000000002</v>
      </c>
      <c r="I3770">
        <v>-116.969082</v>
      </c>
      <c r="J3770">
        <v>1</v>
      </c>
      <c r="K3770" s="1">
        <v>48</v>
      </c>
      <c r="L3770" t="s">
        <v>46</v>
      </c>
      <c r="M3770" t="s">
        <v>10</v>
      </c>
      <c r="N3770">
        <v>38.299999999999997</v>
      </c>
      <c r="O3770" t="s">
        <v>13</v>
      </c>
      <c r="P3770" t="s">
        <v>10</v>
      </c>
      <c r="Q3770" t="s">
        <v>49</v>
      </c>
      <c r="R3770">
        <v>85</v>
      </c>
      <c r="S3770" t="s">
        <v>13</v>
      </c>
      <c r="T3770" t="s">
        <v>10</v>
      </c>
      <c r="U3770" t="s">
        <v>10</v>
      </c>
      <c r="V3770" t="s">
        <v>13</v>
      </c>
      <c r="W3770" t="s">
        <v>13</v>
      </c>
      <c r="X3770" t="s">
        <v>13</v>
      </c>
      <c r="Y3770" t="s">
        <v>10</v>
      </c>
      <c r="Z3770" t="s">
        <v>10</v>
      </c>
      <c r="AA3770" t="s">
        <v>15</v>
      </c>
      <c r="AB3770" t="s">
        <v>10</v>
      </c>
      <c r="AC3770" t="s">
        <v>16</v>
      </c>
      <c r="AD3770">
        <v>55.8</v>
      </c>
      <c r="AE3770">
        <v>2651.2</v>
      </c>
      <c r="AF3770">
        <v>0</v>
      </c>
      <c r="AG3770">
        <v>0</v>
      </c>
      <c r="AH3770">
        <v>1838.4</v>
      </c>
      <c r="AI3770">
        <v>4489.6000000000004</v>
      </c>
      <c r="AJ3770" t="s">
        <v>17</v>
      </c>
      <c r="AM3770" t="str">
        <f t="shared" si="174"/>
        <v>VIP</v>
      </c>
      <c r="AN3770" t="str">
        <f t="shared" si="175"/>
        <v>Yes</v>
      </c>
      <c r="AO3770" t="str" cm="1">
        <f t="array" ref="AO3770">_xlfn.IFS($C3770&lt;36,"Youth", $C3770&lt;66, "Middle_age", $C3770&gt;65, "Old")</f>
        <v>Youth</v>
      </c>
      <c r="AP3770" t="str">
        <f t="shared" si="176"/>
        <v>4 năm</v>
      </c>
    </row>
    <row r="3771" spans="1:42" x14ac:dyDescent="0.35">
      <c r="A3771" t="s">
        <v>4894</v>
      </c>
      <c r="B3771" t="s">
        <v>9</v>
      </c>
      <c r="C3771">
        <v>78</v>
      </c>
      <c r="D3771" t="s">
        <v>10</v>
      </c>
      <c r="E3771">
        <v>0</v>
      </c>
      <c r="F3771" t="s">
        <v>292</v>
      </c>
      <c r="G3771">
        <v>95835</v>
      </c>
      <c r="H3771">
        <v>38.685068999999999</v>
      </c>
      <c r="I3771">
        <v>-121.54370900000001</v>
      </c>
      <c r="J3771">
        <v>0</v>
      </c>
      <c r="K3771" s="1">
        <v>32</v>
      </c>
      <c r="L3771" t="s">
        <v>99</v>
      </c>
      <c r="M3771" t="s">
        <v>10</v>
      </c>
      <c r="N3771">
        <v>48.95</v>
      </c>
      <c r="O3771" t="s">
        <v>10</v>
      </c>
      <c r="P3771" t="s">
        <v>10</v>
      </c>
      <c r="Q3771" t="s">
        <v>25</v>
      </c>
      <c r="R3771">
        <v>9</v>
      </c>
      <c r="S3771" t="s">
        <v>13</v>
      </c>
      <c r="T3771" t="s">
        <v>13</v>
      </c>
      <c r="U3771" t="s">
        <v>13</v>
      </c>
      <c r="V3771" t="s">
        <v>13</v>
      </c>
      <c r="W3771" t="s">
        <v>10</v>
      </c>
      <c r="X3771" t="s">
        <v>13</v>
      </c>
      <c r="Y3771" t="s">
        <v>13</v>
      </c>
      <c r="Z3771" t="s">
        <v>10</v>
      </c>
      <c r="AA3771" t="s">
        <v>21</v>
      </c>
      <c r="AB3771" t="s">
        <v>10</v>
      </c>
      <c r="AC3771" t="s">
        <v>16</v>
      </c>
      <c r="AD3771">
        <v>85.95</v>
      </c>
      <c r="AE3771">
        <v>2628.6</v>
      </c>
      <c r="AF3771">
        <v>0</v>
      </c>
      <c r="AG3771">
        <v>0</v>
      </c>
      <c r="AH3771">
        <v>1566.4</v>
      </c>
      <c r="AI3771">
        <v>4195</v>
      </c>
      <c r="AJ3771" t="s">
        <v>27</v>
      </c>
      <c r="AK3771" t="s">
        <v>87</v>
      </c>
      <c r="AL3771" t="s">
        <v>772</v>
      </c>
      <c r="AM3771" t="str">
        <f t="shared" si="174"/>
        <v>Churned</v>
      </c>
      <c r="AN3771" t="str">
        <f t="shared" si="175"/>
        <v>No</v>
      </c>
      <c r="AO3771" t="str" cm="1">
        <f t="array" ref="AO3771">_xlfn.IFS($C3771&lt;36,"Youth", $C3771&lt;66, "Middle_age", $C3771&gt;65, "Old")</f>
        <v>Old</v>
      </c>
      <c r="AP3771" t="str">
        <f t="shared" si="176"/>
        <v>3 năm</v>
      </c>
    </row>
    <row r="3772" spans="1:42" x14ac:dyDescent="0.35">
      <c r="A3772" t="s">
        <v>4895</v>
      </c>
      <c r="B3772" t="s">
        <v>9</v>
      </c>
      <c r="C3772">
        <v>40</v>
      </c>
      <c r="D3772" t="s">
        <v>10</v>
      </c>
      <c r="E3772">
        <v>3</v>
      </c>
      <c r="F3772" t="s">
        <v>2171</v>
      </c>
      <c r="G3772">
        <v>90220</v>
      </c>
      <c r="H3772">
        <v>33.881509999999999</v>
      </c>
      <c r="I3772">
        <v>-118.23445100000001</v>
      </c>
      <c r="J3772">
        <v>5</v>
      </c>
      <c r="K3772" s="1">
        <v>53</v>
      </c>
      <c r="L3772" t="s">
        <v>12</v>
      </c>
      <c r="M3772" t="s">
        <v>13</v>
      </c>
      <c r="P3772" t="s">
        <v>10</v>
      </c>
      <c r="Q3772" t="s">
        <v>14</v>
      </c>
      <c r="R3772">
        <v>25</v>
      </c>
      <c r="S3772" t="s">
        <v>10</v>
      </c>
      <c r="T3772" t="s">
        <v>10</v>
      </c>
      <c r="U3772" t="s">
        <v>10</v>
      </c>
      <c r="V3772" t="s">
        <v>13</v>
      </c>
      <c r="W3772" t="s">
        <v>13</v>
      </c>
      <c r="X3772" t="s">
        <v>10</v>
      </c>
      <c r="Y3772" t="s">
        <v>10</v>
      </c>
      <c r="Z3772" t="s">
        <v>10</v>
      </c>
      <c r="AA3772" t="s">
        <v>21</v>
      </c>
      <c r="AB3772" t="s">
        <v>10</v>
      </c>
      <c r="AC3772" t="s">
        <v>26</v>
      </c>
      <c r="AD3772">
        <v>48.7</v>
      </c>
      <c r="AE3772">
        <v>2495.1999999999998</v>
      </c>
      <c r="AF3772">
        <v>0</v>
      </c>
      <c r="AG3772">
        <v>0</v>
      </c>
      <c r="AH3772">
        <v>0</v>
      </c>
      <c r="AI3772">
        <v>2495.1999999999998</v>
      </c>
      <c r="AJ3772" t="s">
        <v>17</v>
      </c>
      <c r="AM3772" t="str">
        <f t="shared" si="174"/>
        <v>Stayed</v>
      </c>
      <c r="AN3772" t="str">
        <f t="shared" si="175"/>
        <v>Yes</v>
      </c>
      <c r="AO3772" t="str" cm="1">
        <f t="array" ref="AO3772">_xlfn.IFS($C3772&lt;36,"Youth", $C3772&lt;66, "Middle_age", $C3772&gt;65, "Old")</f>
        <v>Middle_age</v>
      </c>
      <c r="AP3772" t="str">
        <f t="shared" si="176"/>
        <v>5 năm</v>
      </c>
    </row>
    <row r="3773" spans="1:42" x14ac:dyDescent="0.35">
      <c r="A3773" t="s">
        <v>4896</v>
      </c>
      <c r="B3773" t="s">
        <v>9</v>
      </c>
      <c r="C3773">
        <v>42</v>
      </c>
      <c r="D3773" t="s">
        <v>13</v>
      </c>
      <c r="E3773">
        <v>0</v>
      </c>
      <c r="F3773" t="s">
        <v>3860</v>
      </c>
      <c r="G3773">
        <v>95673</v>
      </c>
      <c r="H3773">
        <v>38.688763999999999</v>
      </c>
      <c r="I3773">
        <v>-121.457596</v>
      </c>
      <c r="J3773">
        <v>0</v>
      </c>
      <c r="K3773" s="1">
        <v>7</v>
      </c>
      <c r="L3773" t="s">
        <v>12</v>
      </c>
      <c r="M3773" t="s">
        <v>10</v>
      </c>
      <c r="N3773">
        <v>8.2899999999999991</v>
      </c>
      <c r="O3773" t="s">
        <v>13</v>
      </c>
      <c r="P3773" t="s">
        <v>10</v>
      </c>
      <c r="Q3773" t="s">
        <v>49</v>
      </c>
      <c r="R3773">
        <v>21</v>
      </c>
      <c r="S3773" t="s">
        <v>13</v>
      </c>
      <c r="T3773" t="s">
        <v>13</v>
      </c>
      <c r="U3773" t="s">
        <v>10</v>
      </c>
      <c r="V3773" t="s">
        <v>10</v>
      </c>
      <c r="W3773" t="s">
        <v>13</v>
      </c>
      <c r="X3773" t="s">
        <v>10</v>
      </c>
      <c r="Y3773" t="s">
        <v>10</v>
      </c>
      <c r="Z3773" t="s">
        <v>10</v>
      </c>
      <c r="AA3773" t="s">
        <v>21</v>
      </c>
      <c r="AB3773" t="s">
        <v>13</v>
      </c>
      <c r="AC3773" t="s">
        <v>26</v>
      </c>
      <c r="AD3773">
        <v>62.8</v>
      </c>
      <c r="AE3773">
        <v>418.3</v>
      </c>
      <c r="AF3773">
        <v>0</v>
      </c>
      <c r="AG3773">
        <v>0</v>
      </c>
      <c r="AH3773">
        <v>58.03</v>
      </c>
      <c r="AI3773">
        <v>476.33</v>
      </c>
      <c r="AJ3773" t="s">
        <v>17</v>
      </c>
      <c r="AM3773" t="str">
        <f t="shared" si="174"/>
        <v>Stayed</v>
      </c>
      <c r="AN3773" t="str">
        <f t="shared" si="175"/>
        <v>No</v>
      </c>
      <c r="AO3773" t="str" cm="1">
        <f t="array" ref="AO3773">_xlfn.IFS($C3773&lt;36,"Youth", $C3773&lt;66, "Middle_age", $C3773&gt;65, "Old")</f>
        <v>Middle_age</v>
      </c>
      <c r="AP3773" t="str">
        <f t="shared" si="176"/>
        <v>1 năm</v>
      </c>
    </row>
    <row r="3774" spans="1:42" x14ac:dyDescent="0.35">
      <c r="A3774" t="s">
        <v>4897</v>
      </c>
      <c r="B3774" t="s">
        <v>19</v>
      </c>
      <c r="C3774">
        <v>51</v>
      </c>
      <c r="D3774" t="s">
        <v>13</v>
      </c>
      <c r="E3774">
        <v>0</v>
      </c>
      <c r="F3774" t="s">
        <v>3115</v>
      </c>
      <c r="G3774">
        <v>95470</v>
      </c>
      <c r="H3774">
        <v>39.298065000000001</v>
      </c>
      <c r="I3774">
        <v>-123.25211</v>
      </c>
      <c r="J3774">
        <v>0</v>
      </c>
      <c r="K3774" s="1">
        <v>46</v>
      </c>
      <c r="L3774" t="s">
        <v>12</v>
      </c>
      <c r="M3774" t="s">
        <v>10</v>
      </c>
      <c r="N3774">
        <v>13.42</v>
      </c>
      <c r="O3774" t="s">
        <v>13</v>
      </c>
      <c r="P3774" t="s">
        <v>13</v>
      </c>
      <c r="AA3774" t="s">
        <v>43</v>
      </c>
      <c r="AB3774" t="s">
        <v>13</v>
      </c>
      <c r="AC3774" t="s">
        <v>26</v>
      </c>
      <c r="AD3774">
        <v>19.95</v>
      </c>
      <c r="AE3774">
        <v>907.05</v>
      </c>
      <c r="AF3774">
        <v>0</v>
      </c>
      <c r="AG3774">
        <v>0</v>
      </c>
      <c r="AH3774">
        <v>617.32000000000005</v>
      </c>
      <c r="AI3774">
        <v>1524.37</v>
      </c>
      <c r="AJ3774" t="s">
        <v>17</v>
      </c>
      <c r="AM3774" t="str">
        <f t="shared" si="174"/>
        <v>Stayed</v>
      </c>
      <c r="AN3774" t="str">
        <f t="shared" si="175"/>
        <v>No</v>
      </c>
      <c r="AO3774" t="str" cm="1">
        <f t="array" ref="AO3774">_xlfn.IFS($C3774&lt;36,"Youth", $C3774&lt;66, "Middle_age", $C3774&gt;65, "Old")</f>
        <v>Middle_age</v>
      </c>
      <c r="AP3774" t="str">
        <f t="shared" si="176"/>
        <v>4 năm</v>
      </c>
    </row>
    <row r="3775" spans="1:42" x14ac:dyDescent="0.35">
      <c r="A3775" t="s">
        <v>4898</v>
      </c>
      <c r="B3775" t="s">
        <v>19</v>
      </c>
      <c r="C3775">
        <v>45</v>
      </c>
      <c r="D3775" t="s">
        <v>13</v>
      </c>
      <c r="E3775">
        <v>0</v>
      </c>
      <c r="F3775" t="s">
        <v>2495</v>
      </c>
      <c r="G3775">
        <v>95472</v>
      </c>
      <c r="H3775">
        <v>38.398814999999999</v>
      </c>
      <c r="I3775">
        <v>-122.861923</v>
      </c>
      <c r="J3775">
        <v>0</v>
      </c>
      <c r="K3775" s="1">
        <v>12</v>
      </c>
      <c r="L3775" t="s">
        <v>32</v>
      </c>
      <c r="M3775" t="s">
        <v>13</v>
      </c>
      <c r="P3775" t="s">
        <v>10</v>
      </c>
      <c r="Q3775" t="s">
        <v>49</v>
      </c>
      <c r="R3775">
        <v>9</v>
      </c>
      <c r="S3775" t="s">
        <v>10</v>
      </c>
      <c r="T3775" t="s">
        <v>10</v>
      </c>
      <c r="U3775" t="s">
        <v>13</v>
      </c>
      <c r="V3775" t="s">
        <v>10</v>
      </c>
      <c r="W3775" t="s">
        <v>10</v>
      </c>
      <c r="X3775" t="s">
        <v>13</v>
      </c>
      <c r="Y3775" t="s">
        <v>13</v>
      </c>
      <c r="Z3775" t="s">
        <v>10</v>
      </c>
      <c r="AA3775" t="s">
        <v>21</v>
      </c>
      <c r="AB3775" t="s">
        <v>10</v>
      </c>
      <c r="AC3775" t="s">
        <v>26</v>
      </c>
      <c r="AD3775">
        <v>50.95</v>
      </c>
      <c r="AE3775">
        <v>605.75</v>
      </c>
      <c r="AF3775">
        <v>0</v>
      </c>
      <c r="AG3775">
        <v>0</v>
      </c>
      <c r="AH3775">
        <v>0</v>
      </c>
      <c r="AI3775">
        <v>605.75</v>
      </c>
      <c r="AJ3775" t="s">
        <v>17</v>
      </c>
      <c r="AM3775" t="str">
        <f t="shared" si="174"/>
        <v>Stayed</v>
      </c>
      <c r="AN3775" t="str">
        <f t="shared" si="175"/>
        <v>No</v>
      </c>
      <c r="AO3775" t="str" cm="1">
        <f t="array" ref="AO3775">_xlfn.IFS($C3775&lt;36,"Youth", $C3775&lt;66, "Middle_age", $C3775&gt;65, "Old")</f>
        <v>Middle_age</v>
      </c>
      <c r="AP3775" t="str">
        <f t="shared" si="176"/>
        <v>1 năm</v>
      </c>
    </row>
    <row r="3776" spans="1:42" x14ac:dyDescent="0.35">
      <c r="A3776" t="s">
        <v>4899</v>
      </c>
      <c r="B3776" t="s">
        <v>9</v>
      </c>
      <c r="C3776">
        <v>21</v>
      </c>
      <c r="D3776" t="s">
        <v>10</v>
      </c>
      <c r="E3776">
        <v>3</v>
      </c>
      <c r="F3776" t="s">
        <v>1676</v>
      </c>
      <c r="G3776">
        <v>95464</v>
      </c>
      <c r="H3776">
        <v>39.123339999999999</v>
      </c>
      <c r="I3776">
        <v>-122.83819800000001</v>
      </c>
      <c r="J3776">
        <v>8</v>
      </c>
      <c r="K3776" s="1">
        <v>64</v>
      </c>
      <c r="L3776" t="s">
        <v>12</v>
      </c>
      <c r="M3776" t="s">
        <v>10</v>
      </c>
      <c r="N3776">
        <v>37.47</v>
      </c>
      <c r="O3776" t="s">
        <v>10</v>
      </c>
      <c r="P3776" t="s">
        <v>10</v>
      </c>
      <c r="Q3776" t="s">
        <v>25</v>
      </c>
      <c r="R3776">
        <v>69</v>
      </c>
      <c r="S3776" t="s">
        <v>13</v>
      </c>
      <c r="T3776" t="s">
        <v>10</v>
      </c>
      <c r="U3776" t="s">
        <v>10</v>
      </c>
      <c r="V3776" t="s">
        <v>13</v>
      </c>
      <c r="W3776" t="s">
        <v>13</v>
      </c>
      <c r="X3776" t="s">
        <v>10</v>
      </c>
      <c r="Y3776" t="s">
        <v>10</v>
      </c>
      <c r="Z3776" t="s">
        <v>10</v>
      </c>
      <c r="AA3776" t="s">
        <v>15</v>
      </c>
      <c r="AB3776" t="s">
        <v>10</v>
      </c>
      <c r="AC3776" t="s">
        <v>26</v>
      </c>
      <c r="AD3776">
        <v>92.85</v>
      </c>
      <c r="AE3776">
        <v>5980.75</v>
      </c>
      <c r="AF3776">
        <v>0</v>
      </c>
      <c r="AG3776">
        <v>0</v>
      </c>
      <c r="AH3776">
        <v>2398.08</v>
      </c>
      <c r="AI3776">
        <v>8378.83</v>
      </c>
      <c r="AJ3776" t="s">
        <v>17</v>
      </c>
      <c r="AM3776" t="str">
        <f t="shared" si="174"/>
        <v>VIP</v>
      </c>
      <c r="AN3776" t="str">
        <f t="shared" si="175"/>
        <v>Yes</v>
      </c>
      <c r="AO3776" t="str" cm="1">
        <f t="array" ref="AO3776">_xlfn.IFS($C3776&lt;36,"Youth", $C3776&lt;66, "Middle_age", $C3776&gt;65, "Old")</f>
        <v>Youth</v>
      </c>
      <c r="AP3776" t="str">
        <f t="shared" si="176"/>
        <v>6 năm</v>
      </c>
    </row>
    <row r="3777" spans="1:42" x14ac:dyDescent="0.35">
      <c r="A3777" t="s">
        <v>4900</v>
      </c>
      <c r="B3777" t="s">
        <v>9</v>
      </c>
      <c r="C3777">
        <v>36</v>
      </c>
      <c r="D3777" t="s">
        <v>13</v>
      </c>
      <c r="E3777">
        <v>0</v>
      </c>
      <c r="F3777" t="s">
        <v>304</v>
      </c>
      <c r="G3777">
        <v>96046</v>
      </c>
      <c r="H3777">
        <v>40.648023999999999</v>
      </c>
      <c r="I3777">
        <v>-123.46508799999999</v>
      </c>
      <c r="J3777">
        <v>0</v>
      </c>
      <c r="K3777" s="1">
        <v>15</v>
      </c>
      <c r="L3777" t="s">
        <v>12</v>
      </c>
      <c r="M3777" t="s">
        <v>10</v>
      </c>
      <c r="N3777">
        <v>23.56</v>
      </c>
      <c r="O3777" t="s">
        <v>13</v>
      </c>
      <c r="P3777" t="s">
        <v>13</v>
      </c>
      <c r="AA3777" t="s">
        <v>15</v>
      </c>
      <c r="AB3777" t="s">
        <v>13</v>
      </c>
      <c r="AC3777" t="s">
        <v>16</v>
      </c>
      <c r="AD3777">
        <v>19.649999999999999</v>
      </c>
      <c r="AE3777">
        <v>270.60000000000002</v>
      </c>
      <c r="AF3777">
        <v>0</v>
      </c>
      <c r="AG3777">
        <v>0</v>
      </c>
      <c r="AH3777">
        <v>353.4</v>
      </c>
      <c r="AI3777">
        <v>624</v>
      </c>
      <c r="AJ3777" t="s">
        <v>17</v>
      </c>
      <c r="AM3777" t="str">
        <f t="shared" si="174"/>
        <v>Stayed</v>
      </c>
      <c r="AN3777" t="str">
        <f t="shared" si="175"/>
        <v>No</v>
      </c>
      <c r="AO3777" t="str" cm="1">
        <f t="array" ref="AO3777">_xlfn.IFS($C3777&lt;36,"Youth", $C3777&lt;66, "Middle_age", $C3777&gt;65, "Old")</f>
        <v>Middle_age</v>
      </c>
      <c r="AP3777" t="str">
        <f t="shared" si="176"/>
        <v>2 năm</v>
      </c>
    </row>
    <row r="3778" spans="1:42" x14ac:dyDescent="0.35">
      <c r="A3778" t="s">
        <v>4901</v>
      </c>
      <c r="B3778" t="s">
        <v>9</v>
      </c>
      <c r="C3778">
        <v>43</v>
      </c>
      <c r="D3778" t="s">
        <v>13</v>
      </c>
      <c r="E3778">
        <v>0</v>
      </c>
      <c r="F3778" t="s">
        <v>281</v>
      </c>
      <c r="G3778">
        <v>92203</v>
      </c>
      <c r="H3778">
        <v>33.752938</v>
      </c>
      <c r="I3778">
        <v>-116.23005499999999</v>
      </c>
      <c r="J3778">
        <v>0</v>
      </c>
      <c r="K3778" s="1">
        <v>41</v>
      </c>
      <c r="L3778" t="s">
        <v>46</v>
      </c>
      <c r="M3778" t="s">
        <v>10</v>
      </c>
      <c r="N3778">
        <v>29.19</v>
      </c>
      <c r="O3778" t="s">
        <v>10</v>
      </c>
      <c r="P3778" t="s">
        <v>10</v>
      </c>
      <c r="Q3778" t="s">
        <v>25</v>
      </c>
      <c r="R3778">
        <v>4</v>
      </c>
      <c r="S3778" t="s">
        <v>13</v>
      </c>
      <c r="T3778" t="s">
        <v>13</v>
      </c>
      <c r="U3778" t="s">
        <v>10</v>
      </c>
      <c r="V3778" t="s">
        <v>13</v>
      </c>
      <c r="W3778" t="s">
        <v>10</v>
      </c>
      <c r="X3778" t="s">
        <v>10</v>
      </c>
      <c r="Y3778" t="s">
        <v>10</v>
      </c>
      <c r="Z3778" t="s">
        <v>10</v>
      </c>
      <c r="AA3778" t="s">
        <v>21</v>
      </c>
      <c r="AB3778" t="s">
        <v>13</v>
      </c>
      <c r="AC3778" t="s">
        <v>26</v>
      </c>
      <c r="AD3778">
        <v>98.05</v>
      </c>
      <c r="AE3778">
        <v>3990.6</v>
      </c>
      <c r="AF3778">
        <v>0</v>
      </c>
      <c r="AG3778">
        <v>0</v>
      </c>
      <c r="AH3778">
        <v>1196.79</v>
      </c>
      <c r="AI3778">
        <v>5187.3900000000003</v>
      </c>
      <c r="AJ3778" t="s">
        <v>17</v>
      </c>
      <c r="AM3778" t="str">
        <f t="shared" si="174"/>
        <v>VIP</v>
      </c>
      <c r="AN3778" t="str">
        <f t="shared" si="175"/>
        <v>No</v>
      </c>
      <c r="AO3778" t="str" cm="1">
        <f t="array" ref="AO3778">_xlfn.IFS($C3778&lt;36,"Youth", $C3778&lt;66, "Middle_age", $C3778&gt;65, "Old")</f>
        <v>Middle_age</v>
      </c>
      <c r="AP3778" t="str">
        <f t="shared" si="176"/>
        <v>4 năm</v>
      </c>
    </row>
    <row r="3779" spans="1:42" x14ac:dyDescent="0.35">
      <c r="A3779" t="s">
        <v>4902</v>
      </c>
      <c r="B3779" t="s">
        <v>19</v>
      </c>
      <c r="C3779">
        <v>58</v>
      </c>
      <c r="D3779" t="s">
        <v>13</v>
      </c>
      <c r="E3779">
        <v>0</v>
      </c>
      <c r="F3779" t="s">
        <v>2398</v>
      </c>
      <c r="G3779">
        <v>93271</v>
      </c>
      <c r="H3779">
        <v>36.413432999999998</v>
      </c>
      <c r="I3779">
        <v>-118.854708</v>
      </c>
      <c r="J3779">
        <v>0</v>
      </c>
      <c r="K3779" s="1">
        <v>51</v>
      </c>
      <c r="L3779" t="s">
        <v>46</v>
      </c>
      <c r="M3779" t="s">
        <v>10</v>
      </c>
      <c r="N3779">
        <v>34.36</v>
      </c>
      <c r="O3779" t="s">
        <v>10</v>
      </c>
      <c r="P3779" t="s">
        <v>13</v>
      </c>
      <c r="AA3779" t="s">
        <v>15</v>
      </c>
      <c r="AB3779" t="s">
        <v>10</v>
      </c>
      <c r="AC3779" t="s">
        <v>26</v>
      </c>
      <c r="AD3779">
        <v>24.6</v>
      </c>
      <c r="AE3779">
        <v>1266.4000000000001</v>
      </c>
      <c r="AF3779">
        <v>47.91</v>
      </c>
      <c r="AG3779">
        <v>0</v>
      </c>
      <c r="AH3779">
        <v>1752.36</v>
      </c>
      <c r="AI3779">
        <v>2970.85</v>
      </c>
      <c r="AJ3779" t="s">
        <v>17</v>
      </c>
      <c r="AM3779" t="str">
        <f t="shared" ref="AM3779:AM3842" si="177">IF($AJ3779="Churned",$AJ3779,IF($AI3779&gt;AVERAGE($AI:$AI),"VIP",$AJ3779))</f>
        <v>Stayed</v>
      </c>
      <c r="AN3779" t="str">
        <f t="shared" ref="AN3779:AN3842" si="178">IF($E3779&gt;0,"Yes","No")</f>
        <v>No</v>
      </c>
      <c r="AO3779" t="str" cm="1">
        <f t="array" ref="AO3779">_xlfn.IFS($C3779&lt;36,"Youth", $C3779&lt;66, "Middle_age", $C3779&gt;65, "Old")</f>
        <v>Middle_age</v>
      </c>
      <c r="AP3779" t="str">
        <f t="shared" ref="AP3779:AP3842" si="179">IF($K3779&lt;=12, "1 năm", IF($K3779&lt;=24, "2 năm", IF($K3779&lt;=36, "3 năm", IF($K3779&lt;=48, "4 năm", IF($K3779&lt;=60, "5 năm", IF($K3779&lt;=72, "6 năm"))))))</f>
        <v>5 năm</v>
      </c>
    </row>
    <row r="3780" spans="1:42" x14ac:dyDescent="0.35">
      <c r="A3780" t="s">
        <v>4903</v>
      </c>
      <c r="B3780" t="s">
        <v>19</v>
      </c>
      <c r="C3780">
        <v>73</v>
      </c>
      <c r="D3780" t="s">
        <v>10</v>
      </c>
      <c r="E3780">
        <v>2</v>
      </c>
      <c r="F3780" t="s">
        <v>754</v>
      </c>
      <c r="G3780">
        <v>94546</v>
      </c>
      <c r="H3780">
        <v>37.708326999999997</v>
      </c>
      <c r="I3780">
        <v>-122.083473</v>
      </c>
      <c r="J3780">
        <v>1</v>
      </c>
      <c r="K3780" s="1">
        <v>28</v>
      </c>
      <c r="L3780" t="s">
        <v>12</v>
      </c>
      <c r="M3780" t="s">
        <v>10</v>
      </c>
      <c r="N3780">
        <v>4.71</v>
      </c>
      <c r="O3780" t="s">
        <v>10</v>
      </c>
      <c r="P3780" t="s">
        <v>10</v>
      </c>
      <c r="Q3780" t="s">
        <v>49</v>
      </c>
      <c r="R3780">
        <v>21</v>
      </c>
      <c r="S3780" t="s">
        <v>13</v>
      </c>
      <c r="T3780" t="s">
        <v>13</v>
      </c>
      <c r="U3780" t="s">
        <v>13</v>
      </c>
      <c r="V3780" t="s">
        <v>13</v>
      </c>
      <c r="W3780" t="s">
        <v>13</v>
      </c>
      <c r="X3780" t="s">
        <v>13</v>
      </c>
      <c r="Y3780" t="s">
        <v>13</v>
      </c>
      <c r="Z3780" t="s">
        <v>13</v>
      </c>
      <c r="AA3780" t="s">
        <v>15</v>
      </c>
      <c r="AB3780" t="s">
        <v>10</v>
      </c>
      <c r="AC3780" t="s">
        <v>26</v>
      </c>
      <c r="AD3780">
        <v>51</v>
      </c>
      <c r="AE3780">
        <v>1381.8</v>
      </c>
      <c r="AF3780">
        <v>0</v>
      </c>
      <c r="AG3780">
        <v>80</v>
      </c>
      <c r="AH3780">
        <v>131.88</v>
      </c>
      <c r="AI3780">
        <v>1593.68</v>
      </c>
      <c r="AJ3780" t="s">
        <v>17</v>
      </c>
      <c r="AM3780" t="str">
        <f t="shared" si="177"/>
        <v>Stayed</v>
      </c>
      <c r="AN3780" t="str">
        <f t="shared" si="178"/>
        <v>Yes</v>
      </c>
      <c r="AO3780" t="str" cm="1">
        <f t="array" ref="AO3780">_xlfn.IFS($C3780&lt;36,"Youth", $C3780&lt;66, "Middle_age", $C3780&gt;65, "Old")</f>
        <v>Old</v>
      </c>
      <c r="AP3780" t="str">
        <f t="shared" si="179"/>
        <v>3 năm</v>
      </c>
    </row>
    <row r="3781" spans="1:42" x14ac:dyDescent="0.35">
      <c r="A3781" t="s">
        <v>4904</v>
      </c>
      <c r="B3781" t="s">
        <v>9</v>
      </c>
      <c r="C3781">
        <v>25</v>
      </c>
      <c r="D3781" t="s">
        <v>13</v>
      </c>
      <c r="E3781">
        <v>0</v>
      </c>
      <c r="F3781" t="s">
        <v>985</v>
      </c>
      <c r="G3781">
        <v>91001</v>
      </c>
      <c r="H3781">
        <v>34.196837000000002</v>
      </c>
      <c r="I3781">
        <v>-118.142236</v>
      </c>
      <c r="J3781">
        <v>0</v>
      </c>
      <c r="K3781" s="1">
        <v>66</v>
      </c>
      <c r="L3781" t="s">
        <v>42</v>
      </c>
      <c r="M3781" t="s">
        <v>13</v>
      </c>
      <c r="P3781" t="s">
        <v>10</v>
      </c>
      <c r="Q3781" t="s">
        <v>49</v>
      </c>
      <c r="R3781">
        <v>73</v>
      </c>
      <c r="S3781" t="s">
        <v>10</v>
      </c>
      <c r="T3781" t="s">
        <v>13</v>
      </c>
      <c r="U3781" t="s">
        <v>10</v>
      </c>
      <c r="V3781" t="s">
        <v>10</v>
      </c>
      <c r="W3781" t="s">
        <v>10</v>
      </c>
      <c r="X3781" t="s">
        <v>10</v>
      </c>
      <c r="Y3781" t="s">
        <v>10</v>
      </c>
      <c r="Z3781" t="s">
        <v>13</v>
      </c>
      <c r="AA3781" t="s">
        <v>43</v>
      </c>
      <c r="AB3781" t="s">
        <v>10</v>
      </c>
      <c r="AC3781" t="s">
        <v>26</v>
      </c>
      <c r="AD3781">
        <v>61.35</v>
      </c>
      <c r="AE3781">
        <v>4193.3999999999996</v>
      </c>
      <c r="AF3781">
        <v>0</v>
      </c>
      <c r="AG3781">
        <v>130</v>
      </c>
      <c r="AH3781">
        <v>0</v>
      </c>
      <c r="AI3781">
        <v>4323.3999999999996</v>
      </c>
      <c r="AJ3781" t="s">
        <v>17</v>
      </c>
      <c r="AM3781" t="str">
        <f t="shared" si="177"/>
        <v>VIP</v>
      </c>
      <c r="AN3781" t="str">
        <f t="shared" si="178"/>
        <v>No</v>
      </c>
      <c r="AO3781" t="str" cm="1">
        <f t="array" ref="AO3781">_xlfn.IFS($C3781&lt;36,"Youth", $C3781&lt;66, "Middle_age", $C3781&gt;65, "Old")</f>
        <v>Youth</v>
      </c>
      <c r="AP3781" t="str">
        <f t="shared" si="179"/>
        <v>6 năm</v>
      </c>
    </row>
    <row r="3782" spans="1:42" x14ac:dyDescent="0.35">
      <c r="A3782" t="s">
        <v>4905</v>
      </c>
      <c r="B3782" t="s">
        <v>9</v>
      </c>
      <c r="C3782">
        <v>50</v>
      </c>
      <c r="D3782" t="s">
        <v>13</v>
      </c>
      <c r="E3782">
        <v>0</v>
      </c>
      <c r="F3782" t="s">
        <v>2487</v>
      </c>
      <c r="G3782">
        <v>90277</v>
      </c>
      <c r="H3782">
        <v>33.830452999999999</v>
      </c>
      <c r="I3782">
        <v>-118.38456499999999</v>
      </c>
      <c r="J3782">
        <v>0</v>
      </c>
      <c r="K3782" s="1">
        <v>2</v>
      </c>
      <c r="L3782" t="s">
        <v>12</v>
      </c>
      <c r="M3782" t="s">
        <v>10</v>
      </c>
      <c r="N3782">
        <v>6.2</v>
      </c>
      <c r="O3782" t="s">
        <v>13</v>
      </c>
      <c r="P3782" t="s">
        <v>10</v>
      </c>
      <c r="Q3782" t="s">
        <v>25</v>
      </c>
      <c r="R3782">
        <v>6</v>
      </c>
      <c r="S3782" t="s">
        <v>13</v>
      </c>
      <c r="T3782" t="s">
        <v>10</v>
      </c>
      <c r="U3782" t="s">
        <v>13</v>
      </c>
      <c r="V3782" t="s">
        <v>13</v>
      </c>
      <c r="W3782" t="s">
        <v>10</v>
      </c>
      <c r="X3782" t="s">
        <v>13</v>
      </c>
      <c r="Y3782" t="s">
        <v>13</v>
      </c>
      <c r="Z3782" t="s">
        <v>10</v>
      </c>
      <c r="AA3782" t="s">
        <v>21</v>
      </c>
      <c r="AB3782" t="s">
        <v>10</v>
      </c>
      <c r="AC3782" t="s">
        <v>26</v>
      </c>
      <c r="AD3782">
        <v>87.15</v>
      </c>
      <c r="AE3782">
        <v>183.75</v>
      </c>
      <c r="AF3782">
        <v>0</v>
      </c>
      <c r="AG3782">
        <v>0</v>
      </c>
      <c r="AH3782">
        <v>12.4</v>
      </c>
      <c r="AI3782">
        <v>196.15</v>
      </c>
      <c r="AJ3782" t="s">
        <v>27</v>
      </c>
      <c r="AK3782" t="s">
        <v>79</v>
      </c>
      <c r="AL3782" t="s">
        <v>80</v>
      </c>
      <c r="AM3782" t="str">
        <f t="shared" si="177"/>
        <v>Churned</v>
      </c>
      <c r="AN3782" t="str">
        <f t="shared" si="178"/>
        <v>No</v>
      </c>
      <c r="AO3782" t="str" cm="1">
        <f t="array" ref="AO3782">_xlfn.IFS($C3782&lt;36,"Youth", $C3782&lt;66, "Middle_age", $C3782&gt;65, "Old")</f>
        <v>Middle_age</v>
      </c>
      <c r="AP3782" t="str">
        <f t="shared" si="179"/>
        <v>1 năm</v>
      </c>
    </row>
    <row r="3783" spans="1:42" x14ac:dyDescent="0.35">
      <c r="A3783" t="s">
        <v>4906</v>
      </c>
      <c r="B3783" t="s">
        <v>19</v>
      </c>
      <c r="C3783">
        <v>62</v>
      </c>
      <c r="D3783" t="s">
        <v>10</v>
      </c>
      <c r="E3783">
        <v>0</v>
      </c>
      <c r="F3783" t="s">
        <v>2736</v>
      </c>
      <c r="G3783">
        <v>93653</v>
      </c>
      <c r="H3783">
        <v>37.252057000000001</v>
      </c>
      <c r="I3783">
        <v>-119.95783</v>
      </c>
      <c r="J3783">
        <v>1</v>
      </c>
      <c r="K3783" s="1">
        <v>43</v>
      </c>
      <c r="L3783" t="s">
        <v>12</v>
      </c>
      <c r="M3783" t="s">
        <v>10</v>
      </c>
      <c r="N3783">
        <v>41.08</v>
      </c>
      <c r="O3783" t="s">
        <v>13</v>
      </c>
      <c r="P3783" t="s">
        <v>10</v>
      </c>
      <c r="Q3783" t="s">
        <v>49</v>
      </c>
      <c r="R3783">
        <v>18</v>
      </c>
      <c r="S3783" t="s">
        <v>10</v>
      </c>
      <c r="T3783" t="s">
        <v>13</v>
      </c>
      <c r="U3783" t="s">
        <v>10</v>
      </c>
      <c r="V3783" t="s">
        <v>10</v>
      </c>
      <c r="W3783" t="s">
        <v>10</v>
      </c>
      <c r="X3783" t="s">
        <v>10</v>
      </c>
      <c r="Y3783" t="s">
        <v>10</v>
      </c>
      <c r="Z3783" t="s">
        <v>10</v>
      </c>
      <c r="AA3783" t="s">
        <v>43</v>
      </c>
      <c r="AB3783" t="s">
        <v>10</v>
      </c>
      <c r="AC3783" t="s">
        <v>16</v>
      </c>
      <c r="AD3783">
        <v>79.150000000000006</v>
      </c>
      <c r="AE3783">
        <v>3566.6</v>
      </c>
      <c r="AF3783">
        <v>0</v>
      </c>
      <c r="AG3783">
        <v>0</v>
      </c>
      <c r="AH3783">
        <v>1766.44</v>
      </c>
      <c r="AI3783">
        <v>5333.04</v>
      </c>
      <c r="AJ3783" t="s">
        <v>17</v>
      </c>
      <c r="AM3783" t="str">
        <f t="shared" si="177"/>
        <v>VIP</v>
      </c>
      <c r="AN3783" t="str">
        <f t="shared" si="178"/>
        <v>No</v>
      </c>
      <c r="AO3783" t="str" cm="1">
        <f t="array" ref="AO3783">_xlfn.IFS($C3783&lt;36,"Youth", $C3783&lt;66, "Middle_age", $C3783&gt;65, "Old")</f>
        <v>Middle_age</v>
      </c>
      <c r="AP3783" t="str">
        <f t="shared" si="179"/>
        <v>4 năm</v>
      </c>
    </row>
    <row r="3784" spans="1:42" x14ac:dyDescent="0.35">
      <c r="A3784" t="s">
        <v>4907</v>
      </c>
      <c r="B3784" t="s">
        <v>9</v>
      </c>
      <c r="C3784">
        <v>28</v>
      </c>
      <c r="D3784" t="s">
        <v>10</v>
      </c>
      <c r="E3784">
        <v>2</v>
      </c>
      <c r="F3784" t="s">
        <v>286</v>
      </c>
      <c r="G3784">
        <v>92027</v>
      </c>
      <c r="H3784">
        <v>33.141264999999997</v>
      </c>
      <c r="I3784">
        <v>-116.967221</v>
      </c>
      <c r="J3784">
        <v>1</v>
      </c>
      <c r="K3784" s="1">
        <v>58</v>
      </c>
      <c r="L3784" t="s">
        <v>46</v>
      </c>
      <c r="M3784" t="s">
        <v>10</v>
      </c>
      <c r="N3784">
        <v>2.87</v>
      </c>
      <c r="O3784" t="s">
        <v>10</v>
      </c>
      <c r="P3784" t="s">
        <v>10</v>
      </c>
      <c r="Q3784" t="s">
        <v>49</v>
      </c>
      <c r="R3784">
        <v>69</v>
      </c>
      <c r="S3784" t="s">
        <v>10</v>
      </c>
      <c r="T3784" t="s">
        <v>13</v>
      </c>
      <c r="U3784" t="s">
        <v>10</v>
      </c>
      <c r="V3784" t="s">
        <v>10</v>
      </c>
      <c r="W3784" t="s">
        <v>10</v>
      </c>
      <c r="X3784" t="s">
        <v>13</v>
      </c>
      <c r="Y3784" t="s">
        <v>13</v>
      </c>
      <c r="Z3784" t="s">
        <v>10</v>
      </c>
      <c r="AA3784" t="s">
        <v>43</v>
      </c>
      <c r="AB3784" t="s">
        <v>13</v>
      </c>
      <c r="AC3784" t="s">
        <v>16</v>
      </c>
      <c r="AD3784">
        <v>75.8</v>
      </c>
      <c r="AE3784">
        <v>4415.75</v>
      </c>
      <c r="AF3784">
        <v>0</v>
      </c>
      <c r="AG3784">
        <v>0</v>
      </c>
      <c r="AH3784">
        <v>166.46</v>
      </c>
      <c r="AI3784">
        <v>4582.21</v>
      </c>
      <c r="AJ3784" t="s">
        <v>17</v>
      </c>
      <c r="AM3784" t="str">
        <f t="shared" si="177"/>
        <v>VIP</v>
      </c>
      <c r="AN3784" t="str">
        <f t="shared" si="178"/>
        <v>Yes</v>
      </c>
      <c r="AO3784" t="str" cm="1">
        <f t="array" ref="AO3784">_xlfn.IFS($C3784&lt;36,"Youth", $C3784&lt;66, "Middle_age", $C3784&gt;65, "Old")</f>
        <v>Youth</v>
      </c>
      <c r="AP3784" t="str">
        <f t="shared" si="179"/>
        <v>5 năm</v>
      </c>
    </row>
    <row r="3785" spans="1:42" x14ac:dyDescent="0.35">
      <c r="A3785" t="s">
        <v>4908</v>
      </c>
      <c r="B3785" t="s">
        <v>19</v>
      </c>
      <c r="C3785">
        <v>25</v>
      </c>
      <c r="D3785" t="s">
        <v>10</v>
      </c>
      <c r="E3785">
        <v>1</v>
      </c>
      <c r="F3785" t="s">
        <v>1992</v>
      </c>
      <c r="G3785">
        <v>93953</v>
      </c>
      <c r="H3785">
        <v>36.587496999999999</v>
      </c>
      <c r="I3785">
        <v>-121.94481500000001</v>
      </c>
      <c r="J3785">
        <v>8</v>
      </c>
      <c r="K3785" s="1">
        <v>66</v>
      </c>
      <c r="L3785" t="s">
        <v>42</v>
      </c>
      <c r="M3785" t="s">
        <v>10</v>
      </c>
      <c r="N3785">
        <v>35.01</v>
      </c>
      <c r="O3785" t="s">
        <v>10</v>
      </c>
      <c r="P3785" t="s">
        <v>10</v>
      </c>
      <c r="Q3785" t="s">
        <v>49</v>
      </c>
      <c r="R3785">
        <v>59</v>
      </c>
      <c r="S3785" t="s">
        <v>13</v>
      </c>
      <c r="T3785" t="s">
        <v>10</v>
      </c>
      <c r="U3785" t="s">
        <v>10</v>
      </c>
      <c r="V3785" t="s">
        <v>13</v>
      </c>
      <c r="W3785" t="s">
        <v>10</v>
      </c>
      <c r="X3785" t="s">
        <v>10</v>
      </c>
      <c r="Y3785" t="s">
        <v>10</v>
      </c>
      <c r="Z3785" t="s">
        <v>10</v>
      </c>
      <c r="AA3785" t="s">
        <v>43</v>
      </c>
      <c r="AB3785" t="s">
        <v>13</v>
      </c>
      <c r="AC3785" t="s">
        <v>26</v>
      </c>
      <c r="AD3785">
        <v>79.849999999999994</v>
      </c>
      <c r="AE3785">
        <v>5234.95</v>
      </c>
      <c r="AF3785">
        <v>0</v>
      </c>
      <c r="AG3785">
        <v>0</v>
      </c>
      <c r="AH3785">
        <v>2310.66</v>
      </c>
      <c r="AI3785">
        <v>7545.61</v>
      </c>
      <c r="AJ3785" t="s">
        <v>17</v>
      </c>
      <c r="AM3785" t="str">
        <f t="shared" si="177"/>
        <v>VIP</v>
      </c>
      <c r="AN3785" t="str">
        <f t="shared" si="178"/>
        <v>Yes</v>
      </c>
      <c r="AO3785" t="str" cm="1">
        <f t="array" ref="AO3785">_xlfn.IFS($C3785&lt;36,"Youth", $C3785&lt;66, "Middle_age", $C3785&gt;65, "Old")</f>
        <v>Youth</v>
      </c>
      <c r="AP3785" t="str">
        <f t="shared" si="179"/>
        <v>6 năm</v>
      </c>
    </row>
    <row r="3786" spans="1:42" x14ac:dyDescent="0.35">
      <c r="A3786" t="s">
        <v>4909</v>
      </c>
      <c r="B3786" t="s">
        <v>9</v>
      </c>
      <c r="C3786">
        <v>45</v>
      </c>
      <c r="D3786" t="s">
        <v>10</v>
      </c>
      <c r="E3786">
        <v>3</v>
      </c>
      <c r="F3786" t="s">
        <v>4910</v>
      </c>
      <c r="G3786">
        <v>95430</v>
      </c>
      <c r="H3786">
        <v>38.445602999999998</v>
      </c>
      <c r="I3786">
        <v>-123.063756</v>
      </c>
      <c r="J3786">
        <v>5</v>
      </c>
      <c r="K3786" s="1">
        <v>71</v>
      </c>
      <c r="L3786" t="s">
        <v>12</v>
      </c>
      <c r="M3786" t="s">
        <v>10</v>
      </c>
      <c r="N3786">
        <v>4.91</v>
      </c>
      <c r="O3786" t="s">
        <v>10</v>
      </c>
      <c r="P3786" t="s">
        <v>10</v>
      </c>
      <c r="Q3786" t="s">
        <v>25</v>
      </c>
      <c r="R3786">
        <v>29</v>
      </c>
      <c r="S3786" t="s">
        <v>10</v>
      </c>
      <c r="T3786" t="s">
        <v>10</v>
      </c>
      <c r="U3786" t="s">
        <v>10</v>
      </c>
      <c r="V3786" t="s">
        <v>10</v>
      </c>
      <c r="W3786" t="s">
        <v>10</v>
      </c>
      <c r="X3786" t="s">
        <v>10</v>
      </c>
      <c r="Y3786" t="s">
        <v>10</v>
      </c>
      <c r="Z3786" t="s">
        <v>10</v>
      </c>
      <c r="AA3786" t="s">
        <v>43</v>
      </c>
      <c r="AB3786" t="s">
        <v>13</v>
      </c>
      <c r="AC3786" t="s">
        <v>26</v>
      </c>
      <c r="AD3786">
        <v>114.6</v>
      </c>
      <c r="AE3786">
        <v>8100.25</v>
      </c>
      <c r="AF3786">
        <v>0</v>
      </c>
      <c r="AG3786">
        <v>0</v>
      </c>
      <c r="AH3786">
        <v>348.61</v>
      </c>
      <c r="AI3786">
        <v>8448.86</v>
      </c>
      <c r="AJ3786" t="s">
        <v>17</v>
      </c>
      <c r="AM3786" t="str">
        <f t="shared" si="177"/>
        <v>VIP</v>
      </c>
      <c r="AN3786" t="str">
        <f t="shared" si="178"/>
        <v>Yes</v>
      </c>
      <c r="AO3786" t="str" cm="1">
        <f t="array" ref="AO3786">_xlfn.IFS($C3786&lt;36,"Youth", $C3786&lt;66, "Middle_age", $C3786&gt;65, "Old")</f>
        <v>Middle_age</v>
      </c>
      <c r="AP3786" t="str">
        <f t="shared" si="179"/>
        <v>6 năm</v>
      </c>
    </row>
    <row r="3787" spans="1:42" x14ac:dyDescent="0.35">
      <c r="A3787" t="s">
        <v>4911</v>
      </c>
      <c r="B3787" t="s">
        <v>19</v>
      </c>
      <c r="C3787">
        <v>26</v>
      </c>
      <c r="D3787" t="s">
        <v>10</v>
      </c>
      <c r="E3787">
        <v>3</v>
      </c>
      <c r="F3787" t="s">
        <v>4417</v>
      </c>
      <c r="G3787">
        <v>95457</v>
      </c>
      <c r="H3787">
        <v>38.925545</v>
      </c>
      <c r="I3787">
        <v>-122.549083</v>
      </c>
      <c r="J3787">
        <v>7</v>
      </c>
      <c r="K3787" s="1">
        <v>31</v>
      </c>
      <c r="L3787" t="s">
        <v>12</v>
      </c>
      <c r="M3787" t="s">
        <v>10</v>
      </c>
      <c r="N3787">
        <v>7.03</v>
      </c>
      <c r="O3787" t="s">
        <v>10</v>
      </c>
      <c r="P3787" t="s">
        <v>13</v>
      </c>
      <c r="AA3787" t="s">
        <v>43</v>
      </c>
      <c r="AB3787" t="s">
        <v>13</v>
      </c>
      <c r="AC3787" t="s">
        <v>16</v>
      </c>
      <c r="AD3787">
        <v>25.75</v>
      </c>
      <c r="AE3787">
        <v>755.6</v>
      </c>
      <c r="AF3787">
        <v>0</v>
      </c>
      <c r="AG3787">
        <v>0</v>
      </c>
      <c r="AH3787">
        <v>217.93</v>
      </c>
      <c r="AI3787">
        <v>973.53</v>
      </c>
      <c r="AJ3787" t="s">
        <v>17</v>
      </c>
      <c r="AM3787" t="str">
        <f t="shared" si="177"/>
        <v>Stayed</v>
      </c>
      <c r="AN3787" t="str">
        <f t="shared" si="178"/>
        <v>Yes</v>
      </c>
      <c r="AO3787" t="str" cm="1">
        <f t="array" ref="AO3787">_xlfn.IFS($C3787&lt;36,"Youth", $C3787&lt;66, "Middle_age", $C3787&gt;65, "Old")</f>
        <v>Youth</v>
      </c>
      <c r="AP3787" t="str">
        <f t="shared" si="179"/>
        <v>3 năm</v>
      </c>
    </row>
    <row r="3788" spans="1:42" x14ac:dyDescent="0.35">
      <c r="A3788" t="s">
        <v>4912</v>
      </c>
      <c r="B3788" t="s">
        <v>19</v>
      </c>
      <c r="C3788">
        <v>55</v>
      </c>
      <c r="D3788" t="s">
        <v>10</v>
      </c>
      <c r="E3788">
        <v>0</v>
      </c>
      <c r="F3788" t="s">
        <v>1507</v>
      </c>
      <c r="G3788">
        <v>94608</v>
      </c>
      <c r="H3788">
        <v>37.837260000000001</v>
      </c>
      <c r="I3788">
        <v>-122.287648</v>
      </c>
      <c r="J3788">
        <v>5</v>
      </c>
      <c r="K3788" s="1">
        <v>71</v>
      </c>
      <c r="L3788" t="s">
        <v>12</v>
      </c>
      <c r="M3788" t="s">
        <v>10</v>
      </c>
      <c r="N3788">
        <v>44.82</v>
      </c>
      <c r="O3788" t="s">
        <v>13</v>
      </c>
      <c r="P3788" t="s">
        <v>13</v>
      </c>
      <c r="AA3788" t="s">
        <v>15</v>
      </c>
      <c r="AB3788" t="s">
        <v>13</v>
      </c>
      <c r="AC3788" t="s">
        <v>26</v>
      </c>
      <c r="AD3788">
        <v>20.85</v>
      </c>
      <c r="AE3788">
        <v>1539.75</v>
      </c>
      <c r="AF3788">
        <v>0</v>
      </c>
      <c r="AG3788">
        <v>0</v>
      </c>
      <c r="AH3788">
        <v>3182.22</v>
      </c>
      <c r="AI3788">
        <v>4721.97</v>
      </c>
      <c r="AJ3788" t="s">
        <v>17</v>
      </c>
      <c r="AM3788" t="str">
        <f t="shared" si="177"/>
        <v>VIP</v>
      </c>
      <c r="AN3788" t="str">
        <f t="shared" si="178"/>
        <v>No</v>
      </c>
      <c r="AO3788" t="str" cm="1">
        <f t="array" ref="AO3788">_xlfn.IFS($C3788&lt;36,"Youth", $C3788&lt;66, "Middle_age", $C3788&gt;65, "Old")</f>
        <v>Middle_age</v>
      </c>
      <c r="AP3788" t="str">
        <f t="shared" si="179"/>
        <v>6 năm</v>
      </c>
    </row>
    <row r="3789" spans="1:42" x14ac:dyDescent="0.35">
      <c r="A3789" t="s">
        <v>4913</v>
      </c>
      <c r="B3789" t="s">
        <v>19</v>
      </c>
      <c r="C3789">
        <v>47</v>
      </c>
      <c r="D3789" t="s">
        <v>10</v>
      </c>
      <c r="E3789">
        <v>0</v>
      </c>
      <c r="F3789" t="s">
        <v>275</v>
      </c>
      <c r="G3789">
        <v>94707</v>
      </c>
      <c r="H3789">
        <v>37.897753000000002</v>
      </c>
      <c r="I3789">
        <v>-122.279391</v>
      </c>
      <c r="J3789">
        <v>4</v>
      </c>
      <c r="K3789" s="1">
        <v>31</v>
      </c>
      <c r="L3789" t="s">
        <v>99</v>
      </c>
      <c r="M3789" t="s">
        <v>10</v>
      </c>
      <c r="N3789">
        <v>22.42</v>
      </c>
      <c r="O3789" t="s">
        <v>10</v>
      </c>
      <c r="P3789" t="s">
        <v>10</v>
      </c>
      <c r="Q3789" t="s">
        <v>25</v>
      </c>
      <c r="R3789">
        <v>21</v>
      </c>
      <c r="S3789" t="s">
        <v>10</v>
      </c>
      <c r="T3789" t="s">
        <v>10</v>
      </c>
      <c r="U3789" t="s">
        <v>13</v>
      </c>
      <c r="V3789" t="s">
        <v>10</v>
      </c>
      <c r="W3789" t="s">
        <v>13</v>
      </c>
      <c r="X3789" t="s">
        <v>13</v>
      </c>
      <c r="Y3789" t="s">
        <v>13</v>
      </c>
      <c r="Z3789" t="s">
        <v>10</v>
      </c>
      <c r="AA3789" t="s">
        <v>21</v>
      </c>
      <c r="AB3789" t="s">
        <v>10</v>
      </c>
      <c r="AC3789" t="s">
        <v>16</v>
      </c>
      <c r="AD3789">
        <v>90.55</v>
      </c>
      <c r="AE3789">
        <v>2929.75</v>
      </c>
      <c r="AF3789">
        <v>0</v>
      </c>
      <c r="AG3789">
        <v>0</v>
      </c>
      <c r="AH3789">
        <v>695.02</v>
      </c>
      <c r="AI3789">
        <v>3624.77</v>
      </c>
      <c r="AJ3789" t="s">
        <v>17</v>
      </c>
      <c r="AM3789" t="str">
        <f t="shared" si="177"/>
        <v>VIP</v>
      </c>
      <c r="AN3789" t="str">
        <f t="shared" si="178"/>
        <v>No</v>
      </c>
      <c r="AO3789" t="str" cm="1">
        <f t="array" ref="AO3789">_xlfn.IFS($C3789&lt;36,"Youth", $C3789&lt;66, "Middle_age", $C3789&gt;65, "Old")</f>
        <v>Middle_age</v>
      </c>
      <c r="AP3789" t="str">
        <f t="shared" si="179"/>
        <v>3 năm</v>
      </c>
    </row>
    <row r="3790" spans="1:42" x14ac:dyDescent="0.35">
      <c r="A3790" t="s">
        <v>4914</v>
      </c>
      <c r="B3790" t="s">
        <v>19</v>
      </c>
      <c r="C3790">
        <v>33</v>
      </c>
      <c r="D3790" t="s">
        <v>10</v>
      </c>
      <c r="E3790">
        <v>0</v>
      </c>
      <c r="F3790" t="s">
        <v>3669</v>
      </c>
      <c r="G3790">
        <v>96075</v>
      </c>
      <c r="H3790">
        <v>40.343212999999999</v>
      </c>
      <c r="I3790">
        <v>-121.81541199999999</v>
      </c>
      <c r="J3790">
        <v>1</v>
      </c>
      <c r="K3790" s="1">
        <v>48</v>
      </c>
      <c r="L3790" t="s">
        <v>46</v>
      </c>
      <c r="M3790" t="s">
        <v>10</v>
      </c>
      <c r="N3790">
        <v>6.1</v>
      </c>
      <c r="O3790" t="s">
        <v>10</v>
      </c>
      <c r="P3790" t="s">
        <v>10</v>
      </c>
      <c r="Q3790" t="s">
        <v>25</v>
      </c>
      <c r="R3790">
        <v>18</v>
      </c>
      <c r="S3790" t="s">
        <v>10</v>
      </c>
      <c r="T3790" t="s">
        <v>10</v>
      </c>
      <c r="U3790" t="s">
        <v>10</v>
      </c>
      <c r="V3790" t="s">
        <v>13</v>
      </c>
      <c r="W3790" t="s">
        <v>10</v>
      </c>
      <c r="X3790" t="s">
        <v>13</v>
      </c>
      <c r="Y3790" t="s">
        <v>13</v>
      </c>
      <c r="Z3790" t="s">
        <v>10</v>
      </c>
      <c r="AA3790" t="s">
        <v>43</v>
      </c>
      <c r="AB3790" t="s">
        <v>10</v>
      </c>
      <c r="AC3790" t="s">
        <v>26</v>
      </c>
      <c r="AD3790">
        <v>96.9</v>
      </c>
      <c r="AE3790">
        <v>4473.45</v>
      </c>
      <c r="AF3790">
        <v>0</v>
      </c>
      <c r="AG3790">
        <v>0</v>
      </c>
      <c r="AH3790">
        <v>292.8</v>
      </c>
      <c r="AI3790">
        <v>4766.25</v>
      </c>
      <c r="AJ3790" t="s">
        <v>17</v>
      </c>
      <c r="AM3790" t="str">
        <f t="shared" si="177"/>
        <v>VIP</v>
      </c>
      <c r="AN3790" t="str">
        <f t="shared" si="178"/>
        <v>No</v>
      </c>
      <c r="AO3790" t="str" cm="1">
        <f t="array" ref="AO3790">_xlfn.IFS($C3790&lt;36,"Youth", $C3790&lt;66, "Middle_age", $C3790&gt;65, "Old")</f>
        <v>Youth</v>
      </c>
      <c r="AP3790" t="str">
        <f t="shared" si="179"/>
        <v>4 năm</v>
      </c>
    </row>
    <row r="3791" spans="1:42" x14ac:dyDescent="0.35">
      <c r="A3791" t="s">
        <v>4915</v>
      </c>
      <c r="B3791" t="s">
        <v>19</v>
      </c>
      <c r="C3791">
        <v>79</v>
      </c>
      <c r="D3791" t="s">
        <v>10</v>
      </c>
      <c r="E3791">
        <v>0</v>
      </c>
      <c r="F3791" t="s">
        <v>2575</v>
      </c>
      <c r="G3791">
        <v>93458</v>
      </c>
      <c r="H3791">
        <v>34.959339999999997</v>
      </c>
      <c r="I3791">
        <v>-120.490081</v>
      </c>
      <c r="J3791">
        <v>7</v>
      </c>
      <c r="K3791" s="1">
        <v>72</v>
      </c>
      <c r="L3791" t="s">
        <v>42</v>
      </c>
      <c r="M3791" t="s">
        <v>10</v>
      </c>
      <c r="N3791">
        <v>11.26</v>
      </c>
      <c r="O3791" t="s">
        <v>10</v>
      </c>
      <c r="P3791" t="s">
        <v>10</v>
      </c>
      <c r="Q3791" t="s">
        <v>14</v>
      </c>
      <c r="R3791">
        <v>3</v>
      </c>
      <c r="S3791" t="s">
        <v>13</v>
      </c>
      <c r="T3791" t="s">
        <v>13</v>
      </c>
      <c r="U3791" t="s">
        <v>10</v>
      </c>
      <c r="V3791" t="s">
        <v>13</v>
      </c>
      <c r="W3791" t="s">
        <v>10</v>
      </c>
      <c r="X3791" t="s">
        <v>10</v>
      </c>
      <c r="Y3791" t="s">
        <v>10</v>
      </c>
      <c r="Z3791" t="s">
        <v>10</v>
      </c>
      <c r="AA3791" t="s">
        <v>43</v>
      </c>
      <c r="AB3791" t="s">
        <v>10</v>
      </c>
      <c r="AC3791" t="s">
        <v>16</v>
      </c>
      <c r="AD3791">
        <v>73.45</v>
      </c>
      <c r="AE3791">
        <v>5329</v>
      </c>
      <c r="AF3791">
        <v>0</v>
      </c>
      <c r="AG3791">
        <v>0</v>
      </c>
      <c r="AH3791">
        <v>810.72</v>
      </c>
      <c r="AI3791">
        <v>6139.72</v>
      </c>
      <c r="AJ3791" t="s">
        <v>17</v>
      </c>
      <c r="AM3791" t="str">
        <f t="shared" si="177"/>
        <v>VIP</v>
      </c>
      <c r="AN3791" t="str">
        <f t="shared" si="178"/>
        <v>No</v>
      </c>
      <c r="AO3791" t="str" cm="1">
        <f t="array" ref="AO3791">_xlfn.IFS($C3791&lt;36,"Youth", $C3791&lt;66, "Middle_age", $C3791&gt;65, "Old")</f>
        <v>Old</v>
      </c>
      <c r="AP3791" t="str">
        <f t="shared" si="179"/>
        <v>6 năm</v>
      </c>
    </row>
    <row r="3792" spans="1:42" x14ac:dyDescent="0.35">
      <c r="A3792" t="s">
        <v>4916</v>
      </c>
      <c r="B3792" t="s">
        <v>19</v>
      </c>
      <c r="C3792">
        <v>73</v>
      </c>
      <c r="D3792" t="s">
        <v>10</v>
      </c>
      <c r="E3792">
        <v>0</v>
      </c>
      <c r="F3792" t="s">
        <v>3732</v>
      </c>
      <c r="G3792">
        <v>95335</v>
      </c>
      <c r="H3792">
        <v>38.109124999999999</v>
      </c>
      <c r="I3792">
        <v>-120.078597</v>
      </c>
      <c r="J3792">
        <v>4</v>
      </c>
      <c r="K3792" s="1">
        <v>72</v>
      </c>
      <c r="L3792" t="s">
        <v>42</v>
      </c>
      <c r="M3792" t="s">
        <v>10</v>
      </c>
      <c r="N3792">
        <v>33.68</v>
      </c>
      <c r="O3792" t="s">
        <v>10</v>
      </c>
      <c r="P3792" t="s">
        <v>10</v>
      </c>
      <c r="Q3792" t="s">
        <v>49</v>
      </c>
      <c r="R3792">
        <v>10</v>
      </c>
      <c r="S3792" t="s">
        <v>13</v>
      </c>
      <c r="T3792" t="s">
        <v>10</v>
      </c>
      <c r="U3792" t="s">
        <v>10</v>
      </c>
      <c r="V3792" t="s">
        <v>10</v>
      </c>
      <c r="W3792" t="s">
        <v>10</v>
      </c>
      <c r="X3792" t="s">
        <v>13</v>
      </c>
      <c r="Y3792" t="s">
        <v>13</v>
      </c>
      <c r="Z3792" t="s">
        <v>10</v>
      </c>
      <c r="AA3792" t="s">
        <v>43</v>
      </c>
      <c r="AB3792" t="s">
        <v>13</v>
      </c>
      <c r="AC3792" t="s">
        <v>16</v>
      </c>
      <c r="AD3792">
        <v>77.349999999999994</v>
      </c>
      <c r="AE3792">
        <v>5396.25</v>
      </c>
      <c r="AF3792">
        <v>0</v>
      </c>
      <c r="AG3792">
        <v>0</v>
      </c>
      <c r="AH3792">
        <v>2424.96</v>
      </c>
      <c r="AI3792">
        <v>7821.21</v>
      </c>
      <c r="AJ3792" t="s">
        <v>17</v>
      </c>
      <c r="AM3792" t="str">
        <f t="shared" si="177"/>
        <v>VIP</v>
      </c>
      <c r="AN3792" t="str">
        <f t="shared" si="178"/>
        <v>No</v>
      </c>
      <c r="AO3792" t="str" cm="1">
        <f t="array" ref="AO3792">_xlfn.IFS($C3792&lt;36,"Youth", $C3792&lt;66, "Middle_age", $C3792&gt;65, "Old")</f>
        <v>Old</v>
      </c>
      <c r="AP3792" t="str">
        <f t="shared" si="179"/>
        <v>6 năm</v>
      </c>
    </row>
    <row r="3793" spans="1:42" x14ac:dyDescent="0.35">
      <c r="A3793" t="s">
        <v>4917</v>
      </c>
      <c r="B3793" t="s">
        <v>19</v>
      </c>
      <c r="C3793">
        <v>67</v>
      </c>
      <c r="D3793" t="s">
        <v>10</v>
      </c>
      <c r="E3793">
        <v>0</v>
      </c>
      <c r="F3793" t="s">
        <v>1986</v>
      </c>
      <c r="G3793">
        <v>95468</v>
      </c>
      <c r="H3793">
        <v>38.911299</v>
      </c>
      <c r="I3793">
        <v>-123.609588</v>
      </c>
      <c r="J3793">
        <v>0</v>
      </c>
      <c r="K3793" s="1">
        <v>54</v>
      </c>
      <c r="L3793" t="s">
        <v>12</v>
      </c>
      <c r="M3793" t="s">
        <v>10</v>
      </c>
      <c r="N3793">
        <v>38.479999999999997</v>
      </c>
      <c r="O3793" t="s">
        <v>10</v>
      </c>
      <c r="P3793" t="s">
        <v>10</v>
      </c>
      <c r="Q3793" t="s">
        <v>25</v>
      </c>
      <c r="R3793">
        <v>13</v>
      </c>
      <c r="S3793" t="s">
        <v>13</v>
      </c>
      <c r="T3793" t="s">
        <v>13</v>
      </c>
      <c r="U3793" t="s">
        <v>10</v>
      </c>
      <c r="V3793" t="s">
        <v>13</v>
      </c>
      <c r="W3793" t="s">
        <v>10</v>
      </c>
      <c r="X3793" t="s">
        <v>10</v>
      </c>
      <c r="Y3793" t="s">
        <v>13</v>
      </c>
      <c r="Z3793" t="s">
        <v>13</v>
      </c>
      <c r="AA3793" t="s">
        <v>21</v>
      </c>
      <c r="AB3793" t="s">
        <v>10</v>
      </c>
      <c r="AC3793" t="s">
        <v>16</v>
      </c>
      <c r="AD3793">
        <v>99.05</v>
      </c>
      <c r="AE3793">
        <v>5295.7</v>
      </c>
      <c r="AF3793">
        <v>0</v>
      </c>
      <c r="AG3793">
        <v>40</v>
      </c>
      <c r="AH3793">
        <v>2077.92</v>
      </c>
      <c r="AI3793">
        <v>7413.62</v>
      </c>
      <c r="AJ3793" t="s">
        <v>17</v>
      </c>
      <c r="AM3793" t="str">
        <f t="shared" si="177"/>
        <v>VIP</v>
      </c>
      <c r="AN3793" t="str">
        <f t="shared" si="178"/>
        <v>No</v>
      </c>
      <c r="AO3793" t="str" cm="1">
        <f t="array" ref="AO3793">_xlfn.IFS($C3793&lt;36,"Youth", $C3793&lt;66, "Middle_age", $C3793&gt;65, "Old")</f>
        <v>Old</v>
      </c>
      <c r="AP3793" t="str">
        <f t="shared" si="179"/>
        <v>5 năm</v>
      </c>
    </row>
    <row r="3794" spans="1:42" x14ac:dyDescent="0.35">
      <c r="A3794" t="s">
        <v>4918</v>
      </c>
      <c r="B3794" t="s">
        <v>19</v>
      </c>
      <c r="C3794">
        <v>66</v>
      </c>
      <c r="D3794" t="s">
        <v>13</v>
      </c>
      <c r="E3794">
        <v>0</v>
      </c>
      <c r="F3794" t="s">
        <v>48</v>
      </c>
      <c r="G3794">
        <v>93065</v>
      </c>
      <c r="H3794">
        <v>34.269449000000002</v>
      </c>
      <c r="I3794">
        <v>-118.76847100000001</v>
      </c>
      <c r="J3794">
        <v>0</v>
      </c>
      <c r="K3794" s="1">
        <v>72</v>
      </c>
      <c r="L3794" t="s">
        <v>42</v>
      </c>
      <c r="M3794" t="s">
        <v>10</v>
      </c>
      <c r="N3794">
        <v>2.37</v>
      </c>
      <c r="O3794" t="s">
        <v>10</v>
      </c>
      <c r="P3794" t="s">
        <v>13</v>
      </c>
      <c r="AA3794" t="s">
        <v>43</v>
      </c>
      <c r="AB3794" t="s">
        <v>10</v>
      </c>
      <c r="AC3794" t="s">
        <v>16</v>
      </c>
      <c r="AD3794">
        <v>25.1</v>
      </c>
      <c r="AE3794">
        <v>1789.9</v>
      </c>
      <c r="AF3794">
        <v>0</v>
      </c>
      <c r="AG3794">
        <v>0</v>
      </c>
      <c r="AH3794">
        <v>170.64</v>
      </c>
      <c r="AI3794">
        <v>1960.54</v>
      </c>
      <c r="AJ3794" t="s">
        <v>17</v>
      </c>
      <c r="AM3794" t="str">
        <f t="shared" si="177"/>
        <v>Stayed</v>
      </c>
      <c r="AN3794" t="str">
        <f t="shared" si="178"/>
        <v>No</v>
      </c>
      <c r="AO3794" t="str" cm="1">
        <f t="array" ref="AO3794">_xlfn.IFS($C3794&lt;36,"Youth", $C3794&lt;66, "Middle_age", $C3794&gt;65, "Old")</f>
        <v>Old</v>
      </c>
      <c r="AP3794" t="str">
        <f t="shared" si="179"/>
        <v>6 năm</v>
      </c>
    </row>
    <row r="3795" spans="1:42" x14ac:dyDescent="0.35">
      <c r="A3795" t="s">
        <v>4919</v>
      </c>
      <c r="B3795" t="s">
        <v>9</v>
      </c>
      <c r="C3795">
        <v>44</v>
      </c>
      <c r="D3795" t="s">
        <v>10</v>
      </c>
      <c r="E3795">
        <v>0</v>
      </c>
      <c r="F3795" t="s">
        <v>4013</v>
      </c>
      <c r="G3795">
        <v>95231</v>
      </c>
      <c r="H3795">
        <v>37.873283000000001</v>
      </c>
      <c r="I3795">
        <v>-121.292034</v>
      </c>
      <c r="J3795">
        <v>8</v>
      </c>
      <c r="K3795" s="1">
        <v>60</v>
      </c>
      <c r="L3795" t="s">
        <v>46</v>
      </c>
      <c r="M3795" t="s">
        <v>10</v>
      </c>
      <c r="N3795">
        <v>15.54</v>
      </c>
      <c r="O3795" t="s">
        <v>10</v>
      </c>
      <c r="P3795" t="s">
        <v>10</v>
      </c>
      <c r="Q3795" t="s">
        <v>25</v>
      </c>
      <c r="R3795">
        <v>19</v>
      </c>
      <c r="S3795" t="s">
        <v>10</v>
      </c>
      <c r="T3795" t="s">
        <v>10</v>
      </c>
      <c r="U3795" t="s">
        <v>13</v>
      </c>
      <c r="V3795" t="s">
        <v>13</v>
      </c>
      <c r="W3795" t="s">
        <v>13</v>
      </c>
      <c r="X3795" t="s">
        <v>10</v>
      </c>
      <c r="Y3795" t="s">
        <v>10</v>
      </c>
      <c r="Z3795" t="s">
        <v>10</v>
      </c>
      <c r="AA3795" t="s">
        <v>21</v>
      </c>
      <c r="AB3795" t="s">
        <v>10</v>
      </c>
      <c r="AC3795" t="s">
        <v>16</v>
      </c>
      <c r="AD3795">
        <v>94.1</v>
      </c>
      <c r="AE3795">
        <v>5475.9</v>
      </c>
      <c r="AF3795">
        <v>0</v>
      </c>
      <c r="AG3795">
        <v>0</v>
      </c>
      <c r="AH3795">
        <v>932.4</v>
      </c>
      <c r="AI3795">
        <v>6408.3</v>
      </c>
      <c r="AJ3795" t="s">
        <v>17</v>
      </c>
      <c r="AM3795" t="str">
        <f t="shared" si="177"/>
        <v>VIP</v>
      </c>
      <c r="AN3795" t="str">
        <f t="shared" si="178"/>
        <v>No</v>
      </c>
      <c r="AO3795" t="str" cm="1">
        <f t="array" ref="AO3795">_xlfn.IFS($C3795&lt;36,"Youth", $C3795&lt;66, "Middle_age", $C3795&gt;65, "Old")</f>
        <v>Middle_age</v>
      </c>
      <c r="AP3795" t="str">
        <f t="shared" si="179"/>
        <v>5 năm</v>
      </c>
    </row>
    <row r="3796" spans="1:42" x14ac:dyDescent="0.35">
      <c r="A3796" t="s">
        <v>4920</v>
      </c>
      <c r="B3796" t="s">
        <v>9</v>
      </c>
      <c r="C3796">
        <v>65</v>
      </c>
      <c r="D3796" t="s">
        <v>10</v>
      </c>
      <c r="E3796">
        <v>3</v>
      </c>
      <c r="F3796" t="s">
        <v>191</v>
      </c>
      <c r="G3796">
        <v>91755</v>
      </c>
      <c r="H3796">
        <v>34.049171999999999</v>
      </c>
      <c r="I3796">
        <v>-118.115022</v>
      </c>
      <c r="J3796">
        <v>7</v>
      </c>
      <c r="K3796" s="1">
        <v>65</v>
      </c>
      <c r="L3796" t="s">
        <v>46</v>
      </c>
      <c r="M3796" t="s">
        <v>10</v>
      </c>
      <c r="N3796">
        <v>19.579999999999998</v>
      </c>
      <c r="O3796" t="s">
        <v>10</v>
      </c>
      <c r="P3796" t="s">
        <v>10</v>
      </c>
      <c r="Q3796" t="s">
        <v>25</v>
      </c>
      <c r="R3796">
        <v>26</v>
      </c>
      <c r="S3796" t="s">
        <v>13</v>
      </c>
      <c r="T3796" t="s">
        <v>10</v>
      </c>
      <c r="U3796" t="s">
        <v>10</v>
      </c>
      <c r="V3796" t="s">
        <v>13</v>
      </c>
      <c r="W3796" t="s">
        <v>10</v>
      </c>
      <c r="X3796" t="s">
        <v>10</v>
      </c>
      <c r="Y3796" t="s">
        <v>10</v>
      </c>
      <c r="Z3796" t="s">
        <v>10</v>
      </c>
      <c r="AA3796" t="s">
        <v>15</v>
      </c>
      <c r="AB3796" t="s">
        <v>10</v>
      </c>
      <c r="AC3796" t="s">
        <v>26</v>
      </c>
      <c r="AD3796">
        <v>107.45</v>
      </c>
      <c r="AE3796">
        <v>7047.5</v>
      </c>
      <c r="AF3796">
        <v>0</v>
      </c>
      <c r="AG3796">
        <v>0</v>
      </c>
      <c r="AH3796">
        <v>1272.7</v>
      </c>
      <c r="AI3796">
        <v>8320.2000000000007</v>
      </c>
      <c r="AJ3796" t="s">
        <v>17</v>
      </c>
      <c r="AM3796" t="str">
        <f t="shared" si="177"/>
        <v>VIP</v>
      </c>
      <c r="AN3796" t="str">
        <f t="shared" si="178"/>
        <v>Yes</v>
      </c>
      <c r="AO3796" t="str" cm="1">
        <f t="array" ref="AO3796">_xlfn.IFS($C3796&lt;36,"Youth", $C3796&lt;66, "Middle_age", $C3796&gt;65, "Old")</f>
        <v>Middle_age</v>
      </c>
      <c r="AP3796" t="str">
        <f t="shared" si="179"/>
        <v>6 năm</v>
      </c>
    </row>
    <row r="3797" spans="1:42" x14ac:dyDescent="0.35">
      <c r="A3797" t="s">
        <v>4921</v>
      </c>
      <c r="B3797" t="s">
        <v>19</v>
      </c>
      <c r="C3797">
        <v>35</v>
      </c>
      <c r="D3797" t="s">
        <v>10</v>
      </c>
      <c r="E3797">
        <v>3</v>
      </c>
      <c r="F3797" t="s">
        <v>645</v>
      </c>
      <c r="G3797">
        <v>93666</v>
      </c>
      <c r="H3797">
        <v>36.545352999999999</v>
      </c>
      <c r="I3797">
        <v>-119.33853499999999</v>
      </c>
      <c r="J3797">
        <v>2</v>
      </c>
      <c r="K3797" s="1">
        <v>34</v>
      </c>
      <c r="L3797" t="s">
        <v>99</v>
      </c>
      <c r="M3797" t="s">
        <v>13</v>
      </c>
      <c r="P3797" t="s">
        <v>10</v>
      </c>
      <c r="Q3797" t="s">
        <v>49</v>
      </c>
      <c r="R3797">
        <v>76</v>
      </c>
      <c r="S3797" t="s">
        <v>13</v>
      </c>
      <c r="T3797" t="s">
        <v>13</v>
      </c>
      <c r="U3797" t="s">
        <v>10</v>
      </c>
      <c r="V3797" t="s">
        <v>10</v>
      </c>
      <c r="W3797" t="s">
        <v>10</v>
      </c>
      <c r="X3797" t="s">
        <v>13</v>
      </c>
      <c r="Y3797" t="s">
        <v>13</v>
      </c>
      <c r="Z3797" t="s">
        <v>10</v>
      </c>
      <c r="AA3797" t="s">
        <v>21</v>
      </c>
      <c r="AB3797" t="s">
        <v>10</v>
      </c>
      <c r="AC3797" t="s">
        <v>26</v>
      </c>
      <c r="AD3797">
        <v>44.85</v>
      </c>
      <c r="AE3797">
        <v>1442.6</v>
      </c>
      <c r="AF3797">
        <v>0</v>
      </c>
      <c r="AG3797">
        <v>0</v>
      </c>
      <c r="AH3797">
        <v>0</v>
      </c>
      <c r="AI3797">
        <v>1442.6</v>
      </c>
      <c r="AJ3797" t="s">
        <v>17</v>
      </c>
      <c r="AM3797" t="str">
        <f t="shared" si="177"/>
        <v>Stayed</v>
      </c>
      <c r="AN3797" t="str">
        <f t="shared" si="178"/>
        <v>Yes</v>
      </c>
      <c r="AO3797" t="str" cm="1">
        <f t="array" ref="AO3797">_xlfn.IFS($C3797&lt;36,"Youth", $C3797&lt;66, "Middle_age", $C3797&gt;65, "Old")</f>
        <v>Youth</v>
      </c>
      <c r="AP3797" t="str">
        <f t="shared" si="179"/>
        <v>3 năm</v>
      </c>
    </row>
    <row r="3798" spans="1:42" x14ac:dyDescent="0.35">
      <c r="A3798" t="s">
        <v>4922</v>
      </c>
      <c r="B3798" t="s">
        <v>19</v>
      </c>
      <c r="C3798">
        <v>45</v>
      </c>
      <c r="D3798" t="s">
        <v>13</v>
      </c>
      <c r="E3798">
        <v>1</v>
      </c>
      <c r="F3798" t="s">
        <v>121</v>
      </c>
      <c r="G3798">
        <v>92115</v>
      </c>
      <c r="H3798">
        <v>32.762506000000002</v>
      </c>
      <c r="I3798">
        <v>-117.07245</v>
      </c>
      <c r="J3798">
        <v>0</v>
      </c>
      <c r="K3798" s="1">
        <v>37</v>
      </c>
      <c r="L3798" t="s">
        <v>12</v>
      </c>
      <c r="M3798" t="s">
        <v>10</v>
      </c>
      <c r="N3798">
        <v>49.99</v>
      </c>
      <c r="O3798" t="s">
        <v>13</v>
      </c>
      <c r="P3798" t="s">
        <v>10</v>
      </c>
      <c r="Q3798" t="s">
        <v>14</v>
      </c>
      <c r="R3798">
        <v>27</v>
      </c>
      <c r="S3798" t="s">
        <v>10</v>
      </c>
      <c r="T3798" t="s">
        <v>10</v>
      </c>
      <c r="U3798" t="s">
        <v>13</v>
      </c>
      <c r="V3798" t="s">
        <v>10</v>
      </c>
      <c r="W3798" t="s">
        <v>13</v>
      </c>
      <c r="X3798" t="s">
        <v>13</v>
      </c>
      <c r="Y3798" t="s">
        <v>13</v>
      </c>
      <c r="Z3798" t="s">
        <v>13</v>
      </c>
      <c r="AA3798" t="s">
        <v>43</v>
      </c>
      <c r="AB3798" t="s">
        <v>13</v>
      </c>
      <c r="AC3798" t="s">
        <v>16</v>
      </c>
      <c r="AD3798">
        <v>61.45</v>
      </c>
      <c r="AE3798">
        <v>2302.35</v>
      </c>
      <c r="AF3798">
        <v>48.79</v>
      </c>
      <c r="AG3798">
        <v>110</v>
      </c>
      <c r="AH3798">
        <v>1849.63</v>
      </c>
      <c r="AI3798">
        <v>4213.1899999999996</v>
      </c>
      <c r="AJ3798" t="s">
        <v>17</v>
      </c>
      <c r="AM3798" t="str">
        <f t="shared" si="177"/>
        <v>VIP</v>
      </c>
      <c r="AN3798" t="str">
        <f t="shared" si="178"/>
        <v>Yes</v>
      </c>
      <c r="AO3798" t="str" cm="1">
        <f t="array" ref="AO3798">_xlfn.IFS($C3798&lt;36,"Youth", $C3798&lt;66, "Middle_age", $C3798&gt;65, "Old")</f>
        <v>Middle_age</v>
      </c>
      <c r="AP3798" t="str">
        <f t="shared" si="179"/>
        <v>4 năm</v>
      </c>
    </row>
    <row r="3799" spans="1:42" x14ac:dyDescent="0.35">
      <c r="A3799" t="s">
        <v>4923</v>
      </c>
      <c r="B3799" t="s">
        <v>19</v>
      </c>
      <c r="C3799">
        <v>43</v>
      </c>
      <c r="D3799" t="s">
        <v>13</v>
      </c>
      <c r="E3799">
        <v>0</v>
      </c>
      <c r="F3799" t="s">
        <v>2373</v>
      </c>
      <c r="G3799">
        <v>95930</v>
      </c>
      <c r="H3799">
        <v>39.562238999999998</v>
      </c>
      <c r="I3799">
        <v>-121.14836</v>
      </c>
      <c r="J3799">
        <v>0</v>
      </c>
      <c r="K3799" s="1">
        <v>4</v>
      </c>
      <c r="L3799" t="s">
        <v>24</v>
      </c>
      <c r="M3799" t="s">
        <v>10</v>
      </c>
      <c r="N3799">
        <v>31.57</v>
      </c>
      <c r="O3799" t="s">
        <v>10</v>
      </c>
      <c r="P3799" t="s">
        <v>10</v>
      </c>
      <c r="Q3799" t="s">
        <v>25</v>
      </c>
      <c r="R3799">
        <v>18</v>
      </c>
      <c r="S3799" t="s">
        <v>10</v>
      </c>
      <c r="T3799" t="s">
        <v>13</v>
      </c>
      <c r="U3799" t="s">
        <v>13</v>
      </c>
      <c r="V3799" t="s">
        <v>13</v>
      </c>
      <c r="W3799" t="s">
        <v>10</v>
      </c>
      <c r="X3799" t="s">
        <v>13</v>
      </c>
      <c r="Y3799" t="s">
        <v>13</v>
      </c>
      <c r="Z3799" t="s">
        <v>10</v>
      </c>
      <c r="AA3799" t="s">
        <v>21</v>
      </c>
      <c r="AB3799" t="s">
        <v>13</v>
      </c>
      <c r="AC3799" t="s">
        <v>26</v>
      </c>
      <c r="AD3799">
        <v>90.65</v>
      </c>
      <c r="AE3799">
        <v>367.95</v>
      </c>
      <c r="AF3799">
        <v>0</v>
      </c>
      <c r="AG3799">
        <v>0</v>
      </c>
      <c r="AH3799">
        <v>126.28</v>
      </c>
      <c r="AI3799">
        <v>494.23</v>
      </c>
      <c r="AJ3799" t="s">
        <v>17</v>
      </c>
      <c r="AM3799" t="str">
        <f t="shared" si="177"/>
        <v>Stayed</v>
      </c>
      <c r="AN3799" t="str">
        <f t="shared" si="178"/>
        <v>No</v>
      </c>
      <c r="AO3799" t="str" cm="1">
        <f t="array" ref="AO3799">_xlfn.IFS($C3799&lt;36,"Youth", $C3799&lt;66, "Middle_age", $C3799&gt;65, "Old")</f>
        <v>Middle_age</v>
      </c>
      <c r="AP3799" t="str">
        <f t="shared" si="179"/>
        <v>1 năm</v>
      </c>
    </row>
    <row r="3800" spans="1:42" x14ac:dyDescent="0.35">
      <c r="A3800" t="s">
        <v>4924</v>
      </c>
      <c r="B3800" t="s">
        <v>19</v>
      </c>
      <c r="C3800">
        <v>22</v>
      </c>
      <c r="D3800" t="s">
        <v>10</v>
      </c>
      <c r="E3800">
        <v>1</v>
      </c>
      <c r="F3800" t="s">
        <v>125</v>
      </c>
      <c r="G3800">
        <v>95407</v>
      </c>
      <c r="H3800">
        <v>38.394091000000003</v>
      </c>
      <c r="I3800">
        <v>-122.739814</v>
      </c>
      <c r="J3800">
        <v>8</v>
      </c>
      <c r="K3800" s="1">
        <v>62</v>
      </c>
      <c r="L3800" t="s">
        <v>46</v>
      </c>
      <c r="M3800" t="s">
        <v>10</v>
      </c>
      <c r="N3800">
        <v>14.75</v>
      </c>
      <c r="O3800" t="s">
        <v>10</v>
      </c>
      <c r="P3800" t="s">
        <v>10</v>
      </c>
      <c r="Q3800" t="s">
        <v>25</v>
      </c>
      <c r="R3800">
        <v>52</v>
      </c>
      <c r="S3800" t="s">
        <v>10</v>
      </c>
      <c r="T3800" t="s">
        <v>10</v>
      </c>
      <c r="U3800" t="s">
        <v>13</v>
      </c>
      <c r="V3800" t="s">
        <v>13</v>
      </c>
      <c r="W3800" t="s">
        <v>10</v>
      </c>
      <c r="X3800" t="s">
        <v>10</v>
      </c>
      <c r="Y3800" t="s">
        <v>10</v>
      </c>
      <c r="Z3800" t="s">
        <v>13</v>
      </c>
      <c r="AA3800" t="s">
        <v>21</v>
      </c>
      <c r="AB3800" t="s">
        <v>10</v>
      </c>
      <c r="AC3800" t="s">
        <v>26</v>
      </c>
      <c r="AD3800">
        <v>105.5</v>
      </c>
      <c r="AE3800">
        <v>6487.2</v>
      </c>
      <c r="AF3800">
        <v>0</v>
      </c>
      <c r="AG3800">
        <v>150</v>
      </c>
      <c r="AH3800">
        <v>914.5</v>
      </c>
      <c r="AI3800">
        <v>7551.7</v>
      </c>
      <c r="AJ3800" t="s">
        <v>17</v>
      </c>
      <c r="AM3800" t="str">
        <f t="shared" si="177"/>
        <v>VIP</v>
      </c>
      <c r="AN3800" t="str">
        <f t="shared" si="178"/>
        <v>Yes</v>
      </c>
      <c r="AO3800" t="str" cm="1">
        <f t="array" ref="AO3800">_xlfn.IFS($C3800&lt;36,"Youth", $C3800&lt;66, "Middle_age", $C3800&gt;65, "Old")</f>
        <v>Youth</v>
      </c>
      <c r="AP3800" t="str">
        <f t="shared" si="179"/>
        <v>6 năm</v>
      </c>
    </row>
    <row r="3801" spans="1:42" x14ac:dyDescent="0.35">
      <c r="A3801" t="s">
        <v>4925</v>
      </c>
      <c r="B3801" t="s">
        <v>9</v>
      </c>
      <c r="C3801">
        <v>43</v>
      </c>
      <c r="D3801" t="s">
        <v>13</v>
      </c>
      <c r="E3801">
        <v>0</v>
      </c>
      <c r="F3801" t="s">
        <v>1020</v>
      </c>
      <c r="G3801">
        <v>94518</v>
      </c>
      <c r="H3801">
        <v>37.950248000000002</v>
      </c>
      <c r="I3801">
        <v>-122.02245499999999</v>
      </c>
      <c r="J3801">
        <v>0</v>
      </c>
      <c r="K3801" s="1">
        <v>52</v>
      </c>
      <c r="L3801" t="s">
        <v>46</v>
      </c>
      <c r="M3801" t="s">
        <v>10</v>
      </c>
      <c r="N3801">
        <v>42.9</v>
      </c>
      <c r="O3801" t="s">
        <v>10</v>
      </c>
      <c r="P3801" t="s">
        <v>10</v>
      </c>
      <c r="Q3801" t="s">
        <v>25</v>
      </c>
      <c r="R3801">
        <v>14</v>
      </c>
      <c r="S3801" t="s">
        <v>13</v>
      </c>
      <c r="T3801" t="s">
        <v>10</v>
      </c>
      <c r="U3801" t="s">
        <v>13</v>
      </c>
      <c r="V3801" t="s">
        <v>13</v>
      </c>
      <c r="W3801" t="s">
        <v>13</v>
      </c>
      <c r="X3801" t="s">
        <v>13</v>
      </c>
      <c r="Y3801" t="s">
        <v>13</v>
      </c>
      <c r="Z3801" t="s">
        <v>10</v>
      </c>
      <c r="AA3801" t="s">
        <v>15</v>
      </c>
      <c r="AB3801" t="s">
        <v>10</v>
      </c>
      <c r="AC3801" t="s">
        <v>16</v>
      </c>
      <c r="AD3801">
        <v>80.2</v>
      </c>
      <c r="AE3801">
        <v>4297.6000000000004</v>
      </c>
      <c r="AF3801">
        <v>0</v>
      </c>
      <c r="AG3801">
        <v>0</v>
      </c>
      <c r="AH3801">
        <v>2230.8000000000002</v>
      </c>
      <c r="AI3801">
        <v>6528.4</v>
      </c>
      <c r="AJ3801" t="s">
        <v>17</v>
      </c>
      <c r="AM3801" t="str">
        <f t="shared" si="177"/>
        <v>VIP</v>
      </c>
      <c r="AN3801" t="str">
        <f t="shared" si="178"/>
        <v>No</v>
      </c>
      <c r="AO3801" t="str" cm="1">
        <f t="array" ref="AO3801">_xlfn.IFS($C3801&lt;36,"Youth", $C3801&lt;66, "Middle_age", $C3801&gt;65, "Old")</f>
        <v>Middle_age</v>
      </c>
      <c r="AP3801" t="str">
        <f t="shared" si="179"/>
        <v>5 năm</v>
      </c>
    </row>
    <row r="3802" spans="1:42" x14ac:dyDescent="0.35">
      <c r="A3802" t="s">
        <v>4926</v>
      </c>
      <c r="B3802" t="s">
        <v>19</v>
      </c>
      <c r="C3802">
        <v>29</v>
      </c>
      <c r="D3802" t="s">
        <v>10</v>
      </c>
      <c r="E3802">
        <v>0</v>
      </c>
      <c r="F3802" t="s">
        <v>361</v>
      </c>
      <c r="G3802">
        <v>94122</v>
      </c>
      <c r="H3802">
        <v>37.760412000000002</v>
      </c>
      <c r="I3802">
        <v>-122.484966</v>
      </c>
      <c r="J3802">
        <v>9</v>
      </c>
      <c r="K3802" s="1">
        <v>8</v>
      </c>
      <c r="L3802" t="s">
        <v>12</v>
      </c>
      <c r="M3802" t="s">
        <v>10</v>
      </c>
      <c r="N3802">
        <v>4.9800000000000004</v>
      </c>
      <c r="O3802" t="s">
        <v>13</v>
      </c>
      <c r="P3802" t="s">
        <v>13</v>
      </c>
      <c r="AA3802" t="s">
        <v>21</v>
      </c>
      <c r="AB3802" t="s">
        <v>13</v>
      </c>
      <c r="AC3802" t="s">
        <v>16</v>
      </c>
      <c r="AD3802">
        <v>20.25</v>
      </c>
      <c r="AE3802">
        <v>158.35</v>
      </c>
      <c r="AF3802">
        <v>0</v>
      </c>
      <c r="AG3802">
        <v>0</v>
      </c>
      <c r="AH3802">
        <v>39.840000000000003</v>
      </c>
      <c r="AI3802">
        <v>198.19</v>
      </c>
      <c r="AJ3802" t="s">
        <v>17</v>
      </c>
      <c r="AM3802" t="str">
        <f t="shared" si="177"/>
        <v>Stayed</v>
      </c>
      <c r="AN3802" t="str">
        <f t="shared" si="178"/>
        <v>No</v>
      </c>
      <c r="AO3802" t="str" cm="1">
        <f t="array" ref="AO3802">_xlfn.IFS($C3802&lt;36,"Youth", $C3802&lt;66, "Middle_age", $C3802&gt;65, "Old")</f>
        <v>Youth</v>
      </c>
      <c r="AP3802" t="str">
        <f t="shared" si="179"/>
        <v>1 năm</v>
      </c>
    </row>
    <row r="3803" spans="1:42" x14ac:dyDescent="0.35">
      <c r="A3803" t="s">
        <v>4927</v>
      </c>
      <c r="B3803" t="s">
        <v>9</v>
      </c>
      <c r="C3803">
        <v>19</v>
      </c>
      <c r="D3803" t="s">
        <v>10</v>
      </c>
      <c r="E3803">
        <v>2</v>
      </c>
      <c r="F3803" t="s">
        <v>2362</v>
      </c>
      <c r="G3803">
        <v>92242</v>
      </c>
      <c r="H3803">
        <v>34.137742000000003</v>
      </c>
      <c r="I3803">
        <v>-114.36514</v>
      </c>
      <c r="J3803">
        <v>0</v>
      </c>
      <c r="K3803" s="1">
        <v>69</v>
      </c>
      <c r="L3803" t="s">
        <v>42</v>
      </c>
      <c r="M3803" t="s">
        <v>10</v>
      </c>
      <c r="N3803">
        <v>25.18</v>
      </c>
      <c r="O3803" t="s">
        <v>13</v>
      </c>
      <c r="P3803" t="s">
        <v>13</v>
      </c>
      <c r="AA3803" t="s">
        <v>43</v>
      </c>
      <c r="AB3803" t="s">
        <v>13</v>
      </c>
      <c r="AC3803" t="s">
        <v>16</v>
      </c>
      <c r="AD3803">
        <v>19.399999999999999</v>
      </c>
      <c r="AE3803">
        <v>1346.2</v>
      </c>
      <c r="AF3803">
        <v>0</v>
      </c>
      <c r="AG3803">
        <v>0</v>
      </c>
      <c r="AH3803">
        <v>1737.42</v>
      </c>
      <c r="AI3803">
        <v>3083.62</v>
      </c>
      <c r="AJ3803" t="s">
        <v>17</v>
      </c>
      <c r="AM3803" t="str">
        <f t="shared" si="177"/>
        <v>VIP</v>
      </c>
      <c r="AN3803" t="str">
        <f t="shared" si="178"/>
        <v>Yes</v>
      </c>
      <c r="AO3803" t="str" cm="1">
        <f t="array" ref="AO3803">_xlfn.IFS($C3803&lt;36,"Youth", $C3803&lt;66, "Middle_age", $C3803&gt;65, "Old")</f>
        <v>Youth</v>
      </c>
      <c r="AP3803" t="str">
        <f t="shared" si="179"/>
        <v>6 năm</v>
      </c>
    </row>
    <row r="3804" spans="1:42" x14ac:dyDescent="0.35">
      <c r="A3804" t="s">
        <v>4928</v>
      </c>
      <c r="B3804" t="s">
        <v>19</v>
      </c>
      <c r="C3804">
        <v>60</v>
      </c>
      <c r="D3804" t="s">
        <v>13</v>
      </c>
      <c r="E3804">
        <v>0</v>
      </c>
      <c r="F3804" t="s">
        <v>257</v>
      </c>
      <c r="G3804">
        <v>92614</v>
      </c>
      <c r="H3804">
        <v>33.680301999999998</v>
      </c>
      <c r="I3804">
        <v>-117.833296</v>
      </c>
      <c r="J3804">
        <v>0</v>
      </c>
      <c r="K3804" s="1">
        <v>12</v>
      </c>
      <c r="L3804" t="s">
        <v>32</v>
      </c>
      <c r="M3804" t="s">
        <v>10</v>
      </c>
      <c r="N3804">
        <v>33.36</v>
      </c>
      <c r="O3804" t="s">
        <v>10</v>
      </c>
      <c r="P3804" t="s">
        <v>10</v>
      </c>
      <c r="Q3804" t="s">
        <v>25</v>
      </c>
      <c r="R3804">
        <v>22</v>
      </c>
      <c r="S3804" t="s">
        <v>13</v>
      </c>
      <c r="T3804" t="s">
        <v>13</v>
      </c>
      <c r="U3804" t="s">
        <v>10</v>
      </c>
      <c r="V3804" t="s">
        <v>13</v>
      </c>
      <c r="W3804" t="s">
        <v>10</v>
      </c>
      <c r="X3804" t="s">
        <v>13</v>
      </c>
      <c r="Y3804" t="s">
        <v>13</v>
      </c>
      <c r="Z3804" t="s">
        <v>10</v>
      </c>
      <c r="AA3804" t="s">
        <v>21</v>
      </c>
      <c r="AB3804" t="s">
        <v>10</v>
      </c>
      <c r="AC3804" t="s">
        <v>26</v>
      </c>
      <c r="AD3804">
        <v>89.55</v>
      </c>
      <c r="AE3804">
        <v>1021.75</v>
      </c>
      <c r="AF3804">
        <v>0</v>
      </c>
      <c r="AG3804">
        <v>0</v>
      </c>
      <c r="AH3804">
        <v>400.32</v>
      </c>
      <c r="AI3804">
        <v>1422.07</v>
      </c>
      <c r="AJ3804" t="s">
        <v>17</v>
      </c>
      <c r="AM3804" t="str">
        <f t="shared" si="177"/>
        <v>Stayed</v>
      </c>
      <c r="AN3804" t="str">
        <f t="shared" si="178"/>
        <v>No</v>
      </c>
      <c r="AO3804" t="str" cm="1">
        <f t="array" ref="AO3804">_xlfn.IFS($C3804&lt;36,"Youth", $C3804&lt;66, "Middle_age", $C3804&gt;65, "Old")</f>
        <v>Middle_age</v>
      </c>
      <c r="AP3804" t="str">
        <f t="shared" si="179"/>
        <v>1 năm</v>
      </c>
    </row>
    <row r="3805" spans="1:42" x14ac:dyDescent="0.35">
      <c r="A3805" t="s">
        <v>4929</v>
      </c>
      <c r="B3805" t="s">
        <v>9</v>
      </c>
      <c r="C3805">
        <v>40</v>
      </c>
      <c r="D3805" t="s">
        <v>10</v>
      </c>
      <c r="E3805">
        <v>3</v>
      </c>
      <c r="F3805" t="s">
        <v>121</v>
      </c>
      <c r="G3805">
        <v>92131</v>
      </c>
      <c r="H3805">
        <v>32.893250000000002</v>
      </c>
      <c r="I3805">
        <v>-117.087091</v>
      </c>
      <c r="J3805">
        <v>3</v>
      </c>
      <c r="K3805" s="1">
        <v>5</v>
      </c>
      <c r="L3805" t="s">
        <v>24</v>
      </c>
      <c r="M3805" t="s">
        <v>13</v>
      </c>
      <c r="P3805" t="s">
        <v>10</v>
      </c>
      <c r="Q3805" t="s">
        <v>49</v>
      </c>
      <c r="R3805">
        <v>53</v>
      </c>
      <c r="S3805" t="s">
        <v>13</v>
      </c>
      <c r="T3805" t="s">
        <v>13</v>
      </c>
      <c r="U3805" t="s">
        <v>13</v>
      </c>
      <c r="V3805" t="s">
        <v>13</v>
      </c>
      <c r="W3805" t="s">
        <v>13</v>
      </c>
      <c r="X3805" t="s">
        <v>13</v>
      </c>
      <c r="Y3805" t="s">
        <v>13</v>
      </c>
      <c r="Z3805" t="s">
        <v>10</v>
      </c>
      <c r="AA3805" t="s">
        <v>21</v>
      </c>
      <c r="AB3805" t="s">
        <v>13</v>
      </c>
      <c r="AC3805" t="s">
        <v>16</v>
      </c>
      <c r="AD3805">
        <v>25.05</v>
      </c>
      <c r="AE3805">
        <v>125.5</v>
      </c>
      <c r="AF3805">
        <v>0</v>
      </c>
      <c r="AG3805">
        <v>0</v>
      </c>
      <c r="AH3805">
        <v>0</v>
      </c>
      <c r="AI3805">
        <v>125.5</v>
      </c>
      <c r="AJ3805" t="s">
        <v>17</v>
      </c>
      <c r="AM3805" t="str">
        <f t="shared" si="177"/>
        <v>Stayed</v>
      </c>
      <c r="AN3805" t="str">
        <f t="shared" si="178"/>
        <v>Yes</v>
      </c>
      <c r="AO3805" t="str" cm="1">
        <f t="array" ref="AO3805">_xlfn.IFS($C3805&lt;36,"Youth", $C3805&lt;66, "Middle_age", $C3805&gt;65, "Old")</f>
        <v>Middle_age</v>
      </c>
      <c r="AP3805" t="str">
        <f t="shared" si="179"/>
        <v>1 năm</v>
      </c>
    </row>
    <row r="3806" spans="1:42" x14ac:dyDescent="0.35">
      <c r="A3806" t="s">
        <v>4930</v>
      </c>
      <c r="B3806" t="s">
        <v>19</v>
      </c>
      <c r="C3806">
        <v>61</v>
      </c>
      <c r="D3806" t="s">
        <v>13</v>
      </c>
      <c r="E3806">
        <v>0</v>
      </c>
      <c r="F3806" t="s">
        <v>127</v>
      </c>
      <c r="G3806">
        <v>95111</v>
      </c>
      <c r="H3806">
        <v>37.284264999999998</v>
      </c>
      <c r="I3806">
        <v>-121.827673</v>
      </c>
      <c r="J3806">
        <v>0</v>
      </c>
      <c r="K3806" s="1">
        <v>2</v>
      </c>
      <c r="L3806" t="s">
        <v>12</v>
      </c>
      <c r="M3806" t="s">
        <v>10</v>
      </c>
      <c r="N3806">
        <v>26.05</v>
      </c>
      <c r="O3806" t="s">
        <v>13</v>
      </c>
      <c r="P3806" t="s">
        <v>10</v>
      </c>
      <c r="Q3806" t="s">
        <v>25</v>
      </c>
      <c r="R3806">
        <v>2</v>
      </c>
      <c r="S3806" t="s">
        <v>13</v>
      </c>
      <c r="T3806" t="s">
        <v>13</v>
      </c>
      <c r="U3806" t="s">
        <v>10</v>
      </c>
      <c r="V3806" t="s">
        <v>13</v>
      </c>
      <c r="W3806" t="s">
        <v>10</v>
      </c>
      <c r="X3806" t="s">
        <v>10</v>
      </c>
      <c r="Y3806" t="s">
        <v>10</v>
      </c>
      <c r="Z3806" t="s">
        <v>10</v>
      </c>
      <c r="AA3806" t="s">
        <v>21</v>
      </c>
      <c r="AB3806" t="s">
        <v>13</v>
      </c>
      <c r="AC3806" t="s">
        <v>26</v>
      </c>
      <c r="AD3806">
        <v>94.95</v>
      </c>
      <c r="AE3806">
        <v>178.1</v>
      </c>
      <c r="AF3806">
        <v>0</v>
      </c>
      <c r="AG3806">
        <v>0</v>
      </c>
      <c r="AH3806">
        <v>52.1</v>
      </c>
      <c r="AI3806">
        <v>230.2</v>
      </c>
      <c r="AJ3806" t="s">
        <v>27</v>
      </c>
      <c r="AK3806" t="s">
        <v>28</v>
      </c>
      <c r="AL3806" t="s">
        <v>29</v>
      </c>
      <c r="AM3806" t="str">
        <f t="shared" si="177"/>
        <v>Churned</v>
      </c>
      <c r="AN3806" t="str">
        <f t="shared" si="178"/>
        <v>No</v>
      </c>
      <c r="AO3806" t="str" cm="1">
        <f t="array" ref="AO3806">_xlfn.IFS($C3806&lt;36,"Youth", $C3806&lt;66, "Middle_age", $C3806&gt;65, "Old")</f>
        <v>Middle_age</v>
      </c>
      <c r="AP3806" t="str">
        <f t="shared" si="179"/>
        <v>1 năm</v>
      </c>
    </row>
    <row r="3807" spans="1:42" x14ac:dyDescent="0.35">
      <c r="A3807" t="s">
        <v>4931</v>
      </c>
      <c r="B3807" t="s">
        <v>19</v>
      </c>
      <c r="C3807">
        <v>64</v>
      </c>
      <c r="D3807" t="s">
        <v>13</v>
      </c>
      <c r="E3807">
        <v>2</v>
      </c>
      <c r="F3807" t="s">
        <v>121</v>
      </c>
      <c r="G3807">
        <v>92122</v>
      </c>
      <c r="H3807">
        <v>32.857230000000001</v>
      </c>
      <c r="I3807">
        <v>-117.209774</v>
      </c>
      <c r="J3807">
        <v>0</v>
      </c>
      <c r="K3807" s="1">
        <v>1</v>
      </c>
      <c r="L3807" t="s">
        <v>24</v>
      </c>
      <c r="M3807" t="s">
        <v>13</v>
      </c>
      <c r="P3807" t="s">
        <v>10</v>
      </c>
      <c r="Q3807" t="s">
        <v>14</v>
      </c>
      <c r="R3807">
        <v>17</v>
      </c>
      <c r="S3807" t="s">
        <v>13</v>
      </c>
      <c r="T3807" t="s">
        <v>13</v>
      </c>
      <c r="U3807" t="s">
        <v>13</v>
      </c>
      <c r="V3807" t="s">
        <v>13</v>
      </c>
      <c r="W3807" t="s">
        <v>13</v>
      </c>
      <c r="X3807" t="s">
        <v>13</v>
      </c>
      <c r="Y3807" t="s">
        <v>13</v>
      </c>
      <c r="Z3807" t="s">
        <v>10</v>
      </c>
      <c r="AA3807" t="s">
        <v>21</v>
      </c>
      <c r="AB3807" t="s">
        <v>13</v>
      </c>
      <c r="AC3807" t="s">
        <v>153</v>
      </c>
      <c r="AD3807">
        <v>24.2</v>
      </c>
      <c r="AE3807">
        <v>24.2</v>
      </c>
      <c r="AF3807">
        <v>0</v>
      </c>
      <c r="AG3807">
        <v>0</v>
      </c>
      <c r="AH3807">
        <v>0</v>
      </c>
      <c r="AI3807">
        <v>24.2</v>
      </c>
      <c r="AJ3807" t="s">
        <v>68</v>
      </c>
      <c r="AM3807" t="str">
        <f t="shared" si="177"/>
        <v>Joined</v>
      </c>
      <c r="AN3807" t="str">
        <f t="shared" si="178"/>
        <v>Yes</v>
      </c>
      <c r="AO3807" t="str" cm="1">
        <f t="array" ref="AO3807">_xlfn.IFS($C3807&lt;36,"Youth", $C3807&lt;66, "Middle_age", $C3807&gt;65, "Old")</f>
        <v>Middle_age</v>
      </c>
      <c r="AP3807" t="str">
        <f t="shared" si="179"/>
        <v>1 năm</v>
      </c>
    </row>
    <row r="3808" spans="1:42" x14ac:dyDescent="0.35">
      <c r="A3808" t="s">
        <v>4932</v>
      </c>
      <c r="B3808" t="s">
        <v>9</v>
      </c>
      <c r="C3808">
        <v>51</v>
      </c>
      <c r="D3808" t="s">
        <v>13</v>
      </c>
      <c r="E3808">
        <v>0</v>
      </c>
      <c r="F3808" t="s">
        <v>114</v>
      </c>
      <c r="G3808">
        <v>95206</v>
      </c>
      <c r="H3808">
        <v>37.902422000000001</v>
      </c>
      <c r="I3808">
        <v>-121.440029</v>
      </c>
      <c r="J3808">
        <v>0</v>
      </c>
      <c r="K3808" s="1">
        <v>28</v>
      </c>
      <c r="L3808" t="s">
        <v>99</v>
      </c>
      <c r="M3808" t="s">
        <v>10</v>
      </c>
      <c r="N3808">
        <v>44.11</v>
      </c>
      <c r="O3808" t="s">
        <v>13</v>
      </c>
      <c r="P3808" t="s">
        <v>10</v>
      </c>
      <c r="Q3808" t="s">
        <v>14</v>
      </c>
      <c r="R3808">
        <v>15</v>
      </c>
      <c r="S3808" t="s">
        <v>10</v>
      </c>
      <c r="T3808" t="s">
        <v>10</v>
      </c>
      <c r="U3808" t="s">
        <v>13</v>
      </c>
      <c r="V3808" t="s">
        <v>13</v>
      </c>
      <c r="W3808" t="s">
        <v>13</v>
      </c>
      <c r="X3808" t="s">
        <v>13</v>
      </c>
      <c r="Y3808" t="s">
        <v>13</v>
      </c>
      <c r="Z3808" t="s">
        <v>13</v>
      </c>
      <c r="AA3808" t="s">
        <v>21</v>
      </c>
      <c r="AB3808" t="s">
        <v>13</v>
      </c>
      <c r="AC3808" t="s">
        <v>26</v>
      </c>
      <c r="AD3808">
        <v>56.05</v>
      </c>
      <c r="AE3808">
        <v>1522.65</v>
      </c>
      <c r="AF3808">
        <v>0</v>
      </c>
      <c r="AG3808">
        <v>110</v>
      </c>
      <c r="AH3808">
        <v>1235.08</v>
      </c>
      <c r="AI3808">
        <v>2867.73</v>
      </c>
      <c r="AJ3808" t="s">
        <v>17</v>
      </c>
      <c r="AM3808" t="str">
        <f t="shared" si="177"/>
        <v>Stayed</v>
      </c>
      <c r="AN3808" t="str">
        <f t="shared" si="178"/>
        <v>No</v>
      </c>
      <c r="AO3808" t="str" cm="1">
        <f t="array" ref="AO3808">_xlfn.IFS($C3808&lt;36,"Youth", $C3808&lt;66, "Middle_age", $C3808&gt;65, "Old")</f>
        <v>Middle_age</v>
      </c>
      <c r="AP3808" t="str">
        <f t="shared" si="179"/>
        <v>3 năm</v>
      </c>
    </row>
    <row r="3809" spans="1:42" x14ac:dyDescent="0.35">
      <c r="A3809" t="s">
        <v>4933</v>
      </c>
      <c r="B3809" t="s">
        <v>9</v>
      </c>
      <c r="C3809">
        <v>20</v>
      </c>
      <c r="D3809" t="s">
        <v>13</v>
      </c>
      <c r="E3809">
        <v>0</v>
      </c>
      <c r="F3809" t="s">
        <v>2927</v>
      </c>
      <c r="G3809">
        <v>91750</v>
      </c>
      <c r="H3809">
        <v>34.144703</v>
      </c>
      <c r="I3809">
        <v>-117.77029899999999</v>
      </c>
      <c r="J3809">
        <v>0</v>
      </c>
      <c r="K3809" s="1">
        <v>3</v>
      </c>
      <c r="L3809" t="s">
        <v>12</v>
      </c>
      <c r="M3809" t="s">
        <v>10</v>
      </c>
      <c r="N3809">
        <v>40.99</v>
      </c>
      <c r="O3809" t="s">
        <v>10</v>
      </c>
      <c r="P3809" t="s">
        <v>10</v>
      </c>
      <c r="Q3809" t="s">
        <v>14</v>
      </c>
      <c r="R3809">
        <v>48</v>
      </c>
      <c r="S3809" t="s">
        <v>13</v>
      </c>
      <c r="T3809" t="s">
        <v>13</v>
      </c>
      <c r="U3809" t="s">
        <v>13</v>
      </c>
      <c r="V3809" t="s">
        <v>10</v>
      </c>
      <c r="W3809" t="s">
        <v>10</v>
      </c>
      <c r="X3809" t="s">
        <v>13</v>
      </c>
      <c r="Y3809" t="s">
        <v>13</v>
      </c>
      <c r="Z3809" t="s">
        <v>10</v>
      </c>
      <c r="AA3809" t="s">
        <v>21</v>
      </c>
      <c r="AB3809" t="s">
        <v>13</v>
      </c>
      <c r="AC3809" t="s">
        <v>26</v>
      </c>
      <c r="AD3809">
        <v>64.599999999999994</v>
      </c>
      <c r="AE3809">
        <v>174.2</v>
      </c>
      <c r="AF3809">
        <v>0</v>
      </c>
      <c r="AG3809">
        <v>0</v>
      </c>
      <c r="AH3809">
        <v>122.97</v>
      </c>
      <c r="AI3809">
        <v>297.17</v>
      </c>
      <c r="AJ3809" t="s">
        <v>68</v>
      </c>
      <c r="AM3809" t="str">
        <f t="shared" si="177"/>
        <v>Joined</v>
      </c>
      <c r="AN3809" t="str">
        <f t="shared" si="178"/>
        <v>No</v>
      </c>
      <c r="AO3809" t="str" cm="1">
        <f t="array" ref="AO3809">_xlfn.IFS($C3809&lt;36,"Youth", $C3809&lt;66, "Middle_age", $C3809&gt;65, "Old")</f>
        <v>Youth</v>
      </c>
      <c r="AP3809" t="str">
        <f t="shared" si="179"/>
        <v>1 năm</v>
      </c>
    </row>
    <row r="3810" spans="1:42" x14ac:dyDescent="0.35">
      <c r="A3810" t="s">
        <v>4934</v>
      </c>
      <c r="B3810" t="s">
        <v>19</v>
      </c>
      <c r="C3810">
        <v>42</v>
      </c>
      <c r="D3810" t="s">
        <v>13</v>
      </c>
      <c r="E3810">
        <v>0</v>
      </c>
      <c r="F3810" t="s">
        <v>620</v>
      </c>
      <c r="G3810">
        <v>90503</v>
      </c>
      <c r="H3810">
        <v>33.840398999999998</v>
      </c>
      <c r="I3810">
        <v>-118.353714</v>
      </c>
      <c r="J3810">
        <v>0</v>
      </c>
      <c r="K3810" s="1">
        <v>58</v>
      </c>
      <c r="L3810" t="s">
        <v>46</v>
      </c>
      <c r="M3810" t="s">
        <v>10</v>
      </c>
      <c r="N3810">
        <v>2.38</v>
      </c>
      <c r="O3810" t="s">
        <v>10</v>
      </c>
      <c r="P3810" t="s">
        <v>13</v>
      </c>
      <c r="AA3810" t="s">
        <v>43</v>
      </c>
      <c r="AB3810" t="s">
        <v>10</v>
      </c>
      <c r="AC3810" t="s">
        <v>16</v>
      </c>
      <c r="AD3810">
        <v>24.45</v>
      </c>
      <c r="AE3810">
        <v>1513.6</v>
      </c>
      <c r="AF3810">
        <v>0</v>
      </c>
      <c r="AG3810">
        <v>0</v>
      </c>
      <c r="AH3810">
        <v>138.04</v>
      </c>
      <c r="AI3810">
        <v>1651.64</v>
      </c>
      <c r="AJ3810" t="s">
        <v>17</v>
      </c>
      <c r="AM3810" t="str">
        <f t="shared" si="177"/>
        <v>Stayed</v>
      </c>
      <c r="AN3810" t="str">
        <f t="shared" si="178"/>
        <v>No</v>
      </c>
      <c r="AO3810" t="str" cm="1">
        <f t="array" ref="AO3810">_xlfn.IFS($C3810&lt;36,"Youth", $C3810&lt;66, "Middle_age", $C3810&gt;65, "Old")</f>
        <v>Middle_age</v>
      </c>
      <c r="AP3810" t="str">
        <f t="shared" si="179"/>
        <v>5 năm</v>
      </c>
    </row>
    <row r="3811" spans="1:42" x14ac:dyDescent="0.35">
      <c r="A3811" t="s">
        <v>4935</v>
      </c>
      <c r="B3811" t="s">
        <v>19</v>
      </c>
      <c r="C3811">
        <v>38</v>
      </c>
      <c r="D3811" t="s">
        <v>13</v>
      </c>
      <c r="E3811">
        <v>0</v>
      </c>
      <c r="F3811" t="s">
        <v>2472</v>
      </c>
      <c r="G3811">
        <v>93618</v>
      </c>
      <c r="H3811">
        <v>36.523618999999997</v>
      </c>
      <c r="I3811">
        <v>-119.38686800000001</v>
      </c>
      <c r="J3811">
        <v>0</v>
      </c>
      <c r="K3811" s="1">
        <v>1</v>
      </c>
      <c r="L3811" t="s">
        <v>24</v>
      </c>
      <c r="M3811" t="s">
        <v>10</v>
      </c>
      <c r="N3811">
        <v>45.49</v>
      </c>
      <c r="O3811" t="s">
        <v>13</v>
      </c>
      <c r="P3811" t="s">
        <v>13</v>
      </c>
      <c r="AA3811" t="s">
        <v>21</v>
      </c>
      <c r="AB3811" t="s">
        <v>10</v>
      </c>
      <c r="AC3811" t="s">
        <v>16</v>
      </c>
      <c r="AD3811">
        <v>20.2</v>
      </c>
      <c r="AE3811">
        <v>20.2</v>
      </c>
      <c r="AF3811">
        <v>0</v>
      </c>
      <c r="AG3811">
        <v>0</v>
      </c>
      <c r="AH3811">
        <v>45.49</v>
      </c>
      <c r="AI3811">
        <v>65.69</v>
      </c>
      <c r="AJ3811" t="s">
        <v>27</v>
      </c>
      <c r="AK3811" t="s">
        <v>28</v>
      </c>
      <c r="AL3811" t="s">
        <v>74</v>
      </c>
      <c r="AM3811" t="str">
        <f t="shared" si="177"/>
        <v>Churned</v>
      </c>
      <c r="AN3811" t="str">
        <f t="shared" si="178"/>
        <v>No</v>
      </c>
      <c r="AO3811" t="str" cm="1">
        <f t="array" ref="AO3811">_xlfn.IFS($C3811&lt;36,"Youth", $C3811&lt;66, "Middle_age", $C3811&gt;65, "Old")</f>
        <v>Middle_age</v>
      </c>
      <c r="AP3811" t="str">
        <f t="shared" si="179"/>
        <v>1 năm</v>
      </c>
    </row>
    <row r="3812" spans="1:42" x14ac:dyDescent="0.35">
      <c r="A3812" t="s">
        <v>4936</v>
      </c>
      <c r="B3812" t="s">
        <v>19</v>
      </c>
      <c r="C3812">
        <v>67</v>
      </c>
      <c r="D3812" t="s">
        <v>13</v>
      </c>
      <c r="E3812">
        <v>0</v>
      </c>
      <c r="F3812" t="s">
        <v>1701</v>
      </c>
      <c r="G3812">
        <v>95692</v>
      </c>
      <c r="H3812">
        <v>39.043387000000003</v>
      </c>
      <c r="I3812">
        <v>-121.409837</v>
      </c>
      <c r="J3812">
        <v>0</v>
      </c>
      <c r="K3812" s="1">
        <v>9</v>
      </c>
      <c r="L3812" t="s">
        <v>12</v>
      </c>
      <c r="M3812" t="s">
        <v>10</v>
      </c>
      <c r="N3812">
        <v>30.8</v>
      </c>
      <c r="O3812" t="s">
        <v>10</v>
      </c>
      <c r="P3812" t="s">
        <v>10</v>
      </c>
      <c r="Q3812" t="s">
        <v>25</v>
      </c>
      <c r="R3812">
        <v>18</v>
      </c>
      <c r="S3812" t="s">
        <v>13</v>
      </c>
      <c r="T3812" t="s">
        <v>13</v>
      </c>
      <c r="U3812" t="s">
        <v>13</v>
      </c>
      <c r="V3812" t="s">
        <v>13</v>
      </c>
      <c r="W3812" t="s">
        <v>13</v>
      </c>
      <c r="X3812" t="s">
        <v>10</v>
      </c>
      <c r="Y3812" t="s">
        <v>13</v>
      </c>
      <c r="Z3812" t="s">
        <v>10</v>
      </c>
      <c r="AA3812" t="s">
        <v>21</v>
      </c>
      <c r="AB3812" t="s">
        <v>10</v>
      </c>
      <c r="AC3812" t="s">
        <v>16</v>
      </c>
      <c r="AD3812">
        <v>84.4</v>
      </c>
      <c r="AE3812">
        <v>732.5</v>
      </c>
      <c r="AF3812">
        <v>0</v>
      </c>
      <c r="AG3812">
        <v>0</v>
      </c>
      <c r="AH3812">
        <v>277.2</v>
      </c>
      <c r="AI3812">
        <v>1009.7</v>
      </c>
      <c r="AJ3812" t="s">
        <v>27</v>
      </c>
      <c r="AK3812" t="s">
        <v>91</v>
      </c>
      <c r="AL3812" t="s">
        <v>165</v>
      </c>
      <c r="AM3812" t="str">
        <f t="shared" si="177"/>
        <v>Churned</v>
      </c>
      <c r="AN3812" t="str">
        <f t="shared" si="178"/>
        <v>No</v>
      </c>
      <c r="AO3812" t="str" cm="1">
        <f t="array" ref="AO3812">_xlfn.IFS($C3812&lt;36,"Youth", $C3812&lt;66, "Middle_age", $C3812&gt;65, "Old")</f>
        <v>Old</v>
      </c>
      <c r="AP3812" t="str">
        <f t="shared" si="179"/>
        <v>1 năm</v>
      </c>
    </row>
    <row r="3813" spans="1:42" x14ac:dyDescent="0.35">
      <c r="A3813" t="s">
        <v>4937</v>
      </c>
      <c r="B3813" t="s">
        <v>9</v>
      </c>
      <c r="C3813">
        <v>37</v>
      </c>
      <c r="D3813" t="s">
        <v>10</v>
      </c>
      <c r="E3813">
        <v>0</v>
      </c>
      <c r="F3813" t="s">
        <v>3857</v>
      </c>
      <c r="G3813">
        <v>95376</v>
      </c>
      <c r="H3813">
        <v>37.680968</v>
      </c>
      <c r="I3813">
        <v>-121.446049</v>
      </c>
      <c r="J3813">
        <v>4</v>
      </c>
      <c r="K3813" s="1">
        <v>71</v>
      </c>
      <c r="L3813" t="s">
        <v>12</v>
      </c>
      <c r="M3813" t="s">
        <v>10</v>
      </c>
      <c r="N3813">
        <v>10.46</v>
      </c>
      <c r="O3813" t="s">
        <v>10</v>
      </c>
      <c r="P3813" t="s">
        <v>10</v>
      </c>
      <c r="Q3813" t="s">
        <v>25</v>
      </c>
      <c r="R3813">
        <v>3</v>
      </c>
      <c r="S3813" t="s">
        <v>13</v>
      </c>
      <c r="T3813" t="s">
        <v>10</v>
      </c>
      <c r="U3813" t="s">
        <v>10</v>
      </c>
      <c r="V3813" t="s">
        <v>13</v>
      </c>
      <c r="W3813" t="s">
        <v>10</v>
      </c>
      <c r="X3813" t="s">
        <v>10</v>
      </c>
      <c r="Y3813" t="s">
        <v>10</v>
      </c>
      <c r="Z3813" t="s">
        <v>13</v>
      </c>
      <c r="AA3813" t="s">
        <v>43</v>
      </c>
      <c r="AB3813" t="s">
        <v>10</v>
      </c>
      <c r="AC3813" t="s">
        <v>26</v>
      </c>
      <c r="AD3813">
        <v>105.15</v>
      </c>
      <c r="AE3813">
        <v>7555</v>
      </c>
      <c r="AF3813">
        <v>0</v>
      </c>
      <c r="AG3813">
        <v>60</v>
      </c>
      <c r="AH3813">
        <v>742.66</v>
      </c>
      <c r="AI3813">
        <v>8357.66</v>
      </c>
      <c r="AJ3813" t="s">
        <v>17</v>
      </c>
      <c r="AM3813" t="str">
        <f t="shared" si="177"/>
        <v>VIP</v>
      </c>
      <c r="AN3813" t="str">
        <f t="shared" si="178"/>
        <v>No</v>
      </c>
      <c r="AO3813" t="str" cm="1">
        <f t="array" ref="AO3813">_xlfn.IFS($C3813&lt;36,"Youth", $C3813&lt;66, "Middle_age", $C3813&gt;65, "Old")</f>
        <v>Middle_age</v>
      </c>
      <c r="AP3813" t="str">
        <f t="shared" si="179"/>
        <v>6 năm</v>
      </c>
    </row>
    <row r="3814" spans="1:42" x14ac:dyDescent="0.35">
      <c r="A3814" t="s">
        <v>4938</v>
      </c>
      <c r="B3814" t="s">
        <v>19</v>
      </c>
      <c r="C3814">
        <v>32</v>
      </c>
      <c r="D3814" t="s">
        <v>10</v>
      </c>
      <c r="E3814">
        <v>1</v>
      </c>
      <c r="F3814" t="s">
        <v>105</v>
      </c>
      <c r="G3814">
        <v>90040</v>
      </c>
      <c r="H3814">
        <v>33.994523999999998</v>
      </c>
      <c r="I3814">
        <v>-118.149953</v>
      </c>
      <c r="J3814">
        <v>1</v>
      </c>
      <c r="K3814" s="1">
        <v>72</v>
      </c>
      <c r="L3814" t="s">
        <v>12</v>
      </c>
      <c r="M3814" t="s">
        <v>13</v>
      </c>
      <c r="P3814" t="s">
        <v>10</v>
      </c>
      <c r="Q3814" t="s">
        <v>49</v>
      </c>
      <c r="R3814">
        <v>16</v>
      </c>
      <c r="S3814" t="s">
        <v>10</v>
      </c>
      <c r="T3814" t="s">
        <v>10</v>
      </c>
      <c r="U3814" t="s">
        <v>10</v>
      </c>
      <c r="V3814" t="s">
        <v>10</v>
      </c>
      <c r="W3814" t="s">
        <v>10</v>
      </c>
      <c r="X3814" t="s">
        <v>10</v>
      </c>
      <c r="Y3814" t="s">
        <v>10</v>
      </c>
      <c r="Z3814" t="s">
        <v>13</v>
      </c>
      <c r="AA3814" t="s">
        <v>43</v>
      </c>
      <c r="AB3814" t="s">
        <v>10</v>
      </c>
      <c r="AC3814" t="s">
        <v>26</v>
      </c>
      <c r="AD3814">
        <v>65.650000000000006</v>
      </c>
      <c r="AE3814">
        <v>4664.5</v>
      </c>
      <c r="AF3814">
        <v>0</v>
      </c>
      <c r="AG3814">
        <v>60</v>
      </c>
      <c r="AH3814">
        <v>0</v>
      </c>
      <c r="AI3814">
        <v>4724.5</v>
      </c>
      <c r="AJ3814" t="s">
        <v>17</v>
      </c>
      <c r="AM3814" t="str">
        <f t="shared" si="177"/>
        <v>VIP</v>
      </c>
      <c r="AN3814" t="str">
        <f t="shared" si="178"/>
        <v>Yes</v>
      </c>
      <c r="AO3814" t="str" cm="1">
        <f t="array" ref="AO3814">_xlfn.IFS($C3814&lt;36,"Youth", $C3814&lt;66, "Middle_age", $C3814&gt;65, "Old")</f>
        <v>Youth</v>
      </c>
      <c r="AP3814" t="str">
        <f t="shared" si="179"/>
        <v>6 năm</v>
      </c>
    </row>
    <row r="3815" spans="1:42" x14ac:dyDescent="0.35">
      <c r="A3815" t="s">
        <v>4939</v>
      </c>
      <c r="B3815" t="s">
        <v>19</v>
      </c>
      <c r="C3815">
        <v>61</v>
      </c>
      <c r="D3815" t="s">
        <v>13</v>
      </c>
      <c r="E3815">
        <v>0</v>
      </c>
      <c r="F3815" t="s">
        <v>446</v>
      </c>
      <c r="G3815">
        <v>92868</v>
      </c>
      <c r="H3815">
        <v>33.787796</v>
      </c>
      <c r="I3815">
        <v>-117.875928</v>
      </c>
      <c r="J3815">
        <v>0</v>
      </c>
      <c r="K3815" s="1">
        <v>13</v>
      </c>
      <c r="L3815" t="s">
        <v>12</v>
      </c>
      <c r="M3815" t="s">
        <v>10</v>
      </c>
      <c r="N3815">
        <v>30.88</v>
      </c>
      <c r="O3815" t="s">
        <v>13</v>
      </c>
      <c r="P3815" t="s">
        <v>10</v>
      </c>
      <c r="Q3815" t="s">
        <v>25</v>
      </c>
      <c r="R3815">
        <v>3</v>
      </c>
      <c r="S3815" t="s">
        <v>13</v>
      </c>
      <c r="T3815" t="s">
        <v>10</v>
      </c>
      <c r="U3815" t="s">
        <v>10</v>
      </c>
      <c r="V3815" t="s">
        <v>13</v>
      </c>
      <c r="W3815" t="s">
        <v>13</v>
      </c>
      <c r="X3815" t="s">
        <v>13</v>
      </c>
      <c r="Y3815" t="s">
        <v>13</v>
      </c>
      <c r="Z3815" t="s">
        <v>10</v>
      </c>
      <c r="AA3815" t="s">
        <v>21</v>
      </c>
      <c r="AB3815" t="s">
        <v>10</v>
      </c>
      <c r="AC3815" t="s">
        <v>26</v>
      </c>
      <c r="AD3815">
        <v>79.8</v>
      </c>
      <c r="AE3815">
        <v>973.45</v>
      </c>
      <c r="AF3815">
        <v>0</v>
      </c>
      <c r="AG3815">
        <v>0</v>
      </c>
      <c r="AH3815">
        <v>401.44</v>
      </c>
      <c r="AI3815">
        <v>1374.89</v>
      </c>
      <c r="AJ3815" t="s">
        <v>27</v>
      </c>
      <c r="AK3815" t="s">
        <v>33</v>
      </c>
      <c r="AL3815" t="s">
        <v>403</v>
      </c>
      <c r="AM3815" t="str">
        <f t="shared" si="177"/>
        <v>Churned</v>
      </c>
      <c r="AN3815" t="str">
        <f t="shared" si="178"/>
        <v>No</v>
      </c>
      <c r="AO3815" t="str" cm="1">
        <f t="array" ref="AO3815">_xlfn.IFS($C3815&lt;36,"Youth", $C3815&lt;66, "Middle_age", $C3815&gt;65, "Old")</f>
        <v>Middle_age</v>
      </c>
      <c r="AP3815" t="str">
        <f t="shared" si="179"/>
        <v>2 năm</v>
      </c>
    </row>
    <row r="3816" spans="1:42" x14ac:dyDescent="0.35">
      <c r="A3816" t="s">
        <v>4940</v>
      </c>
      <c r="B3816" t="s">
        <v>19</v>
      </c>
      <c r="C3816">
        <v>44</v>
      </c>
      <c r="D3816" t="s">
        <v>10</v>
      </c>
      <c r="E3816">
        <v>0</v>
      </c>
      <c r="F3816" t="s">
        <v>105</v>
      </c>
      <c r="G3816">
        <v>90013</v>
      </c>
      <c r="H3816">
        <v>34.044638999999997</v>
      </c>
      <c r="I3816">
        <v>-118.240413</v>
      </c>
      <c r="J3816">
        <v>1</v>
      </c>
      <c r="K3816" s="1">
        <v>51</v>
      </c>
      <c r="L3816" t="s">
        <v>12</v>
      </c>
      <c r="M3816" t="s">
        <v>10</v>
      </c>
      <c r="N3816">
        <v>21.08</v>
      </c>
      <c r="O3816" t="s">
        <v>10</v>
      </c>
      <c r="P3816" t="s">
        <v>10</v>
      </c>
      <c r="Q3816" t="s">
        <v>25</v>
      </c>
      <c r="R3816">
        <v>9</v>
      </c>
      <c r="S3816" t="s">
        <v>13</v>
      </c>
      <c r="T3816" t="s">
        <v>13</v>
      </c>
      <c r="U3816" t="s">
        <v>13</v>
      </c>
      <c r="V3816" t="s">
        <v>13</v>
      </c>
      <c r="W3816" t="s">
        <v>10</v>
      </c>
      <c r="X3816" t="s">
        <v>10</v>
      </c>
      <c r="Y3816" t="s">
        <v>10</v>
      </c>
      <c r="Z3816" t="s">
        <v>10</v>
      </c>
      <c r="AA3816" t="s">
        <v>21</v>
      </c>
      <c r="AB3816" t="s">
        <v>10</v>
      </c>
      <c r="AC3816" t="s">
        <v>26</v>
      </c>
      <c r="AD3816">
        <v>94.65</v>
      </c>
      <c r="AE3816">
        <v>4812.75</v>
      </c>
      <c r="AF3816">
        <v>0</v>
      </c>
      <c r="AG3816">
        <v>0</v>
      </c>
      <c r="AH3816">
        <v>1075.08</v>
      </c>
      <c r="AI3816">
        <v>5887.83</v>
      </c>
      <c r="AJ3816" t="s">
        <v>27</v>
      </c>
      <c r="AK3816" t="s">
        <v>28</v>
      </c>
      <c r="AL3816" t="s">
        <v>29</v>
      </c>
      <c r="AM3816" t="str">
        <f t="shared" si="177"/>
        <v>Churned</v>
      </c>
      <c r="AN3816" t="str">
        <f t="shared" si="178"/>
        <v>No</v>
      </c>
      <c r="AO3816" t="str" cm="1">
        <f t="array" ref="AO3816">_xlfn.IFS($C3816&lt;36,"Youth", $C3816&lt;66, "Middle_age", $C3816&gt;65, "Old")</f>
        <v>Middle_age</v>
      </c>
      <c r="AP3816" t="str">
        <f t="shared" si="179"/>
        <v>5 năm</v>
      </c>
    </row>
    <row r="3817" spans="1:42" x14ac:dyDescent="0.35">
      <c r="A3817" t="s">
        <v>4941</v>
      </c>
      <c r="B3817" t="s">
        <v>9</v>
      </c>
      <c r="C3817">
        <v>43</v>
      </c>
      <c r="D3817" t="s">
        <v>13</v>
      </c>
      <c r="E3817">
        <v>0</v>
      </c>
      <c r="F3817" t="s">
        <v>1859</v>
      </c>
      <c r="G3817">
        <v>95663</v>
      </c>
      <c r="H3817">
        <v>38.859093000000001</v>
      </c>
      <c r="I3817">
        <v>-121.182872</v>
      </c>
      <c r="J3817">
        <v>0</v>
      </c>
      <c r="K3817" s="1">
        <v>2</v>
      </c>
      <c r="L3817" t="s">
        <v>24</v>
      </c>
      <c r="M3817" t="s">
        <v>10</v>
      </c>
      <c r="N3817">
        <v>5.47</v>
      </c>
      <c r="O3817" t="s">
        <v>13</v>
      </c>
      <c r="P3817" t="s">
        <v>10</v>
      </c>
      <c r="Q3817" t="s">
        <v>49</v>
      </c>
      <c r="R3817">
        <v>29</v>
      </c>
      <c r="S3817" t="s">
        <v>13</v>
      </c>
      <c r="T3817" t="s">
        <v>13</v>
      </c>
      <c r="U3817" t="s">
        <v>13</v>
      </c>
      <c r="V3817" t="s">
        <v>13</v>
      </c>
      <c r="W3817" t="s">
        <v>13</v>
      </c>
      <c r="X3817" t="s">
        <v>13</v>
      </c>
      <c r="Y3817" t="s">
        <v>13</v>
      </c>
      <c r="Z3817" t="s">
        <v>10</v>
      </c>
      <c r="AA3817" t="s">
        <v>21</v>
      </c>
      <c r="AB3817" t="s">
        <v>10</v>
      </c>
      <c r="AC3817" t="s">
        <v>16</v>
      </c>
      <c r="AD3817">
        <v>45.85</v>
      </c>
      <c r="AE3817">
        <v>105.6</v>
      </c>
      <c r="AF3817">
        <v>0</v>
      </c>
      <c r="AG3817">
        <v>0</v>
      </c>
      <c r="AH3817">
        <v>10.94</v>
      </c>
      <c r="AI3817">
        <v>116.54</v>
      </c>
      <c r="AJ3817" t="s">
        <v>68</v>
      </c>
      <c r="AM3817" t="str">
        <f t="shared" si="177"/>
        <v>Joined</v>
      </c>
      <c r="AN3817" t="str">
        <f t="shared" si="178"/>
        <v>No</v>
      </c>
      <c r="AO3817" t="str" cm="1">
        <f t="array" ref="AO3817">_xlfn.IFS($C3817&lt;36,"Youth", $C3817&lt;66, "Middle_age", $C3817&gt;65, "Old")</f>
        <v>Middle_age</v>
      </c>
      <c r="AP3817" t="str">
        <f t="shared" si="179"/>
        <v>1 năm</v>
      </c>
    </row>
    <row r="3818" spans="1:42" x14ac:dyDescent="0.35">
      <c r="A3818" t="s">
        <v>4942</v>
      </c>
      <c r="B3818" t="s">
        <v>19</v>
      </c>
      <c r="C3818">
        <v>20</v>
      </c>
      <c r="D3818" t="s">
        <v>13</v>
      </c>
      <c r="E3818">
        <v>0</v>
      </c>
      <c r="F3818" t="s">
        <v>121</v>
      </c>
      <c r="G3818">
        <v>92109</v>
      </c>
      <c r="H3818">
        <v>32.787835999999999</v>
      </c>
      <c r="I3818">
        <v>-117.232376</v>
      </c>
      <c r="J3818">
        <v>0</v>
      </c>
      <c r="K3818" s="1">
        <v>20</v>
      </c>
      <c r="L3818" t="s">
        <v>32</v>
      </c>
      <c r="M3818" t="s">
        <v>10</v>
      </c>
      <c r="N3818">
        <v>5.54</v>
      </c>
      <c r="O3818" t="s">
        <v>10</v>
      </c>
      <c r="P3818" t="s">
        <v>10</v>
      </c>
      <c r="Q3818" t="s">
        <v>25</v>
      </c>
      <c r="R3818">
        <v>59</v>
      </c>
      <c r="S3818" t="s">
        <v>13</v>
      </c>
      <c r="T3818" t="s">
        <v>13</v>
      </c>
      <c r="U3818" t="s">
        <v>10</v>
      </c>
      <c r="V3818" t="s">
        <v>13</v>
      </c>
      <c r="W3818" t="s">
        <v>10</v>
      </c>
      <c r="X3818" t="s">
        <v>13</v>
      </c>
      <c r="Y3818" t="s">
        <v>13</v>
      </c>
      <c r="Z3818" t="s">
        <v>10</v>
      </c>
      <c r="AA3818" t="s">
        <v>21</v>
      </c>
      <c r="AB3818" t="s">
        <v>10</v>
      </c>
      <c r="AC3818" t="s">
        <v>26</v>
      </c>
      <c r="AD3818">
        <v>88.7</v>
      </c>
      <c r="AE3818">
        <v>1761.45</v>
      </c>
      <c r="AF3818">
        <v>0</v>
      </c>
      <c r="AG3818">
        <v>0</v>
      </c>
      <c r="AH3818">
        <v>110.8</v>
      </c>
      <c r="AI3818">
        <v>1872.25</v>
      </c>
      <c r="AJ3818" t="s">
        <v>27</v>
      </c>
      <c r="AK3818" t="s">
        <v>79</v>
      </c>
      <c r="AL3818" t="s">
        <v>80</v>
      </c>
      <c r="AM3818" t="str">
        <f t="shared" si="177"/>
        <v>Churned</v>
      </c>
      <c r="AN3818" t="str">
        <f t="shared" si="178"/>
        <v>No</v>
      </c>
      <c r="AO3818" t="str" cm="1">
        <f t="array" ref="AO3818">_xlfn.IFS($C3818&lt;36,"Youth", $C3818&lt;66, "Middle_age", $C3818&gt;65, "Old")</f>
        <v>Youth</v>
      </c>
      <c r="AP3818" t="str">
        <f t="shared" si="179"/>
        <v>2 năm</v>
      </c>
    </row>
    <row r="3819" spans="1:42" x14ac:dyDescent="0.35">
      <c r="A3819" t="s">
        <v>4943</v>
      </c>
      <c r="B3819" t="s">
        <v>9</v>
      </c>
      <c r="C3819">
        <v>42</v>
      </c>
      <c r="D3819" t="s">
        <v>10</v>
      </c>
      <c r="E3819">
        <v>0</v>
      </c>
      <c r="F3819" t="s">
        <v>105</v>
      </c>
      <c r="G3819">
        <v>90027</v>
      </c>
      <c r="H3819">
        <v>34.127194000000003</v>
      </c>
      <c r="I3819">
        <v>-118.295647</v>
      </c>
      <c r="J3819">
        <v>4</v>
      </c>
      <c r="K3819" s="1">
        <v>18</v>
      </c>
      <c r="L3819" t="s">
        <v>32</v>
      </c>
      <c r="M3819" t="s">
        <v>10</v>
      </c>
      <c r="N3819">
        <v>35.96</v>
      </c>
      <c r="O3819" t="s">
        <v>13</v>
      </c>
      <c r="P3819" t="s">
        <v>10</v>
      </c>
      <c r="Q3819" t="s">
        <v>49</v>
      </c>
      <c r="R3819">
        <v>17</v>
      </c>
      <c r="S3819" t="s">
        <v>13</v>
      </c>
      <c r="T3819" t="s">
        <v>13</v>
      </c>
      <c r="U3819" t="s">
        <v>13</v>
      </c>
      <c r="V3819" t="s">
        <v>10</v>
      </c>
      <c r="W3819" t="s">
        <v>13</v>
      </c>
      <c r="X3819" t="s">
        <v>13</v>
      </c>
      <c r="Y3819" t="s">
        <v>13</v>
      </c>
      <c r="Z3819" t="s">
        <v>10</v>
      </c>
      <c r="AA3819" t="s">
        <v>21</v>
      </c>
      <c r="AB3819" t="s">
        <v>10</v>
      </c>
      <c r="AC3819" t="s">
        <v>16</v>
      </c>
      <c r="AD3819">
        <v>50.3</v>
      </c>
      <c r="AE3819">
        <v>908.75</v>
      </c>
      <c r="AF3819">
        <v>0</v>
      </c>
      <c r="AG3819">
        <v>0</v>
      </c>
      <c r="AH3819">
        <v>647.28</v>
      </c>
      <c r="AI3819">
        <v>1556.03</v>
      </c>
      <c r="AJ3819" t="s">
        <v>17</v>
      </c>
      <c r="AM3819" t="str">
        <f t="shared" si="177"/>
        <v>Stayed</v>
      </c>
      <c r="AN3819" t="str">
        <f t="shared" si="178"/>
        <v>No</v>
      </c>
      <c r="AO3819" t="str" cm="1">
        <f t="array" ref="AO3819">_xlfn.IFS($C3819&lt;36,"Youth", $C3819&lt;66, "Middle_age", $C3819&gt;65, "Old")</f>
        <v>Middle_age</v>
      </c>
      <c r="AP3819" t="str">
        <f t="shared" si="179"/>
        <v>2 năm</v>
      </c>
    </row>
    <row r="3820" spans="1:42" x14ac:dyDescent="0.35">
      <c r="A3820" t="s">
        <v>4944</v>
      </c>
      <c r="B3820" t="s">
        <v>19</v>
      </c>
      <c r="C3820">
        <v>26</v>
      </c>
      <c r="D3820" t="s">
        <v>13</v>
      </c>
      <c r="E3820">
        <v>0</v>
      </c>
      <c r="F3820" t="s">
        <v>186</v>
      </c>
      <c r="G3820">
        <v>95333</v>
      </c>
      <c r="H3820">
        <v>37.249377000000003</v>
      </c>
      <c r="I3820">
        <v>-120.24958100000001</v>
      </c>
      <c r="J3820">
        <v>0</v>
      </c>
      <c r="K3820" s="1">
        <v>37</v>
      </c>
      <c r="L3820" t="s">
        <v>99</v>
      </c>
      <c r="M3820" t="s">
        <v>10</v>
      </c>
      <c r="N3820">
        <v>38.72</v>
      </c>
      <c r="O3820" t="s">
        <v>10</v>
      </c>
      <c r="P3820" t="s">
        <v>10</v>
      </c>
      <c r="Q3820" t="s">
        <v>25</v>
      </c>
      <c r="R3820">
        <v>59</v>
      </c>
      <c r="S3820" t="s">
        <v>13</v>
      </c>
      <c r="T3820" t="s">
        <v>10</v>
      </c>
      <c r="U3820" t="s">
        <v>13</v>
      </c>
      <c r="V3820" t="s">
        <v>10</v>
      </c>
      <c r="W3820" t="s">
        <v>10</v>
      </c>
      <c r="X3820" t="s">
        <v>10</v>
      </c>
      <c r="Y3820" t="s">
        <v>10</v>
      </c>
      <c r="Z3820" t="s">
        <v>10</v>
      </c>
      <c r="AA3820" t="s">
        <v>15</v>
      </c>
      <c r="AB3820" t="s">
        <v>10</v>
      </c>
      <c r="AC3820" t="s">
        <v>16</v>
      </c>
      <c r="AD3820">
        <v>104.5</v>
      </c>
      <c r="AE3820">
        <v>3778</v>
      </c>
      <c r="AF3820">
        <v>0</v>
      </c>
      <c r="AG3820">
        <v>0</v>
      </c>
      <c r="AH3820">
        <v>1432.64</v>
      </c>
      <c r="AI3820">
        <v>5210.6400000000003</v>
      </c>
      <c r="AJ3820" t="s">
        <v>17</v>
      </c>
      <c r="AM3820" t="str">
        <f t="shared" si="177"/>
        <v>VIP</v>
      </c>
      <c r="AN3820" t="str">
        <f t="shared" si="178"/>
        <v>No</v>
      </c>
      <c r="AO3820" t="str" cm="1">
        <f t="array" ref="AO3820">_xlfn.IFS($C3820&lt;36,"Youth", $C3820&lt;66, "Middle_age", $C3820&gt;65, "Old")</f>
        <v>Youth</v>
      </c>
      <c r="AP3820" t="str">
        <f t="shared" si="179"/>
        <v>4 năm</v>
      </c>
    </row>
    <row r="3821" spans="1:42" x14ac:dyDescent="0.35">
      <c r="A3821" t="s">
        <v>4945</v>
      </c>
      <c r="B3821" t="s">
        <v>9</v>
      </c>
      <c r="C3821">
        <v>65</v>
      </c>
      <c r="D3821" t="s">
        <v>13</v>
      </c>
      <c r="E3821">
        <v>0</v>
      </c>
      <c r="F3821" t="s">
        <v>411</v>
      </c>
      <c r="G3821">
        <v>90814</v>
      </c>
      <c r="H3821">
        <v>33.771611999999998</v>
      </c>
      <c r="I3821">
        <v>-118.143866</v>
      </c>
      <c r="J3821">
        <v>0</v>
      </c>
      <c r="K3821" s="1">
        <v>50</v>
      </c>
      <c r="L3821" t="s">
        <v>12</v>
      </c>
      <c r="M3821" t="s">
        <v>10</v>
      </c>
      <c r="N3821">
        <v>47.99</v>
      </c>
      <c r="O3821" t="s">
        <v>10</v>
      </c>
      <c r="P3821" t="s">
        <v>10</v>
      </c>
      <c r="Q3821" t="s">
        <v>25</v>
      </c>
      <c r="R3821">
        <v>22</v>
      </c>
      <c r="S3821" t="s">
        <v>10</v>
      </c>
      <c r="T3821" t="s">
        <v>10</v>
      </c>
      <c r="U3821" t="s">
        <v>13</v>
      </c>
      <c r="V3821" t="s">
        <v>13</v>
      </c>
      <c r="W3821" t="s">
        <v>13</v>
      </c>
      <c r="X3821" t="s">
        <v>13</v>
      </c>
      <c r="Y3821" t="s">
        <v>13</v>
      </c>
      <c r="Z3821" t="s">
        <v>10</v>
      </c>
      <c r="AA3821" t="s">
        <v>21</v>
      </c>
      <c r="AB3821" t="s">
        <v>10</v>
      </c>
      <c r="AC3821" t="s">
        <v>26</v>
      </c>
      <c r="AD3821">
        <v>83.4</v>
      </c>
      <c r="AE3821">
        <v>4113.7</v>
      </c>
      <c r="AF3821">
        <v>0</v>
      </c>
      <c r="AG3821">
        <v>0</v>
      </c>
      <c r="AH3821">
        <v>2399.5</v>
      </c>
      <c r="AI3821">
        <v>6513.2</v>
      </c>
      <c r="AJ3821" t="s">
        <v>17</v>
      </c>
      <c r="AM3821" t="str">
        <f t="shared" si="177"/>
        <v>VIP</v>
      </c>
      <c r="AN3821" t="str">
        <f t="shared" si="178"/>
        <v>No</v>
      </c>
      <c r="AO3821" t="str" cm="1">
        <f t="array" ref="AO3821">_xlfn.IFS($C3821&lt;36,"Youth", $C3821&lt;66, "Middle_age", $C3821&gt;65, "Old")</f>
        <v>Middle_age</v>
      </c>
      <c r="AP3821" t="str">
        <f t="shared" si="179"/>
        <v>5 năm</v>
      </c>
    </row>
    <row r="3822" spans="1:42" x14ac:dyDescent="0.35">
      <c r="A3822" t="s">
        <v>4946</v>
      </c>
      <c r="B3822" t="s">
        <v>9</v>
      </c>
      <c r="C3822">
        <v>38</v>
      </c>
      <c r="D3822" t="s">
        <v>13</v>
      </c>
      <c r="E3822">
        <v>2</v>
      </c>
      <c r="F3822" t="s">
        <v>127</v>
      </c>
      <c r="G3822">
        <v>95111</v>
      </c>
      <c r="H3822">
        <v>37.284264999999998</v>
      </c>
      <c r="I3822">
        <v>-121.827673</v>
      </c>
      <c r="J3822">
        <v>0</v>
      </c>
      <c r="K3822" s="1">
        <v>21</v>
      </c>
      <c r="L3822" t="s">
        <v>32</v>
      </c>
      <c r="M3822" t="s">
        <v>10</v>
      </c>
      <c r="N3822">
        <v>8.68</v>
      </c>
      <c r="O3822" t="s">
        <v>13</v>
      </c>
      <c r="P3822" t="s">
        <v>13</v>
      </c>
      <c r="AA3822" t="s">
        <v>21</v>
      </c>
      <c r="AB3822" t="s">
        <v>13</v>
      </c>
      <c r="AC3822" t="s">
        <v>16</v>
      </c>
      <c r="AD3822">
        <v>20.75</v>
      </c>
      <c r="AE3822">
        <v>452.2</v>
      </c>
      <c r="AF3822">
        <v>0</v>
      </c>
      <c r="AG3822">
        <v>0</v>
      </c>
      <c r="AH3822">
        <v>182.28</v>
      </c>
      <c r="AI3822">
        <v>634.48</v>
      </c>
      <c r="AJ3822" t="s">
        <v>17</v>
      </c>
      <c r="AM3822" t="str">
        <f t="shared" si="177"/>
        <v>Stayed</v>
      </c>
      <c r="AN3822" t="str">
        <f t="shared" si="178"/>
        <v>Yes</v>
      </c>
      <c r="AO3822" t="str" cm="1">
        <f t="array" ref="AO3822">_xlfn.IFS($C3822&lt;36,"Youth", $C3822&lt;66, "Middle_age", $C3822&gt;65, "Old")</f>
        <v>Middle_age</v>
      </c>
      <c r="AP3822" t="str">
        <f t="shared" si="179"/>
        <v>2 năm</v>
      </c>
    </row>
    <row r="3823" spans="1:42" x14ac:dyDescent="0.35">
      <c r="A3823" t="s">
        <v>4947</v>
      </c>
      <c r="B3823" t="s">
        <v>19</v>
      </c>
      <c r="C3823">
        <v>65</v>
      </c>
      <c r="D3823" t="s">
        <v>10</v>
      </c>
      <c r="E3823">
        <v>0</v>
      </c>
      <c r="F3823" t="s">
        <v>426</v>
      </c>
      <c r="G3823">
        <v>93954</v>
      </c>
      <c r="H3823">
        <v>36.125529</v>
      </c>
      <c r="I3823">
        <v>-120.86444299999999</v>
      </c>
      <c r="J3823">
        <v>1</v>
      </c>
      <c r="K3823" s="1">
        <v>36</v>
      </c>
      <c r="L3823" t="s">
        <v>12</v>
      </c>
      <c r="M3823" t="s">
        <v>10</v>
      </c>
      <c r="N3823">
        <v>24.54</v>
      </c>
      <c r="O3823" t="s">
        <v>10</v>
      </c>
      <c r="P3823" t="s">
        <v>10</v>
      </c>
      <c r="Q3823" t="s">
        <v>25</v>
      </c>
      <c r="R3823">
        <v>5</v>
      </c>
      <c r="S3823" t="s">
        <v>13</v>
      </c>
      <c r="T3823" t="s">
        <v>13</v>
      </c>
      <c r="U3823" t="s">
        <v>13</v>
      </c>
      <c r="V3823" t="s">
        <v>13</v>
      </c>
      <c r="W3823" t="s">
        <v>13</v>
      </c>
      <c r="X3823" t="s">
        <v>10</v>
      </c>
      <c r="Y3823" t="s">
        <v>10</v>
      </c>
      <c r="Z3823" t="s">
        <v>10</v>
      </c>
      <c r="AA3823" t="s">
        <v>21</v>
      </c>
      <c r="AB3823" t="s">
        <v>10</v>
      </c>
      <c r="AC3823" t="s">
        <v>16</v>
      </c>
      <c r="AD3823">
        <v>85.25</v>
      </c>
      <c r="AE3823">
        <v>3132.75</v>
      </c>
      <c r="AF3823">
        <v>0</v>
      </c>
      <c r="AG3823">
        <v>0</v>
      </c>
      <c r="AH3823">
        <v>883.44</v>
      </c>
      <c r="AI3823">
        <v>4016.19</v>
      </c>
      <c r="AJ3823" t="s">
        <v>27</v>
      </c>
      <c r="AK3823" t="s">
        <v>33</v>
      </c>
      <c r="AL3823" t="s">
        <v>34</v>
      </c>
      <c r="AM3823" t="str">
        <f t="shared" si="177"/>
        <v>Churned</v>
      </c>
      <c r="AN3823" t="str">
        <f t="shared" si="178"/>
        <v>No</v>
      </c>
      <c r="AO3823" t="str" cm="1">
        <f t="array" ref="AO3823">_xlfn.IFS($C3823&lt;36,"Youth", $C3823&lt;66, "Middle_age", $C3823&gt;65, "Old")</f>
        <v>Middle_age</v>
      </c>
      <c r="AP3823" t="str">
        <f t="shared" si="179"/>
        <v>3 năm</v>
      </c>
    </row>
    <row r="3824" spans="1:42" x14ac:dyDescent="0.35">
      <c r="A3824" t="s">
        <v>4948</v>
      </c>
      <c r="B3824" t="s">
        <v>19</v>
      </c>
      <c r="C3824">
        <v>24</v>
      </c>
      <c r="D3824" t="s">
        <v>10</v>
      </c>
      <c r="E3824">
        <v>3</v>
      </c>
      <c r="F3824" t="s">
        <v>4495</v>
      </c>
      <c r="G3824">
        <v>92233</v>
      </c>
      <c r="H3824">
        <v>33.143825999999997</v>
      </c>
      <c r="I3824">
        <v>-115.497485</v>
      </c>
      <c r="J3824">
        <v>7</v>
      </c>
      <c r="K3824" s="1">
        <v>69</v>
      </c>
      <c r="L3824" t="s">
        <v>42</v>
      </c>
      <c r="M3824" t="s">
        <v>10</v>
      </c>
      <c r="N3824">
        <v>37.97</v>
      </c>
      <c r="O3824" t="s">
        <v>10</v>
      </c>
      <c r="P3824" t="s">
        <v>10</v>
      </c>
      <c r="Q3824" t="s">
        <v>25</v>
      </c>
      <c r="R3824">
        <v>27</v>
      </c>
      <c r="S3824" t="s">
        <v>10</v>
      </c>
      <c r="T3824" t="s">
        <v>10</v>
      </c>
      <c r="U3824" t="s">
        <v>10</v>
      </c>
      <c r="V3824" t="s">
        <v>10</v>
      </c>
      <c r="W3824" t="s">
        <v>10</v>
      </c>
      <c r="X3824" t="s">
        <v>10</v>
      </c>
      <c r="Y3824" t="s">
        <v>10</v>
      </c>
      <c r="Z3824" t="s">
        <v>13</v>
      </c>
      <c r="AA3824" t="s">
        <v>43</v>
      </c>
      <c r="AB3824" t="s">
        <v>10</v>
      </c>
      <c r="AC3824" t="s">
        <v>26</v>
      </c>
      <c r="AD3824">
        <v>114.35</v>
      </c>
      <c r="AE3824">
        <v>7665.8</v>
      </c>
      <c r="AF3824">
        <v>0</v>
      </c>
      <c r="AG3824">
        <v>10</v>
      </c>
      <c r="AH3824">
        <v>2619.9299999999998</v>
      </c>
      <c r="AI3824">
        <v>10295.73</v>
      </c>
      <c r="AJ3824" t="s">
        <v>17</v>
      </c>
      <c r="AM3824" t="str">
        <f t="shared" si="177"/>
        <v>VIP</v>
      </c>
      <c r="AN3824" t="str">
        <f t="shared" si="178"/>
        <v>Yes</v>
      </c>
      <c r="AO3824" t="str" cm="1">
        <f t="array" ref="AO3824">_xlfn.IFS($C3824&lt;36,"Youth", $C3824&lt;66, "Middle_age", $C3824&gt;65, "Old")</f>
        <v>Youth</v>
      </c>
      <c r="AP3824" t="str">
        <f t="shared" si="179"/>
        <v>6 năm</v>
      </c>
    </row>
    <row r="3825" spans="1:42" x14ac:dyDescent="0.35">
      <c r="A3825" t="s">
        <v>4949</v>
      </c>
      <c r="B3825" t="s">
        <v>9</v>
      </c>
      <c r="C3825">
        <v>48</v>
      </c>
      <c r="D3825" t="s">
        <v>13</v>
      </c>
      <c r="E3825">
        <v>0</v>
      </c>
      <c r="F3825" t="s">
        <v>121</v>
      </c>
      <c r="G3825">
        <v>92126</v>
      </c>
      <c r="H3825">
        <v>32.886924999999998</v>
      </c>
      <c r="I3825">
        <v>-117.152162</v>
      </c>
      <c r="J3825">
        <v>0</v>
      </c>
      <c r="K3825" s="1">
        <v>1</v>
      </c>
      <c r="L3825" t="s">
        <v>12</v>
      </c>
      <c r="M3825" t="s">
        <v>10</v>
      </c>
      <c r="N3825">
        <v>27.12</v>
      </c>
      <c r="O3825" t="s">
        <v>13</v>
      </c>
      <c r="P3825" t="s">
        <v>10</v>
      </c>
      <c r="Q3825" t="s">
        <v>25</v>
      </c>
      <c r="R3825">
        <v>23</v>
      </c>
      <c r="S3825" t="s">
        <v>13</v>
      </c>
      <c r="T3825" t="s">
        <v>13</v>
      </c>
      <c r="U3825" t="s">
        <v>13</v>
      </c>
      <c r="V3825" t="s">
        <v>13</v>
      </c>
      <c r="W3825" t="s">
        <v>13</v>
      </c>
      <c r="X3825" t="s">
        <v>13</v>
      </c>
      <c r="Y3825" t="s">
        <v>13</v>
      </c>
      <c r="Z3825" t="s">
        <v>10</v>
      </c>
      <c r="AA3825" t="s">
        <v>21</v>
      </c>
      <c r="AB3825" t="s">
        <v>10</v>
      </c>
      <c r="AC3825" t="s">
        <v>26</v>
      </c>
      <c r="AD3825">
        <v>70.599999999999994</v>
      </c>
      <c r="AE3825">
        <v>70.599999999999994</v>
      </c>
      <c r="AF3825">
        <v>0</v>
      </c>
      <c r="AG3825">
        <v>0</v>
      </c>
      <c r="AH3825">
        <v>27.12</v>
      </c>
      <c r="AI3825">
        <v>97.72</v>
      </c>
      <c r="AJ3825" t="s">
        <v>27</v>
      </c>
      <c r="AK3825" t="s">
        <v>28</v>
      </c>
      <c r="AL3825" t="s">
        <v>74</v>
      </c>
      <c r="AM3825" t="str">
        <f t="shared" si="177"/>
        <v>Churned</v>
      </c>
      <c r="AN3825" t="str">
        <f t="shared" si="178"/>
        <v>No</v>
      </c>
      <c r="AO3825" t="str" cm="1">
        <f t="array" ref="AO3825">_xlfn.IFS($C3825&lt;36,"Youth", $C3825&lt;66, "Middle_age", $C3825&gt;65, "Old")</f>
        <v>Middle_age</v>
      </c>
      <c r="AP3825" t="str">
        <f t="shared" si="179"/>
        <v>1 năm</v>
      </c>
    </row>
    <row r="3826" spans="1:42" x14ac:dyDescent="0.35">
      <c r="A3826" t="s">
        <v>4950</v>
      </c>
      <c r="B3826" t="s">
        <v>19</v>
      </c>
      <c r="C3826">
        <v>35</v>
      </c>
      <c r="D3826" t="s">
        <v>10</v>
      </c>
      <c r="E3826">
        <v>1</v>
      </c>
      <c r="F3826" t="s">
        <v>4214</v>
      </c>
      <c r="G3826">
        <v>91763</v>
      </c>
      <c r="H3826">
        <v>34.072121000000003</v>
      </c>
      <c r="I3826">
        <v>-117.698319</v>
      </c>
      <c r="J3826">
        <v>5</v>
      </c>
      <c r="K3826" s="1">
        <v>72</v>
      </c>
      <c r="L3826" t="s">
        <v>42</v>
      </c>
      <c r="M3826" t="s">
        <v>10</v>
      </c>
      <c r="N3826">
        <v>17.489999999999998</v>
      </c>
      <c r="O3826" t="s">
        <v>10</v>
      </c>
      <c r="P3826" t="s">
        <v>10</v>
      </c>
      <c r="Q3826" t="s">
        <v>25</v>
      </c>
      <c r="R3826">
        <v>12</v>
      </c>
      <c r="S3826" t="s">
        <v>13</v>
      </c>
      <c r="T3826" t="s">
        <v>10</v>
      </c>
      <c r="U3826" t="s">
        <v>10</v>
      </c>
      <c r="V3826" t="s">
        <v>13</v>
      </c>
      <c r="W3826" t="s">
        <v>10</v>
      </c>
      <c r="X3826" t="s">
        <v>10</v>
      </c>
      <c r="Y3826" t="s">
        <v>10</v>
      </c>
      <c r="Z3826" t="s">
        <v>13</v>
      </c>
      <c r="AA3826" t="s">
        <v>15</v>
      </c>
      <c r="AB3826" t="s">
        <v>10</v>
      </c>
      <c r="AC3826" t="s">
        <v>16</v>
      </c>
      <c r="AD3826">
        <v>104.45</v>
      </c>
      <c r="AE3826">
        <v>7459</v>
      </c>
      <c r="AF3826">
        <v>0</v>
      </c>
      <c r="AG3826">
        <v>130</v>
      </c>
      <c r="AH3826">
        <v>1259.28</v>
      </c>
      <c r="AI3826">
        <v>8848.2800000000007</v>
      </c>
      <c r="AJ3826" t="s">
        <v>17</v>
      </c>
      <c r="AM3826" t="str">
        <f t="shared" si="177"/>
        <v>VIP</v>
      </c>
      <c r="AN3826" t="str">
        <f t="shared" si="178"/>
        <v>Yes</v>
      </c>
      <c r="AO3826" t="str" cm="1">
        <f t="array" ref="AO3826">_xlfn.IFS($C3826&lt;36,"Youth", $C3826&lt;66, "Middle_age", $C3826&gt;65, "Old")</f>
        <v>Youth</v>
      </c>
      <c r="AP3826" t="str">
        <f t="shared" si="179"/>
        <v>6 năm</v>
      </c>
    </row>
    <row r="3827" spans="1:42" x14ac:dyDescent="0.35">
      <c r="A3827" t="s">
        <v>4951</v>
      </c>
      <c r="B3827" t="s">
        <v>9</v>
      </c>
      <c r="C3827">
        <v>26</v>
      </c>
      <c r="D3827" t="s">
        <v>10</v>
      </c>
      <c r="E3827">
        <v>0</v>
      </c>
      <c r="F3827" t="s">
        <v>1274</v>
      </c>
      <c r="G3827">
        <v>90732</v>
      </c>
      <c r="H3827">
        <v>33.744118999999998</v>
      </c>
      <c r="I3827">
        <v>-118.31448</v>
      </c>
      <c r="J3827">
        <v>3</v>
      </c>
      <c r="K3827" s="1">
        <v>71</v>
      </c>
      <c r="L3827" t="s">
        <v>42</v>
      </c>
      <c r="M3827" t="s">
        <v>10</v>
      </c>
      <c r="N3827">
        <v>9.5</v>
      </c>
      <c r="O3827" t="s">
        <v>10</v>
      </c>
      <c r="P3827" t="s">
        <v>10</v>
      </c>
      <c r="Q3827" t="s">
        <v>14</v>
      </c>
      <c r="R3827">
        <v>76</v>
      </c>
      <c r="S3827" t="s">
        <v>10</v>
      </c>
      <c r="T3827" t="s">
        <v>10</v>
      </c>
      <c r="U3827" t="s">
        <v>10</v>
      </c>
      <c r="V3827" t="s">
        <v>10</v>
      </c>
      <c r="W3827" t="s">
        <v>10</v>
      </c>
      <c r="X3827" t="s">
        <v>10</v>
      </c>
      <c r="Y3827" t="s">
        <v>10</v>
      </c>
      <c r="Z3827" t="s">
        <v>10</v>
      </c>
      <c r="AA3827" t="s">
        <v>43</v>
      </c>
      <c r="AB3827" t="s">
        <v>13</v>
      </c>
      <c r="AC3827" t="s">
        <v>16</v>
      </c>
      <c r="AD3827">
        <v>91.05</v>
      </c>
      <c r="AE3827">
        <v>6293.75</v>
      </c>
      <c r="AF3827">
        <v>0</v>
      </c>
      <c r="AG3827">
        <v>0</v>
      </c>
      <c r="AH3827">
        <v>674.5</v>
      </c>
      <c r="AI3827">
        <v>6968.25</v>
      </c>
      <c r="AJ3827" t="s">
        <v>17</v>
      </c>
      <c r="AM3827" t="str">
        <f t="shared" si="177"/>
        <v>VIP</v>
      </c>
      <c r="AN3827" t="str">
        <f t="shared" si="178"/>
        <v>No</v>
      </c>
      <c r="AO3827" t="str" cm="1">
        <f t="array" ref="AO3827">_xlfn.IFS($C3827&lt;36,"Youth", $C3827&lt;66, "Middle_age", $C3827&gt;65, "Old")</f>
        <v>Youth</v>
      </c>
      <c r="AP3827" t="str">
        <f t="shared" si="179"/>
        <v>6 năm</v>
      </c>
    </row>
    <row r="3828" spans="1:42" x14ac:dyDescent="0.35">
      <c r="A3828" t="s">
        <v>4952</v>
      </c>
      <c r="B3828" t="s">
        <v>9</v>
      </c>
      <c r="C3828">
        <v>47</v>
      </c>
      <c r="D3828" t="s">
        <v>13</v>
      </c>
      <c r="E3828">
        <v>0</v>
      </c>
      <c r="F3828" t="s">
        <v>2418</v>
      </c>
      <c r="G3828">
        <v>96110</v>
      </c>
      <c r="H3828">
        <v>41.280341</v>
      </c>
      <c r="I3828">
        <v>-120.150381</v>
      </c>
      <c r="J3828">
        <v>0</v>
      </c>
      <c r="K3828" s="1">
        <v>1</v>
      </c>
      <c r="L3828" t="s">
        <v>24</v>
      </c>
      <c r="M3828" t="s">
        <v>13</v>
      </c>
      <c r="P3828" t="s">
        <v>10</v>
      </c>
      <c r="Q3828" t="s">
        <v>14</v>
      </c>
      <c r="R3828">
        <v>2</v>
      </c>
      <c r="S3828" t="s">
        <v>13</v>
      </c>
      <c r="T3828" t="s">
        <v>13</v>
      </c>
      <c r="U3828" t="s">
        <v>13</v>
      </c>
      <c r="V3828" t="s">
        <v>13</v>
      </c>
      <c r="W3828" t="s">
        <v>10</v>
      </c>
      <c r="X3828" t="s">
        <v>13</v>
      </c>
      <c r="Y3828" t="s">
        <v>13</v>
      </c>
      <c r="Z3828" t="s">
        <v>10</v>
      </c>
      <c r="AA3828" t="s">
        <v>21</v>
      </c>
      <c r="AB3828" t="s">
        <v>10</v>
      </c>
      <c r="AC3828" t="s">
        <v>26</v>
      </c>
      <c r="AD3828">
        <v>35.75</v>
      </c>
      <c r="AE3828">
        <v>35.75</v>
      </c>
      <c r="AF3828">
        <v>0</v>
      </c>
      <c r="AG3828">
        <v>0</v>
      </c>
      <c r="AH3828">
        <v>0</v>
      </c>
      <c r="AI3828">
        <v>35.75</v>
      </c>
      <c r="AJ3828" t="s">
        <v>27</v>
      </c>
      <c r="AK3828" t="s">
        <v>87</v>
      </c>
      <c r="AL3828" t="s">
        <v>436</v>
      </c>
      <c r="AM3828" t="str">
        <f t="shared" si="177"/>
        <v>Churned</v>
      </c>
      <c r="AN3828" t="str">
        <f t="shared" si="178"/>
        <v>No</v>
      </c>
      <c r="AO3828" t="str" cm="1">
        <f t="array" ref="AO3828">_xlfn.IFS($C3828&lt;36,"Youth", $C3828&lt;66, "Middle_age", $C3828&gt;65, "Old")</f>
        <v>Middle_age</v>
      </c>
      <c r="AP3828" t="str">
        <f t="shared" si="179"/>
        <v>1 năm</v>
      </c>
    </row>
    <row r="3829" spans="1:42" x14ac:dyDescent="0.35">
      <c r="A3829" t="s">
        <v>4953</v>
      </c>
      <c r="B3829" t="s">
        <v>9</v>
      </c>
      <c r="C3829">
        <v>44</v>
      </c>
      <c r="D3829" t="s">
        <v>13</v>
      </c>
      <c r="E3829">
        <v>0</v>
      </c>
      <c r="F3829" t="s">
        <v>3691</v>
      </c>
      <c r="G3829">
        <v>96008</v>
      </c>
      <c r="H3829">
        <v>40.722732999999998</v>
      </c>
      <c r="I3829">
        <v>-122.109666</v>
      </c>
      <c r="J3829">
        <v>0</v>
      </c>
      <c r="K3829" s="1">
        <v>5</v>
      </c>
      <c r="L3829" t="s">
        <v>12</v>
      </c>
      <c r="M3829" t="s">
        <v>10</v>
      </c>
      <c r="N3829">
        <v>46.45</v>
      </c>
      <c r="O3829" t="s">
        <v>10</v>
      </c>
      <c r="P3829" t="s">
        <v>10</v>
      </c>
      <c r="Q3829" t="s">
        <v>25</v>
      </c>
      <c r="R3829">
        <v>10</v>
      </c>
      <c r="S3829" t="s">
        <v>13</v>
      </c>
      <c r="T3829" t="s">
        <v>13</v>
      </c>
      <c r="U3829" t="s">
        <v>13</v>
      </c>
      <c r="V3829" t="s">
        <v>13</v>
      </c>
      <c r="W3829" t="s">
        <v>10</v>
      </c>
      <c r="X3829" t="s">
        <v>10</v>
      </c>
      <c r="Y3829" t="s">
        <v>10</v>
      </c>
      <c r="Z3829" t="s">
        <v>10</v>
      </c>
      <c r="AA3829" t="s">
        <v>21</v>
      </c>
      <c r="AB3829" t="s">
        <v>10</v>
      </c>
      <c r="AC3829" t="s">
        <v>153</v>
      </c>
      <c r="AD3829">
        <v>93.9</v>
      </c>
      <c r="AE3829">
        <v>486.85</v>
      </c>
      <c r="AF3829">
        <v>0</v>
      </c>
      <c r="AG3829">
        <v>0</v>
      </c>
      <c r="AH3829">
        <v>232.25</v>
      </c>
      <c r="AI3829">
        <v>719.1</v>
      </c>
      <c r="AJ3829" t="s">
        <v>27</v>
      </c>
      <c r="AK3829" t="s">
        <v>79</v>
      </c>
      <c r="AL3829" t="s">
        <v>80</v>
      </c>
      <c r="AM3829" t="str">
        <f t="shared" si="177"/>
        <v>Churned</v>
      </c>
      <c r="AN3829" t="str">
        <f t="shared" si="178"/>
        <v>No</v>
      </c>
      <c r="AO3829" t="str" cm="1">
        <f t="array" ref="AO3829">_xlfn.IFS($C3829&lt;36,"Youth", $C3829&lt;66, "Middle_age", $C3829&gt;65, "Old")</f>
        <v>Middle_age</v>
      </c>
      <c r="AP3829" t="str">
        <f t="shared" si="179"/>
        <v>1 năm</v>
      </c>
    </row>
    <row r="3830" spans="1:42" x14ac:dyDescent="0.35">
      <c r="A3830" t="s">
        <v>4954</v>
      </c>
      <c r="B3830" t="s">
        <v>19</v>
      </c>
      <c r="C3830">
        <v>51</v>
      </c>
      <c r="D3830" t="s">
        <v>13</v>
      </c>
      <c r="E3830">
        <v>1</v>
      </c>
      <c r="F3830" t="s">
        <v>105</v>
      </c>
      <c r="G3830">
        <v>90041</v>
      </c>
      <c r="H3830">
        <v>34.137411999999998</v>
      </c>
      <c r="I3830">
        <v>-118.207607</v>
      </c>
      <c r="J3830">
        <v>0</v>
      </c>
      <c r="K3830" s="1">
        <v>34</v>
      </c>
      <c r="L3830" t="s">
        <v>99</v>
      </c>
      <c r="M3830" t="s">
        <v>10</v>
      </c>
      <c r="N3830">
        <v>21.69</v>
      </c>
      <c r="O3830" t="s">
        <v>10</v>
      </c>
      <c r="P3830" t="s">
        <v>10</v>
      </c>
      <c r="Q3830" t="s">
        <v>25</v>
      </c>
      <c r="R3830">
        <v>28</v>
      </c>
      <c r="S3830" t="s">
        <v>13</v>
      </c>
      <c r="T3830" t="s">
        <v>10</v>
      </c>
      <c r="U3830" t="s">
        <v>10</v>
      </c>
      <c r="V3830" t="s">
        <v>13</v>
      </c>
      <c r="W3830" t="s">
        <v>10</v>
      </c>
      <c r="X3830" t="s">
        <v>10</v>
      </c>
      <c r="Y3830" t="s">
        <v>10</v>
      </c>
      <c r="Z3830" t="s">
        <v>10</v>
      </c>
      <c r="AA3830" t="s">
        <v>21</v>
      </c>
      <c r="AB3830" t="s">
        <v>10</v>
      </c>
      <c r="AC3830" t="s">
        <v>26</v>
      </c>
      <c r="AD3830">
        <v>106.35</v>
      </c>
      <c r="AE3830">
        <v>3549.25</v>
      </c>
      <c r="AF3830">
        <v>0</v>
      </c>
      <c r="AG3830">
        <v>0</v>
      </c>
      <c r="AH3830">
        <v>737.46</v>
      </c>
      <c r="AI3830">
        <v>4286.71</v>
      </c>
      <c r="AJ3830" t="s">
        <v>27</v>
      </c>
      <c r="AK3830" t="s">
        <v>28</v>
      </c>
      <c r="AL3830" t="s">
        <v>173</v>
      </c>
      <c r="AM3830" t="str">
        <f t="shared" si="177"/>
        <v>Churned</v>
      </c>
      <c r="AN3830" t="str">
        <f t="shared" si="178"/>
        <v>Yes</v>
      </c>
      <c r="AO3830" t="str" cm="1">
        <f t="array" ref="AO3830">_xlfn.IFS($C3830&lt;36,"Youth", $C3830&lt;66, "Middle_age", $C3830&gt;65, "Old")</f>
        <v>Middle_age</v>
      </c>
      <c r="AP3830" t="str">
        <f t="shared" si="179"/>
        <v>3 năm</v>
      </c>
    </row>
    <row r="3831" spans="1:42" x14ac:dyDescent="0.35">
      <c r="A3831" t="s">
        <v>4955</v>
      </c>
      <c r="B3831" t="s">
        <v>9</v>
      </c>
      <c r="C3831">
        <v>22</v>
      </c>
      <c r="D3831" t="s">
        <v>13</v>
      </c>
      <c r="E3831">
        <v>0</v>
      </c>
      <c r="F3831" t="s">
        <v>361</v>
      </c>
      <c r="G3831">
        <v>94103</v>
      </c>
      <c r="H3831">
        <v>37.773147000000002</v>
      </c>
      <c r="I3831">
        <v>-122.411287</v>
      </c>
      <c r="J3831">
        <v>0</v>
      </c>
      <c r="K3831" s="1">
        <v>38</v>
      </c>
      <c r="L3831" t="s">
        <v>12</v>
      </c>
      <c r="M3831" t="s">
        <v>10</v>
      </c>
      <c r="N3831">
        <v>40.64</v>
      </c>
      <c r="O3831" t="s">
        <v>13</v>
      </c>
      <c r="P3831" t="s">
        <v>13</v>
      </c>
      <c r="AA3831" t="s">
        <v>15</v>
      </c>
      <c r="AB3831" t="s">
        <v>13</v>
      </c>
      <c r="AC3831" t="s">
        <v>16</v>
      </c>
      <c r="AD3831">
        <v>20.05</v>
      </c>
      <c r="AE3831">
        <v>678.2</v>
      </c>
      <c r="AF3831">
        <v>0</v>
      </c>
      <c r="AG3831">
        <v>0</v>
      </c>
      <c r="AH3831">
        <v>1544.32</v>
      </c>
      <c r="AI3831">
        <v>2222.52</v>
      </c>
      <c r="AJ3831" t="s">
        <v>17</v>
      </c>
      <c r="AM3831" t="str">
        <f t="shared" si="177"/>
        <v>Stayed</v>
      </c>
      <c r="AN3831" t="str">
        <f t="shared" si="178"/>
        <v>No</v>
      </c>
      <c r="AO3831" t="str" cm="1">
        <f t="array" ref="AO3831">_xlfn.IFS($C3831&lt;36,"Youth", $C3831&lt;66, "Middle_age", $C3831&gt;65, "Old")</f>
        <v>Youth</v>
      </c>
      <c r="AP3831" t="str">
        <f t="shared" si="179"/>
        <v>4 năm</v>
      </c>
    </row>
    <row r="3832" spans="1:42" x14ac:dyDescent="0.35">
      <c r="A3832" t="s">
        <v>4956</v>
      </c>
      <c r="B3832" t="s">
        <v>19</v>
      </c>
      <c r="C3832">
        <v>39</v>
      </c>
      <c r="D3832" t="s">
        <v>13</v>
      </c>
      <c r="E3832">
        <v>0</v>
      </c>
      <c r="F3832" t="s">
        <v>1020</v>
      </c>
      <c r="G3832">
        <v>94519</v>
      </c>
      <c r="H3832">
        <v>37.990118000000002</v>
      </c>
      <c r="I3832">
        <v>-122.01218799999999</v>
      </c>
      <c r="J3832">
        <v>0</v>
      </c>
      <c r="K3832" s="1">
        <v>22</v>
      </c>
      <c r="L3832" t="s">
        <v>12</v>
      </c>
      <c r="M3832" t="s">
        <v>10</v>
      </c>
      <c r="N3832">
        <v>11.15</v>
      </c>
      <c r="O3832" t="s">
        <v>10</v>
      </c>
      <c r="P3832" t="s">
        <v>10</v>
      </c>
      <c r="Q3832" t="s">
        <v>25</v>
      </c>
      <c r="R3832">
        <v>17</v>
      </c>
      <c r="S3832" t="s">
        <v>13</v>
      </c>
      <c r="T3832" t="s">
        <v>13</v>
      </c>
      <c r="U3832" t="s">
        <v>13</v>
      </c>
      <c r="V3832" t="s">
        <v>13</v>
      </c>
      <c r="W3832" t="s">
        <v>10</v>
      </c>
      <c r="X3832" t="s">
        <v>10</v>
      </c>
      <c r="Y3832" t="s">
        <v>10</v>
      </c>
      <c r="Z3832" t="s">
        <v>10</v>
      </c>
      <c r="AA3832" t="s">
        <v>21</v>
      </c>
      <c r="AB3832" t="s">
        <v>10</v>
      </c>
      <c r="AC3832" t="s">
        <v>26</v>
      </c>
      <c r="AD3832">
        <v>95.1</v>
      </c>
      <c r="AE3832">
        <v>2162.6</v>
      </c>
      <c r="AF3832">
        <v>0</v>
      </c>
      <c r="AG3832">
        <v>0</v>
      </c>
      <c r="AH3832">
        <v>245.3</v>
      </c>
      <c r="AI3832">
        <v>2407.9</v>
      </c>
      <c r="AJ3832" t="s">
        <v>17</v>
      </c>
      <c r="AM3832" t="str">
        <f t="shared" si="177"/>
        <v>Stayed</v>
      </c>
      <c r="AN3832" t="str">
        <f t="shared" si="178"/>
        <v>No</v>
      </c>
      <c r="AO3832" t="str" cm="1">
        <f t="array" ref="AO3832">_xlfn.IFS($C3832&lt;36,"Youth", $C3832&lt;66, "Middle_age", $C3832&gt;65, "Old")</f>
        <v>Middle_age</v>
      </c>
      <c r="AP3832" t="str">
        <f t="shared" si="179"/>
        <v>2 năm</v>
      </c>
    </row>
    <row r="3833" spans="1:42" x14ac:dyDescent="0.35">
      <c r="A3833" t="s">
        <v>4957</v>
      </c>
      <c r="B3833" t="s">
        <v>19</v>
      </c>
      <c r="C3833">
        <v>45</v>
      </c>
      <c r="D3833" t="s">
        <v>13</v>
      </c>
      <c r="E3833">
        <v>0</v>
      </c>
      <c r="F3833" t="s">
        <v>1364</v>
      </c>
      <c r="G3833">
        <v>93247</v>
      </c>
      <c r="H3833">
        <v>36.205464999999997</v>
      </c>
      <c r="I3833">
        <v>-119.085807</v>
      </c>
      <c r="J3833">
        <v>0</v>
      </c>
      <c r="K3833" s="1">
        <v>45</v>
      </c>
      <c r="L3833" t="s">
        <v>12</v>
      </c>
      <c r="M3833" t="s">
        <v>10</v>
      </c>
      <c r="N3833">
        <v>19.39</v>
      </c>
      <c r="O3833" t="s">
        <v>13</v>
      </c>
      <c r="P3833" t="s">
        <v>10</v>
      </c>
      <c r="Q3833" t="s">
        <v>49</v>
      </c>
      <c r="R3833">
        <v>16</v>
      </c>
      <c r="S3833" t="s">
        <v>10</v>
      </c>
      <c r="T3833" t="s">
        <v>13</v>
      </c>
      <c r="U3833" t="s">
        <v>13</v>
      </c>
      <c r="V3833" t="s">
        <v>13</v>
      </c>
      <c r="W3833" t="s">
        <v>13</v>
      </c>
      <c r="X3833" t="s">
        <v>13</v>
      </c>
      <c r="Y3833" t="s">
        <v>13</v>
      </c>
      <c r="Z3833" t="s">
        <v>10</v>
      </c>
      <c r="AA3833" t="s">
        <v>21</v>
      </c>
      <c r="AB3833" t="s">
        <v>10</v>
      </c>
      <c r="AC3833" t="s">
        <v>26</v>
      </c>
      <c r="AD3833">
        <v>50.9</v>
      </c>
      <c r="AE3833">
        <v>2298.5500000000002</v>
      </c>
      <c r="AF3833">
        <v>0</v>
      </c>
      <c r="AG3833">
        <v>0</v>
      </c>
      <c r="AH3833">
        <v>872.55</v>
      </c>
      <c r="AI3833">
        <v>3171.1</v>
      </c>
      <c r="AJ3833" t="s">
        <v>17</v>
      </c>
      <c r="AM3833" t="str">
        <f t="shared" si="177"/>
        <v>VIP</v>
      </c>
      <c r="AN3833" t="str">
        <f t="shared" si="178"/>
        <v>No</v>
      </c>
      <c r="AO3833" t="str" cm="1">
        <f t="array" ref="AO3833">_xlfn.IFS($C3833&lt;36,"Youth", $C3833&lt;66, "Middle_age", $C3833&gt;65, "Old")</f>
        <v>Middle_age</v>
      </c>
      <c r="AP3833" t="str">
        <f t="shared" si="179"/>
        <v>4 năm</v>
      </c>
    </row>
    <row r="3834" spans="1:42" x14ac:dyDescent="0.35">
      <c r="A3834" t="s">
        <v>4958</v>
      </c>
      <c r="B3834" t="s">
        <v>9</v>
      </c>
      <c r="C3834">
        <v>75</v>
      </c>
      <c r="D3834" t="s">
        <v>10</v>
      </c>
      <c r="E3834">
        <v>0</v>
      </c>
      <c r="F3834" t="s">
        <v>1291</v>
      </c>
      <c r="G3834">
        <v>94561</v>
      </c>
      <c r="H3834">
        <v>37.999406</v>
      </c>
      <c r="I3834">
        <v>-121.686241</v>
      </c>
      <c r="J3834">
        <v>1</v>
      </c>
      <c r="K3834" s="1">
        <v>8</v>
      </c>
      <c r="L3834" t="s">
        <v>12</v>
      </c>
      <c r="M3834" t="s">
        <v>10</v>
      </c>
      <c r="N3834">
        <v>46.05</v>
      </c>
      <c r="O3834" t="s">
        <v>10</v>
      </c>
      <c r="P3834" t="s">
        <v>10</v>
      </c>
      <c r="Q3834" t="s">
        <v>25</v>
      </c>
      <c r="R3834">
        <v>22</v>
      </c>
      <c r="S3834" t="s">
        <v>13</v>
      </c>
      <c r="T3834" t="s">
        <v>13</v>
      </c>
      <c r="U3834" t="s">
        <v>13</v>
      </c>
      <c r="V3834" t="s">
        <v>13</v>
      </c>
      <c r="W3834" t="s">
        <v>13</v>
      </c>
      <c r="X3834" t="s">
        <v>10</v>
      </c>
      <c r="Y3834" t="s">
        <v>13</v>
      </c>
      <c r="Z3834" t="s">
        <v>10</v>
      </c>
      <c r="AA3834" t="s">
        <v>21</v>
      </c>
      <c r="AB3834" t="s">
        <v>10</v>
      </c>
      <c r="AC3834" t="s">
        <v>26</v>
      </c>
      <c r="AD3834">
        <v>84</v>
      </c>
      <c r="AE3834">
        <v>613.4</v>
      </c>
      <c r="AF3834">
        <v>0</v>
      </c>
      <c r="AG3834">
        <v>0</v>
      </c>
      <c r="AH3834">
        <v>368.4</v>
      </c>
      <c r="AI3834">
        <v>981.8</v>
      </c>
      <c r="AJ3834" t="s">
        <v>27</v>
      </c>
      <c r="AK3834" t="s">
        <v>33</v>
      </c>
      <c r="AL3834" t="s">
        <v>71</v>
      </c>
      <c r="AM3834" t="str">
        <f t="shared" si="177"/>
        <v>Churned</v>
      </c>
      <c r="AN3834" t="str">
        <f t="shared" si="178"/>
        <v>No</v>
      </c>
      <c r="AO3834" t="str" cm="1">
        <f t="array" ref="AO3834">_xlfn.IFS($C3834&lt;36,"Youth", $C3834&lt;66, "Middle_age", $C3834&gt;65, "Old")</f>
        <v>Old</v>
      </c>
      <c r="AP3834" t="str">
        <f t="shared" si="179"/>
        <v>1 năm</v>
      </c>
    </row>
    <row r="3835" spans="1:42" x14ac:dyDescent="0.35">
      <c r="A3835" t="s">
        <v>4959</v>
      </c>
      <c r="B3835" t="s">
        <v>9</v>
      </c>
      <c r="C3835">
        <v>49</v>
      </c>
      <c r="D3835" t="s">
        <v>10</v>
      </c>
      <c r="E3835">
        <v>1</v>
      </c>
      <c r="F3835" t="s">
        <v>2179</v>
      </c>
      <c r="G3835">
        <v>95991</v>
      </c>
      <c r="H3835">
        <v>39.027410000000003</v>
      </c>
      <c r="I3835">
        <v>-121.614982</v>
      </c>
      <c r="J3835">
        <v>4</v>
      </c>
      <c r="K3835" s="1">
        <v>15</v>
      </c>
      <c r="L3835" t="s">
        <v>32</v>
      </c>
      <c r="M3835" t="s">
        <v>10</v>
      </c>
      <c r="N3835">
        <v>17.43</v>
      </c>
      <c r="O3835" t="s">
        <v>13</v>
      </c>
      <c r="P3835" t="s">
        <v>13</v>
      </c>
      <c r="AA3835" t="s">
        <v>21</v>
      </c>
      <c r="AB3835" t="s">
        <v>13</v>
      </c>
      <c r="AC3835" t="s">
        <v>153</v>
      </c>
      <c r="AD3835">
        <v>19.8</v>
      </c>
      <c r="AE3835">
        <v>272.95</v>
      </c>
      <c r="AF3835">
        <v>18.55</v>
      </c>
      <c r="AG3835">
        <v>0</v>
      </c>
      <c r="AH3835">
        <v>261.45</v>
      </c>
      <c r="AI3835">
        <v>515.85</v>
      </c>
      <c r="AJ3835" t="s">
        <v>17</v>
      </c>
      <c r="AM3835" t="str">
        <f t="shared" si="177"/>
        <v>Stayed</v>
      </c>
      <c r="AN3835" t="str">
        <f t="shared" si="178"/>
        <v>Yes</v>
      </c>
      <c r="AO3835" t="str" cm="1">
        <f t="array" ref="AO3835">_xlfn.IFS($C3835&lt;36,"Youth", $C3835&lt;66, "Middle_age", $C3835&gt;65, "Old")</f>
        <v>Middle_age</v>
      </c>
      <c r="AP3835" t="str">
        <f t="shared" si="179"/>
        <v>2 năm</v>
      </c>
    </row>
    <row r="3836" spans="1:42" x14ac:dyDescent="0.35">
      <c r="A3836" t="s">
        <v>4960</v>
      </c>
      <c r="B3836" t="s">
        <v>19</v>
      </c>
      <c r="C3836">
        <v>69</v>
      </c>
      <c r="D3836" t="s">
        <v>10</v>
      </c>
      <c r="E3836">
        <v>0</v>
      </c>
      <c r="F3836" t="s">
        <v>2078</v>
      </c>
      <c r="G3836">
        <v>95315</v>
      </c>
      <c r="H3836">
        <v>37.422961000000001</v>
      </c>
      <c r="I3836">
        <v>-120.76549300000001</v>
      </c>
      <c r="J3836">
        <v>0</v>
      </c>
      <c r="K3836" s="1">
        <v>52</v>
      </c>
      <c r="L3836" t="s">
        <v>12</v>
      </c>
      <c r="M3836" t="s">
        <v>10</v>
      </c>
      <c r="N3836">
        <v>37.6</v>
      </c>
      <c r="O3836" t="s">
        <v>10</v>
      </c>
      <c r="P3836" t="s">
        <v>10</v>
      </c>
      <c r="Q3836" t="s">
        <v>25</v>
      </c>
      <c r="R3836">
        <v>23</v>
      </c>
      <c r="S3836" t="s">
        <v>10</v>
      </c>
      <c r="T3836" t="s">
        <v>13</v>
      </c>
      <c r="U3836" t="s">
        <v>10</v>
      </c>
      <c r="V3836" t="s">
        <v>13</v>
      </c>
      <c r="W3836" t="s">
        <v>10</v>
      </c>
      <c r="X3836" t="s">
        <v>10</v>
      </c>
      <c r="Y3836" t="s">
        <v>10</v>
      </c>
      <c r="Z3836" t="s">
        <v>10</v>
      </c>
      <c r="AA3836" t="s">
        <v>21</v>
      </c>
      <c r="AB3836" t="s">
        <v>10</v>
      </c>
      <c r="AC3836" t="s">
        <v>26</v>
      </c>
      <c r="AD3836">
        <v>104.2</v>
      </c>
      <c r="AE3836">
        <v>5568.35</v>
      </c>
      <c r="AF3836">
        <v>0</v>
      </c>
      <c r="AG3836">
        <v>0</v>
      </c>
      <c r="AH3836">
        <v>1955.2</v>
      </c>
      <c r="AI3836">
        <v>7523.55</v>
      </c>
      <c r="AJ3836" t="s">
        <v>27</v>
      </c>
      <c r="AK3836" t="s">
        <v>28</v>
      </c>
      <c r="AL3836" t="s">
        <v>173</v>
      </c>
      <c r="AM3836" t="str">
        <f t="shared" si="177"/>
        <v>Churned</v>
      </c>
      <c r="AN3836" t="str">
        <f t="shared" si="178"/>
        <v>No</v>
      </c>
      <c r="AO3836" t="str" cm="1">
        <f t="array" ref="AO3836">_xlfn.IFS($C3836&lt;36,"Youth", $C3836&lt;66, "Middle_age", $C3836&gt;65, "Old")</f>
        <v>Old</v>
      </c>
      <c r="AP3836" t="str">
        <f t="shared" si="179"/>
        <v>5 năm</v>
      </c>
    </row>
    <row r="3837" spans="1:42" x14ac:dyDescent="0.35">
      <c r="A3837" t="s">
        <v>4961</v>
      </c>
      <c r="B3837" t="s">
        <v>9</v>
      </c>
      <c r="C3837">
        <v>65</v>
      </c>
      <c r="D3837" t="s">
        <v>10</v>
      </c>
      <c r="E3837">
        <v>0</v>
      </c>
      <c r="F3837" t="s">
        <v>205</v>
      </c>
      <c r="G3837">
        <v>90402</v>
      </c>
      <c r="H3837">
        <v>34.035848999999999</v>
      </c>
      <c r="I3837">
        <v>-118.503508</v>
      </c>
      <c r="J3837">
        <v>0</v>
      </c>
      <c r="K3837" s="1">
        <v>66</v>
      </c>
      <c r="L3837" t="s">
        <v>42</v>
      </c>
      <c r="M3837" t="s">
        <v>13</v>
      </c>
      <c r="P3837" t="s">
        <v>10</v>
      </c>
      <c r="Q3837" t="s">
        <v>14</v>
      </c>
      <c r="R3837">
        <v>9</v>
      </c>
      <c r="S3837" t="s">
        <v>13</v>
      </c>
      <c r="T3837" t="s">
        <v>10</v>
      </c>
      <c r="U3837" t="s">
        <v>10</v>
      </c>
      <c r="V3837" t="s">
        <v>13</v>
      </c>
      <c r="W3837" t="s">
        <v>10</v>
      </c>
      <c r="X3837" t="s">
        <v>13</v>
      </c>
      <c r="Y3837" t="s">
        <v>13</v>
      </c>
      <c r="Z3837" t="s">
        <v>10</v>
      </c>
      <c r="AA3837" t="s">
        <v>15</v>
      </c>
      <c r="AB3837" t="s">
        <v>13</v>
      </c>
      <c r="AC3837" t="s">
        <v>26</v>
      </c>
      <c r="AD3837">
        <v>45.55</v>
      </c>
      <c r="AE3837">
        <v>3027.25</v>
      </c>
      <c r="AF3837">
        <v>0</v>
      </c>
      <c r="AG3837">
        <v>0</v>
      </c>
      <c r="AH3837">
        <v>0</v>
      </c>
      <c r="AI3837">
        <v>3027.25</v>
      </c>
      <c r="AJ3837" t="s">
        <v>17</v>
      </c>
      <c r="AM3837" t="str">
        <f t="shared" si="177"/>
        <v>Stayed</v>
      </c>
      <c r="AN3837" t="str">
        <f t="shared" si="178"/>
        <v>No</v>
      </c>
      <c r="AO3837" t="str" cm="1">
        <f t="array" ref="AO3837">_xlfn.IFS($C3837&lt;36,"Youth", $C3837&lt;66, "Middle_age", $C3837&gt;65, "Old")</f>
        <v>Middle_age</v>
      </c>
      <c r="AP3837" t="str">
        <f t="shared" si="179"/>
        <v>6 năm</v>
      </c>
    </row>
    <row r="3838" spans="1:42" x14ac:dyDescent="0.35">
      <c r="A3838" t="s">
        <v>4962</v>
      </c>
      <c r="B3838" t="s">
        <v>9</v>
      </c>
      <c r="C3838">
        <v>72</v>
      </c>
      <c r="D3838" t="s">
        <v>13</v>
      </c>
      <c r="E3838">
        <v>0</v>
      </c>
      <c r="F3838" t="s">
        <v>1063</v>
      </c>
      <c r="G3838">
        <v>95312</v>
      </c>
      <c r="H3838">
        <v>37.420273000000002</v>
      </c>
      <c r="I3838">
        <v>-120.66527000000001</v>
      </c>
      <c r="J3838">
        <v>0</v>
      </c>
      <c r="K3838" s="1">
        <v>66</v>
      </c>
      <c r="L3838" t="s">
        <v>42</v>
      </c>
      <c r="M3838" t="s">
        <v>10</v>
      </c>
      <c r="N3838">
        <v>36.479999999999997</v>
      </c>
      <c r="O3838" t="s">
        <v>10</v>
      </c>
      <c r="P3838" t="s">
        <v>10</v>
      </c>
      <c r="Q3838" t="s">
        <v>49</v>
      </c>
      <c r="R3838">
        <v>5</v>
      </c>
      <c r="S3838" t="s">
        <v>10</v>
      </c>
      <c r="T3838" t="s">
        <v>10</v>
      </c>
      <c r="U3838" t="s">
        <v>13</v>
      </c>
      <c r="V3838" t="s">
        <v>10</v>
      </c>
      <c r="W3838" t="s">
        <v>13</v>
      </c>
      <c r="X3838" t="s">
        <v>13</v>
      </c>
      <c r="Y3838" t="s">
        <v>13</v>
      </c>
      <c r="Z3838" t="s">
        <v>10</v>
      </c>
      <c r="AA3838" t="s">
        <v>15</v>
      </c>
      <c r="AB3838" t="s">
        <v>10</v>
      </c>
      <c r="AC3838" t="s">
        <v>16</v>
      </c>
      <c r="AD3838">
        <v>-8</v>
      </c>
      <c r="AE3838">
        <v>4174.3500000000004</v>
      </c>
      <c r="AF3838">
        <v>0</v>
      </c>
      <c r="AG3838">
        <v>0</v>
      </c>
      <c r="AH3838">
        <v>2407.6799999999998</v>
      </c>
      <c r="AI3838">
        <v>6582.03</v>
      </c>
      <c r="AJ3838" t="s">
        <v>17</v>
      </c>
      <c r="AM3838" t="str">
        <f t="shared" si="177"/>
        <v>VIP</v>
      </c>
      <c r="AN3838" t="str">
        <f t="shared" si="178"/>
        <v>No</v>
      </c>
      <c r="AO3838" t="str" cm="1">
        <f t="array" ref="AO3838">_xlfn.IFS($C3838&lt;36,"Youth", $C3838&lt;66, "Middle_age", $C3838&gt;65, "Old")</f>
        <v>Old</v>
      </c>
      <c r="AP3838" t="str">
        <f t="shared" si="179"/>
        <v>6 năm</v>
      </c>
    </row>
    <row r="3839" spans="1:42" x14ac:dyDescent="0.35">
      <c r="A3839" t="s">
        <v>4963</v>
      </c>
      <c r="B3839" t="s">
        <v>19</v>
      </c>
      <c r="C3839">
        <v>71</v>
      </c>
      <c r="D3839" t="s">
        <v>10</v>
      </c>
      <c r="E3839">
        <v>0</v>
      </c>
      <c r="F3839" t="s">
        <v>2557</v>
      </c>
      <c r="G3839">
        <v>91360</v>
      </c>
      <c r="H3839">
        <v>34.214053999999997</v>
      </c>
      <c r="I3839">
        <v>-118.88109</v>
      </c>
      <c r="J3839">
        <v>1</v>
      </c>
      <c r="K3839" s="1">
        <v>32</v>
      </c>
      <c r="L3839" t="s">
        <v>12</v>
      </c>
      <c r="M3839" t="s">
        <v>10</v>
      </c>
      <c r="N3839">
        <v>2.08</v>
      </c>
      <c r="O3839" t="s">
        <v>13</v>
      </c>
      <c r="P3839" t="s">
        <v>10</v>
      </c>
      <c r="Q3839" t="s">
        <v>25</v>
      </c>
      <c r="R3839">
        <v>25</v>
      </c>
      <c r="S3839" t="s">
        <v>13</v>
      </c>
      <c r="T3839" t="s">
        <v>13</v>
      </c>
      <c r="U3839" t="s">
        <v>13</v>
      </c>
      <c r="V3839" t="s">
        <v>13</v>
      </c>
      <c r="W3839" t="s">
        <v>13</v>
      </c>
      <c r="X3839" t="s">
        <v>10</v>
      </c>
      <c r="Y3839" t="s">
        <v>10</v>
      </c>
      <c r="Z3839" t="s">
        <v>10</v>
      </c>
      <c r="AA3839" t="s">
        <v>21</v>
      </c>
      <c r="AB3839" t="s">
        <v>10</v>
      </c>
      <c r="AC3839" t="s">
        <v>16</v>
      </c>
      <c r="AD3839">
        <v>80.3</v>
      </c>
      <c r="AE3839">
        <v>2483.0500000000002</v>
      </c>
      <c r="AF3839">
        <v>0</v>
      </c>
      <c r="AG3839">
        <v>0</v>
      </c>
      <c r="AH3839">
        <v>66.56</v>
      </c>
      <c r="AI3839">
        <v>2549.61</v>
      </c>
      <c r="AJ3839" t="s">
        <v>27</v>
      </c>
      <c r="AK3839" t="s">
        <v>33</v>
      </c>
      <c r="AL3839" t="s">
        <v>403</v>
      </c>
      <c r="AM3839" t="str">
        <f t="shared" si="177"/>
        <v>Churned</v>
      </c>
      <c r="AN3839" t="str">
        <f t="shared" si="178"/>
        <v>No</v>
      </c>
      <c r="AO3839" t="str" cm="1">
        <f t="array" ref="AO3839">_xlfn.IFS($C3839&lt;36,"Youth", $C3839&lt;66, "Middle_age", $C3839&gt;65, "Old")</f>
        <v>Old</v>
      </c>
      <c r="AP3839" t="str">
        <f t="shared" si="179"/>
        <v>3 năm</v>
      </c>
    </row>
    <row r="3840" spans="1:42" x14ac:dyDescent="0.35">
      <c r="A3840" t="s">
        <v>4964</v>
      </c>
      <c r="B3840" t="s">
        <v>9</v>
      </c>
      <c r="C3840">
        <v>50</v>
      </c>
      <c r="D3840" t="s">
        <v>13</v>
      </c>
      <c r="E3840">
        <v>0</v>
      </c>
      <c r="F3840" t="s">
        <v>764</v>
      </c>
      <c r="G3840">
        <v>92083</v>
      </c>
      <c r="H3840">
        <v>33.174939999999999</v>
      </c>
      <c r="I3840">
        <v>-117.242761</v>
      </c>
      <c r="J3840">
        <v>0</v>
      </c>
      <c r="K3840" s="1">
        <v>12</v>
      </c>
      <c r="L3840" t="s">
        <v>12</v>
      </c>
      <c r="M3840" t="s">
        <v>10</v>
      </c>
      <c r="N3840">
        <v>31.22</v>
      </c>
      <c r="O3840" t="s">
        <v>13</v>
      </c>
      <c r="P3840" t="s">
        <v>10</v>
      </c>
      <c r="Q3840" t="s">
        <v>49</v>
      </c>
      <c r="R3840">
        <v>12</v>
      </c>
      <c r="S3840" t="s">
        <v>13</v>
      </c>
      <c r="T3840" t="s">
        <v>13</v>
      </c>
      <c r="U3840" t="s">
        <v>13</v>
      </c>
      <c r="V3840" t="s">
        <v>13</v>
      </c>
      <c r="W3840" t="s">
        <v>13</v>
      </c>
      <c r="X3840" t="s">
        <v>13</v>
      </c>
      <c r="Y3840" t="s">
        <v>13</v>
      </c>
      <c r="Z3840" t="s">
        <v>10</v>
      </c>
      <c r="AA3840" t="s">
        <v>21</v>
      </c>
      <c r="AB3840" t="s">
        <v>10</v>
      </c>
      <c r="AC3840" t="s">
        <v>26</v>
      </c>
      <c r="AD3840">
        <v>45.05</v>
      </c>
      <c r="AE3840">
        <v>523.1</v>
      </c>
      <c r="AF3840">
        <v>0</v>
      </c>
      <c r="AG3840">
        <v>0</v>
      </c>
      <c r="AH3840">
        <v>374.64</v>
      </c>
      <c r="AI3840">
        <v>897.74</v>
      </c>
      <c r="AJ3840" t="s">
        <v>17</v>
      </c>
      <c r="AM3840" t="str">
        <f t="shared" si="177"/>
        <v>Stayed</v>
      </c>
      <c r="AN3840" t="str">
        <f t="shared" si="178"/>
        <v>No</v>
      </c>
      <c r="AO3840" t="str" cm="1">
        <f t="array" ref="AO3840">_xlfn.IFS($C3840&lt;36,"Youth", $C3840&lt;66, "Middle_age", $C3840&gt;65, "Old")</f>
        <v>Middle_age</v>
      </c>
      <c r="AP3840" t="str">
        <f t="shared" si="179"/>
        <v>1 năm</v>
      </c>
    </row>
    <row r="3841" spans="1:42" x14ac:dyDescent="0.35">
      <c r="A3841" t="s">
        <v>4965</v>
      </c>
      <c r="B3841" t="s">
        <v>9</v>
      </c>
      <c r="C3841">
        <v>54</v>
      </c>
      <c r="D3841" t="s">
        <v>10</v>
      </c>
      <c r="E3841">
        <v>1</v>
      </c>
      <c r="F3841" t="s">
        <v>361</v>
      </c>
      <c r="G3841">
        <v>94129</v>
      </c>
      <c r="H3841">
        <v>37.797525999999998</v>
      </c>
      <c r="I3841">
        <v>-122.46453099999999</v>
      </c>
      <c r="J3841">
        <v>1</v>
      </c>
      <c r="K3841" s="1">
        <v>32</v>
      </c>
      <c r="L3841" t="s">
        <v>99</v>
      </c>
      <c r="M3841" t="s">
        <v>10</v>
      </c>
      <c r="N3841">
        <v>32.43</v>
      </c>
      <c r="O3841" t="s">
        <v>13</v>
      </c>
      <c r="P3841" t="s">
        <v>10</v>
      </c>
      <c r="Q3841" t="s">
        <v>14</v>
      </c>
      <c r="R3841">
        <v>19</v>
      </c>
      <c r="S3841" t="s">
        <v>10</v>
      </c>
      <c r="T3841" t="s">
        <v>10</v>
      </c>
      <c r="U3841" t="s">
        <v>10</v>
      </c>
      <c r="V3841" t="s">
        <v>10</v>
      </c>
      <c r="W3841" t="s">
        <v>13</v>
      </c>
      <c r="X3841" t="s">
        <v>10</v>
      </c>
      <c r="Y3841" t="s">
        <v>10</v>
      </c>
      <c r="Z3841" t="s">
        <v>10</v>
      </c>
      <c r="AA3841" t="s">
        <v>21</v>
      </c>
      <c r="AB3841" t="s">
        <v>13</v>
      </c>
      <c r="AC3841" t="s">
        <v>26</v>
      </c>
      <c r="AD3841">
        <v>76.3</v>
      </c>
      <c r="AE3841">
        <v>2404.15</v>
      </c>
      <c r="AF3841">
        <v>0</v>
      </c>
      <c r="AG3841">
        <v>0</v>
      </c>
      <c r="AH3841">
        <v>1037.76</v>
      </c>
      <c r="AI3841">
        <v>3441.91</v>
      </c>
      <c r="AJ3841" t="s">
        <v>17</v>
      </c>
      <c r="AM3841" t="str">
        <f t="shared" si="177"/>
        <v>VIP</v>
      </c>
      <c r="AN3841" t="str">
        <f t="shared" si="178"/>
        <v>Yes</v>
      </c>
      <c r="AO3841" t="str" cm="1">
        <f t="array" ref="AO3841">_xlfn.IFS($C3841&lt;36,"Youth", $C3841&lt;66, "Middle_age", $C3841&gt;65, "Old")</f>
        <v>Middle_age</v>
      </c>
      <c r="AP3841" t="str">
        <f t="shared" si="179"/>
        <v>3 năm</v>
      </c>
    </row>
    <row r="3842" spans="1:42" x14ac:dyDescent="0.35">
      <c r="A3842" t="s">
        <v>4966</v>
      </c>
      <c r="B3842" t="s">
        <v>19</v>
      </c>
      <c r="C3842">
        <v>40</v>
      </c>
      <c r="D3842" t="s">
        <v>13</v>
      </c>
      <c r="E3842">
        <v>0</v>
      </c>
      <c r="F3842" t="s">
        <v>3200</v>
      </c>
      <c r="G3842">
        <v>93268</v>
      </c>
      <c r="H3842">
        <v>35.184837000000002</v>
      </c>
      <c r="I3842">
        <v>-119.402525</v>
      </c>
      <c r="J3842">
        <v>0</v>
      </c>
      <c r="K3842" s="1">
        <v>1</v>
      </c>
      <c r="L3842" t="s">
        <v>12</v>
      </c>
      <c r="M3842" t="s">
        <v>10</v>
      </c>
      <c r="N3842">
        <v>19.32</v>
      </c>
      <c r="O3842" t="s">
        <v>13</v>
      </c>
      <c r="P3842" t="s">
        <v>10</v>
      </c>
      <c r="Q3842" t="s">
        <v>25</v>
      </c>
      <c r="R3842">
        <v>22</v>
      </c>
      <c r="S3842" t="s">
        <v>13</v>
      </c>
      <c r="T3842" t="s">
        <v>13</v>
      </c>
      <c r="U3842" t="s">
        <v>13</v>
      </c>
      <c r="V3842" t="s">
        <v>13</v>
      </c>
      <c r="W3842" t="s">
        <v>13</v>
      </c>
      <c r="X3842" t="s">
        <v>10</v>
      </c>
      <c r="Y3842" t="s">
        <v>10</v>
      </c>
      <c r="Z3842" t="s">
        <v>10</v>
      </c>
      <c r="AA3842" t="s">
        <v>21</v>
      </c>
      <c r="AB3842" t="s">
        <v>13</v>
      </c>
      <c r="AC3842" t="s">
        <v>26</v>
      </c>
      <c r="AD3842">
        <v>79.599999999999994</v>
      </c>
      <c r="AE3842">
        <v>79.599999999999994</v>
      </c>
      <c r="AF3842">
        <v>0</v>
      </c>
      <c r="AG3842">
        <v>0</v>
      </c>
      <c r="AH3842">
        <v>19.32</v>
      </c>
      <c r="AI3842">
        <v>98.92</v>
      </c>
      <c r="AJ3842" t="s">
        <v>27</v>
      </c>
      <c r="AK3842" t="s">
        <v>91</v>
      </c>
      <c r="AL3842" t="s">
        <v>165</v>
      </c>
      <c r="AM3842" t="str">
        <f t="shared" si="177"/>
        <v>Churned</v>
      </c>
      <c r="AN3842" t="str">
        <f t="shared" si="178"/>
        <v>No</v>
      </c>
      <c r="AO3842" t="str" cm="1">
        <f t="array" ref="AO3842">_xlfn.IFS($C3842&lt;36,"Youth", $C3842&lt;66, "Middle_age", $C3842&gt;65, "Old")</f>
        <v>Middle_age</v>
      </c>
      <c r="AP3842" t="str">
        <f t="shared" si="179"/>
        <v>1 năm</v>
      </c>
    </row>
    <row r="3843" spans="1:42" x14ac:dyDescent="0.35">
      <c r="A3843" t="s">
        <v>4967</v>
      </c>
      <c r="B3843" t="s">
        <v>9</v>
      </c>
      <c r="C3843">
        <v>26</v>
      </c>
      <c r="D3843" t="s">
        <v>10</v>
      </c>
      <c r="E3843">
        <v>0</v>
      </c>
      <c r="F3843" t="s">
        <v>979</v>
      </c>
      <c r="G3843">
        <v>92625</v>
      </c>
      <c r="H3843">
        <v>33.600987000000003</v>
      </c>
      <c r="I3843">
        <v>-117.862734</v>
      </c>
      <c r="J3843">
        <v>5</v>
      </c>
      <c r="K3843" s="1">
        <v>60</v>
      </c>
      <c r="L3843" t="s">
        <v>12</v>
      </c>
      <c r="M3843" t="s">
        <v>10</v>
      </c>
      <c r="N3843">
        <v>14</v>
      </c>
      <c r="O3843" t="s">
        <v>13</v>
      </c>
      <c r="P3843" t="s">
        <v>10</v>
      </c>
      <c r="Q3843" t="s">
        <v>14</v>
      </c>
      <c r="R3843">
        <v>42</v>
      </c>
      <c r="S3843" t="s">
        <v>13</v>
      </c>
      <c r="T3843" t="s">
        <v>10</v>
      </c>
      <c r="U3843" t="s">
        <v>10</v>
      </c>
      <c r="V3843" t="s">
        <v>10</v>
      </c>
      <c r="W3843" t="s">
        <v>10</v>
      </c>
      <c r="X3843" t="s">
        <v>10</v>
      </c>
      <c r="Y3843" t="s">
        <v>10</v>
      </c>
      <c r="Z3843" t="s">
        <v>10</v>
      </c>
      <c r="AA3843" t="s">
        <v>43</v>
      </c>
      <c r="AB3843" t="s">
        <v>10</v>
      </c>
      <c r="AC3843" t="s">
        <v>26</v>
      </c>
      <c r="AD3843">
        <v>80.599999999999994</v>
      </c>
      <c r="AE3843">
        <v>4946.7</v>
      </c>
      <c r="AF3843">
        <v>0</v>
      </c>
      <c r="AG3843">
        <v>0</v>
      </c>
      <c r="AH3843">
        <v>840</v>
      </c>
      <c r="AI3843">
        <v>5786.7</v>
      </c>
      <c r="AJ3843" t="s">
        <v>17</v>
      </c>
      <c r="AM3843" t="str">
        <f t="shared" ref="AM3843:AM3906" si="180">IF($AJ3843="Churned",$AJ3843,IF($AI3843&gt;AVERAGE($AI:$AI),"VIP",$AJ3843))</f>
        <v>VIP</v>
      </c>
      <c r="AN3843" t="str">
        <f t="shared" ref="AN3843:AN3906" si="181">IF($E3843&gt;0,"Yes","No")</f>
        <v>No</v>
      </c>
      <c r="AO3843" t="str" cm="1">
        <f t="array" ref="AO3843">_xlfn.IFS($C3843&lt;36,"Youth", $C3843&lt;66, "Middle_age", $C3843&gt;65, "Old")</f>
        <v>Youth</v>
      </c>
      <c r="AP3843" t="str">
        <f t="shared" ref="AP3843:AP3906" si="182">IF($K3843&lt;=12, "1 năm", IF($K3843&lt;=24, "2 năm", IF($K3843&lt;=36, "3 năm", IF($K3843&lt;=48, "4 năm", IF($K3843&lt;=60, "5 năm", IF($K3843&lt;=72, "6 năm"))))))</f>
        <v>5 năm</v>
      </c>
    </row>
    <row r="3844" spans="1:42" x14ac:dyDescent="0.35">
      <c r="A3844" t="s">
        <v>4968</v>
      </c>
      <c r="B3844" t="s">
        <v>19</v>
      </c>
      <c r="C3844">
        <v>27</v>
      </c>
      <c r="D3844" t="s">
        <v>13</v>
      </c>
      <c r="E3844">
        <v>0</v>
      </c>
      <c r="F3844" t="s">
        <v>292</v>
      </c>
      <c r="G3844">
        <v>95838</v>
      </c>
      <c r="H3844">
        <v>38.646096</v>
      </c>
      <c r="I3844">
        <v>-121.44243299999999</v>
      </c>
      <c r="J3844">
        <v>0</v>
      </c>
      <c r="K3844" s="1">
        <v>37</v>
      </c>
      <c r="L3844" t="s">
        <v>12</v>
      </c>
      <c r="M3844" t="s">
        <v>10</v>
      </c>
      <c r="N3844">
        <v>30.72</v>
      </c>
      <c r="O3844" t="s">
        <v>10</v>
      </c>
      <c r="P3844" t="s">
        <v>10</v>
      </c>
      <c r="Q3844" t="s">
        <v>25</v>
      </c>
      <c r="R3844">
        <v>42</v>
      </c>
      <c r="S3844" t="s">
        <v>13</v>
      </c>
      <c r="T3844" t="s">
        <v>13</v>
      </c>
      <c r="U3844" t="s">
        <v>13</v>
      </c>
      <c r="V3844" t="s">
        <v>10</v>
      </c>
      <c r="W3844" t="s">
        <v>10</v>
      </c>
      <c r="X3844" t="s">
        <v>10</v>
      </c>
      <c r="Y3844" t="s">
        <v>10</v>
      </c>
      <c r="Z3844" t="s">
        <v>10</v>
      </c>
      <c r="AA3844" t="s">
        <v>21</v>
      </c>
      <c r="AB3844" t="s">
        <v>13</v>
      </c>
      <c r="AC3844" t="s">
        <v>26</v>
      </c>
      <c r="AD3844">
        <v>98.8</v>
      </c>
      <c r="AE3844">
        <v>3475.55</v>
      </c>
      <c r="AF3844">
        <v>0</v>
      </c>
      <c r="AG3844">
        <v>0</v>
      </c>
      <c r="AH3844">
        <v>1136.6400000000001</v>
      </c>
      <c r="AI3844">
        <v>4612.1899999999996</v>
      </c>
      <c r="AJ3844" t="s">
        <v>27</v>
      </c>
      <c r="AK3844" t="s">
        <v>28</v>
      </c>
      <c r="AL3844" t="s">
        <v>74</v>
      </c>
      <c r="AM3844" t="str">
        <f t="shared" si="180"/>
        <v>Churned</v>
      </c>
      <c r="AN3844" t="str">
        <f t="shared" si="181"/>
        <v>No</v>
      </c>
      <c r="AO3844" t="str" cm="1">
        <f t="array" ref="AO3844">_xlfn.IFS($C3844&lt;36,"Youth", $C3844&lt;66, "Middle_age", $C3844&gt;65, "Old")</f>
        <v>Youth</v>
      </c>
      <c r="AP3844" t="str">
        <f t="shared" si="182"/>
        <v>4 năm</v>
      </c>
    </row>
    <row r="3845" spans="1:42" x14ac:dyDescent="0.35">
      <c r="A3845" t="s">
        <v>4969</v>
      </c>
      <c r="B3845" t="s">
        <v>19</v>
      </c>
      <c r="C3845">
        <v>37</v>
      </c>
      <c r="D3845" t="s">
        <v>13</v>
      </c>
      <c r="E3845">
        <v>0</v>
      </c>
      <c r="F3845" t="s">
        <v>4261</v>
      </c>
      <c r="G3845">
        <v>93067</v>
      </c>
      <c r="H3845">
        <v>34.420997999999997</v>
      </c>
      <c r="I3845">
        <v>-119.60137</v>
      </c>
      <c r="J3845">
        <v>0</v>
      </c>
      <c r="K3845" s="1">
        <v>9</v>
      </c>
      <c r="L3845" t="s">
        <v>24</v>
      </c>
      <c r="M3845" t="s">
        <v>10</v>
      </c>
      <c r="N3845">
        <v>24.89</v>
      </c>
      <c r="O3845" t="s">
        <v>13</v>
      </c>
      <c r="P3845" t="s">
        <v>13</v>
      </c>
      <c r="AA3845" t="s">
        <v>21</v>
      </c>
      <c r="AB3845" t="s">
        <v>13</v>
      </c>
      <c r="AC3845" t="s">
        <v>16</v>
      </c>
      <c r="AD3845">
        <v>19.7</v>
      </c>
      <c r="AE3845">
        <v>180.7</v>
      </c>
      <c r="AF3845">
        <v>0</v>
      </c>
      <c r="AG3845">
        <v>0</v>
      </c>
      <c r="AH3845">
        <v>224.01</v>
      </c>
      <c r="AI3845">
        <v>404.71</v>
      </c>
      <c r="AJ3845" t="s">
        <v>17</v>
      </c>
      <c r="AM3845" t="str">
        <f t="shared" si="180"/>
        <v>Stayed</v>
      </c>
      <c r="AN3845" t="str">
        <f t="shared" si="181"/>
        <v>No</v>
      </c>
      <c r="AO3845" t="str" cm="1">
        <f t="array" ref="AO3845">_xlfn.IFS($C3845&lt;36,"Youth", $C3845&lt;66, "Middle_age", $C3845&gt;65, "Old")</f>
        <v>Middle_age</v>
      </c>
      <c r="AP3845" t="str">
        <f t="shared" si="182"/>
        <v>1 năm</v>
      </c>
    </row>
    <row r="3846" spans="1:42" x14ac:dyDescent="0.35">
      <c r="A3846" t="s">
        <v>4970</v>
      </c>
      <c r="B3846" t="s">
        <v>19</v>
      </c>
      <c r="C3846">
        <v>39</v>
      </c>
      <c r="D3846" t="s">
        <v>10</v>
      </c>
      <c r="E3846">
        <v>2</v>
      </c>
      <c r="F3846" t="s">
        <v>2971</v>
      </c>
      <c r="G3846">
        <v>94022</v>
      </c>
      <c r="H3846">
        <v>37.349545999999997</v>
      </c>
      <c r="I3846">
        <v>-122.134356</v>
      </c>
      <c r="J3846">
        <v>2</v>
      </c>
      <c r="K3846" s="1">
        <v>67</v>
      </c>
      <c r="L3846" t="s">
        <v>42</v>
      </c>
      <c r="M3846" t="s">
        <v>13</v>
      </c>
      <c r="P3846" t="s">
        <v>10</v>
      </c>
      <c r="Q3846" t="s">
        <v>49</v>
      </c>
      <c r="R3846">
        <v>17</v>
      </c>
      <c r="S3846" t="s">
        <v>10</v>
      </c>
      <c r="T3846" t="s">
        <v>13</v>
      </c>
      <c r="U3846" t="s">
        <v>13</v>
      </c>
      <c r="V3846" t="s">
        <v>13</v>
      </c>
      <c r="W3846" t="s">
        <v>10</v>
      </c>
      <c r="X3846" t="s">
        <v>10</v>
      </c>
      <c r="Y3846" t="s">
        <v>10</v>
      </c>
      <c r="Z3846" t="s">
        <v>10</v>
      </c>
      <c r="AA3846" t="s">
        <v>43</v>
      </c>
      <c r="AB3846" t="s">
        <v>13</v>
      </c>
      <c r="AC3846" t="s">
        <v>16</v>
      </c>
      <c r="AD3846">
        <v>50.9</v>
      </c>
      <c r="AE3846">
        <v>3281.65</v>
      </c>
      <c r="AF3846">
        <v>0</v>
      </c>
      <c r="AG3846">
        <v>0</v>
      </c>
      <c r="AH3846">
        <v>0</v>
      </c>
      <c r="AI3846">
        <v>3281.65</v>
      </c>
      <c r="AJ3846" t="s">
        <v>17</v>
      </c>
      <c r="AM3846" t="str">
        <f t="shared" si="180"/>
        <v>VIP</v>
      </c>
      <c r="AN3846" t="str">
        <f t="shared" si="181"/>
        <v>Yes</v>
      </c>
      <c r="AO3846" t="str" cm="1">
        <f t="array" ref="AO3846">_xlfn.IFS($C3846&lt;36,"Youth", $C3846&lt;66, "Middle_age", $C3846&gt;65, "Old")</f>
        <v>Middle_age</v>
      </c>
      <c r="AP3846" t="str">
        <f t="shared" si="182"/>
        <v>6 năm</v>
      </c>
    </row>
    <row r="3847" spans="1:42" x14ac:dyDescent="0.35">
      <c r="A3847" t="s">
        <v>4971</v>
      </c>
      <c r="B3847" t="s">
        <v>19</v>
      </c>
      <c r="C3847">
        <v>76</v>
      </c>
      <c r="D3847" t="s">
        <v>10</v>
      </c>
      <c r="E3847">
        <v>0</v>
      </c>
      <c r="F3847" t="s">
        <v>1511</v>
      </c>
      <c r="G3847">
        <v>90745</v>
      </c>
      <c r="H3847">
        <v>33.822294999999997</v>
      </c>
      <c r="I3847">
        <v>-118.26411</v>
      </c>
      <c r="J3847">
        <v>6</v>
      </c>
      <c r="K3847" s="1">
        <v>65</v>
      </c>
      <c r="L3847" t="s">
        <v>12</v>
      </c>
      <c r="M3847" t="s">
        <v>10</v>
      </c>
      <c r="N3847">
        <v>28.68</v>
      </c>
      <c r="O3847" t="s">
        <v>13</v>
      </c>
      <c r="P3847" t="s">
        <v>10</v>
      </c>
      <c r="Q3847" t="s">
        <v>25</v>
      </c>
      <c r="R3847">
        <v>20</v>
      </c>
      <c r="S3847" t="s">
        <v>13</v>
      </c>
      <c r="T3847" t="s">
        <v>13</v>
      </c>
      <c r="U3847" t="s">
        <v>13</v>
      </c>
      <c r="V3847" t="s">
        <v>13</v>
      </c>
      <c r="W3847" t="s">
        <v>13</v>
      </c>
      <c r="X3847" t="s">
        <v>13</v>
      </c>
      <c r="Y3847" t="s">
        <v>13</v>
      </c>
      <c r="Z3847" t="s">
        <v>10</v>
      </c>
      <c r="AA3847" t="s">
        <v>15</v>
      </c>
      <c r="AB3847" t="s">
        <v>10</v>
      </c>
      <c r="AC3847" t="s">
        <v>26</v>
      </c>
      <c r="AD3847">
        <v>70.95</v>
      </c>
      <c r="AE3847">
        <v>4555.2</v>
      </c>
      <c r="AF3847">
        <v>7.43</v>
      </c>
      <c r="AG3847">
        <v>0</v>
      </c>
      <c r="AH3847">
        <v>1864.2</v>
      </c>
      <c r="AI3847">
        <v>6411.97</v>
      </c>
      <c r="AJ3847" t="s">
        <v>17</v>
      </c>
      <c r="AM3847" t="str">
        <f t="shared" si="180"/>
        <v>VIP</v>
      </c>
      <c r="AN3847" t="str">
        <f t="shared" si="181"/>
        <v>No</v>
      </c>
      <c r="AO3847" t="str" cm="1">
        <f t="array" ref="AO3847">_xlfn.IFS($C3847&lt;36,"Youth", $C3847&lt;66, "Middle_age", $C3847&gt;65, "Old")</f>
        <v>Old</v>
      </c>
      <c r="AP3847" t="str">
        <f t="shared" si="182"/>
        <v>6 năm</v>
      </c>
    </row>
    <row r="3848" spans="1:42" x14ac:dyDescent="0.35">
      <c r="A3848" t="s">
        <v>4972</v>
      </c>
      <c r="B3848" t="s">
        <v>19</v>
      </c>
      <c r="C3848">
        <v>58</v>
      </c>
      <c r="D3848" t="s">
        <v>13</v>
      </c>
      <c r="E3848">
        <v>0</v>
      </c>
      <c r="F3848" t="s">
        <v>752</v>
      </c>
      <c r="G3848">
        <v>93452</v>
      </c>
      <c r="H3848">
        <v>35.746484000000002</v>
      </c>
      <c r="I3848">
        <v>-121.223355</v>
      </c>
      <c r="J3848">
        <v>0</v>
      </c>
      <c r="K3848" s="1">
        <v>5</v>
      </c>
      <c r="L3848" t="s">
        <v>12</v>
      </c>
      <c r="M3848" t="s">
        <v>10</v>
      </c>
      <c r="N3848">
        <v>32.81</v>
      </c>
      <c r="O3848" t="s">
        <v>13</v>
      </c>
      <c r="P3848" t="s">
        <v>10</v>
      </c>
      <c r="Q3848" t="s">
        <v>25</v>
      </c>
      <c r="R3848">
        <v>16</v>
      </c>
      <c r="S3848" t="s">
        <v>13</v>
      </c>
      <c r="T3848" t="s">
        <v>10</v>
      </c>
      <c r="U3848" t="s">
        <v>13</v>
      </c>
      <c r="V3848" t="s">
        <v>13</v>
      </c>
      <c r="W3848" t="s">
        <v>13</v>
      </c>
      <c r="X3848" t="s">
        <v>13</v>
      </c>
      <c r="Y3848" t="s">
        <v>13</v>
      </c>
      <c r="Z3848" t="s">
        <v>10</v>
      </c>
      <c r="AA3848" t="s">
        <v>21</v>
      </c>
      <c r="AB3848" t="s">
        <v>10</v>
      </c>
      <c r="AC3848" t="s">
        <v>26</v>
      </c>
      <c r="AD3848">
        <v>74.650000000000006</v>
      </c>
      <c r="AE3848">
        <v>383.65</v>
      </c>
      <c r="AF3848">
        <v>0</v>
      </c>
      <c r="AG3848">
        <v>0</v>
      </c>
      <c r="AH3848">
        <v>164.05</v>
      </c>
      <c r="AI3848">
        <v>547.70000000000005</v>
      </c>
      <c r="AJ3848" t="s">
        <v>17</v>
      </c>
      <c r="AM3848" t="str">
        <f t="shared" si="180"/>
        <v>Stayed</v>
      </c>
      <c r="AN3848" t="str">
        <f t="shared" si="181"/>
        <v>No</v>
      </c>
      <c r="AO3848" t="str" cm="1">
        <f t="array" ref="AO3848">_xlfn.IFS($C3848&lt;36,"Youth", $C3848&lt;66, "Middle_age", $C3848&gt;65, "Old")</f>
        <v>Middle_age</v>
      </c>
      <c r="AP3848" t="str">
        <f t="shared" si="182"/>
        <v>1 năm</v>
      </c>
    </row>
    <row r="3849" spans="1:42" x14ac:dyDescent="0.35">
      <c r="A3849" t="s">
        <v>4973</v>
      </c>
      <c r="B3849" t="s">
        <v>19</v>
      </c>
      <c r="C3849">
        <v>43</v>
      </c>
      <c r="D3849" t="s">
        <v>13</v>
      </c>
      <c r="E3849">
        <v>0</v>
      </c>
      <c r="F3849" t="s">
        <v>4141</v>
      </c>
      <c r="G3849">
        <v>96058</v>
      </c>
      <c r="H3849">
        <v>41.769708999999999</v>
      </c>
      <c r="I3849">
        <v>-121.92063</v>
      </c>
      <c r="J3849">
        <v>0</v>
      </c>
      <c r="K3849" s="1">
        <v>16</v>
      </c>
      <c r="L3849" t="s">
        <v>12</v>
      </c>
      <c r="M3849" t="s">
        <v>10</v>
      </c>
      <c r="N3849">
        <v>5.79</v>
      </c>
      <c r="O3849" t="s">
        <v>10</v>
      </c>
      <c r="P3849" t="s">
        <v>10</v>
      </c>
      <c r="Q3849" t="s">
        <v>49</v>
      </c>
      <c r="R3849">
        <v>4</v>
      </c>
      <c r="S3849" t="s">
        <v>13</v>
      </c>
      <c r="T3849" t="s">
        <v>10</v>
      </c>
      <c r="U3849" t="s">
        <v>13</v>
      </c>
      <c r="V3849" t="s">
        <v>13</v>
      </c>
      <c r="W3849" t="s">
        <v>13</v>
      </c>
      <c r="X3849" t="s">
        <v>13</v>
      </c>
      <c r="Y3849" t="s">
        <v>13</v>
      </c>
      <c r="Z3849" t="s">
        <v>10</v>
      </c>
      <c r="AA3849" t="s">
        <v>21</v>
      </c>
      <c r="AB3849" t="s">
        <v>13</v>
      </c>
      <c r="AC3849" t="s">
        <v>26</v>
      </c>
      <c r="AD3849">
        <v>55.3</v>
      </c>
      <c r="AE3849">
        <v>875.35</v>
      </c>
      <c r="AF3849">
        <v>0</v>
      </c>
      <c r="AG3849">
        <v>0</v>
      </c>
      <c r="AH3849">
        <v>92.64</v>
      </c>
      <c r="AI3849">
        <v>967.99</v>
      </c>
      <c r="AJ3849" t="s">
        <v>17</v>
      </c>
      <c r="AM3849" t="str">
        <f t="shared" si="180"/>
        <v>Stayed</v>
      </c>
      <c r="AN3849" t="str">
        <f t="shared" si="181"/>
        <v>No</v>
      </c>
      <c r="AO3849" t="str" cm="1">
        <f t="array" ref="AO3849">_xlfn.IFS($C3849&lt;36,"Youth", $C3849&lt;66, "Middle_age", $C3849&gt;65, "Old")</f>
        <v>Middle_age</v>
      </c>
      <c r="AP3849" t="str">
        <f t="shared" si="182"/>
        <v>2 năm</v>
      </c>
    </row>
    <row r="3850" spans="1:42" x14ac:dyDescent="0.35">
      <c r="A3850" t="s">
        <v>4974</v>
      </c>
      <c r="B3850" t="s">
        <v>19</v>
      </c>
      <c r="C3850">
        <v>39</v>
      </c>
      <c r="D3850" t="s">
        <v>13</v>
      </c>
      <c r="E3850">
        <v>0</v>
      </c>
      <c r="F3850" t="s">
        <v>1159</v>
      </c>
      <c r="G3850">
        <v>93460</v>
      </c>
      <c r="H3850">
        <v>34.630355999999999</v>
      </c>
      <c r="I3850">
        <v>-120.03256399999999</v>
      </c>
      <c r="J3850">
        <v>0</v>
      </c>
      <c r="K3850" s="1">
        <v>5</v>
      </c>
      <c r="L3850" t="s">
        <v>24</v>
      </c>
      <c r="M3850" t="s">
        <v>10</v>
      </c>
      <c r="N3850">
        <v>17.16</v>
      </c>
      <c r="O3850" t="s">
        <v>13</v>
      </c>
      <c r="P3850" t="s">
        <v>10</v>
      </c>
      <c r="Q3850" t="s">
        <v>49</v>
      </c>
      <c r="R3850">
        <v>7</v>
      </c>
      <c r="S3850" t="s">
        <v>13</v>
      </c>
      <c r="T3850" t="s">
        <v>10</v>
      </c>
      <c r="U3850" t="s">
        <v>13</v>
      </c>
      <c r="V3850" t="s">
        <v>13</v>
      </c>
      <c r="W3850" t="s">
        <v>13</v>
      </c>
      <c r="X3850" t="s">
        <v>13</v>
      </c>
      <c r="Y3850" t="s">
        <v>13</v>
      </c>
      <c r="Z3850" t="s">
        <v>10</v>
      </c>
      <c r="AA3850" t="s">
        <v>21</v>
      </c>
      <c r="AB3850" t="s">
        <v>10</v>
      </c>
      <c r="AC3850" t="s">
        <v>26</v>
      </c>
      <c r="AD3850">
        <v>51.35</v>
      </c>
      <c r="AE3850">
        <v>262.3</v>
      </c>
      <c r="AF3850">
        <v>0</v>
      </c>
      <c r="AG3850">
        <v>0</v>
      </c>
      <c r="AH3850">
        <v>85.8</v>
      </c>
      <c r="AI3850">
        <v>348.1</v>
      </c>
      <c r="AJ3850" t="s">
        <v>17</v>
      </c>
      <c r="AM3850" t="str">
        <f t="shared" si="180"/>
        <v>Stayed</v>
      </c>
      <c r="AN3850" t="str">
        <f t="shared" si="181"/>
        <v>No</v>
      </c>
      <c r="AO3850" t="str" cm="1">
        <f t="array" ref="AO3850">_xlfn.IFS($C3850&lt;36,"Youth", $C3850&lt;66, "Middle_age", $C3850&gt;65, "Old")</f>
        <v>Middle_age</v>
      </c>
      <c r="AP3850" t="str">
        <f t="shared" si="182"/>
        <v>1 năm</v>
      </c>
    </row>
    <row r="3851" spans="1:42" x14ac:dyDescent="0.35">
      <c r="A3851" t="s">
        <v>4975</v>
      </c>
      <c r="B3851" t="s">
        <v>9</v>
      </c>
      <c r="C3851">
        <v>21</v>
      </c>
      <c r="D3851" t="s">
        <v>13</v>
      </c>
      <c r="E3851">
        <v>0</v>
      </c>
      <c r="F3851" t="s">
        <v>105</v>
      </c>
      <c r="G3851">
        <v>90019</v>
      </c>
      <c r="H3851">
        <v>34.049841000000001</v>
      </c>
      <c r="I3851">
        <v>-118.33846</v>
      </c>
      <c r="J3851">
        <v>0</v>
      </c>
      <c r="K3851" s="1">
        <v>8</v>
      </c>
      <c r="L3851" t="s">
        <v>24</v>
      </c>
      <c r="M3851" t="s">
        <v>10</v>
      </c>
      <c r="N3851">
        <v>1.28</v>
      </c>
      <c r="O3851" t="s">
        <v>10</v>
      </c>
      <c r="P3851" t="s">
        <v>10</v>
      </c>
      <c r="Q3851" t="s">
        <v>25</v>
      </c>
      <c r="R3851">
        <v>42</v>
      </c>
      <c r="S3851" t="s">
        <v>13</v>
      </c>
      <c r="T3851" t="s">
        <v>13</v>
      </c>
      <c r="U3851" t="s">
        <v>13</v>
      </c>
      <c r="V3851" t="s">
        <v>13</v>
      </c>
      <c r="W3851" t="s">
        <v>13</v>
      </c>
      <c r="X3851" t="s">
        <v>13</v>
      </c>
      <c r="Y3851" t="s">
        <v>13</v>
      </c>
      <c r="Z3851" t="s">
        <v>10</v>
      </c>
      <c r="AA3851" t="s">
        <v>21</v>
      </c>
      <c r="AB3851" t="s">
        <v>10</v>
      </c>
      <c r="AC3851" t="s">
        <v>16</v>
      </c>
      <c r="AD3851">
        <v>74.599999999999994</v>
      </c>
      <c r="AE3851">
        <v>548.9</v>
      </c>
      <c r="AF3851">
        <v>0</v>
      </c>
      <c r="AG3851">
        <v>0</v>
      </c>
      <c r="AH3851">
        <v>10.24</v>
      </c>
      <c r="AI3851">
        <v>559.14</v>
      </c>
      <c r="AJ3851" t="s">
        <v>17</v>
      </c>
      <c r="AM3851" t="str">
        <f t="shared" si="180"/>
        <v>Stayed</v>
      </c>
      <c r="AN3851" t="str">
        <f t="shared" si="181"/>
        <v>No</v>
      </c>
      <c r="AO3851" t="str" cm="1">
        <f t="array" ref="AO3851">_xlfn.IFS($C3851&lt;36,"Youth", $C3851&lt;66, "Middle_age", $C3851&gt;65, "Old")</f>
        <v>Youth</v>
      </c>
      <c r="AP3851" t="str">
        <f t="shared" si="182"/>
        <v>1 năm</v>
      </c>
    </row>
    <row r="3852" spans="1:42" x14ac:dyDescent="0.35">
      <c r="A3852" t="s">
        <v>4976</v>
      </c>
      <c r="B3852" t="s">
        <v>9</v>
      </c>
      <c r="C3852">
        <v>30</v>
      </c>
      <c r="D3852" t="s">
        <v>13</v>
      </c>
      <c r="E3852">
        <v>0</v>
      </c>
      <c r="F3852" t="s">
        <v>4977</v>
      </c>
      <c r="G3852">
        <v>93627</v>
      </c>
      <c r="H3852">
        <v>36.520536999999997</v>
      </c>
      <c r="I3852">
        <v>-120.118055</v>
      </c>
      <c r="J3852">
        <v>0</v>
      </c>
      <c r="K3852" s="1">
        <v>71</v>
      </c>
      <c r="L3852" t="s">
        <v>12</v>
      </c>
      <c r="M3852" t="s">
        <v>10</v>
      </c>
      <c r="N3852">
        <v>2.66</v>
      </c>
      <c r="O3852" t="s">
        <v>10</v>
      </c>
      <c r="P3852" t="s">
        <v>13</v>
      </c>
      <c r="AA3852" t="s">
        <v>43</v>
      </c>
      <c r="AB3852" t="s">
        <v>13</v>
      </c>
      <c r="AC3852" t="s">
        <v>26</v>
      </c>
      <c r="AD3852">
        <v>24.55</v>
      </c>
      <c r="AE3852">
        <v>1719.15</v>
      </c>
      <c r="AF3852">
        <v>0</v>
      </c>
      <c r="AG3852">
        <v>0</v>
      </c>
      <c r="AH3852">
        <v>188.86</v>
      </c>
      <c r="AI3852">
        <v>1908.01</v>
      </c>
      <c r="AJ3852" t="s">
        <v>17</v>
      </c>
      <c r="AM3852" t="str">
        <f t="shared" si="180"/>
        <v>Stayed</v>
      </c>
      <c r="AN3852" t="str">
        <f t="shared" si="181"/>
        <v>No</v>
      </c>
      <c r="AO3852" t="str" cm="1">
        <f t="array" ref="AO3852">_xlfn.IFS($C3852&lt;36,"Youth", $C3852&lt;66, "Middle_age", $C3852&gt;65, "Old")</f>
        <v>Youth</v>
      </c>
      <c r="AP3852" t="str">
        <f t="shared" si="182"/>
        <v>6 năm</v>
      </c>
    </row>
    <row r="3853" spans="1:42" x14ac:dyDescent="0.35">
      <c r="A3853" t="s">
        <v>4978</v>
      </c>
      <c r="B3853" t="s">
        <v>19</v>
      </c>
      <c r="C3853">
        <v>34</v>
      </c>
      <c r="D3853" t="s">
        <v>13</v>
      </c>
      <c r="E3853">
        <v>0</v>
      </c>
      <c r="F3853" t="s">
        <v>3785</v>
      </c>
      <c r="G3853">
        <v>93230</v>
      </c>
      <c r="H3853">
        <v>36.292230000000004</v>
      </c>
      <c r="I3853">
        <v>-119.622676</v>
      </c>
      <c r="J3853">
        <v>0</v>
      </c>
      <c r="K3853" s="1">
        <v>57</v>
      </c>
      <c r="L3853" t="s">
        <v>12</v>
      </c>
      <c r="M3853" t="s">
        <v>10</v>
      </c>
      <c r="N3853">
        <v>30.77</v>
      </c>
      <c r="O3853" t="s">
        <v>10</v>
      </c>
      <c r="P3853" t="s">
        <v>10</v>
      </c>
      <c r="Q3853" t="s">
        <v>25</v>
      </c>
      <c r="R3853">
        <v>10</v>
      </c>
      <c r="S3853" t="s">
        <v>13</v>
      </c>
      <c r="T3853" t="s">
        <v>13</v>
      </c>
      <c r="U3853" t="s">
        <v>13</v>
      </c>
      <c r="V3853" t="s">
        <v>10</v>
      </c>
      <c r="W3853" t="s">
        <v>10</v>
      </c>
      <c r="X3853" t="s">
        <v>13</v>
      </c>
      <c r="Y3853" t="s">
        <v>13</v>
      </c>
      <c r="Z3853" t="s">
        <v>13</v>
      </c>
      <c r="AA3853" t="s">
        <v>43</v>
      </c>
      <c r="AB3853" t="s">
        <v>10</v>
      </c>
      <c r="AC3853" t="s">
        <v>16</v>
      </c>
      <c r="AD3853">
        <v>90.45</v>
      </c>
      <c r="AE3853">
        <v>5229.8</v>
      </c>
      <c r="AF3853">
        <v>0</v>
      </c>
      <c r="AG3853">
        <v>70</v>
      </c>
      <c r="AH3853">
        <v>1753.89</v>
      </c>
      <c r="AI3853">
        <v>7053.69</v>
      </c>
      <c r="AJ3853" t="s">
        <v>17</v>
      </c>
      <c r="AM3853" t="str">
        <f t="shared" si="180"/>
        <v>VIP</v>
      </c>
      <c r="AN3853" t="str">
        <f t="shared" si="181"/>
        <v>No</v>
      </c>
      <c r="AO3853" t="str" cm="1">
        <f t="array" ref="AO3853">_xlfn.IFS($C3853&lt;36,"Youth", $C3853&lt;66, "Middle_age", $C3853&gt;65, "Old")</f>
        <v>Youth</v>
      </c>
      <c r="AP3853" t="str">
        <f t="shared" si="182"/>
        <v>5 năm</v>
      </c>
    </row>
    <row r="3854" spans="1:42" x14ac:dyDescent="0.35">
      <c r="A3854" t="s">
        <v>4979</v>
      </c>
      <c r="B3854" t="s">
        <v>9</v>
      </c>
      <c r="C3854">
        <v>65</v>
      </c>
      <c r="D3854" t="s">
        <v>13</v>
      </c>
      <c r="E3854">
        <v>0</v>
      </c>
      <c r="F3854" t="s">
        <v>1135</v>
      </c>
      <c r="G3854">
        <v>95668</v>
      </c>
      <c r="H3854">
        <v>38.833553999999999</v>
      </c>
      <c r="I3854">
        <v>-121.498102</v>
      </c>
      <c r="J3854">
        <v>0</v>
      </c>
      <c r="K3854" s="1">
        <v>4</v>
      </c>
      <c r="L3854" t="s">
        <v>12</v>
      </c>
      <c r="M3854" t="s">
        <v>10</v>
      </c>
      <c r="N3854">
        <v>12.68</v>
      </c>
      <c r="O3854" t="s">
        <v>13</v>
      </c>
      <c r="P3854" t="s">
        <v>10</v>
      </c>
      <c r="Q3854" t="s">
        <v>25</v>
      </c>
      <c r="R3854">
        <v>10</v>
      </c>
      <c r="S3854" t="s">
        <v>13</v>
      </c>
      <c r="T3854" t="s">
        <v>10</v>
      </c>
      <c r="U3854" t="s">
        <v>10</v>
      </c>
      <c r="V3854" t="s">
        <v>13</v>
      </c>
      <c r="W3854" t="s">
        <v>10</v>
      </c>
      <c r="X3854" t="s">
        <v>10</v>
      </c>
      <c r="Y3854" t="s">
        <v>10</v>
      </c>
      <c r="Z3854" t="s">
        <v>10</v>
      </c>
      <c r="AA3854" t="s">
        <v>21</v>
      </c>
      <c r="AB3854" t="s">
        <v>10</v>
      </c>
      <c r="AC3854" t="s">
        <v>16</v>
      </c>
      <c r="AD3854">
        <v>99.8</v>
      </c>
      <c r="AE3854">
        <v>442.85</v>
      </c>
      <c r="AF3854">
        <v>0</v>
      </c>
      <c r="AG3854">
        <v>0</v>
      </c>
      <c r="AH3854">
        <v>50.72</v>
      </c>
      <c r="AI3854">
        <v>493.57</v>
      </c>
      <c r="AJ3854" t="s">
        <v>27</v>
      </c>
      <c r="AK3854" t="s">
        <v>28</v>
      </c>
      <c r="AL3854" t="s">
        <v>29</v>
      </c>
      <c r="AM3854" t="str">
        <f t="shared" si="180"/>
        <v>Churned</v>
      </c>
      <c r="AN3854" t="str">
        <f t="shared" si="181"/>
        <v>No</v>
      </c>
      <c r="AO3854" t="str" cm="1">
        <f t="array" ref="AO3854">_xlfn.IFS($C3854&lt;36,"Youth", $C3854&lt;66, "Middle_age", $C3854&gt;65, "Old")</f>
        <v>Middle_age</v>
      </c>
      <c r="AP3854" t="str">
        <f t="shared" si="182"/>
        <v>1 năm</v>
      </c>
    </row>
    <row r="3855" spans="1:42" x14ac:dyDescent="0.35">
      <c r="A3855" t="s">
        <v>4980</v>
      </c>
      <c r="B3855" t="s">
        <v>19</v>
      </c>
      <c r="C3855">
        <v>65</v>
      </c>
      <c r="D3855" t="s">
        <v>10</v>
      </c>
      <c r="E3855">
        <v>0</v>
      </c>
      <c r="F3855" t="s">
        <v>59</v>
      </c>
      <c r="G3855">
        <v>91941</v>
      </c>
      <c r="H3855">
        <v>32.759326999999999</v>
      </c>
      <c r="I3855">
        <v>-116.99726</v>
      </c>
      <c r="J3855">
        <v>1</v>
      </c>
      <c r="K3855" s="1">
        <v>30</v>
      </c>
      <c r="L3855" t="s">
        <v>12</v>
      </c>
      <c r="M3855" t="s">
        <v>10</v>
      </c>
      <c r="N3855">
        <v>2.86</v>
      </c>
      <c r="O3855" t="s">
        <v>10</v>
      </c>
      <c r="P3855" t="s">
        <v>10</v>
      </c>
      <c r="Q3855" t="s">
        <v>25</v>
      </c>
      <c r="R3855">
        <v>19</v>
      </c>
      <c r="S3855" t="s">
        <v>13</v>
      </c>
      <c r="T3855" t="s">
        <v>13</v>
      </c>
      <c r="U3855" t="s">
        <v>13</v>
      </c>
      <c r="V3855" t="s">
        <v>13</v>
      </c>
      <c r="W3855" t="s">
        <v>13</v>
      </c>
      <c r="X3855" t="s">
        <v>13</v>
      </c>
      <c r="Y3855" t="s">
        <v>13</v>
      </c>
      <c r="Z3855" t="s">
        <v>10</v>
      </c>
      <c r="AA3855" t="s">
        <v>21</v>
      </c>
      <c r="AB3855" t="s">
        <v>13</v>
      </c>
      <c r="AC3855" t="s">
        <v>153</v>
      </c>
      <c r="AD3855">
        <v>77.900000000000006</v>
      </c>
      <c r="AE3855">
        <v>2351.4499999999998</v>
      </c>
      <c r="AF3855">
        <v>0</v>
      </c>
      <c r="AG3855">
        <v>0</v>
      </c>
      <c r="AH3855">
        <v>85.8</v>
      </c>
      <c r="AI3855">
        <v>2437.25</v>
      </c>
      <c r="AJ3855" t="s">
        <v>17</v>
      </c>
      <c r="AM3855" t="str">
        <f t="shared" si="180"/>
        <v>Stayed</v>
      </c>
      <c r="AN3855" t="str">
        <f t="shared" si="181"/>
        <v>No</v>
      </c>
      <c r="AO3855" t="str" cm="1">
        <f t="array" ref="AO3855">_xlfn.IFS($C3855&lt;36,"Youth", $C3855&lt;66, "Middle_age", $C3855&gt;65, "Old")</f>
        <v>Middle_age</v>
      </c>
      <c r="AP3855" t="str">
        <f t="shared" si="182"/>
        <v>3 năm</v>
      </c>
    </row>
    <row r="3856" spans="1:42" x14ac:dyDescent="0.35">
      <c r="A3856" t="s">
        <v>4981</v>
      </c>
      <c r="B3856" t="s">
        <v>19</v>
      </c>
      <c r="C3856">
        <v>32</v>
      </c>
      <c r="D3856" t="s">
        <v>13</v>
      </c>
      <c r="E3856">
        <v>0</v>
      </c>
      <c r="F3856" t="s">
        <v>687</v>
      </c>
      <c r="G3856">
        <v>95975</v>
      </c>
      <c r="H3856">
        <v>39.225633999999999</v>
      </c>
      <c r="I3856">
        <v>-121.15616300000001</v>
      </c>
      <c r="J3856">
        <v>0</v>
      </c>
      <c r="K3856" s="1">
        <v>1</v>
      </c>
      <c r="L3856" t="s">
        <v>12</v>
      </c>
      <c r="M3856" t="s">
        <v>10</v>
      </c>
      <c r="N3856">
        <v>10.38</v>
      </c>
      <c r="O3856" t="s">
        <v>10</v>
      </c>
      <c r="P3856" t="s">
        <v>10</v>
      </c>
      <c r="Q3856" t="s">
        <v>25</v>
      </c>
      <c r="R3856">
        <v>7</v>
      </c>
      <c r="S3856" t="s">
        <v>13</v>
      </c>
      <c r="T3856" t="s">
        <v>13</v>
      </c>
      <c r="U3856" t="s">
        <v>10</v>
      </c>
      <c r="V3856" t="s">
        <v>13</v>
      </c>
      <c r="W3856" t="s">
        <v>10</v>
      </c>
      <c r="X3856" t="s">
        <v>10</v>
      </c>
      <c r="Y3856" t="s">
        <v>10</v>
      </c>
      <c r="Z3856" t="s">
        <v>10</v>
      </c>
      <c r="AA3856" t="s">
        <v>21</v>
      </c>
      <c r="AB3856" t="s">
        <v>10</v>
      </c>
      <c r="AC3856" t="s">
        <v>26</v>
      </c>
      <c r="AD3856">
        <v>101.45</v>
      </c>
      <c r="AE3856">
        <v>101.45</v>
      </c>
      <c r="AF3856">
        <v>0</v>
      </c>
      <c r="AG3856">
        <v>0</v>
      </c>
      <c r="AH3856">
        <v>10.38</v>
      </c>
      <c r="AI3856">
        <v>111.83</v>
      </c>
      <c r="AJ3856" t="s">
        <v>27</v>
      </c>
      <c r="AK3856" t="s">
        <v>87</v>
      </c>
      <c r="AL3856" t="s">
        <v>772</v>
      </c>
      <c r="AM3856" t="str">
        <f t="shared" si="180"/>
        <v>Churned</v>
      </c>
      <c r="AN3856" t="str">
        <f t="shared" si="181"/>
        <v>No</v>
      </c>
      <c r="AO3856" t="str" cm="1">
        <f t="array" ref="AO3856">_xlfn.IFS($C3856&lt;36,"Youth", $C3856&lt;66, "Middle_age", $C3856&gt;65, "Old")</f>
        <v>Youth</v>
      </c>
      <c r="AP3856" t="str">
        <f t="shared" si="182"/>
        <v>1 năm</v>
      </c>
    </row>
    <row r="3857" spans="1:42" x14ac:dyDescent="0.35">
      <c r="A3857" t="s">
        <v>4982</v>
      </c>
      <c r="B3857" t="s">
        <v>9</v>
      </c>
      <c r="C3857">
        <v>36</v>
      </c>
      <c r="D3857" t="s">
        <v>10</v>
      </c>
      <c r="E3857">
        <v>0</v>
      </c>
      <c r="F3857" t="s">
        <v>121</v>
      </c>
      <c r="G3857">
        <v>92117</v>
      </c>
      <c r="H3857">
        <v>32.825085999999999</v>
      </c>
      <c r="I3857">
        <v>-117.19942399999999</v>
      </c>
      <c r="J3857">
        <v>1</v>
      </c>
      <c r="K3857" s="1">
        <v>25</v>
      </c>
      <c r="L3857" t="s">
        <v>12</v>
      </c>
      <c r="M3857" t="s">
        <v>10</v>
      </c>
      <c r="N3857">
        <v>24.64</v>
      </c>
      <c r="O3857" t="s">
        <v>13</v>
      </c>
      <c r="P3857" t="s">
        <v>10</v>
      </c>
      <c r="Q3857" t="s">
        <v>25</v>
      </c>
      <c r="R3857">
        <v>5</v>
      </c>
      <c r="S3857" t="s">
        <v>13</v>
      </c>
      <c r="T3857" t="s">
        <v>10</v>
      </c>
      <c r="U3857" t="s">
        <v>10</v>
      </c>
      <c r="V3857" t="s">
        <v>13</v>
      </c>
      <c r="W3857" t="s">
        <v>10</v>
      </c>
      <c r="X3857" t="s">
        <v>13</v>
      </c>
      <c r="Y3857" t="s">
        <v>13</v>
      </c>
      <c r="Z3857" t="s">
        <v>10</v>
      </c>
      <c r="AA3857" t="s">
        <v>21</v>
      </c>
      <c r="AB3857" t="s">
        <v>10</v>
      </c>
      <c r="AC3857" t="s">
        <v>26</v>
      </c>
      <c r="AD3857">
        <v>89.15</v>
      </c>
      <c r="AE3857">
        <v>2257.75</v>
      </c>
      <c r="AF3857">
        <v>0</v>
      </c>
      <c r="AG3857">
        <v>0</v>
      </c>
      <c r="AH3857">
        <v>616</v>
      </c>
      <c r="AI3857">
        <v>2873.75</v>
      </c>
      <c r="AJ3857" t="s">
        <v>27</v>
      </c>
      <c r="AK3857" t="s">
        <v>28</v>
      </c>
      <c r="AL3857" t="s">
        <v>74</v>
      </c>
      <c r="AM3857" t="str">
        <f t="shared" si="180"/>
        <v>Churned</v>
      </c>
      <c r="AN3857" t="str">
        <f t="shared" si="181"/>
        <v>No</v>
      </c>
      <c r="AO3857" t="str" cm="1">
        <f t="array" ref="AO3857">_xlfn.IFS($C3857&lt;36,"Youth", $C3857&lt;66, "Middle_age", $C3857&gt;65, "Old")</f>
        <v>Middle_age</v>
      </c>
      <c r="AP3857" t="str">
        <f t="shared" si="182"/>
        <v>3 năm</v>
      </c>
    </row>
    <row r="3858" spans="1:42" x14ac:dyDescent="0.35">
      <c r="A3858" t="s">
        <v>4983</v>
      </c>
      <c r="B3858" t="s">
        <v>9</v>
      </c>
      <c r="C3858">
        <v>42</v>
      </c>
      <c r="D3858" t="s">
        <v>13</v>
      </c>
      <c r="E3858">
        <v>0</v>
      </c>
      <c r="F3858" t="s">
        <v>777</v>
      </c>
      <c r="G3858">
        <v>91103</v>
      </c>
      <c r="H3858">
        <v>34.167465</v>
      </c>
      <c r="I3858">
        <v>-118.165327</v>
      </c>
      <c r="J3858">
        <v>0</v>
      </c>
      <c r="K3858" s="1">
        <v>32</v>
      </c>
      <c r="L3858" t="s">
        <v>12</v>
      </c>
      <c r="M3858" t="s">
        <v>10</v>
      </c>
      <c r="N3858">
        <v>32.020000000000003</v>
      </c>
      <c r="O3858" t="s">
        <v>10</v>
      </c>
      <c r="P3858" t="s">
        <v>10</v>
      </c>
      <c r="Q3858" t="s">
        <v>49</v>
      </c>
      <c r="R3858">
        <v>3</v>
      </c>
      <c r="S3858" t="s">
        <v>13</v>
      </c>
      <c r="T3858" t="s">
        <v>10</v>
      </c>
      <c r="U3858" t="s">
        <v>13</v>
      </c>
      <c r="V3858" t="s">
        <v>13</v>
      </c>
      <c r="W3858" t="s">
        <v>13</v>
      </c>
      <c r="X3858" t="s">
        <v>13</v>
      </c>
      <c r="Y3858" t="s">
        <v>13</v>
      </c>
      <c r="Z3858" t="s">
        <v>10</v>
      </c>
      <c r="AA3858" t="s">
        <v>21</v>
      </c>
      <c r="AB3858" t="s">
        <v>10</v>
      </c>
      <c r="AC3858" t="s">
        <v>26</v>
      </c>
      <c r="AD3858">
        <v>54.2</v>
      </c>
      <c r="AE3858">
        <v>1739.6</v>
      </c>
      <c r="AF3858">
        <v>0</v>
      </c>
      <c r="AG3858">
        <v>0</v>
      </c>
      <c r="AH3858">
        <v>1024.6400000000001</v>
      </c>
      <c r="AI3858">
        <v>2764.24</v>
      </c>
      <c r="AJ3858" t="s">
        <v>17</v>
      </c>
      <c r="AM3858" t="str">
        <f t="shared" si="180"/>
        <v>Stayed</v>
      </c>
      <c r="AN3858" t="str">
        <f t="shared" si="181"/>
        <v>No</v>
      </c>
      <c r="AO3858" t="str" cm="1">
        <f t="array" ref="AO3858">_xlfn.IFS($C3858&lt;36,"Youth", $C3858&lt;66, "Middle_age", $C3858&gt;65, "Old")</f>
        <v>Middle_age</v>
      </c>
      <c r="AP3858" t="str">
        <f t="shared" si="182"/>
        <v>3 năm</v>
      </c>
    </row>
    <row r="3859" spans="1:42" x14ac:dyDescent="0.35">
      <c r="A3859" t="s">
        <v>4984</v>
      </c>
      <c r="B3859" t="s">
        <v>19</v>
      </c>
      <c r="C3859">
        <v>36</v>
      </c>
      <c r="D3859" t="s">
        <v>13</v>
      </c>
      <c r="E3859">
        <v>0</v>
      </c>
      <c r="F3859" t="s">
        <v>2803</v>
      </c>
      <c r="G3859">
        <v>92003</v>
      </c>
      <c r="H3859">
        <v>33.290906999999997</v>
      </c>
      <c r="I3859">
        <v>-117.202895</v>
      </c>
      <c r="J3859">
        <v>0</v>
      </c>
      <c r="K3859" s="1">
        <v>10</v>
      </c>
      <c r="L3859" t="s">
        <v>32</v>
      </c>
      <c r="M3859" t="s">
        <v>10</v>
      </c>
      <c r="N3859">
        <v>1.48</v>
      </c>
      <c r="O3859" t="s">
        <v>13</v>
      </c>
      <c r="P3859" t="s">
        <v>10</v>
      </c>
      <c r="Q3859" t="s">
        <v>49</v>
      </c>
      <c r="R3859">
        <v>25</v>
      </c>
      <c r="S3859" t="s">
        <v>13</v>
      </c>
      <c r="T3859" t="s">
        <v>10</v>
      </c>
      <c r="U3859" t="s">
        <v>13</v>
      </c>
      <c r="V3859" t="s">
        <v>13</v>
      </c>
      <c r="W3859" t="s">
        <v>10</v>
      </c>
      <c r="X3859" t="s">
        <v>13</v>
      </c>
      <c r="Y3859" t="s">
        <v>13</v>
      </c>
      <c r="Z3859" t="s">
        <v>13</v>
      </c>
      <c r="AA3859" t="s">
        <v>21</v>
      </c>
      <c r="AB3859" t="s">
        <v>10</v>
      </c>
      <c r="AC3859" t="s">
        <v>16</v>
      </c>
      <c r="AD3859">
        <v>59.65</v>
      </c>
      <c r="AE3859">
        <v>638.95000000000005</v>
      </c>
      <c r="AF3859">
        <v>0</v>
      </c>
      <c r="AG3859">
        <v>90</v>
      </c>
      <c r="AH3859">
        <v>14.8</v>
      </c>
      <c r="AI3859">
        <v>743.75</v>
      </c>
      <c r="AJ3859" t="s">
        <v>17</v>
      </c>
      <c r="AM3859" t="str">
        <f t="shared" si="180"/>
        <v>Stayed</v>
      </c>
      <c r="AN3859" t="str">
        <f t="shared" si="181"/>
        <v>No</v>
      </c>
      <c r="AO3859" t="str" cm="1">
        <f t="array" ref="AO3859">_xlfn.IFS($C3859&lt;36,"Youth", $C3859&lt;66, "Middle_age", $C3859&gt;65, "Old")</f>
        <v>Middle_age</v>
      </c>
      <c r="AP3859" t="str">
        <f t="shared" si="182"/>
        <v>1 năm</v>
      </c>
    </row>
    <row r="3860" spans="1:42" x14ac:dyDescent="0.35">
      <c r="A3860" t="s">
        <v>4985</v>
      </c>
      <c r="B3860" t="s">
        <v>9</v>
      </c>
      <c r="C3860">
        <v>52</v>
      </c>
      <c r="D3860" t="s">
        <v>13</v>
      </c>
      <c r="E3860">
        <v>0</v>
      </c>
      <c r="F3860" t="s">
        <v>395</v>
      </c>
      <c r="G3860">
        <v>90248</v>
      </c>
      <c r="H3860">
        <v>33.876482000000003</v>
      </c>
      <c r="I3860">
        <v>-118.284077</v>
      </c>
      <c r="J3860">
        <v>0</v>
      </c>
      <c r="K3860" s="1">
        <v>12</v>
      </c>
      <c r="L3860" t="s">
        <v>32</v>
      </c>
      <c r="M3860" t="s">
        <v>10</v>
      </c>
      <c r="N3860">
        <v>34.729999999999997</v>
      </c>
      <c r="O3860" t="s">
        <v>10</v>
      </c>
      <c r="P3860" t="s">
        <v>10</v>
      </c>
      <c r="Q3860" t="s">
        <v>25</v>
      </c>
      <c r="R3860">
        <v>6</v>
      </c>
      <c r="S3860" t="s">
        <v>13</v>
      </c>
      <c r="T3860" t="s">
        <v>10</v>
      </c>
      <c r="U3860" t="s">
        <v>13</v>
      </c>
      <c r="V3860" t="s">
        <v>13</v>
      </c>
      <c r="W3860" t="s">
        <v>13</v>
      </c>
      <c r="X3860" t="s">
        <v>10</v>
      </c>
      <c r="Y3860" t="s">
        <v>10</v>
      </c>
      <c r="Z3860" t="s">
        <v>13</v>
      </c>
      <c r="AA3860" t="s">
        <v>21</v>
      </c>
      <c r="AB3860" t="s">
        <v>10</v>
      </c>
      <c r="AC3860" t="s">
        <v>26</v>
      </c>
      <c r="AD3860">
        <v>89.15</v>
      </c>
      <c r="AE3860">
        <v>1057.55</v>
      </c>
      <c r="AF3860">
        <v>0</v>
      </c>
      <c r="AG3860">
        <v>70</v>
      </c>
      <c r="AH3860">
        <v>416.76</v>
      </c>
      <c r="AI3860">
        <v>1544.31</v>
      </c>
      <c r="AJ3860" t="s">
        <v>17</v>
      </c>
      <c r="AM3860" t="str">
        <f t="shared" si="180"/>
        <v>Stayed</v>
      </c>
      <c r="AN3860" t="str">
        <f t="shared" si="181"/>
        <v>No</v>
      </c>
      <c r="AO3860" t="str" cm="1">
        <f t="array" ref="AO3860">_xlfn.IFS($C3860&lt;36,"Youth", $C3860&lt;66, "Middle_age", $C3860&gt;65, "Old")</f>
        <v>Middle_age</v>
      </c>
      <c r="AP3860" t="str">
        <f t="shared" si="182"/>
        <v>1 năm</v>
      </c>
    </row>
    <row r="3861" spans="1:42" x14ac:dyDescent="0.35">
      <c r="A3861" t="s">
        <v>4986</v>
      </c>
      <c r="B3861" t="s">
        <v>9</v>
      </c>
      <c r="C3861">
        <v>53</v>
      </c>
      <c r="D3861" t="s">
        <v>13</v>
      </c>
      <c r="E3861">
        <v>1</v>
      </c>
      <c r="F3861" t="s">
        <v>1400</v>
      </c>
      <c r="G3861">
        <v>93424</v>
      </c>
      <c r="H3861">
        <v>35.186644000000001</v>
      </c>
      <c r="I3861">
        <v>-120.72830500000001</v>
      </c>
      <c r="J3861">
        <v>0</v>
      </c>
      <c r="K3861" s="1">
        <v>14</v>
      </c>
      <c r="L3861" t="s">
        <v>32</v>
      </c>
      <c r="M3861" t="s">
        <v>10</v>
      </c>
      <c r="N3861">
        <v>47.72</v>
      </c>
      <c r="O3861" t="s">
        <v>10</v>
      </c>
      <c r="P3861" t="s">
        <v>10</v>
      </c>
      <c r="Q3861" t="s">
        <v>25</v>
      </c>
      <c r="R3861">
        <v>22</v>
      </c>
      <c r="S3861" t="s">
        <v>10</v>
      </c>
      <c r="T3861" t="s">
        <v>13</v>
      </c>
      <c r="U3861" t="s">
        <v>13</v>
      </c>
      <c r="V3861" t="s">
        <v>10</v>
      </c>
      <c r="W3861" t="s">
        <v>13</v>
      </c>
      <c r="X3861" t="s">
        <v>13</v>
      </c>
      <c r="Y3861" t="s">
        <v>13</v>
      </c>
      <c r="Z3861" t="s">
        <v>10</v>
      </c>
      <c r="AA3861" t="s">
        <v>21</v>
      </c>
      <c r="AB3861" t="s">
        <v>10</v>
      </c>
      <c r="AC3861" t="s">
        <v>153</v>
      </c>
      <c r="AD3861">
        <v>86</v>
      </c>
      <c r="AE3861">
        <v>1164.05</v>
      </c>
      <c r="AF3861">
        <v>0</v>
      </c>
      <c r="AG3861">
        <v>0</v>
      </c>
      <c r="AH3861">
        <v>668.08</v>
      </c>
      <c r="AI3861">
        <v>1832.13</v>
      </c>
      <c r="AJ3861" t="s">
        <v>17</v>
      </c>
      <c r="AM3861" t="str">
        <f t="shared" si="180"/>
        <v>Stayed</v>
      </c>
      <c r="AN3861" t="str">
        <f t="shared" si="181"/>
        <v>Yes</v>
      </c>
      <c r="AO3861" t="str" cm="1">
        <f t="array" ref="AO3861">_xlfn.IFS($C3861&lt;36,"Youth", $C3861&lt;66, "Middle_age", $C3861&gt;65, "Old")</f>
        <v>Middle_age</v>
      </c>
      <c r="AP3861" t="str">
        <f t="shared" si="182"/>
        <v>2 năm</v>
      </c>
    </row>
    <row r="3862" spans="1:42" x14ac:dyDescent="0.35">
      <c r="A3862" t="s">
        <v>4987</v>
      </c>
      <c r="B3862" t="s">
        <v>9</v>
      </c>
      <c r="C3862">
        <v>20</v>
      </c>
      <c r="D3862" t="s">
        <v>10</v>
      </c>
      <c r="E3862">
        <v>0</v>
      </c>
      <c r="F3862" t="s">
        <v>2113</v>
      </c>
      <c r="G3862">
        <v>95226</v>
      </c>
      <c r="H3862">
        <v>38.233879000000002</v>
      </c>
      <c r="I3862">
        <v>-120.861666</v>
      </c>
      <c r="J3862">
        <v>3</v>
      </c>
      <c r="K3862" s="1">
        <v>19</v>
      </c>
      <c r="L3862" t="s">
        <v>12</v>
      </c>
      <c r="M3862" t="s">
        <v>10</v>
      </c>
      <c r="N3862">
        <v>8.3000000000000007</v>
      </c>
      <c r="O3862" t="s">
        <v>13</v>
      </c>
      <c r="P3862" t="s">
        <v>10</v>
      </c>
      <c r="Q3862" t="s">
        <v>49</v>
      </c>
      <c r="R3862">
        <v>48</v>
      </c>
      <c r="S3862" t="s">
        <v>13</v>
      </c>
      <c r="T3862" t="s">
        <v>10</v>
      </c>
      <c r="U3862" t="s">
        <v>13</v>
      </c>
      <c r="V3862" t="s">
        <v>13</v>
      </c>
      <c r="W3862" t="s">
        <v>13</v>
      </c>
      <c r="X3862" t="s">
        <v>10</v>
      </c>
      <c r="Y3862" t="s">
        <v>10</v>
      </c>
      <c r="Z3862" t="s">
        <v>10</v>
      </c>
      <c r="AA3862" t="s">
        <v>21</v>
      </c>
      <c r="AB3862" t="s">
        <v>10</v>
      </c>
      <c r="AC3862" t="s">
        <v>16</v>
      </c>
      <c r="AD3862">
        <v>59.8</v>
      </c>
      <c r="AE3862">
        <v>1130.8499999999999</v>
      </c>
      <c r="AF3862">
        <v>0</v>
      </c>
      <c r="AG3862">
        <v>0</v>
      </c>
      <c r="AH3862">
        <v>157.69999999999999</v>
      </c>
      <c r="AI3862">
        <v>1288.55</v>
      </c>
      <c r="AJ3862" t="s">
        <v>17</v>
      </c>
      <c r="AM3862" t="str">
        <f t="shared" si="180"/>
        <v>Stayed</v>
      </c>
      <c r="AN3862" t="str">
        <f t="shared" si="181"/>
        <v>No</v>
      </c>
      <c r="AO3862" t="str" cm="1">
        <f t="array" ref="AO3862">_xlfn.IFS($C3862&lt;36,"Youth", $C3862&lt;66, "Middle_age", $C3862&gt;65, "Old")</f>
        <v>Youth</v>
      </c>
      <c r="AP3862" t="str">
        <f t="shared" si="182"/>
        <v>2 năm</v>
      </c>
    </row>
    <row r="3863" spans="1:42" x14ac:dyDescent="0.35">
      <c r="A3863" t="s">
        <v>4988</v>
      </c>
      <c r="B3863" t="s">
        <v>19</v>
      </c>
      <c r="C3863">
        <v>65</v>
      </c>
      <c r="D3863" t="s">
        <v>10</v>
      </c>
      <c r="E3863">
        <v>0</v>
      </c>
      <c r="F3863" t="s">
        <v>785</v>
      </c>
      <c r="G3863">
        <v>91321</v>
      </c>
      <c r="H3863">
        <v>34.370378000000002</v>
      </c>
      <c r="I3863">
        <v>-118.50411800000001</v>
      </c>
      <c r="J3863">
        <v>8</v>
      </c>
      <c r="K3863" s="1">
        <v>41</v>
      </c>
      <c r="L3863" t="s">
        <v>46</v>
      </c>
      <c r="M3863" t="s">
        <v>10</v>
      </c>
      <c r="N3863">
        <v>46.46</v>
      </c>
      <c r="O3863" t="s">
        <v>13</v>
      </c>
      <c r="P3863" t="s">
        <v>10</v>
      </c>
      <c r="Q3863" t="s">
        <v>25</v>
      </c>
      <c r="R3863">
        <v>2</v>
      </c>
      <c r="S3863" t="s">
        <v>13</v>
      </c>
      <c r="T3863" t="s">
        <v>10</v>
      </c>
      <c r="U3863" t="s">
        <v>13</v>
      </c>
      <c r="V3863" t="s">
        <v>13</v>
      </c>
      <c r="W3863" t="s">
        <v>10</v>
      </c>
      <c r="X3863" t="s">
        <v>10</v>
      </c>
      <c r="Y3863" t="s">
        <v>10</v>
      </c>
      <c r="Z3863" t="s">
        <v>13</v>
      </c>
      <c r="AA3863" t="s">
        <v>21</v>
      </c>
      <c r="AB3863" t="s">
        <v>10</v>
      </c>
      <c r="AC3863" t="s">
        <v>26</v>
      </c>
      <c r="AD3863">
        <v>94.55</v>
      </c>
      <c r="AE3863">
        <v>3851.45</v>
      </c>
      <c r="AF3863">
        <v>0</v>
      </c>
      <c r="AG3863">
        <v>40</v>
      </c>
      <c r="AH3863">
        <v>1904.86</v>
      </c>
      <c r="AI3863">
        <v>5796.31</v>
      </c>
      <c r="AJ3863" t="s">
        <v>17</v>
      </c>
      <c r="AM3863" t="str">
        <f t="shared" si="180"/>
        <v>VIP</v>
      </c>
      <c r="AN3863" t="str">
        <f t="shared" si="181"/>
        <v>No</v>
      </c>
      <c r="AO3863" t="str" cm="1">
        <f t="array" ref="AO3863">_xlfn.IFS($C3863&lt;36,"Youth", $C3863&lt;66, "Middle_age", $C3863&gt;65, "Old")</f>
        <v>Middle_age</v>
      </c>
      <c r="AP3863" t="str">
        <f t="shared" si="182"/>
        <v>4 năm</v>
      </c>
    </row>
    <row r="3864" spans="1:42" x14ac:dyDescent="0.35">
      <c r="A3864" t="s">
        <v>4989</v>
      </c>
      <c r="B3864" t="s">
        <v>19</v>
      </c>
      <c r="C3864">
        <v>69</v>
      </c>
      <c r="D3864" t="s">
        <v>10</v>
      </c>
      <c r="E3864">
        <v>0</v>
      </c>
      <c r="F3864" t="s">
        <v>628</v>
      </c>
      <c r="G3864">
        <v>93110</v>
      </c>
      <c r="H3864">
        <v>34.437944999999999</v>
      </c>
      <c r="I3864">
        <v>-119.77191000000001</v>
      </c>
      <c r="J3864">
        <v>1</v>
      </c>
      <c r="K3864" s="1">
        <v>69</v>
      </c>
      <c r="L3864" t="s">
        <v>42</v>
      </c>
      <c r="M3864" t="s">
        <v>10</v>
      </c>
      <c r="N3864">
        <v>48.88</v>
      </c>
      <c r="O3864" t="s">
        <v>10</v>
      </c>
      <c r="P3864" t="s">
        <v>10</v>
      </c>
      <c r="Q3864" t="s">
        <v>25</v>
      </c>
      <c r="R3864">
        <v>4</v>
      </c>
      <c r="S3864" t="s">
        <v>13</v>
      </c>
      <c r="T3864" t="s">
        <v>10</v>
      </c>
      <c r="U3864" t="s">
        <v>10</v>
      </c>
      <c r="V3864" t="s">
        <v>10</v>
      </c>
      <c r="W3864" t="s">
        <v>10</v>
      </c>
      <c r="X3864" t="s">
        <v>10</v>
      </c>
      <c r="Y3864" t="s">
        <v>13</v>
      </c>
      <c r="Z3864" t="s">
        <v>10</v>
      </c>
      <c r="AA3864" t="s">
        <v>43</v>
      </c>
      <c r="AB3864" t="s">
        <v>10</v>
      </c>
      <c r="AC3864" t="s">
        <v>26</v>
      </c>
      <c r="AD3864">
        <v>108.4</v>
      </c>
      <c r="AE3864">
        <v>7318.2</v>
      </c>
      <c r="AF3864">
        <v>0</v>
      </c>
      <c r="AG3864">
        <v>0</v>
      </c>
      <c r="AH3864">
        <v>3372.72</v>
      </c>
      <c r="AI3864">
        <v>10690.92</v>
      </c>
      <c r="AJ3864" t="s">
        <v>27</v>
      </c>
      <c r="AK3864" t="s">
        <v>91</v>
      </c>
      <c r="AL3864" t="s">
        <v>92</v>
      </c>
      <c r="AM3864" t="str">
        <f t="shared" si="180"/>
        <v>Churned</v>
      </c>
      <c r="AN3864" t="str">
        <f t="shared" si="181"/>
        <v>No</v>
      </c>
      <c r="AO3864" t="str" cm="1">
        <f t="array" ref="AO3864">_xlfn.IFS($C3864&lt;36,"Youth", $C3864&lt;66, "Middle_age", $C3864&gt;65, "Old")</f>
        <v>Old</v>
      </c>
      <c r="AP3864" t="str">
        <f t="shared" si="182"/>
        <v>6 năm</v>
      </c>
    </row>
    <row r="3865" spans="1:42" x14ac:dyDescent="0.35">
      <c r="A3865" t="s">
        <v>4990</v>
      </c>
      <c r="B3865" t="s">
        <v>19</v>
      </c>
      <c r="C3865">
        <v>48</v>
      </c>
      <c r="D3865" t="s">
        <v>13</v>
      </c>
      <c r="E3865">
        <v>0</v>
      </c>
      <c r="F3865" t="s">
        <v>275</v>
      </c>
      <c r="G3865">
        <v>94710</v>
      </c>
      <c r="H3865">
        <v>37.872902000000003</v>
      </c>
      <c r="I3865">
        <v>-122.303708</v>
      </c>
      <c r="J3865">
        <v>0</v>
      </c>
      <c r="K3865" s="1">
        <v>69</v>
      </c>
      <c r="L3865" t="s">
        <v>42</v>
      </c>
      <c r="M3865" t="s">
        <v>10</v>
      </c>
      <c r="N3865">
        <v>44.57</v>
      </c>
      <c r="O3865" t="s">
        <v>10</v>
      </c>
      <c r="P3865" t="s">
        <v>10</v>
      </c>
      <c r="Q3865" t="s">
        <v>25</v>
      </c>
      <c r="R3865">
        <v>28</v>
      </c>
      <c r="S3865" t="s">
        <v>13</v>
      </c>
      <c r="T3865" t="s">
        <v>10</v>
      </c>
      <c r="U3865" t="s">
        <v>13</v>
      </c>
      <c r="V3865" t="s">
        <v>10</v>
      </c>
      <c r="W3865" t="s">
        <v>10</v>
      </c>
      <c r="X3865" t="s">
        <v>10</v>
      </c>
      <c r="Y3865" t="s">
        <v>10</v>
      </c>
      <c r="Z3865" t="s">
        <v>10</v>
      </c>
      <c r="AA3865" t="s">
        <v>15</v>
      </c>
      <c r="AB3865" t="s">
        <v>10</v>
      </c>
      <c r="AC3865" t="s">
        <v>26</v>
      </c>
      <c r="AD3865">
        <v>105.2</v>
      </c>
      <c r="AE3865">
        <v>7386.05</v>
      </c>
      <c r="AF3865">
        <v>0</v>
      </c>
      <c r="AG3865">
        <v>0</v>
      </c>
      <c r="AH3865">
        <v>3075.33</v>
      </c>
      <c r="AI3865">
        <v>10461.379999999999</v>
      </c>
      <c r="AJ3865" t="s">
        <v>17</v>
      </c>
      <c r="AM3865" t="str">
        <f t="shared" si="180"/>
        <v>VIP</v>
      </c>
      <c r="AN3865" t="str">
        <f t="shared" si="181"/>
        <v>No</v>
      </c>
      <c r="AO3865" t="str" cm="1">
        <f t="array" ref="AO3865">_xlfn.IFS($C3865&lt;36,"Youth", $C3865&lt;66, "Middle_age", $C3865&gt;65, "Old")</f>
        <v>Middle_age</v>
      </c>
      <c r="AP3865" t="str">
        <f t="shared" si="182"/>
        <v>6 năm</v>
      </c>
    </row>
    <row r="3866" spans="1:42" x14ac:dyDescent="0.35">
      <c r="A3866" t="s">
        <v>4991</v>
      </c>
      <c r="B3866" t="s">
        <v>9</v>
      </c>
      <c r="C3866">
        <v>32</v>
      </c>
      <c r="D3866" t="s">
        <v>13</v>
      </c>
      <c r="E3866">
        <v>0</v>
      </c>
      <c r="F3866" t="s">
        <v>3702</v>
      </c>
      <c r="G3866">
        <v>95606</v>
      </c>
      <c r="H3866">
        <v>38.809804</v>
      </c>
      <c r="I3866">
        <v>-122.241383</v>
      </c>
      <c r="J3866">
        <v>0</v>
      </c>
      <c r="K3866" s="1">
        <v>2</v>
      </c>
      <c r="L3866" t="s">
        <v>12</v>
      </c>
      <c r="M3866" t="s">
        <v>10</v>
      </c>
      <c r="N3866">
        <v>44.77</v>
      </c>
      <c r="O3866" t="s">
        <v>13</v>
      </c>
      <c r="P3866" t="s">
        <v>10</v>
      </c>
      <c r="Q3866" t="s">
        <v>25</v>
      </c>
      <c r="R3866">
        <v>9</v>
      </c>
      <c r="S3866" t="s">
        <v>13</v>
      </c>
      <c r="T3866" t="s">
        <v>13</v>
      </c>
      <c r="U3866" t="s">
        <v>13</v>
      </c>
      <c r="V3866" t="s">
        <v>13</v>
      </c>
      <c r="W3866" t="s">
        <v>13</v>
      </c>
      <c r="X3866" t="s">
        <v>13</v>
      </c>
      <c r="Y3866" t="s">
        <v>13</v>
      </c>
      <c r="Z3866" t="s">
        <v>10</v>
      </c>
      <c r="AA3866" t="s">
        <v>21</v>
      </c>
      <c r="AB3866" t="s">
        <v>13</v>
      </c>
      <c r="AC3866" t="s">
        <v>26</v>
      </c>
      <c r="AD3866">
        <v>70.349999999999994</v>
      </c>
      <c r="AE3866">
        <v>139.25</v>
      </c>
      <c r="AF3866">
        <v>0</v>
      </c>
      <c r="AG3866">
        <v>0</v>
      </c>
      <c r="AH3866">
        <v>89.54</v>
      </c>
      <c r="AI3866">
        <v>228.79</v>
      </c>
      <c r="AJ3866" t="s">
        <v>68</v>
      </c>
      <c r="AM3866" t="str">
        <f t="shared" si="180"/>
        <v>Joined</v>
      </c>
      <c r="AN3866" t="str">
        <f t="shared" si="181"/>
        <v>No</v>
      </c>
      <c r="AO3866" t="str" cm="1">
        <f t="array" ref="AO3866">_xlfn.IFS($C3866&lt;36,"Youth", $C3866&lt;66, "Middle_age", $C3866&gt;65, "Old")</f>
        <v>Youth</v>
      </c>
      <c r="AP3866" t="str">
        <f t="shared" si="182"/>
        <v>1 năm</v>
      </c>
    </row>
    <row r="3867" spans="1:42" x14ac:dyDescent="0.35">
      <c r="A3867" t="s">
        <v>4992</v>
      </c>
      <c r="B3867" t="s">
        <v>9</v>
      </c>
      <c r="C3867">
        <v>49</v>
      </c>
      <c r="D3867" t="s">
        <v>10</v>
      </c>
      <c r="E3867">
        <v>2</v>
      </c>
      <c r="F3867" t="s">
        <v>121</v>
      </c>
      <c r="G3867">
        <v>92117</v>
      </c>
      <c r="H3867">
        <v>32.825085999999999</v>
      </c>
      <c r="I3867">
        <v>-117.19942399999999</v>
      </c>
      <c r="J3867">
        <v>2</v>
      </c>
      <c r="K3867" s="1">
        <v>33</v>
      </c>
      <c r="L3867" t="s">
        <v>12</v>
      </c>
      <c r="M3867" t="s">
        <v>10</v>
      </c>
      <c r="N3867">
        <v>9.9700000000000006</v>
      </c>
      <c r="O3867" t="s">
        <v>10</v>
      </c>
      <c r="P3867" t="s">
        <v>13</v>
      </c>
      <c r="AA3867" t="s">
        <v>21</v>
      </c>
      <c r="AB3867" t="s">
        <v>13</v>
      </c>
      <c r="AC3867" t="s">
        <v>26</v>
      </c>
      <c r="AD3867">
        <v>24.25</v>
      </c>
      <c r="AE3867">
        <v>838.5</v>
      </c>
      <c r="AF3867">
        <v>0</v>
      </c>
      <c r="AG3867">
        <v>0</v>
      </c>
      <c r="AH3867">
        <v>329.01</v>
      </c>
      <c r="AI3867">
        <v>1167.51</v>
      </c>
      <c r="AJ3867" t="s">
        <v>17</v>
      </c>
      <c r="AM3867" t="str">
        <f t="shared" si="180"/>
        <v>Stayed</v>
      </c>
      <c r="AN3867" t="str">
        <f t="shared" si="181"/>
        <v>Yes</v>
      </c>
      <c r="AO3867" t="str" cm="1">
        <f t="array" ref="AO3867">_xlfn.IFS($C3867&lt;36,"Youth", $C3867&lt;66, "Middle_age", $C3867&gt;65, "Old")</f>
        <v>Middle_age</v>
      </c>
      <c r="AP3867" t="str">
        <f t="shared" si="182"/>
        <v>3 năm</v>
      </c>
    </row>
    <row r="3868" spans="1:42" x14ac:dyDescent="0.35">
      <c r="A3868" t="s">
        <v>4993</v>
      </c>
      <c r="B3868" t="s">
        <v>19</v>
      </c>
      <c r="C3868">
        <v>44</v>
      </c>
      <c r="D3868" t="s">
        <v>10</v>
      </c>
      <c r="E3868">
        <v>3</v>
      </c>
      <c r="F3868" t="s">
        <v>1670</v>
      </c>
      <c r="G3868">
        <v>91006</v>
      </c>
      <c r="H3868">
        <v>34.137318999999998</v>
      </c>
      <c r="I3868">
        <v>-118.029837</v>
      </c>
      <c r="J3868">
        <v>7</v>
      </c>
      <c r="K3868" s="1">
        <v>12</v>
      </c>
      <c r="L3868" t="s">
        <v>32</v>
      </c>
      <c r="M3868" t="s">
        <v>10</v>
      </c>
      <c r="N3868">
        <v>4.71</v>
      </c>
      <c r="O3868" t="s">
        <v>13</v>
      </c>
      <c r="P3868" t="s">
        <v>13</v>
      </c>
      <c r="AA3868" t="s">
        <v>43</v>
      </c>
      <c r="AB3868" t="s">
        <v>13</v>
      </c>
      <c r="AC3868" t="s">
        <v>16</v>
      </c>
      <c r="AD3868">
        <v>19.7</v>
      </c>
      <c r="AE3868">
        <v>258.35000000000002</v>
      </c>
      <c r="AF3868">
        <v>0</v>
      </c>
      <c r="AG3868">
        <v>0</v>
      </c>
      <c r="AH3868">
        <v>56.52</v>
      </c>
      <c r="AI3868">
        <v>314.87</v>
      </c>
      <c r="AJ3868" t="s">
        <v>17</v>
      </c>
      <c r="AM3868" t="str">
        <f t="shared" si="180"/>
        <v>Stayed</v>
      </c>
      <c r="AN3868" t="str">
        <f t="shared" si="181"/>
        <v>Yes</v>
      </c>
      <c r="AO3868" t="str" cm="1">
        <f t="array" ref="AO3868">_xlfn.IFS($C3868&lt;36,"Youth", $C3868&lt;66, "Middle_age", $C3868&gt;65, "Old")</f>
        <v>Middle_age</v>
      </c>
      <c r="AP3868" t="str">
        <f t="shared" si="182"/>
        <v>1 năm</v>
      </c>
    </row>
    <row r="3869" spans="1:42" x14ac:dyDescent="0.35">
      <c r="A3869" t="s">
        <v>4994</v>
      </c>
      <c r="B3869" t="s">
        <v>19</v>
      </c>
      <c r="C3869">
        <v>53</v>
      </c>
      <c r="D3869" t="s">
        <v>13</v>
      </c>
      <c r="E3869">
        <v>0</v>
      </c>
      <c r="F3869" t="s">
        <v>1081</v>
      </c>
      <c r="G3869">
        <v>94565</v>
      </c>
      <c r="H3869">
        <v>38.006047000000002</v>
      </c>
      <c r="I3869">
        <v>-121.91683399999999</v>
      </c>
      <c r="J3869">
        <v>0</v>
      </c>
      <c r="K3869" s="1">
        <v>3</v>
      </c>
      <c r="L3869" t="s">
        <v>12</v>
      </c>
      <c r="M3869" t="s">
        <v>10</v>
      </c>
      <c r="N3869">
        <v>43.72</v>
      </c>
      <c r="O3869" t="s">
        <v>10</v>
      </c>
      <c r="P3869" t="s">
        <v>10</v>
      </c>
      <c r="Q3869" t="s">
        <v>25</v>
      </c>
      <c r="R3869">
        <v>21</v>
      </c>
      <c r="S3869" t="s">
        <v>13</v>
      </c>
      <c r="T3869" t="s">
        <v>13</v>
      </c>
      <c r="U3869" t="s">
        <v>10</v>
      </c>
      <c r="V3869" t="s">
        <v>13</v>
      </c>
      <c r="W3869" t="s">
        <v>13</v>
      </c>
      <c r="X3869" t="s">
        <v>10</v>
      </c>
      <c r="Y3869" t="s">
        <v>10</v>
      </c>
      <c r="Z3869" t="s">
        <v>10</v>
      </c>
      <c r="AA3869" t="s">
        <v>21</v>
      </c>
      <c r="AB3869" t="s">
        <v>13</v>
      </c>
      <c r="AC3869" t="s">
        <v>26</v>
      </c>
      <c r="AD3869">
        <v>91.85</v>
      </c>
      <c r="AE3869">
        <v>257.05</v>
      </c>
      <c r="AF3869">
        <v>0</v>
      </c>
      <c r="AG3869">
        <v>0</v>
      </c>
      <c r="AH3869">
        <v>131.16</v>
      </c>
      <c r="AI3869">
        <v>388.21</v>
      </c>
      <c r="AJ3869" t="s">
        <v>27</v>
      </c>
      <c r="AK3869" t="s">
        <v>91</v>
      </c>
      <c r="AL3869" t="s">
        <v>92</v>
      </c>
      <c r="AM3869" t="str">
        <f t="shared" si="180"/>
        <v>Churned</v>
      </c>
      <c r="AN3869" t="str">
        <f t="shared" si="181"/>
        <v>No</v>
      </c>
      <c r="AO3869" t="str" cm="1">
        <f t="array" ref="AO3869">_xlfn.IFS($C3869&lt;36,"Youth", $C3869&lt;66, "Middle_age", $C3869&gt;65, "Old")</f>
        <v>Middle_age</v>
      </c>
      <c r="AP3869" t="str">
        <f t="shared" si="182"/>
        <v>1 năm</v>
      </c>
    </row>
    <row r="3870" spans="1:42" x14ac:dyDescent="0.35">
      <c r="A3870" t="s">
        <v>4995</v>
      </c>
      <c r="B3870" t="s">
        <v>19</v>
      </c>
      <c r="C3870">
        <v>61</v>
      </c>
      <c r="D3870" t="s">
        <v>10</v>
      </c>
      <c r="E3870">
        <v>0</v>
      </c>
      <c r="F3870" t="s">
        <v>121</v>
      </c>
      <c r="G3870">
        <v>92130</v>
      </c>
      <c r="H3870">
        <v>32.957194999999999</v>
      </c>
      <c r="I3870">
        <v>-117.20254199999999</v>
      </c>
      <c r="J3870">
        <v>1</v>
      </c>
      <c r="K3870" s="1">
        <v>11</v>
      </c>
      <c r="L3870" t="s">
        <v>32</v>
      </c>
      <c r="M3870" t="s">
        <v>10</v>
      </c>
      <c r="N3870">
        <v>13.33</v>
      </c>
      <c r="O3870" t="s">
        <v>13</v>
      </c>
      <c r="P3870" t="s">
        <v>10</v>
      </c>
      <c r="Q3870" t="s">
        <v>25</v>
      </c>
      <c r="R3870">
        <v>19</v>
      </c>
      <c r="S3870" t="s">
        <v>13</v>
      </c>
      <c r="T3870" t="s">
        <v>13</v>
      </c>
      <c r="U3870" t="s">
        <v>13</v>
      </c>
      <c r="V3870" t="s">
        <v>13</v>
      </c>
      <c r="W3870" t="s">
        <v>10</v>
      </c>
      <c r="X3870" t="s">
        <v>13</v>
      </c>
      <c r="Y3870" t="s">
        <v>13</v>
      </c>
      <c r="Z3870" t="s">
        <v>13</v>
      </c>
      <c r="AA3870" t="s">
        <v>21</v>
      </c>
      <c r="AB3870" t="s">
        <v>10</v>
      </c>
      <c r="AC3870" t="s">
        <v>26</v>
      </c>
      <c r="AD3870">
        <v>79.5</v>
      </c>
      <c r="AE3870">
        <v>868.5</v>
      </c>
      <c r="AF3870">
        <v>0</v>
      </c>
      <c r="AG3870">
        <v>50</v>
      </c>
      <c r="AH3870">
        <v>146.63</v>
      </c>
      <c r="AI3870">
        <v>1065.1300000000001</v>
      </c>
      <c r="AJ3870" t="s">
        <v>27</v>
      </c>
      <c r="AK3870" t="s">
        <v>28</v>
      </c>
      <c r="AL3870" t="s">
        <v>74</v>
      </c>
      <c r="AM3870" t="str">
        <f t="shared" si="180"/>
        <v>Churned</v>
      </c>
      <c r="AN3870" t="str">
        <f t="shared" si="181"/>
        <v>No</v>
      </c>
      <c r="AO3870" t="str" cm="1">
        <f t="array" ref="AO3870">_xlfn.IFS($C3870&lt;36,"Youth", $C3870&lt;66, "Middle_age", $C3870&gt;65, "Old")</f>
        <v>Middle_age</v>
      </c>
      <c r="AP3870" t="str">
        <f t="shared" si="182"/>
        <v>1 năm</v>
      </c>
    </row>
    <row r="3871" spans="1:42" x14ac:dyDescent="0.35">
      <c r="A3871" t="s">
        <v>4996</v>
      </c>
      <c r="B3871" t="s">
        <v>9</v>
      </c>
      <c r="C3871">
        <v>49</v>
      </c>
      <c r="D3871" t="s">
        <v>10</v>
      </c>
      <c r="E3871">
        <v>0</v>
      </c>
      <c r="F3871" t="s">
        <v>4997</v>
      </c>
      <c r="G3871">
        <v>91320</v>
      </c>
      <c r="H3871">
        <v>34.172071000000003</v>
      </c>
      <c r="I3871">
        <v>-118.946262</v>
      </c>
      <c r="J3871">
        <v>1</v>
      </c>
      <c r="K3871" s="1">
        <v>58</v>
      </c>
      <c r="L3871" t="s">
        <v>12</v>
      </c>
      <c r="M3871" t="s">
        <v>10</v>
      </c>
      <c r="N3871">
        <v>21.38</v>
      </c>
      <c r="O3871" t="s">
        <v>10</v>
      </c>
      <c r="P3871" t="s">
        <v>10</v>
      </c>
      <c r="Q3871" t="s">
        <v>25</v>
      </c>
      <c r="R3871">
        <v>26</v>
      </c>
      <c r="S3871" t="s">
        <v>13</v>
      </c>
      <c r="T3871" t="s">
        <v>10</v>
      </c>
      <c r="U3871" t="s">
        <v>10</v>
      </c>
      <c r="V3871" t="s">
        <v>13</v>
      </c>
      <c r="W3871" t="s">
        <v>13</v>
      </c>
      <c r="X3871" t="s">
        <v>10</v>
      </c>
      <c r="Y3871" t="s">
        <v>10</v>
      </c>
      <c r="Z3871" t="s">
        <v>13</v>
      </c>
      <c r="AA3871" t="s">
        <v>15</v>
      </c>
      <c r="AB3871" t="s">
        <v>10</v>
      </c>
      <c r="AC3871" t="s">
        <v>26</v>
      </c>
      <c r="AD3871">
        <v>94.3</v>
      </c>
      <c r="AE3871">
        <v>5610.15</v>
      </c>
      <c r="AF3871">
        <v>5.55</v>
      </c>
      <c r="AG3871">
        <v>150</v>
      </c>
      <c r="AH3871">
        <v>1240.04</v>
      </c>
      <c r="AI3871">
        <v>6994.64</v>
      </c>
      <c r="AJ3871" t="s">
        <v>17</v>
      </c>
      <c r="AM3871" t="str">
        <f t="shared" si="180"/>
        <v>VIP</v>
      </c>
      <c r="AN3871" t="str">
        <f t="shared" si="181"/>
        <v>No</v>
      </c>
      <c r="AO3871" t="str" cm="1">
        <f t="array" ref="AO3871">_xlfn.IFS($C3871&lt;36,"Youth", $C3871&lt;66, "Middle_age", $C3871&gt;65, "Old")</f>
        <v>Middle_age</v>
      </c>
      <c r="AP3871" t="str">
        <f t="shared" si="182"/>
        <v>5 năm</v>
      </c>
    </row>
    <row r="3872" spans="1:42" x14ac:dyDescent="0.35">
      <c r="A3872" t="s">
        <v>4998</v>
      </c>
      <c r="B3872" t="s">
        <v>9</v>
      </c>
      <c r="C3872">
        <v>64</v>
      </c>
      <c r="D3872" t="s">
        <v>13</v>
      </c>
      <c r="E3872">
        <v>0</v>
      </c>
      <c r="F3872" t="s">
        <v>1421</v>
      </c>
      <c r="G3872">
        <v>94904</v>
      </c>
      <c r="H3872">
        <v>37.946617000000003</v>
      </c>
      <c r="I3872">
        <v>-122.563571</v>
      </c>
      <c r="J3872">
        <v>0</v>
      </c>
      <c r="K3872" s="1">
        <v>22</v>
      </c>
      <c r="L3872" t="s">
        <v>32</v>
      </c>
      <c r="M3872" t="s">
        <v>10</v>
      </c>
      <c r="N3872">
        <v>31.53</v>
      </c>
      <c r="O3872" t="s">
        <v>13</v>
      </c>
      <c r="P3872" t="s">
        <v>10</v>
      </c>
      <c r="Q3872" t="s">
        <v>14</v>
      </c>
      <c r="R3872">
        <v>11</v>
      </c>
      <c r="S3872" t="s">
        <v>10</v>
      </c>
      <c r="T3872" t="s">
        <v>13</v>
      </c>
      <c r="U3872" t="s">
        <v>13</v>
      </c>
      <c r="V3872" t="s">
        <v>13</v>
      </c>
      <c r="W3872" t="s">
        <v>13</v>
      </c>
      <c r="X3872" t="s">
        <v>13</v>
      </c>
      <c r="Y3872" t="s">
        <v>13</v>
      </c>
      <c r="Z3872" t="s">
        <v>10</v>
      </c>
      <c r="AA3872" t="s">
        <v>21</v>
      </c>
      <c r="AB3872" t="s">
        <v>10</v>
      </c>
      <c r="AC3872" t="s">
        <v>26</v>
      </c>
      <c r="AD3872">
        <v>49.8</v>
      </c>
      <c r="AE3872">
        <v>1049.05</v>
      </c>
      <c r="AF3872">
        <v>0</v>
      </c>
      <c r="AG3872">
        <v>0</v>
      </c>
      <c r="AH3872">
        <v>693.66</v>
      </c>
      <c r="AI3872">
        <v>1742.71</v>
      </c>
      <c r="AJ3872" t="s">
        <v>17</v>
      </c>
      <c r="AM3872" t="str">
        <f t="shared" si="180"/>
        <v>Stayed</v>
      </c>
      <c r="AN3872" t="str">
        <f t="shared" si="181"/>
        <v>No</v>
      </c>
      <c r="AO3872" t="str" cm="1">
        <f t="array" ref="AO3872">_xlfn.IFS($C3872&lt;36,"Youth", $C3872&lt;66, "Middle_age", $C3872&gt;65, "Old")</f>
        <v>Middle_age</v>
      </c>
      <c r="AP3872" t="str">
        <f t="shared" si="182"/>
        <v>2 năm</v>
      </c>
    </row>
    <row r="3873" spans="1:42" x14ac:dyDescent="0.35">
      <c r="A3873" t="s">
        <v>4999</v>
      </c>
      <c r="B3873" t="s">
        <v>19</v>
      </c>
      <c r="C3873">
        <v>63</v>
      </c>
      <c r="D3873" t="s">
        <v>13</v>
      </c>
      <c r="E3873">
        <v>0</v>
      </c>
      <c r="F3873" t="s">
        <v>3311</v>
      </c>
      <c r="G3873">
        <v>94535</v>
      </c>
      <c r="H3873">
        <v>38.265898999999997</v>
      </c>
      <c r="I3873">
        <v>-121.93946099999999</v>
      </c>
      <c r="J3873">
        <v>0</v>
      </c>
      <c r="K3873" s="1">
        <v>62</v>
      </c>
      <c r="L3873" t="s">
        <v>46</v>
      </c>
      <c r="M3873" t="s">
        <v>10</v>
      </c>
      <c r="N3873">
        <v>8.08</v>
      </c>
      <c r="O3873" t="s">
        <v>10</v>
      </c>
      <c r="P3873" t="s">
        <v>10</v>
      </c>
      <c r="Q3873" t="s">
        <v>25</v>
      </c>
      <c r="R3873">
        <v>21</v>
      </c>
      <c r="S3873" t="s">
        <v>10</v>
      </c>
      <c r="T3873" t="s">
        <v>10</v>
      </c>
      <c r="U3873" t="s">
        <v>13</v>
      </c>
      <c r="V3873" t="s">
        <v>10</v>
      </c>
      <c r="W3873" t="s">
        <v>13</v>
      </c>
      <c r="X3873" t="s">
        <v>10</v>
      </c>
      <c r="Y3873" t="s">
        <v>10</v>
      </c>
      <c r="Z3873" t="s">
        <v>13</v>
      </c>
      <c r="AA3873" t="s">
        <v>15</v>
      </c>
      <c r="AB3873" t="s">
        <v>13</v>
      </c>
      <c r="AC3873" t="s">
        <v>26</v>
      </c>
      <c r="AD3873">
        <v>102</v>
      </c>
      <c r="AE3873">
        <v>6529.25</v>
      </c>
      <c r="AF3873">
        <v>0</v>
      </c>
      <c r="AG3873">
        <v>110</v>
      </c>
      <c r="AH3873">
        <v>500.96</v>
      </c>
      <c r="AI3873">
        <v>7140.21</v>
      </c>
      <c r="AJ3873" t="s">
        <v>27</v>
      </c>
      <c r="AK3873" t="s">
        <v>87</v>
      </c>
      <c r="AL3873" t="s">
        <v>436</v>
      </c>
      <c r="AM3873" t="str">
        <f t="shared" si="180"/>
        <v>Churned</v>
      </c>
      <c r="AN3873" t="str">
        <f t="shared" si="181"/>
        <v>No</v>
      </c>
      <c r="AO3873" t="str" cm="1">
        <f t="array" ref="AO3873">_xlfn.IFS($C3873&lt;36,"Youth", $C3873&lt;66, "Middle_age", $C3873&gt;65, "Old")</f>
        <v>Middle_age</v>
      </c>
      <c r="AP3873" t="str">
        <f t="shared" si="182"/>
        <v>6 năm</v>
      </c>
    </row>
    <row r="3874" spans="1:42" x14ac:dyDescent="0.35">
      <c r="A3874" t="s">
        <v>5000</v>
      </c>
      <c r="B3874" t="s">
        <v>9</v>
      </c>
      <c r="C3874">
        <v>35</v>
      </c>
      <c r="D3874" t="s">
        <v>10</v>
      </c>
      <c r="E3874">
        <v>0</v>
      </c>
      <c r="F3874" t="s">
        <v>121</v>
      </c>
      <c r="G3874">
        <v>92117</v>
      </c>
      <c r="H3874">
        <v>32.825085999999999</v>
      </c>
      <c r="I3874">
        <v>-117.19942399999999</v>
      </c>
      <c r="J3874">
        <v>1</v>
      </c>
      <c r="K3874" s="1">
        <v>7</v>
      </c>
      <c r="L3874" t="s">
        <v>12</v>
      </c>
      <c r="M3874" t="s">
        <v>10</v>
      </c>
      <c r="N3874">
        <v>11.58</v>
      </c>
      <c r="O3874" t="s">
        <v>13</v>
      </c>
      <c r="P3874" t="s">
        <v>10</v>
      </c>
      <c r="Q3874" t="s">
        <v>25</v>
      </c>
      <c r="R3874">
        <v>27</v>
      </c>
      <c r="S3874" t="s">
        <v>13</v>
      </c>
      <c r="T3874" t="s">
        <v>13</v>
      </c>
      <c r="U3874" t="s">
        <v>13</v>
      </c>
      <c r="V3874" t="s">
        <v>13</v>
      </c>
      <c r="W3874" t="s">
        <v>10</v>
      </c>
      <c r="X3874" t="s">
        <v>13</v>
      </c>
      <c r="Y3874" t="s">
        <v>13</v>
      </c>
      <c r="Z3874" t="s">
        <v>10</v>
      </c>
      <c r="AA3874" t="s">
        <v>21</v>
      </c>
      <c r="AB3874" t="s">
        <v>10</v>
      </c>
      <c r="AC3874" t="s">
        <v>26</v>
      </c>
      <c r="AD3874">
        <v>81.099999999999994</v>
      </c>
      <c r="AE3874">
        <v>576.65</v>
      </c>
      <c r="AF3874">
        <v>0</v>
      </c>
      <c r="AG3874">
        <v>0</v>
      </c>
      <c r="AH3874">
        <v>81.06</v>
      </c>
      <c r="AI3874">
        <v>657.71</v>
      </c>
      <c r="AJ3874" t="s">
        <v>27</v>
      </c>
      <c r="AK3874" t="s">
        <v>28</v>
      </c>
      <c r="AL3874" t="s">
        <v>74</v>
      </c>
      <c r="AM3874" t="str">
        <f t="shared" si="180"/>
        <v>Churned</v>
      </c>
      <c r="AN3874" t="str">
        <f t="shared" si="181"/>
        <v>No</v>
      </c>
      <c r="AO3874" t="str" cm="1">
        <f t="array" ref="AO3874">_xlfn.IFS($C3874&lt;36,"Youth", $C3874&lt;66, "Middle_age", $C3874&gt;65, "Old")</f>
        <v>Youth</v>
      </c>
      <c r="AP3874" t="str">
        <f t="shared" si="182"/>
        <v>1 năm</v>
      </c>
    </row>
    <row r="3875" spans="1:42" x14ac:dyDescent="0.35">
      <c r="A3875" t="s">
        <v>5001</v>
      </c>
      <c r="B3875" t="s">
        <v>9</v>
      </c>
      <c r="C3875">
        <v>74</v>
      </c>
      <c r="D3875" t="s">
        <v>10</v>
      </c>
      <c r="E3875">
        <v>1</v>
      </c>
      <c r="F3875" t="s">
        <v>361</v>
      </c>
      <c r="G3875">
        <v>94103</v>
      </c>
      <c r="H3875">
        <v>37.773147000000002</v>
      </c>
      <c r="I3875">
        <v>-122.411287</v>
      </c>
      <c r="J3875">
        <v>9</v>
      </c>
      <c r="K3875" s="1">
        <v>61</v>
      </c>
      <c r="L3875" t="s">
        <v>46</v>
      </c>
      <c r="M3875" t="s">
        <v>10</v>
      </c>
      <c r="N3875">
        <v>39.31</v>
      </c>
      <c r="O3875" t="s">
        <v>10</v>
      </c>
      <c r="P3875" t="s">
        <v>10</v>
      </c>
      <c r="Q3875" t="s">
        <v>49</v>
      </c>
      <c r="R3875">
        <v>10</v>
      </c>
      <c r="S3875" t="s">
        <v>13</v>
      </c>
      <c r="T3875" t="s">
        <v>13</v>
      </c>
      <c r="U3875" t="s">
        <v>10</v>
      </c>
      <c r="V3875" t="s">
        <v>13</v>
      </c>
      <c r="W3875" t="s">
        <v>10</v>
      </c>
      <c r="X3875" t="s">
        <v>13</v>
      </c>
      <c r="Y3875" t="s">
        <v>13</v>
      </c>
      <c r="Z3875" t="s">
        <v>10</v>
      </c>
      <c r="AA3875" t="s">
        <v>15</v>
      </c>
      <c r="AB3875" t="s">
        <v>10</v>
      </c>
      <c r="AC3875" t="s">
        <v>26</v>
      </c>
      <c r="AD3875">
        <v>65.2</v>
      </c>
      <c r="AE3875">
        <v>3965.05</v>
      </c>
      <c r="AF3875">
        <v>0</v>
      </c>
      <c r="AG3875">
        <v>0</v>
      </c>
      <c r="AH3875">
        <v>2397.91</v>
      </c>
      <c r="AI3875">
        <v>6362.96</v>
      </c>
      <c r="AJ3875" t="s">
        <v>17</v>
      </c>
      <c r="AM3875" t="str">
        <f t="shared" si="180"/>
        <v>VIP</v>
      </c>
      <c r="AN3875" t="str">
        <f t="shared" si="181"/>
        <v>Yes</v>
      </c>
      <c r="AO3875" t="str" cm="1">
        <f t="array" ref="AO3875">_xlfn.IFS($C3875&lt;36,"Youth", $C3875&lt;66, "Middle_age", $C3875&gt;65, "Old")</f>
        <v>Old</v>
      </c>
      <c r="AP3875" t="str">
        <f t="shared" si="182"/>
        <v>6 năm</v>
      </c>
    </row>
    <row r="3876" spans="1:42" x14ac:dyDescent="0.35">
      <c r="A3876" t="s">
        <v>5002</v>
      </c>
      <c r="B3876" t="s">
        <v>19</v>
      </c>
      <c r="C3876">
        <v>53</v>
      </c>
      <c r="D3876" t="s">
        <v>13</v>
      </c>
      <c r="E3876">
        <v>0</v>
      </c>
      <c r="F3876" t="s">
        <v>105</v>
      </c>
      <c r="G3876">
        <v>90064</v>
      </c>
      <c r="H3876">
        <v>34.037250999999998</v>
      </c>
      <c r="I3876">
        <v>-118.423573</v>
      </c>
      <c r="J3876">
        <v>0</v>
      </c>
      <c r="K3876" s="1">
        <v>27</v>
      </c>
      <c r="L3876" t="s">
        <v>12</v>
      </c>
      <c r="M3876" t="s">
        <v>10</v>
      </c>
      <c r="N3876">
        <v>15.09</v>
      </c>
      <c r="O3876" t="s">
        <v>13</v>
      </c>
      <c r="P3876" t="s">
        <v>10</v>
      </c>
      <c r="Q3876" t="s">
        <v>14</v>
      </c>
      <c r="R3876">
        <v>28</v>
      </c>
      <c r="S3876" t="s">
        <v>10</v>
      </c>
      <c r="T3876" t="s">
        <v>13</v>
      </c>
      <c r="U3876" t="s">
        <v>13</v>
      </c>
      <c r="V3876" t="s">
        <v>10</v>
      </c>
      <c r="W3876" t="s">
        <v>13</v>
      </c>
      <c r="X3876" t="s">
        <v>13</v>
      </c>
      <c r="Y3876" t="s">
        <v>13</v>
      </c>
      <c r="Z3876" t="s">
        <v>10</v>
      </c>
      <c r="AA3876" t="s">
        <v>21</v>
      </c>
      <c r="AB3876" t="s">
        <v>13</v>
      </c>
      <c r="AC3876" t="s">
        <v>16</v>
      </c>
      <c r="AD3876">
        <v>53.45</v>
      </c>
      <c r="AE3876">
        <v>1461.45</v>
      </c>
      <c r="AF3876">
        <v>0</v>
      </c>
      <c r="AG3876">
        <v>0</v>
      </c>
      <c r="AH3876">
        <v>407.43</v>
      </c>
      <c r="AI3876">
        <v>1868.88</v>
      </c>
      <c r="AJ3876" t="s">
        <v>17</v>
      </c>
      <c r="AM3876" t="str">
        <f t="shared" si="180"/>
        <v>Stayed</v>
      </c>
      <c r="AN3876" t="str">
        <f t="shared" si="181"/>
        <v>No</v>
      </c>
      <c r="AO3876" t="str" cm="1">
        <f t="array" ref="AO3876">_xlfn.IFS($C3876&lt;36,"Youth", $C3876&lt;66, "Middle_age", $C3876&gt;65, "Old")</f>
        <v>Middle_age</v>
      </c>
      <c r="AP3876" t="str">
        <f t="shared" si="182"/>
        <v>3 năm</v>
      </c>
    </row>
    <row r="3877" spans="1:42" x14ac:dyDescent="0.35">
      <c r="A3877" t="s">
        <v>5003</v>
      </c>
      <c r="B3877" t="s">
        <v>9</v>
      </c>
      <c r="C3877">
        <v>22</v>
      </c>
      <c r="D3877" t="s">
        <v>13</v>
      </c>
      <c r="E3877">
        <v>0</v>
      </c>
      <c r="F3877" t="s">
        <v>2946</v>
      </c>
      <c r="G3877">
        <v>92008</v>
      </c>
      <c r="H3877">
        <v>33.148116000000002</v>
      </c>
      <c r="I3877">
        <v>-117.306043</v>
      </c>
      <c r="J3877">
        <v>0</v>
      </c>
      <c r="K3877" s="1">
        <v>53</v>
      </c>
      <c r="L3877" t="s">
        <v>46</v>
      </c>
      <c r="M3877" t="s">
        <v>10</v>
      </c>
      <c r="N3877">
        <v>8.33</v>
      </c>
      <c r="O3877" t="s">
        <v>13</v>
      </c>
      <c r="P3877" t="s">
        <v>10</v>
      </c>
      <c r="Q3877" t="s">
        <v>25</v>
      </c>
      <c r="R3877">
        <v>73</v>
      </c>
      <c r="S3877" t="s">
        <v>13</v>
      </c>
      <c r="T3877" t="s">
        <v>10</v>
      </c>
      <c r="U3877" t="s">
        <v>10</v>
      </c>
      <c r="V3877" t="s">
        <v>13</v>
      </c>
      <c r="W3877" t="s">
        <v>10</v>
      </c>
      <c r="X3877" t="s">
        <v>10</v>
      </c>
      <c r="Y3877" t="s">
        <v>10</v>
      </c>
      <c r="Z3877" t="s">
        <v>10</v>
      </c>
      <c r="AA3877" t="s">
        <v>15</v>
      </c>
      <c r="AB3877" t="s">
        <v>10</v>
      </c>
      <c r="AC3877" t="s">
        <v>153</v>
      </c>
      <c r="AD3877">
        <v>100.3</v>
      </c>
      <c r="AE3877">
        <v>5200.8</v>
      </c>
      <c r="AF3877">
        <v>0</v>
      </c>
      <c r="AG3877">
        <v>0</v>
      </c>
      <c r="AH3877">
        <v>441.49</v>
      </c>
      <c r="AI3877">
        <v>5642.29</v>
      </c>
      <c r="AJ3877" t="s">
        <v>17</v>
      </c>
      <c r="AM3877" t="str">
        <f t="shared" si="180"/>
        <v>VIP</v>
      </c>
      <c r="AN3877" t="str">
        <f t="shared" si="181"/>
        <v>No</v>
      </c>
      <c r="AO3877" t="str" cm="1">
        <f t="array" ref="AO3877">_xlfn.IFS($C3877&lt;36,"Youth", $C3877&lt;66, "Middle_age", $C3877&gt;65, "Old")</f>
        <v>Youth</v>
      </c>
      <c r="AP3877" t="str">
        <f t="shared" si="182"/>
        <v>5 năm</v>
      </c>
    </row>
    <row r="3878" spans="1:42" x14ac:dyDescent="0.35">
      <c r="A3878" t="s">
        <v>5004</v>
      </c>
      <c r="B3878" t="s">
        <v>9</v>
      </c>
      <c r="C3878">
        <v>49</v>
      </c>
      <c r="D3878" t="s">
        <v>13</v>
      </c>
      <c r="E3878">
        <v>3</v>
      </c>
      <c r="F3878" t="s">
        <v>2005</v>
      </c>
      <c r="G3878">
        <v>95966</v>
      </c>
      <c r="H3878">
        <v>39.473896000000003</v>
      </c>
      <c r="I3878">
        <v>-121.415927</v>
      </c>
      <c r="J3878">
        <v>0</v>
      </c>
      <c r="K3878" s="1">
        <v>19</v>
      </c>
      <c r="L3878" t="s">
        <v>32</v>
      </c>
      <c r="M3878" t="s">
        <v>10</v>
      </c>
      <c r="N3878">
        <v>8.02</v>
      </c>
      <c r="O3878" t="s">
        <v>10</v>
      </c>
      <c r="P3878" t="s">
        <v>10</v>
      </c>
      <c r="Q3878" t="s">
        <v>49</v>
      </c>
      <c r="R3878">
        <v>57</v>
      </c>
      <c r="S3878" t="s">
        <v>10</v>
      </c>
      <c r="T3878" t="s">
        <v>10</v>
      </c>
      <c r="U3878" t="s">
        <v>13</v>
      </c>
      <c r="V3878" t="s">
        <v>10</v>
      </c>
      <c r="W3878" t="s">
        <v>10</v>
      </c>
      <c r="X3878" t="s">
        <v>13</v>
      </c>
      <c r="Y3878" t="s">
        <v>13</v>
      </c>
      <c r="Z3878" t="s">
        <v>10</v>
      </c>
      <c r="AA3878" t="s">
        <v>21</v>
      </c>
      <c r="AB3878" t="s">
        <v>10</v>
      </c>
      <c r="AC3878" t="s">
        <v>16</v>
      </c>
      <c r="AD3878">
        <v>75.900000000000006</v>
      </c>
      <c r="AE3878">
        <v>1375.6</v>
      </c>
      <c r="AF3878">
        <v>0</v>
      </c>
      <c r="AG3878">
        <v>0</v>
      </c>
      <c r="AH3878">
        <v>152.38</v>
      </c>
      <c r="AI3878">
        <v>1527.98</v>
      </c>
      <c r="AJ3878" t="s">
        <v>17</v>
      </c>
      <c r="AM3878" t="str">
        <f t="shared" si="180"/>
        <v>Stayed</v>
      </c>
      <c r="AN3878" t="str">
        <f t="shared" si="181"/>
        <v>Yes</v>
      </c>
      <c r="AO3878" t="str" cm="1">
        <f t="array" ref="AO3878">_xlfn.IFS($C3878&lt;36,"Youth", $C3878&lt;66, "Middle_age", $C3878&gt;65, "Old")</f>
        <v>Middle_age</v>
      </c>
      <c r="AP3878" t="str">
        <f t="shared" si="182"/>
        <v>2 năm</v>
      </c>
    </row>
    <row r="3879" spans="1:42" x14ac:dyDescent="0.35">
      <c r="A3879" t="s">
        <v>5005</v>
      </c>
      <c r="B3879" t="s">
        <v>19</v>
      </c>
      <c r="C3879">
        <v>34</v>
      </c>
      <c r="D3879" t="s">
        <v>10</v>
      </c>
      <c r="E3879">
        <v>0</v>
      </c>
      <c r="F3879" t="s">
        <v>127</v>
      </c>
      <c r="G3879">
        <v>95127</v>
      </c>
      <c r="H3879">
        <v>37.375155999999997</v>
      </c>
      <c r="I3879">
        <v>-121.795867</v>
      </c>
      <c r="J3879">
        <v>1</v>
      </c>
      <c r="K3879" s="1">
        <v>19</v>
      </c>
      <c r="L3879" t="s">
        <v>32</v>
      </c>
      <c r="M3879" t="s">
        <v>10</v>
      </c>
      <c r="N3879">
        <v>28.04</v>
      </c>
      <c r="O3879" t="s">
        <v>10</v>
      </c>
      <c r="P3879" t="s">
        <v>10</v>
      </c>
      <c r="Q3879" t="s">
        <v>25</v>
      </c>
      <c r="R3879">
        <v>22</v>
      </c>
      <c r="S3879" t="s">
        <v>13</v>
      </c>
      <c r="T3879" t="s">
        <v>13</v>
      </c>
      <c r="U3879" t="s">
        <v>10</v>
      </c>
      <c r="V3879" t="s">
        <v>10</v>
      </c>
      <c r="W3879" t="s">
        <v>10</v>
      </c>
      <c r="X3879" t="s">
        <v>10</v>
      </c>
      <c r="Y3879" t="s">
        <v>10</v>
      </c>
      <c r="Z3879" t="s">
        <v>10</v>
      </c>
      <c r="AA3879" t="s">
        <v>21</v>
      </c>
      <c r="AB3879" t="s">
        <v>13</v>
      </c>
      <c r="AC3879" t="s">
        <v>26</v>
      </c>
      <c r="AD3879">
        <v>103.3</v>
      </c>
      <c r="AE3879">
        <v>2012.7</v>
      </c>
      <c r="AF3879">
        <v>0</v>
      </c>
      <c r="AG3879">
        <v>0</v>
      </c>
      <c r="AH3879">
        <v>532.76</v>
      </c>
      <c r="AI3879">
        <v>2545.46</v>
      </c>
      <c r="AJ3879" t="s">
        <v>27</v>
      </c>
      <c r="AK3879" t="s">
        <v>87</v>
      </c>
      <c r="AL3879" t="s">
        <v>210</v>
      </c>
      <c r="AM3879" t="str">
        <f t="shared" si="180"/>
        <v>Churned</v>
      </c>
      <c r="AN3879" t="str">
        <f t="shared" si="181"/>
        <v>No</v>
      </c>
      <c r="AO3879" t="str" cm="1">
        <f t="array" ref="AO3879">_xlfn.IFS($C3879&lt;36,"Youth", $C3879&lt;66, "Middle_age", $C3879&gt;65, "Old")</f>
        <v>Youth</v>
      </c>
      <c r="AP3879" t="str">
        <f t="shared" si="182"/>
        <v>2 năm</v>
      </c>
    </row>
    <row r="3880" spans="1:42" x14ac:dyDescent="0.35">
      <c r="A3880" t="s">
        <v>5006</v>
      </c>
      <c r="B3880" t="s">
        <v>19</v>
      </c>
      <c r="C3880">
        <v>64</v>
      </c>
      <c r="D3880" t="s">
        <v>10</v>
      </c>
      <c r="E3880">
        <v>0</v>
      </c>
      <c r="F3880" t="s">
        <v>105</v>
      </c>
      <c r="G3880">
        <v>90031</v>
      </c>
      <c r="H3880">
        <v>34.085807000000003</v>
      </c>
      <c r="I3880">
        <v>-118.20661699999999</v>
      </c>
      <c r="J3880">
        <v>7</v>
      </c>
      <c r="K3880" s="1">
        <v>56</v>
      </c>
      <c r="L3880" t="s">
        <v>12</v>
      </c>
      <c r="M3880" t="s">
        <v>10</v>
      </c>
      <c r="N3880">
        <v>32.93</v>
      </c>
      <c r="O3880" t="s">
        <v>10</v>
      </c>
      <c r="P3880" t="s">
        <v>13</v>
      </c>
      <c r="AA3880" t="s">
        <v>15</v>
      </c>
      <c r="AB3880" t="s">
        <v>10</v>
      </c>
      <c r="AC3880" t="s">
        <v>153</v>
      </c>
      <c r="AD3880">
        <v>24.45</v>
      </c>
      <c r="AE3880">
        <v>1431.65</v>
      </c>
      <c r="AF3880">
        <v>0</v>
      </c>
      <c r="AG3880">
        <v>0</v>
      </c>
      <c r="AH3880">
        <v>1844.08</v>
      </c>
      <c r="AI3880">
        <v>3275.73</v>
      </c>
      <c r="AJ3880" t="s">
        <v>17</v>
      </c>
      <c r="AM3880" t="str">
        <f t="shared" si="180"/>
        <v>VIP</v>
      </c>
      <c r="AN3880" t="str">
        <f t="shared" si="181"/>
        <v>No</v>
      </c>
      <c r="AO3880" t="str" cm="1">
        <f t="array" ref="AO3880">_xlfn.IFS($C3880&lt;36,"Youth", $C3880&lt;66, "Middle_age", $C3880&gt;65, "Old")</f>
        <v>Middle_age</v>
      </c>
      <c r="AP3880" t="str">
        <f t="shared" si="182"/>
        <v>5 năm</v>
      </c>
    </row>
    <row r="3881" spans="1:42" x14ac:dyDescent="0.35">
      <c r="A3881" t="s">
        <v>5007</v>
      </c>
      <c r="B3881" t="s">
        <v>9</v>
      </c>
      <c r="C3881">
        <v>75</v>
      </c>
      <c r="D3881" t="s">
        <v>10</v>
      </c>
      <c r="E3881">
        <v>0</v>
      </c>
      <c r="F3881" t="s">
        <v>361</v>
      </c>
      <c r="G3881">
        <v>94129</v>
      </c>
      <c r="H3881">
        <v>37.797525999999998</v>
      </c>
      <c r="I3881">
        <v>-122.46453099999999</v>
      </c>
      <c r="J3881">
        <v>2</v>
      </c>
      <c r="K3881" s="1">
        <v>72</v>
      </c>
      <c r="L3881" t="s">
        <v>42</v>
      </c>
      <c r="M3881" t="s">
        <v>10</v>
      </c>
      <c r="N3881">
        <v>44.89</v>
      </c>
      <c r="O3881" t="s">
        <v>10</v>
      </c>
      <c r="P3881" t="s">
        <v>10</v>
      </c>
      <c r="Q3881" t="s">
        <v>25</v>
      </c>
      <c r="R3881">
        <v>24</v>
      </c>
      <c r="S3881" t="s">
        <v>10</v>
      </c>
      <c r="T3881" t="s">
        <v>10</v>
      </c>
      <c r="U3881" t="s">
        <v>10</v>
      </c>
      <c r="V3881" t="s">
        <v>10</v>
      </c>
      <c r="W3881" t="s">
        <v>10</v>
      </c>
      <c r="X3881" t="s">
        <v>10</v>
      </c>
      <c r="Y3881" t="s">
        <v>13</v>
      </c>
      <c r="Z3881" t="s">
        <v>13</v>
      </c>
      <c r="AA3881" t="s">
        <v>43</v>
      </c>
      <c r="AB3881" t="s">
        <v>10</v>
      </c>
      <c r="AC3881" t="s">
        <v>16</v>
      </c>
      <c r="AD3881">
        <v>115.75</v>
      </c>
      <c r="AE3881">
        <v>8443.7000000000007</v>
      </c>
      <c r="AF3881">
        <v>0</v>
      </c>
      <c r="AG3881">
        <v>120</v>
      </c>
      <c r="AH3881">
        <v>3232.08</v>
      </c>
      <c r="AI3881">
        <v>11795.78</v>
      </c>
      <c r="AJ3881" t="s">
        <v>17</v>
      </c>
      <c r="AM3881" t="str">
        <f t="shared" si="180"/>
        <v>VIP</v>
      </c>
      <c r="AN3881" t="str">
        <f t="shared" si="181"/>
        <v>No</v>
      </c>
      <c r="AO3881" t="str" cm="1">
        <f t="array" ref="AO3881">_xlfn.IFS($C3881&lt;36,"Youth", $C3881&lt;66, "Middle_age", $C3881&gt;65, "Old")</f>
        <v>Old</v>
      </c>
      <c r="AP3881" t="str">
        <f t="shared" si="182"/>
        <v>6 năm</v>
      </c>
    </row>
    <row r="3882" spans="1:42" x14ac:dyDescent="0.35">
      <c r="A3882" t="s">
        <v>5008</v>
      </c>
      <c r="B3882" t="s">
        <v>19</v>
      </c>
      <c r="C3882">
        <v>31</v>
      </c>
      <c r="D3882" t="s">
        <v>10</v>
      </c>
      <c r="E3882">
        <v>0</v>
      </c>
      <c r="F3882" t="s">
        <v>127</v>
      </c>
      <c r="G3882">
        <v>95134</v>
      </c>
      <c r="H3882">
        <v>37.42765</v>
      </c>
      <c r="I3882">
        <v>-121.94541599999999</v>
      </c>
      <c r="J3882">
        <v>7</v>
      </c>
      <c r="K3882" s="1">
        <v>17</v>
      </c>
      <c r="L3882" t="s">
        <v>32</v>
      </c>
      <c r="M3882" t="s">
        <v>10</v>
      </c>
      <c r="N3882">
        <v>46.71</v>
      </c>
      <c r="O3882" t="s">
        <v>10</v>
      </c>
      <c r="P3882" t="s">
        <v>10</v>
      </c>
      <c r="Q3882" t="s">
        <v>25</v>
      </c>
      <c r="R3882">
        <v>8</v>
      </c>
      <c r="S3882" t="s">
        <v>13</v>
      </c>
      <c r="T3882" t="s">
        <v>10</v>
      </c>
      <c r="U3882" t="s">
        <v>13</v>
      </c>
      <c r="V3882" t="s">
        <v>13</v>
      </c>
      <c r="W3882" t="s">
        <v>13</v>
      </c>
      <c r="X3882" t="s">
        <v>13</v>
      </c>
      <c r="Y3882" t="s">
        <v>13</v>
      </c>
      <c r="Z3882" t="s">
        <v>10</v>
      </c>
      <c r="AA3882" t="s">
        <v>21</v>
      </c>
      <c r="AB3882" t="s">
        <v>10</v>
      </c>
      <c r="AC3882" t="s">
        <v>26</v>
      </c>
      <c r="AD3882">
        <v>80.5</v>
      </c>
      <c r="AE3882">
        <v>1336.9</v>
      </c>
      <c r="AF3882">
        <v>0</v>
      </c>
      <c r="AG3882">
        <v>0</v>
      </c>
      <c r="AH3882">
        <v>794.07</v>
      </c>
      <c r="AI3882">
        <v>2130.9699999999998</v>
      </c>
      <c r="AJ3882" t="s">
        <v>17</v>
      </c>
      <c r="AM3882" t="str">
        <f t="shared" si="180"/>
        <v>Stayed</v>
      </c>
      <c r="AN3882" t="str">
        <f t="shared" si="181"/>
        <v>No</v>
      </c>
      <c r="AO3882" t="str" cm="1">
        <f t="array" ref="AO3882">_xlfn.IFS($C3882&lt;36,"Youth", $C3882&lt;66, "Middle_age", $C3882&gt;65, "Old")</f>
        <v>Youth</v>
      </c>
      <c r="AP3882" t="str">
        <f t="shared" si="182"/>
        <v>2 năm</v>
      </c>
    </row>
    <row r="3883" spans="1:42" x14ac:dyDescent="0.35">
      <c r="A3883" t="s">
        <v>5009</v>
      </c>
      <c r="B3883" t="s">
        <v>19</v>
      </c>
      <c r="C3883">
        <v>52</v>
      </c>
      <c r="D3883" t="s">
        <v>10</v>
      </c>
      <c r="E3883">
        <v>2</v>
      </c>
      <c r="F3883" t="s">
        <v>288</v>
      </c>
      <c r="G3883">
        <v>92557</v>
      </c>
      <c r="H3883">
        <v>33.970661</v>
      </c>
      <c r="I3883">
        <v>-117.255039</v>
      </c>
      <c r="J3883">
        <v>10</v>
      </c>
      <c r="K3883" s="1">
        <v>70</v>
      </c>
      <c r="L3883" t="s">
        <v>12</v>
      </c>
      <c r="M3883" t="s">
        <v>10</v>
      </c>
      <c r="N3883">
        <v>49.67</v>
      </c>
      <c r="O3883" t="s">
        <v>13</v>
      </c>
      <c r="P3883" t="s">
        <v>10</v>
      </c>
      <c r="Q3883" t="s">
        <v>25</v>
      </c>
      <c r="R3883">
        <v>19</v>
      </c>
      <c r="S3883" t="s">
        <v>10</v>
      </c>
      <c r="T3883" t="s">
        <v>10</v>
      </c>
      <c r="U3883" t="s">
        <v>10</v>
      </c>
      <c r="V3883" t="s">
        <v>10</v>
      </c>
      <c r="W3883" t="s">
        <v>10</v>
      </c>
      <c r="X3883" t="s">
        <v>13</v>
      </c>
      <c r="Y3883" t="s">
        <v>13</v>
      </c>
      <c r="Z3883" t="s">
        <v>10</v>
      </c>
      <c r="AA3883" t="s">
        <v>43</v>
      </c>
      <c r="AB3883" t="s">
        <v>10</v>
      </c>
      <c r="AC3883" t="s">
        <v>16</v>
      </c>
      <c r="AD3883">
        <v>101.1</v>
      </c>
      <c r="AE3883">
        <v>6994.8</v>
      </c>
      <c r="AF3883">
        <v>0</v>
      </c>
      <c r="AG3883">
        <v>0</v>
      </c>
      <c r="AH3883">
        <v>3476.9</v>
      </c>
      <c r="AI3883">
        <v>10471.700000000001</v>
      </c>
      <c r="AJ3883" t="s">
        <v>17</v>
      </c>
      <c r="AM3883" t="str">
        <f t="shared" si="180"/>
        <v>VIP</v>
      </c>
      <c r="AN3883" t="str">
        <f t="shared" si="181"/>
        <v>Yes</v>
      </c>
      <c r="AO3883" t="str" cm="1">
        <f t="array" ref="AO3883">_xlfn.IFS($C3883&lt;36,"Youth", $C3883&lt;66, "Middle_age", $C3883&gt;65, "Old")</f>
        <v>Middle_age</v>
      </c>
      <c r="AP3883" t="str">
        <f t="shared" si="182"/>
        <v>6 năm</v>
      </c>
    </row>
    <row r="3884" spans="1:42" x14ac:dyDescent="0.35">
      <c r="A3884" t="s">
        <v>5010</v>
      </c>
      <c r="B3884" t="s">
        <v>19</v>
      </c>
      <c r="C3884">
        <v>76</v>
      </c>
      <c r="D3884" t="s">
        <v>10</v>
      </c>
      <c r="E3884">
        <v>0</v>
      </c>
      <c r="F3884" t="s">
        <v>1077</v>
      </c>
      <c r="G3884">
        <v>95650</v>
      </c>
      <c r="H3884">
        <v>38.809175000000003</v>
      </c>
      <c r="I3884">
        <v>-121.171375</v>
      </c>
      <c r="J3884">
        <v>9</v>
      </c>
      <c r="K3884" s="1">
        <v>72</v>
      </c>
      <c r="L3884" t="s">
        <v>12</v>
      </c>
      <c r="M3884" t="s">
        <v>13</v>
      </c>
      <c r="P3884" t="s">
        <v>10</v>
      </c>
      <c r="Q3884" t="s">
        <v>49</v>
      </c>
      <c r="R3884">
        <v>9</v>
      </c>
      <c r="S3884" t="s">
        <v>10</v>
      </c>
      <c r="T3884" t="s">
        <v>10</v>
      </c>
      <c r="U3884" t="s">
        <v>10</v>
      </c>
      <c r="V3884" t="s">
        <v>10</v>
      </c>
      <c r="W3884" t="s">
        <v>10</v>
      </c>
      <c r="X3884" t="s">
        <v>10</v>
      </c>
      <c r="Y3884" t="s">
        <v>10</v>
      </c>
      <c r="Z3884" t="s">
        <v>10</v>
      </c>
      <c r="AA3884" t="s">
        <v>43</v>
      </c>
      <c r="AB3884" t="s">
        <v>10</v>
      </c>
      <c r="AC3884" t="s">
        <v>16</v>
      </c>
      <c r="AD3884">
        <v>64.45</v>
      </c>
      <c r="AE3884">
        <v>4641.1000000000004</v>
      </c>
      <c r="AF3884">
        <v>0</v>
      </c>
      <c r="AG3884">
        <v>0</v>
      </c>
      <c r="AH3884">
        <v>0</v>
      </c>
      <c r="AI3884">
        <v>4641.1000000000004</v>
      </c>
      <c r="AJ3884" t="s">
        <v>17</v>
      </c>
      <c r="AM3884" t="str">
        <f t="shared" si="180"/>
        <v>VIP</v>
      </c>
      <c r="AN3884" t="str">
        <f t="shared" si="181"/>
        <v>No</v>
      </c>
      <c r="AO3884" t="str" cm="1">
        <f t="array" ref="AO3884">_xlfn.IFS($C3884&lt;36,"Youth", $C3884&lt;66, "Middle_age", $C3884&gt;65, "Old")</f>
        <v>Old</v>
      </c>
      <c r="AP3884" t="str">
        <f t="shared" si="182"/>
        <v>6 năm</v>
      </c>
    </row>
    <row r="3885" spans="1:42" x14ac:dyDescent="0.35">
      <c r="A3885" t="s">
        <v>5011</v>
      </c>
      <c r="B3885" t="s">
        <v>19</v>
      </c>
      <c r="C3885">
        <v>48</v>
      </c>
      <c r="D3885" t="s">
        <v>10</v>
      </c>
      <c r="E3885">
        <v>3</v>
      </c>
      <c r="F3885" t="s">
        <v>361</v>
      </c>
      <c r="G3885">
        <v>94124</v>
      </c>
      <c r="H3885">
        <v>37.731504999999999</v>
      </c>
      <c r="I3885">
        <v>-122.38453199999999</v>
      </c>
      <c r="J3885">
        <v>5</v>
      </c>
      <c r="K3885" s="1">
        <v>69</v>
      </c>
      <c r="L3885" t="s">
        <v>12</v>
      </c>
      <c r="M3885" t="s">
        <v>10</v>
      </c>
      <c r="N3885">
        <v>40.36</v>
      </c>
      <c r="O3885" t="s">
        <v>13</v>
      </c>
      <c r="P3885" t="s">
        <v>10</v>
      </c>
      <c r="Q3885" t="s">
        <v>14</v>
      </c>
      <c r="R3885">
        <v>53</v>
      </c>
      <c r="S3885" t="s">
        <v>10</v>
      </c>
      <c r="T3885" t="s">
        <v>10</v>
      </c>
      <c r="U3885" t="s">
        <v>13</v>
      </c>
      <c r="V3885" t="s">
        <v>10</v>
      </c>
      <c r="W3885" t="s">
        <v>10</v>
      </c>
      <c r="X3885" t="s">
        <v>10</v>
      </c>
      <c r="Y3885" t="s">
        <v>10</v>
      </c>
      <c r="Z3885" t="s">
        <v>10</v>
      </c>
      <c r="AA3885" t="s">
        <v>43</v>
      </c>
      <c r="AB3885" t="s">
        <v>13</v>
      </c>
      <c r="AC3885" t="s">
        <v>26</v>
      </c>
      <c r="AD3885">
        <v>80.650000000000006</v>
      </c>
      <c r="AE3885">
        <v>5542.55</v>
      </c>
      <c r="AF3885">
        <v>0</v>
      </c>
      <c r="AG3885">
        <v>0</v>
      </c>
      <c r="AH3885">
        <v>2784.84</v>
      </c>
      <c r="AI3885">
        <v>8327.39</v>
      </c>
      <c r="AJ3885" t="s">
        <v>17</v>
      </c>
      <c r="AM3885" t="str">
        <f t="shared" si="180"/>
        <v>VIP</v>
      </c>
      <c r="AN3885" t="str">
        <f t="shared" si="181"/>
        <v>Yes</v>
      </c>
      <c r="AO3885" t="str" cm="1">
        <f t="array" ref="AO3885">_xlfn.IFS($C3885&lt;36,"Youth", $C3885&lt;66, "Middle_age", $C3885&gt;65, "Old")</f>
        <v>Middle_age</v>
      </c>
      <c r="AP3885" t="str">
        <f t="shared" si="182"/>
        <v>6 năm</v>
      </c>
    </row>
    <row r="3886" spans="1:42" x14ac:dyDescent="0.35">
      <c r="A3886" t="s">
        <v>5012</v>
      </c>
      <c r="B3886" t="s">
        <v>19</v>
      </c>
      <c r="C3886">
        <v>56</v>
      </c>
      <c r="D3886" t="s">
        <v>10</v>
      </c>
      <c r="E3886">
        <v>0</v>
      </c>
      <c r="F3886" t="s">
        <v>2022</v>
      </c>
      <c r="G3886">
        <v>95567</v>
      </c>
      <c r="H3886">
        <v>41.950682999999998</v>
      </c>
      <c r="I3886">
        <v>-124.097094</v>
      </c>
      <c r="J3886">
        <v>1</v>
      </c>
      <c r="K3886" s="1">
        <v>65</v>
      </c>
      <c r="L3886" t="s">
        <v>46</v>
      </c>
      <c r="M3886" t="s">
        <v>10</v>
      </c>
      <c r="N3886">
        <v>40.47</v>
      </c>
      <c r="O3886" t="s">
        <v>13</v>
      </c>
      <c r="P3886" t="s">
        <v>10</v>
      </c>
      <c r="Q3886" t="s">
        <v>49</v>
      </c>
      <c r="R3886">
        <v>30</v>
      </c>
      <c r="S3886" t="s">
        <v>10</v>
      </c>
      <c r="T3886" t="s">
        <v>13</v>
      </c>
      <c r="U3886" t="s">
        <v>13</v>
      </c>
      <c r="V3886" t="s">
        <v>10</v>
      </c>
      <c r="W3886" t="s">
        <v>10</v>
      </c>
      <c r="X3886" t="s">
        <v>10</v>
      </c>
      <c r="Y3886" t="s">
        <v>10</v>
      </c>
      <c r="Z3886" t="s">
        <v>10</v>
      </c>
      <c r="AA3886" t="s">
        <v>43</v>
      </c>
      <c r="AB3886" t="s">
        <v>10</v>
      </c>
      <c r="AC3886" t="s">
        <v>26</v>
      </c>
      <c r="AD3886">
        <v>74.8</v>
      </c>
      <c r="AE3886">
        <v>4820.1499999999996</v>
      </c>
      <c r="AF3886">
        <v>0</v>
      </c>
      <c r="AG3886">
        <v>0</v>
      </c>
      <c r="AH3886">
        <v>2630.55</v>
      </c>
      <c r="AI3886">
        <v>7450.7</v>
      </c>
      <c r="AJ3886" t="s">
        <v>27</v>
      </c>
      <c r="AK3886" t="s">
        <v>33</v>
      </c>
      <c r="AL3886" t="s">
        <v>34</v>
      </c>
      <c r="AM3886" t="str">
        <f t="shared" si="180"/>
        <v>Churned</v>
      </c>
      <c r="AN3886" t="str">
        <f t="shared" si="181"/>
        <v>No</v>
      </c>
      <c r="AO3886" t="str" cm="1">
        <f t="array" ref="AO3886">_xlfn.IFS($C3886&lt;36,"Youth", $C3886&lt;66, "Middle_age", $C3886&gt;65, "Old")</f>
        <v>Middle_age</v>
      </c>
      <c r="AP3886" t="str">
        <f t="shared" si="182"/>
        <v>6 năm</v>
      </c>
    </row>
    <row r="3887" spans="1:42" x14ac:dyDescent="0.35">
      <c r="A3887" t="s">
        <v>5013</v>
      </c>
      <c r="B3887" t="s">
        <v>19</v>
      </c>
      <c r="C3887">
        <v>71</v>
      </c>
      <c r="D3887" t="s">
        <v>10</v>
      </c>
      <c r="E3887">
        <v>0</v>
      </c>
      <c r="F3887" t="s">
        <v>2515</v>
      </c>
      <c r="G3887">
        <v>95306</v>
      </c>
      <c r="H3887">
        <v>37.394410999999998</v>
      </c>
      <c r="I3887">
        <v>-120.127262</v>
      </c>
      <c r="J3887">
        <v>1</v>
      </c>
      <c r="K3887" s="1">
        <v>43</v>
      </c>
      <c r="L3887" t="s">
        <v>12</v>
      </c>
      <c r="M3887" t="s">
        <v>10</v>
      </c>
      <c r="N3887">
        <v>4.59</v>
      </c>
      <c r="O3887" t="s">
        <v>10</v>
      </c>
      <c r="P3887" t="s">
        <v>10</v>
      </c>
      <c r="Q3887" t="s">
        <v>25</v>
      </c>
      <c r="R3887">
        <v>5</v>
      </c>
      <c r="S3887" t="s">
        <v>13</v>
      </c>
      <c r="T3887" t="s">
        <v>10</v>
      </c>
      <c r="U3887" t="s">
        <v>13</v>
      </c>
      <c r="V3887" t="s">
        <v>10</v>
      </c>
      <c r="W3887" t="s">
        <v>10</v>
      </c>
      <c r="X3887" t="s">
        <v>13</v>
      </c>
      <c r="Y3887" t="s">
        <v>13</v>
      </c>
      <c r="Z3887" t="s">
        <v>10</v>
      </c>
      <c r="AA3887" t="s">
        <v>15</v>
      </c>
      <c r="AB3887" t="s">
        <v>10</v>
      </c>
      <c r="AC3887" t="s">
        <v>26</v>
      </c>
      <c r="AD3887">
        <v>94.3</v>
      </c>
      <c r="AE3887">
        <v>3953.15</v>
      </c>
      <c r="AF3887">
        <v>0</v>
      </c>
      <c r="AG3887">
        <v>0</v>
      </c>
      <c r="AH3887">
        <v>197.37</v>
      </c>
      <c r="AI3887">
        <v>4150.5200000000004</v>
      </c>
      <c r="AJ3887" t="s">
        <v>17</v>
      </c>
      <c r="AM3887" t="str">
        <f t="shared" si="180"/>
        <v>VIP</v>
      </c>
      <c r="AN3887" t="str">
        <f t="shared" si="181"/>
        <v>No</v>
      </c>
      <c r="AO3887" t="str" cm="1">
        <f t="array" ref="AO3887">_xlfn.IFS($C3887&lt;36,"Youth", $C3887&lt;66, "Middle_age", $C3887&gt;65, "Old")</f>
        <v>Old</v>
      </c>
      <c r="AP3887" t="str">
        <f t="shared" si="182"/>
        <v>4 năm</v>
      </c>
    </row>
    <row r="3888" spans="1:42" x14ac:dyDescent="0.35">
      <c r="A3888" t="s">
        <v>5014</v>
      </c>
      <c r="B3888" t="s">
        <v>9</v>
      </c>
      <c r="C3888">
        <v>34</v>
      </c>
      <c r="D3888" t="s">
        <v>10</v>
      </c>
      <c r="E3888">
        <v>1</v>
      </c>
      <c r="F3888" t="s">
        <v>5015</v>
      </c>
      <c r="G3888">
        <v>95317</v>
      </c>
      <c r="H3888">
        <v>37.127386000000001</v>
      </c>
      <c r="I3888">
        <v>-120.506422</v>
      </c>
      <c r="J3888">
        <v>1</v>
      </c>
      <c r="K3888" s="1">
        <v>41</v>
      </c>
      <c r="L3888" t="s">
        <v>46</v>
      </c>
      <c r="M3888" t="s">
        <v>10</v>
      </c>
      <c r="N3888">
        <v>21.28</v>
      </c>
      <c r="O3888" t="s">
        <v>13</v>
      </c>
      <c r="P3888" t="s">
        <v>13</v>
      </c>
      <c r="AA3888" t="s">
        <v>43</v>
      </c>
      <c r="AB3888" t="s">
        <v>13</v>
      </c>
      <c r="AC3888" t="s">
        <v>26</v>
      </c>
      <c r="AD3888">
        <v>19.3</v>
      </c>
      <c r="AE3888">
        <v>772.4</v>
      </c>
      <c r="AF3888">
        <v>0</v>
      </c>
      <c r="AG3888">
        <v>0</v>
      </c>
      <c r="AH3888">
        <v>872.48</v>
      </c>
      <c r="AI3888">
        <v>1644.88</v>
      </c>
      <c r="AJ3888" t="s">
        <v>17</v>
      </c>
      <c r="AM3888" t="str">
        <f t="shared" si="180"/>
        <v>Stayed</v>
      </c>
      <c r="AN3888" t="str">
        <f t="shared" si="181"/>
        <v>Yes</v>
      </c>
      <c r="AO3888" t="str" cm="1">
        <f t="array" ref="AO3888">_xlfn.IFS($C3888&lt;36,"Youth", $C3888&lt;66, "Middle_age", $C3888&gt;65, "Old")</f>
        <v>Youth</v>
      </c>
      <c r="AP3888" t="str">
        <f t="shared" si="182"/>
        <v>4 năm</v>
      </c>
    </row>
    <row r="3889" spans="1:42" x14ac:dyDescent="0.35">
      <c r="A3889" t="s">
        <v>5016</v>
      </c>
      <c r="B3889" t="s">
        <v>19</v>
      </c>
      <c r="C3889">
        <v>59</v>
      </c>
      <c r="D3889" t="s">
        <v>10</v>
      </c>
      <c r="E3889">
        <v>0</v>
      </c>
      <c r="F3889" t="s">
        <v>458</v>
      </c>
      <c r="G3889">
        <v>95064</v>
      </c>
      <c r="H3889">
        <v>37.007882000000002</v>
      </c>
      <c r="I3889">
        <v>-122.06597499999999</v>
      </c>
      <c r="J3889">
        <v>3</v>
      </c>
      <c r="K3889" s="1">
        <v>46</v>
      </c>
      <c r="L3889" t="s">
        <v>12</v>
      </c>
      <c r="M3889" t="s">
        <v>10</v>
      </c>
      <c r="N3889">
        <v>16.07</v>
      </c>
      <c r="O3889" t="s">
        <v>13</v>
      </c>
      <c r="P3889" t="s">
        <v>13</v>
      </c>
      <c r="AA3889" t="s">
        <v>21</v>
      </c>
      <c r="AB3889" t="s">
        <v>13</v>
      </c>
      <c r="AC3889" t="s">
        <v>26</v>
      </c>
      <c r="AD3889">
        <v>19.600000000000001</v>
      </c>
      <c r="AE3889">
        <v>851.2</v>
      </c>
      <c r="AF3889">
        <v>0</v>
      </c>
      <c r="AG3889">
        <v>0</v>
      </c>
      <c r="AH3889">
        <v>739.22</v>
      </c>
      <c r="AI3889">
        <v>1590.42</v>
      </c>
      <c r="AJ3889" t="s">
        <v>17</v>
      </c>
      <c r="AM3889" t="str">
        <f t="shared" si="180"/>
        <v>Stayed</v>
      </c>
      <c r="AN3889" t="str">
        <f t="shared" si="181"/>
        <v>No</v>
      </c>
      <c r="AO3889" t="str" cm="1">
        <f t="array" ref="AO3889">_xlfn.IFS($C3889&lt;36,"Youth", $C3889&lt;66, "Middle_age", $C3889&gt;65, "Old")</f>
        <v>Middle_age</v>
      </c>
      <c r="AP3889" t="str">
        <f t="shared" si="182"/>
        <v>4 năm</v>
      </c>
    </row>
    <row r="3890" spans="1:42" x14ac:dyDescent="0.35">
      <c r="A3890" t="s">
        <v>5017</v>
      </c>
      <c r="B3890" t="s">
        <v>19</v>
      </c>
      <c r="C3890">
        <v>52</v>
      </c>
      <c r="D3890" t="s">
        <v>10</v>
      </c>
      <c r="E3890">
        <v>0</v>
      </c>
      <c r="F3890" t="s">
        <v>2424</v>
      </c>
      <c r="G3890">
        <v>95912</v>
      </c>
      <c r="H3890">
        <v>38.982373000000003</v>
      </c>
      <c r="I3890">
        <v>-122.04775100000001</v>
      </c>
      <c r="J3890">
        <v>1</v>
      </c>
      <c r="K3890" s="1">
        <v>61</v>
      </c>
      <c r="L3890" t="s">
        <v>12</v>
      </c>
      <c r="M3890" t="s">
        <v>10</v>
      </c>
      <c r="N3890">
        <v>46.95</v>
      </c>
      <c r="O3890" t="s">
        <v>10</v>
      </c>
      <c r="P3890" t="s">
        <v>10</v>
      </c>
      <c r="Q3890" t="s">
        <v>14</v>
      </c>
      <c r="R3890">
        <v>21</v>
      </c>
      <c r="S3890" t="s">
        <v>10</v>
      </c>
      <c r="T3890" t="s">
        <v>10</v>
      </c>
      <c r="U3890" t="s">
        <v>13</v>
      </c>
      <c r="V3890" t="s">
        <v>13</v>
      </c>
      <c r="W3890" t="s">
        <v>10</v>
      </c>
      <c r="X3890" t="s">
        <v>10</v>
      </c>
      <c r="Y3890" t="s">
        <v>10</v>
      </c>
      <c r="Z3890" t="s">
        <v>10</v>
      </c>
      <c r="AA3890" t="s">
        <v>15</v>
      </c>
      <c r="AB3890" t="s">
        <v>10</v>
      </c>
      <c r="AC3890" t="s">
        <v>26</v>
      </c>
      <c r="AD3890">
        <v>106</v>
      </c>
      <c r="AE3890">
        <v>6547.7</v>
      </c>
      <c r="AF3890">
        <v>0</v>
      </c>
      <c r="AG3890">
        <v>0</v>
      </c>
      <c r="AH3890">
        <v>2863.95</v>
      </c>
      <c r="AI3890">
        <v>9411.65</v>
      </c>
      <c r="AJ3890" t="s">
        <v>27</v>
      </c>
      <c r="AK3890" t="s">
        <v>28</v>
      </c>
      <c r="AL3890" t="s">
        <v>173</v>
      </c>
      <c r="AM3890" t="str">
        <f t="shared" si="180"/>
        <v>Churned</v>
      </c>
      <c r="AN3890" t="str">
        <f t="shared" si="181"/>
        <v>No</v>
      </c>
      <c r="AO3890" t="str" cm="1">
        <f t="array" ref="AO3890">_xlfn.IFS($C3890&lt;36,"Youth", $C3890&lt;66, "Middle_age", $C3890&gt;65, "Old")</f>
        <v>Middle_age</v>
      </c>
      <c r="AP3890" t="str">
        <f t="shared" si="182"/>
        <v>6 năm</v>
      </c>
    </row>
    <row r="3891" spans="1:42" x14ac:dyDescent="0.35">
      <c r="A3891" t="s">
        <v>5018</v>
      </c>
      <c r="B3891" t="s">
        <v>19</v>
      </c>
      <c r="C3891">
        <v>58</v>
      </c>
      <c r="D3891" t="s">
        <v>13</v>
      </c>
      <c r="E3891">
        <v>0</v>
      </c>
      <c r="F3891" t="s">
        <v>1205</v>
      </c>
      <c r="G3891">
        <v>95595</v>
      </c>
      <c r="H3891">
        <v>40.170357000000003</v>
      </c>
      <c r="I3891">
        <v>-123.417298</v>
      </c>
      <c r="J3891">
        <v>0</v>
      </c>
      <c r="K3891" s="1">
        <v>19</v>
      </c>
      <c r="L3891" t="s">
        <v>12</v>
      </c>
      <c r="M3891" t="s">
        <v>10</v>
      </c>
      <c r="N3891">
        <v>19.100000000000001</v>
      </c>
      <c r="O3891" t="s">
        <v>13</v>
      </c>
      <c r="P3891" t="s">
        <v>13</v>
      </c>
      <c r="AA3891" t="s">
        <v>43</v>
      </c>
      <c r="AB3891" t="s">
        <v>10</v>
      </c>
      <c r="AC3891" t="s">
        <v>16</v>
      </c>
      <c r="AD3891">
        <v>19.95</v>
      </c>
      <c r="AE3891">
        <v>373.5</v>
      </c>
      <c r="AF3891">
        <v>0</v>
      </c>
      <c r="AG3891">
        <v>0</v>
      </c>
      <c r="AH3891">
        <v>362.9</v>
      </c>
      <c r="AI3891">
        <v>736.4</v>
      </c>
      <c r="AJ3891" t="s">
        <v>17</v>
      </c>
      <c r="AM3891" t="str">
        <f t="shared" si="180"/>
        <v>Stayed</v>
      </c>
      <c r="AN3891" t="str">
        <f t="shared" si="181"/>
        <v>No</v>
      </c>
      <c r="AO3891" t="str" cm="1">
        <f t="array" ref="AO3891">_xlfn.IFS($C3891&lt;36,"Youth", $C3891&lt;66, "Middle_age", $C3891&gt;65, "Old")</f>
        <v>Middle_age</v>
      </c>
      <c r="AP3891" t="str">
        <f t="shared" si="182"/>
        <v>2 năm</v>
      </c>
    </row>
    <row r="3892" spans="1:42" x14ac:dyDescent="0.35">
      <c r="A3892" t="s">
        <v>5019</v>
      </c>
      <c r="B3892" t="s">
        <v>9</v>
      </c>
      <c r="C3892">
        <v>21</v>
      </c>
      <c r="D3892" t="s">
        <v>13</v>
      </c>
      <c r="E3892">
        <v>0</v>
      </c>
      <c r="F3892" t="s">
        <v>3315</v>
      </c>
      <c r="G3892">
        <v>94924</v>
      </c>
      <c r="H3892">
        <v>37.943086999999998</v>
      </c>
      <c r="I3892">
        <v>-122.72378999999999</v>
      </c>
      <c r="J3892">
        <v>0</v>
      </c>
      <c r="K3892" s="1">
        <v>68</v>
      </c>
      <c r="L3892" t="s">
        <v>12</v>
      </c>
      <c r="M3892" t="s">
        <v>13</v>
      </c>
      <c r="P3892" t="s">
        <v>10</v>
      </c>
      <c r="Q3892" t="s">
        <v>49</v>
      </c>
      <c r="R3892">
        <v>58</v>
      </c>
      <c r="S3892" t="s">
        <v>10</v>
      </c>
      <c r="T3892" t="s">
        <v>13</v>
      </c>
      <c r="U3892" t="s">
        <v>10</v>
      </c>
      <c r="V3892" t="s">
        <v>10</v>
      </c>
      <c r="W3892" t="s">
        <v>13</v>
      </c>
      <c r="X3892" t="s">
        <v>13</v>
      </c>
      <c r="Y3892" t="s">
        <v>13</v>
      </c>
      <c r="Z3892" t="s">
        <v>10</v>
      </c>
      <c r="AA3892" t="s">
        <v>43</v>
      </c>
      <c r="AB3892" t="s">
        <v>13</v>
      </c>
      <c r="AC3892" t="s">
        <v>16</v>
      </c>
      <c r="AD3892">
        <v>38.9</v>
      </c>
      <c r="AE3892">
        <v>2719.2</v>
      </c>
      <c r="AF3892">
        <v>0</v>
      </c>
      <c r="AG3892">
        <v>0</v>
      </c>
      <c r="AH3892">
        <v>0</v>
      </c>
      <c r="AI3892">
        <v>2719.2</v>
      </c>
      <c r="AJ3892" t="s">
        <v>17</v>
      </c>
      <c r="AM3892" t="str">
        <f t="shared" si="180"/>
        <v>Stayed</v>
      </c>
      <c r="AN3892" t="str">
        <f t="shared" si="181"/>
        <v>No</v>
      </c>
      <c r="AO3892" t="str" cm="1">
        <f t="array" ref="AO3892">_xlfn.IFS($C3892&lt;36,"Youth", $C3892&lt;66, "Middle_age", $C3892&gt;65, "Old")</f>
        <v>Youth</v>
      </c>
      <c r="AP3892" t="str">
        <f t="shared" si="182"/>
        <v>6 năm</v>
      </c>
    </row>
    <row r="3893" spans="1:42" x14ac:dyDescent="0.35">
      <c r="A3893" t="s">
        <v>5020</v>
      </c>
      <c r="B3893" t="s">
        <v>9</v>
      </c>
      <c r="C3893">
        <v>53</v>
      </c>
      <c r="D3893" t="s">
        <v>10</v>
      </c>
      <c r="E3893">
        <v>3</v>
      </c>
      <c r="F3893" t="s">
        <v>1006</v>
      </c>
      <c r="G3893">
        <v>90743</v>
      </c>
      <c r="H3893">
        <v>33.728273000000002</v>
      </c>
      <c r="I3893">
        <v>-118.08530399999999</v>
      </c>
      <c r="J3893">
        <v>8</v>
      </c>
      <c r="K3893" s="1">
        <v>52</v>
      </c>
      <c r="L3893" t="s">
        <v>46</v>
      </c>
      <c r="M3893" t="s">
        <v>10</v>
      </c>
      <c r="N3893">
        <v>8.16</v>
      </c>
      <c r="O3893" t="s">
        <v>10</v>
      </c>
      <c r="P3893" t="s">
        <v>10</v>
      </c>
      <c r="Q3893" t="s">
        <v>25</v>
      </c>
      <c r="R3893">
        <v>20</v>
      </c>
      <c r="S3893" t="s">
        <v>13</v>
      </c>
      <c r="T3893" t="s">
        <v>10</v>
      </c>
      <c r="U3893" t="s">
        <v>10</v>
      </c>
      <c r="V3893" t="s">
        <v>13</v>
      </c>
      <c r="W3893" t="s">
        <v>10</v>
      </c>
      <c r="X3893" t="s">
        <v>13</v>
      </c>
      <c r="Y3893" t="s">
        <v>13</v>
      </c>
      <c r="Z3893" t="s">
        <v>10</v>
      </c>
      <c r="AA3893" t="s">
        <v>15</v>
      </c>
      <c r="AB3893" t="s">
        <v>10</v>
      </c>
      <c r="AC3893" t="s">
        <v>16</v>
      </c>
      <c r="AD3893">
        <v>95.7</v>
      </c>
      <c r="AE3893">
        <v>4976.1499999999996</v>
      </c>
      <c r="AF3893">
        <v>0</v>
      </c>
      <c r="AG3893">
        <v>0</v>
      </c>
      <c r="AH3893">
        <v>424.32</v>
      </c>
      <c r="AI3893">
        <v>5400.47</v>
      </c>
      <c r="AJ3893" t="s">
        <v>17</v>
      </c>
      <c r="AM3893" t="str">
        <f t="shared" si="180"/>
        <v>VIP</v>
      </c>
      <c r="AN3893" t="str">
        <f t="shared" si="181"/>
        <v>Yes</v>
      </c>
      <c r="AO3893" t="str" cm="1">
        <f t="array" ref="AO3893">_xlfn.IFS($C3893&lt;36,"Youth", $C3893&lt;66, "Middle_age", $C3893&gt;65, "Old")</f>
        <v>Middle_age</v>
      </c>
      <c r="AP3893" t="str">
        <f t="shared" si="182"/>
        <v>5 năm</v>
      </c>
    </row>
    <row r="3894" spans="1:42" x14ac:dyDescent="0.35">
      <c r="A3894" t="s">
        <v>5021</v>
      </c>
      <c r="B3894" t="s">
        <v>19</v>
      </c>
      <c r="C3894">
        <v>56</v>
      </c>
      <c r="D3894" t="s">
        <v>10</v>
      </c>
      <c r="E3894">
        <v>0</v>
      </c>
      <c r="F3894" t="s">
        <v>105</v>
      </c>
      <c r="G3894">
        <v>90029</v>
      </c>
      <c r="H3894">
        <v>34.089953000000001</v>
      </c>
      <c r="I3894">
        <v>-118.29482400000001</v>
      </c>
      <c r="J3894">
        <v>9</v>
      </c>
      <c r="K3894" s="1">
        <v>24</v>
      </c>
      <c r="L3894" t="s">
        <v>99</v>
      </c>
      <c r="M3894" t="s">
        <v>10</v>
      </c>
      <c r="N3894">
        <v>35.799999999999997</v>
      </c>
      <c r="O3894" t="s">
        <v>13</v>
      </c>
      <c r="P3894" t="s">
        <v>13</v>
      </c>
      <c r="AA3894" t="s">
        <v>15</v>
      </c>
      <c r="AB3894" t="s">
        <v>13</v>
      </c>
      <c r="AC3894" t="s">
        <v>16</v>
      </c>
      <c r="AD3894">
        <v>20.100000000000001</v>
      </c>
      <c r="AE3894">
        <v>533.9</v>
      </c>
      <c r="AF3894">
        <v>0</v>
      </c>
      <c r="AG3894">
        <v>0</v>
      </c>
      <c r="AH3894">
        <v>859.2</v>
      </c>
      <c r="AI3894">
        <v>1393.1</v>
      </c>
      <c r="AJ3894" t="s">
        <v>17</v>
      </c>
      <c r="AM3894" t="str">
        <f t="shared" si="180"/>
        <v>Stayed</v>
      </c>
      <c r="AN3894" t="str">
        <f t="shared" si="181"/>
        <v>No</v>
      </c>
      <c r="AO3894" t="str" cm="1">
        <f t="array" ref="AO3894">_xlfn.IFS($C3894&lt;36,"Youth", $C3894&lt;66, "Middle_age", $C3894&gt;65, "Old")</f>
        <v>Middle_age</v>
      </c>
      <c r="AP3894" t="str">
        <f t="shared" si="182"/>
        <v>2 năm</v>
      </c>
    </row>
    <row r="3895" spans="1:42" x14ac:dyDescent="0.35">
      <c r="A3895" t="s">
        <v>5022</v>
      </c>
      <c r="B3895" t="s">
        <v>9</v>
      </c>
      <c r="C3895">
        <v>38</v>
      </c>
      <c r="D3895" t="s">
        <v>13</v>
      </c>
      <c r="E3895">
        <v>0</v>
      </c>
      <c r="F3895" t="s">
        <v>4265</v>
      </c>
      <c r="G3895">
        <v>95628</v>
      </c>
      <c r="H3895">
        <v>38.652065</v>
      </c>
      <c r="I3895">
        <v>-121.25440999999999</v>
      </c>
      <c r="J3895">
        <v>0</v>
      </c>
      <c r="K3895" s="1">
        <v>33</v>
      </c>
      <c r="L3895" t="s">
        <v>12</v>
      </c>
      <c r="M3895" t="s">
        <v>10</v>
      </c>
      <c r="N3895">
        <v>15.69</v>
      </c>
      <c r="O3895" t="s">
        <v>10</v>
      </c>
      <c r="P3895" t="s">
        <v>10</v>
      </c>
      <c r="Q3895" t="s">
        <v>49</v>
      </c>
      <c r="R3895">
        <v>24</v>
      </c>
      <c r="S3895" t="s">
        <v>10</v>
      </c>
      <c r="T3895" t="s">
        <v>10</v>
      </c>
      <c r="U3895" t="s">
        <v>13</v>
      </c>
      <c r="V3895" t="s">
        <v>13</v>
      </c>
      <c r="W3895" t="s">
        <v>13</v>
      </c>
      <c r="X3895" t="s">
        <v>13</v>
      </c>
      <c r="Y3895" t="s">
        <v>13</v>
      </c>
      <c r="Z3895" t="s">
        <v>10</v>
      </c>
      <c r="AA3895" t="s">
        <v>21</v>
      </c>
      <c r="AB3895" t="s">
        <v>10</v>
      </c>
      <c r="AC3895" t="s">
        <v>16</v>
      </c>
      <c r="AD3895">
        <v>60.9</v>
      </c>
      <c r="AE3895">
        <v>2033.85</v>
      </c>
      <c r="AF3895">
        <v>0</v>
      </c>
      <c r="AG3895">
        <v>0</v>
      </c>
      <c r="AH3895">
        <v>517.77</v>
      </c>
      <c r="AI3895">
        <v>2551.62</v>
      </c>
      <c r="AJ3895" t="s">
        <v>17</v>
      </c>
      <c r="AM3895" t="str">
        <f t="shared" si="180"/>
        <v>Stayed</v>
      </c>
      <c r="AN3895" t="str">
        <f t="shared" si="181"/>
        <v>No</v>
      </c>
      <c r="AO3895" t="str" cm="1">
        <f t="array" ref="AO3895">_xlfn.IFS($C3895&lt;36,"Youth", $C3895&lt;66, "Middle_age", $C3895&gt;65, "Old")</f>
        <v>Middle_age</v>
      </c>
      <c r="AP3895" t="str">
        <f t="shared" si="182"/>
        <v>3 năm</v>
      </c>
    </row>
    <row r="3896" spans="1:42" x14ac:dyDescent="0.35">
      <c r="A3896" t="s">
        <v>5023</v>
      </c>
      <c r="B3896" t="s">
        <v>9</v>
      </c>
      <c r="C3896">
        <v>80</v>
      </c>
      <c r="D3896" t="s">
        <v>13</v>
      </c>
      <c r="E3896">
        <v>0</v>
      </c>
      <c r="F3896" t="s">
        <v>3442</v>
      </c>
      <c r="G3896">
        <v>91740</v>
      </c>
      <c r="H3896">
        <v>34.119363</v>
      </c>
      <c r="I3896">
        <v>-117.855059</v>
      </c>
      <c r="J3896">
        <v>0</v>
      </c>
      <c r="K3896" s="1">
        <v>3</v>
      </c>
      <c r="L3896" t="s">
        <v>12</v>
      </c>
      <c r="M3896" t="s">
        <v>13</v>
      </c>
      <c r="P3896" t="s">
        <v>10</v>
      </c>
      <c r="Q3896" t="s">
        <v>49</v>
      </c>
      <c r="R3896">
        <v>30</v>
      </c>
      <c r="S3896" t="s">
        <v>13</v>
      </c>
      <c r="T3896" t="s">
        <v>13</v>
      </c>
      <c r="U3896" t="s">
        <v>13</v>
      </c>
      <c r="V3896" t="s">
        <v>13</v>
      </c>
      <c r="W3896" t="s">
        <v>13</v>
      </c>
      <c r="X3896" t="s">
        <v>13</v>
      </c>
      <c r="Y3896" t="s">
        <v>13</v>
      </c>
      <c r="Z3896" t="s">
        <v>10</v>
      </c>
      <c r="AA3896" t="s">
        <v>21</v>
      </c>
      <c r="AB3896" t="s">
        <v>13</v>
      </c>
      <c r="AC3896" t="s">
        <v>26</v>
      </c>
      <c r="AD3896">
        <v>25.3</v>
      </c>
      <c r="AE3896">
        <v>77.75</v>
      </c>
      <c r="AF3896">
        <v>0</v>
      </c>
      <c r="AG3896">
        <v>0</v>
      </c>
      <c r="AH3896">
        <v>0</v>
      </c>
      <c r="AI3896">
        <v>77.75</v>
      </c>
      <c r="AJ3896" t="s">
        <v>27</v>
      </c>
      <c r="AK3896" t="s">
        <v>91</v>
      </c>
      <c r="AL3896" t="s">
        <v>165</v>
      </c>
      <c r="AM3896" t="str">
        <f t="shared" si="180"/>
        <v>Churned</v>
      </c>
      <c r="AN3896" t="str">
        <f t="shared" si="181"/>
        <v>No</v>
      </c>
      <c r="AO3896" t="str" cm="1">
        <f t="array" ref="AO3896">_xlfn.IFS($C3896&lt;36,"Youth", $C3896&lt;66, "Middle_age", $C3896&gt;65, "Old")</f>
        <v>Old</v>
      </c>
      <c r="AP3896" t="str">
        <f t="shared" si="182"/>
        <v>1 năm</v>
      </c>
    </row>
    <row r="3897" spans="1:42" x14ac:dyDescent="0.35">
      <c r="A3897" t="s">
        <v>5024</v>
      </c>
      <c r="B3897" t="s">
        <v>9</v>
      </c>
      <c r="C3897">
        <v>63</v>
      </c>
      <c r="D3897" t="s">
        <v>10</v>
      </c>
      <c r="E3897">
        <v>0</v>
      </c>
      <c r="F3897" t="s">
        <v>292</v>
      </c>
      <c r="G3897">
        <v>95842</v>
      </c>
      <c r="H3897">
        <v>38.687367000000002</v>
      </c>
      <c r="I3897">
        <v>-121.34848</v>
      </c>
      <c r="J3897">
        <v>0</v>
      </c>
      <c r="K3897" s="1">
        <v>24</v>
      </c>
      <c r="L3897" t="s">
        <v>12</v>
      </c>
      <c r="M3897" t="s">
        <v>10</v>
      </c>
      <c r="N3897">
        <v>44.96</v>
      </c>
      <c r="O3897" t="s">
        <v>13</v>
      </c>
      <c r="P3897" t="s">
        <v>10</v>
      </c>
      <c r="Q3897" t="s">
        <v>25</v>
      </c>
      <c r="R3897">
        <v>28</v>
      </c>
      <c r="S3897" t="s">
        <v>13</v>
      </c>
      <c r="T3897" t="s">
        <v>10</v>
      </c>
      <c r="U3897" t="s">
        <v>10</v>
      </c>
      <c r="V3897" t="s">
        <v>13</v>
      </c>
      <c r="W3897" t="s">
        <v>10</v>
      </c>
      <c r="X3897" t="s">
        <v>10</v>
      </c>
      <c r="Y3897" t="s">
        <v>10</v>
      </c>
      <c r="Z3897" t="s">
        <v>10</v>
      </c>
      <c r="AA3897" t="s">
        <v>21</v>
      </c>
      <c r="AB3897" t="s">
        <v>10</v>
      </c>
      <c r="AC3897" t="s">
        <v>16</v>
      </c>
      <c r="AD3897">
        <v>99.3</v>
      </c>
      <c r="AE3897">
        <v>2431.35</v>
      </c>
      <c r="AF3897">
        <v>0</v>
      </c>
      <c r="AG3897">
        <v>0</v>
      </c>
      <c r="AH3897">
        <v>1079.04</v>
      </c>
      <c r="AI3897">
        <v>3510.39</v>
      </c>
      <c r="AJ3897" t="s">
        <v>27</v>
      </c>
      <c r="AK3897" t="s">
        <v>28</v>
      </c>
      <c r="AL3897" t="s">
        <v>184</v>
      </c>
      <c r="AM3897" t="str">
        <f t="shared" si="180"/>
        <v>Churned</v>
      </c>
      <c r="AN3897" t="str">
        <f t="shared" si="181"/>
        <v>No</v>
      </c>
      <c r="AO3897" t="str" cm="1">
        <f t="array" ref="AO3897">_xlfn.IFS($C3897&lt;36,"Youth", $C3897&lt;66, "Middle_age", $C3897&gt;65, "Old")</f>
        <v>Middle_age</v>
      </c>
      <c r="AP3897" t="str">
        <f t="shared" si="182"/>
        <v>2 năm</v>
      </c>
    </row>
    <row r="3898" spans="1:42" x14ac:dyDescent="0.35">
      <c r="A3898" t="s">
        <v>5025</v>
      </c>
      <c r="B3898" t="s">
        <v>9</v>
      </c>
      <c r="C3898">
        <v>60</v>
      </c>
      <c r="D3898" t="s">
        <v>10</v>
      </c>
      <c r="E3898">
        <v>3</v>
      </c>
      <c r="F3898" t="s">
        <v>626</v>
      </c>
      <c r="G3898">
        <v>95041</v>
      </c>
      <c r="H3898">
        <v>37.051166000000002</v>
      </c>
      <c r="I3898">
        <v>-122.056194</v>
      </c>
      <c r="J3898">
        <v>3</v>
      </c>
      <c r="K3898" s="1">
        <v>31</v>
      </c>
      <c r="L3898" t="s">
        <v>99</v>
      </c>
      <c r="M3898" t="s">
        <v>10</v>
      </c>
      <c r="N3898">
        <v>9.8000000000000007</v>
      </c>
      <c r="O3898" t="s">
        <v>13</v>
      </c>
      <c r="P3898" t="s">
        <v>13</v>
      </c>
      <c r="AA3898" t="s">
        <v>43</v>
      </c>
      <c r="AB3898" t="s">
        <v>13</v>
      </c>
      <c r="AC3898" t="s">
        <v>16</v>
      </c>
      <c r="AD3898">
        <v>21</v>
      </c>
      <c r="AE3898">
        <v>697.7</v>
      </c>
      <c r="AF3898">
        <v>0</v>
      </c>
      <c r="AG3898">
        <v>0</v>
      </c>
      <c r="AH3898">
        <v>303.8</v>
      </c>
      <c r="AI3898">
        <v>1001.5</v>
      </c>
      <c r="AJ3898" t="s">
        <v>17</v>
      </c>
      <c r="AM3898" t="str">
        <f t="shared" si="180"/>
        <v>Stayed</v>
      </c>
      <c r="AN3898" t="str">
        <f t="shared" si="181"/>
        <v>Yes</v>
      </c>
      <c r="AO3898" t="str" cm="1">
        <f t="array" ref="AO3898">_xlfn.IFS($C3898&lt;36,"Youth", $C3898&lt;66, "Middle_age", $C3898&gt;65, "Old")</f>
        <v>Middle_age</v>
      </c>
      <c r="AP3898" t="str">
        <f t="shared" si="182"/>
        <v>3 năm</v>
      </c>
    </row>
    <row r="3899" spans="1:42" x14ac:dyDescent="0.35">
      <c r="A3899" t="s">
        <v>5026</v>
      </c>
      <c r="B3899" t="s">
        <v>9</v>
      </c>
      <c r="C3899">
        <v>67</v>
      </c>
      <c r="D3899" t="s">
        <v>10</v>
      </c>
      <c r="E3899">
        <v>0</v>
      </c>
      <c r="F3899" t="s">
        <v>538</v>
      </c>
      <c r="G3899">
        <v>90603</v>
      </c>
      <c r="H3899">
        <v>33.945318</v>
      </c>
      <c r="I3899">
        <v>-117.99206599999999</v>
      </c>
      <c r="J3899">
        <v>8</v>
      </c>
      <c r="K3899" s="1">
        <v>67</v>
      </c>
      <c r="L3899" t="s">
        <v>12</v>
      </c>
      <c r="M3899" t="s">
        <v>10</v>
      </c>
      <c r="N3899">
        <v>38.47</v>
      </c>
      <c r="O3899" t="s">
        <v>10</v>
      </c>
      <c r="P3899" t="s">
        <v>10</v>
      </c>
      <c r="Q3899" t="s">
        <v>25</v>
      </c>
      <c r="R3899">
        <v>20</v>
      </c>
      <c r="S3899" t="s">
        <v>10</v>
      </c>
      <c r="T3899" t="s">
        <v>13</v>
      </c>
      <c r="U3899" t="s">
        <v>10</v>
      </c>
      <c r="V3899" t="s">
        <v>13</v>
      </c>
      <c r="W3899" t="s">
        <v>10</v>
      </c>
      <c r="X3899" t="s">
        <v>10</v>
      </c>
      <c r="Y3899" t="s">
        <v>13</v>
      </c>
      <c r="Z3899" t="s">
        <v>10</v>
      </c>
      <c r="AA3899" t="s">
        <v>15</v>
      </c>
      <c r="AB3899" t="s">
        <v>10</v>
      </c>
      <c r="AC3899" t="s">
        <v>16</v>
      </c>
      <c r="AD3899">
        <v>107.05</v>
      </c>
      <c r="AE3899">
        <v>7142.5</v>
      </c>
      <c r="AF3899">
        <v>0</v>
      </c>
      <c r="AG3899">
        <v>0</v>
      </c>
      <c r="AH3899">
        <v>2577.4899999999998</v>
      </c>
      <c r="AI3899">
        <v>9719.99</v>
      </c>
      <c r="AJ3899" t="s">
        <v>17</v>
      </c>
      <c r="AM3899" t="str">
        <f t="shared" si="180"/>
        <v>VIP</v>
      </c>
      <c r="AN3899" t="str">
        <f t="shared" si="181"/>
        <v>No</v>
      </c>
      <c r="AO3899" t="str" cm="1">
        <f t="array" ref="AO3899">_xlfn.IFS($C3899&lt;36,"Youth", $C3899&lt;66, "Middle_age", $C3899&gt;65, "Old")</f>
        <v>Old</v>
      </c>
      <c r="AP3899" t="str">
        <f t="shared" si="182"/>
        <v>6 năm</v>
      </c>
    </row>
    <row r="3900" spans="1:42" x14ac:dyDescent="0.35">
      <c r="A3900" t="s">
        <v>5027</v>
      </c>
      <c r="B3900" t="s">
        <v>9</v>
      </c>
      <c r="C3900">
        <v>28</v>
      </c>
      <c r="D3900" t="s">
        <v>13</v>
      </c>
      <c r="E3900">
        <v>0</v>
      </c>
      <c r="F3900" t="s">
        <v>1396</v>
      </c>
      <c r="G3900">
        <v>92251</v>
      </c>
      <c r="H3900">
        <v>32.858595000000001</v>
      </c>
      <c r="I3900">
        <v>-115.66270900000001</v>
      </c>
      <c r="J3900">
        <v>0</v>
      </c>
      <c r="K3900" s="1">
        <v>4</v>
      </c>
      <c r="L3900" t="s">
        <v>12</v>
      </c>
      <c r="M3900" t="s">
        <v>10</v>
      </c>
      <c r="N3900">
        <v>18.03</v>
      </c>
      <c r="O3900" t="s">
        <v>13</v>
      </c>
      <c r="P3900" t="s">
        <v>10</v>
      </c>
      <c r="Q3900" t="s">
        <v>14</v>
      </c>
      <c r="R3900">
        <v>59</v>
      </c>
      <c r="S3900" t="s">
        <v>10</v>
      </c>
      <c r="T3900" t="s">
        <v>10</v>
      </c>
      <c r="U3900" t="s">
        <v>13</v>
      </c>
      <c r="V3900" t="s">
        <v>10</v>
      </c>
      <c r="W3900" t="s">
        <v>13</v>
      </c>
      <c r="X3900" t="s">
        <v>13</v>
      </c>
      <c r="Y3900" t="s">
        <v>13</v>
      </c>
      <c r="Z3900" t="s">
        <v>10</v>
      </c>
      <c r="AA3900" t="s">
        <v>21</v>
      </c>
      <c r="AB3900" t="s">
        <v>10</v>
      </c>
      <c r="AC3900" t="s">
        <v>16</v>
      </c>
      <c r="AD3900">
        <v>60.4</v>
      </c>
      <c r="AE3900">
        <v>272.14999999999998</v>
      </c>
      <c r="AF3900">
        <v>0</v>
      </c>
      <c r="AG3900">
        <v>0</v>
      </c>
      <c r="AH3900">
        <v>72.12</v>
      </c>
      <c r="AI3900">
        <v>344.27</v>
      </c>
      <c r="AJ3900" t="s">
        <v>27</v>
      </c>
      <c r="AK3900" t="s">
        <v>28</v>
      </c>
      <c r="AL3900" t="s">
        <v>29</v>
      </c>
      <c r="AM3900" t="str">
        <f t="shared" si="180"/>
        <v>Churned</v>
      </c>
      <c r="AN3900" t="str">
        <f t="shared" si="181"/>
        <v>No</v>
      </c>
      <c r="AO3900" t="str" cm="1">
        <f t="array" ref="AO3900">_xlfn.IFS($C3900&lt;36,"Youth", $C3900&lt;66, "Middle_age", $C3900&gt;65, "Old")</f>
        <v>Youth</v>
      </c>
      <c r="AP3900" t="str">
        <f t="shared" si="182"/>
        <v>1 năm</v>
      </c>
    </row>
    <row r="3901" spans="1:42" x14ac:dyDescent="0.35">
      <c r="A3901" t="s">
        <v>5028</v>
      </c>
      <c r="B3901" t="s">
        <v>9</v>
      </c>
      <c r="C3901">
        <v>79</v>
      </c>
      <c r="D3901" t="s">
        <v>13</v>
      </c>
      <c r="E3901">
        <v>0</v>
      </c>
      <c r="F3901" t="s">
        <v>70</v>
      </c>
      <c r="G3901">
        <v>94014</v>
      </c>
      <c r="H3901">
        <v>37.691561</v>
      </c>
      <c r="I3901">
        <v>-122.44520199999999</v>
      </c>
      <c r="J3901">
        <v>0</v>
      </c>
      <c r="K3901" s="1">
        <v>2</v>
      </c>
      <c r="L3901" t="s">
        <v>12</v>
      </c>
      <c r="M3901" t="s">
        <v>13</v>
      </c>
      <c r="P3901" t="s">
        <v>10</v>
      </c>
      <c r="Q3901" t="s">
        <v>49</v>
      </c>
      <c r="R3901">
        <v>11</v>
      </c>
      <c r="S3901" t="s">
        <v>13</v>
      </c>
      <c r="T3901" t="s">
        <v>13</v>
      </c>
      <c r="U3901" t="s">
        <v>13</v>
      </c>
      <c r="V3901" t="s">
        <v>13</v>
      </c>
      <c r="W3901" t="s">
        <v>13</v>
      </c>
      <c r="X3901" t="s">
        <v>13</v>
      </c>
      <c r="Y3901" t="s">
        <v>13</v>
      </c>
      <c r="Z3901" t="s">
        <v>10</v>
      </c>
      <c r="AA3901" t="s">
        <v>21</v>
      </c>
      <c r="AB3901" t="s">
        <v>13</v>
      </c>
      <c r="AC3901" t="s">
        <v>26</v>
      </c>
      <c r="AD3901">
        <v>24.35</v>
      </c>
      <c r="AE3901">
        <v>41.85</v>
      </c>
      <c r="AF3901">
        <v>0</v>
      </c>
      <c r="AG3901">
        <v>0</v>
      </c>
      <c r="AH3901">
        <v>0</v>
      </c>
      <c r="AI3901">
        <v>41.85</v>
      </c>
      <c r="AJ3901" t="s">
        <v>27</v>
      </c>
      <c r="AK3901" t="s">
        <v>28</v>
      </c>
      <c r="AL3901" t="s">
        <v>29</v>
      </c>
      <c r="AM3901" t="str">
        <f t="shared" si="180"/>
        <v>Churned</v>
      </c>
      <c r="AN3901" t="str">
        <f t="shared" si="181"/>
        <v>No</v>
      </c>
      <c r="AO3901" t="str" cm="1">
        <f t="array" ref="AO3901">_xlfn.IFS($C3901&lt;36,"Youth", $C3901&lt;66, "Middle_age", $C3901&gt;65, "Old")</f>
        <v>Old</v>
      </c>
      <c r="AP3901" t="str">
        <f t="shared" si="182"/>
        <v>1 năm</v>
      </c>
    </row>
    <row r="3902" spans="1:42" x14ac:dyDescent="0.35">
      <c r="A3902" t="s">
        <v>5029</v>
      </c>
      <c r="B3902" t="s">
        <v>19</v>
      </c>
      <c r="C3902">
        <v>50</v>
      </c>
      <c r="D3902" t="s">
        <v>13</v>
      </c>
      <c r="E3902">
        <v>0</v>
      </c>
      <c r="F3902" t="s">
        <v>3625</v>
      </c>
      <c r="G3902">
        <v>96090</v>
      </c>
      <c r="H3902">
        <v>40.021787000000003</v>
      </c>
      <c r="I3902">
        <v>-122.127576</v>
      </c>
      <c r="J3902">
        <v>0</v>
      </c>
      <c r="K3902" s="1">
        <v>22</v>
      </c>
      <c r="L3902" t="s">
        <v>12</v>
      </c>
      <c r="M3902" t="s">
        <v>10</v>
      </c>
      <c r="N3902">
        <v>46.5</v>
      </c>
      <c r="O3902" t="s">
        <v>13</v>
      </c>
      <c r="P3902" t="s">
        <v>10</v>
      </c>
      <c r="Q3902" t="s">
        <v>25</v>
      </c>
      <c r="R3902">
        <v>17</v>
      </c>
      <c r="S3902" t="s">
        <v>13</v>
      </c>
      <c r="T3902" t="s">
        <v>10</v>
      </c>
      <c r="U3902" t="s">
        <v>13</v>
      </c>
      <c r="V3902" t="s">
        <v>13</v>
      </c>
      <c r="W3902" t="s">
        <v>10</v>
      </c>
      <c r="X3902" t="s">
        <v>10</v>
      </c>
      <c r="Y3902" t="s">
        <v>10</v>
      </c>
      <c r="Z3902" t="s">
        <v>10</v>
      </c>
      <c r="AA3902" t="s">
        <v>21</v>
      </c>
      <c r="AB3902" t="s">
        <v>10</v>
      </c>
      <c r="AC3902" t="s">
        <v>16</v>
      </c>
      <c r="AD3902">
        <v>93.2</v>
      </c>
      <c r="AE3902">
        <v>2157.3000000000002</v>
      </c>
      <c r="AF3902">
        <v>0</v>
      </c>
      <c r="AG3902">
        <v>0</v>
      </c>
      <c r="AH3902">
        <v>1023</v>
      </c>
      <c r="AI3902">
        <v>3180.3</v>
      </c>
      <c r="AJ3902" t="s">
        <v>17</v>
      </c>
      <c r="AM3902" t="str">
        <f t="shared" si="180"/>
        <v>VIP</v>
      </c>
      <c r="AN3902" t="str">
        <f t="shared" si="181"/>
        <v>No</v>
      </c>
      <c r="AO3902" t="str" cm="1">
        <f t="array" ref="AO3902">_xlfn.IFS($C3902&lt;36,"Youth", $C3902&lt;66, "Middle_age", $C3902&gt;65, "Old")</f>
        <v>Middle_age</v>
      </c>
      <c r="AP3902" t="str">
        <f t="shared" si="182"/>
        <v>2 năm</v>
      </c>
    </row>
    <row r="3903" spans="1:42" x14ac:dyDescent="0.35">
      <c r="A3903" t="s">
        <v>5030</v>
      </c>
      <c r="B3903" t="s">
        <v>19</v>
      </c>
      <c r="C3903">
        <v>42</v>
      </c>
      <c r="D3903" t="s">
        <v>10</v>
      </c>
      <c r="E3903">
        <v>0</v>
      </c>
      <c r="F3903" t="s">
        <v>186</v>
      </c>
      <c r="G3903">
        <v>95333</v>
      </c>
      <c r="H3903">
        <v>37.249377000000003</v>
      </c>
      <c r="I3903">
        <v>-120.24958100000001</v>
      </c>
      <c r="J3903">
        <v>2</v>
      </c>
      <c r="K3903" s="1">
        <v>66</v>
      </c>
      <c r="L3903" t="s">
        <v>12</v>
      </c>
      <c r="M3903" t="s">
        <v>10</v>
      </c>
      <c r="N3903">
        <v>7.61</v>
      </c>
      <c r="O3903" t="s">
        <v>13</v>
      </c>
      <c r="P3903" t="s">
        <v>10</v>
      </c>
      <c r="Q3903" t="s">
        <v>49</v>
      </c>
      <c r="R3903">
        <v>10</v>
      </c>
      <c r="S3903" t="s">
        <v>10</v>
      </c>
      <c r="T3903" t="s">
        <v>10</v>
      </c>
      <c r="U3903" t="s">
        <v>10</v>
      </c>
      <c r="V3903" t="s">
        <v>10</v>
      </c>
      <c r="W3903" t="s">
        <v>10</v>
      </c>
      <c r="X3903" t="s">
        <v>10</v>
      </c>
      <c r="Y3903" t="s">
        <v>10</v>
      </c>
      <c r="Z3903" t="s">
        <v>10</v>
      </c>
      <c r="AA3903" t="s">
        <v>43</v>
      </c>
      <c r="AB3903" t="s">
        <v>10</v>
      </c>
      <c r="AC3903" t="s">
        <v>26</v>
      </c>
      <c r="AD3903">
        <v>85.9</v>
      </c>
      <c r="AE3903">
        <v>5595.3</v>
      </c>
      <c r="AF3903">
        <v>0</v>
      </c>
      <c r="AG3903">
        <v>0</v>
      </c>
      <c r="AH3903">
        <v>502.26</v>
      </c>
      <c r="AI3903">
        <v>6097.56</v>
      </c>
      <c r="AJ3903" t="s">
        <v>17</v>
      </c>
      <c r="AM3903" t="str">
        <f t="shared" si="180"/>
        <v>VIP</v>
      </c>
      <c r="AN3903" t="str">
        <f t="shared" si="181"/>
        <v>No</v>
      </c>
      <c r="AO3903" t="str" cm="1">
        <f t="array" ref="AO3903">_xlfn.IFS($C3903&lt;36,"Youth", $C3903&lt;66, "Middle_age", $C3903&gt;65, "Old")</f>
        <v>Middle_age</v>
      </c>
      <c r="AP3903" t="str">
        <f t="shared" si="182"/>
        <v>6 năm</v>
      </c>
    </row>
    <row r="3904" spans="1:42" x14ac:dyDescent="0.35">
      <c r="A3904" t="s">
        <v>5031</v>
      </c>
      <c r="B3904" t="s">
        <v>19</v>
      </c>
      <c r="C3904">
        <v>73</v>
      </c>
      <c r="D3904" t="s">
        <v>13</v>
      </c>
      <c r="E3904">
        <v>0</v>
      </c>
      <c r="F3904" t="s">
        <v>3111</v>
      </c>
      <c r="G3904">
        <v>94525</v>
      </c>
      <c r="H3904">
        <v>38.049292000000001</v>
      </c>
      <c r="I3904">
        <v>-122.228415</v>
      </c>
      <c r="J3904">
        <v>0</v>
      </c>
      <c r="K3904" s="1">
        <v>2</v>
      </c>
      <c r="L3904" t="s">
        <v>12</v>
      </c>
      <c r="M3904" t="s">
        <v>10</v>
      </c>
      <c r="N3904">
        <v>5.57</v>
      </c>
      <c r="O3904" t="s">
        <v>13</v>
      </c>
      <c r="P3904" t="s">
        <v>10</v>
      </c>
      <c r="Q3904" t="s">
        <v>14</v>
      </c>
      <c r="R3904">
        <v>24</v>
      </c>
      <c r="S3904" t="s">
        <v>10</v>
      </c>
      <c r="T3904" t="s">
        <v>13</v>
      </c>
      <c r="U3904" t="s">
        <v>10</v>
      </c>
      <c r="V3904" t="s">
        <v>13</v>
      </c>
      <c r="W3904" t="s">
        <v>10</v>
      </c>
      <c r="X3904" t="s">
        <v>13</v>
      </c>
      <c r="Y3904" t="s">
        <v>13</v>
      </c>
      <c r="Z3904" t="s">
        <v>10</v>
      </c>
      <c r="AA3904" t="s">
        <v>21</v>
      </c>
      <c r="AB3904" t="s">
        <v>13</v>
      </c>
      <c r="AC3904" t="s">
        <v>26</v>
      </c>
      <c r="AD3904">
        <v>66.400000000000006</v>
      </c>
      <c r="AE3904">
        <v>94.55</v>
      </c>
      <c r="AF3904">
        <v>0</v>
      </c>
      <c r="AG3904">
        <v>0</v>
      </c>
      <c r="AH3904">
        <v>11.14</v>
      </c>
      <c r="AI3904">
        <v>105.69</v>
      </c>
      <c r="AJ3904" t="s">
        <v>27</v>
      </c>
      <c r="AK3904" t="s">
        <v>87</v>
      </c>
      <c r="AL3904" t="s">
        <v>88</v>
      </c>
      <c r="AM3904" t="str">
        <f t="shared" si="180"/>
        <v>Churned</v>
      </c>
      <c r="AN3904" t="str">
        <f t="shared" si="181"/>
        <v>No</v>
      </c>
      <c r="AO3904" t="str" cm="1">
        <f t="array" ref="AO3904">_xlfn.IFS($C3904&lt;36,"Youth", $C3904&lt;66, "Middle_age", $C3904&gt;65, "Old")</f>
        <v>Old</v>
      </c>
      <c r="AP3904" t="str">
        <f t="shared" si="182"/>
        <v>1 năm</v>
      </c>
    </row>
    <row r="3905" spans="1:42" x14ac:dyDescent="0.35">
      <c r="A3905" t="s">
        <v>5032</v>
      </c>
      <c r="B3905" t="s">
        <v>19</v>
      </c>
      <c r="C3905">
        <v>19</v>
      </c>
      <c r="D3905" t="s">
        <v>13</v>
      </c>
      <c r="E3905">
        <v>0</v>
      </c>
      <c r="F3905" t="s">
        <v>3009</v>
      </c>
      <c r="G3905">
        <v>95222</v>
      </c>
      <c r="H3905">
        <v>38.071326999999997</v>
      </c>
      <c r="I3905">
        <v>-120.632221</v>
      </c>
      <c r="J3905">
        <v>0</v>
      </c>
      <c r="K3905" s="1">
        <v>2</v>
      </c>
      <c r="L3905" t="s">
        <v>24</v>
      </c>
      <c r="M3905" t="s">
        <v>10</v>
      </c>
      <c r="N3905">
        <v>5.33</v>
      </c>
      <c r="O3905" t="s">
        <v>13</v>
      </c>
      <c r="P3905" t="s">
        <v>10</v>
      </c>
      <c r="Q3905" t="s">
        <v>14</v>
      </c>
      <c r="R3905">
        <v>52</v>
      </c>
      <c r="S3905" t="s">
        <v>10</v>
      </c>
      <c r="T3905" t="s">
        <v>13</v>
      </c>
      <c r="U3905" t="s">
        <v>10</v>
      </c>
      <c r="V3905" t="s">
        <v>13</v>
      </c>
      <c r="W3905" t="s">
        <v>13</v>
      </c>
      <c r="X3905" t="s">
        <v>13</v>
      </c>
      <c r="Y3905" t="s">
        <v>13</v>
      </c>
      <c r="Z3905" t="s">
        <v>10</v>
      </c>
      <c r="AA3905" t="s">
        <v>21</v>
      </c>
      <c r="AB3905" t="s">
        <v>10</v>
      </c>
      <c r="AC3905" t="s">
        <v>153</v>
      </c>
      <c r="AD3905">
        <v>55.1</v>
      </c>
      <c r="AE3905">
        <v>113.35</v>
      </c>
      <c r="AF3905">
        <v>0</v>
      </c>
      <c r="AG3905">
        <v>0</v>
      </c>
      <c r="AH3905">
        <v>10.66</v>
      </c>
      <c r="AI3905">
        <v>124.01</v>
      </c>
      <c r="AJ3905" t="s">
        <v>27</v>
      </c>
      <c r="AK3905" t="s">
        <v>28</v>
      </c>
      <c r="AL3905" t="s">
        <v>74</v>
      </c>
      <c r="AM3905" t="str">
        <f t="shared" si="180"/>
        <v>Churned</v>
      </c>
      <c r="AN3905" t="str">
        <f t="shared" si="181"/>
        <v>No</v>
      </c>
      <c r="AO3905" t="str" cm="1">
        <f t="array" ref="AO3905">_xlfn.IFS($C3905&lt;36,"Youth", $C3905&lt;66, "Middle_age", $C3905&gt;65, "Old")</f>
        <v>Youth</v>
      </c>
      <c r="AP3905" t="str">
        <f t="shared" si="182"/>
        <v>1 năm</v>
      </c>
    </row>
    <row r="3906" spans="1:42" x14ac:dyDescent="0.35">
      <c r="A3906" t="s">
        <v>5033</v>
      </c>
      <c r="B3906" t="s">
        <v>9</v>
      </c>
      <c r="C3906">
        <v>34</v>
      </c>
      <c r="D3906" t="s">
        <v>13</v>
      </c>
      <c r="E3906">
        <v>0</v>
      </c>
      <c r="F3906" t="s">
        <v>879</v>
      </c>
      <c r="G3906">
        <v>95346</v>
      </c>
      <c r="H3906">
        <v>38.121600999999998</v>
      </c>
      <c r="I3906">
        <v>-120.133915</v>
      </c>
      <c r="J3906">
        <v>0</v>
      </c>
      <c r="K3906" s="1">
        <v>1</v>
      </c>
      <c r="L3906" t="s">
        <v>24</v>
      </c>
      <c r="M3906" t="s">
        <v>10</v>
      </c>
      <c r="N3906">
        <v>32.92</v>
      </c>
      <c r="O3906" t="s">
        <v>13</v>
      </c>
      <c r="P3906" t="s">
        <v>10</v>
      </c>
      <c r="Q3906" t="s">
        <v>25</v>
      </c>
      <c r="R3906">
        <v>3</v>
      </c>
      <c r="S3906" t="s">
        <v>13</v>
      </c>
      <c r="T3906" t="s">
        <v>13</v>
      </c>
      <c r="U3906" t="s">
        <v>13</v>
      </c>
      <c r="V3906" t="s">
        <v>13</v>
      </c>
      <c r="W3906" t="s">
        <v>10</v>
      </c>
      <c r="X3906" t="s">
        <v>13</v>
      </c>
      <c r="Y3906" t="s">
        <v>13</v>
      </c>
      <c r="Z3906" t="s">
        <v>10</v>
      </c>
      <c r="AA3906" t="s">
        <v>21</v>
      </c>
      <c r="AB3906" t="s">
        <v>10</v>
      </c>
      <c r="AC3906" t="s">
        <v>26</v>
      </c>
      <c r="AD3906">
        <v>80.25</v>
      </c>
      <c r="AE3906">
        <v>80.25</v>
      </c>
      <c r="AF3906">
        <v>0</v>
      </c>
      <c r="AG3906">
        <v>0</v>
      </c>
      <c r="AH3906">
        <v>32.92</v>
      </c>
      <c r="AI3906">
        <v>113.17</v>
      </c>
      <c r="AJ3906" t="s">
        <v>27</v>
      </c>
      <c r="AK3906" t="s">
        <v>79</v>
      </c>
      <c r="AL3906" t="s">
        <v>314</v>
      </c>
      <c r="AM3906" t="str">
        <f t="shared" si="180"/>
        <v>Churned</v>
      </c>
      <c r="AN3906" t="str">
        <f t="shared" si="181"/>
        <v>No</v>
      </c>
      <c r="AO3906" t="str" cm="1">
        <f t="array" ref="AO3906">_xlfn.IFS($C3906&lt;36,"Youth", $C3906&lt;66, "Middle_age", $C3906&gt;65, "Old")</f>
        <v>Youth</v>
      </c>
      <c r="AP3906" t="str">
        <f t="shared" si="182"/>
        <v>1 năm</v>
      </c>
    </row>
    <row r="3907" spans="1:42" x14ac:dyDescent="0.35">
      <c r="A3907" t="s">
        <v>5034</v>
      </c>
      <c r="B3907" t="s">
        <v>9</v>
      </c>
      <c r="C3907">
        <v>40</v>
      </c>
      <c r="D3907" t="s">
        <v>10</v>
      </c>
      <c r="E3907">
        <v>0</v>
      </c>
      <c r="F3907" t="s">
        <v>1004</v>
      </c>
      <c r="G3907">
        <v>92692</v>
      </c>
      <c r="H3907">
        <v>33.606929999999998</v>
      </c>
      <c r="I3907">
        <v>-117.64425300000001</v>
      </c>
      <c r="J3907">
        <v>0</v>
      </c>
      <c r="K3907" s="1">
        <v>71</v>
      </c>
      <c r="L3907" t="s">
        <v>12</v>
      </c>
      <c r="M3907" t="s">
        <v>10</v>
      </c>
      <c r="N3907">
        <v>38.22</v>
      </c>
      <c r="O3907" t="s">
        <v>13</v>
      </c>
      <c r="P3907" t="s">
        <v>10</v>
      </c>
      <c r="Q3907" t="s">
        <v>49</v>
      </c>
      <c r="R3907">
        <v>23</v>
      </c>
      <c r="S3907" t="s">
        <v>10</v>
      </c>
      <c r="T3907" t="s">
        <v>13</v>
      </c>
      <c r="U3907" t="s">
        <v>10</v>
      </c>
      <c r="V3907" t="s">
        <v>10</v>
      </c>
      <c r="W3907" t="s">
        <v>10</v>
      </c>
      <c r="X3907" t="s">
        <v>10</v>
      </c>
      <c r="Y3907" t="s">
        <v>10</v>
      </c>
      <c r="Z3907" t="s">
        <v>10</v>
      </c>
      <c r="AA3907" t="s">
        <v>43</v>
      </c>
      <c r="AB3907" t="s">
        <v>10</v>
      </c>
      <c r="AC3907" t="s">
        <v>16</v>
      </c>
      <c r="AD3907">
        <v>82</v>
      </c>
      <c r="AE3907">
        <v>5999.85</v>
      </c>
      <c r="AF3907">
        <v>0</v>
      </c>
      <c r="AG3907">
        <v>0</v>
      </c>
      <c r="AH3907">
        <v>2713.62</v>
      </c>
      <c r="AI3907">
        <v>8713.4699999999993</v>
      </c>
      <c r="AJ3907" t="s">
        <v>17</v>
      </c>
      <c r="AM3907" t="str">
        <f t="shared" ref="AM3907:AM3970" si="183">IF($AJ3907="Churned",$AJ3907,IF($AI3907&gt;AVERAGE($AI:$AI),"VIP",$AJ3907))</f>
        <v>VIP</v>
      </c>
      <c r="AN3907" t="str">
        <f t="shared" ref="AN3907:AN3970" si="184">IF($E3907&gt;0,"Yes","No")</f>
        <v>No</v>
      </c>
      <c r="AO3907" t="str" cm="1">
        <f t="array" ref="AO3907">_xlfn.IFS($C3907&lt;36,"Youth", $C3907&lt;66, "Middle_age", $C3907&gt;65, "Old")</f>
        <v>Middle_age</v>
      </c>
      <c r="AP3907" t="str">
        <f t="shared" ref="AP3907:AP3970" si="185">IF($K3907&lt;=12, "1 năm", IF($K3907&lt;=24, "2 năm", IF($K3907&lt;=36, "3 năm", IF($K3907&lt;=48, "4 năm", IF($K3907&lt;=60, "5 năm", IF($K3907&lt;=72, "6 năm"))))))</f>
        <v>6 năm</v>
      </c>
    </row>
    <row r="3908" spans="1:42" x14ac:dyDescent="0.35">
      <c r="A3908" t="s">
        <v>5035</v>
      </c>
      <c r="B3908" t="s">
        <v>19</v>
      </c>
      <c r="C3908">
        <v>62</v>
      </c>
      <c r="D3908" t="s">
        <v>13</v>
      </c>
      <c r="E3908">
        <v>0</v>
      </c>
      <c r="F3908" t="s">
        <v>3955</v>
      </c>
      <c r="G3908">
        <v>92252</v>
      </c>
      <c r="H3908">
        <v>34.167236000000003</v>
      </c>
      <c r="I3908">
        <v>-116.28151099999999</v>
      </c>
      <c r="J3908">
        <v>0</v>
      </c>
      <c r="K3908" s="1">
        <v>20</v>
      </c>
      <c r="L3908" t="s">
        <v>12</v>
      </c>
      <c r="M3908" t="s">
        <v>10</v>
      </c>
      <c r="N3908">
        <v>27.11</v>
      </c>
      <c r="O3908" t="s">
        <v>13</v>
      </c>
      <c r="P3908" t="s">
        <v>13</v>
      </c>
      <c r="AA3908" t="s">
        <v>43</v>
      </c>
      <c r="AB3908" t="s">
        <v>10</v>
      </c>
      <c r="AC3908" t="s">
        <v>16</v>
      </c>
      <c r="AD3908">
        <v>19.7</v>
      </c>
      <c r="AE3908">
        <v>419.4</v>
      </c>
      <c r="AF3908">
        <v>0</v>
      </c>
      <c r="AG3908">
        <v>0</v>
      </c>
      <c r="AH3908">
        <v>542.20000000000005</v>
      </c>
      <c r="AI3908">
        <v>961.6</v>
      </c>
      <c r="AJ3908" t="s">
        <v>17</v>
      </c>
      <c r="AM3908" t="str">
        <f t="shared" si="183"/>
        <v>Stayed</v>
      </c>
      <c r="AN3908" t="str">
        <f t="shared" si="184"/>
        <v>No</v>
      </c>
      <c r="AO3908" t="str" cm="1">
        <f t="array" ref="AO3908">_xlfn.IFS($C3908&lt;36,"Youth", $C3908&lt;66, "Middle_age", $C3908&gt;65, "Old")</f>
        <v>Middle_age</v>
      </c>
      <c r="AP3908" t="str">
        <f t="shared" si="185"/>
        <v>2 năm</v>
      </c>
    </row>
    <row r="3909" spans="1:42" x14ac:dyDescent="0.35">
      <c r="A3909" t="s">
        <v>5036</v>
      </c>
      <c r="B3909" t="s">
        <v>9</v>
      </c>
      <c r="C3909">
        <v>34</v>
      </c>
      <c r="D3909" t="s">
        <v>10</v>
      </c>
      <c r="E3909">
        <v>2</v>
      </c>
      <c r="F3909" t="s">
        <v>2903</v>
      </c>
      <c r="G3909">
        <v>93434</v>
      </c>
      <c r="H3909">
        <v>34.936</v>
      </c>
      <c r="I3909">
        <v>-120.594655</v>
      </c>
      <c r="J3909">
        <v>1</v>
      </c>
      <c r="K3909" s="1">
        <v>66</v>
      </c>
      <c r="L3909" t="s">
        <v>42</v>
      </c>
      <c r="M3909" t="s">
        <v>10</v>
      </c>
      <c r="N3909">
        <v>48.11</v>
      </c>
      <c r="O3909" t="s">
        <v>13</v>
      </c>
      <c r="P3909" t="s">
        <v>10</v>
      </c>
      <c r="Q3909" t="s">
        <v>14</v>
      </c>
      <c r="R3909">
        <v>27</v>
      </c>
      <c r="S3909" t="s">
        <v>13</v>
      </c>
      <c r="T3909" t="s">
        <v>13</v>
      </c>
      <c r="U3909" t="s">
        <v>13</v>
      </c>
      <c r="V3909" t="s">
        <v>10</v>
      </c>
      <c r="W3909" t="s">
        <v>13</v>
      </c>
      <c r="X3909" t="s">
        <v>13</v>
      </c>
      <c r="Y3909" t="s">
        <v>13</v>
      </c>
      <c r="Z3909" t="s">
        <v>10</v>
      </c>
      <c r="AA3909" t="s">
        <v>15</v>
      </c>
      <c r="AB3909" t="s">
        <v>10</v>
      </c>
      <c r="AC3909" t="s">
        <v>16</v>
      </c>
      <c r="AD3909">
        <v>49.4</v>
      </c>
      <c r="AE3909">
        <v>3251.85</v>
      </c>
      <c r="AF3909">
        <v>0</v>
      </c>
      <c r="AG3909">
        <v>0</v>
      </c>
      <c r="AH3909">
        <v>3175.26</v>
      </c>
      <c r="AI3909">
        <v>6427.11</v>
      </c>
      <c r="AJ3909" t="s">
        <v>17</v>
      </c>
      <c r="AM3909" t="str">
        <f t="shared" si="183"/>
        <v>VIP</v>
      </c>
      <c r="AN3909" t="str">
        <f t="shared" si="184"/>
        <v>Yes</v>
      </c>
      <c r="AO3909" t="str" cm="1">
        <f t="array" ref="AO3909">_xlfn.IFS($C3909&lt;36,"Youth", $C3909&lt;66, "Middle_age", $C3909&gt;65, "Old")</f>
        <v>Youth</v>
      </c>
      <c r="AP3909" t="str">
        <f t="shared" si="185"/>
        <v>6 năm</v>
      </c>
    </row>
    <row r="3910" spans="1:42" x14ac:dyDescent="0.35">
      <c r="A3910" t="s">
        <v>5037</v>
      </c>
      <c r="B3910" t="s">
        <v>9</v>
      </c>
      <c r="C3910">
        <v>39</v>
      </c>
      <c r="D3910" t="s">
        <v>10</v>
      </c>
      <c r="E3910">
        <v>0</v>
      </c>
      <c r="F3910" t="s">
        <v>703</v>
      </c>
      <c r="G3910">
        <v>96096</v>
      </c>
      <c r="H3910">
        <v>40.637104999999998</v>
      </c>
      <c r="I3910">
        <v>-121.906949</v>
      </c>
      <c r="J3910">
        <v>1</v>
      </c>
      <c r="K3910" s="1">
        <v>34</v>
      </c>
      <c r="L3910" t="s">
        <v>12</v>
      </c>
      <c r="M3910" t="s">
        <v>10</v>
      </c>
      <c r="N3910">
        <v>40.78</v>
      </c>
      <c r="O3910" t="s">
        <v>10</v>
      </c>
      <c r="P3910" t="s">
        <v>10</v>
      </c>
      <c r="Q3910" t="s">
        <v>25</v>
      </c>
      <c r="R3910">
        <v>4</v>
      </c>
      <c r="S3910" t="s">
        <v>13</v>
      </c>
      <c r="T3910" t="s">
        <v>13</v>
      </c>
      <c r="U3910" t="s">
        <v>10</v>
      </c>
      <c r="V3910" t="s">
        <v>13</v>
      </c>
      <c r="W3910" t="s">
        <v>10</v>
      </c>
      <c r="X3910" t="s">
        <v>13</v>
      </c>
      <c r="Y3910" t="s">
        <v>13</v>
      </c>
      <c r="Z3910" t="s">
        <v>10</v>
      </c>
      <c r="AA3910" t="s">
        <v>21</v>
      </c>
      <c r="AB3910" t="s">
        <v>13</v>
      </c>
      <c r="AC3910" t="s">
        <v>26</v>
      </c>
      <c r="AD3910">
        <v>87.45</v>
      </c>
      <c r="AE3910">
        <v>2874.15</v>
      </c>
      <c r="AF3910">
        <v>0</v>
      </c>
      <c r="AG3910">
        <v>0</v>
      </c>
      <c r="AH3910">
        <v>1386.52</v>
      </c>
      <c r="AI3910">
        <v>4260.67</v>
      </c>
      <c r="AJ3910" t="s">
        <v>27</v>
      </c>
      <c r="AK3910" t="s">
        <v>87</v>
      </c>
      <c r="AL3910" t="s">
        <v>772</v>
      </c>
      <c r="AM3910" t="str">
        <f t="shared" si="183"/>
        <v>Churned</v>
      </c>
      <c r="AN3910" t="str">
        <f t="shared" si="184"/>
        <v>No</v>
      </c>
      <c r="AO3910" t="str" cm="1">
        <f t="array" ref="AO3910">_xlfn.IFS($C3910&lt;36,"Youth", $C3910&lt;66, "Middle_age", $C3910&gt;65, "Old")</f>
        <v>Middle_age</v>
      </c>
      <c r="AP3910" t="str">
        <f t="shared" si="185"/>
        <v>3 năm</v>
      </c>
    </row>
    <row r="3911" spans="1:42" x14ac:dyDescent="0.35">
      <c r="A3911" t="s">
        <v>5038</v>
      </c>
      <c r="B3911" t="s">
        <v>9</v>
      </c>
      <c r="C3911">
        <v>49</v>
      </c>
      <c r="D3911" t="s">
        <v>10</v>
      </c>
      <c r="E3911">
        <v>0</v>
      </c>
      <c r="F3911" t="s">
        <v>748</v>
      </c>
      <c r="G3911">
        <v>93263</v>
      </c>
      <c r="H3911">
        <v>35.490704999999998</v>
      </c>
      <c r="I3911">
        <v>-119.286833</v>
      </c>
      <c r="J3911">
        <v>1</v>
      </c>
      <c r="K3911" s="1">
        <v>47</v>
      </c>
      <c r="L3911" t="s">
        <v>12</v>
      </c>
      <c r="M3911" t="s">
        <v>10</v>
      </c>
      <c r="N3911">
        <v>6.56</v>
      </c>
      <c r="O3911" t="s">
        <v>13</v>
      </c>
      <c r="P3911" t="s">
        <v>10</v>
      </c>
      <c r="Q3911" t="s">
        <v>49</v>
      </c>
      <c r="R3911">
        <v>11</v>
      </c>
      <c r="S3911" t="s">
        <v>10</v>
      </c>
      <c r="T3911" t="s">
        <v>13</v>
      </c>
      <c r="U3911" t="s">
        <v>10</v>
      </c>
      <c r="V3911" t="s">
        <v>13</v>
      </c>
      <c r="W3911" t="s">
        <v>10</v>
      </c>
      <c r="X3911" t="s">
        <v>13</v>
      </c>
      <c r="Y3911" t="s">
        <v>13</v>
      </c>
      <c r="Z3911" t="s">
        <v>13</v>
      </c>
      <c r="AA3911" t="s">
        <v>15</v>
      </c>
      <c r="AB3911" t="s">
        <v>10</v>
      </c>
      <c r="AC3911" t="s">
        <v>16</v>
      </c>
      <c r="AD3911">
        <v>66.05</v>
      </c>
      <c r="AE3911">
        <v>3021.45</v>
      </c>
      <c r="AF3911">
        <v>0</v>
      </c>
      <c r="AG3911">
        <v>40</v>
      </c>
      <c r="AH3911">
        <v>308.32</v>
      </c>
      <c r="AI3911">
        <v>3369.77</v>
      </c>
      <c r="AJ3911" t="s">
        <v>17</v>
      </c>
      <c r="AM3911" t="str">
        <f t="shared" si="183"/>
        <v>VIP</v>
      </c>
      <c r="AN3911" t="str">
        <f t="shared" si="184"/>
        <v>No</v>
      </c>
      <c r="AO3911" t="str" cm="1">
        <f t="array" ref="AO3911">_xlfn.IFS($C3911&lt;36,"Youth", $C3911&lt;66, "Middle_age", $C3911&gt;65, "Old")</f>
        <v>Middle_age</v>
      </c>
      <c r="AP3911" t="str">
        <f t="shared" si="185"/>
        <v>4 năm</v>
      </c>
    </row>
    <row r="3912" spans="1:42" x14ac:dyDescent="0.35">
      <c r="A3912" t="s">
        <v>5039</v>
      </c>
      <c r="B3912" t="s">
        <v>19</v>
      </c>
      <c r="C3912">
        <v>21</v>
      </c>
      <c r="D3912" t="s">
        <v>13</v>
      </c>
      <c r="E3912">
        <v>0</v>
      </c>
      <c r="F3912" t="s">
        <v>1524</v>
      </c>
      <c r="G3912">
        <v>96015</v>
      </c>
      <c r="H3912">
        <v>41.486953</v>
      </c>
      <c r="I3912">
        <v>-120.91397499999999</v>
      </c>
      <c r="J3912">
        <v>0</v>
      </c>
      <c r="K3912" s="1">
        <v>1</v>
      </c>
      <c r="L3912" t="s">
        <v>12</v>
      </c>
      <c r="M3912" t="s">
        <v>10</v>
      </c>
      <c r="N3912">
        <v>39.19</v>
      </c>
      <c r="O3912" t="s">
        <v>13</v>
      </c>
      <c r="P3912" t="s">
        <v>10</v>
      </c>
      <c r="Q3912" t="s">
        <v>49</v>
      </c>
      <c r="R3912">
        <v>69</v>
      </c>
      <c r="S3912" t="s">
        <v>13</v>
      </c>
      <c r="T3912" t="s">
        <v>13</v>
      </c>
      <c r="U3912" t="s">
        <v>13</v>
      </c>
      <c r="V3912" t="s">
        <v>13</v>
      </c>
      <c r="W3912" t="s">
        <v>13</v>
      </c>
      <c r="X3912" t="s">
        <v>10</v>
      </c>
      <c r="Y3912" t="s">
        <v>10</v>
      </c>
      <c r="Z3912" t="s">
        <v>13</v>
      </c>
      <c r="AA3912" t="s">
        <v>21</v>
      </c>
      <c r="AB3912" t="s">
        <v>10</v>
      </c>
      <c r="AC3912" t="s">
        <v>26</v>
      </c>
      <c r="AD3912">
        <v>55.25</v>
      </c>
      <c r="AE3912">
        <v>55.25</v>
      </c>
      <c r="AF3912">
        <v>0</v>
      </c>
      <c r="AG3912">
        <v>60</v>
      </c>
      <c r="AH3912">
        <v>39.19</v>
      </c>
      <c r="AI3912">
        <v>154.44</v>
      </c>
      <c r="AJ3912" t="s">
        <v>68</v>
      </c>
      <c r="AM3912" t="str">
        <f t="shared" si="183"/>
        <v>Joined</v>
      </c>
      <c r="AN3912" t="str">
        <f t="shared" si="184"/>
        <v>No</v>
      </c>
      <c r="AO3912" t="str" cm="1">
        <f t="array" ref="AO3912">_xlfn.IFS($C3912&lt;36,"Youth", $C3912&lt;66, "Middle_age", $C3912&gt;65, "Old")</f>
        <v>Youth</v>
      </c>
      <c r="AP3912" t="str">
        <f t="shared" si="185"/>
        <v>1 năm</v>
      </c>
    </row>
    <row r="3913" spans="1:42" x14ac:dyDescent="0.35">
      <c r="A3913" t="s">
        <v>5040</v>
      </c>
      <c r="B3913" t="s">
        <v>9</v>
      </c>
      <c r="C3913">
        <v>42</v>
      </c>
      <c r="D3913" t="s">
        <v>10</v>
      </c>
      <c r="E3913">
        <v>0</v>
      </c>
      <c r="F3913" t="s">
        <v>881</v>
      </c>
      <c r="G3913">
        <v>95035</v>
      </c>
      <c r="H3913">
        <v>37.441930999999997</v>
      </c>
      <c r="I3913">
        <v>-121.878502</v>
      </c>
      <c r="J3913">
        <v>1</v>
      </c>
      <c r="K3913" s="1">
        <v>69</v>
      </c>
      <c r="L3913" t="s">
        <v>12</v>
      </c>
      <c r="M3913" t="s">
        <v>10</v>
      </c>
      <c r="N3913">
        <v>37.200000000000003</v>
      </c>
      <c r="O3913" t="s">
        <v>10</v>
      </c>
      <c r="P3913" t="s">
        <v>10</v>
      </c>
      <c r="Q3913" t="s">
        <v>25</v>
      </c>
      <c r="R3913">
        <v>27</v>
      </c>
      <c r="S3913" t="s">
        <v>13</v>
      </c>
      <c r="T3913" t="s">
        <v>10</v>
      </c>
      <c r="U3913" t="s">
        <v>10</v>
      </c>
      <c r="V3913" t="s">
        <v>13</v>
      </c>
      <c r="W3913" t="s">
        <v>10</v>
      </c>
      <c r="X3913" t="s">
        <v>10</v>
      </c>
      <c r="Y3913" t="s">
        <v>10</v>
      </c>
      <c r="Z3913" t="s">
        <v>10</v>
      </c>
      <c r="AA3913" t="s">
        <v>21</v>
      </c>
      <c r="AB3913" t="s">
        <v>10</v>
      </c>
      <c r="AC3913" t="s">
        <v>26</v>
      </c>
      <c r="AD3913">
        <v>103.95</v>
      </c>
      <c r="AE3913">
        <v>7446.9</v>
      </c>
      <c r="AF3913">
        <v>0</v>
      </c>
      <c r="AG3913">
        <v>0</v>
      </c>
      <c r="AH3913">
        <v>2566.8000000000002</v>
      </c>
      <c r="AI3913">
        <v>10013.700000000001</v>
      </c>
      <c r="AJ3913" t="s">
        <v>27</v>
      </c>
      <c r="AK3913" t="s">
        <v>28</v>
      </c>
      <c r="AL3913" t="s">
        <v>74</v>
      </c>
      <c r="AM3913" t="str">
        <f t="shared" si="183"/>
        <v>Churned</v>
      </c>
      <c r="AN3913" t="str">
        <f t="shared" si="184"/>
        <v>No</v>
      </c>
      <c r="AO3913" t="str" cm="1">
        <f t="array" ref="AO3913">_xlfn.IFS($C3913&lt;36,"Youth", $C3913&lt;66, "Middle_age", $C3913&gt;65, "Old")</f>
        <v>Middle_age</v>
      </c>
      <c r="AP3913" t="str">
        <f t="shared" si="185"/>
        <v>6 năm</v>
      </c>
    </row>
    <row r="3914" spans="1:42" x14ac:dyDescent="0.35">
      <c r="A3914" t="s">
        <v>5041</v>
      </c>
      <c r="B3914" t="s">
        <v>9</v>
      </c>
      <c r="C3914">
        <v>38</v>
      </c>
      <c r="D3914" t="s">
        <v>13</v>
      </c>
      <c r="E3914">
        <v>0</v>
      </c>
      <c r="F3914" t="s">
        <v>1725</v>
      </c>
      <c r="G3914">
        <v>91914</v>
      </c>
      <c r="H3914">
        <v>32.688505999999997</v>
      </c>
      <c r="I3914">
        <v>-116.938632</v>
      </c>
      <c r="J3914">
        <v>0</v>
      </c>
      <c r="K3914" s="1">
        <v>70</v>
      </c>
      <c r="L3914" t="s">
        <v>12</v>
      </c>
      <c r="M3914" t="s">
        <v>10</v>
      </c>
      <c r="N3914">
        <v>13.4</v>
      </c>
      <c r="O3914" t="s">
        <v>10</v>
      </c>
      <c r="P3914" t="s">
        <v>10</v>
      </c>
      <c r="Q3914" t="s">
        <v>25</v>
      </c>
      <c r="R3914">
        <v>3</v>
      </c>
      <c r="S3914" t="s">
        <v>13</v>
      </c>
      <c r="T3914" t="s">
        <v>10</v>
      </c>
      <c r="U3914" t="s">
        <v>10</v>
      </c>
      <c r="V3914" t="s">
        <v>10</v>
      </c>
      <c r="W3914" t="s">
        <v>13</v>
      </c>
      <c r="X3914" t="s">
        <v>13</v>
      </c>
      <c r="Y3914" t="s">
        <v>13</v>
      </c>
      <c r="Z3914" t="s">
        <v>13</v>
      </c>
      <c r="AA3914" t="s">
        <v>15</v>
      </c>
      <c r="AB3914" t="s">
        <v>10</v>
      </c>
      <c r="AC3914" t="s">
        <v>26</v>
      </c>
      <c r="AD3914">
        <v>90.25</v>
      </c>
      <c r="AE3914">
        <v>6385.95</v>
      </c>
      <c r="AF3914">
        <v>0</v>
      </c>
      <c r="AG3914">
        <v>100</v>
      </c>
      <c r="AH3914">
        <v>938</v>
      </c>
      <c r="AI3914">
        <v>7423.95</v>
      </c>
      <c r="AJ3914" t="s">
        <v>17</v>
      </c>
      <c r="AM3914" t="str">
        <f t="shared" si="183"/>
        <v>VIP</v>
      </c>
      <c r="AN3914" t="str">
        <f t="shared" si="184"/>
        <v>No</v>
      </c>
      <c r="AO3914" t="str" cm="1">
        <f t="array" ref="AO3914">_xlfn.IFS($C3914&lt;36,"Youth", $C3914&lt;66, "Middle_age", $C3914&gt;65, "Old")</f>
        <v>Middle_age</v>
      </c>
      <c r="AP3914" t="str">
        <f t="shared" si="185"/>
        <v>6 năm</v>
      </c>
    </row>
    <row r="3915" spans="1:42" x14ac:dyDescent="0.35">
      <c r="A3915" t="s">
        <v>5042</v>
      </c>
      <c r="B3915" t="s">
        <v>9</v>
      </c>
      <c r="C3915">
        <v>35</v>
      </c>
      <c r="D3915" t="s">
        <v>13</v>
      </c>
      <c r="E3915">
        <v>0</v>
      </c>
      <c r="F3915" t="s">
        <v>292</v>
      </c>
      <c r="G3915">
        <v>95815</v>
      </c>
      <c r="H3915">
        <v>38.608404999999998</v>
      </c>
      <c r="I3915">
        <v>-121.44994199999999</v>
      </c>
      <c r="J3915">
        <v>0</v>
      </c>
      <c r="K3915" s="1">
        <v>17</v>
      </c>
      <c r="L3915" t="s">
        <v>12</v>
      </c>
      <c r="M3915" t="s">
        <v>10</v>
      </c>
      <c r="N3915">
        <v>4.38</v>
      </c>
      <c r="O3915" t="s">
        <v>13</v>
      </c>
      <c r="P3915" t="s">
        <v>13</v>
      </c>
      <c r="AA3915" t="s">
        <v>15</v>
      </c>
      <c r="AB3915" t="s">
        <v>13</v>
      </c>
      <c r="AC3915" t="s">
        <v>153</v>
      </c>
      <c r="AD3915">
        <v>20.149999999999999</v>
      </c>
      <c r="AE3915">
        <v>353.65</v>
      </c>
      <c r="AF3915">
        <v>0</v>
      </c>
      <c r="AG3915">
        <v>0</v>
      </c>
      <c r="AH3915">
        <v>74.459999999999994</v>
      </c>
      <c r="AI3915">
        <v>428.11</v>
      </c>
      <c r="AJ3915" t="s">
        <v>17</v>
      </c>
      <c r="AM3915" t="str">
        <f t="shared" si="183"/>
        <v>Stayed</v>
      </c>
      <c r="AN3915" t="str">
        <f t="shared" si="184"/>
        <v>No</v>
      </c>
      <c r="AO3915" t="str" cm="1">
        <f t="array" ref="AO3915">_xlfn.IFS($C3915&lt;36,"Youth", $C3915&lt;66, "Middle_age", $C3915&gt;65, "Old")</f>
        <v>Youth</v>
      </c>
      <c r="AP3915" t="str">
        <f t="shared" si="185"/>
        <v>2 năm</v>
      </c>
    </row>
    <row r="3916" spans="1:42" x14ac:dyDescent="0.35">
      <c r="A3916" t="s">
        <v>5043</v>
      </c>
      <c r="B3916" t="s">
        <v>19</v>
      </c>
      <c r="C3916">
        <v>35</v>
      </c>
      <c r="D3916" t="s">
        <v>13</v>
      </c>
      <c r="E3916">
        <v>7</v>
      </c>
      <c r="F3916" t="s">
        <v>131</v>
      </c>
      <c r="G3916">
        <v>93277</v>
      </c>
      <c r="H3916">
        <v>36.303792999999999</v>
      </c>
      <c r="I3916">
        <v>-119.375646</v>
      </c>
      <c r="J3916">
        <v>0</v>
      </c>
      <c r="K3916" s="1">
        <v>1</v>
      </c>
      <c r="L3916" t="s">
        <v>12</v>
      </c>
      <c r="M3916" t="s">
        <v>10</v>
      </c>
      <c r="N3916">
        <v>12.81</v>
      </c>
      <c r="O3916" t="s">
        <v>13</v>
      </c>
      <c r="P3916" t="s">
        <v>13</v>
      </c>
      <c r="AA3916" t="s">
        <v>21</v>
      </c>
      <c r="AB3916" t="s">
        <v>13</v>
      </c>
      <c r="AC3916" t="s">
        <v>16</v>
      </c>
      <c r="AD3916">
        <v>19.25</v>
      </c>
      <c r="AE3916">
        <v>19.25</v>
      </c>
      <c r="AF3916">
        <v>0</v>
      </c>
      <c r="AG3916">
        <v>0</v>
      </c>
      <c r="AH3916">
        <v>12.81</v>
      </c>
      <c r="AI3916">
        <v>32.06</v>
      </c>
      <c r="AJ3916" t="s">
        <v>27</v>
      </c>
      <c r="AK3916" t="s">
        <v>91</v>
      </c>
      <c r="AL3916" t="s">
        <v>92</v>
      </c>
      <c r="AM3916" t="str">
        <f t="shared" si="183"/>
        <v>Churned</v>
      </c>
      <c r="AN3916" t="str">
        <f t="shared" si="184"/>
        <v>Yes</v>
      </c>
      <c r="AO3916" t="str" cm="1">
        <f t="array" ref="AO3916">_xlfn.IFS($C3916&lt;36,"Youth", $C3916&lt;66, "Middle_age", $C3916&gt;65, "Old")</f>
        <v>Youth</v>
      </c>
      <c r="AP3916" t="str">
        <f t="shared" si="185"/>
        <v>1 năm</v>
      </c>
    </row>
    <row r="3917" spans="1:42" x14ac:dyDescent="0.35">
      <c r="A3917" t="s">
        <v>5044</v>
      </c>
      <c r="B3917" t="s">
        <v>19</v>
      </c>
      <c r="C3917">
        <v>56</v>
      </c>
      <c r="D3917" t="s">
        <v>10</v>
      </c>
      <c r="E3917">
        <v>0</v>
      </c>
      <c r="F3917" t="s">
        <v>279</v>
      </c>
      <c r="G3917">
        <v>92841</v>
      </c>
      <c r="H3917">
        <v>33.786738</v>
      </c>
      <c r="I3917">
        <v>-117.982564</v>
      </c>
      <c r="J3917">
        <v>1</v>
      </c>
      <c r="K3917" s="1">
        <v>46</v>
      </c>
      <c r="L3917" t="s">
        <v>12</v>
      </c>
      <c r="M3917" t="s">
        <v>10</v>
      </c>
      <c r="N3917">
        <v>18.45</v>
      </c>
      <c r="O3917" t="s">
        <v>10</v>
      </c>
      <c r="P3917" t="s">
        <v>13</v>
      </c>
      <c r="AA3917" t="s">
        <v>15</v>
      </c>
      <c r="AB3917" t="s">
        <v>13</v>
      </c>
      <c r="AC3917" t="s">
        <v>26</v>
      </c>
      <c r="AD3917">
        <v>24.9</v>
      </c>
      <c r="AE3917">
        <v>1174.8</v>
      </c>
      <c r="AF3917">
        <v>0</v>
      </c>
      <c r="AG3917">
        <v>0</v>
      </c>
      <c r="AH3917">
        <v>848.7</v>
      </c>
      <c r="AI3917">
        <v>2023.5</v>
      </c>
      <c r="AJ3917" t="s">
        <v>17</v>
      </c>
      <c r="AM3917" t="str">
        <f t="shared" si="183"/>
        <v>Stayed</v>
      </c>
      <c r="AN3917" t="str">
        <f t="shared" si="184"/>
        <v>No</v>
      </c>
      <c r="AO3917" t="str" cm="1">
        <f t="array" ref="AO3917">_xlfn.IFS($C3917&lt;36,"Youth", $C3917&lt;66, "Middle_age", $C3917&gt;65, "Old")</f>
        <v>Middle_age</v>
      </c>
      <c r="AP3917" t="str">
        <f t="shared" si="185"/>
        <v>4 năm</v>
      </c>
    </row>
    <row r="3918" spans="1:42" x14ac:dyDescent="0.35">
      <c r="A3918" t="s">
        <v>5045</v>
      </c>
      <c r="B3918" t="s">
        <v>19</v>
      </c>
      <c r="C3918">
        <v>29</v>
      </c>
      <c r="D3918" t="s">
        <v>13</v>
      </c>
      <c r="E3918">
        <v>3</v>
      </c>
      <c r="F3918" t="s">
        <v>3123</v>
      </c>
      <c r="G3918">
        <v>95765</v>
      </c>
      <c r="H3918">
        <v>38.823278000000002</v>
      </c>
      <c r="I3918">
        <v>-121.281856</v>
      </c>
      <c r="J3918">
        <v>0</v>
      </c>
      <c r="K3918" s="1">
        <v>41</v>
      </c>
      <c r="L3918" t="s">
        <v>12</v>
      </c>
      <c r="M3918" t="s">
        <v>10</v>
      </c>
      <c r="N3918">
        <v>30.58</v>
      </c>
      <c r="O3918" t="s">
        <v>13</v>
      </c>
      <c r="P3918" t="s">
        <v>10</v>
      </c>
      <c r="Q3918" t="s">
        <v>25</v>
      </c>
      <c r="R3918">
        <v>59</v>
      </c>
      <c r="S3918" t="s">
        <v>10</v>
      </c>
      <c r="T3918" t="s">
        <v>10</v>
      </c>
      <c r="U3918" t="s">
        <v>10</v>
      </c>
      <c r="V3918" t="s">
        <v>10</v>
      </c>
      <c r="W3918" t="s">
        <v>10</v>
      </c>
      <c r="X3918" t="s">
        <v>10</v>
      </c>
      <c r="Y3918" t="s">
        <v>10</v>
      </c>
      <c r="Z3918" t="s">
        <v>10</v>
      </c>
      <c r="AA3918" t="s">
        <v>43</v>
      </c>
      <c r="AB3918" t="s">
        <v>10</v>
      </c>
      <c r="AC3918" t="s">
        <v>26</v>
      </c>
      <c r="AD3918">
        <v>111.15</v>
      </c>
      <c r="AE3918">
        <v>4507.1499999999996</v>
      </c>
      <c r="AF3918">
        <v>0</v>
      </c>
      <c r="AG3918">
        <v>0</v>
      </c>
      <c r="AH3918">
        <v>1253.78</v>
      </c>
      <c r="AI3918">
        <v>5760.93</v>
      </c>
      <c r="AJ3918" t="s">
        <v>17</v>
      </c>
      <c r="AM3918" t="str">
        <f t="shared" si="183"/>
        <v>VIP</v>
      </c>
      <c r="AN3918" t="str">
        <f t="shared" si="184"/>
        <v>Yes</v>
      </c>
      <c r="AO3918" t="str" cm="1">
        <f t="array" ref="AO3918">_xlfn.IFS($C3918&lt;36,"Youth", $C3918&lt;66, "Middle_age", $C3918&gt;65, "Old")</f>
        <v>Youth</v>
      </c>
      <c r="AP3918" t="str">
        <f t="shared" si="185"/>
        <v>4 năm</v>
      </c>
    </row>
    <row r="3919" spans="1:42" x14ac:dyDescent="0.35">
      <c r="A3919" t="s">
        <v>5046</v>
      </c>
      <c r="B3919" t="s">
        <v>9</v>
      </c>
      <c r="C3919">
        <v>38</v>
      </c>
      <c r="D3919" t="s">
        <v>13</v>
      </c>
      <c r="E3919">
        <v>0</v>
      </c>
      <c r="F3919" t="s">
        <v>2619</v>
      </c>
      <c r="G3919">
        <v>90716</v>
      </c>
      <c r="H3919">
        <v>33.830430999999997</v>
      </c>
      <c r="I3919">
        <v>-118.074071</v>
      </c>
      <c r="J3919">
        <v>0</v>
      </c>
      <c r="K3919" s="1">
        <v>54</v>
      </c>
      <c r="L3919" t="s">
        <v>12</v>
      </c>
      <c r="M3919" t="s">
        <v>10</v>
      </c>
      <c r="N3919">
        <v>41.83</v>
      </c>
      <c r="O3919" t="s">
        <v>10</v>
      </c>
      <c r="P3919" t="s">
        <v>10</v>
      </c>
      <c r="Q3919" t="s">
        <v>25</v>
      </c>
      <c r="R3919">
        <v>9</v>
      </c>
      <c r="S3919" t="s">
        <v>13</v>
      </c>
      <c r="T3919" t="s">
        <v>13</v>
      </c>
      <c r="U3919" t="s">
        <v>13</v>
      </c>
      <c r="V3919" t="s">
        <v>10</v>
      </c>
      <c r="W3919" t="s">
        <v>10</v>
      </c>
      <c r="X3919" t="s">
        <v>10</v>
      </c>
      <c r="Y3919" t="s">
        <v>10</v>
      </c>
      <c r="Z3919" t="s">
        <v>10</v>
      </c>
      <c r="AA3919" t="s">
        <v>21</v>
      </c>
      <c r="AB3919" t="s">
        <v>10</v>
      </c>
      <c r="AC3919" t="s">
        <v>26</v>
      </c>
      <c r="AD3919">
        <v>100.1</v>
      </c>
      <c r="AE3919">
        <v>5440.9</v>
      </c>
      <c r="AF3919">
        <v>0</v>
      </c>
      <c r="AG3919">
        <v>0</v>
      </c>
      <c r="AH3919">
        <v>2258.8200000000002</v>
      </c>
      <c r="AI3919">
        <v>7699.72</v>
      </c>
      <c r="AJ3919" t="s">
        <v>27</v>
      </c>
      <c r="AK3919" t="s">
        <v>33</v>
      </c>
      <c r="AL3919" t="s">
        <v>403</v>
      </c>
      <c r="AM3919" t="str">
        <f t="shared" si="183"/>
        <v>Churned</v>
      </c>
      <c r="AN3919" t="str">
        <f t="shared" si="184"/>
        <v>No</v>
      </c>
      <c r="AO3919" t="str" cm="1">
        <f t="array" ref="AO3919">_xlfn.IFS($C3919&lt;36,"Youth", $C3919&lt;66, "Middle_age", $C3919&gt;65, "Old")</f>
        <v>Middle_age</v>
      </c>
      <c r="AP3919" t="str">
        <f t="shared" si="185"/>
        <v>5 năm</v>
      </c>
    </row>
    <row r="3920" spans="1:42" x14ac:dyDescent="0.35">
      <c r="A3920" t="s">
        <v>5047</v>
      </c>
      <c r="B3920" t="s">
        <v>19</v>
      </c>
      <c r="C3920">
        <v>46</v>
      </c>
      <c r="D3920" t="s">
        <v>10</v>
      </c>
      <c r="E3920">
        <v>1</v>
      </c>
      <c r="F3920" t="s">
        <v>121</v>
      </c>
      <c r="G3920">
        <v>92126</v>
      </c>
      <c r="H3920">
        <v>32.886924999999998</v>
      </c>
      <c r="I3920">
        <v>-117.152162</v>
      </c>
      <c r="J3920">
        <v>4</v>
      </c>
      <c r="K3920" s="1">
        <v>1</v>
      </c>
      <c r="L3920" t="s">
        <v>24</v>
      </c>
      <c r="M3920" t="s">
        <v>10</v>
      </c>
      <c r="N3920">
        <v>45.77</v>
      </c>
      <c r="O3920" t="s">
        <v>13</v>
      </c>
      <c r="P3920" t="s">
        <v>13</v>
      </c>
      <c r="AA3920" t="s">
        <v>21</v>
      </c>
      <c r="AB3920" t="s">
        <v>13</v>
      </c>
      <c r="AC3920" t="s">
        <v>153</v>
      </c>
      <c r="AD3920">
        <v>19.899999999999999</v>
      </c>
      <c r="AE3920">
        <v>19.899999999999999</v>
      </c>
      <c r="AF3920">
        <v>0</v>
      </c>
      <c r="AG3920">
        <v>0</v>
      </c>
      <c r="AH3920">
        <v>45.77</v>
      </c>
      <c r="AI3920">
        <v>65.67</v>
      </c>
      <c r="AJ3920" t="s">
        <v>27</v>
      </c>
      <c r="AK3920" t="s">
        <v>28</v>
      </c>
      <c r="AL3920" t="s">
        <v>74</v>
      </c>
      <c r="AM3920" t="str">
        <f t="shared" si="183"/>
        <v>Churned</v>
      </c>
      <c r="AN3920" t="str">
        <f t="shared" si="184"/>
        <v>Yes</v>
      </c>
      <c r="AO3920" t="str" cm="1">
        <f t="array" ref="AO3920">_xlfn.IFS($C3920&lt;36,"Youth", $C3920&lt;66, "Middle_age", $C3920&gt;65, "Old")</f>
        <v>Middle_age</v>
      </c>
      <c r="AP3920" t="str">
        <f t="shared" si="185"/>
        <v>1 năm</v>
      </c>
    </row>
    <row r="3921" spans="1:42" x14ac:dyDescent="0.35">
      <c r="A3921" t="s">
        <v>5048</v>
      </c>
      <c r="B3921" t="s">
        <v>19</v>
      </c>
      <c r="C3921">
        <v>63</v>
      </c>
      <c r="D3921" t="s">
        <v>13</v>
      </c>
      <c r="E3921">
        <v>0</v>
      </c>
      <c r="F3921" t="s">
        <v>511</v>
      </c>
      <c r="G3921">
        <v>90211</v>
      </c>
      <c r="H3921">
        <v>34.063946999999999</v>
      </c>
      <c r="I3921">
        <v>-118.38300099999999</v>
      </c>
      <c r="J3921">
        <v>0</v>
      </c>
      <c r="K3921" s="1">
        <v>8</v>
      </c>
      <c r="L3921" t="s">
        <v>12</v>
      </c>
      <c r="M3921" t="s">
        <v>10</v>
      </c>
      <c r="N3921">
        <v>30.53</v>
      </c>
      <c r="O3921" t="s">
        <v>13</v>
      </c>
      <c r="P3921" t="s">
        <v>10</v>
      </c>
      <c r="Q3921" t="s">
        <v>49</v>
      </c>
      <c r="R3921">
        <v>26</v>
      </c>
      <c r="S3921" t="s">
        <v>13</v>
      </c>
      <c r="T3921" t="s">
        <v>13</v>
      </c>
      <c r="U3921" t="s">
        <v>13</v>
      </c>
      <c r="V3921" t="s">
        <v>13</v>
      </c>
      <c r="W3921" t="s">
        <v>13</v>
      </c>
      <c r="X3921" t="s">
        <v>10</v>
      </c>
      <c r="Y3921" t="s">
        <v>10</v>
      </c>
      <c r="Z3921" t="s">
        <v>10</v>
      </c>
      <c r="AA3921" t="s">
        <v>21</v>
      </c>
      <c r="AB3921" t="s">
        <v>10</v>
      </c>
      <c r="AC3921" t="s">
        <v>16</v>
      </c>
      <c r="AD3921">
        <v>54.75</v>
      </c>
      <c r="AE3921">
        <v>438.05</v>
      </c>
      <c r="AF3921">
        <v>0</v>
      </c>
      <c r="AG3921">
        <v>0</v>
      </c>
      <c r="AH3921">
        <v>244.24</v>
      </c>
      <c r="AI3921">
        <v>682.29</v>
      </c>
      <c r="AJ3921" t="s">
        <v>17</v>
      </c>
      <c r="AM3921" t="str">
        <f t="shared" si="183"/>
        <v>Stayed</v>
      </c>
      <c r="AN3921" t="str">
        <f t="shared" si="184"/>
        <v>No</v>
      </c>
      <c r="AO3921" t="str" cm="1">
        <f t="array" ref="AO3921">_xlfn.IFS($C3921&lt;36,"Youth", $C3921&lt;66, "Middle_age", $C3921&gt;65, "Old")</f>
        <v>Middle_age</v>
      </c>
      <c r="AP3921" t="str">
        <f t="shared" si="185"/>
        <v>1 năm</v>
      </c>
    </row>
    <row r="3922" spans="1:42" x14ac:dyDescent="0.35">
      <c r="A3922" t="s">
        <v>5049</v>
      </c>
      <c r="B3922" t="s">
        <v>9</v>
      </c>
      <c r="C3922">
        <v>53</v>
      </c>
      <c r="D3922" t="s">
        <v>13</v>
      </c>
      <c r="E3922">
        <v>0</v>
      </c>
      <c r="F3922" t="s">
        <v>1289</v>
      </c>
      <c r="G3922">
        <v>96050</v>
      </c>
      <c r="H3922">
        <v>41.816595</v>
      </c>
      <c r="I3922">
        <v>-122.94828699999999</v>
      </c>
      <c r="J3922">
        <v>0</v>
      </c>
      <c r="K3922" s="1">
        <v>12</v>
      </c>
      <c r="L3922" t="s">
        <v>12</v>
      </c>
      <c r="M3922" t="s">
        <v>10</v>
      </c>
      <c r="N3922">
        <v>12.75</v>
      </c>
      <c r="O3922" t="s">
        <v>10</v>
      </c>
      <c r="P3922" t="s">
        <v>10</v>
      </c>
      <c r="Q3922" t="s">
        <v>25</v>
      </c>
      <c r="R3922">
        <v>24</v>
      </c>
      <c r="S3922" t="s">
        <v>13</v>
      </c>
      <c r="T3922" t="s">
        <v>13</v>
      </c>
      <c r="U3922" t="s">
        <v>13</v>
      </c>
      <c r="V3922" t="s">
        <v>13</v>
      </c>
      <c r="W3922" t="s">
        <v>10</v>
      </c>
      <c r="X3922" t="s">
        <v>10</v>
      </c>
      <c r="Y3922" t="s">
        <v>10</v>
      </c>
      <c r="Z3922" t="s">
        <v>13</v>
      </c>
      <c r="AA3922" t="s">
        <v>21</v>
      </c>
      <c r="AB3922" t="s">
        <v>10</v>
      </c>
      <c r="AC3922" t="s">
        <v>26</v>
      </c>
      <c r="AD3922">
        <v>94.2</v>
      </c>
      <c r="AE3922">
        <v>1046.0999999999999</v>
      </c>
      <c r="AF3922">
        <v>7.39</v>
      </c>
      <c r="AG3922">
        <v>120</v>
      </c>
      <c r="AH3922">
        <v>153</v>
      </c>
      <c r="AI3922">
        <v>1311.71</v>
      </c>
      <c r="AJ3922" t="s">
        <v>27</v>
      </c>
      <c r="AK3922" t="s">
        <v>87</v>
      </c>
      <c r="AL3922" t="s">
        <v>436</v>
      </c>
      <c r="AM3922" t="str">
        <f t="shared" si="183"/>
        <v>Churned</v>
      </c>
      <c r="AN3922" t="str">
        <f t="shared" si="184"/>
        <v>No</v>
      </c>
      <c r="AO3922" t="str" cm="1">
        <f t="array" ref="AO3922">_xlfn.IFS($C3922&lt;36,"Youth", $C3922&lt;66, "Middle_age", $C3922&gt;65, "Old")</f>
        <v>Middle_age</v>
      </c>
      <c r="AP3922" t="str">
        <f t="shared" si="185"/>
        <v>1 năm</v>
      </c>
    </row>
    <row r="3923" spans="1:42" x14ac:dyDescent="0.35">
      <c r="A3923" t="s">
        <v>5050</v>
      </c>
      <c r="B3923" t="s">
        <v>19</v>
      </c>
      <c r="C3923">
        <v>51</v>
      </c>
      <c r="D3923" t="s">
        <v>13</v>
      </c>
      <c r="E3923">
        <v>3</v>
      </c>
      <c r="F3923" t="s">
        <v>257</v>
      </c>
      <c r="G3923">
        <v>92604</v>
      </c>
      <c r="H3923">
        <v>33.688546000000002</v>
      </c>
      <c r="I3923">
        <v>-117.78809099999999</v>
      </c>
      <c r="J3923">
        <v>0</v>
      </c>
      <c r="K3923" s="1">
        <v>33</v>
      </c>
      <c r="L3923" t="s">
        <v>99</v>
      </c>
      <c r="M3923" t="s">
        <v>10</v>
      </c>
      <c r="N3923">
        <v>21.16</v>
      </c>
      <c r="O3923" t="s">
        <v>13</v>
      </c>
      <c r="P3923" t="s">
        <v>13</v>
      </c>
      <c r="AA3923" t="s">
        <v>15</v>
      </c>
      <c r="AB3923" t="s">
        <v>10</v>
      </c>
      <c r="AC3923" t="s">
        <v>16</v>
      </c>
      <c r="AD3923">
        <v>20.149999999999999</v>
      </c>
      <c r="AE3923">
        <v>682.15</v>
      </c>
      <c r="AF3923">
        <v>0</v>
      </c>
      <c r="AG3923">
        <v>0</v>
      </c>
      <c r="AH3923">
        <v>698.28</v>
      </c>
      <c r="AI3923">
        <v>1380.43</v>
      </c>
      <c r="AJ3923" t="s">
        <v>17</v>
      </c>
      <c r="AM3923" t="str">
        <f t="shared" si="183"/>
        <v>Stayed</v>
      </c>
      <c r="AN3923" t="str">
        <f t="shared" si="184"/>
        <v>Yes</v>
      </c>
      <c r="AO3923" t="str" cm="1">
        <f t="array" ref="AO3923">_xlfn.IFS($C3923&lt;36,"Youth", $C3923&lt;66, "Middle_age", $C3923&gt;65, "Old")</f>
        <v>Middle_age</v>
      </c>
      <c r="AP3923" t="str">
        <f t="shared" si="185"/>
        <v>3 năm</v>
      </c>
    </row>
    <row r="3924" spans="1:42" x14ac:dyDescent="0.35">
      <c r="A3924" t="s">
        <v>5051</v>
      </c>
      <c r="B3924" t="s">
        <v>9</v>
      </c>
      <c r="C3924">
        <v>57</v>
      </c>
      <c r="D3924" t="s">
        <v>10</v>
      </c>
      <c r="E3924">
        <v>0</v>
      </c>
      <c r="F3924" t="s">
        <v>105</v>
      </c>
      <c r="G3924">
        <v>90071</v>
      </c>
      <c r="H3924">
        <v>34.052917000000001</v>
      </c>
      <c r="I3924">
        <v>-118.255178</v>
      </c>
      <c r="J3924">
        <v>1</v>
      </c>
      <c r="K3924" s="1">
        <v>21</v>
      </c>
      <c r="L3924" t="s">
        <v>32</v>
      </c>
      <c r="M3924" t="s">
        <v>10</v>
      </c>
      <c r="N3924">
        <v>1.21</v>
      </c>
      <c r="O3924" t="s">
        <v>10</v>
      </c>
      <c r="P3924" t="s">
        <v>10</v>
      </c>
      <c r="Q3924" t="s">
        <v>25</v>
      </c>
      <c r="R3924">
        <v>16</v>
      </c>
      <c r="S3924" t="s">
        <v>10</v>
      </c>
      <c r="T3924" t="s">
        <v>13</v>
      </c>
      <c r="U3924" t="s">
        <v>10</v>
      </c>
      <c r="V3924" t="s">
        <v>13</v>
      </c>
      <c r="W3924" t="s">
        <v>10</v>
      </c>
      <c r="X3924" t="s">
        <v>10</v>
      </c>
      <c r="Y3924" t="s">
        <v>10</v>
      </c>
      <c r="Z3924" t="s">
        <v>10</v>
      </c>
      <c r="AA3924" t="s">
        <v>21</v>
      </c>
      <c r="AB3924" t="s">
        <v>10</v>
      </c>
      <c r="AC3924" t="s">
        <v>26</v>
      </c>
      <c r="AD3924">
        <v>103.9</v>
      </c>
      <c r="AE3924">
        <v>2254.1999999999998</v>
      </c>
      <c r="AF3924">
        <v>0</v>
      </c>
      <c r="AG3924">
        <v>0</v>
      </c>
      <c r="AH3924">
        <v>25.41</v>
      </c>
      <c r="AI3924">
        <v>2279.61</v>
      </c>
      <c r="AJ3924" t="s">
        <v>27</v>
      </c>
      <c r="AK3924" t="s">
        <v>33</v>
      </c>
      <c r="AL3924" t="s">
        <v>71</v>
      </c>
      <c r="AM3924" t="str">
        <f t="shared" si="183"/>
        <v>Churned</v>
      </c>
      <c r="AN3924" t="str">
        <f t="shared" si="184"/>
        <v>No</v>
      </c>
      <c r="AO3924" t="str" cm="1">
        <f t="array" ref="AO3924">_xlfn.IFS($C3924&lt;36,"Youth", $C3924&lt;66, "Middle_age", $C3924&gt;65, "Old")</f>
        <v>Middle_age</v>
      </c>
      <c r="AP3924" t="str">
        <f t="shared" si="185"/>
        <v>2 năm</v>
      </c>
    </row>
    <row r="3925" spans="1:42" x14ac:dyDescent="0.35">
      <c r="A3925" t="s">
        <v>5052</v>
      </c>
      <c r="B3925" t="s">
        <v>9</v>
      </c>
      <c r="C3925">
        <v>28</v>
      </c>
      <c r="D3925" t="s">
        <v>10</v>
      </c>
      <c r="E3925">
        <v>0</v>
      </c>
      <c r="F3925" t="s">
        <v>125</v>
      </c>
      <c r="G3925">
        <v>95405</v>
      </c>
      <c r="H3925">
        <v>38.439695999999998</v>
      </c>
      <c r="I3925">
        <v>-122.668817</v>
      </c>
      <c r="J3925">
        <v>1</v>
      </c>
      <c r="K3925" s="1">
        <v>12</v>
      </c>
      <c r="L3925" t="s">
        <v>12</v>
      </c>
      <c r="M3925" t="s">
        <v>10</v>
      </c>
      <c r="N3925">
        <v>40.630000000000003</v>
      </c>
      <c r="O3925" t="s">
        <v>10</v>
      </c>
      <c r="P3925" t="s">
        <v>10</v>
      </c>
      <c r="Q3925" t="s">
        <v>25</v>
      </c>
      <c r="R3925">
        <v>59</v>
      </c>
      <c r="S3925" t="s">
        <v>13</v>
      </c>
      <c r="T3925" t="s">
        <v>10</v>
      </c>
      <c r="U3925" t="s">
        <v>10</v>
      </c>
      <c r="V3925" t="s">
        <v>13</v>
      </c>
      <c r="W3925" t="s">
        <v>13</v>
      </c>
      <c r="X3925" t="s">
        <v>13</v>
      </c>
      <c r="Y3925" t="s">
        <v>10</v>
      </c>
      <c r="Z3925" t="s">
        <v>10</v>
      </c>
      <c r="AA3925" t="s">
        <v>21</v>
      </c>
      <c r="AB3925" t="s">
        <v>10</v>
      </c>
      <c r="AC3925" t="s">
        <v>26</v>
      </c>
      <c r="AD3925">
        <v>84.5</v>
      </c>
      <c r="AE3925">
        <v>916.9</v>
      </c>
      <c r="AF3925">
        <v>0</v>
      </c>
      <c r="AG3925">
        <v>0</v>
      </c>
      <c r="AH3925">
        <v>487.56</v>
      </c>
      <c r="AI3925">
        <v>1404.46</v>
      </c>
      <c r="AJ3925" t="s">
        <v>27</v>
      </c>
      <c r="AK3925" t="s">
        <v>28</v>
      </c>
      <c r="AL3925" t="s">
        <v>29</v>
      </c>
      <c r="AM3925" t="str">
        <f t="shared" si="183"/>
        <v>Churned</v>
      </c>
      <c r="AN3925" t="str">
        <f t="shared" si="184"/>
        <v>No</v>
      </c>
      <c r="AO3925" t="str" cm="1">
        <f t="array" ref="AO3925">_xlfn.IFS($C3925&lt;36,"Youth", $C3925&lt;66, "Middle_age", $C3925&gt;65, "Old")</f>
        <v>Youth</v>
      </c>
      <c r="AP3925" t="str">
        <f t="shared" si="185"/>
        <v>1 năm</v>
      </c>
    </row>
    <row r="3926" spans="1:42" x14ac:dyDescent="0.35">
      <c r="A3926" t="s">
        <v>5053</v>
      </c>
      <c r="B3926" t="s">
        <v>19</v>
      </c>
      <c r="C3926">
        <v>62</v>
      </c>
      <c r="D3926" t="s">
        <v>13</v>
      </c>
      <c r="E3926">
        <v>2</v>
      </c>
      <c r="F3926" t="s">
        <v>2579</v>
      </c>
      <c r="G3926">
        <v>92225</v>
      </c>
      <c r="H3926">
        <v>33.674582999999998</v>
      </c>
      <c r="I3926">
        <v>-114.71612</v>
      </c>
      <c r="J3926">
        <v>0</v>
      </c>
      <c r="K3926" s="1">
        <v>1</v>
      </c>
      <c r="L3926" t="s">
        <v>12</v>
      </c>
      <c r="M3926" t="s">
        <v>10</v>
      </c>
      <c r="N3926">
        <v>15.66</v>
      </c>
      <c r="O3926" t="s">
        <v>13</v>
      </c>
      <c r="P3926" t="s">
        <v>10</v>
      </c>
      <c r="Q3926" t="s">
        <v>49</v>
      </c>
      <c r="R3926">
        <v>29</v>
      </c>
      <c r="S3926" t="s">
        <v>13</v>
      </c>
      <c r="T3926" t="s">
        <v>13</v>
      </c>
      <c r="U3926" t="s">
        <v>13</v>
      </c>
      <c r="V3926" t="s">
        <v>13</v>
      </c>
      <c r="W3926" t="s">
        <v>13</v>
      </c>
      <c r="X3926" t="s">
        <v>13</v>
      </c>
      <c r="Y3926" t="s">
        <v>13</v>
      </c>
      <c r="Z3926" t="s">
        <v>10</v>
      </c>
      <c r="AA3926" t="s">
        <v>21</v>
      </c>
      <c r="AB3926" t="s">
        <v>13</v>
      </c>
      <c r="AC3926" t="s">
        <v>26</v>
      </c>
      <c r="AD3926">
        <v>44</v>
      </c>
      <c r="AE3926">
        <v>44</v>
      </c>
      <c r="AF3926">
        <v>0</v>
      </c>
      <c r="AG3926">
        <v>0</v>
      </c>
      <c r="AH3926">
        <v>15.66</v>
      </c>
      <c r="AI3926">
        <v>59.66</v>
      </c>
      <c r="AJ3926" t="s">
        <v>68</v>
      </c>
      <c r="AM3926" t="str">
        <f t="shared" si="183"/>
        <v>Joined</v>
      </c>
      <c r="AN3926" t="str">
        <f t="shared" si="184"/>
        <v>Yes</v>
      </c>
      <c r="AO3926" t="str" cm="1">
        <f t="array" ref="AO3926">_xlfn.IFS($C3926&lt;36,"Youth", $C3926&lt;66, "Middle_age", $C3926&gt;65, "Old")</f>
        <v>Middle_age</v>
      </c>
      <c r="AP3926" t="str">
        <f t="shared" si="185"/>
        <v>1 năm</v>
      </c>
    </row>
    <row r="3927" spans="1:42" x14ac:dyDescent="0.35">
      <c r="A3927" t="s">
        <v>5054</v>
      </c>
      <c r="B3927" t="s">
        <v>19</v>
      </c>
      <c r="C3927">
        <v>26</v>
      </c>
      <c r="D3927" t="s">
        <v>10</v>
      </c>
      <c r="E3927">
        <v>3</v>
      </c>
      <c r="F3927" t="s">
        <v>1065</v>
      </c>
      <c r="G3927">
        <v>96013</v>
      </c>
      <c r="H3927">
        <v>40.946784999999998</v>
      </c>
      <c r="I3927">
        <v>-121.719489</v>
      </c>
      <c r="J3927">
        <v>0</v>
      </c>
      <c r="K3927" s="1">
        <v>25</v>
      </c>
      <c r="L3927" t="s">
        <v>99</v>
      </c>
      <c r="M3927" t="s">
        <v>10</v>
      </c>
      <c r="N3927">
        <v>11.79</v>
      </c>
      <c r="O3927" t="s">
        <v>13</v>
      </c>
      <c r="P3927" t="s">
        <v>10</v>
      </c>
      <c r="Q3927" t="s">
        <v>25</v>
      </c>
      <c r="R3927">
        <v>59</v>
      </c>
      <c r="S3927" t="s">
        <v>13</v>
      </c>
      <c r="T3927" t="s">
        <v>13</v>
      </c>
      <c r="U3927" t="s">
        <v>13</v>
      </c>
      <c r="V3927" t="s">
        <v>10</v>
      </c>
      <c r="W3927" t="s">
        <v>10</v>
      </c>
      <c r="X3927" t="s">
        <v>13</v>
      </c>
      <c r="Y3927" t="s">
        <v>13</v>
      </c>
      <c r="Z3927" t="s">
        <v>10</v>
      </c>
      <c r="AA3927" t="s">
        <v>21</v>
      </c>
      <c r="AB3927" t="s">
        <v>13</v>
      </c>
      <c r="AC3927" t="s">
        <v>26</v>
      </c>
      <c r="AD3927">
        <v>85.9</v>
      </c>
      <c r="AE3927">
        <v>2199.0500000000002</v>
      </c>
      <c r="AF3927">
        <v>0</v>
      </c>
      <c r="AG3927">
        <v>0</v>
      </c>
      <c r="AH3927">
        <v>294.75</v>
      </c>
      <c r="AI3927">
        <v>2493.8000000000002</v>
      </c>
      <c r="AJ3927" t="s">
        <v>17</v>
      </c>
      <c r="AM3927" t="str">
        <f t="shared" si="183"/>
        <v>Stayed</v>
      </c>
      <c r="AN3927" t="str">
        <f t="shared" si="184"/>
        <v>Yes</v>
      </c>
      <c r="AO3927" t="str" cm="1">
        <f t="array" ref="AO3927">_xlfn.IFS($C3927&lt;36,"Youth", $C3927&lt;66, "Middle_age", $C3927&gt;65, "Old")</f>
        <v>Youth</v>
      </c>
      <c r="AP3927" t="str">
        <f t="shared" si="185"/>
        <v>3 năm</v>
      </c>
    </row>
    <row r="3928" spans="1:42" x14ac:dyDescent="0.35">
      <c r="A3928" t="s">
        <v>5055</v>
      </c>
      <c r="B3928" t="s">
        <v>19</v>
      </c>
      <c r="C3928">
        <v>35</v>
      </c>
      <c r="D3928" t="s">
        <v>10</v>
      </c>
      <c r="E3928">
        <v>0</v>
      </c>
      <c r="F3928" t="s">
        <v>20</v>
      </c>
      <c r="G3928">
        <v>91205</v>
      </c>
      <c r="H3928">
        <v>34.136580000000002</v>
      </c>
      <c r="I3928">
        <v>-118.245839</v>
      </c>
      <c r="J3928">
        <v>7</v>
      </c>
      <c r="K3928" s="1">
        <v>33</v>
      </c>
      <c r="L3928" t="s">
        <v>99</v>
      </c>
      <c r="M3928" t="s">
        <v>10</v>
      </c>
      <c r="N3928">
        <v>48.85</v>
      </c>
      <c r="O3928" t="s">
        <v>13</v>
      </c>
      <c r="P3928" t="s">
        <v>10</v>
      </c>
      <c r="Q3928" t="s">
        <v>14</v>
      </c>
      <c r="R3928">
        <v>30</v>
      </c>
      <c r="S3928" t="s">
        <v>10</v>
      </c>
      <c r="T3928" t="s">
        <v>13</v>
      </c>
      <c r="U3928" t="s">
        <v>10</v>
      </c>
      <c r="V3928" t="s">
        <v>13</v>
      </c>
      <c r="W3928" t="s">
        <v>10</v>
      </c>
      <c r="X3928" t="s">
        <v>10</v>
      </c>
      <c r="Y3928" t="s">
        <v>10</v>
      </c>
      <c r="Z3928" t="s">
        <v>10</v>
      </c>
      <c r="AA3928" t="s">
        <v>15</v>
      </c>
      <c r="AB3928" t="s">
        <v>13</v>
      </c>
      <c r="AC3928" t="s">
        <v>16</v>
      </c>
      <c r="AD3928">
        <v>74.75</v>
      </c>
      <c r="AE3928">
        <v>2453.3000000000002</v>
      </c>
      <c r="AF3928">
        <v>0</v>
      </c>
      <c r="AG3928">
        <v>0</v>
      </c>
      <c r="AH3928">
        <v>1612.05</v>
      </c>
      <c r="AI3928">
        <v>4065.35</v>
      </c>
      <c r="AJ3928" t="s">
        <v>17</v>
      </c>
      <c r="AM3928" t="str">
        <f t="shared" si="183"/>
        <v>VIP</v>
      </c>
      <c r="AN3928" t="str">
        <f t="shared" si="184"/>
        <v>No</v>
      </c>
      <c r="AO3928" t="str" cm="1">
        <f t="array" ref="AO3928">_xlfn.IFS($C3928&lt;36,"Youth", $C3928&lt;66, "Middle_age", $C3928&gt;65, "Old")</f>
        <v>Youth</v>
      </c>
      <c r="AP3928" t="str">
        <f t="shared" si="185"/>
        <v>3 năm</v>
      </c>
    </row>
    <row r="3929" spans="1:42" x14ac:dyDescent="0.35">
      <c r="A3929" t="s">
        <v>5056</v>
      </c>
      <c r="B3929" t="s">
        <v>9</v>
      </c>
      <c r="C3929">
        <v>38</v>
      </c>
      <c r="D3929" t="s">
        <v>13</v>
      </c>
      <c r="E3929">
        <v>0</v>
      </c>
      <c r="F3929" t="s">
        <v>446</v>
      </c>
      <c r="G3929">
        <v>92865</v>
      </c>
      <c r="H3929">
        <v>33.828778999999997</v>
      </c>
      <c r="I3929">
        <v>-117.848299</v>
      </c>
      <c r="J3929">
        <v>0</v>
      </c>
      <c r="K3929" s="1">
        <v>11</v>
      </c>
      <c r="L3929" t="s">
        <v>12</v>
      </c>
      <c r="M3929" t="s">
        <v>10</v>
      </c>
      <c r="N3929">
        <v>47.61</v>
      </c>
      <c r="O3929" t="s">
        <v>13</v>
      </c>
      <c r="P3929" t="s">
        <v>10</v>
      </c>
      <c r="Q3929" t="s">
        <v>49</v>
      </c>
      <c r="R3929">
        <v>12</v>
      </c>
      <c r="S3929" t="s">
        <v>13</v>
      </c>
      <c r="T3929" t="s">
        <v>13</v>
      </c>
      <c r="U3929" t="s">
        <v>13</v>
      </c>
      <c r="V3929" t="s">
        <v>10</v>
      </c>
      <c r="W3929" t="s">
        <v>10</v>
      </c>
      <c r="X3929" t="s">
        <v>10</v>
      </c>
      <c r="Y3929" t="s">
        <v>10</v>
      </c>
      <c r="Z3929" t="s">
        <v>10</v>
      </c>
      <c r="AA3929" t="s">
        <v>21</v>
      </c>
      <c r="AB3929" t="s">
        <v>13</v>
      </c>
      <c r="AC3929" t="s">
        <v>16</v>
      </c>
      <c r="AD3929">
        <v>70.5</v>
      </c>
      <c r="AE3929">
        <v>829.3</v>
      </c>
      <c r="AF3929">
        <v>0</v>
      </c>
      <c r="AG3929">
        <v>0</v>
      </c>
      <c r="AH3929">
        <v>523.71</v>
      </c>
      <c r="AI3929">
        <v>1353.01</v>
      </c>
      <c r="AJ3929" t="s">
        <v>17</v>
      </c>
      <c r="AM3929" t="str">
        <f t="shared" si="183"/>
        <v>Stayed</v>
      </c>
      <c r="AN3929" t="str">
        <f t="shared" si="184"/>
        <v>No</v>
      </c>
      <c r="AO3929" t="str" cm="1">
        <f t="array" ref="AO3929">_xlfn.IFS($C3929&lt;36,"Youth", $C3929&lt;66, "Middle_age", $C3929&gt;65, "Old")</f>
        <v>Middle_age</v>
      </c>
      <c r="AP3929" t="str">
        <f t="shared" si="185"/>
        <v>1 năm</v>
      </c>
    </row>
    <row r="3930" spans="1:42" x14ac:dyDescent="0.35">
      <c r="A3930" t="s">
        <v>5057</v>
      </c>
      <c r="B3930" t="s">
        <v>9</v>
      </c>
      <c r="C3930">
        <v>57</v>
      </c>
      <c r="D3930" t="s">
        <v>13</v>
      </c>
      <c r="E3930">
        <v>0</v>
      </c>
      <c r="F3930" t="s">
        <v>4910</v>
      </c>
      <c r="G3930">
        <v>95430</v>
      </c>
      <c r="H3930">
        <v>38.445602999999998</v>
      </c>
      <c r="I3930">
        <v>-123.063756</v>
      </c>
      <c r="J3930">
        <v>0</v>
      </c>
      <c r="K3930" s="1">
        <v>47</v>
      </c>
      <c r="L3930" t="s">
        <v>12</v>
      </c>
      <c r="M3930" t="s">
        <v>10</v>
      </c>
      <c r="N3930">
        <v>3.49</v>
      </c>
      <c r="O3930" t="s">
        <v>13</v>
      </c>
      <c r="P3930" t="s">
        <v>13</v>
      </c>
      <c r="AA3930" t="s">
        <v>43</v>
      </c>
      <c r="AB3930" t="s">
        <v>13</v>
      </c>
      <c r="AC3930" t="s">
        <v>16</v>
      </c>
      <c r="AD3930">
        <v>20.149999999999999</v>
      </c>
      <c r="AE3930">
        <v>1046.2</v>
      </c>
      <c r="AF3930">
        <v>0</v>
      </c>
      <c r="AG3930">
        <v>0</v>
      </c>
      <c r="AH3930">
        <v>164.03</v>
      </c>
      <c r="AI3930">
        <v>1210.23</v>
      </c>
      <c r="AJ3930" t="s">
        <v>17</v>
      </c>
      <c r="AM3930" t="str">
        <f t="shared" si="183"/>
        <v>Stayed</v>
      </c>
      <c r="AN3930" t="str">
        <f t="shared" si="184"/>
        <v>No</v>
      </c>
      <c r="AO3930" t="str" cm="1">
        <f t="array" ref="AO3930">_xlfn.IFS($C3930&lt;36,"Youth", $C3930&lt;66, "Middle_age", $C3930&gt;65, "Old")</f>
        <v>Middle_age</v>
      </c>
      <c r="AP3930" t="str">
        <f t="shared" si="185"/>
        <v>4 năm</v>
      </c>
    </row>
    <row r="3931" spans="1:42" x14ac:dyDescent="0.35">
      <c r="A3931" t="s">
        <v>5058</v>
      </c>
      <c r="B3931" t="s">
        <v>19</v>
      </c>
      <c r="C3931">
        <v>75</v>
      </c>
      <c r="D3931" t="s">
        <v>13</v>
      </c>
      <c r="E3931">
        <v>0</v>
      </c>
      <c r="F3931" t="s">
        <v>127</v>
      </c>
      <c r="G3931">
        <v>95132</v>
      </c>
      <c r="H3931">
        <v>37.424655000000001</v>
      </c>
      <c r="I3931">
        <v>-121.74841000000001</v>
      </c>
      <c r="J3931">
        <v>0</v>
      </c>
      <c r="K3931" s="1">
        <v>7</v>
      </c>
      <c r="L3931" t="s">
        <v>12</v>
      </c>
      <c r="M3931" t="s">
        <v>13</v>
      </c>
      <c r="P3931" t="s">
        <v>10</v>
      </c>
      <c r="Q3931" t="s">
        <v>49</v>
      </c>
      <c r="R3931">
        <v>26</v>
      </c>
      <c r="S3931" t="s">
        <v>13</v>
      </c>
      <c r="T3931" t="s">
        <v>10</v>
      </c>
      <c r="U3931" t="s">
        <v>13</v>
      </c>
      <c r="V3931" t="s">
        <v>10</v>
      </c>
      <c r="W3931" t="s">
        <v>13</v>
      </c>
      <c r="X3931" t="s">
        <v>10</v>
      </c>
      <c r="Y3931" t="s">
        <v>13</v>
      </c>
      <c r="Z3931" t="s">
        <v>10</v>
      </c>
      <c r="AA3931" t="s">
        <v>43</v>
      </c>
      <c r="AB3931" t="s">
        <v>10</v>
      </c>
      <c r="AC3931" t="s">
        <v>26</v>
      </c>
      <c r="AD3931">
        <v>44.4</v>
      </c>
      <c r="AE3931">
        <v>265.8</v>
      </c>
      <c r="AF3931">
        <v>0</v>
      </c>
      <c r="AG3931">
        <v>0</v>
      </c>
      <c r="AH3931">
        <v>0</v>
      </c>
      <c r="AI3931">
        <v>265.8</v>
      </c>
      <c r="AJ3931" t="s">
        <v>17</v>
      </c>
      <c r="AM3931" t="str">
        <f t="shared" si="183"/>
        <v>Stayed</v>
      </c>
      <c r="AN3931" t="str">
        <f t="shared" si="184"/>
        <v>No</v>
      </c>
      <c r="AO3931" t="str" cm="1">
        <f t="array" ref="AO3931">_xlfn.IFS($C3931&lt;36,"Youth", $C3931&lt;66, "Middle_age", $C3931&gt;65, "Old")</f>
        <v>Old</v>
      </c>
      <c r="AP3931" t="str">
        <f t="shared" si="185"/>
        <v>1 năm</v>
      </c>
    </row>
    <row r="3932" spans="1:42" x14ac:dyDescent="0.35">
      <c r="A3932" t="s">
        <v>5059</v>
      </c>
      <c r="B3932" t="s">
        <v>19</v>
      </c>
      <c r="C3932">
        <v>22</v>
      </c>
      <c r="D3932" t="s">
        <v>13</v>
      </c>
      <c r="E3932">
        <v>0</v>
      </c>
      <c r="F3932" t="s">
        <v>5060</v>
      </c>
      <c r="G3932">
        <v>93245</v>
      </c>
      <c r="H3932">
        <v>36.303666</v>
      </c>
      <c r="I3932">
        <v>-119.82565700000001</v>
      </c>
      <c r="J3932">
        <v>0</v>
      </c>
      <c r="K3932" s="1">
        <v>49</v>
      </c>
      <c r="L3932" t="s">
        <v>46</v>
      </c>
      <c r="M3932" t="s">
        <v>13</v>
      </c>
      <c r="P3932" t="s">
        <v>10</v>
      </c>
      <c r="Q3932" t="s">
        <v>14</v>
      </c>
      <c r="R3932">
        <v>58</v>
      </c>
      <c r="S3932" t="s">
        <v>13</v>
      </c>
      <c r="T3932" t="s">
        <v>13</v>
      </c>
      <c r="U3932" t="s">
        <v>10</v>
      </c>
      <c r="V3932" t="s">
        <v>13</v>
      </c>
      <c r="W3932" t="s">
        <v>13</v>
      </c>
      <c r="X3932" t="s">
        <v>13</v>
      </c>
      <c r="Y3932" t="s">
        <v>13</v>
      </c>
      <c r="Z3932" t="s">
        <v>10</v>
      </c>
      <c r="AA3932" t="s">
        <v>21</v>
      </c>
      <c r="AB3932" t="s">
        <v>10</v>
      </c>
      <c r="AC3932" t="s">
        <v>26</v>
      </c>
      <c r="AD3932">
        <v>30.2</v>
      </c>
      <c r="AE3932">
        <v>1453.1</v>
      </c>
      <c r="AF3932">
        <v>0</v>
      </c>
      <c r="AG3932">
        <v>0</v>
      </c>
      <c r="AH3932">
        <v>0</v>
      </c>
      <c r="AI3932">
        <v>1453.1</v>
      </c>
      <c r="AJ3932" t="s">
        <v>17</v>
      </c>
      <c r="AM3932" t="str">
        <f t="shared" si="183"/>
        <v>Stayed</v>
      </c>
      <c r="AN3932" t="str">
        <f t="shared" si="184"/>
        <v>No</v>
      </c>
      <c r="AO3932" t="str" cm="1">
        <f t="array" ref="AO3932">_xlfn.IFS($C3932&lt;36,"Youth", $C3932&lt;66, "Middle_age", $C3932&gt;65, "Old")</f>
        <v>Youth</v>
      </c>
      <c r="AP3932" t="str">
        <f t="shared" si="185"/>
        <v>5 năm</v>
      </c>
    </row>
    <row r="3933" spans="1:42" x14ac:dyDescent="0.35">
      <c r="A3933" t="s">
        <v>5061</v>
      </c>
      <c r="B3933" t="s">
        <v>19</v>
      </c>
      <c r="C3933">
        <v>54</v>
      </c>
      <c r="D3933" t="s">
        <v>10</v>
      </c>
      <c r="E3933">
        <v>0</v>
      </c>
      <c r="F3933" t="s">
        <v>3377</v>
      </c>
      <c r="G3933">
        <v>94965</v>
      </c>
      <c r="H3933">
        <v>37.848641000000001</v>
      </c>
      <c r="I3933">
        <v>-122.515692</v>
      </c>
      <c r="J3933">
        <v>1</v>
      </c>
      <c r="K3933" s="1">
        <v>49</v>
      </c>
      <c r="L3933" t="s">
        <v>46</v>
      </c>
      <c r="M3933" t="s">
        <v>10</v>
      </c>
      <c r="N3933">
        <v>20.48</v>
      </c>
      <c r="O3933" t="s">
        <v>10</v>
      </c>
      <c r="P3933" t="s">
        <v>10</v>
      </c>
      <c r="Q3933" t="s">
        <v>25</v>
      </c>
      <c r="R3933">
        <v>22</v>
      </c>
      <c r="S3933" t="s">
        <v>13</v>
      </c>
      <c r="T3933" t="s">
        <v>10</v>
      </c>
      <c r="U3933" t="s">
        <v>13</v>
      </c>
      <c r="V3933" t="s">
        <v>13</v>
      </c>
      <c r="W3933" t="s">
        <v>10</v>
      </c>
      <c r="X3933" t="s">
        <v>10</v>
      </c>
      <c r="Y3933" t="s">
        <v>10</v>
      </c>
      <c r="Z3933" t="s">
        <v>10</v>
      </c>
      <c r="AA3933" t="s">
        <v>21</v>
      </c>
      <c r="AB3933" t="s">
        <v>10</v>
      </c>
      <c r="AC3933" t="s">
        <v>26</v>
      </c>
      <c r="AD3933">
        <v>99.05</v>
      </c>
      <c r="AE3933">
        <v>4853.75</v>
      </c>
      <c r="AF3933">
        <v>14.24</v>
      </c>
      <c r="AG3933">
        <v>0</v>
      </c>
      <c r="AH3933">
        <v>1003.52</v>
      </c>
      <c r="AI3933">
        <v>5843.03</v>
      </c>
      <c r="AJ3933" t="s">
        <v>27</v>
      </c>
      <c r="AK3933" t="s">
        <v>28</v>
      </c>
      <c r="AL3933" t="s">
        <v>173</v>
      </c>
      <c r="AM3933" t="str">
        <f t="shared" si="183"/>
        <v>Churned</v>
      </c>
      <c r="AN3933" t="str">
        <f t="shared" si="184"/>
        <v>No</v>
      </c>
      <c r="AO3933" t="str" cm="1">
        <f t="array" ref="AO3933">_xlfn.IFS($C3933&lt;36,"Youth", $C3933&lt;66, "Middle_age", $C3933&gt;65, "Old")</f>
        <v>Middle_age</v>
      </c>
      <c r="AP3933" t="str">
        <f t="shared" si="185"/>
        <v>5 năm</v>
      </c>
    </row>
    <row r="3934" spans="1:42" x14ac:dyDescent="0.35">
      <c r="A3934" t="s">
        <v>5062</v>
      </c>
      <c r="B3934" t="s">
        <v>9</v>
      </c>
      <c r="C3934">
        <v>38</v>
      </c>
      <c r="D3934" t="s">
        <v>10</v>
      </c>
      <c r="E3934">
        <v>0</v>
      </c>
      <c r="F3934" t="s">
        <v>213</v>
      </c>
      <c r="G3934">
        <v>92592</v>
      </c>
      <c r="H3934">
        <v>33.507255000000001</v>
      </c>
      <c r="I3934">
        <v>-117.029473</v>
      </c>
      <c r="J3934">
        <v>5</v>
      </c>
      <c r="K3934" s="1">
        <v>55</v>
      </c>
      <c r="L3934" t="s">
        <v>12</v>
      </c>
      <c r="M3934" t="s">
        <v>10</v>
      </c>
      <c r="N3934">
        <v>19.41</v>
      </c>
      <c r="O3934" t="s">
        <v>10</v>
      </c>
      <c r="P3934" t="s">
        <v>10</v>
      </c>
      <c r="Q3934" t="s">
        <v>25</v>
      </c>
      <c r="R3934">
        <v>4</v>
      </c>
      <c r="S3934" t="s">
        <v>13</v>
      </c>
      <c r="T3934" t="s">
        <v>13</v>
      </c>
      <c r="U3934" t="s">
        <v>10</v>
      </c>
      <c r="V3934" t="s">
        <v>13</v>
      </c>
      <c r="W3934" t="s">
        <v>13</v>
      </c>
      <c r="X3934" t="s">
        <v>13</v>
      </c>
      <c r="Y3934" t="s">
        <v>13</v>
      </c>
      <c r="Z3934" t="s">
        <v>10</v>
      </c>
      <c r="AA3934" t="s">
        <v>21</v>
      </c>
      <c r="AB3934" t="s">
        <v>10</v>
      </c>
      <c r="AC3934" t="s">
        <v>26</v>
      </c>
      <c r="AD3934">
        <v>77.75</v>
      </c>
      <c r="AE3934">
        <v>4458.1499999999996</v>
      </c>
      <c r="AF3934">
        <v>0</v>
      </c>
      <c r="AG3934">
        <v>0</v>
      </c>
      <c r="AH3934">
        <v>1067.55</v>
      </c>
      <c r="AI3934">
        <v>5525.7</v>
      </c>
      <c r="AJ3934" t="s">
        <v>27</v>
      </c>
      <c r="AK3934" t="s">
        <v>28</v>
      </c>
      <c r="AL3934" t="s">
        <v>74</v>
      </c>
      <c r="AM3934" t="str">
        <f t="shared" si="183"/>
        <v>Churned</v>
      </c>
      <c r="AN3934" t="str">
        <f t="shared" si="184"/>
        <v>No</v>
      </c>
      <c r="AO3934" t="str" cm="1">
        <f t="array" ref="AO3934">_xlfn.IFS($C3934&lt;36,"Youth", $C3934&lt;66, "Middle_age", $C3934&gt;65, "Old")</f>
        <v>Middle_age</v>
      </c>
      <c r="AP3934" t="str">
        <f t="shared" si="185"/>
        <v>5 năm</v>
      </c>
    </row>
    <row r="3935" spans="1:42" x14ac:dyDescent="0.35">
      <c r="A3935" t="s">
        <v>5063</v>
      </c>
      <c r="B3935" t="s">
        <v>9</v>
      </c>
      <c r="C3935">
        <v>49</v>
      </c>
      <c r="D3935" t="s">
        <v>10</v>
      </c>
      <c r="E3935">
        <v>0</v>
      </c>
      <c r="F3935" t="s">
        <v>1680</v>
      </c>
      <c r="G3935">
        <v>95621</v>
      </c>
      <c r="H3935">
        <v>38.695489999999999</v>
      </c>
      <c r="I3935">
        <v>-121.307864</v>
      </c>
      <c r="J3935">
        <v>0</v>
      </c>
      <c r="K3935" s="1">
        <v>20</v>
      </c>
      <c r="L3935" t="s">
        <v>32</v>
      </c>
      <c r="M3935" t="s">
        <v>10</v>
      </c>
      <c r="N3935">
        <v>48.03</v>
      </c>
      <c r="O3935" t="s">
        <v>13</v>
      </c>
      <c r="P3935" t="s">
        <v>13</v>
      </c>
      <c r="AA3935" t="s">
        <v>21</v>
      </c>
      <c r="AB3935" t="s">
        <v>13</v>
      </c>
      <c r="AC3935" t="s">
        <v>26</v>
      </c>
      <c r="AD3935">
        <v>19.25</v>
      </c>
      <c r="AE3935">
        <v>375.25</v>
      </c>
      <c r="AF3935">
        <v>0</v>
      </c>
      <c r="AG3935">
        <v>0</v>
      </c>
      <c r="AH3935">
        <v>960.6</v>
      </c>
      <c r="AI3935">
        <v>1335.85</v>
      </c>
      <c r="AJ3935" t="s">
        <v>17</v>
      </c>
      <c r="AM3935" t="str">
        <f t="shared" si="183"/>
        <v>Stayed</v>
      </c>
      <c r="AN3935" t="str">
        <f t="shared" si="184"/>
        <v>No</v>
      </c>
      <c r="AO3935" t="str" cm="1">
        <f t="array" ref="AO3935">_xlfn.IFS($C3935&lt;36,"Youth", $C3935&lt;66, "Middle_age", $C3935&gt;65, "Old")</f>
        <v>Middle_age</v>
      </c>
      <c r="AP3935" t="str">
        <f t="shared" si="185"/>
        <v>2 năm</v>
      </c>
    </row>
    <row r="3936" spans="1:42" x14ac:dyDescent="0.35">
      <c r="A3936" t="s">
        <v>5064</v>
      </c>
      <c r="B3936" t="s">
        <v>9</v>
      </c>
      <c r="C3936">
        <v>79</v>
      </c>
      <c r="D3936" t="s">
        <v>10</v>
      </c>
      <c r="E3936">
        <v>0</v>
      </c>
      <c r="F3936" t="s">
        <v>1376</v>
      </c>
      <c r="G3936">
        <v>93626</v>
      </c>
      <c r="H3936">
        <v>37.027662999999997</v>
      </c>
      <c r="I3936">
        <v>-119.69056</v>
      </c>
      <c r="J3936">
        <v>8</v>
      </c>
      <c r="K3936" s="1">
        <v>28</v>
      </c>
      <c r="L3936" t="s">
        <v>12</v>
      </c>
      <c r="M3936" t="s">
        <v>10</v>
      </c>
      <c r="N3936">
        <v>25.57</v>
      </c>
      <c r="O3936" t="s">
        <v>10</v>
      </c>
      <c r="P3936" t="s">
        <v>13</v>
      </c>
      <c r="AA3936" t="s">
        <v>21</v>
      </c>
      <c r="AB3936" t="s">
        <v>13</v>
      </c>
      <c r="AC3936" t="s">
        <v>153</v>
      </c>
      <c r="AD3936">
        <v>25.7</v>
      </c>
      <c r="AE3936">
        <v>734.6</v>
      </c>
      <c r="AF3936">
        <v>0</v>
      </c>
      <c r="AG3936">
        <v>0</v>
      </c>
      <c r="AH3936">
        <v>715.96</v>
      </c>
      <c r="AI3936">
        <v>1450.56</v>
      </c>
      <c r="AJ3936" t="s">
        <v>17</v>
      </c>
      <c r="AM3936" t="str">
        <f t="shared" si="183"/>
        <v>Stayed</v>
      </c>
      <c r="AN3936" t="str">
        <f t="shared" si="184"/>
        <v>No</v>
      </c>
      <c r="AO3936" t="str" cm="1">
        <f t="array" ref="AO3936">_xlfn.IFS($C3936&lt;36,"Youth", $C3936&lt;66, "Middle_age", $C3936&gt;65, "Old")</f>
        <v>Old</v>
      </c>
      <c r="AP3936" t="str">
        <f t="shared" si="185"/>
        <v>3 năm</v>
      </c>
    </row>
    <row r="3937" spans="1:42" x14ac:dyDescent="0.35">
      <c r="A3937" t="s">
        <v>5065</v>
      </c>
      <c r="B3937" t="s">
        <v>19</v>
      </c>
      <c r="C3937">
        <v>69</v>
      </c>
      <c r="D3937" t="s">
        <v>13</v>
      </c>
      <c r="E3937">
        <v>0</v>
      </c>
      <c r="F3937" t="s">
        <v>1020</v>
      </c>
      <c r="G3937">
        <v>94520</v>
      </c>
      <c r="H3937">
        <v>38.013824999999997</v>
      </c>
      <c r="I3937">
        <v>-122.03914399999999</v>
      </c>
      <c r="J3937">
        <v>0</v>
      </c>
      <c r="K3937" s="1">
        <v>1</v>
      </c>
      <c r="L3937" t="s">
        <v>12</v>
      </c>
      <c r="M3937" t="s">
        <v>10</v>
      </c>
      <c r="N3937">
        <v>33.840000000000003</v>
      </c>
      <c r="O3937" t="s">
        <v>13</v>
      </c>
      <c r="P3937" t="s">
        <v>10</v>
      </c>
      <c r="Q3937" t="s">
        <v>25</v>
      </c>
      <c r="R3937">
        <v>5</v>
      </c>
      <c r="S3937" t="s">
        <v>13</v>
      </c>
      <c r="T3937" t="s">
        <v>13</v>
      </c>
      <c r="U3937" t="s">
        <v>13</v>
      </c>
      <c r="V3937" t="s">
        <v>13</v>
      </c>
      <c r="W3937" t="s">
        <v>13</v>
      </c>
      <c r="X3937" t="s">
        <v>13</v>
      </c>
      <c r="Y3937" t="s">
        <v>13</v>
      </c>
      <c r="Z3937" t="s">
        <v>10</v>
      </c>
      <c r="AA3937" t="s">
        <v>21</v>
      </c>
      <c r="AB3937" t="s">
        <v>10</v>
      </c>
      <c r="AC3937" t="s">
        <v>26</v>
      </c>
      <c r="AD3937">
        <v>69.75</v>
      </c>
      <c r="AE3937">
        <v>69.75</v>
      </c>
      <c r="AF3937">
        <v>0</v>
      </c>
      <c r="AG3937">
        <v>0</v>
      </c>
      <c r="AH3937">
        <v>33.840000000000003</v>
      </c>
      <c r="AI3937">
        <v>103.59</v>
      </c>
      <c r="AJ3937" t="s">
        <v>27</v>
      </c>
      <c r="AK3937" t="s">
        <v>28</v>
      </c>
      <c r="AL3937" t="s">
        <v>29</v>
      </c>
      <c r="AM3937" t="str">
        <f t="shared" si="183"/>
        <v>Churned</v>
      </c>
      <c r="AN3937" t="str">
        <f t="shared" si="184"/>
        <v>No</v>
      </c>
      <c r="AO3937" t="str" cm="1">
        <f t="array" ref="AO3937">_xlfn.IFS($C3937&lt;36,"Youth", $C3937&lt;66, "Middle_age", $C3937&gt;65, "Old")</f>
        <v>Old</v>
      </c>
      <c r="AP3937" t="str">
        <f t="shared" si="185"/>
        <v>1 năm</v>
      </c>
    </row>
    <row r="3938" spans="1:42" x14ac:dyDescent="0.35">
      <c r="A3938" t="s">
        <v>5066</v>
      </c>
      <c r="B3938" t="s">
        <v>9</v>
      </c>
      <c r="C3938">
        <v>36</v>
      </c>
      <c r="D3938" t="s">
        <v>10</v>
      </c>
      <c r="E3938">
        <v>0</v>
      </c>
      <c r="F3938" t="s">
        <v>917</v>
      </c>
      <c r="G3938">
        <v>95920</v>
      </c>
      <c r="H3938">
        <v>39.449793999999997</v>
      </c>
      <c r="I3938">
        <v>-121.93637200000001</v>
      </c>
      <c r="J3938">
        <v>2</v>
      </c>
      <c r="K3938" s="1">
        <v>4</v>
      </c>
      <c r="L3938" t="s">
        <v>12</v>
      </c>
      <c r="M3938" t="s">
        <v>10</v>
      </c>
      <c r="N3938">
        <v>6.77</v>
      </c>
      <c r="O3938" t="s">
        <v>13</v>
      </c>
      <c r="P3938" t="s">
        <v>10</v>
      </c>
      <c r="Q3938" t="s">
        <v>14</v>
      </c>
      <c r="R3938">
        <v>3</v>
      </c>
      <c r="S3938" t="s">
        <v>10</v>
      </c>
      <c r="T3938" t="s">
        <v>10</v>
      </c>
      <c r="U3938" t="s">
        <v>13</v>
      </c>
      <c r="V3938" t="s">
        <v>13</v>
      </c>
      <c r="W3938" t="s">
        <v>13</v>
      </c>
      <c r="X3938" t="s">
        <v>13</v>
      </c>
      <c r="Y3938" t="s">
        <v>13</v>
      </c>
      <c r="Z3938" t="s">
        <v>10</v>
      </c>
      <c r="AA3938" t="s">
        <v>21</v>
      </c>
      <c r="AB3938" t="s">
        <v>13</v>
      </c>
      <c r="AC3938" t="s">
        <v>16</v>
      </c>
      <c r="AD3938">
        <v>54.7</v>
      </c>
      <c r="AE3938">
        <v>235.05</v>
      </c>
      <c r="AF3938">
        <v>0</v>
      </c>
      <c r="AG3938">
        <v>0</v>
      </c>
      <c r="AH3938">
        <v>27.08</v>
      </c>
      <c r="AI3938">
        <v>262.13</v>
      </c>
      <c r="AJ3938" t="s">
        <v>17</v>
      </c>
      <c r="AM3938" t="str">
        <f t="shared" si="183"/>
        <v>Stayed</v>
      </c>
      <c r="AN3938" t="str">
        <f t="shared" si="184"/>
        <v>No</v>
      </c>
      <c r="AO3938" t="str" cm="1">
        <f t="array" ref="AO3938">_xlfn.IFS($C3938&lt;36,"Youth", $C3938&lt;66, "Middle_age", $C3938&gt;65, "Old")</f>
        <v>Middle_age</v>
      </c>
      <c r="AP3938" t="str">
        <f t="shared" si="185"/>
        <v>1 năm</v>
      </c>
    </row>
    <row r="3939" spans="1:42" x14ac:dyDescent="0.35">
      <c r="A3939" t="s">
        <v>5067</v>
      </c>
      <c r="B3939" t="s">
        <v>9</v>
      </c>
      <c r="C3939">
        <v>24</v>
      </c>
      <c r="D3939" t="s">
        <v>13</v>
      </c>
      <c r="E3939">
        <v>0</v>
      </c>
      <c r="F3939" t="s">
        <v>1446</v>
      </c>
      <c r="G3939">
        <v>95329</v>
      </c>
      <c r="H3939">
        <v>37.666587</v>
      </c>
      <c r="I3939">
        <v>-120.411517</v>
      </c>
      <c r="J3939">
        <v>0</v>
      </c>
      <c r="K3939" s="1">
        <v>42</v>
      </c>
      <c r="L3939" t="s">
        <v>46</v>
      </c>
      <c r="M3939" t="s">
        <v>10</v>
      </c>
      <c r="N3939">
        <v>18.309999999999999</v>
      </c>
      <c r="O3939" t="s">
        <v>13</v>
      </c>
      <c r="P3939" t="s">
        <v>13</v>
      </c>
      <c r="AA3939" t="s">
        <v>43</v>
      </c>
      <c r="AB3939" t="s">
        <v>10</v>
      </c>
      <c r="AC3939" t="s">
        <v>26</v>
      </c>
      <c r="AD3939">
        <v>20.75</v>
      </c>
      <c r="AE3939">
        <v>844.45</v>
      </c>
      <c r="AF3939">
        <v>0</v>
      </c>
      <c r="AG3939">
        <v>0</v>
      </c>
      <c r="AH3939">
        <v>769.02</v>
      </c>
      <c r="AI3939">
        <v>1613.47</v>
      </c>
      <c r="AJ3939" t="s">
        <v>17</v>
      </c>
      <c r="AM3939" t="str">
        <f t="shared" si="183"/>
        <v>Stayed</v>
      </c>
      <c r="AN3939" t="str">
        <f t="shared" si="184"/>
        <v>No</v>
      </c>
      <c r="AO3939" t="str" cm="1">
        <f t="array" ref="AO3939">_xlfn.IFS($C3939&lt;36,"Youth", $C3939&lt;66, "Middle_age", $C3939&gt;65, "Old")</f>
        <v>Youth</v>
      </c>
      <c r="AP3939" t="str">
        <f t="shared" si="185"/>
        <v>4 năm</v>
      </c>
    </row>
    <row r="3940" spans="1:42" x14ac:dyDescent="0.35">
      <c r="A3940" t="s">
        <v>5068</v>
      </c>
      <c r="B3940" t="s">
        <v>19</v>
      </c>
      <c r="C3940">
        <v>46</v>
      </c>
      <c r="D3940" t="s">
        <v>13</v>
      </c>
      <c r="E3940">
        <v>0</v>
      </c>
      <c r="F3940" t="s">
        <v>3263</v>
      </c>
      <c r="G3940">
        <v>95453</v>
      </c>
      <c r="H3940">
        <v>39.080469000000001</v>
      </c>
      <c r="I3940">
        <v>-122.95517599999999</v>
      </c>
      <c r="J3940">
        <v>0</v>
      </c>
      <c r="K3940" s="1">
        <v>1</v>
      </c>
      <c r="L3940" t="s">
        <v>12</v>
      </c>
      <c r="M3940" t="s">
        <v>10</v>
      </c>
      <c r="N3940">
        <v>9.36</v>
      </c>
      <c r="O3940" t="s">
        <v>13</v>
      </c>
      <c r="P3940" t="s">
        <v>10</v>
      </c>
      <c r="Q3940" t="s">
        <v>25</v>
      </c>
      <c r="R3940">
        <v>14</v>
      </c>
      <c r="S3940" t="s">
        <v>13</v>
      </c>
      <c r="T3940" t="s">
        <v>13</v>
      </c>
      <c r="U3940" t="s">
        <v>13</v>
      </c>
      <c r="V3940" t="s">
        <v>13</v>
      </c>
      <c r="W3940" t="s">
        <v>13</v>
      </c>
      <c r="X3940" t="s">
        <v>13</v>
      </c>
      <c r="Y3940" t="s">
        <v>13</v>
      </c>
      <c r="Z3940" t="s">
        <v>13</v>
      </c>
      <c r="AA3940" t="s">
        <v>21</v>
      </c>
      <c r="AB3940" t="s">
        <v>10</v>
      </c>
      <c r="AC3940" t="s">
        <v>26</v>
      </c>
      <c r="AD3940">
        <v>69.900000000000006</v>
      </c>
      <c r="AE3940">
        <v>69.900000000000006</v>
      </c>
      <c r="AF3940">
        <v>0</v>
      </c>
      <c r="AG3940">
        <v>10</v>
      </c>
      <c r="AH3940">
        <v>9.36</v>
      </c>
      <c r="AI3940">
        <v>89.26</v>
      </c>
      <c r="AJ3940" t="s">
        <v>68</v>
      </c>
      <c r="AM3940" t="str">
        <f t="shared" si="183"/>
        <v>Joined</v>
      </c>
      <c r="AN3940" t="str">
        <f t="shared" si="184"/>
        <v>No</v>
      </c>
      <c r="AO3940" t="str" cm="1">
        <f t="array" ref="AO3940">_xlfn.IFS($C3940&lt;36,"Youth", $C3940&lt;66, "Middle_age", $C3940&gt;65, "Old")</f>
        <v>Middle_age</v>
      </c>
      <c r="AP3940" t="str">
        <f t="shared" si="185"/>
        <v>1 năm</v>
      </c>
    </row>
    <row r="3941" spans="1:42" x14ac:dyDescent="0.35">
      <c r="A3941" t="s">
        <v>5069</v>
      </c>
      <c r="B3941" t="s">
        <v>19</v>
      </c>
      <c r="C3941">
        <v>38</v>
      </c>
      <c r="D3941" t="s">
        <v>13</v>
      </c>
      <c r="E3941">
        <v>0</v>
      </c>
      <c r="F3941" t="s">
        <v>361</v>
      </c>
      <c r="G3941">
        <v>94103</v>
      </c>
      <c r="H3941">
        <v>37.773147000000002</v>
      </c>
      <c r="I3941">
        <v>-122.411287</v>
      </c>
      <c r="J3941">
        <v>0</v>
      </c>
      <c r="K3941" s="1">
        <v>4</v>
      </c>
      <c r="L3941" t="s">
        <v>12</v>
      </c>
      <c r="M3941" t="s">
        <v>10</v>
      </c>
      <c r="N3941">
        <v>20.76</v>
      </c>
      <c r="O3941" t="s">
        <v>13</v>
      </c>
      <c r="P3941" t="s">
        <v>10</v>
      </c>
      <c r="Q3941" t="s">
        <v>49</v>
      </c>
      <c r="R3941">
        <v>30</v>
      </c>
      <c r="S3941" t="s">
        <v>13</v>
      </c>
      <c r="T3941" t="s">
        <v>13</v>
      </c>
      <c r="U3941" t="s">
        <v>13</v>
      </c>
      <c r="V3941" t="s">
        <v>13</v>
      </c>
      <c r="W3941" t="s">
        <v>10</v>
      </c>
      <c r="X3941" t="s">
        <v>13</v>
      </c>
      <c r="Y3941" t="s">
        <v>13</v>
      </c>
      <c r="Z3941" t="s">
        <v>10</v>
      </c>
      <c r="AA3941" t="s">
        <v>21</v>
      </c>
      <c r="AB3941" t="s">
        <v>10</v>
      </c>
      <c r="AC3941" t="s">
        <v>26</v>
      </c>
      <c r="AD3941">
        <v>56.4</v>
      </c>
      <c r="AE3941">
        <v>234.85</v>
      </c>
      <c r="AF3941">
        <v>0</v>
      </c>
      <c r="AG3941">
        <v>0</v>
      </c>
      <c r="AH3941">
        <v>83.04</v>
      </c>
      <c r="AI3941">
        <v>317.89</v>
      </c>
      <c r="AJ3941" t="s">
        <v>17</v>
      </c>
      <c r="AM3941" t="str">
        <f t="shared" si="183"/>
        <v>Stayed</v>
      </c>
      <c r="AN3941" t="str">
        <f t="shared" si="184"/>
        <v>No</v>
      </c>
      <c r="AO3941" t="str" cm="1">
        <f t="array" ref="AO3941">_xlfn.IFS($C3941&lt;36,"Youth", $C3941&lt;66, "Middle_age", $C3941&gt;65, "Old")</f>
        <v>Middle_age</v>
      </c>
      <c r="AP3941" t="str">
        <f t="shared" si="185"/>
        <v>1 năm</v>
      </c>
    </row>
    <row r="3942" spans="1:42" x14ac:dyDescent="0.35">
      <c r="A3942" t="s">
        <v>5070</v>
      </c>
      <c r="B3942" t="s">
        <v>9</v>
      </c>
      <c r="C3942">
        <v>52</v>
      </c>
      <c r="D3942" t="s">
        <v>13</v>
      </c>
      <c r="E3942">
        <v>0</v>
      </c>
      <c r="F3942" t="s">
        <v>3960</v>
      </c>
      <c r="G3942">
        <v>93022</v>
      </c>
      <c r="H3942">
        <v>34.404544000000001</v>
      </c>
      <c r="I3942">
        <v>-119.30211799999999</v>
      </c>
      <c r="J3942">
        <v>0</v>
      </c>
      <c r="K3942" s="1">
        <v>41</v>
      </c>
      <c r="L3942" t="s">
        <v>46</v>
      </c>
      <c r="M3942" t="s">
        <v>10</v>
      </c>
      <c r="N3942">
        <v>15.48</v>
      </c>
      <c r="O3942" t="s">
        <v>13</v>
      </c>
      <c r="P3942" t="s">
        <v>13</v>
      </c>
      <c r="AA3942" t="s">
        <v>21</v>
      </c>
      <c r="AB3942" t="s">
        <v>13</v>
      </c>
      <c r="AC3942" t="s">
        <v>26</v>
      </c>
      <c r="AD3942">
        <v>20.45</v>
      </c>
      <c r="AE3942">
        <v>775.6</v>
      </c>
      <c r="AF3942">
        <v>0</v>
      </c>
      <c r="AG3942">
        <v>0</v>
      </c>
      <c r="AH3942">
        <v>634.67999999999995</v>
      </c>
      <c r="AI3942">
        <v>1410.28</v>
      </c>
      <c r="AJ3942" t="s">
        <v>17</v>
      </c>
      <c r="AM3942" t="str">
        <f t="shared" si="183"/>
        <v>Stayed</v>
      </c>
      <c r="AN3942" t="str">
        <f t="shared" si="184"/>
        <v>No</v>
      </c>
      <c r="AO3942" t="str" cm="1">
        <f t="array" ref="AO3942">_xlfn.IFS($C3942&lt;36,"Youth", $C3942&lt;66, "Middle_age", $C3942&gt;65, "Old")</f>
        <v>Middle_age</v>
      </c>
      <c r="AP3942" t="str">
        <f t="shared" si="185"/>
        <v>4 năm</v>
      </c>
    </row>
    <row r="3943" spans="1:42" x14ac:dyDescent="0.35">
      <c r="A3943" t="s">
        <v>5071</v>
      </c>
      <c r="B3943" t="s">
        <v>19</v>
      </c>
      <c r="C3943">
        <v>42</v>
      </c>
      <c r="D3943" t="s">
        <v>13</v>
      </c>
      <c r="E3943">
        <v>0</v>
      </c>
      <c r="F3943" t="s">
        <v>1196</v>
      </c>
      <c r="G3943">
        <v>91506</v>
      </c>
      <c r="H3943">
        <v>34.169705999999998</v>
      </c>
      <c r="I3943">
        <v>-118.323548</v>
      </c>
      <c r="J3943">
        <v>0</v>
      </c>
      <c r="K3943" s="1">
        <v>13</v>
      </c>
      <c r="L3943" t="s">
        <v>12</v>
      </c>
      <c r="M3943" t="s">
        <v>10</v>
      </c>
      <c r="N3943">
        <v>16.350000000000001</v>
      </c>
      <c r="O3943" t="s">
        <v>13</v>
      </c>
      <c r="P3943" t="s">
        <v>13</v>
      </c>
      <c r="AA3943" t="s">
        <v>15</v>
      </c>
      <c r="AB3943" t="s">
        <v>10</v>
      </c>
      <c r="AC3943" t="s">
        <v>16</v>
      </c>
      <c r="AD3943">
        <v>19.95</v>
      </c>
      <c r="AE3943">
        <v>257</v>
      </c>
      <c r="AF3943">
        <v>0</v>
      </c>
      <c r="AG3943">
        <v>0</v>
      </c>
      <c r="AH3943">
        <v>212.55</v>
      </c>
      <c r="AI3943">
        <v>469.55</v>
      </c>
      <c r="AJ3943" t="s">
        <v>17</v>
      </c>
      <c r="AM3943" t="str">
        <f t="shared" si="183"/>
        <v>Stayed</v>
      </c>
      <c r="AN3943" t="str">
        <f t="shared" si="184"/>
        <v>No</v>
      </c>
      <c r="AO3943" t="str" cm="1">
        <f t="array" ref="AO3943">_xlfn.IFS($C3943&lt;36,"Youth", $C3943&lt;66, "Middle_age", $C3943&gt;65, "Old")</f>
        <v>Middle_age</v>
      </c>
      <c r="AP3943" t="str">
        <f t="shared" si="185"/>
        <v>2 năm</v>
      </c>
    </row>
    <row r="3944" spans="1:42" x14ac:dyDescent="0.35">
      <c r="A3944" t="s">
        <v>5072</v>
      </c>
      <c r="B3944" t="s">
        <v>19</v>
      </c>
      <c r="C3944">
        <v>33</v>
      </c>
      <c r="D3944" t="s">
        <v>10</v>
      </c>
      <c r="E3944">
        <v>1</v>
      </c>
      <c r="F3944" t="s">
        <v>20</v>
      </c>
      <c r="G3944">
        <v>91205</v>
      </c>
      <c r="H3944">
        <v>34.136580000000002</v>
      </c>
      <c r="I3944">
        <v>-118.245839</v>
      </c>
      <c r="J3944">
        <v>3</v>
      </c>
      <c r="K3944" s="1">
        <v>50</v>
      </c>
      <c r="L3944" t="s">
        <v>12</v>
      </c>
      <c r="M3944" t="s">
        <v>10</v>
      </c>
      <c r="N3944">
        <v>22.3</v>
      </c>
      <c r="O3944" t="s">
        <v>10</v>
      </c>
      <c r="P3944" t="s">
        <v>13</v>
      </c>
      <c r="AA3944" t="s">
        <v>43</v>
      </c>
      <c r="AB3944" t="s">
        <v>13</v>
      </c>
      <c r="AC3944" t="s">
        <v>16</v>
      </c>
      <c r="AD3944">
        <v>24.95</v>
      </c>
      <c r="AE3944">
        <v>1261.45</v>
      </c>
      <c r="AF3944">
        <v>0</v>
      </c>
      <c r="AG3944">
        <v>0</v>
      </c>
      <c r="AH3944">
        <v>1115</v>
      </c>
      <c r="AI3944">
        <v>2376.4499999999998</v>
      </c>
      <c r="AJ3944" t="s">
        <v>17</v>
      </c>
      <c r="AM3944" t="str">
        <f t="shared" si="183"/>
        <v>Stayed</v>
      </c>
      <c r="AN3944" t="str">
        <f t="shared" si="184"/>
        <v>Yes</v>
      </c>
      <c r="AO3944" t="str" cm="1">
        <f t="array" ref="AO3944">_xlfn.IFS($C3944&lt;36,"Youth", $C3944&lt;66, "Middle_age", $C3944&gt;65, "Old")</f>
        <v>Youth</v>
      </c>
      <c r="AP3944" t="str">
        <f t="shared" si="185"/>
        <v>5 năm</v>
      </c>
    </row>
    <row r="3945" spans="1:42" x14ac:dyDescent="0.35">
      <c r="A3945" t="s">
        <v>5073</v>
      </c>
      <c r="B3945" t="s">
        <v>9</v>
      </c>
      <c r="C3945">
        <v>70</v>
      </c>
      <c r="D3945" t="s">
        <v>13</v>
      </c>
      <c r="E3945">
        <v>0</v>
      </c>
      <c r="F3945" t="s">
        <v>223</v>
      </c>
      <c r="G3945">
        <v>93021</v>
      </c>
      <c r="H3945">
        <v>34.312944999999999</v>
      </c>
      <c r="I3945">
        <v>-118.858169</v>
      </c>
      <c r="J3945">
        <v>0</v>
      </c>
      <c r="K3945" s="1">
        <v>1</v>
      </c>
      <c r="L3945" t="s">
        <v>12</v>
      </c>
      <c r="M3945" t="s">
        <v>10</v>
      </c>
      <c r="N3945">
        <v>43.45</v>
      </c>
      <c r="O3945" t="s">
        <v>13</v>
      </c>
      <c r="P3945" t="s">
        <v>10</v>
      </c>
      <c r="Q3945" t="s">
        <v>25</v>
      </c>
      <c r="R3945">
        <v>30</v>
      </c>
      <c r="S3945" t="s">
        <v>13</v>
      </c>
      <c r="T3945" t="s">
        <v>13</v>
      </c>
      <c r="U3945" t="s">
        <v>13</v>
      </c>
      <c r="V3945" t="s">
        <v>13</v>
      </c>
      <c r="W3945" t="s">
        <v>13</v>
      </c>
      <c r="X3945" t="s">
        <v>13</v>
      </c>
      <c r="Y3945" t="s">
        <v>13</v>
      </c>
      <c r="Z3945" t="s">
        <v>13</v>
      </c>
      <c r="AA3945" t="s">
        <v>21</v>
      </c>
      <c r="AB3945" t="s">
        <v>10</v>
      </c>
      <c r="AC3945" t="s">
        <v>26</v>
      </c>
      <c r="AD3945">
        <v>69.849999999999994</v>
      </c>
      <c r="AE3945">
        <v>69.849999999999994</v>
      </c>
      <c r="AF3945">
        <v>0</v>
      </c>
      <c r="AG3945">
        <v>40</v>
      </c>
      <c r="AH3945">
        <v>43.45</v>
      </c>
      <c r="AI3945">
        <v>153.30000000000001</v>
      </c>
      <c r="AJ3945" t="s">
        <v>27</v>
      </c>
      <c r="AK3945" t="s">
        <v>33</v>
      </c>
      <c r="AL3945" t="s">
        <v>71</v>
      </c>
      <c r="AM3945" t="str">
        <f t="shared" si="183"/>
        <v>Churned</v>
      </c>
      <c r="AN3945" t="str">
        <f t="shared" si="184"/>
        <v>No</v>
      </c>
      <c r="AO3945" t="str" cm="1">
        <f t="array" ref="AO3945">_xlfn.IFS($C3945&lt;36,"Youth", $C3945&lt;66, "Middle_age", $C3945&gt;65, "Old")</f>
        <v>Old</v>
      </c>
      <c r="AP3945" t="str">
        <f t="shared" si="185"/>
        <v>1 năm</v>
      </c>
    </row>
    <row r="3946" spans="1:42" x14ac:dyDescent="0.35">
      <c r="A3946" t="s">
        <v>5074</v>
      </c>
      <c r="B3946" t="s">
        <v>19</v>
      </c>
      <c r="C3946">
        <v>49</v>
      </c>
      <c r="D3946" t="s">
        <v>13</v>
      </c>
      <c r="E3946">
        <v>0</v>
      </c>
      <c r="F3946" t="s">
        <v>125</v>
      </c>
      <c r="G3946">
        <v>95407</v>
      </c>
      <c r="H3946">
        <v>38.394091000000003</v>
      </c>
      <c r="I3946">
        <v>-122.739814</v>
      </c>
      <c r="J3946">
        <v>0</v>
      </c>
      <c r="K3946" s="1">
        <v>1</v>
      </c>
      <c r="L3946" t="s">
        <v>12</v>
      </c>
      <c r="M3946" t="s">
        <v>10</v>
      </c>
      <c r="N3946">
        <v>34.369999999999997</v>
      </c>
      <c r="O3946" t="s">
        <v>13</v>
      </c>
      <c r="P3946" t="s">
        <v>10</v>
      </c>
      <c r="Q3946" t="s">
        <v>49</v>
      </c>
      <c r="R3946">
        <v>28</v>
      </c>
      <c r="S3946" t="s">
        <v>13</v>
      </c>
      <c r="T3946" t="s">
        <v>13</v>
      </c>
      <c r="U3946" t="s">
        <v>13</v>
      </c>
      <c r="V3946" t="s">
        <v>13</v>
      </c>
      <c r="W3946" t="s">
        <v>13</v>
      </c>
      <c r="X3946" t="s">
        <v>13</v>
      </c>
      <c r="Y3946" t="s">
        <v>13</v>
      </c>
      <c r="Z3946" t="s">
        <v>10</v>
      </c>
      <c r="AA3946" t="s">
        <v>21</v>
      </c>
      <c r="AB3946" t="s">
        <v>13</v>
      </c>
      <c r="AC3946" t="s">
        <v>26</v>
      </c>
      <c r="AD3946">
        <v>45.3</v>
      </c>
      <c r="AE3946">
        <v>45.3</v>
      </c>
      <c r="AF3946">
        <v>0</v>
      </c>
      <c r="AG3946">
        <v>0</v>
      </c>
      <c r="AH3946">
        <v>34.369999999999997</v>
      </c>
      <c r="AI3946">
        <v>79.67</v>
      </c>
      <c r="AJ3946" t="s">
        <v>27</v>
      </c>
      <c r="AK3946" t="s">
        <v>33</v>
      </c>
      <c r="AL3946" t="s">
        <v>561</v>
      </c>
      <c r="AM3946" t="str">
        <f t="shared" si="183"/>
        <v>Churned</v>
      </c>
      <c r="AN3946" t="str">
        <f t="shared" si="184"/>
        <v>No</v>
      </c>
      <c r="AO3946" t="str" cm="1">
        <f t="array" ref="AO3946">_xlfn.IFS($C3946&lt;36,"Youth", $C3946&lt;66, "Middle_age", $C3946&gt;65, "Old")</f>
        <v>Middle_age</v>
      </c>
      <c r="AP3946" t="str">
        <f t="shared" si="185"/>
        <v>1 năm</v>
      </c>
    </row>
    <row r="3947" spans="1:42" x14ac:dyDescent="0.35">
      <c r="A3947" t="s">
        <v>5075</v>
      </c>
      <c r="B3947" t="s">
        <v>9</v>
      </c>
      <c r="C3947">
        <v>67</v>
      </c>
      <c r="D3947" t="s">
        <v>10</v>
      </c>
      <c r="E3947">
        <v>1</v>
      </c>
      <c r="F3947" t="s">
        <v>476</v>
      </c>
      <c r="G3947">
        <v>95228</v>
      </c>
      <c r="H3947">
        <v>37.943953999999998</v>
      </c>
      <c r="I3947">
        <v>-120.67108</v>
      </c>
      <c r="J3947">
        <v>6</v>
      </c>
      <c r="K3947" s="1">
        <v>66</v>
      </c>
      <c r="L3947" t="s">
        <v>12</v>
      </c>
      <c r="M3947" t="s">
        <v>10</v>
      </c>
      <c r="N3947">
        <v>39.380000000000003</v>
      </c>
      <c r="O3947" t="s">
        <v>10</v>
      </c>
      <c r="P3947" t="s">
        <v>10</v>
      </c>
      <c r="Q3947" t="s">
        <v>25</v>
      </c>
      <c r="R3947">
        <v>30</v>
      </c>
      <c r="S3947" t="s">
        <v>13</v>
      </c>
      <c r="T3947" t="s">
        <v>10</v>
      </c>
      <c r="U3947" t="s">
        <v>10</v>
      </c>
      <c r="V3947" t="s">
        <v>13</v>
      </c>
      <c r="W3947" t="s">
        <v>10</v>
      </c>
      <c r="X3947" t="s">
        <v>10</v>
      </c>
      <c r="Y3947" t="s">
        <v>10</v>
      </c>
      <c r="Z3947" t="s">
        <v>10</v>
      </c>
      <c r="AA3947" t="s">
        <v>15</v>
      </c>
      <c r="AB3947" t="s">
        <v>10</v>
      </c>
      <c r="AC3947" t="s">
        <v>26</v>
      </c>
      <c r="AD3947">
        <v>104.9</v>
      </c>
      <c r="AE3947">
        <v>6891.45</v>
      </c>
      <c r="AF3947">
        <v>0</v>
      </c>
      <c r="AG3947">
        <v>0</v>
      </c>
      <c r="AH3947">
        <v>2599.08</v>
      </c>
      <c r="AI3947">
        <v>9490.5300000000007</v>
      </c>
      <c r="AJ3947" t="s">
        <v>17</v>
      </c>
      <c r="AM3947" t="str">
        <f t="shared" si="183"/>
        <v>VIP</v>
      </c>
      <c r="AN3947" t="str">
        <f t="shared" si="184"/>
        <v>Yes</v>
      </c>
      <c r="AO3947" t="str" cm="1">
        <f t="array" ref="AO3947">_xlfn.IFS($C3947&lt;36,"Youth", $C3947&lt;66, "Middle_age", $C3947&gt;65, "Old")</f>
        <v>Old</v>
      </c>
      <c r="AP3947" t="str">
        <f t="shared" si="185"/>
        <v>6 năm</v>
      </c>
    </row>
    <row r="3948" spans="1:42" x14ac:dyDescent="0.35">
      <c r="A3948" t="s">
        <v>5076</v>
      </c>
      <c r="B3948" t="s">
        <v>19</v>
      </c>
      <c r="C3948">
        <v>61</v>
      </c>
      <c r="D3948" t="s">
        <v>13</v>
      </c>
      <c r="E3948">
        <v>3</v>
      </c>
      <c r="F3948" t="s">
        <v>2672</v>
      </c>
      <c r="G3948">
        <v>92316</v>
      </c>
      <c r="H3948">
        <v>34.059722000000001</v>
      </c>
      <c r="I3948">
        <v>-117.39104</v>
      </c>
      <c r="J3948">
        <v>0</v>
      </c>
      <c r="K3948" s="1">
        <v>10</v>
      </c>
      <c r="L3948" t="s">
        <v>32</v>
      </c>
      <c r="M3948" t="s">
        <v>10</v>
      </c>
      <c r="N3948">
        <v>34.47</v>
      </c>
      <c r="O3948" t="s">
        <v>10</v>
      </c>
      <c r="P3948" t="s">
        <v>13</v>
      </c>
      <c r="AA3948" t="s">
        <v>21</v>
      </c>
      <c r="AB3948" t="s">
        <v>13</v>
      </c>
      <c r="AC3948" t="s">
        <v>16</v>
      </c>
      <c r="AD3948">
        <v>24.8</v>
      </c>
      <c r="AE3948">
        <v>223.9</v>
      </c>
      <c r="AF3948">
        <v>0</v>
      </c>
      <c r="AG3948">
        <v>0</v>
      </c>
      <c r="AH3948">
        <v>344.7</v>
      </c>
      <c r="AI3948">
        <v>568.6</v>
      </c>
      <c r="AJ3948" t="s">
        <v>17</v>
      </c>
      <c r="AM3948" t="str">
        <f t="shared" si="183"/>
        <v>Stayed</v>
      </c>
      <c r="AN3948" t="str">
        <f t="shared" si="184"/>
        <v>Yes</v>
      </c>
      <c r="AO3948" t="str" cm="1">
        <f t="array" ref="AO3948">_xlfn.IFS($C3948&lt;36,"Youth", $C3948&lt;66, "Middle_age", $C3948&gt;65, "Old")</f>
        <v>Middle_age</v>
      </c>
      <c r="AP3948" t="str">
        <f t="shared" si="185"/>
        <v>1 năm</v>
      </c>
    </row>
    <row r="3949" spans="1:42" x14ac:dyDescent="0.35">
      <c r="A3949" t="s">
        <v>5077</v>
      </c>
      <c r="B3949" t="s">
        <v>9</v>
      </c>
      <c r="C3949">
        <v>78</v>
      </c>
      <c r="D3949" t="s">
        <v>10</v>
      </c>
      <c r="E3949">
        <v>0</v>
      </c>
      <c r="F3949" t="s">
        <v>3763</v>
      </c>
      <c r="G3949">
        <v>90254</v>
      </c>
      <c r="H3949">
        <v>33.865319999999997</v>
      </c>
      <c r="I3949">
        <v>-118.39633600000001</v>
      </c>
      <c r="J3949">
        <v>1</v>
      </c>
      <c r="K3949" s="1">
        <v>2</v>
      </c>
      <c r="L3949" t="s">
        <v>24</v>
      </c>
      <c r="M3949" t="s">
        <v>10</v>
      </c>
      <c r="N3949">
        <v>17.73</v>
      </c>
      <c r="O3949" t="s">
        <v>10</v>
      </c>
      <c r="P3949" t="s">
        <v>10</v>
      </c>
      <c r="Q3949" t="s">
        <v>25</v>
      </c>
      <c r="R3949">
        <v>18</v>
      </c>
      <c r="S3949" t="s">
        <v>13</v>
      </c>
      <c r="T3949" t="s">
        <v>13</v>
      </c>
      <c r="U3949" t="s">
        <v>10</v>
      </c>
      <c r="V3949" t="s">
        <v>13</v>
      </c>
      <c r="W3949" t="s">
        <v>13</v>
      </c>
      <c r="X3949" t="s">
        <v>13</v>
      </c>
      <c r="Y3949" t="s">
        <v>13</v>
      </c>
      <c r="Z3949" t="s">
        <v>10</v>
      </c>
      <c r="AA3949" t="s">
        <v>21</v>
      </c>
      <c r="AB3949" t="s">
        <v>13</v>
      </c>
      <c r="AC3949" t="s">
        <v>26</v>
      </c>
      <c r="AD3949">
        <v>79.2</v>
      </c>
      <c r="AE3949">
        <v>172.85</v>
      </c>
      <c r="AF3949">
        <v>0</v>
      </c>
      <c r="AG3949">
        <v>0</v>
      </c>
      <c r="AH3949">
        <v>35.46</v>
      </c>
      <c r="AI3949">
        <v>208.31</v>
      </c>
      <c r="AJ3949" t="s">
        <v>27</v>
      </c>
      <c r="AK3949" t="s">
        <v>87</v>
      </c>
      <c r="AL3949" t="s">
        <v>436</v>
      </c>
      <c r="AM3949" t="str">
        <f t="shared" si="183"/>
        <v>Churned</v>
      </c>
      <c r="AN3949" t="str">
        <f t="shared" si="184"/>
        <v>No</v>
      </c>
      <c r="AO3949" t="str" cm="1">
        <f t="array" ref="AO3949">_xlfn.IFS($C3949&lt;36,"Youth", $C3949&lt;66, "Middle_age", $C3949&gt;65, "Old")</f>
        <v>Old</v>
      </c>
      <c r="AP3949" t="str">
        <f t="shared" si="185"/>
        <v>1 năm</v>
      </c>
    </row>
    <row r="3950" spans="1:42" x14ac:dyDescent="0.35">
      <c r="A3950" t="s">
        <v>5078</v>
      </c>
      <c r="B3950" t="s">
        <v>19</v>
      </c>
      <c r="C3950">
        <v>21</v>
      </c>
      <c r="D3950" t="s">
        <v>10</v>
      </c>
      <c r="E3950">
        <v>0</v>
      </c>
      <c r="F3950" t="s">
        <v>3230</v>
      </c>
      <c r="G3950">
        <v>95249</v>
      </c>
      <c r="H3950">
        <v>38.196497000000001</v>
      </c>
      <c r="I3950">
        <v>-120.61689</v>
      </c>
      <c r="J3950">
        <v>1</v>
      </c>
      <c r="K3950" s="1">
        <v>1</v>
      </c>
      <c r="L3950" t="s">
        <v>24</v>
      </c>
      <c r="M3950" t="s">
        <v>10</v>
      </c>
      <c r="N3950">
        <v>23.41</v>
      </c>
      <c r="O3950" t="s">
        <v>13</v>
      </c>
      <c r="P3950" t="s">
        <v>13</v>
      </c>
      <c r="AA3950" t="s">
        <v>15</v>
      </c>
      <c r="AB3950" t="s">
        <v>13</v>
      </c>
      <c r="AC3950" t="s">
        <v>153</v>
      </c>
      <c r="AD3950">
        <v>19.649999999999999</v>
      </c>
      <c r="AE3950">
        <v>19.649999999999999</v>
      </c>
      <c r="AF3950">
        <v>0</v>
      </c>
      <c r="AG3950">
        <v>0</v>
      </c>
      <c r="AH3950">
        <v>23.41</v>
      </c>
      <c r="AI3950">
        <v>43.06</v>
      </c>
      <c r="AJ3950" t="s">
        <v>68</v>
      </c>
      <c r="AM3950" t="str">
        <f t="shared" si="183"/>
        <v>Joined</v>
      </c>
      <c r="AN3950" t="str">
        <f t="shared" si="184"/>
        <v>No</v>
      </c>
      <c r="AO3950" t="str" cm="1">
        <f t="array" ref="AO3950">_xlfn.IFS($C3950&lt;36,"Youth", $C3950&lt;66, "Middle_age", $C3950&gt;65, "Old")</f>
        <v>Youth</v>
      </c>
      <c r="AP3950" t="str">
        <f t="shared" si="185"/>
        <v>1 năm</v>
      </c>
    </row>
    <row r="3951" spans="1:42" x14ac:dyDescent="0.35">
      <c r="A3951" t="s">
        <v>5079</v>
      </c>
      <c r="B3951" t="s">
        <v>9</v>
      </c>
      <c r="C3951">
        <v>57</v>
      </c>
      <c r="D3951" t="s">
        <v>13</v>
      </c>
      <c r="E3951">
        <v>0</v>
      </c>
      <c r="F3951" t="s">
        <v>553</v>
      </c>
      <c r="G3951">
        <v>91316</v>
      </c>
      <c r="H3951">
        <v>34.150354</v>
      </c>
      <c r="I3951">
        <v>-118.518292</v>
      </c>
      <c r="J3951">
        <v>0</v>
      </c>
      <c r="K3951" s="1">
        <v>2</v>
      </c>
      <c r="L3951" t="s">
        <v>12</v>
      </c>
      <c r="M3951" t="s">
        <v>10</v>
      </c>
      <c r="N3951">
        <v>2.46</v>
      </c>
      <c r="O3951" t="s">
        <v>13</v>
      </c>
      <c r="P3951" t="s">
        <v>13</v>
      </c>
      <c r="AA3951" t="s">
        <v>21</v>
      </c>
      <c r="AB3951" t="s">
        <v>13</v>
      </c>
      <c r="AC3951" t="s">
        <v>16</v>
      </c>
      <c r="AD3951">
        <v>20.350000000000001</v>
      </c>
      <c r="AE3951">
        <v>35.1</v>
      </c>
      <c r="AF3951">
        <v>0</v>
      </c>
      <c r="AG3951">
        <v>0</v>
      </c>
      <c r="AH3951">
        <v>4.92</v>
      </c>
      <c r="AI3951">
        <v>40.020000000000003</v>
      </c>
      <c r="AJ3951" t="s">
        <v>68</v>
      </c>
      <c r="AM3951" t="str">
        <f t="shared" si="183"/>
        <v>Joined</v>
      </c>
      <c r="AN3951" t="str">
        <f t="shared" si="184"/>
        <v>No</v>
      </c>
      <c r="AO3951" t="str" cm="1">
        <f t="array" ref="AO3951">_xlfn.IFS($C3951&lt;36,"Youth", $C3951&lt;66, "Middle_age", $C3951&gt;65, "Old")</f>
        <v>Middle_age</v>
      </c>
      <c r="AP3951" t="str">
        <f t="shared" si="185"/>
        <v>1 năm</v>
      </c>
    </row>
    <row r="3952" spans="1:42" x14ac:dyDescent="0.35">
      <c r="A3952" t="s">
        <v>5080</v>
      </c>
      <c r="B3952" t="s">
        <v>9</v>
      </c>
      <c r="C3952">
        <v>80</v>
      </c>
      <c r="D3952" t="s">
        <v>13</v>
      </c>
      <c r="E3952">
        <v>0</v>
      </c>
      <c r="F3952" t="s">
        <v>696</v>
      </c>
      <c r="G3952">
        <v>92274</v>
      </c>
      <c r="H3952">
        <v>33.53604</v>
      </c>
      <c r="I3952">
        <v>-116.11922199999999</v>
      </c>
      <c r="J3952">
        <v>0</v>
      </c>
      <c r="K3952" s="1">
        <v>1</v>
      </c>
      <c r="L3952" t="s">
        <v>24</v>
      </c>
      <c r="M3952" t="s">
        <v>10</v>
      </c>
      <c r="N3952">
        <v>35.090000000000003</v>
      </c>
      <c r="O3952" t="s">
        <v>13</v>
      </c>
      <c r="P3952" t="s">
        <v>10</v>
      </c>
      <c r="Q3952" t="s">
        <v>25</v>
      </c>
      <c r="R3952">
        <v>17</v>
      </c>
      <c r="S3952" t="s">
        <v>13</v>
      </c>
      <c r="T3952" t="s">
        <v>13</v>
      </c>
      <c r="U3952" t="s">
        <v>10</v>
      </c>
      <c r="V3952" t="s">
        <v>13</v>
      </c>
      <c r="W3952" t="s">
        <v>13</v>
      </c>
      <c r="X3952" t="s">
        <v>13</v>
      </c>
      <c r="Y3952" t="s">
        <v>13</v>
      </c>
      <c r="Z3952" t="s">
        <v>13</v>
      </c>
      <c r="AA3952" t="s">
        <v>21</v>
      </c>
      <c r="AB3952" t="s">
        <v>10</v>
      </c>
      <c r="AC3952" t="s">
        <v>26</v>
      </c>
      <c r="AD3952">
        <v>75.3</v>
      </c>
      <c r="AE3952">
        <v>75.3</v>
      </c>
      <c r="AF3952">
        <v>0</v>
      </c>
      <c r="AG3952">
        <v>20</v>
      </c>
      <c r="AH3952">
        <v>35.090000000000003</v>
      </c>
      <c r="AI3952">
        <v>130.38999999999999</v>
      </c>
      <c r="AJ3952" t="s">
        <v>27</v>
      </c>
      <c r="AK3952" t="s">
        <v>33</v>
      </c>
      <c r="AL3952" t="s">
        <v>37</v>
      </c>
      <c r="AM3952" t="str">
        <f t="shared" si="183"/>
        <v>Churned</v>
      </c>
      <c r="AN3952" t="str">
        <f t="shared" si="184"/>
        <v>No</v>
      </c>
      <c r="AO3952" t="str" cm="1">
        <f t="array" ref="AO3952">_xlfn.IFS($C3952&lt;36,"Youth", $C3952&lt;66, "Middle_age", $C3952&gt;65, "Old")</f>
        <v>Old</v>
      </c>
      <c r="AP3952" t="str">
        <f t="shared" si="185"/>
        <v>1 năm</v>
      </c>
    </row>
    <row r="3953" spans="1:42" x14ac:dyDescent="0.35">
      <c r="A3953" t="s">
        <v>5081</v>
      </c>
      <c r="B3953" t="s">
        <v>9</v>
      </c>
      <c r="C3953">
        <v>76</v>
      </c>
      <c r="D3953" t="s">
        <v>13</v>
      </c>
      <c r="E3953">
        <v>0</v>
      </c>
      <c r="F3953" t="s">
        <v>286</v>
      </c>
      <c r="G3953">
        <v>92027</v>
      </c>
      <c r="H3953">
        <v>33.141264999999997</v>
      </c>
      <c r="I3953">
        <v>-116.967221</v>
      </c>
      <c r="J3953">
        <v>0</v>
      </c>
      <c r="K3953" s="1">
        <v>16</v>
      </c>
      <c r="L3953" t="s">
        <v>12</v>
      </c>
      <c r="M3953" t="s">
        <v>10</v>
      </c>
      <c r="N3953">
        <v>38.75</v>
      </c>
      <c r="O3953" t="s">
        <v>10</v>
      </c>
      <c r="P3953" t="s">
        <v>10</v>
      </c>
      <c r="Q3953" t="s">
        <v>25</v>
      </c>
      <c r="R3953">
        <v>16</v>
      </c>
      <c r="S3953" t="s">
        <v>13</v>
      </c>
      <c r="T3953" t="s">
        <v>13</v>
      </c>
      <c r="U3953" t="s">
        <v>13</v>
      </c>
      <c r="V3953" t="s">
        <v>13</v>
      </c>
      <c r="W3953" t="s">
        <v>10</v>
      </c>
      <c r="X3953" t="s">
        <v>10</v>
      </c>
      <c r="Y3953" t="s">
        <v>13</v>
      </c>
      <c r="Z3953" t="s">
        <v>10</v>
      </c>
      <c r="AA3953" t="s">
        <v>21</v>
      </c>
      <c r="AB3953" t="s">
        <v>10</v>
      </c>
      <c r="AC3953" t="s">
        <v>26</v>
      </c>
      <c r="AD3953">
        <v>96.15</v>
      </c>
      <c r="AE3953">
        <v>1529.2</v>
      </c>
      <c r="AF3953">
        <v>0</v>
      </c>
      <c r="AG3953">
        <v>0</v>
      </c>
      <c r="AH3953">
        <v>620</v>
      </c>
      <c r="AI3953">
        <v>2149.1999999999998</v>
      </c>
      <c r="AJ3953" t="s">
        <v>27</v>
      </c>
      <c r="AK3953" t="s">
        <v>79</v>
      </c>
      <c r="AL3953" t="s">
        <v>80</v>
      </c>
      <c r="AM3953" t="str">
        <f t="shared" si="183"/>
        <v>Churned</v>
      </c>
      <c r="AN3953" t="str">
        <f t="shared" si="184"/>
        <v>No</v>
      </c>
      <c r="AO3953" t="str" cm="1">
        <f t="array" ref="AO3953">_xlfn.IFS($C3953&lt;36,"Youth", $C3953&lt;66, "Middle_age", $C3953&gt;65, "Old")</f>
        <v>Old</v>
      </c>
      <c r="AP3953" t="str">
        <f t="shared" si="185"/>
        <v>2 năm</v>
      </c>
    </row>
    <row r="3954" spans="1:42" x14ac:dyDescent="0.35">
      <c r="A3954" t="s">
        <v>5082</v>
      </c>
      <c r="B3954" t="s">
        <v>19</v>
      </c>
      <c r="C3954">
        <v>47</v>
      </c>
      <c r="D3954" t="s">
        <v>10</v>
      </c>
      <c r="E3954">
        <v>3</v>
      </c>
      <c r="F3954" t="s">
        <v>5083</v>
      </c>
      <c r="G3954">
        <v>96119</v>
      </c>
      <c r="H3954">
        <v>41.042003000000001</v>
      </c>
      <c r="I3954">
        <v>-120.506086</v>
      </c>
      <c r="J3954">
        <v>1</v>
      </c>
      <c r="K3954" s="1">
        <v>27</v>
      </c>
      <c r="L3954" t="s">
        <v>12</v>
      </c>
      <c r="M3954" t="s">
        <v>10</v>
      </c>
      <c r="N3954">
        <v>15.71</v>
      </c>
      <c r="O3954" t="s">
        <v>13</v>
      </c>
      <c r="P3954" t="s">
        <v>10</v>
      </c>
      <c r="Q3954" t="s">
        <v>25</v>
      </c>
      <c r="R3954">
        <v>53</v>
      </c>
      <c r="S3954" t="s">
        <v>10</v>
      </c>
      <c r="T3954" t="s">
        <v>10</v>
      </c>
      <c r="U3954" t="s">
        <v>13</v>
      </c>
      <c r="V3954" t="s">
        <v>13</v>
      </c>
      <c r="W3954" t="s">
        <v>13</v>
      </c>
      <c r="X3954" t="s">
        <v>13</v>
      </c>
      <c r="Y3954" t="s">
        <v>13</v>
      </c>
      <c r="Z3954" t="s">
        <v>10</v>
      </c>
      <c r="AA3954" t="s">
        <v>15</v>
      </c>
      <c r="AB3954" t="s">
        <v>10</v>
      </c>
      <c r="AC3954" t="s">
        <v>16</v>
      </c>
      <c r="AD3954">
        <v>80.650000000000006</v>
      </c>
      <c r="AE3954">
        <v>2209.75</v>
      </c>
      <c r="AF3954">
        <v>0</v>
      </c>
      <c r="AG3954">
        <v>0</v>
      </c>
      <c r="AH3954">
        <v>424.17</v>
      </c>
      <c r="AI3954">
        <v>2633.92</v>
      </c>
      <c r="AJ3954" t="s">
        <v>17</v>
      </c>
      <c r="AM3954" t="str">
        <f t="shared" si="183"/>
        <v>Stayed</v>
      </c>
      <c r="AN3954" t="str">
        <f t="shared" si="184"/>
        <v>Yes</v>
      </c>
      <c r="AO3954" t="str" cm="1">
        <f t="array" ref="AO3954">_xlfn.IFS($C3954&lt;36,"Youth", $C3954&lt;66, "Middle_age", $C3954&gt;65, "Old")</f>
        <v>Middle_age</v>
      </c>
      <c r="AP3954" t="str">
        <f t="shared" si="185"/>
        <v>3 năm</v>
      </c>
    </row>
    <row r="3955" spans="1:42" x14ac:dyDescent="0.35">
      <c r="A3955" t="s">
        <v>5084</v>
      </c>
      <c r="B3955" t="s">
        <v>19</v>
      </c>
      <c r="C3955">
        <v>58</v>
      </c>
      <c r="D3955" t="s">
        <v>13</v>
      </c>
      <c r="E3955">
        <v>0</v>
      </c>
      <c r="F3955" t="s">
        <v>2404</v>
      </c>
      <c r="G3955">
        <v>93257</v>
      </c>
      <c r="H3955">
        <v>36.008958</v>
      </c>
      <c r="I3955">
        <v>-118.891593</v>
      </c>
      <c r="J3955">
        <v>0</v>
      </c>
      <c r="K3955" s="1">
        <v>58</v>
      </c>
      <c r="L3955" t="s">
        <v>46</v>
      </c>
      <c r="M3955" t="s">
        <v>10</v>
      </c>
      <c r="N3955">
        <v>29.25</v>
      </c>
      <c r="O3955" t="s">
        <v>13</v>
      </c>
      <c r="P3955" t="s">
        <v>13</v>
      </c>
      <c r="AA3955" t="s">
        <v>43</v>
      </c>
      <c r="AB3955" t="s">
        <v>13</v>
      </c>
      <c r="AC3955" t="s">
        <v>16</v>
      </c>
      <c r="AD3955">
        <v>20.3</v>
      </c>
      <c r="AE3955">
        <v>1131.5</v>
      </c>
      <c r="AF3955">
        <v>0</v>
      </c>
      <c r="AG3955">
        <v>0</v>
      </c>
      <c r="AH3955">
        <v>1696.5</v>
      </c>
      <c r="AI3955">
        <v>2828</v>
      </c>
      <c r="AJ3955" t="s">
        <v>17</v>
      </c>
      <c r="AM3955" t="str">
        <f t="shared" si="183"/>
        <v>Stayed</v>
      </c>
      <c r="AN3955" t="str">
        <f t="shared" si="184"/>
        <v>No</v>
      </c>
      <c r="AO3955" t="str" cm="1">
        <f t="array" ref="AO3955">_xlfn.IFS($C3955&lt;36,"Youth", $C3955&lt;66, "Middle_age", $C3955&gt;65, "Old")</f>
        <v>Middle_age</v>
      </c>
      <c r="AP3955" t="str">
        <f t="shared" si="185"/>
        <v>5 năm</v>
      </c>
    </row>
    <row r="3956" spans="1:42" x14ac:dyDescent="0.35">
      <c r="A3956" t="s">
        <v>5085</v>
      </c>
      <c r="B3956" t="s">
        <v>19</v>
      </c>
      <c r="C3956">
        <v>70</v>
      </c>
      <c r="D3956" t="s">
        <v>10</v>
      </c>
      <c r="E3956">
        <v>0</v>
      </c>
      <c r="F3956" t="s">
        <v>860</v>
      </c>
      <c r="G3956">
        <v>94801</v>
      </c>
      <c r="H3956">
        <v>37.945287999999998</v>
      </c>
      <c r="I3956">
        <v>-122.38394099999999</v>
      </c>
      <c r="J3956">
        <v>1</v>
      </c>
      <c r="K3956" s="1">
        <v>3</v>
      </c>
      <c r="L3956" t="s">
        <v>24</v>
      </c>
      <c r="M3956" t="s">
        <v>10</v>
      </c>
      <c r="N3956">
        <v>32.31</v>
      </c>
      <c r="O3956" t="s">
        <v>10</v>
      </c>
      <c r="P3956" t="s">
        <v>10</v>
      </c>
      <c r="Q3956" t="s">
        <v>25</v>
      </c>
      <c r="R3956">
        <v>27</v>
      </c>
      <c r="S3956" t="s">
        <v>13</v>
      </c>
      <c r="T3956" t="s">
        <v>13</v>
      </c>
      <c r="U3956" t="s">
        <v>13</v>
      </c>
      <c r="V3956" t="s">
        <v>13</v>
      </c>
      <c r="W3956" t="s">
        <v>10</v>
      </c>
      <c r="X3956" t="s">
        <v>10</v>
      </c>
      <c r="Y3956" t="s">
        <v>13</v>
      </c>
      <c r="Z3956" t="s">
        <v>10</v>
      </c>
      <c r="AA3956" t="s">
        <v>21</v>
      </c>
      <c r="AB3956" t="s">
        <v>10</v>
      </c>
      <c r="AC3956" t="s">
        <v>26</v>
      </c>
      <c r="AD3956">
        <v>94.6</v>
      </c>
      <c r="AE3956">
        <v>279.55</v>
      </c>
      <c r="AF3956">
        <v>0</v>
      </c>
      <c r="AG3956">
        <v>0</v>
      </c>
      <c r="AH3956">
        <v>96.93</v>
      </c>
      <c r="AI3956">
        <v>376.48</v>
      </c>
      <c r="AJ3956" t="s">
        <v>27</v>
      </c>
      <c r="AK3956" t="s">
        <v>28</v>
      </c>
      <c r="AL3956" t="s">
        <v>29</v>
      </c>
      <c r="AM3956" t="str">
        <f t="shared" si="183"/>
        <v>Churned</v>
      </c>
      <c r="AN3956" t="str">
        <f t="shared" si="184"/>
        <v>No</v>
      </c>
      <c r="AO3956" t="str" cm="1">
        <f t="array" ref="AO3956">_xlfn.IFS($C3956&lt;36,"Youth", $C3956&lt;66, "Middle_age", $C3956&gt;65, "Old")</f>
        <v>Old</v>
      </c>
      <c r="AP3956" t="str">
        <f t="shared" si="185"/>
        <v>1 năm</v>
      </c>
    </row>
    <row r="3957" spans="1:42" x14ac:dyDescent="0.35">
      <c r="A3957" t="s">
        <v>5086</v>
      </c>
      <c r="B3957" t="s">
        <v>9</v>
      </c>
      <c r="C3957">
        <v>36</v>
      </c>
      <c r="D3957" t="s">
        <v>13</v>
      </c>
      <c r="E3957">
        <v>0</v>
      </c>
      <c r="F3957" t="s">
        <v>121</v>
      </c>
      <c r="G3957">
        <v>92124</v>
      </c>
      <c r="H3957">
        <v>32.827238000000001</v>
      </c>
      <c r="I3957">
        <v>-117.089287</v>
      </c>
      <c r="J3957">
        <v>0</v>
      </c>
      <c r="K3957" s="1">
        <v>8</v>
      </c>
      <c r="L3957" t="s">
        <v>24</v>
      </c>
      <c r="M3957" t="s">
        <v>10</v>
      </c>
      <c r="N3957">
        <v>37.369999999999997</v>
      </c>
      <c r="O3957" t="s">
        <v>13</v>
      </c>
      <c r="P3957" t="s">
        <v>10</v>
      </c>
      <c r="Q3957" t="s">
        <v>14</v>
      </c>
      <c r="R3957">
        <v>16</v>
      </c>
      <c r="S3957" t="s">
        <v>13</v>
      </c>
      <c r="T3957" t="s">
        <v>10</v>
      </c>
      <c r="U3957" t="s">
        <v>13</v>
      </c>
      <c r="V3957" t="s">
        <v>10</v>
      </c>
      <c r="W3957" t="s">
        <v>10</v>
      </c>
      <c r="X3957" t="s">
        <v>13</v>
      </c>
      <c r="Y3957" t="s">
        <v>13</v>
      </c>
      <c r="Z3957" t="s">
        <v>10</v>
      </c>
      <c r="AA3957" t="s">
        <v>21</v>
      </c>
      <c r="AB3957" t="s">
        <v>10</v>
      </c>
      <c r="AC3957" t="s">
        <v>26</v>
      </c>
      <c r="AD3957">
        <v>65.45</v>
      </c>
      <c r="AE3957">
        <v>554.45000000000005</v>
      </c>
      <c r="AF3957">
        <v>0</v>
      </c>
      <c r="AG3957">
        <v>0</v>
      </c>
      <c r="AH3957">
        <v>298.95999999999998</v>
      </c>
      <c r="AI3957">
        <v>853.41</v>
      </c>
      <c r="AJ3957" t="s">
        <v>17</v>
      </c>
      <c r="AM3957" t="str">
        <f t="shared" si="183"/>
        <v>Stayed</v>
      </c>
      <c r="AN3957" t="str">
        <f t="shared" si="184"/>
        <v>No</v>
      </c>
      <c r="AO3957" t="str" cm="1">
        <f t="array" ref="AO3957">_xlfn.IFS($C3957&lt;36,"Youth", $C3957&lt;66, "Middle_age", $C3957&gt;65, "Old")</f>
        <v>Middle_age</v>
      </c>
      <c r="AP3957" t="str">
        <f t="shared" si="185"/>
        <v>1 năm</v>
      </c>
    </row>
    <row r="3958" spans="1:42" x14ac:dyDescent="0.35">
      <c r="A3958" t="s">
        <v>5087</v>
      </c>
      <c r="B3958" t="s">
        <v>19</v>
      </c>
      <c r="C3958">
        <v>52</v>
      </c>
      <c r="D3958" t="s">
        <v>10</v>
      </c>
      <c r="E3958">
        <v>0</v>
      </c>
      <c r="F3958" t="s">
        <v>852</v>
      </c>
      <c r="G3958">
        <v>95694</v>
      </c>
      <c r="H3958">
        <v>38.578603999999999</v>
      </c>
      <c r="I3958">
        <v>-122.024579</v>
      </c>
      <c r="J3958">
        <v>8</v>
      </c>
      <c r="K3958" s="1">
        <v>71</v>
      </c>
      <c r="L3958" t="s">
        <v>42</v>
      </c>
      <c r="M3958" t="s">
        <v>10</v>
      </c>
      <c r="N3958">
        <v>29.11</v>
      </c>
      <c r="O3958" t="s">
        <v>10</v>
      </c>
      <c r="P3958" t="s">
        <v>10</v>
      </c>
      <c r="Q3958" t="s">
        <v>25</v>
      </c>
      <c r="R3958">
        <v>28</v>
      </c>
      <c r="S3958" t="s">
        <v>13</v>
      </c>
      <c r="T3958" t="s">
        <v>10</v>
      </c>
      <c r="U3958" t="s">
        <v>10</v>
      </c>
      <c r="V3958" t="s">
        <v>13</v>
      </c>
      <c r="W3958" t="s">
        <v>10</v>
      </c>
      <c r="X3958" t="s">
        <v>10</v>
      </c>
      <c r="Y3958" t="s">
        <v>10</v>
      </c>
      <c r="Z3958" t="s">
        <v>10</v>
      </c>
      <c r="AA3958" t="s">
        <v>15</v>
      </c>
      <c r="AB3958" t="s">
        <v>10</v>
      </c>
      <c r="AC3958" t="s">
        <v>26</v>
      </c>
      <c r="AD3958">
        <v>105.7</v>
      </c>
      <c r="AE3958">
        <v>7472.15</v>
      </c>
      <c r="AF3958">
        <v>0</v>
      </c>
      <c r="AG3958">
        <v>0</v>
      </c>
      <c r="AH3958">
        <v>2066.81</v>
      </c>
      <c r="AI3958">
        <v>9538.9599999999991</v>
      </c>
      <c r="AJ3958" t="s">
        <v>17</v>
      </c>
      <c r="AM3958" t="str">
        <f t="shared" si="183"/>
        <v>VIP</v>
      </c>
      <c r="AN3958" t="str">
        <f t="shared" si="184"/>
        <v>No</v>
      </c>
      <c r="AO3958" t="str" cm="1">
        <f t="array" ref="AO3958">_xlfn.IFS($C3958&lt;36,"Youth", $C3958&lt;66, "Middle_age", $C3958&gt;65, "Old")</f>
        <v>Middle_age</v>
      </c>
      <c r="AP3958" t="str">
        <f t="shared" si="185"/>
        <v>6 năm</v>
      </c>
    </row>
    <row r="3959" spans="1:42" x14ac:dyDescent="0.35">
      <c r="A3959" t="s">
        <v>5088</v>
      </c>
      <c r="B3959" t="s">
        <v>9</v>
      </c>
      <c r="C3959">
        <v>63</v>
      </c>
      <c r="D3959" t="s">
        <v>10</v>
      </c>
      <c r="E3959">
        <v>0</v>
      </c>
      <c r="F3959" t="s">
        <v>2529</v>
      </c>
      <c r="G3959">
        <v>91303</v>
      </c>
      <c r="H3959">
        <v>34.19829</v>
      </c>
      <c r="I3959">
        <v>-118.602203</v>
      </c>
      <c r="J3959">
        <v>1</v>
      </c>
      <c r="K3959" s="1">
        <v>9</v>
      </c>
      <c r="L3959" t="s">
        <v>24</v>
      </c>
      <c r="M3959" t="s">
        <v>10</v>
      </c>
      <c r="N3959">
        <v>14.21</v>
      </c>
      <c r="O3959" t="s">
        <v>10</v>
      </c>
      <c r="P3959" t="s">
        <v>10</v>
      </c>
      <c r="Q3959" t="s">
        <v>25</v>
      </c>
      <c r="R3959">
        <v>5</v>
      </c>
      <c r="S3959" t="s">
        <v>13</v>
      </c>
      <c r="T3959" t="s">
        <v>13</v>
      </c>
      <c r="U3959" t="s">
        <v>13</v>
      </c>
      <c r="V3959" t="s">
        <v>13</v>
      </c>
      <c r="W3959" t="s">
        <v>10</v>
      </c>
      <c r="X3959" t="s">
        <v>13</v>
      </c>
      <c r="Y3959" t="s">
        <v>13</v>
      </c>
      <c r="Z3959" t="s">
        <v>13</v>
      </c>
      <c r="AA3959" t="s">
        <v>21</v>
      </c>
      <c r="AB3959" t="s">
        <v>10</v>
      </c>
      <c r="AC3959" t="s">
        <v>26</v>
      </c>
      <c r="AD3959">
        <v>85.35</v>
      </c>
      <c r="AE3959">
        <v>754.65</v>
      </c>
      <c r="AF3959">
        <v>0</v>
      </c>
      <c r="AG3959">
        <v>50</v>
      </c>
      <c r="AH3959">
        <v>127.89</v>
      </c>
      <c r="AI3959">
        <v>932.54</v>
      </c>
      <c r="AJ3959" t="s">
        <v>27</v>
      </c>
      <c r="AK3959" t="s">
        <v>33</v>
      </c>
      <c r="AL3959" t="s">
        <v>403</v>
      </c>
      <c r="AM3959" t="str">
        <f t="shared" si="183"/>
        <v>Churned</v>
      </c>
      <c r="AN3959" t="str">
        <f t="shared" si="184"/>
        <v>No</v>
      </c>
      <c r="AO3959" t="str" cm="1">
        <f t="array" ref="AO3959">_xlfn.IFS($C3959&lt;36,"Youth", $C3959&lt;66, "Middle_age", $C3959&gt;65, "Old")</f>
        <v>Middle_age</v>
      </c>
      <c r="AP3959" t="str">
        <f t="shared" si="185"/>
        <v>1 năm</v>
      </c>
    </row>
    <row r="3960" spans="1:42" x14ac:dyDescent="0.35">
      <c r="A3960" t="s">
        <v>5089</v>
      </c>
      <c r="B3960" t="s">
        <v>9</v>
      </c>
      <c r="C3960">
        <v>67</v>
      </c>
      <c r="D3960" t="s">
        <v>10</v>
      </c>
      <c r="E3960">
        <v>0</v>
      </c>
      <c r="F3960" t="s">
        <v>121</v>
      </c>
      <c r="G3960">
        <v>92109</v>
      </c>
      <c r="H3960">
        <v>32.787835999999999</v>
      </c>
      <c r="I3960">
        <v>-117.232376</v>
      </c>
      <c r="J3960">
        <v>1</v>
      </c>
      <c r="K3960" s="1">
        <v>28</v>
      </c>
      <c r="L3960" t="s">
        <v>99</v>
      </c>
      <c r="M3960" t="s">
        <v>10</v>
      </c>
      <c r="N3960">
        <v>16.43</v>
      </c>
      <c r="O3960" t="s">
        <v>10</v>
      </c>
      <c r="P3960" t="s">
        <v>10</v>
      </c>
      <c r="Q3960" t="s">
        <v>25</v>
      </c>
      <c r="R3960">
        <v>20</v>
      </c>
      <c r="S3960" t="s">
        <v>13</v>
      </c>
      <c r="T3960" t="s">
        <v>13</v>
      </c>
      <c r="U3960" t="s">
        <v>13</v>
      </c>
      <c r="V3960" t="s">
        <v>10</v>
      </c>
      <c r="W3960" t="s">
        <v>10</v>
      </c>
      <c r="X3960" t="s">
        <v>10</v>
      </c>
      <c r="Y3960" t="s">
        <v>13</v>
      </c>
      <c r="Z3960" t="s">
        <v>10</v>
      </c>
      <c r="AA3960" t="s">
        <v>21</v>
      </c>
      <c r="AB3960" t="s">
        <v>10</v>
      </c>
      <c r="AC3960" t="s">
        <v>16</v>
      </c>
      <c r="AD3960">
        <v>101.3</v>
      </c>
      <c r="AE3960">
        <v>2812.2</v>
      </c>
      <c r="AF3960">
        <v>0</v>
      </c>
      <c r="AG3960">
        <v>0</v>
      </c>
      <c r="AH3960">
        <v>460.04</v>
      </c>
      <c r="AI3960">
        <v>3272.24</v>
      </c>
      <c r="AJ3960" t="s">
        <v>27</v>
      </c>
      <c r="AK3960" t="s">
        <v>28</v>
      </c>
      <c r="AL3960" t="s">
        <v>74</v>
      </c>
      <c r="AM3960" t="str">
        <f t="shared" si="183"/>
        <v>Churned</v>
      </c>
      <c r="AN3960" t="str">
        <f t="shared" si="184"/>
        <v>No</v>
      </c>
      <c r="AO3960" t="str" cm="1">
        <f t="array" ref="AO3960">_xlfn.IFS($C3960&lt;36,"Youth", $C3960&lt;66, "Middle_age", $C3960&gt;65, "Old")</f>
        <v>Old</v>
      </c>
      <c r="AP3960" t="str">
        <f t="shared" si="185"/>
        <v>3 năm</v>
      </c>
    </row>
    <row r="3961" spans="1:42" x14ac:dyDescent="0.35">
      <c r="A3961" t="s">
        <v>5090</v>
      </c>
      <c r="B3961" t="s">
        <v>9</v>
      </c>
      <c r="C3961">
        <v>33</v>
      </c>
      <c r="D3961" t="s">
        <v>10</v>
      </c>
      <c r="E3961">
        <v>0</v>
      </c>
      <c r="F3961" t="s">
        <v>520</v>
      </c>
      <c r="G3961">
        <v>92024</v>
      </c>
      <c r="H3961">
        <v>33.054578999999997</v>
      </c>
      <c r="I3961">
        <v>-117.25664999999999</v>
      </c>
      <c r="J3961">
        <v>1</v>
      </c>
      <c r="K3961" s="1">
        <v>3</v>
      </c>
      <c r="L3961" t="s">
        <v>12</v>
      </c>
      <c r="M3961" t="s">
        <v>10</v>
      </c>
      <c r="N3961">
        <v>15.02</v>
      </c>
      <c r="O3961" t="s">
        <v>10</v>
      </c>
      <c r="P3961" t="s">
        <v>10</v>
      </c>
      <c r="Q3961" t="s">
        <v>25</v>
      </c>
      <c r="R3961">
        <v>29</v>
      </c>
      <c r="S3961" t="s">
        <v>13</v>
      </c>
      <c r="T3961" t="s">
        <v>13</v>
      </c>
      <c r="U3961" t="s">
        <v>13</v>
      </c>
      <c r="V3961" t="s">
        <v>13</v>
      </c>
      <c r="W3961" t="s">
        <v>13</v>
      </c>
      <c r="X3961" t="s">
        <v>13</v>
      </c>
      <c r="Y3961" t="s">
        <v>13</v>
      </c>
      <c r="Z3961" t="s">
        <v>10</v>
      </c>
      <c r="AA3961" t="s">
        <v>21</v>
      </c>
      <c r="AB3961" t="s">
        <v>10</v>
      </c>
      <c r="AC3961" t="s">
        <v>16</v>
      </c>
      <c r="AD3961">
        <v>75.150000000000006</v>
      </c>
      <c r="AE3961">
        <v>216.75</v>
      </c>
      <c r="AF3961">
        <v>0</v>
      </c>
      <c r="AG3961">
        <v>0</v>
      </c>
      <c r="AH3961">
        <v>45.06</v>
      </c>
      <c r="AI3961">
        <v>261.81</v>
      </c>
      <c r="AJ3961" t="s">
        <v>27</v>
      </c>
      <c r="AK3961" t="s">
        <v>91</v>
      </c>
      <c r="AL3961" t="s">
        <v>165</v>
      </c>
      <c r="AM3961" t="str">
        <f t="shared" si="183"/>
        <v>Churned</v>
      </c>
      <c r="AN3961" t="str">
        <f t="shared" si="184"/>
        <v>No</v>
      </c>
      <c r="AO3961" t="str" cm="1">
        <f t="array" ref="AO3961">_xlfn.IFS($C3961&lt;36,"Youth", $C3961&lt;66, "Middle_age", $C3961&gt;65, "Old")</f>
        <v>Youth</v>
      </c>
      <c r="AP3961" t="str">
        <f t="shared" si="185"/>
        <v>1 năm</v>
      </c>
    </row>
    <row r="3962" spans="1:42" x14ac:dyDescent="0.35">
      <c r="A3962" t="s">
        <v>5091</v>
      </c>
      <c r="B3962" t="s">
        <v>9</v>
      </c>
      <c r="C3962">
        <v>25</v>
      </c>
      <c r="D3962" t="s">
        <v>13</v>
      </c>
      <c r="E3962">
        <v>0</v>
      </c>
      <c r="F3962" t="s">
        <v>125</v>
      </c>
      <c r="G3962">
        <v>95409</v>
      </c>
      <c r="H3962">
        <v>38.468893000000001</v>
      </c>
      <c r="I3962">
        <v>-122.580539</v>
      </c>
      <c r="J3962">
        <v>0</v>
      </c>
      <c r="K3962" s="1">
        <v>22</v>
      </c>
      <c r="L3962" t="s">
        <v>12</v>
      </c>
      <c r="M3962" t="s">
        <v>10</v>
      </c>
      <c r="N3962">
        <v>29.07</v>
      </c>
      <c r="O3962" t="s">
        <v>13</v>
      </c>
      <c r="P3962" t="s">
        <v>10</v>
      </c>
      <c r="Q3962" t="s">
        <v>25</v>
      </c>
      <c r="R3962">
        <v>52</v>
      </c>
      <c r="S3962" t="s">
        <v>13</v>
      </c>
      <c r="T3962" t="s">
        <v>10</v>
      </c>
      <c r="U3962" t="s">
        <v>13</v>
      </c>
      <c r="V3962" t="s">
        <v>13</v>
      </c>
      <c r="W3962" t="s">
        <v>13</v>
      </c>
      <c r="X3962" t="s">
        <v>10</v>
      </c>
      <c r="Y3962" t="s">
        <v>10</v>
      </c>
      <c r="Z3962" t="s">
        <v>10</v>
      </c>
      <c r="AA3962" t="s">
        <v>21</v>
      </c>
      <c r="AB3962" t="s">
        <v>10</v>
      </c>
      <c r="AC3962" t="s">
        <v>153</v>
      </c>
      <c r="AD3962">
        <v>84.3</v>
      </c>
      <c r="AE3962">
        <v>1855.65</v>
      </c>
      <c r="AF3962">
        <v>0</v>
      </c>
      <c r="AG3962">
        <v>0</v>
      </c>
      <c r="AH3962">
        <v>639.54</v>
      </c>
      <c r="AI3962">
        <v>2495.19</v>
      </c>
      <c r="AJ3962" t="s">
        <v>27</v>
      </c>
      <c r="AK3962" t="s">
        <v>28</v>
      </c>
      <c r="AL3962" t="s">
        <v>29</v>
      </c>
      <c r="AM3962" t="str">
        <f t="shared" si="183"/>
        <v>Churned</v>
      </c>
      <c r="AN3962" t="str">
        <f t="shared" si="184"/>
        <v>No</v>
      </c>
      <c r="AO3962" t="str" cm="1">
        <f t="array" ref="AO3962">_xlfn.IFS($C3962&lt;36,"Youth", $C3962&lt;66, "Middle_age", $C3962&gt;65, "Old")</f>
        <v>Youth</v>
      </c>
      <c r="AP3962" t="str">
        <f t="shared" si="185"/>
        <v>2 năm</v>
      </c>
    </row>
    <row r="3963" spans="1:42" x14ac:dyDescent="0.35">
      <c r="A3963" t="s">
        <v>5092</v>
      </c>
      <c r="B3963" t="s">
        <v>19</v>
      </c>
      <c r="C3963">
        <v>36</v>
      </c>
      <c r="D3963" t="s">
        <v>13</v>
      </c>
      <c r="E3963">
        <v>0</v>
      </c>
      <c r="F3963" t="s">
        <v>5093</v>
      </c>
      <c r="G3963">
        <v>93440</v>
      </c>
      <c r="H3963">
        <v>34.758699</v>
      </c>
      <c r="I3963">
        <v>-120.275839</v>
      </c>
      <c r="J3963">
        <v>0</v>
      </c>
      <c r="K3963" s="1">
        <v>63</v>
      </c>
      <c r="L3963" t="s">
        <v>12</v>
      </c>
      <c r="M3963" t="s">
        <v>10</v>
      </c>
      <c r="N3963">
        <v>13.14</v>
      </c>
      <c r="O3963" t="s">
        <v>13</v>
      </c>
      <c r="P3963" t="s">
        <v>10</v>
      </c>
      <c r="Q3963" t="s">
        <v>25</v>
      </c>
      <c r="R3963">
        <v>17</v>
      </c>
      <c r="S3963" t="s">
        <v>10</v>
      </c>
      <c r="T3963" t="s">
        <v>10</v>
      </c>
      <c r="U3963" t="s">
        <v>10</v>
      </c>
      <c r="V3963" t="s">
        <v>10</v>
      </c>
      <c r="W3963" t="s">
        <v>10</v>
      </c>
      <c r="X3963" t="s">
        <v>10</v>
      </c>
      <c r="Y3963" t="s">
        <v>10</v>
      </c>
      <c r="Z3963" t="s">
        <v>10</v>
      </c>
      <c r="AA3963" t="s">
        <v>43</v>
      </c>
      <c r="AB3963" t="s">
        <v>13</v>
      </c>
      <c r="AC3963" t="s">
        <v>16</v>
      </c>
      <c r="AD3963">
        <v>-10</v>
      </c>
      <c r="AE3963">
        <v>7049.75</v>
      </c>
      <c r="AF3963">
        <v>0</v>
      </c>
      <c r="AG3963">
        <v>0</v>
      </c>
      <c r="AH3963">
        <v>827.82</v>
      </c>
      <c r="AI3963">
        <v>7877.57</v>
      </c>
      <c r="AJ3963" t="s">
        <v>17</v>
      </c>
      <c r="AM3963" t="str">
        <f t="shared" si="183"/>
        <v>VIP</v>
      </c>
      <c r="AN3963" t="str">
        <f t="shared" si="184"/>
        <v>No</v>
      </c>
      <c r="AO3963" t="str" cm="1">
        <f t="array" ref="AO3963">_xlfn.IFS($C3963&lt;36,"Youth", $C3963&lt;66, "Middle_age", $C3963&gt;65, "Old")</f>
        <v>Middle_age</v>
      </c>
      <c r="AP3963" t="str">
        <f t="shared" si="185"/>
        <v>6 năm</v>
      </c>
    </row>
    <row r="3964" spans="1:42" x14ac:dyDescent="0.35">
      <c r="A3964" t="s">
        <v>5094</v>
      </c>
      <c r="B3964" t="s">
        <v>19</v>
      </c>
      <c r="C3964">
        <v>46</v>
      </c>
      <c r="D3964" t="s">
        <v>13</v>
      </c>
      <c r="E3964">
        <v>0</v>
      </c>
      <c r="F3964" t="s">
        <v>105</v>
      </c>
      <c r="G3964">
        <v>90002</v>
      </c>
      <c r="H3964">
        <v>33.949255000000001</v>
      </c>
      <c r="I3964">
        <v>-118.246978</v>
      </c>
      <c r="J3964">
        <v>0</v>
      </c>
      <c r="K3964" s="1">
        <v>34</v>
      </c>
      <c r="L3964" t="s">
        <v>12</v>
      </c>
      <c r="M3964" t="s">
        <v>10</v>
      </c>
      <c r="N3964">
        <v>17.09</v>
      </c>
      <c r="O3964" t="s">
        <v>13</v>
      </c>
      <c r="P3964" t="s">
        <v>10</v>
      </c>
      <c r="Q3964" t="s">
        <v>49</v>
      </c>
      <c r="R3964">
        <v>16</v>
      </c>
      <c r="S3964" t="s">
        <v>10</v>
      </c>
      <c r="T3964" t="s">
        <v>13</v>
      </c>
      <c r="U3964" t="s">
        <v>10</v>
      </c>
      <c r="V3964" t="s">
        <v>13</v>
      </c>
      <c r="W3964" t="s">
        <v>13</v>
      </c>
      <c r="X3964" t="s">
        <v>13</v>
      </c>
      <c r="Y3964" t="s">
        <v>13</v>
      </c>
      <c r="Z3964" t="s">
        <v>10</v>
      </c>
      <c r="AA3964" t="s">
        <v>15</v>
      </c>
      <c r="AB3964" t="s">
        <v>13</v>
      </c>
      <c r="AC3964" t="s">
        <v>153</v>
      </c>
      <c r="AD3964">
        <v>56.95</v>
      </c>
      <c r="AE3964">
        <v>1889.5</v>
      </c>
      <c r="AF3964">
        <v>0</v>
      </c>
      <c r="AG3964">
        <v>0</v>
      </c>
      <c r="AH3964">
        <v>581.05999999999995</v>
      </c>
      <c r="AI3964">
        <v>2470.56</v>
      </c>
      <c r="AJ3964" t="s">
        <v>17</v>
      </c>
      <c r="AM3964" t="str">
        <f t="shared" si="183"/>
        <v>Stayed</v>
      </c>
      <c r="AN3964" t="str">
        <f t="shared" si="184"/>
        <v>No</v>
      </c>
      <c r="AO3964" t="str" cm="1">
        <f t="array" ref="AO3964">_xlfn.IFS($C3964&lt;36,"Youth", $C3964&lt;66, "Middle_age", $C3964&gt;65, "Old")</f>
        <v>Middle_age</v>
      </c>
      <c r="AP3964" t="str">
        <f t="shared" si="185"/>
        <v>3 năm</v>
      </c>
    </row>
    <row r="3965" spans="1:42" x14ac:dyDescent="0.35">
      <c r="A3965" t="s">
        <v>5095</v>
      </c>
      <c r="B3965" t="s">
        <v>19</v>
      </c>
      <c r="C3965">
        <v>21</v>
      </c>
      <c r="D3965" t="s">
        <v>13</v>
      </c>
      <c r="E3965">
        <v>0</v>
      </c>
      <c r="F3965" t="s">
        <v>313</v>
      </c>
      <c r="G3965">
        <v>93427</v>
      </c>
      <c r="H3965">
        <v>34.631362000000003</v>
      </c>
      <c r="I3965">
        <v>-120.238218</v>
      </c>
      <c r="J3965">
        <v>0</v>
      </c>
      <c r="K3965" s="1">
        <v>46</v>
      </c>
      <c r="L3965" t="s">
        <v>46</v>
      </c>
      <c r="M3965" t="s">
        <v>10</v>
      </c>
      <c r="N3965">
        <v>37.75</v>
      </c>
      <c r="O3965" t="s">
        <v>10</v>
      </c>
      <c r="P3965" t="s">
        <v>10</v>
      </c>
      <c r="Q3965" t="s">
        <v>25</v>
      </c>
      <c r="R3965">
        <v>73</v>
      </c>
      <c r="S3965" t="s">
        <v>10</v>
      </c>
      <c r="T3965" t="s">
        <v>13</v>
      </c>
      <c r="U3965" t="s">
        <v>13</v>
      </c>
      <c r="V3965" t="s">
        <v>13</v>
      </c>
      <c r="W3965" t="s">
        <v>10</v>
      </c>
      <c r="X3965" t="s">
        <v>13</v>
      </c>
      <c r="Y3965" t="s">
        <v>13</v>
      </c>
      <c r="Z3965" t="s">
        <v>10</v>
      </c>
      <c r="AA3965" t="s">
        <v>21</v>
      </c>
      <c r="AB3965" t="s">
        <v>10</v>
      </c>
      <c r="AC3965" t="s">
        <v>16</v>
      </c>
      <c r="AD3965">
        <v>89.15</v>
      </c>
      <c r="AE3965">
        <v>4245.55</v>
      </c>
      <c r="AF3965">
        <v>0</v>
      </c>
      <c r="AG3965">
        <v>0</v>
      </c>
      <c r="AH3965">
        <v>1736.5</v>
      </c>
      <c r="AI3965">
        <v>5982.05</v>
      </c>
      <c r="AJ3965" t="s">
        <v>17</v>
      </c>
      <c r="AM3965" t="str">
        <f t="shared" si="183"/>
        <v>VIP</v>
      </c>
      <c r="AN3965" t="str">
        <f t="shared" si="184"/>
        <v>No</v>
      </c>
      <c r="AO3965" t="str" cm="1">
        <f t="array" ref="AO3965">_xlfn.IFS($C3965&lt;36,"Youth", $C3965&lt;66, "Middle_age", $C3965&gt;65, "Old")</f>
        <v>Youth</v>
      </c>
      <c r="AP3965" t="str">
        <f t="shared" si="185"/>
        <v>4 năm</v>
      </c>
    </row>
    <row r="3966" spans="1:42" x14ac:dyDescent="0.35">
      <c r="A3966" t="s">
        <v>5096</v>
      </c>
      <c r="B3966" t="s">
        <v>9</v>
      </c>
      <c r="C3966">
        <v>54</v>
      </c>
      <c r="D3966" t="s">
        <v>13</v>
      </c>
      <c r="E3966">
        <v>0</v>
      </c>
      <c r="F3966" t="s">
        <v>127</v>
      </c>
      <c r="G3966">
        <v>95120</v>
      </c>
      <c r="H3966">
        <v>37.186140999999999</v>
      </c>
      <c r="I3966">
        <v>-121.843554</v>
      </c>
      <c r="J3966">
        <v>0</v>
      </c>
      <c r="K3966" s="1">
        <v>15</v>
      </c>
      <c r="L3966" t="s">
        <v>32</v>
      </c>
      <c r="M3966" t="s">
        <v>10</v>
      </c>
      <c r="N3966">
        <v>39.840000000000003</v>
      </c>
      <c r="O3966" t="s">
        <v>13</v>
      </c>
      <c r="P3966" t="s">
        <v>13</v>
      </c>
      <c r="AA3966" t="s">
        <v>21</v>
      </c>
      <c r="AB3966" t="s">
        <v>13</v>
      </c>
      <c r="AC3966" t="s">
        <v>26</v>
      </c>
      <c r="AD3966">
        <v>19.75</v>
      </c>
      <c r="AE3966">
        <v>297.3</v>
      </c>
      <c r="AF3966">
        <v>0</v>
      </c>
      <c r="AG3966">
        <v>0</v>
      </c>
      <c r="AH3966">
        <v>597.6</v>
      </c>
      <c r="AI3966">
        <v>894.9</v>
      </c>
      <c r="AJ3966" t="s">
        <v>27</v>
      </c>
      <c r="AK3966" t="s">
        <v>79</v>
      </c>
      <c r="AL3966" t="s">
        <v>314</v>
      </c>
      <c r="AM3966" t="str">
        <f t="shared" si="183"/>
        <v>Churned</v>
      </c>
      <c r="AN3966" t="str">
        <f t="shared" si="184"/>
        <v>No</v>
      </c>
      <c r="AO3966" t="str" cm="1">
        <f t="array" ref="AO3966">_xlfn.IFS($C3966&lt;36,"Youth", $C3966&lt;66, "Middle_age", $C3966&gt;65, "Old")</f>
        <v>Middle_age</v>
      </c>
      <c r="AP3966" t="str">
        <f t="shared" si="185"/>
        <v>2 năm</v>
      </c>
    </row>
    <row r="3967" spans="1:42" x14ac:dyDescent="0.35">
      <c r="A3967" t="s">
        <v>5097</v>
      </c>
      <c r="B3967" t="s">
        <v>9</v>
      </c>
      <c r="C3967">
        <v>20</v>
      </c>
      <c r="D3967" t="s">
        <v>10</v>
      </c>
      <c r="E3967">
        <v>2</v>
      </c>
      <c r="F3967" t="s">
        <v>1550</v>
      </c>
      <c r="G3967">
        <v>90280</v>
      </c>
      <c r="H3967">
        <v>33.944623999999997</v>
      </c>
      <c r="I3967">
        <v>-118.192615</v>
      </c>
      <c r="J3967">
        <v>9</v>
      </c>
      <c r="K3967" s="1">
        <v>58</v>
      </c>
      <c r="L3967" t="s">
        <v>12</v>
      </c>
      <c r="M3967" t="s">
        <v>10</v>
      </c>
      <c r="N3967">
        <v>39.049999999999997</v>
      </c>
      <c r="O3967" t="s">
        <v>13</v>
      </c>
      <c r="P3967" t="s">
        <v>10</v>
      </c>
      <c r="Q3967" t="s">
        <v>25</v>
      </c>
      <c r="R3967">
        <v>76</v>
      </c>
      <c r="S3967" t="s">
        <v>10</v>
      </c>
      <c r="T3967" t="s">
        <v>10</v>
      </c>
      <c r="U3967" t="s">
        <v>13</v>
      </c>
      <c r="V3967" t="s">
        <v>13</v>
      </c>
      <c r="W3967" t="s">
        <v>10</v>
      </c>
      <c r="X3967" t="s">
        <v>10</v>
      </c>
      <c r="Y3967" t="s">
        <v>10</v>
      </c>
      <c r="Z3967" t="s">
        <v>10</v>
      </c>
      <c r="AA3967" t="s">
        <v>15</v>
      </c>
      <c r="AB3967" t="s">
        <v>13</v>
      </c>
      <c r="AC3967" t="s">
        <v>16</v>
      </c>
      <c r="AD3967">
        <v>99.25</v>
      </c>
      <c r="AE3967">
        <v>5846.65</v>
      </c>
      <c r="AF3967">
        <v>0</v>
      </c>
      <c r="AG3967">
        <v>0</v>
      </c>
      <c r="AH3967">
        <v>2264.9</v>
      </c>
      <c r="AI3967">
        <v>8111.55</v>
      </c>
      <c r="AJ3967" t="s">
        <v>17</v>
      </c>
      <c r="AM3967" t="str">
        <f t="shared" si="183"/>
        <v>VIP</v>
      </c>
      <c r="AN3967" t="str">
        <f t="shared" si="184"/>
        <v>Yes</v>
      </c>
      <c r="AO3967" t="str" cm="1">
        <f t="array" ref="AO3967">_xlfn.IFS($C3967&lt;36,"Youth", $C3967&lt;66, "Middle_age", $C3967&gt;65, "Old")</f>
        <v>Youth</v>
      </c>
      <c r="AP3967" t="str">
        <f t="shared" si="185"/>
        <v>5 năm</v>
      </c>
    </row>
    <row r="3968" spans="1:42" x14ac:dyDescent="0.35">
      <c r="A3968" t="s">
        <v>5098</v>
      </c>
      <c r="B3968" t="s">
        <v>19</v>
      </c>
      <c r="C3968">
        <v>19</v>
      </c>
      <c r="D3968" t="s">
        <v>10</v>
      </c>
      <c r="E3968">
        <v>2</v>
      </c>
      <c r="F3968" t="s">
        <v>121</v>
      </c>
      <c r="G3968">
        <v>92127</v>
      </c>
      <c r="H3968">
        <v>33.017518000000003</v>
      </c>
      <c r="I3968">
        <v>-117.11845599999999</v>
      </c>
      <c r="J3968">
        <v>1</v>
      </c>
      <c r="K3968" s="1">
        <v>44</v>
      </c>
      <c r="L3968" t="s">
        <v>12</v>
      </c>
      <c r="M3968" t="s">
        <v>13</v>
      </c>
      <c r="P3968" t="s">
        <v>10</v>
      </c>
      <c r="Q3968" t="s">
        <v>14</v>
      </c>
      <c r="R3968">
        <v>59</v>
      </c>
      <c r="S3968" t="s">
        <v>10</v>
      </c>
      <c r="T3968" t="s">
        <v>10</v>
      </c>
      <c r="U3968" t="s">
        <v>10</v>
      </c>
      <c r="V3968" t="s">
        <v>10</v>
      </c>
      <c r="W3968" t="s">
        <v>13</v>
      </c>
      <c r="X3968" t="s">
        <v>10</v>
      </c>
      <c r="Y3968" t="s">
        <v>10</v>
      </c>
      <c r="Z3968" t="s">
        <v>10</v>
      </c>
      <c r="AA3968" t="s">
        <v>43</v>
      </c>
      <c r="AB3968" t="s">
        <v>10</v>
      </c>
      <c r="AC3968" t="s">
        <v>16</v>
      </c>
      <c r="AD3968">
        <v>54.05</v>
      </c>
      <c r="AE3968">
        <v>2375.1999999999998</v>
      </c>
      <c r="AF3968">
        <v>47.45</v>
      </c>
      <c r="AG3968">
        <v>0</v>
      </c>
      <c r="AH3968">
        <v>0</v>
      </c>
      <c r="AI3968">
        <v>2327.75</v>
      </c>
      <c r="AJ3968" t="s">
        <v>17</v>
      </c>
      <c r="AM3968" t="str">
        <f t="shared" si="183"/>
        <v>Stayed</v>
      </c>
      <c r="AN3968" t="str">
        <f t="shared" si="184"/>
        <v>Yes</v>
      </c>
      <c r="AO3968" t="str" cm="1">
        <f t="array" ref="AO3968">_xlfn.IFS($C3968&lt;36,"Youth", $C3968&lt;66, "Middle_age", $C3968&gt;65, "Old")</f>
        <v>Youth</v>
      </c>
      <c r="AP3968" t="str">
        <f t="shared" si="185"/>
        <v>4 năm</v>
      </c>
    </row>
    <row r="3969" spans="1:42" x14ac:dyDescent="0.35">
      <c r="A3969" t="s">
        <v>5099</v>
      </c>
      <c r="B3969" t="s">
        <v>19</v>
      </c>
      <c r="C3969">
        <v>41</v>
      </c>
      <c r="D3969" t="s">
        <v>10</v>
      </c>
      <c r="E3969">
        <v>0</v>
      </c>
      <c r="F3969" t="s">
        <v>203</v>
      </c>
      <c r="G3969">
        <v>91803</v>
      </c>
      <c r="H3969">
        <v>34.074736000000001</v>
      </c>
      <c r="I3969">
        <v>-118.145959</v>
      </c>
      <c r="J3969">
        <v>1</v>
      </c>
      <c r="K3969" s="1">
        <v>1</v>
      </c>
      <c r="L3969" t="s">
        <v>24</v>
      </c>
      <c r="M3969" t="s">
        <v>10</v>
      </c>
      <c r="N3969">
        <v>19.149999999999999</v>
      </c>
      <c r="O3969" t="s">
        <v>13</v>
      </c>
      <c r="P3969" t="s">
        <v>10</v>
      </c>
      <c r="Q3969" t="s">
        <v>25</v>
      </c>
      <c r="R3969">
        <v>18</v>
      </c>
      <c r="S3969" t="s">
        <v>13</v>
      </c>
      <c r="T3969" t="s">
        <v>13</v>
      </c>
      <c r="U3969" t="s">
        <v>13</v>
      </c>
      <c r="V3969" t="s">
        <v>13</v>
      </c>
      <c r="W3969" t="s">
        <v>13</v>
      </c>
      <c r="X3969" t="s">
        <v>13</v>
      </c>
      <c r="Y3969" t="s">
        <v>13</v>
      </c>
      <c r="Z3969" t="s">
        <v>13</v>
      </c>
      <c r="AA3969" t="s">
        <v>21</v>
      </c>
      <c r="AB3969" t="s">
        <v>13</v>
      </c>
      <c r="AC3969" t="s">
        <v>26</v>
      </c>
      <c r="AD3969">
        <v>70</v>
      </c>
      <c r="AE3969">
        <v>70</v>
      </c>
      <c r="AF3969">
        <v>0</v>
      </c>
      <c r="AG3969">
        <v>10</v>
      </c>
      <c r="AH3969">
        <v>19.149999999999999</v>
      </c>
      <c r="AI3969">
        <v>99.15</v>
      </c>
      <c r="AJ3969" t="s">
        <v>27</v>
      </c>
      <c r="AK3969" t="s">
        <v>79</v>
      </c>
      <c r="AL3969" t="s">
        <v>80</v>
      </c>
      <c r="AM3969" t="str">
        <f t="shared" si="183"/>
        <v>Churned</v>
      </c>
      <c r="AN3969" t="str">
        <f t="shared" si="184"/>
        <v>No</v>
      </c>
      <c r="AO3969" t="str" cm="1">
        <f t="array" ref="AO3969">_xlfn.IFS($C3969&lt;36,"Youth", $C3969&lt;66, "Middle_age", $C3969&gt;65, "Old")</f>
        <v>Middle_age</v>
      </c>
      <c r="AP3969" t="str">
        <f t="shared" si="185"/>
        <v>1 năm</v>
      </c>
    </row>
    <row r="3970" spans="1:42" x14ac:dyDescent="0.35">
      <c r="A3970" t="s">
        <v>5100</v>
      </c>
      <c r="B3970" t="s">
        <v>19</v>
      </c>
      <c r="C3970">
        <v>51</v>
      </c>
      <c r="D3970" t="s">
        <v>13</v>
      </c>
      <c r="E3970">
        <v>0</v>
      </c>
      <c r="F3970" t="s">
        <v>2612</v>
      </c>
      <c r="G3970">
        <v>95524</v>
      </c>
      <c r="H3970">
        <v>40.825485999999998</v>
      </c>
      <c r="I3970">
        <v>-124.049485</v>
      </c>
      <c r="J3970">
        <v>0</v>
      </c>
      <c r="K3970" s="1">
        <v>22</v>
      </c>
      <c r="L3970" t="s">
        <v>12</v>
      </c>
      <c r="M3970" t="s">
        <v>10</v>
      </c>
      <c r="N3970">
        <v>35.93</v>
      </c>
      <c r="O3970" t="s">
        <v>10</v>
      </c>
      <c r="P3970" t="s">
        <v>10</v>
      </c>
      <c r="Q3970" t="s">
        <v>25</v>
      </c>
      <c r="R3970">
        <v>17</v>
      </c>
      <c r="S3970" t="s">
        <v>10</v>
      </c>
      <c r="T3970" t="s">
        <v>13</v>
      </c>
      <c r="U3970" t="s">
        <v>13</v>
      </c>
      <c r="V3970" t="s">
        <v>13</v>
      </c>
      <c r="W3970" t="s">
        <v>10</v>
      </c>
      <c r="X3970" t="s">
        <v>10</v>
      </c>
      <c r="Y3970" t="s">
        <v>10</v>
      </c>
      <c r="Z3970" t="s">
        <v>10</v>
      </c>
      <c r="AA3970" t="s">
        <v>21</v>
      </c>
      <c r="AB3970" t="s">
        <v>10</v>
      </c>
      <c r="AC3970" t="s">
        <v>26</v>
      </c>
      <c r="AD3970">
        <v>100.75</v>
      </c>
      <c r="AE3970">
        <v>2095</v>
      </c>
      <c r="AF3970">
        <v>0</v>
      </c>
      <c r="AG3970">
        <v>0</v>
      </c>
      <c r="AH3970">
        <v>790.46</v>
      </c>
      <c r="AI3970">
        <v>2885.46</v>
      </c>
      <c r="AJ3970" t="s">
        <v>27</v>
      </c>
      <c r="AK3970" t="s">
        <v>79</v>
      </c>
      <c r="AL3970" t="s">
        <v>80</v>
      </c>
      <c r="AM3970" t="str">
        <f t="shared" si="183"/>
        <v>Churned</v>
      </c>
      <c r="AN3970" t="str">
        <f t="shared" si="184"/>
        <v>No</v>
      </c>
      <c r="AO3970" t="str" cm="1">
        <f t="array" ref="AO3970">_xlfn.IFS($C3970&lt;36,"Youth", $C3970&lt;66, "Middle_age", $C3970&gt;65, "Old")</f>
        <v>Middle_age</v>
      </c>
      <c r="AP3970" t="str">
        <f t="shared" si="185"/>
        <v>2 năm</v>
      </c>
    </row>
    <row r="3971" spans="1:42" x14ac:dyDescent="0.35">
      <c r="A3971" t="s">
        <v>5101</v>
      </c>
      <c r="B3971" t="s">
        <v>9</v>
      </c>
      <c r="C3971">
        <v>44</v>
      </c>
      <c r="D3971" t="s">
        <v>10</v>
      </c>
      <c r="E3971">
        <v>0</v>
      </c>
      <c r="F3971" t="s">
        <v>41</v>
      </c>
      <c r="G3971">
        <v>93437</v>
      </c>
      <c r="H3971">
        <v>34.757477000000002</v>
      </c>
      <c r="I3971">
        <v>-120.550507</v>
      </c>
      <c r="J3971">
        <v>1</v>
      </c>
      <c r="K3971" s="1">
        <v>20</v>
      </c>
      <c r="L3971" t="s">
        <v>12</v>
      </c>
      <c r="M3971" t="s">
        <v>13</v>
      </c>
      <c r="P3971" t="s">
        <v>10</v>
      </c>
      <c r="Q3971" t="s">
        <v>49</v>
      </c>
      <c r="R3971">
        <v>10</v>
      </c>
      <c r="S3971" t="s">
        <v>13</v>
      </c>
      <c r="T3971" t="s">
        <v>13</v>
      </c>
      <c r="U3971" t="s">
        <v>13</v>
      </c>
      <c r="V3971" t="s">
        <v>13</v>
      </c>
      <c r="W3971" t="s">
        <v>13</v>
      </c>
      <c r="X3971" t="s">
        <v>13</v>
      </c>
      <c r="Y3971" t="s">
        <v>13</v>
      </c>
      <c r="Z3971" t="s">
        <v>10</v>
      </c>
      <c r="AA3971" t="s">
        <v>21</v>
      </c>
      <c r="AB3971" t="s">
        <v>10</v>
      </c>
      <c r="AC3971" t="s">
        <v>26</v>
      </c>
      <c r="AD3971">
        <v>24.45</v>
      </c>
      <c r="AE3971">
        <v>482.8</v>
      </c>
      <c r="AF3971">
        <v>0</v>
      </c>
      <c r="AG3971">
        <v>0</v>
      </c>
      <c r="AH3971">
        <v>0</v>
      </c>
      <c r="AI3971">
        <v>482.8</v>
      </c>
      <c r="AJ3971" t="s">
        <v>27</v>
      </c>
      <c r="AK3971" t="s">
        <v>79</v>
      </c>
      <c r="AL3971" t="s">
        <v>80</v>
      </c>
      <c r="AM3971" t="str">
        <f t="shared" ref="AM3971:AM4034" si="186">IF($AJ3971="Churned",$AJ3971,IF($AI3971&gt;AVERAGE($AI:$AI),"VIP",$AJ3971))</f>
        <v>Churned</v>
      </c>
      <c r="AN3971" t="str">
        <f t="shared" ref="AN3971:AN4034" si="187">IF($E3971&gt;0,"Yes","No")</f>
        <v>No</v>
      </c>
      <c r="AO3971" t="str" cm="1">
        <f t="array" ref="AO3971">_xlfn.IFS($C3971&lt;36,"Youth", $C3971&lt;66, "Middle_age", $C3971&gt;65, "Old")</f>
        <v>Middle_age</v>
      </c>
      <c r="AP3971" t="str">
        <f t="shared" ref="AP3971:AP4034" si="188">IF($K3971&lt;=12, "1 năm", IF($K3971&lt;=24, "2 năm", IF($K3971&lt;=36, "3 năm", IF($K3971&lt;=48, "4 năm", IF($K3971&lt;=60, "5 năm", IF($K3971&lt;=72, "6 năm"))))))</f>
        <v>2 năm</v>
      </c>
    </row>
    <row r="3972" spans="1:42" x14ac:dyDescent="0.35">
      <c r="A3972" t="s">
        <v>5102</v>
      </c>
      <c r="B3972" t="s">
        <v>9</v>
      </c>
      <c r="C3972">
        <v>62</v>
      </c>
      <c r="D3972" t="s">
        <v>10</v>
      </c>
      <c r="E3972">
        <v>1</v>
      </c>
      <c r="F3972" t="s">
        <v>395</v>
      </c>
      <c r="G3972">
        <v>90249</v>
      </c>
      <c r="H3972">
        <v>33.901389999999999</v>
      </c>
      <c r="I3972">
        <v>-118.315697</v>
      </c>
      <c r="J3972">
        <v>1</v>
      </c>
      <c r="K3972" s="1">
        <v>8</v>
      </c>
      <c r="L3972" t="s">
        <v>24</v>
      </c>
      <c r="M3972" t="s">
        <v>10</v>
      </c>
      <c r="N3972">
        <v>38.78</v>
      </c>
      <c r="O3972" t="s">
        <v>13</v>
      </c>
      <c r="P3972" t="s">
        <v>10</v>
      </c>
      <c r="Q3972" t="s">
        <v>49</v>
      </c>
      <c r="R3972">
        <v>18</v>
      </c>
      <c r="S3972" t="s">
        <v>10</v>
      </c>
      <c r="T3972" t="s">
        <v>10</v>
      </c>
      <c r="U3972" t="s">
        <v>13</v>
      </c>
      <c r="V3972" t="s">
        <v>13</v>
      </c>
      <c r="W3972" t="s">
        <v>13</v>
      </c>
      <c r="X3972" t="s">
        <v>13</v>
      </c>
      <c r="Y3972" t="s">
        <v>13</v>
      </c>
      <c r="Z3972" t="s">
        <v>10</v>
      </c>
      <c r="AA3972" t="s">
        <v>21</v>
      </c>
      <c r="AB3972" t="s">
        <v>13</v>
      </c>
      <c r="AC3972" t="s">
        <v>16</v>
      </c>
      <c r="AD3972">
        <v>54.65</v>
      </c>
      <c r="AE3972">
        <v>482.25</v>
      </c>
      <c r="AF3972">
        <v>0</v>
      </c>
      <c r="AG3972">
        <v>0</v>
      </c>
      <c r="AH3972">
        <v>310.24</v>
      </c>
      <c r="AI3972">
        <v>792.49</v>
      </c>
      <c r="AJ3972" t="s">
        <v>17</v>
      </c>
      <c r="AM3972" t="str">
        <f t="shared" si="186"/>
        <v>Stayed</v>
      </c>
      <c r="AN3972" t="str">
        <f t="shared" si="187"/>
        <v>Yes</v>
      </c>
      <c r="AO3972" t="str" cm="1">
        <f t="array" ref="AO3972">_xlfn.IFS($C3972&lt;36,"Youth", $C3972&lt;66, "Middle_age", $C3972&gt;65, "Old")</f>
        <v>Middle_age</v>
      </c>
      <c r="AP3972" t="str">
        <f t="shared" si="188"/>
        <v>1 năm</v>
      </c>
    </row>
    <row r="3973" spans="1:42" x14ac:dyDescent="0.35">
      <c r="A3973" t="s">
        <v>5103</v>
      </c>
      <c r="B3973" t="s">
        <v>9</v>
      </c>
      <c r="C3973">
        <v>60</v>
      </c>
      <c r="D3973" t="s">
        <v>10</v>
      </c>
      <c r="E3973">
        <v>3</v>
      </c>
      <c r="F3973" t="s">
        <v>1262</v>
      </c>
      <c r="G3973">
        <v>95415</v>
      </c>
      <c r="H3973">
        <v>39.025866999999998</v>
      </c>
      <c r="I3973">
        <v>-123.38154400000001</v>
      </c>
      <c r="J3973">
        <v>6</v>
      </c>
      <c r="K3973" s="1">
        <v>24</v>
      </c>
      <c r="L3973" t="s">
        <v>12</v>
      </c>
      <c r="M3973" t="s">
        <v>10</v>
      </c>
      <c r="N3973">
        <v>41.45</v>
      </c>
      <c r="O3973" t="s">
        <v>10</v>
      </c>
      <c r="P3973" t="s">
        <v>10</v>
      </c>
      <c r="Q3973" t="s">
        <v>25</v>
      </c>
      <c r="R3973">
        <v>53</v>
      </c>
      <c r="S3973" t="s">
        <v>13</v>
      </c>
      <c r="T3973" t="s">
        <v>10</v>
      </c>
      <c r="U3973" t="s">
        <v>10</v>
      </c>
      <c r="V3973" t="s">
        <v>13</v>
      </c>
      <c r="W3973" t="s">
        <v>13</v>
      </c>
      <c r="X3973" t="s">
        <v>13</v>
      </c>
      <c r="Y3973" t="s">
        <v>13</v>
      </c>
      <c r="Z3973" t="s">
        <v>10</v>
      </c>
      <c r="AA3973" t="s">
        <v>15</v>
      </c>
      <c r="AB3973" t="s">
        <v>13</v>
      </c>
      <c r="AC3973" t="s">
        <v>26</v>
      </c>
      <c r="AD3973">
        <v>83.15</v>
      </c>
      <c r="AE3973">
        <v>2033.05</v>
      </c>
      <c r="AF3973">
        <v>0</v>
      </c>
      <c r="AG3973">
        <v>0</v>
      </c>
      <c r="AH3973">
        <v>994.8</v>
      </c>
      <c r="AI3973">
        <v>3027.85</v>
      </c>
      <c r="AJ3973" t="s">
        <v>17</v>
      </c>
      <c r="AM3973" t="str">
        <f t="shared" si="186"/>
        <v>Stayed</v>
      </c>
      <c r="AN3973" t="str">
        <f t="shared" si="187"/>
        <v>Yes</v>
      </c>
      <c r="AO3973" t="str" cm="1">
        <f t="array" ref="AO3973">_xlfn.IFS($C3973&lt;36,"Youth", $C3973&lt;66, "Middle_age", $C3973&gt;65, "Old")</f>
        <v>Middle_age</v>
      </c>
      <c r="AP3973" t="str">
        <f t="shared" si="188"/>
        <v>2 năm</v>
      </c>
    </row>
    <row r="3974" spans="1:42" x14ac:dyDescent="0.35">
      <c r="A3974" t="s">
        <v>5104</v>
      </c>
      <c r="B3974" t="s">
        <v>9</v>
      </c>
      <c r="C3974">
        <v>48</v>
      </c>
      <c r="D3974" t="s">
        <v>13</v>
      </c>
      <c r="E3974">
        <v>0</v>
      </c>
      <c r="F3974" t="s">
        <v>1157</v>
      </c>
      <c r="G3974">
        <v>93675</v>
      </c>
      <c r="H3974">
        <v>36.719141</v>
      </c>
      <c r="I3974">
        <v>-119.20267699999999</v>
      </c>
      <c r="J3974">
        <v>0</v>
      </c>
      <c r="K3974" s="1">
        <v>1</v>
      </c>
      <c r="L3974" t="s">
        <v>24</v>
      </c>
      <c r="M3974" t="s">
        <v>10</v>
      </c>
      <c r="N3974">
        <v>22.97</v>
      </c>
      <c r="O3974" t="s">
        <v>13</v>
      </c>
      <c r="P3974" t="s">
        <v>10</v>
      </c>
      <c r="Q3974" t="s">
        <v>25</v>
      </c>
      <c r="R3974">
        <v>23</v>
      </c>
      <c r="S3974" t="s">
        <v>13</v>
      </c>
      <c r="T3974" t="s">
        <v>13</v>
      </c>
      <c r="U3974" t="s">
        <v>10</v>
      </c>
      <c r="V3974" t="s">
        <v>13</v>
      </c>
      <c r="W3974" t="s">
        <v>10</v>
      </c>
      <c r="X3974" t="s">
        <v>13</v>
      </c>
      <c r="Y3974" t="s">
        <v>13</v>
      </c>
      <c r="Z3974" t="s">
        <v>10</v>
      </c>
      <c r="AA3974" t="s">
        <v>21</v>
      </c>
      <c r="AB3974" t="s">
        <v>10</v>
      </c>
      <c r="AC3974" t="s">
        <v>26</v>
      </c>
      <c r="AD3974">
        <v>85.45</v>
      </c>
      <c r="AE3974">
        <v>85.45</v>
      </c>
      <c r="AF3974">
        <v>0</v>
      </c>
      <c r="AG3974">
        <v>0</v>
      </c>
      <c r="AH3974">
        <v>22.97</v>
      </c>
      <c r="AI3974">
        <v>108.42</v>
      </c>
      <c r="AJ3974" t="s">
        <v>27</v>
      </c>
      <c r="AK3974" t="s">
        <v>87</v>
      </c>
      <c r="AL3974" t="s">
        <v>210</v>
      </c>
      <c r="AM3974" t="str">
        <f t="shared" si="186"/>
        <v>Churned</v>
      </c>
      <c r="AN3974" t="str">
        <f t="shared" si="187"/>
        <v>No</v>
      </c>
      <c r="AO3974" t="str" cm="1">
        <f t="array" ref="AO3974">_xlfn.IFS($C3974&lt;36,"Youth", $C3974&lt;66, "Middle_age", $C3974&gt;65, "Old")</f>
        <v>Middle_age</v>
      </c>
      <c r="AP3974" t="str">
        <f t="shared" si="188"/>
        <v>1 năm</v>
      </c>
    </row>
    <row r="3975" spans="1:42" x14ac:dyDescent="0.35">
      <c r="A3975" t="s">
        <v>5105</v>
      </c>
      <c r="B3975" t="s">
        <v>9</v>
      </c>
      <c r="C3975">
        <v>39</v>
      </c>
      <c r="D3975" t="s">
        <v>13</v>
      </c>
      <c r="E3975">
        <v>0</v>
      </c>
      <c r="F3975" t="s">
        <v>2991</v>
      </c>
      <c r="G3975">
        <v>95554</v>
      </c>
      <c r="H3975">
        <v>40.267158000000002</v>
      </c>
      <c r="I3975">
        <v>-123.805913</v>
      </c>
      <c r="J3975">
        <v>0</v>
      </c>
      <c r="K3975" s="1">
        <v>72</v>
      </c>
      <c r="L3975" t="s">
        <v>42</v>
      </c>
      <c r="M3975" t="s">
        <v>10</v>
      </c>
      <c r="N3975">
        <v>6.75</v>
      </c>
      <c r="O3975" t="s">
        <v>10</v>
      </c>
      <c r="P3975" t="s">
        <v>13</v>
      </c>
      <c r="AA3975" t="s">
        <v>43</v>
      </c>
      <c r="AB3975" t="s">
        <v>13</v>
      </c>
      <c r="AC3975" t="s">
        <v>16</v>
      </c>
      <c r="AD3975">
        <v>25.45</v>
      </c>
      <c r="AE3975">
        <v>1866.45</v>
      </c>
      <c r="AF3975">
        <v>0</v>
      </c>
      <c r="AG3975">
        <v>0</v>
      </c>
      <c r="AH3975">
        <v>486</v>
      </c>
      <c r="AI3975">
        <v>2352.4499999999998</v>
      </c>
      <c r="AJ3975" t="s">
        <v>17</v>
      </c>
      <c r="AM3975" t="str">
        <f t="shared" si="186"/>
        <v>Stayed</v>
      </c>
      <c r="AN3975" t="str">
        <f t="shared" si="187"/>
        <v>No</v>
      </c>
      <c r="AO3975" t="str" cm="1">
        <f t="array" ref="AO3975">_xlfn.IFS($C3975&lt;36,"Youth", $C3975&lt;66, "Middle_age", $C3975&gt;65, "Old")</f>
        <v>Middle_age</v>
      </c>
      <c r="AP3975" t="str">
        <f t="shared" si="188"/>
        <v>6 năm</v>
      </c>
    </row>
    <row r="3976" spans="1:42" x14ac:dyDescent="0.35">
      <c r="A3976" t="s">
        <v>5106</v>
      </c>
      <c r="B3976" t="s">
        <v>9</v>
      </c>
      <c r="C3976">
        <v>73</v>
      </c>
      <c r="D3976" t="s">
        <v>13</v>
      </c>
      <c r="E3976">
        <v>0</v>
      </c>
      <c r="F3976" t="s">
        <v>322</v>
      </c>
      <c r="G3976">
        <v>94609</v>
      </c>
      <c r="H3976">
        <v>37.834341000000002</v>
      </c>
      <c r="I3976">
        <v>-122.26437</v>
      </c>
      <c r="J3976">
        <v>0</v>
      </c>
      <c r="K3976" s="1">
        <v>14</v>
      </c>
      <c r="L3976" t="s">
        <v>12</v>
      </c>
      <c r="M3976" t="s">
        <v>10</v>
      </c>
      <c r="N3976">
        <v>7.34</v>
      </c>
      <c r="O3976" t="s">
        <v>10</v>
      </c>
      <c r="P3976" t="s">
        <v>10</v>
      </c>
      <c r="Q3976" t="s">
        <v>25</v>
      </c>
      <c r="R3976">
        <v>3</v>
      </c>
      <c r="S3976" t="s">
        <v>13</v>
      </c>
      <c r="T3976" t="s">
        <v>13</v>
      </c>
      <c r="U3976" t="s">
        <v>10</v>
      </c>
      <c r="V3976" t="s">
        <v>13</v>
      </c>
      <c r="W3976" t="s">
        <v>13</v>
      </c>
      <c r="X3976" t="s">
        <v>13</v>
      </c>
      <c r="Y3976" t="s">
        <v>13</v>
      </c>
      <c r="Z3976" t="s">
        <v>10</v>
      </c>
      <c r="AA3976" t="s">
        <v>43</v>
      </c>
      <c r="AB3976" t="s">
        <v>10</v>
      </c>
      <c r="AC3976" t="s">
        <v>26</v>
      </c>
      <c r="AD3976">
        <v>80.349999999999994</v>
      </c>
      <c r="AE3976">
        <v>1058.0999999999999</v>
      </c>
      <c r="AF3976">
        <v>32.71</v>
      </c>
      <c r="AG3976">
        <v>0</v>
      </c>
      <c r="AH3976">
        <v>102.76</v>
      </c>
      <c r="AI3976">
        <v>1128.1500000000001</v>
      </c>
      <c r="AJ3976" t="s">
        <v>17</v>
      </c>
      <c r="AM3976" t="str">
        <f t="shared" si="186"/>
        <v>Stayed</v>
      </c>
      <c r="AN3976" t="str">
        <f t="shared" si="187"/>
        <v>No</v>
      </c>
      <c r="AO3976" t="str" cm="1">
        <f t="array" ref="AO3976">_xlfn.IFS($C3976&lt;36,"Youth", $C3976&lt;66, "Middle_age", $C3976&gt;65, "Old")</f>
        <v>Old</v>
      </c>
      <c r="AP3976" t="str">
        <f t="shared" si="188"/>
        <v>2 năm</v>
      </c>
    </row>
    <row r="3977" spans="1:42" x14ac:dyDescent="0.35">
      <c r="A3977" t="s">
        <v>5107</v>
      </c>
      <c r="B3977" t="s">
        <v>19</v>
      </c>
      <c r="C3977">
        <v>48</v>
      </c>
      <c r="D3977" t="s">
        <v>10</v>
      </c>
      <c r="E3977">
        <v>2</v>
      </c>
      <c r="F3977" t="s">
        <v>1882</v>
      </c>
      <c r="G3977">
        <v>93004</v>
      </c>
      <c r="H3977">
        <v>34.278697000000001</v>
      </c>
      <c r="I3977">
        <v>-119.167798</v>
      </c>
      <c r="J3977">
        <v>6</v>
      </c>
      <c r="K3977" s="1">
        <v>2</v>
      </c>
      <c r="L3977" t="s">
        <v>24</v>
      </c>
      <c r="M3977" t="s">
        <v>10</v>
      </c>
      <c r="N3977">
        <v>29.1</v>
      </c>
      <c r="O3977" t="s">
        <v>13</v>
      </c>
      <c r="P3977" t="s">
        <v>10</v>
      </c>
      <c r="Q3977" t="s">
        <v>25</v>
      </c>
      <c r="R3977">
        <v>19</v>
      </c>
      <c r="S3977" t="s">
        <v>13</v>
      </c>
      <c r="T3977" t="s">
        <v>13</v>
      </c>
      <c r="U3977" t="s">
        <v>13</v>
      </c>
      <c r="V3977" t="s">
        <v>13</v>
      </c>
      <c r="W3977" t="s">
        <v>13</v>
      </c>
      <c r="X3977" t="s">
        <v>13</v>
      </c>
      <c r="Y3977" t="s">
        <v>13</v>
      </c>
      <c r="Z3977" t="s">
        <v>10</v>
      </c>
      <c r="AA3977" t="s">
        <v>21</v>
      </c>
      <c r="AB3977" t="s">
        <v>13</v>
      </c>
      <c r="AC3977" t="s">
        <v>16</v>
      </c>
      <c r="AD3977">
        <v>69.95</v>
      </c>
      <c r="AE3977">
        <v>143.9</v>
      </c>
      <c r="AF3977">
        <v>0</v>
      </c>
      <c r="AG3977">
        <v>0</v>
      </c>
      <c r="AH3977">
        <v>58.2</v>
      </c>
      <c r="AI3977">
        <v>202.1</v>
      </c>
      <c r="AJ3977" t="s">
        <v>68</v>
      </c>
      <c r="AM3977" t="str">
        <f t="shared" si="186"/>
        <v>Joined</v>
      </c>
      <c r="AN3977" t="str">
        <f t="shared" si="187"/>
        <v>Yes</v>
      </c>
      <c r="AO3977" t="str" cm="1">
        <f t="array" ref="AO3977">_xlfn.IFS($C3977&lt;36,"Youth", $C3977&lt;66, "Middle_age", $C3977&gt;65, "Old")</f>
        <v>Middle_age</v>
      </c>
      <c r="AP3977" t="str">
        <f t="shared" si="188"/>
        <v>1 năm</v>
      </c>
    </row>
    <row r="3978" spans="1:42" x14ac:dyDescent="0.35">
      <c r="A3978" t="s">
        <v>5108</v>
      </c>
      <c r="B3978" t="s">
        <v>19</v>
      </c>
      <c r="C3978">
        <v>60</v>
      </c>
      <c r="D3978" t="s">
        <v>13</v>
      </c>
      <c r="E3978">
        <v>0</v>
      </c>
      <c r="F3978" t="s">
        <v>105</v>
      </c>
      <c r="G3978">
        <v>90047</v>
      </c>
      <c r="H3978">
        <v>33.958148999999999</v>
      </c>
      <c r="I3978">
        <v>-118.308441</v>
      </c>
      <c r="J3978">
        <v>0</v>
      </c>
      <c r="K3978" s="1">
        <v>6</v>
      </c>
      <c r="L3978" t="s">
        <v>12</v>
      </c>
      <c r="M3978" t="s">
        <v>10</v>
      </c>
      <c r="N3978">
        <v>26.76</v>
      </c>
      <c r="O3978" t="s">
        <v>13</v>
      </c>
      <c r="P3978" t="s">
        <v>10</v>
      </c>
      <c r="Q3978" t="s">
        <v>49</v>
      </c>
      <c r="R3978">
        <v>22</v>
      </c>
      <c r="S3978" t="s">
        <v>13</v>
      </c>
      <c r="T3978" t="s">
        <v>13</v>
      </c>
      <c r="U3978" t="s">
        <v>13</v>
      </c>
      <c r="V3978" t="s">
        <v>10</v>
      </c>
      <c r="W3978" t="s">
        <v>13</v>
      </c>
      <c r="X3978" t="s">
        <v>13</v>
      </c>
      <c r="Y3978" t="s">
        <v>13</v>
      </c>
      <c r="Z3978" t="s">
        <v>10</v>
      </c>
      <c r="AA3978" t="s">
        <v>21</v>
      </c>
      <c r="AB3978" t="s">
        <v>10</v>
      </c>
      <c r="AC3978" t="s">
        <v>16</v>
      </c>
      <c r="AD3978">
        <v>49.5</v>
      </c>
      <c r="AE3978">
        <v>312.7</v>
      </c>
      <c r="AF3978">
        <v>0</v>
      </c>
      <c r="AG3978">
        <v>0</v>
      </c>
      <c r="AH3978">
        <v>160.56</v>
      </c>
      <c r="AI3978">
        <v>473.26</v>
      </c>
      <c r="AJ3978" t="s">
        <v>17</v>
      </c>
      <c r="AM3978" t="str">
        <f t="shared" si="186"/>
        <v>Stayed</v>
      </c>
      <c r="AN3978" t="str">
        <f t="shared" si="187"/>
        <v>No</v>
      </c>
      <c r="AO3978" t="str" cm="1">
        <f t="array" ref="AO3978">_xlfn.IFS($C3978&lt;36,"Youth", $C3978&lt;66, "Middle_age", $C3978&gt;65, "Old")</f>
        <v>Middle_age</v>
      </c>
      <c r="AP3978" t="str">
        <f t="shared" si="188"/>
        <v>1 năm</v>
      </c>
    </row>
    <row r="3979" spans="1:42" x14ac:dyDescent="0.35">
      <c r="A3979" t="s">
        <v>5109</v>
      </c>
      <c r="B3979" t="s">
        <v>9</v>
      </c>
      <c r="C3979">
        <v>58</v>
      </c>
      <c r="D3979" t="s">
        <v>13</v>
      </c>
      <c r="E3979">
        <v>0</v>
      </c>
      <c r="F3979" t="s">
        <v>2938</v>
      </c>
      <c r="G3979">
        <v>93526</v>
      </c>
      <c r="H3979">
        <v>36.869584000000003</v>
      </c>
      <c r="I3979">
        <v>-118.189241</v>
      </c>
      <c r="J3979">
        <v>0</v>
      </c>
      <c r="K3979" s="1">
        <v>12</v>
      </c>
      <c r="L3979" t="s">
        <v>12</v>
      </c>
      <c r="M3979" t="s">
        <v>10</v>
      </c>
      <c r="N3979">
        <v>41.78</v>
      </c>
      <c r="O3979" t="s">
        <v>13</v>
      </c>
      <c r="P3979" t="s">
        <v>13</v>
      </c>
      <c r="AA3979" t="s">
        <v>15</v>
      </c>
      <c r="AB3979" t="s">
        <v>13</v>
      </c>
      <c r="AC3979" t="s">
        <v>16</v>
      </c>
      <c r="AD3979">
        <v>19.3</v>
      </c>
      <c r="AE3979">
        <v>228.75</v>
      </c>
      <c r="AF3979">
        <v>0</v>
      </c>
      <c r="AG3979">
        <v>0</v>
      </c>
      <c r="AH3979">
        <v>501.36</v>
      </c>
      <c r="AI3979">
        <v>730.11</v>
      </c>
      <c r="AJ3979" t="s">
        <v>17</v>
      </c>
      <c r="AM3979" t="str">
        <f t="shared" si="186"/>
        <v>Stayed</v>
      </c>
      <c r="AN3979" t="str">
        <f t="shared" si="187"/>
        <v>No</v>
      </c>
      <c r="AO3979" t="str" cm="1">
        <f t="array" ref="AO3979">_xlfn.IFS($C3979&lt;36,"Youth", $C3979&lt;66, "Middle_age", $C3979&gt;65, "Old")</f>
        <v>Middle_age</v>
      </c>
      <c r="AP3979" t="str">
        <f t="shared" si="188"/>
        <v>1 năm</v>
      </c>
    </row>
    <row r="3980" spans="1:42" x14ac:dyDescent="0.35">
      <c r="A3980" t="s">
        <v>5110</v>
      </c>
      <c r="B3980" t="s">
        <v>9</v>
      </c>
      <c r="C3980">
        <v>61</v>
      </c>
      <c r="D3980" t="s">
        <v>13</v>
      </c>
      <c r="E3980">
        <v>0</v>
      </c>
      <c r="F3980" t="s">
        <v>1141</v>
      </c>
      <c r="G3980">
        <v>92276</v>
      </c>
      <c r="H3980">
        <v>33.849263000000001</v>
      </c>
      <c r="I3980">
        <v>-116.382778</v>
      </c>
      <c r="J3980">
        <v>0</v>
      </c>
      <c r="K3980" s="1">
        <v>7</v>
      </c>
      <c r="L3980" t="s">
        <v>12</v>
      </c>
      <c r="M3980" t="s">
        <v>10</v>
      </c>
      <c r="N3980">
        <v>27.46</v>
      </c>
      <c r="O3980" t="s">
        <v>13</v>
      </c>
      <c r="P3980" t="s">
        <v>10</v>
      </c>
      <c r="Q3980" t="s">
        <v>25</v>
      </c>
      <c r="R3980">
        <v>4</v>
      </c>
      <c r="S3980" t="s">
        <v>13</v>
      </c>
      <c r="T3980" t="s">
        <v>13</v>
      </c>
      <c r="U3980" t="s">
        <v>13</v>
      </c>
      <c r="V3980" t="s">
        <v>13</v>
      </c>
      <c r="W3980" t="s">
        <v>13</v>
      </c>
      <c r="X3980" t="s">
        <v>13</v>
      </c>
      <c r="Y3980" t="s">
        <v>13</v>
      </c>
      <c r="Z3980" t="s">
        <v>10</v>
      </c>
      <c r="AA3980" t="s">
        <v>21</v>
      </c>
      <c r="AB3980" t="s">
        <v>10</v>
      </c>
      <c r="AC3980" t="s">
        <v>26</v>
      </c>
      <c r="AD3980">
        <v>69.849999999999994</v>
      </c>
      <c r="AE3980">
        <v>515.45000000000005</v>
      </c>
      <c r="AF3980">
        <v>0</v>
      </c>
      <c r="AG3980">
        <v>0</v>
      </c>
      <c r="AH3980">
        <v>192.22</v>
      </c>
      <c r="AI3980">
        <v>707.67</v>
      </c>
      <c r="AJ3980" t="s">
        <v>17</v>
      </c>
      <c r="AM3980" t="str">
        <f t="shared" si="186"/>
        <v>Stayed</v>
      </c>
      <c r="AN3980" t="str">
        <f t="shared" si="187"/>
        <v>No</v>
      </c>
      <c r="AO3980" t="str" cm="1">
        <f t="array" ref="AO3980">_xlfn.IFS($C3980&lt;36,"Youth", $C3980&lt;66, "Middle_age", $C3980&gt;65, "Old")</f>
        <v>Middle_age</v>
      </c>
      <c r="AP3980" t="str">
        <f t="shared" si="188"/>
        <v>1 năm</v>
      </c>
    </row>
    <row r="3981" spans="1:42" x14ac:dyDescent="0.35">
      <c r="A3981" t="s">
        <v>5111</v>
      </c>
      <c r="B3981" t="s">
        <v>19</v>
      </c>
      <c r="C3981">
        <v>77</v>
      </c>
      <c r="D3981" t="s">
        <v>10</v>
      </c>
      <c r="E3981">
        <v>0</v>
      </c>
      <c r="F3981" t="s">
        <v>5112</v>
      </c>
      <c r="G3981">
        <v>90640</v>
      </c>
      <c r="H3981">
        <v>34.015217</v>
      </c>
      <c r="I3981">
        <v>-118.109962</v>
      </c>
      <c r="J3981">
        <v>0</v>
      </c>
      <c r="K3981" s="1">
        <v>72</v>
      </c>
      <c r="L3981" t="s">
        <v>12</v>
      </c>
      <c r="M3981" t="s">
        <v>10</v>
      </c>
      <c r="N3981">
        <v>28.99</v>
      </c>
      <c r="O3981" t="s">
        <v>10</v>
      </c>
      <c r="P3981" t="s">
        <v>13</v>
      </c>
      <c r="AA3981" t="s">
        <v>43</v>
      </c>
      <c r="AB3981" t="s">
        <v>10</v>
      </c>
      <c r="AC3981" t="s">
        <v>26</v>
      </c>
      <c r="AD3981">
        <v>25</v>
      </c>
      <c r="AE3981">
        <v>1802.55</v>
      </c>
      <c r="AF3981">
        <v>28.93</v>
      </c>
      <c r="AG3981">
        <v>0</v>
      </c>
      <c r="AH3981">
        <v>2087.2800000000002</v>
      </c>
      <c r="AI3981">
        <v>3860.9</v>
      </c>
      <c r="AJ3981" t="s">
        <v>17</v>
      </c>
      <c r="AM3981" t="str">
        <f t="shared" si="186"/>
        <v>VIP</v>
      </c>
      <c r="AN3981" t="str">
        <f t="shared" si="187"/>
        <v>No</v>
      </c>
      <c r="AO3981" t="str" cm="1">
        <f t="array" ref="AO3981">_xlfn.IFS($C3981&lt;36,"Youth", $C3981&lt;66, "Middle_age", $C3981&gt;65, "Old")</f>
        <v>Old</v>
      </c>
      <c r="AP3981" t="str">
        <f t="shared" si="188"/>
        <v>6 năm</v>
      </c>
    </row>
    <row r="3982" spans="1:42" x14ac:dyDescent="0.35">
      <c r="A3982" t="s">
        <v>5113</v>
      </c>
      <c r="B3982" t="s">
        <v>9</v>
      </c>
      <c r="C3982">
        <v>23</v>
      </c>
      <c r="D3982" t="s">
        <v>10</v>
      </c>
      <c r="E3982">
        <v>0</v>
      </c>
      <c r="F3982" t="s">
        <v>4594</v>
      </c>
      <c r="G3982">
        <v>93560</v>
      </c>
      <c r="H3982">
        <v>34.903052000000002</v>
      </c>
      <c r="I3982">
        <v>-118.41125099999999</v>
      </c>
      <c r="J3982">
        <v>4</v>
      </c>
      <c r="K3982" s="1">
        <v>10</v>
      </c>
      <c r="L3982" t="s">
        <v>12</v>
      </c>
      <c r="M3982" t="s">
        <v>10</v>
      </c>
      <c r="N3982">
        <v>38.03</v>
      </c>
      <c r="O3982" t="s">
        <v>10</v>
      </c>
      <c r="P3982" t="s">
        <v>10</v>
      </c>
      <c r="Q3982" t="s">
        <v>25</v>
      </c>
      <c r="R3982">
        <v>42</v>
      </c>
      <c r="S3982" t="s">
        <v>10</v>
      </c>
      <c r="T3982" t="s">
        <v>13</v>
      </c>
      <c r="U3982" t="s">
        <v>13</v>
      </c>
      <c r="V3982" t="s">
        <v>13</v>
      </c>
      <c r="W3982" t="s">
        <v>13</v>
      </c>
      <c r="X3982" t="s">
        <v>13</v>
      </c>
      <c r="Y3982" t="s">
        <v>13</v>
      </c>
      <c r="Z3982" t="s">
        <v>10</v>
      </c>
      <c r="AA3982" t="s">
        <v>21</v>
      </c>
      <c r="AB3982" t="s">
        <v>10</v>
      </c>
      <c r="AC3982" t="s">
        <v>16</v>
      </c>
      <c r="AD3982">
        <v>78.150000000000006</v>
      </c>
      <c r="AE3982">
        <v>765.15</v>
      </c>
      <c r="AF3982">
        <v>0</v>
      </c>
      <c r="AG3982">
        <v>0</v>
      </c>
      <c r="AH3982">
        <v>380.3</v>
      </c>
      <c r="AI3982">
        <v>1145.45</v>
      </c>
      <c r="AJ3982" t="s">
        <v>17</v>
      </c>
      <c r="AM3982" t="str">
        <f t="shared" si="186"/>
        <v>Stayed</v>
      </c>
      <c r="AN3982" t="str">
        <f t="shared" si="187"/>
        <v>No</v>
      </c>
      <c r="AO3982" t="str" cm="1">
        <f t="array" ref="AO3982">_xlfn.IFS($C3982&lt;36,"Youth", $C3982&lt;66, "Middle_age", $C3982&gt;65, "Old")</f>
        <v>Youth</v>
      </c>
      <c r="AP3982" t="str">
        <f t="shared" si="188"/>
        <v>1 năm</v>
      </c>
    </row>
    <row r="3983" spans="1:42" x14ac:dyDescent="0.35">
      <c r="A3983" t="s">
        <v>5114</v>
      </c>
      <c r="B3983" t="s">
        <v>9</v>
      </c>
      <c r="C3983">
        <v>77</v>
      </c>
      <c r="D3983" t="s">
        <v>13</v>
      </c>
      <c r="E3983">
        <v>0</v>
      </c>
      <c r="F3983" t="s">
        <v>1404</v>
      </c>
      <c r="G3983">
        <v>92544</v>
      </c>
      <c r="H3983">
        <v>33.644584999999999</v>
      </c>
      <c r="I3983">
        <v>-116.871544</v>
      </c>
      <c r="J3983">
        <v>0</v>
      </c>
      <c r="K3983" s="1">
        <v>20</v>
      </c>
      <c r="L3983" t="s">
        <v>12</v>
      </c>
      <c r="M3983" t="s">
        <v>10</v>
      </c>
      <c r="N3983">
        <v>48.73</v>
      </c>
      <c r="O3983" t="s">
        <v>10</v>
      </c>
      <c r="P3983" t="s">
        <v>10</v>
      </c>
      <c r="Q3983" t="s">
        <v>25</v>
      </c>
      <c r="R3983">
        <v>12</v>
      </c>
      <c r="S3983" t="s">
        <v>13</v>
      </c>
      <c r="T3983" t="s">
        <v>10</v>
      </c>
      <c r="U3983" t="s">
        <v>10</v>
      </c>
      <c r="V3983" t="s">
        <v>13</v>
      </c>
      <c r="W3983" t="s">
        <v>13</v>
      </c>
      <c r="X3983" t="s">
        <v>10</v>
      </c>
      <c r="Y3983" t="s">
        <v>13</v>
      </c>
      <c r="Z3983" t="s">
        <v>13</v>
      </c>
      <c r="AA3983" t="s">
        <v>21</v>
      </c>
      <c r="AB3983" t="s">
        <v>10</v>
      </c>
      <c r="AC3983" t="s">
        <v>26</v>
      </c>
      <c r="AD3983">
        <v>94.1</v>
      </c>
      <c r="AE3983">
        <v>1782.4</v>
      </c>
      <c r="AF3983">
        <v>0</v>
      </c>
      <c r="AG3983">
        <v>80</v>
      </c>
      <c r="AH3983">
        <v>974.6</v>
      </c>
      <c r="AI3983">
        <v>2837</v>
      </c>
      <c r="AJ3983" t="s">
        <v>27</v>
      </c>
      <c r="AK3983" t="s">
        <v>28</v>
      </c>
      <c r="AL3983" t="s">
        <v>29</v>
      </c>
      <c r="AM3983" t="str">
        <f t="shared" si="186"/>
        <v>Churned</v>
      </c>
      <c r="AN3983" t="str">
        <f t="shared" si="187"/>
        <v>No</v>
      </c>
      <c r="AO3983" t="str" cm="1">
        <f t="array" ref="AO3983">_xlfn.IFS($C3983&lt;36,"Youth", $C3983&lt;66, "Middle_age", $C3983&gt;65, "Old")</f>
        <v>Old</v>
      </c>
      <c r="AP3983" t="str">
        <f t="shared" si="188"/>
        <v>2 năm</v>
      </c>
    </row>
    <row r="3984" spans="1:42" x14ac:dyDescent="0.35">
      <c r="A3984" t="s">
        <v>5115</v>
      </c>
      <c r="B3984" t="s">
        <v>9</v>
      </c>
      <c r="C3984">
        <v>44</v>
      </c>
      <c r="D3984" t="s">
        <v>13</v>
      </c>
      <c r="E3984">
        <v>0</v>
      </c>
      <c r="F3984" t="s">
        <v>2594</v>
      </c>
      <c r="G3984">
        <v>94585</v>
      </c>
      <c r="H3984">
        <v>38.197907000000001</v>
      </c>
      <c r="I3984">
        <v>-122.017258</v>
      </c>
      <c r="J3984">
        <v>0</v>
      </c>
      <c r="K3984" s="1">
        <v>15</v>
      </c>
      <c r="L3984" t="s">
        <v>32</v>
      </c>
      <c r="M3984" t="s">
        <v>10</v>
      </c>
      <c r="N3984">
        <v>6.22</v>
      </c>
      <c r="O3984" t="s">
        <v>10</v>
      </c>
      <c r="P3984" t="s">
        <v>10</v>
      </c>
      <c r="Q3984" t="s">
        <v>25</v>
      </c>
      <c r="R3984">
        <v>4</v>
      </c>
      <c r="S3984" t="s">
        <v>10</v>
      </c>
      <c r="T3984" t="s">
        <v>13</v>
      </c>
      <c r="U3984" t="s">
        <v>10</v>
      </c>
      <c r="V3984" t="s">
        <v>13</v>
      </c>
      <c r="W3984" t="s">
        <v>13</v>
      </c>
      <c r="X3984" t="s">
        <v>13</v>
      </c>
      <c r="Y3984" t="s">
        <v>13</v>
      </c>
      <c r="Z3984" t="s">
        <v>10</v>
      </c>
      <c r="AA3984" t="s">
        <v>21</v>
      </c>
      <c r="AB3984" t="s">
        <v>10</v>
      </c>
      <c r="AC3984" t="s">
        <v>16</v>
      </c>
      <c r="AD3984">
        <v>84.35</v>
      </c>
      <c r="AE3984">
        <v>1302.6500000000001</v>
      </c>
      <c r="AF3984">
        <v>0</v>
      </c>
      <c r="AG3984">
        <v>0</v>
      </c>
      <c r="AH3984">
        <v>93.3</v>
      </c>
      <c r="AI3984">
        <v>1395.95</v>
      </c>
      <c r="AJ3984" t="s">
        <v>17</v>
      </c>
      <c r="AM3984" t="str">
        <f t="shared" si="186"/>
        <v>Stayed</v>
      </c>
      <c r="AN3984" t="str">
        <f t="shared" si="187"/>
        <v>No</v>
      </c>
      <c r="AO3984" t="str" cm="1">
        <f t="array" ref="AO3984">_xlfn.IFS($C3984&lt;36,"Youth", $C3984&lt;66, "Middle_age", $C3984&gt;65, "Old")</f>
        <v>Middle_age</v>
      </c>
      <c r="AP3984" t="str">
        <f t="shared" si="188"/>
        <v>2 năm</v>
      </c>
    </row>
    <row r="3985" spans="1:42" x14ac:dyDescent="0.35">
      <c r="A3985" t="s">
        <v>5116</v>
      </c>
      <c r="B3985" t="s">
        <v>9</v>
      </c>
      <c r="C3985">
        <v>56</v>
      </c>
      <c r="D3985" t="s">
        <v>13</v>
      </c>
      <c r="E3985">
        <v>0</v>
      </c>
      <c r="F3985" t="s">
        <v>1163</v>
      </c>
      <c r="G3985">
        <v>95257</v>
      </c>
      <c r="H3985">
        <v>38.392685999999998</v>
      </c>
      <c r="I3985">
        <v>-120.41595100000001</v>
      </c>
      <c r="J3985">
        <v>0</v>
      </c>
      <c r="K3985" s="1">
        <v>58</v>
      </c>
      <c r="L3985" t="s">
        <v>12</v>
      </c>
      <c r="M3985" t="s">
        <v>10</v>
      </c>
      <c r="N3985">
        <v>29.47</v>
      </c>
      <c r="O3985" t="s">
        <v>13</v>
      </c>
      <c r="P3985" t="s">
        <v>10</v>
      </c>
      <c r="Q3985" t="s">
        <v>49</v>
      </c>
      <c r="R3985">
        <v>16</v>
      </c>
      <c r="S3985" t="s">
        <v>10</v>
      </c>
      <c r="T3985" t="s">
        <v>10</v>
      </c>
      <c r="U3985" t="s">
        <v>10</v>
      </c>
      <c r="V3985" t="s">
        <v>10</v>
      </c>
      <c r="W3985" t="s">
        <v>13</v>
      </c>
      <c r="X3985" t="s">
        <v>13</v>
      </c>
      <c r="Y3985" t="s">
        <v>13</v>
      </c>
      <c r="Z3985" t="s">
        <v>10</v>
      </c>
      <c r="AA3985" t="s">
        <v>43</v>
      </c>
      <c r="AB3985" t="s">
        <v>10</v>
      </c>
      <c r="AC3985" t="s">
        <v>16</v>
      </c>
      <c r="AD3985">
        <v>64.900000000000006</v>
      </c>
      <c r="AE3985">
        <v>3795.45</v>
      </c>
      <c r="AF3985">
        <v>0</v>
      </c>
      <c r="AG3985">
        <v>0</v>
      </c>
      <c r="AH3985">
        <v>1709.26</v>
      </c>
      <c r="AI3985">
        <v>5504.71</v>
      </c>
      <c r="AJ3985" t="s">
        <v>17</v>
      </c>
      <c r="AM3985" t="str">
        <f t="shared" si="186"/>
        <v>VIP</v>
      </c>
      <c r="AN3985" t="str">
        <f t="shared" si="187"/>
        <v>No</v>
      </c>
      <c r="AO3985" t="str" cm="1">
        <f t="array" ref="AO3985">_xlfn.IFS($C3985&lt;36,"Youth", $C3985&lt;66, "Middle_age", $C3985&gt;65, "Old")</f>
        <v>Middle_age</v>
      </c>
      <c r="AP3985" t="str">
        <f t="shared" si="188"/>
        <v>5 năm</v>
      </c>
    </row>
    <row r="3986" spans="1:42" x14ac:dyDescent="0.35">
      <c r="A3986" t="s">
        <v>5117</v>
      </c>
      <c r="B3986" t="s">
        <v>19</v>
      </c>
      <c r="C3986">
        <v>30</v>
      </c>
      <c r="D3986" t="s">
        <v>13</v>
      </c>
      <c r="E3986">
        <v>3</v>
      </c>
      <c r="F3986" t="s">
        <v>233</v>
      </c>
      <c r="G3986">
        <v>92239</v>
      </c>
      <c r="H3986">
        <v>33.889605000000003</v>
      </c>
      <c r="I3986">
        <v>-115.257009</v>
      </c>
      <c r="J3986">
        <v>0</v>
      </c>
      <c r="K3986" s="1">
        <v>20</v>
      </c>
      <c r="L3986" t="s">
        <v>12</v>
      </c>
      <c r="M3986" t="s">
        <v>10</v>
      </c>
      <c r="N3986">
        <v>22.78</v>
      </c>
      <c r="O3986" t="s">
        <v>13</v>
      </c>
      <c r="P3986" t="s">
        <v>13</v>
      </c>
      <c r="AA3986" t="s">
        <v>21</v>
      </c>
      <c r="AB3986" t="s">
        <v>10</v>
      </c>
      <c r="AC3986" t="s">
        <v>26</v>
      </c>
      <c r="AD3986">
        <v>19.399999999999999</v>
      </c>
      <c r="AE3986">
        <v>374.5</v>
      </c>
      <c r="AF3986">
        <v>0</v>
      </c>
      <c r="AG3986">
        <v>0</v>
      </c>
      <c r="AH3986">
        <v>455.6</v>
      </c>
      <c r="AI3986">
        <v>830.1</v>
      </c>
      <c r="AJ3986" t="s">
        <v>27</v>
      </c>
      <c r="AK3986" t="s">
        <v>91</v>
      </c>
      <c r="AL3986" t="s">
        <v>165</v>
      </c>
      <c r="AM3986" t="str">
        <f t="shared" si="186"/>
        <v>Churned</v>
      </c>
      <c r="AN3986" t="str">
        <f t="shared" si="187"/>
        <v>Yes</v>
      </c>
      <c r="AO3986" t="str" cm="1">
        <f t="array" ref="AO3986">_xlfn.IFS($C3986&lt;36,"Youth", $C3986&lt;66, "Middle_age", $C3986&gt;65, "Old")</f>
        <v>Youth</v>
      </c>
      <c r="AP3986" t="str">
        <f t="shared" si="188"/>
        <v>2 năm</v>
      </c>
    </row>
    <row r="3987" spans="1:42" x14ac:dyDescent="0.35">
      <c r="A3987" t="s">
        <v>5118</v>
      </c>
      <c r="B3987" t="s">
        <v>9</v>
      </c>
      <c r="C3987">
        <v>25</v>
      </c>
      <c r="D3987" t="s">
        <v>10</v>
      </c>
      <c r="E3987">
        <v>0</v>
      </c>
      <c r="F3987" t="s">
        <v>1434</v>
      </c>
      <c r="G3987">
        <v>91945</v>
      </c>
      <c r="H3987">
        <v>32.733564000000001</v>
      </c>
      <c r="I3987">
        <v>-117.03371300000001</v>
      </c>
      <c r="J3987">
        <v>1</v>
      </c>
      <c r="K3987" s="1">
        <v>46</v>
      </c>
      <c r="L3987" t="s">
        <v>46</v>
      </c>
      <c r="M3987" t="s">
        <v>10</v>
      </c>
      <c r="N3987">
        <v>44.74</v>
      </c>
      <c r="O3987" t="s">
        <v>10</v>
      </c>
      <c r="P3987" t="s">
        <v>10</v>
      </c>
      <c r="Q3987" t="s">
        <v>49</v>
      </c>
      <c r="R3987">
        <v>82</v>
      </c>
      <c r="S3987" t="s">
        <v>10</v>
      </c>
      <c r="T3987" t="s">
        <v>13</v>
      </c>
      <c r="U3987" t="s">
        <v>13</v>
      </c>
      <c r="V3987" t="s">
        <v>13</v>
      </c>
      <c r="W3987" t="s">
        <v>13</v>
      </c>
      <c r="X3987" t="s">
        <v>13</v>
      </c>
      <c r="Y3987" t="s">
        <v>10</v>
      </c>
      <c r="Z3987" t="s">
        <v>10</v>
      </c>
      <c r="AA3987" t="s">
        <v>21</v>
      </c>
      <c r="AB3987" t="s">
        <v>13</v>
      </c>
      <c r="AC3987" t="s">
        <v>26</v>
      </c>
      <c r="AD3987">
        <v>53.1</v>
      </c>
      <c r="AE3987">
        <v>2459.8000000000002</v>
      </c>
      <c r="AF3987">
        <v>0</v>
      </c>
      <c r="AG3987">
        <v>0</v>
      </c>
      <c r="AH3987">
        <v>2058.04</v>
      </c>
      <c r="AI3987">
        <v>4517.84</v>
      </c>
      <c r="AJ3987" t="s">
        <v>17</v>
      </c>
      <c r="AM3987" t="str">
        <f t="shared" si="186"/>
        <v>VIP</v>
      </c>
      <c r="AN3987" t="str">
        <f t="shared" si="187"/>
        <v>No</v>
      </c>
      <c r="AO3987" t="str" cm="1">
        <f t="array" ref="AO3987">_xlfn.IFS($C3987&lt;36,"Youth", $C3987&lt;66, "Middle_age", $C3987&gt;65, "Old")</f>
        <v>Youth</v>
      </c>
      <c r="AP3987" t="str">
        <f t="shared" si="188"/>
        <v>4 năm</v>
      </c>
    </row>
    <row r="3988" spans="1:42" x14ac:dyDescent="0.35">
      <c r="A3988" t="s">
        <v>5119</v>
      </c>
      <c r="B3988" t="s">
        <v>19</v>
      </c>
      <c r="C3988">
        <v>47</v>
      </c>
      <c r="D3988" t="s">
        <v>13</v>
      </c>
      <c r="E3988">
        <v>0</v>
      </c>
      <c r="F3988" t="s">
        <v>2575</v>
      </c>
      <c r="G3988">
        <v>93454</v>
      </c>
      <c r="H3988">
        <v>34.943522999999999</v>
      </c>
      <c r="I3988">
        <v>-120.25672900000001</v>
      </c>
      <c r="J3988">
        <v>0</v>
      </c>
      <c r="K3988" s="1">
        <v>4</v>
      </c>
      <c r="L3988" t="s">
        <v>12</v>
      </c>
      <c r="M3988" t="s">
        <v>10</v>
      </c>
      <c r="N3988">
        <v>6.86</v>
      </c>
      <c r="O3988" t="s">
        <v>13</v>
      </c>
      <c r="P3988" t="s">
        <v>13</v>
      </c>
      <c r="AA3988" t="s">
        <v>15</v>
      </c>
      <c r="AB3988" t="s">
        <v>13</v>
      </c>
      <c r="AC3988" t="s">
        <v>16</v>
      </c>
      <c r="AD3988">
        <v>19.95</v>
      </c>
      <c r="AE3988">
        <v>68.2</v>
      </c>
      <c r="AF3988">
        <v>0</v>
      </c>
      <c r="AG3988">
        <v>0</v>
      </c>
      <c r="AH3988">
        <v>27.44</v>
      </c>
      <c r="AI3988">
        <v>95.64</v>
      </c>
      <c r="AJ3988" t="s">
        <v>17</v>
      </c>
      <c r="AM3988" t="str">
        <f t="shared" si="186"/>
        <v>Stayed</v>
      </c>
      <c r="AN3988" t="str">
        <f t="shared" si="187"/>
        <v>No</v>
      </c>
      <c r="AO3988" t="str" cm="1">
        <f t="array" ref="AO3988">_xlfn.IFS($C3988&lt;36,"Youth", $C3988&lt;66, "Middle_age", $C3988&gt;65, "Old")</f>
        <v>Middle_age</v>
      </c>
      <c r="AP3988" t="str">
        <f t="shared" si="188"/>
        <v>1 năm</v>
      </c>
    </row>
    <row r="3989" spans="1:42" x14ac:dyDescent="0.35">
      <c r="A3989" t="s">
        <v>5120</v>
      </c>
      <c r="B3989" t="s">
        <v>9</v>
      </c>
      <c r="C3989">
        <v>53</v>
      </c>
      <c r="D3989" t="s">
        <v>10</v>
      </c>
      <c r="E3989">
        <v>1</v>
      </c>
      <c r="F3989" t="s">
        <v>4910</v>
      </c>
      <c r="G3989">
        <v>95430</v>
      </c>
      <c r="H3989">
        <v>38.445602999999998</v>
      </c>
      <c r="I3989">
        <v>-123.063756</v>
      </c>
      <c r="J3989">
        <v>9</v>
      </c>
      <c r="K3989" s="1">
        <v>35</v>
      </c>
      <c r="L3989" t="s">
        <v>12</v>
      </c>
      <c r="M3989" t="s">
        <v>10</v>
      </c>
      <c r="N3989">
        <v>32.75</v>
      </c>
      <c r="O3989" t="s">
        <v>10</v>
      </c>
      <c r="P3989" t="s">
        <v>13</v>
      </c>
      <c r="AA3989" t="s">
        <v>43</v>
      </c>
      <c r="AB3989" t="s">
        <v>10</v>
      </c>
      <c r="AC3989" t="s">
        <v>16</v>
      </c>
      <c r="AD3989">
        <v>25.4</v>
      </c>
      <c r="AE3989">
        <v>949.8</v>
      </c>
      <c r="AF3989">
        <v>0</v>
      </c>
      <c r="AG3989">
        <v>0</v>
      </c>
      <c r="AH3989">
        <v>1146.25</v>
      </c>
      <c r="AI3989">
        <v>2096.0500000000002</v>
      </c>
      <c r="AJ3989" t="s">
        <v>17</v>
      </c>
      <c r="AM3989" t="str">
        <f t="shared" si="186"/>
        <v>Stayed</v>
      </c>
      <c r="AN3989" t="str">
        <f t="shared" si="187"/>
        <v>Yes</v>
      </c>
      <c r="AO3989" t="str" cm="1">
        <f t="array" ref="AO3989">_xlfn.IFS($C3989&lt;36,"Youth", $C3989&lt;66, "Middle_age", $C3989&gt;65, "Old")</f>
        <v>Middle_age</v>
      </c>
      <c r="AP3989" t="str">
        <f t="shared" si="188"/>
        <v>3 năm</v>
      </c>
    </row>
    <row r="3990" spans="1:42" x14ac:dyDescent="0.35">
      <c r="A3990" t="s">
        <v>5121</v>
      </c>
      <c r="B3990" t="s">
        <v>9</v>
      </c>
      <c r="C3990">
        <v>19</v>
      </c>
      <c r="D3990" t="s">
        <v>13</v>
      </c>
      <c r="E3990">
        <v>0</v>
      </c>
      <c r="F3990" t="s">
        <v>458</v>
      </c>
      <c r="G3990">
        <v>95065</v>
      </c>
      <c r="H3990">
        <v>37.031404000000002</v>
      </c>
      <c r="I3990">
        <v>-121.981865</v>
      </c>
      <c r="J3990">
        <v>0</v>
      </c>
      <c r="K3990" s="1">
        <v>1</v>
      </c>
      <c r="L3990" t="s">
        <v>12</v>
      </c>
      <c r="M3990" t="s">
        <v>10</v>
      </c>
      <c r="N3990">
        <v>40.479999999999997</v>
      </c>
      <c r="O3990" t="s">
        <v>13</v>
      </c>
      <c r="P3990" t="s">
        <v>13</v>
      </c>
      <c r="AA3990" t="s">
        <v>21</v>
      </c>
      <c r="AB3990" t="s">
        <v>13</v>
      </c>
      <c r="AC3990" t="s">
        <v>16</v>
      </c>
      <c r="AD3990">
        <v>20.95</v>
      </c>
      <c r="AE3990">
        <v>20.95</v>
      </c>
      <c r="AF3990">
        <v>0</v>
      </c>
      <c r="AG3990">
        <v>0</v>
      </c>
      <c r="AH3990">
        <v>40.479999999999997</v>
      </c>
      <c r="AI3990">
        <v>61.43</v>
      </c>
      <c r="AJ3990" t="s">
        <v>27</v>
      </c>
      <c r="AK3990" t="s">
        <v>87</v>
      </c>
      <c r="AL3990" t="s">
        <v>88</v>
      </c>
      <c r="AM3990" t="str">
        <f t="shared" si="186"/>
        <v>Churned</v>
      </c>
      <c r="AN3990" t="str">
        <f t="shared" si="187"/>
        <v>No</v>
      </c>
      <c r="AO3990" t="str" cm="1">
        <f t="array" ref="AO3990">_xlfn.IFS($C3990&lt;36,"Youth", $C3990&lt;66, "Middle_age", $C3990&gt;65, "Old")</f>
        <v>Youth</v>
      </c>
      <c r="AP3990" t="str">
        <f t="shared" si="188"/>
        <v>1 năm</v>
      </c>
    </row>
    <row r="3991" spans="1:42" x14ac:dyDescent="0.35">
      <c r="A3991" t="s">
        <v>5122</v>
      </c>
      <c r="B3991" t="s">
        <v>9</v>
      </c>
      <c r="C3991">
        <v>43</v>
      </c>
      <c r="D3991" t="s">
        <v>13</v>
      </c>
      <c r="E3991">
        <v>0</v>
      </c>
      <c r="F3991" t="s">
        <v>1680</v>
      </c>
      <c r="G3991">
        <v>95610</v>
      </c>
      <c r="H3991">
        <v>38.695079999999997</v>
      </c>
      <c r="I3991">
        <v>-121.27161599999999</v>
      </c>
      <c r="J3991">
        <v>0</v>
      </c>
      <c r="K3991" s="1">
        <v>9</v>
      </c>
      <c r="L3991" t="s">
        <v>12</v>
      </c>
      <c r="M3991" t="s">
        <v>10</v>
      </c>
      <c r="N3991">
        <v>46.94</v>
      </c>
      <c r="O3991" t="s">
        <v>13</v>
      </c>
      <c r="P3991" t="s">
        <v>13</v>
      </c>
      <c r="AA3991" t="s">
        <v>21</v>
      </c>
      <c r="AB3991" t="s">
        <v>10</v>
      </c>
      <c r="AC3991" t="s">
        <v>26</v>
      </c>
      <c r="AD3991">
        <v>19.5</v>
      </c>
      <c r="AE3991">
        <v>178.85</v>
      </c>
      <c r="AF3991">
        <v>0</v>
      </c>
      <c r="AG3991">
        <v>0</v>
      </c>
      <c r="AH3991">
        <v>422.46</v>
      </c>
      <c r="AI3991">
        <v>601.30999999999995</v>
      </c>
      <c r="AJ3991" t="s">
        <v>17</v>
      </c>
      <c r="AM3991" t="str">
        <f t="shared" si="186"/>
        <v>Stayed</v>
      </c>
      <c r="AN3991" t="str">
        <f t="shared" si="187"/>
        <v>No</v>
      </c>
      <c r="AO3991" t="str" cm="1">
        <f t="array" ref="AO3991">_xlfn.IFS($C3991&lt;36,"Youth", $C3991&lt;66, "Middle_age", $C3991&gt;65, "Old")</f>
        <v>Middle_age</v>
      </c>
      <c r="AP3991" t="str">
        <f t="shared" si="188"/>
        <v>1 năm</v>
      </c>
    </row>
    <row r="3992" spans="1:42" x14ac:dyDescent="0.35">
      <c r="A3992" t="s">
        <v>5123</v>
      </c>
      <c r="B3992" t="s">
        <v>9</v>
      </c>
      <c r="C3992">
        <v>50</v>
      </c>
      <c r="D3992" t="s">
        <v>13</v>
      </c>
      <c r="E3992">
        <v>0</v>
      </c>
      <c r="F3992" t="s">
        <v>2226</v>
      </c>
      <c r="G3992">
        <v>91311</v>
      </c>
      <c r="H3992">
        <v>34.294142000000001</v>
      </c>
      <c r="I3992">
        <v>-118.603883</v>
      </c>
      <c r="J3992">
        <v>0</v>
      </c>
      <c r="K3992" s="1">
        <v>20</v>
      </c>
      <c r="L3992" t="s">
        <v>12</v>
      </c>
      <c r="M3992" t="s">
        <v>10</v>
      </c>
      <c r="N3992">
        <v>24.73</v>
      </c>
      <c r="O3992" t="s">
        <v>10</v>
      </c>
      <c r="P3992" t="s">
        <v>10</v>
      </c>
      <c r="Q3992" t="s">
        <v>25</v>
      </c>
      <c r="R3992">
        <v>25</v>
      </c>
      <c r="S3992" t="s">
        <v>10</v>
      </c>
      <c r="T3992" t="s">
        <v>13</v>
      </c>
      <c r="U3992" t="s">
        <v>13</v>
      </c>
      <c r="V3992" t="s">
        <v>13</v>
      </c>
      <c r="W3992" t="s">
        <v>10</v>
      </c>
      <c r="X3992" t="s">
        <v>13</v>
      </c>
      <c r="Y3992" t="s">
        <v>13</v>
      </c>
      <c r="Z3992" t="s">
        <v>13</v>
      </c>
      <c r="AA3992" t="s">
        <v>21</v>
      </c>
      <c r="AB3992" t="s">
        <v>10</v>
      </c>
      <c r="AC3992" t="s">
        <v>26</v>
      </c>
      <c r="AD3992">
        <v>89.1</v>
      </c>
      <c r="AE3992">
        <v>1879.25</v>
      </c>
      <c r="AF3992">
        <v>15.43</v>
      </c>
      <c r="AG3992">
        <v>30</v>
      </c>
      <c r="AH3992">
        <v>494.6</v>
      </c>
      <c r="AI3992">
        <v>2388.42</v>
      </c>
      <c r="AJ3992" t="s">
        <v>17</v>
      </c>
      <c r="AM3992" t="str">
        <f t="shared" si="186"/>
        <v>Stayed</v>
      </c>
      <c r="AN3992" t="str">
        <f t="shared" si="187"/>
        <v>No</v>
      </c>
      <c r="AO3992" t="str" cm="1">
        <f t="array" ref="AO3992">_xlfn.IFS($C3992&lt;36,"Youth", $C3992&lt;66, "Middle_age", $C3992&gt;65, "Old")</f>
        <v>Middle_age</v>
      </c>
      <c r="AP3992" t="str">
        <f t="shared" si="188"/>
        <v>2 năm</v>
      </c>
    </row>
    <row r="3993" spans="1:42" x14ac:dyDescent="0.35">
      <c r="A3993" t="s">
        <v>5124</v>
      </c>
      <c r="B3993" t="s">
        <v>9</v>
      </c>
      <c r="C3993">
        <v>44</v>
      </c>
      <c r="D3993" t="s">
        <v>13</v>
      </c>
      <c r="E3993">
        <v>1</v>
      </c>
      <c r="F3993" t="s">
        <v>942</v>
      </c>
      <c r="G3993">
        <v>92315</v>
      </c>
      <c r="H3993">
        <v>34.242058</v>
      </c>
      <c r="I3993">
        <v>-116.89802</v>
      </c>
      <c r="J3993">
        <v>0</v>
      </c>
      <c r="K3993" s="1">
        <v>35</v>
      </c>
      <c r="L3993" t="s">
        <v>12</v>
      </c>
      <c r="M3993" t="s">
        <v>10</v>
      </c>
      <c r="N3993">
        <v>25.52</v>
      </c>
      <c r="O3993" t="s">
        <v>13</v>
      </c>
      <c r="P3993" t="s">
        <v>13</v>
      </c>
      <c r="AA3993" t="s">
        <v>15</v>
      </c>
      <c r="AB3993" t="s">
        <v>10</v>
      </c>
      <c r="AC3993" t="s">
        <v>16</v>
      </c>
      <c r="AD3993">
        <v>20.100000000000001</v>
      </c>
      <c r="AE3993">
        <v>644.5</v>
      </c>
      <c r="AF3993">
        <v>0</v>
      </c>
      <c r="AG3993">
        <v>0</v>
      </c>
      <c r="AH3993">
        <v>893.2</v>
      </c>
      <c r="AI3993">
        <v>1537.7</v>
      </c>
      <c r="AJ3993" t="s">
        <v>17</v>
      </c>
      <c r="AM3993" t="str">
        <f t="shared" si="186"/>
        <v>Stayed</v>
      </c>
      <c r="AN3993" t="str">
        <f t="shared" si="187"/>
        <v>Yes</v>
      </c>
      <c r="AO3993" t="str" cm="1">
        <f t="array" ref="AO3993">_xlfn.IFS($C3993&lt;36,"Youth", $C3993&lt;66, "Middle_age", $C3993&gt;65, "Old")</f>
        <v>Middle_age</v>
      </c>
      <c r="AP3993" t="str">
        <f t="shared" si="188"/>
        <v>3 năm</v>
      </c>
    </row>
    <row r="3994" spans="1:42" x14ac:dyDescent="0.35">
      <c r="A3994" t="s">
        <v>5125</v>
      </c>
      <c r="B3994" t="s">
        <v>19</v>
      </c>
      <c r="C3994">
        <v>46</v>
      </c>
      <c r="D3994" t="s">
        <v>13</v>
      </c>
      <c r="E3994">
        <v>0</v>
      </c>
      <c r="F3994" t="s">
        <v>513</v>
      </c>
      <c r="G3994">
        <v>92509</v>
      </c>
      <c r="H3994">
        <v>34.004379</v>
      </c>
      <c r="I3994">
        <v>-117.447864</v>
      </c>
      <c r="J3994">
        <v>0</v>
      </c>
      <c r="K3994" s="1">
        <v>21</v>
      </c>
      <c r="L3994" t="s">
        <v>12</v>
      </c>
      <c r="M3994" t="s">
        <v>10</v>
      </c>
      <c r="N3994">
        <v>49.05</v>
      </c>
      <c r="O3994" t="s">
        <v>10</v>
      </c>
      <c r="P3994" t="s">
        <v>10</v>
      </c>
      <c r="Q3994" t="s">
        <v>25</v>
      </c>
      <c r="R3994">
        <v>9</v>
      </c>
      <c r="S3994" t="s">
        <v>13</v>
      </c>
      <c r="T3994" t="s">
        <v>13</v>
      </c>
      <c r="U3994" t="s">
        <v>13</v>
      </c>
      <c r="V3994" t="s">
        <v>13</v>
      </c>
      <c r="W3994" t="s">
        <v>13</v>
      </c>
      <c r="X3994" t="s">
        <v>10</v>
      </c>
      <c r="Y3994" t="s">
        <v>10</v>
      </c>
      <c r="Z3994" t="s">
        <v>10</v>
      </c>
      <c r="AA3994" t="s">
        <v>21</v>
      </c>
      <c r="AB3994" t="s">
        <v>10</v>
      </c>
      <c r="AC3994" t="s">
        <v>26</v>
      </c>
      <c r="AD3994">
        <v>84.1</v>
      </c>
      <c r="AE3994">
        <v>1737.45</v>
      </c>
      <c r="AF3994">
        <v>0</v>
      </c>
      <c r="AG3994">
        <v>0</v>
      </c>
      <c r="AH3994">
        <v>1030.05</v>
      </c>
      <c r="AI3994">
        <v>2767.5</v>
      </c>
      <c r="AJ3994" t="s">
        <v>17</v>
      </c>
      <c r="AM3994" t="str">
        <f t="shared" si="186"/>
        <v>Stayed</v>
      </c>
      <c r="AN3994" t="str">
        <f t="shared" si="187"/>
        <v>No</v>
      </c>
      <c r="AO3994" t="str" cm="1">
        <f t="array" ref="AO3994">_xlfn.IFS($C3994&lt;36,"Youth", $C3994&lt;66, "Middle_age", $C3994&gt;65, "Old")</f>
        <v>Middle_age</v>
      </c>
      <c r="AP3994" t="str">
        <f t="shared" si="188"/>
        <v>2 năm</v>
      </c>
    </row>
    <row r="3995" spans="1:42" x14ac:dyDescent="0.35">
      <c r="A3995" t="s">
        <v>5126</v>
      </c>
      <c r="B3995" t="s">
        <v>9</v>
      </c>
      <c r="C3995">
        <v>76</v>
      </c>
      <c r="D3995" t="s">
        <v>13</v>
      </c>
      <c r="E3995">
        <v>0</v>
      </c>
      <c r="F3995" t="s">
        <v>2672</v>
      </c>
      <c r="G3995">
        <v>92316</v>
      </c>
      <c r="H3995">
        <v>34.059722000000001</v>
      </c>
      <c r="I3995">
        <v>-117.39104</v>
      </c>
      <c r="J3995">
        <v>0</v>
      </c>
      <c r="K3995" s="1">
        <v>49</v>
      </c>
      <c r="L3995" t="s">
        <v>12</v>
      </c>
      <c r="M3995" t="s">
        <v>10</v>
      </c>
      <c r="N3995">
        <v>24.84</v>
      </c>
      <c r="O3995" t="s">
        <v>10</v>
      </c>
      <c r="P3995" t="s">
        <v>10</v>
      </c>
      <c r="Q3995" t="s">
        <v>25</v>
      </c>
      <c r="R3995">
        <v>14</v>
      </c>
      <c r="S3995" t="s">
        <v>10</v>
      </c>
      <c r="T3995" t="s">
        <v>13</v>
      </c>
      <c r="U3995" t="s">
        <v>13</v>
      </c>
      <c r="V3995" t="s">
        <v>13</v>
      </c>
      <c r="W3995" t="s">
        <v>10</v>
      </c>
      <c r="X3995" t="s">
        <v>10</v>
      </c>
      <c r="Y3995" t="s">
        <v>10</v>
      </c>
      <c r="Z3995" t="s">
        <v>10</v>
      </c>
      <c r="AA3995" t="s">
        <v>15</v>
      </c>
      <c r="AB3995" t="s">
        <v>13</v>
      </c>
      <c r="AC3995" t="s">
        <v>16</v>
      </c>
      <c r="AD3995">
        <v>101.55</v>
      </c>
      <c r="AE3995">
        <v>5070.3999999999996</v>
      </c>
      <c r="AF3995">
        <v>0</v>
      </c>
      <c r="AG3995">
        <v>0</v>
      </c>
      <c r="AH3995">
        <v>1217.1600000000001</v>
      </c>
      <c r="AI3995">
        <v>6287.56</v>
      </c>
      <c r="AJ3995" t="s">
        <v>17</v>
      </c>
      <c r="AM3995" t="str">
        <f t="shared" si="186"/>
        <v>VIP</v>
      </c>
      <c r="AN3995" t="str">
        <f t="shared" si="187"/>
        <v>No</v>
      </c>
      <c r="AO3995" t="str" cm="1">
        <f t="array" ref="AO3995">_xlfn.IFS($C3995&lt;36,"Youth", $C3995&lt;66, "Middle_age", $C3995&gt;65, "Old")</f>
        <v>Old</v>
      </c>
      <c r="AP3995" t="str">
        <f t="shared" si="188"/>
        <v>5 năm</v>
      </c>
    </row>
    <row r="3996" spans="1:42" x14ac:dyDescent="0.35">
      <c r="A3996" t="s">
        <v>5127</v>
      </c>
      <c r="B3996" t="s">
        <v>9</v>
      </c>
      <c r="C3996">
        <v>51</v>
      </c>
      <c r="D3996" t="s">
        <v>13</v>
      </c>
      <c r="E3996">
        <v>3</v>
      </c>
      <c r="F3996" t="s">
        <v>2038</v>
      </c>
      <c r="G3996">
        <v>90245</v>
      </c>
      <c r="H3996">
        <v>33.917144999999998</v>
      </c>
      <c r="I3996">
        <v>-118.401554</v>
      </c>
      <c r="J3996">
        <v>0</v>
      </c>
      <c r="K3996" s="1">
        <v>3</v>
      </c>
      <c r="L3996" t="s">
        <v>24</v>
      </c>
      <c r="M3996" t="s">
        <v>10</v>
      </c>
      <c r="N3996">
        <v>39.549999999999997</v>
      </c>
      <c r="O3996" t="s">
        <v>13</v>
      </c>
      <c r="P3996" t="s">
        <v>10</v>
      </c>
      <c r="Q3996" t="s">
        <v>49</v>
      </c>
      <c r="R3996">
        <v>56</v>
      </c>
      <c r="S3996" t="s">
        <v>10</v>
      </c>
      <c r="T3996" t="s">
        <v>13</v>
      </c>
      <c r="U3996" t="s">
        <v>13</v>
      </c>
      <c r="V3996" t="s">
        <v>10</v>
      </c>
      <c r="W3996" t="s">
        <v>13</v>
      </c>
      <c r="X3996" t="s">
        <v>10</v>
      </c>
      <c r="Y3996" t="s">
        <v>10</v>
      </c>
      <c r="Z3996" t="s">
        <v>13</v>
      </c>
      <c r="AA3996" t="s">
        <v>21</v>
      </c>
      <c r="AB3996" t="s">
        <v>10</v>
      </c>
      <c r="AC3996" t="s">
        <v>26</v>
      </c>
      <c r="AD3996">
        <v>64.5</v>
      </c>
      <c r="AE3996">
        <v>177.4</v>
      </c>
      <c r="AF3996">
        <v>0</v>
      </c>
      <c r="AG3996">
        <v>60</v>
      </c>
      <c r="AH3996">
        <v>118.65</v>
      </c>
      <c r="AI3996">
        <v>356.05</v>
      </c>
      <c r="AJ3996" t="s">
        <v>68</v>
      </c>
      <c r="AM3996" t="str">
        <f t="shared" si="186"/>
        <v>Joined</v>
      </c>
      <c r="AN3996" t="str">
        <f t="shared" si="187"/>
        <v>Yes</v>
      </c>
      <c r="AO3996" t="str" cm="1">
        <f t="array" ref="AO3996">_xlfn.IFS($C3996&lt;36,"Youth", $C3996&lt;66, "Middle_age", $C3996&gt;65, "Old")</f>
        <v>Middle_age</v>
      </c>
      <c r="AP3996" t="str">
        <f t="shared" si="188"/>
        <v>1 năm</v>
      </c>
    </row>
    <row r="3997" spans="1:42" x14ac:dyDescent="0.35">
      <c r="A3997" t="s">
        <v>5128</v>
      </c>
      <c r="B3997" t="s">
        <v>9</v>
      </c>
      <c r="C3997">
        <v>51</v>
      </c>
      <c r="D3997" t="s">
        <v>13</v>
      </c>
      <c r="E3997">
        <v>0</v>
      </c>
      <c r="F3997" t="s">
        <v>3094</v>
      </c>
      <c r="G3997">
        <v>93654</v>
      </c>
      <c r="H3997">
        <v>36.636637999999998</v>
      </c>
      <c r="I3997">
        <v>-119.421842</v>
      </c>
      <c r="J3997">
        <v>0</v>
      </c>
      <c r="K3997" s="1">
        <v>47</v>
      </c>
      <c r="L3997" t="s">
        <v>46</v>
      </c>
      <c r="M3997" t="s">
        <v>10</v>
      </c>
      <c r="N3997">
        <v>14.54</v>
      </c>
      <c r="O3997" t="s">
        <v>10</v>
      </c>
      <c r="P3997" t="s">
        <v>10</v>
      </c>
      <c r="Q3997" t="s">
        <v>25</v>
      </c>
      <c r="R3997">
        <v>10</v>
      </c>
      <c r="S3997" t="s">
        <v>13</v>
      </c>
      <c r="T3997" t="s">
        <v>10</v>
      </c>
      <c r="U3997" t="s">
        <v>10</v>
      </c>
      <c r="V3997" t="s">
        <v>13</v>
      </c>
      <c r="W3997" t="s">
        <v>10</v>
      </c>
      <c r="X3997" t="s">
        <v>10</v>
      </c>
      <c r="Y3997" t="s">
        <v>10</v>
      </c>
      <c r="Z3997" t="s">
        <v>10</v>
      </c>
      <c r="AA3997" t="s">
        <v>21</v>
      </c>
      <c r="AB3997" t="s">
        <v>10</v>
      </c>
      <c r="AC3997" t="s">
        <v>26</v>
      </c>
      <c r="AD3997">
        <v>106.35</v>
      </c>
      <c r="AE3997">
        <v>4849.1000000000004</v>
      </c>
      <c r="AF3997">
        <v>0</v>
      </c>
      <c r="AG3997">
        <v>0</v>
      </c>
      <c r="AH3997">
        <v>683.38</v>
      </c>
      <c r="AI3997">
        <v>5532.48</v>
      </c>
      <c r="AJ3997" t="s">
        <v>17</v>
      </c>
      <c r="AM3997" t="str">
        <f t="shared" si="186"/>
        <v>VIP</v>
      </c>
      <c r="AN3997" t="str">
        <f t="shared" si="187"/>
        <v>No</v>
      </c>
      <c r="AO3997" t="str" cm="1">
        <f t="array" ref="AO3997">_xlfn.IFS($C3997&lt;36,"Youth", $C3997&lt;66, "Middle_age", $C3997&gt;65, "Old")</f>
        <v>Middle_age</v>
      </c>
      <c r="AP3997" t="str">
        <f t="shared" si="188"/>
        <v>4 năm</v>
      </c>
    </row>
    <row r="3998" spans="1:42" x14ac:dyDescent="0.35">
      <c r="A3998" t="s">
        <v>5129</v>
      </c>
      <c r="B3998" t="s">
        <v>19</v>
      </c>
      <c r="C3998">
        <v>28</v>
      </c>
      <c r="D3998" t="s">
        <v>13</v>
      </c>
      <c r="E3998">
        <v>1</v>
      </c>
      <c r="F3998" t="s">
        <v>1612</v>
      </c>
      <c r="G3998">
        <v>94598</v>
      </c>
      <c r="H3998">
        <v>37.916648000000002</v>
      </c>
      <c r="I3998">
        <v>-122.008483</v>
      </c>
      <c r="J3998">
        <v>0</v>
      </c>
      <c r="K3998" s="1">
        <v>13</v>
      </c>
      <c r="L3998" t="s">
        <v>32</v>
      </c>
      <c r="M3998" t="s">
        <v>10</v>
      </c>
      <c r="N3998">
        <v>19.170000000000002</v>
      </c>
      <c r="O3998" t="s">
        <v>13</v>
      </c>
      <c r="P3998" t="s">
        <v>10</v>
      </c>
      <c r="Q3998" t="s">
        <v>14</v>
      </c>
      <c r="R3998">
        <v>59</v>
      </c>
      <c r="S3998" t="s">
        <v>10</v>
      </c>
      <c r="T3998" t="s">
        <v>13</v>
      </c>
      <c r="U3998" t="s">
        <v>13</v>
      </c>
      <c r="V3998" t="s">
        <v>13</v>
      </c>
      <c r="W3998" t="s">
        <v>13</v>
      </c>
      <c r="X3998" t="s">
        <v>13</v>
      </c>
      <c r="Y3998" t="s">
        <v>10</v>
      </c>
      <c r="Z3998" t="s">
        <v>10</v>
      </c>
      <c r="AA3998" t="s">
        <v>21</v>
      </c>
      <c r="AB3998" t="s">
        <v>10</v>
      </c>
      <c r="AC3998" t="s">
        <v>16</v>
      </c>
      <c r="AD3998">
        <v>52.1</v>
      </c>
      <c r="AE3998">
        <v>670.65</v>
      </c>
      <c r="AF3998">
        <v>0</v>
      </c>
      <c r="AG3998">
        <v>0</v>
      </c>
      <c r="AH3998">
        <v>249.21</v>
      </c>
      <c r="AI3998">
        <v>919.86</v>
      </c>
      <c r="AJ3998" t="s">
        <v>17</v>
      </c>
      <c r="AM3998" t="str">
        <f t="shared" si="186"/>
        <v>Stayed</v>
      </c>
      <c r="AN3998" t="str">
        <f t="shared" si="187"/>
        <v>Yes</v>
      </c>
      <c r="AO3998" t="str" cm="1">
        <f t="array" ref="AO3998">_xlfn.IFS($C3998&lt;36,"Youth", $C3998&lt;66, "Middle_age", $C3998&gt;65, "Old")</f>
        <v>Youth</v>
      </c>
      <c r="AP3998" t="str">
        <f t="shared" si="188"/>
        <v>2 năm</v>
      </c>
    </row>
    <row r="3999" spans="1:42" x14ac:dyDescent="0.35">
      <c r="A3999" t="s">
        <v>5130</v>
      </c>
      <c r="B3999" t="s">
        <v>9</v>
      </c>
      <c r="C3999">
        <v>23</v>
      </c>
      <c r="D3999" t="s">
        <v>13</v>
      </c>
      <c r="E3999">
        <v>0</v>
      </c>
      <c r="F3999" t="s">
        <v>5131</v>
      </c>
      <c r="G3999">
        <v>93602</v>
      </c>
      <c r="H3999">
        <v>36.991762000000001</v>
      </c>
      <c r="I3999">
        <v>-119.242874</v>
      </c>
      <c r="J3999">
        <v>0</v>
      </c>
      <c r="K3999" s="1">
        <v>30</v>
      </c>
      <c r="L3999" t="s">
        <v>12</v>
      </c>
      <c r="M3999" t="s">
        <v>13</v>
      </c>
      <c r="P3999" t="s">
        <v>10</v>
      </c>
      <c r="Q3999" t="s">
        <v>14</v>
      </c>
      <c r="R3999">
        <v>42</v>
      </c>
      <c r="S3999" t="s">
        <v>13</v>
      </c>
      <c r="T3999" t="s">
        <v>13</v>
      </c>
      <c r="U3999" t="s">
        <v>13</v>
      </c>
      <c r="V3999" t="s">
        <v>10</v>
      </c>
      <c r="W3999" t="s">
        <v>13</v>
      </c>
      <c r="X3999" t="s">
        <v>10</v>
      </c>
      <c r="Y3999" t="s">
        <v>10</v>
      </c>
      <c r="Z3999" t="s">
        <v>10</v>
      </c>
      <c r="AA3999" t="s">
        <v>15</v>
      </c>
      <c r="AB3999" t="s">
        <v>10</v>
      </c>
      <c r="AC3999" t="s">
        <v>16</v>
      </c>
      <c r="AD3999">
        <v>40.35</v>
      </c>
      <c r="AE3999">
        <v>1187.05</v>
      </c>
      <c r="AF3999">
        <v>0</v>
      </c>
      <c r="AG3999">
        <v>0</v>
      </c>
      <c r="AH3999">
        <v>0</v>
      </c>
      <c r="AI3999">
        <v>1187.05</v>
      </c>
      <c r="AJ3999" t="s">
        <v>17</v>
      </c>
      <c r="AM3999" t="str">
        <f t="shared" si="186"/>
        <v>Stayed</v>
      </c>
      <c r="AN3999" t="str">
        <f t="shared" si="187"/>
        <v>No</v>
      </c>
      <c r="AO3999" t="str" cm="1">
        <f t="array" ref="AO3999">_xlfn.IFS($C3999&lt;36,"Youth", $C3999&lt;66, "Middle_age", $C3999&gt;65, "Old")</f>
        <v>Youth</v>
      </c>
      <c r="AP3999" t="str">
        <f t="shared" si="188"/>
        <v>3 năm</v>
      </c>
    </row>
    <row r="4000" spans="1:42" x14ac:dyDescent="0.35">
      <c r="A4000" t="s">
        <v>5132</v>
      </c>
      <c r="B4000" t="s">
        <v>9</v>
      </c>
      <c r="C4000">
        <v>29</v>
      </c>
      <c r="D4000" t="s">
        <v>10</v>
      </c>
      <c r="E4000">
        <v>0</v>
      </c>
      <c r="F4000" t="s">
        <v>1331</v>
      </c>
      <c r="G4000">
        <v>95962</v>
      </c>
      <c r="H4000">
        <v>39.342587000000002</v>
      </c>
      <c r="I4000">
        <v>-121.249833</v>
      </c>
      <c r="J4000">
        <v>1</v>
      </c>
      <c r="K4000" s="1">
        <v>58</v>
      </c>
      <c r="L4000" t="s">
        <v>12</v>
      </c>
      <c r="M4000" t="s">
        <v>10</v>
      </c>
      <c r="N4000">
        <v>31.27</v>
      </c>
      <c r="O4000" t="s">
        <v>10</v>
      </c>
      <c r="P4000" t="s">
        <v>10</v>
      </c>
      <c r="Q4000" t="s">
        <v>49</v>
      </c>
      <c r="R4000">
        <v>59</v>
      </c>
      <c r="S4000" t="s">
        <v>10</v>
      </c>
      <c r="T4000" t="s">
        <v>13</v>
      </c>
      <c r="U4000" t="s">
        <v>10</v>
      </c>
      <c r="V4000" t="s">
        <v>10</v>
      </c>
      <c r="W4000" t="s">
        <v>10</v>
      </c>
      <c r="X4000" t="s">
        <v>10</v>
      </c>
      <c r="Y4000" t="s">
        <v>10</v>
      </c>
      <c r="Z4000" t="s">
        <v>10</v>
      </c>
      <c r="AA4000" t="s">
        <v>43</v>
      </c>
      <c r="AB4000" t="s">
        <v>10</v>
      </c>
      <c r="AC4000" t="s">
        <v>26</v>
      </c>
      <c r="AD4000">
        <v>84.3</v>
      </c>
      <c r="AE4000">
        <v>4916.3999999999996</v>
      </c>
      <c r="AF4000">
        <v>0</v>
      </c>
      <c r="AG4000">
        <v>0</v>
      </c>
      <c r="AH4000">
        <v>1813.66</v>
      </c>
      <c r="AI4000">
        <v>6730.06</v>
      </c>
      <c r="AJ4000" t="s">
        <v>17</v>
      </c>
      <c r="AM4000" t="str">
        <f t="shared" si="186"/>
        <v>VIP</v>
      </c>
      <c r="AN4000" t="str">
        <f t="shared" si="187"/>
        <v>No</v>
      </c>
      <c r="AO4000" t="str" cm="1">
        <f t="array" ref="AO4000">_xlfn.IFS($C4000&lt;36,"Youth", $C4000&lt;66, "Middle_age", $C4000&gt;65, "Old")</f>
        <v>Youth</v>
      </c>
      <c r="AP4000" t="str">
        <f t="shared" si="188"/>
        <v>5 năm</v>
      </c>
    </row>
    <row r="4001" spans="1:42" x14ac:dyDescent="0.35">
      <c r="A4001" t="s">
        <v>5133</v>
      </c>
      <c r="B4001" t="s">
        <v>9</v>
      </c>
      <c r="C4001">
        <v>60</v>
      </c>
      <c r="D4001" t="s">
        <v>10</v>
      </c>
      <c r="E4001">
        <v>0</v>
      </c>
      <c r="F4001" t="s">
        <v>1489</v>
      </c>
      <c r="G4001">
        <v>93250</v>
      </c>
      <c r="H4001">
        <v>35.666885999999998</v>
      </c>
      <c r="I4001">
        <v>-119.186717</v>
      </c>
      <c r="J4001">
        <v>6</v>
      </c>
      <c r="K4001" s="1">
        <v>53</v>
      </c>
      <c r="L4001" t="s">
        <v>46</v>
      </c>
      <c r="M4001" t="s">
        <v>10</v>
      </c>
      <c r="N4001">
        <v>11.35</v>
      </c>
      <c r="O4001" t="s">
        <v>13</v>
      </c>
      <c r="P4001" t="s">
        <v>13</v>
      </c>
      <c r="AA4001" t="s">
        <v>15</v>
      </c>
      <c r="AB4001" t="s">
        <v>10</v>
      </c>
      <c r="AC4001" t="s">
        <v>26</v>
      </c>
      <c r="AD4001">
        <v>19.850000000000001</v>
      </c>
      <c r="AE4001">
        <v>1039.45</v>
      </c>
      <c r="AF4001">
        <v>14.67</v>
      </c>
      <c r="AG4001">
        <v>0</v>
      </c>
      <c r="AH4001">
        <v>601.54999999999995</v>
      </c>
      <c r="AI4001">
        <v>1626.33</v>
      </c>
      <c r="AJ4001" t="s">
        <v>17</v>
      </c>
      <c r="AM4001" t="str">
        <f t="shared" si="186"/>
        <v>Stayed</v>
      </c>
      <c r="AN4001" t="str">
        <f t="shared" si="187"/>
        <v>No</v>
      </c>
      <c r="AO4001" t="str" cm="1">
        <f t="array" ref="AO4001">_xlfn.IFS($C4001&lt;36,"Youth", $C4001&lt;66, "Middle_age", $C4001&gt;65, "Old")</f>
        <v>Middle_age</v>
      </c>
      <c r="AP4001" t="str">
        <f t="shared" si="188"/>
        <v>5 năm</v>
      </c>
    </row>
    <row r="4002" spans="1:42" x14ac:dyDescent="0.35">
      <c r="A4002" t="s">
        <v>5134</v>
      </c>
      <c r="B4002" t="s">
        <v>9</v>
      </c>
      <c r="C4002">
        <v>69</v>
      </c>
      <c r="D4002" t="s">
        <v>13</v>
      </c>
      <c r="E4002">
        <v>0</v>
      </c>
      <c r="F4002" t="s">
        <v>4466</v>
      </c>
      <c r="G4002">
        <v>93215</v>
      </c>
      <c r="H4002">
        <v>35.772244000000001</v>
      </c>
      <c r="I4002">
        <v>-119.209689</v>
      </c>
      <c r="J4002">
        <v>0</v>
      </c>
      <c r="K4002" s="1">
        <v>2</v>
      </c>
      <c r="L4002" t="s">
        <v>12</v>
      </c>
      <c r="M4002" t="s">
        <v>10</v>
      </c>
      <c r="N4002">
        <v>47.47</v>
      </c>
      <c r="O4002" t="s">
        <v>10</v>
      </c>
      <c r="P4002" t="s">
        <v>10</v>
      </c>
      <c r="Q4002" t="s">
        <v>25</v>
      </c>
      <c r="R4002">
        <v>19</v>
      </c>
      <c r="S4002" t="s">
        <v>13</v>
      </c>
      <c r="T4002" t="s">
        <v>10</v>
      </c>
      <c r="U4002" t="s">
        <v>13</v>
      </c>
      <c r="V4002" t="s">
        <v>13</v>
      </c>
      <c r="W4002" t="s">
        <v>13</v>
      </c>
      <c r="X4002" t="s">
        <v>10</v>
      </c>
      <c r="Y4002" t="s">
        <v>10</v>
      </c>
      <c r="Z4002" t="s">
        <v>10</v>
      </c>
      <c r="AA4002" t="s">
        <v>21</v>
      </c>
      <c r="AB4002" t="s">
        <v>13</v>
      </c>
      <c r="AC4002" t="s">
        <v>26</v>
      </c>
      <c r="AD4002">
        <v>89.5</v>
      </c>
      <c r="AE4002">
        <v>161.5</v>
      </c>
      <c r="AF4002">
        <v>0</v>
      </c>
      <c r="AG4002">
        <v>0</v>
      </c>
      <c r="AH4002">
        <v>94.94</v>
      </c>
      <c r="AI4002">
        <v>256.44</v>
      </c>
      <c r="AJ4002" t="s">
        <v>27</v>
      </c>
      <c r="AK4002" t="s">
        <v>91</v>
      </c>
      <c r="AL4002" t="s">
        <v>165</v>
      </c>
      <c r="AM4002" t="str">
        <f t="shared" si="186"/>
        <v>Churned</v>
      </c>
      <c r="AN4002" t="str">
        <f t="shared" si="187"/>
        <v>No</v>
      </c>
      <c r="AO4002" t="str" cm="1">
        <f t="array" ref="AO4002">_xlfn.IFS($C4002&lt;36,"Youth", $C4002&lt;66, "Middle_age", $C4002&gt;65, "Old")</f>
        <v>Old</v>
      </c>
      <c r="AP4002" t="str">
        <f t="shared" si="188"/>
        <v>1 năm</v>
      </c>
    </row>
    <row r="4003" spans="1:42" x14ac:dyDescent="0.35">
      <c r="A4003" t="s">
        <v>5135</v>
      </c>
      <c r="B4003" t="s">
        <v>9</v>
      </c>
      <c r="C4003">
        <v>71</v>
      </c>
      <c r="D4003" t="s">
        <v>10</v>
      </c>
      <c r="E4003">
        <v>0</v>
      </c>
      <c r="F4003" t="s">
        <v>2158</v>
      </c>
      <c r="G4003">
        <v>92070</v>
      </c>
      <c r="H4003">
        <v>33.174725000000002</v>
      </c>
      <c r="I4003">
        <v>-116.743329</v>
      </c>
      <c r="J4003">
        <v>1</v>
      </c>
      <c r="K4003" s="1">
        <v>60</v>
      </c>
      <c r="L4003" t="s">
        <v>46</v>
      </c>
      <c r="M4003" t="s">
        <v>10</v>
      </c>
      <c r="N4003">
        <v>36.71</v>
      </c>
      <c r="O4003" t="s">
        <v>10</v>
      </c>
      <c r="P4003" t="s">
        <v>10</v>
      </c>
      <c r="Q4003" t="s">
        <v>25</v>
      </c>
      <c r="R4003">
        <v>25</v>
      </c>
      <c r="S4003" t="s">
        <v>13</v>
      </c>
      <c r="T4003" t="s">
        <v>10</v>
      </c>
      <c r="U4003" t="s">
        <v>10</v>
      </c>
      <c r="V4003" t="s">
        <v>13</v>
      </c>
      <c r="W4003" t="s">
        <v>10</v>
      </c>
      <c r="X4003" t="s">
        <v>10</v>
      </c>
      <c r="Y4003" t="s">
        <v>10</v>
      </c>
      <c r="Z4003" t="s">
        <v>13</v>
      </c>
      <c r="AA4003" t="s">
        <v>21</v>
      </c>
      <c r="AB4003" t="s">
        <v>10</v>
      </c>
      <c r="AC4003" t="s">
        <v>26</v>
      </c>
      <c r="AD4003">
        <v>105.9</v>
      </c>
      <c r="AE4003">
        <v>6401.25</v>
      </c>
      <c r="AF4003">
        <v>0</v>
      </c>
      <c r="AG4003">
        <v>110</v>
      </c>
      <c r="AH4003">
        <v>2202.6</v>
      </c>
      <c r="AI4003">
        <v>8713.85</v>
      </c>
      <c r="AJ4003" t="s">
        <v>17</v>
      </c>
      <c r="AM4003" t="str">
        <f t="shared" si="186"/>
        <v>VIP</v>
      </c>
      <c r="AN4003" t="str">
        <f t="shared" si="187"/>
        <v>No</v>
      </c>
      <c r="AO4003" t="str" cm="1">
        <f t="array" ref="AO4003">_xlfn.IFS($C4003&lt;36,"Youth", $C4003&lt;66, "Middle_age", $C4003&gt;65, "Old")</f>
        <v>Old</v>
      </c>
      <c r="AP4003" t="str">
        <f t="shared" si="188"/>
        <v>5 năm</v>
      </c>
    </row>
    <row r="4004" spans="1:42" x14ac:dyDescent="0.35">
      <c r="A4004" t="s">
        <v>5136</v>
      </c>
      <c r="B4004" t="s">
        <v>19</v>
      </c>
      <c r="C4004">
        <v>27</v>
      </c>
      <c r="D4004" t="s">
        <v>10</v>
      </c>
      <c r="E4004">
        <v>1</v>
      </c>
      <c r="F4004" t="s">
        <v>3368</v>
      </c>
      <c r="G4004">
        <v>96101</v>
      </c>
      <c r="H4004">
        <v>41.468876999999999</v>
      </c>
      <c r="I4004">
        <v>-120.54228999999999</v>
      </c>
      <c r="J4004">
        <v>8</v>
      </c>
      <c r="K4004" s="1">
        <v>8</v>
      </c>
      <c r="L4004" t="s">
        <v>12</v>
      </c>
      <c r="M4004" t="s">
        <v>10</v>
      </c>
      <c r="N4004">
        <v>11.57</v>
      </c>
      <c r="O4004" t="s">
        <v>13</v>
      </c>
      <c r="P4004" t="s">
        <v>13</v>
      </c>
      <c r="AA4004" t="s">
        <v>43</v>
      </c>
      <c r="AB4004" t="s">
        <v>13</v>
      </c>
      <c r="AC4004" t="s">
        <v>16</v>
      </c>
      <c r="AD4004">
        <v>19.7</v>
      </c>
      <c r="AE4004">
        <v>130.25</v>
      </c>
      <c r="AF4004">
        <v>0</v>
      </c>
      <c r="AG4004">
        <v>0</v>
      </c>
      <c r="AH4004">
        <v>92.56</v>
      </c>
      <c r="AI4004">
        <v>222.81</v>
      </c>
      <c r="AJ4004" t="s">
        <v>17</v>
      </c>
      <c r="AM4004" t="str">
        <f t="shared" si="186"/>
        <v>Stayed</v>
      </c>
      <c r="AN4004" t="str">
        <f t="shared" si="187"/>
        <v>Yes</v>
      </c>
      <c r="AO4004" t="str" cm="1">
        <f t="array" ref="AO4004">_xlfn.IFS($C4004&lt;36,"Youth", $C4004&lt;66, "Middle_age", $C4004&gt;65, "Old")</f>
        <v>Youth</v>
      </c>
      <c r="AP4004" t="str">
        <f t="shared" si="188"/>
        <v>1 năm</v>
      </c>
    </row>
    <row r="4005" spans="1:42" x14ac:dyDescent="0.35">
      <c r="A4005" t="s">
        <v>5137</v>
      </c>
      <c r="B4005" t="s">
        <v>19</v>
      </c>
      <c r="C4005">
        <v>76</v>
      </c>
      <c r="D4005" t="s">
        <v>13</v>
      </c>
      <c r="E4005">
        <v>0</v>
      </c>
      <c r="F4005" t="s">
        <v>2373</v>
      </c>
      <c r="G4005">
        <v>95930</v>
      </c>
      <c r="H4005">
        <v>39.562238999999998</v>
      </c>
      <c r="I4005">
        <v>-121.14836</v>
      </c>
      <c r="J4005">
        <v>0</v>
      </c>
      <c r="K4005" s="1">
        <v>2</v>
      </c>
      <c r="L4005" t="s">
        <v>24</v>
      </c>
      <c r="M4005" t="s">
        <v>10</v>
      </c>
      <c r="N4005">
        <v>12.96</v>
      </c>
      <c r="O4005" t="s">
        <v>13</v>
      </c>
      <c r="P4005" t="s">
        <v>10</v>
      </c>
      <c r="Q4005" t="s">
        <v>25</v>
      </c>
      <c r="R4005">
        <v>20</v>
      </c>
      <c r="S4005" t="s">
        <v>13</v>
      </c>
      <c r="T4005" t="s">
        <v>10</v>
      </c>
      <c r="U4005" t="s">
        <v>10</v>
      </c>
      <c r="V4005" t="s">
        <v>10</v>
      </c>
      <c r="W4005" t="s">
        <v>13</v>
      </c>
      <c r="X4005" t="s">
        <v>10</v>
      </c>
      <c r="Y4005" t="s">
        <v>13</v>
      </c>
      <c r="Z4005" t="s">
        <v>10</v>
      </c>
      <c r="AA4005" t="s">
        <v>21</v>
      </c>
      <c r="AB4005" t="s">
        <v>10</v>
      </c>
      <c r="AC4005" t="s">
        <v>16</v>
      </c>
      <c r="AD4005">
        <v>95.1</v>
      </c>
      <c r="AE4005">
        <v>180.25</v>
      </c>
      <c r="AF4005">
        <v>0</v>
      </c>
      <c r="AG4005">
        <v>0</v>
      </c>
      <c r="AH4005">
        <v>25.92</v>
      </c>
      <c r="AI4005">
        <v>206.17</v>
      </c>
      <c r="AJ4005" t="s">
        <v>27</v>
      </c>
      <c r="AK4005" t="s">
        <v>33</v>
      </c>
      <c r="AL4005" t="s">
        <v>561</v>
      </c>
      <c r="AM4005" t="str">
        <f t="shared" si="186"/>
        <v>Churned</v>
      </c>
      <c r="AN4005" t="str">
        <f t="shared" si="187"/>
        <v>No</v>
      </c>
      <c r="AO4005" t="str" cm="1">
        <f t="array" ref="AO4005">_xlfn.IFS($C4005&lt;36,"Youth", $C4005&lt;66, "Middle_age", $C4005&gt;65, "Old")</f>
        <v>Old</v>
      </c>
      <c r="AP4005" t="str">
        <f t="shared" si="188"/>
        <v>1 năm</v>
      </c>
    </row>
    <row r="4006" spans="1:42" x14ac:dyDescent="0.35">
      <c r="A4006" t="s">
        <v>5138</v>
      </c>
      <c r="B4006" t="s">
        <v>19</v>
      </c>
      <c r="C4006">
        <v>34</v>
      </c>
      <c r="D4006" t="s">
        <v>13</v>
      </c>
      <c r="E4006">
        <v>0</v>
      </c>
      <c r="F4006" t="s">
        <v>589</v>
      </c>
      <c r="G4006">
        <v>95511</v>
      </c>
      <c r="H4006">
        <v>40.166027999999997</v>
      </c>
      <c r="I4006">
        <v>-123.58414399999999</v>
      </c>
      <c r="J4006">
        <v>0</v>
      </c>
      <c r="K4006" s="1">
        <v>51</v>
      </c>
      <c r="L4006" t="s">
        <v>46</v>
      </c>
      <c r="M4006" t="s">
        <v>10</v>
      </c>
      <c r="N4006">
        <v>42.33</v>
      </c>
      <c r="O4006" t="s">
        <v>13</v>
      </c>
      <c r="P4006" t="s">
        <v>10</v>
      </c>
      <c r="Q4006" t="s">
        <v>25</v>
      </c>
      <c r="R4006">
        <v>2</v>
      </c>
      <c r="S4006" t="s">
        <v>13</v>
      </c>
      <c r="T4006" t="s">
        <v>10</v>
      </c>
      <c r="U4006" t="s">
        <v>10</v>
      </c>
      <c r="V4006" t="s">
        <v>13</v>
      </c>
      <c r="W4006" t="s">
        <v>10</v>
      </c>
      <c r="X4006" t="s">
        <v>10</v>
      </c>
      <c r="Y4006" t="s">
        <v>10</v>
      </c>
      <c r="Z4006" t="s">
        <v>10</v>
      </c>
      <c r="AA4006" t="s">
        <v>21</v>
      </c>
      <c r="AB4006" t="s">
        <v>10</v>
      </c>
      <c r="AC4006" t="s">
        <v>26</v>
      </c>
      <c r="AD4006">
        <v>99</v>
      </c>
      <c r="AE4006">
        <v>5038.1499999999996</v>
      </c>
      <c r="AF4006">
        <v>0</v>
      </c>
      <c r="AG4006">
        <v>0</v>
      </c>
      <c r="AH4006">
        <v>2158.83</v>
      </c>
      <c r="AI4006">
        <v>7196.98</v>
      </c>
      <c r="AJ4006" t="s">
        <v>17</v>
      </c>
      <c r="AM4006" t="str">
        <f t="shared" si="186"/>
        <v>VIP</v>
      </c>
      <c r="AN4006" t="str">
        <f t="shared" si="187"/>
        <v>No</v>
      </c>
      <c r="AO4006" t="str" cm="1">
        <f t="array" ref="AO4006">_xlfn.IFS($C4006&lt;36,"Youth", $C4006&lt;66, "Middle_age", $C4006&gt;65, "Old")</f>
        <v>Youth</v>
      </c>
      <c r="AP4006" t="str">
        <f t="shared" si="188"/>
        <v>5 năm</v>
      </c>
    </row>
    <row r="4007" spans="1:42" x14ac:dyDescent="0.35">
      <c r="A4007" t="s">
        <v>5139</v>
      </c>
      <c r="B4007" t="s">
        <v>19</v>
      </c>
      <c r="C4007">
        <v>68</v>
      </c>
      <c r="D4007" t="s">
        <v>10</v>
      </c>
      <c r="E4007">
        <v>0</v>
      </c>
      <c r="F4007" t="s">
        <v>5140</v>
      </c>
      <c r="G4007">
        <v>95017</v>
      </c>
      <c r="H4007">
        <v>37.114334999999997</v>
      </c>
      <c r="I4007">
        <v>-122.237162</v>
      </c>
      <c r="J4007">
        <v>1</v>
      </c>
      <c r="K4007" s="1">
        <v>27</v>
      </c>
      <c r="L4007" t="s">
        <v>99</v>
      </c>
      <c r="M4007" t="s">
        <v>13</v>
      </c>
      <c r="P4007" t="s">
        <v>10</v>
      </c>
      <c r="Q4007" t="s">
        <v>49</v>
      </c>
      <c r="R4007">
        <v>25</v>
      </c>
      <c r="S4007" t="s">
        <v>13</v>
      </c>
      <c r="T4007" t="s">
        <v>13</v>
      </c>
      <c r="U4007" t="s">
        <v>13</v>
      </c>
      <c r="V4007" t="s">
        <v>13</v>
      </c>
      <c r="W4007" t="s">
        <v>13</v>
      </c>
      <c r="X4007" t="s">
        <v>10</v>
      </c>
      <c r="Y4007" t="s">
        <v>13</v>
      </c>
      <c r="Z4007" t="s">
        <v>13</v>
      </c>
      <c r="AA4007" t="s">
        <v>21</v>
      </c>
      <c r="AB4007" t="s">
        <v>13</v>
      </c>
      <c r="AC4007" t="s">
        <v>26</v>
      </c>
      <c r="AD4007">
        <v>36.5</v>
      </c>
      <c r="AE4007">
        <v>1032</v>
      </c>
      <c r="AF4007">
        <v>0</v>
      </c>
      <c r="AG4007">
        <v>30</v>
      </c>
      <c r="AH4007">
        <v>0</v>
      </c>
      <c r="AI4007">
        <v>1062</v>
      </c>
      <c r="AJ4007" t="s">
        <v>27</v>
      </c>
      <c r="AK4007" t="s">
        <v>33</v>
      </c>
      <c r="AL4007" t="s">
        <v>34</v>
      </c>
      <c r="AM4007" t="str">
        <f t="shared" si="186"/>
        <v>Churned</v>
      </c>
      <c r="AN4007" t="str">
        <f t="shared" si="187"/>
        <v>No</v>
      </c>
      <c r="AO4007" t="str" cm="1">
        <f t="array" ref="AO4007">_xlfn.IFS($C4007&lt;36,"Youth", $C4007&lt;66, "Middle_age", $C4007&gt;65, "Old")</f>
        <v>Old</v>
      </c>
      <c r="AP4007" t="str">
        <f t="shared" si="188"/>
        <v>3 năm</v>
      </c>
    </row>
    <row r="4008" spans="1:42" x14ac:dyDescent="0.35">
      <c r="A4008" t="s">
        <v>5141</v>
      </c>
      <c r="B4008" t="s">
        <v>9</v>
      </c>
      <c r="C4008">
        <v>61</v>
      </c>
      <c r="D4008" t="s">
        <v>13</v>
      </c>
      <c r="E4008">
        <v>0</v>
      </c>
      <c r="F4008" t="s">
        <v>121</v>
      </c>
      <c r="G4008">
        <v>92126</v>
      </c>
      <c r="H4008">
        <v>32.886924999999998</v>
      </c>
      <c r="I4008">
        <v>-117.152162</v>
      </c>
      <c r="J4008">
        <v>0</v>
      </c>
      <c r="K4008" s="1">
        <v>12</v>
      </c>
      <c r="L4008" t="s">
        <v>12</v>
      </c>
      <c r="M4008" t="s">
        <v>10</v>
      </c>
      <c r="N4008">
        <v>34.81</v>
      </c>
      <c r="O4008" t="s">
        <v>13</v>
      </c>
      <c r="P4008" t="s">
        <v>10</v>
      </c>
      <c r="Q4008" t="s">
        <v>25</v>
      </c>
      <c r="R4008">
        <v>16</v>
      </c>
      <c r="S4008" t="s">
        <v>13</v>
      </c>
      <c r="T4008" t="s">
        <v>13</v>
      </c>
      <c r="U4008" t="s">
        <v>10</v>
      </c>
      <c r="V4008" t="s">
        <v>13</v>
      </c>
      <c r="W4008" t="s">
        <v>10</v>
      </c>
      <c r="X4008" t="s">
        <v>10</v>
      </c>
      <c r="Y4008" t="s">
        <v>10</v>
      </c>
      <c r="Z4008" t="s">
        <v>10</v>
      </c>
      <c r="AA4008" t="s">
        <v>15</v>
      </c>
      <c r="AB4008" t="s">
        <v>13</v>
      </c>
      <c r="AC4008" t="s">
        <v>153</v>
      </c>
      <c r="AD4008">
        <v>95.5</v>
      </c>
      <c r="AE4008">
        <v>1115.1500000000001</v>
      </c>
      <c r="AF4008">
        <v>0</v>
      </c>
      <c r="AG4008">
        <v>0</v>
      </c>
      <c r="AH4008">
        <v>417.72</v>
      </c>
      <c r="AI4008">
        <v>1532.87</v>
      </c>
      <c r="AJ4008" t="s">
        <v>27</v>
      </c>
      <c r="AK4008" t="s">
        <v>28</v>
      </c>
      <c r="AL4008" t="s">
        <v>74</v>
      </c>
      <c r="AM4008" t="str">
        <f t="shared" si="186"/>
        <v>Churned</v>
      </c>
      <c r="AN4008" t="str">
        <f t="shared" si="187"/>
        <v>No</v>
      </c>
      <c r="AO4008" t="str" cm="1">
        <f t="array" ref="AO4008">_xlfn.IFS($C4008&lt;36,"Youth", $C4008&lt;66, "Middle_age", $C4008&gt;65, "Old")</f>
        <v>Middle_age</v>
      </c>
      <c r="AP4008" t="str">
        <f t="shared" si="188"/>
        <v>1 năm</v>
      </c>
    </row>
    <row r="4009" spans="1:42" x14ac:dyDescent="0.35">
      <c r="A4009" t="s">
        <v>5142</v>
      </c>
      <c r="B4009" t="s">
        <v>9</v>
      </c>
      <c r="C4009">
        <v>48</v>
      </c>
      <c r="D4009" t="s">
        <v>13</v>
      </c>
      <c r="E4009">
        <v>0</v>
      </c>
      <c r="F4009" t="s">
        <v>2656</v>
      </c>
      <c r="G4009">
        <v>93238</v>
      </c>
      <c r="H4009">
        <v>35.852891999999997</v>
      </c>
      <c r="I4009">
        <v>-118.39778200000001</v>
      </c>
      <c r="J4009">
        <v>0</v>
      </c>
      <c r="K4009" s="1">
        <v>4</v>
      </c>
      <c r="L4009" t="s">
        <v>24</v>
      </c>
      <c r="M4009" t="s">
        <v>13</v>
      </c>
      <c r="P4009" t="s">
        <v>10</v>
      </c>
      <c r="Q4009" t="s">
        <v>14</v>
      </c>
      <c r="R4009">
        <v>16</v>
      </c>
      <c r="S4009" t="s">
        <v>13</v>
      </c>
      <c r="T4009" t="s">
        <v>13</v>
      </c>
      <c r="U4009" t="s">
        <v>13</v>
      </c>
      <c r="V4009" t="s">
        <v>13</v>
      </c>
      <c r="W4009" t="s">
        <v>13</v>
      </c>
      <c r="X4009" t="s">
        <v>13</v>
      </c>
      <c r="Y4009" t="s">
        <v>13</v>
      </c>
      <c r="Z4009" t="s">
        <v>10</v>
      </c>
      <c r="AA4009" t="s">
        <v>21</v>
      </c>
      <c r="AB4009" t="s">
        <v>10</v>
      </c>
      <c r="AC4009" t="s">
        <v>153</v>
      </c>
      <c r="AD4009">
        <v>24.25</v>
      </c>
      <c r="AE4009">
        <v>96.05</v>
      </c>
      <c r="AF4009">
        <v>0</v>
      </c>
      <c r="AG4009">
        <v>0</v>
      </c>
      <c r="AH4009">
        <v>0</v>
      </c>
      <c r="AI4009">
        <v>96.05</v>
      </c>
      <c r="AJ4009" t="s">
        <v>27</v>
      </c>
      <c r="AK4009" t="s">
        <v>28</v>
      </c>
      <c r="AL4009" t="s">
        <v>74</v>
      </c>
      <c r="AM4009" t="str">
        <f t="shared" si="186"/>
        <v>Churned</v>
      </c>
      <c r="AN4009" t="str">
        <f t="shared" si="187"/>
        <v>No</v>
      </c>
      <c r="AO4009" t="str" cm="1">
        <f t="array" ref="AO4009">_xlfn.IFS($C4009&lt;36,"Youth", $C4009&lt;66, "Middle_age", $C4009&gt;65, "Old")</f>
        <v>Middle_age</v>
      </c>
      <c r="AP4009" t="str">
        <f t="shared" si="188"/>
        <v>1 năm</v>
      </c>
    </row>
    <row r="4010" spans="1:42" x14ac:dyDescent="0.35">
      <c r="A4010" t="s">
        <v>5143</v>
      </c>
      <c r="B4010" t="s">
        <v>19</v>
      </c>
      <c r="C4010">
        <v>60</v>
      </c>
      <c r="D4010" t="s">
        <v>13</v>
      </c>
      <c r="E4010">
        <v>0</v>
      </c>
      <c r="F4010" t="s">
        <v>3263</v>
      </c>
      <c r="G4010">
        <v>95453</v>
      </c>
      <c r="H4010">
        <v>39.080469000000001</v>
      </c>
      <c r="I4010">
        <v>-122.95517599999999</v>
      </c>
      <c r="J4010">
        <v>0</v>
      </c>
      <c r="K4010" s="1">
        <v>31</v>
      </c>
      <c r="L4010" t="s">
        <v>12</v>
      </c>
      <c r="M4010" t="s">
        <v>10</v>
      </c>
      <c r="N4010">
        <v>42.05</v>
      </c>
      <c r="O4010" t="s">
        <v>10</v>
      </c>
      <c r="P4010" t="s">
        <v>10</v>
      </c>
      <c r="Q4010" t="s">
        <v>25</v>
      </c>
      <c r="R4010">
        <v>12</v>
      </c>
      <c r="S4010" t="s">
        <v>13</v>
      </c>
      <c r="T4010" t="s">
        <v>10</v>
      </c>
      <c r="U4010" t="s">
        <v>13</v>
      </c>
      <c r="V4010" t="s">
        <v>13</v>
      </c>
      <c r="W4010" t="s">
        <v>13</v>
      </c>
      <c r="X4010" t="s">
        <v>13</v>
      </c>
      <c r="Y4010" t="s">
        <v>13</v>
      </c>
      <c r="Z4010" t="s">
        <v>10</v>
      </c>
      <c r="AA4010" t="s">
        <v>21</v>
      </c>
      <c r="AB4010" t="s">
        <v>10</v>
      </c>
      <c r="AC4010" t="s">
        <v>26</v>
      </c>
      <c r="AD4010">
        <v>81.150000000000006</v>
      </c>
      <c r="AE4010">
        <v>2640.55</v>
      </c>
      <c r="AF4010">
        <v>0</v>
      </c>
      <c r="AG4010">
        <v>0</v>
      </c>
      <c r="AH4010">
        <v>1303.55</v>
      </c>
      <c r="AI4010">
        <v>3944.1</v>
      </c>
      <c r="AJ4010" t="s">
        <v>17</v>
      </c>
      <c r="AM4010" t="str">
        <f t="shared" si="186"/>
        <v>VIP</v>
      </c>
      <c r="AN4010" t="str">
        <f t="shared" si="187"/>
        <v>No</v>
      </c>
      <c r="AO4010" t="str" cm="1">
        <f t="array" ref="AO4010">_xlfn.IFS($C4010&lt;36,"Youth", $C4010&lt;66, "Middle_age", $C4010&gt;65, "Old")</f>
        <v>Middle_age</v>
      </c>
      <c r="AP4010" t="str">
        <f t="shared" si="188"/>
        <v>3 năm</v>
      </c>
    </row>
    <row r="4011" spans="1:42" x14ac:dyDescent="0.35">
      <c r="A4011" t="s">
        <v>5144</v>
      </c>
      <c r="B4011" t="s">
        <v>19</v>
      </c>
      <c r="C4011">
        <v>45</v>
      </c>
      <c r="D4011" t="s">
        <v>13</v>
      </c>
      <c r="E4011">
        <v>0</v>
      </c>
      <c r="F4011" t="s">
        <v>2252</v>
      </c>
      <c r="G4011">
        <v>94578</v>
      </c>
      <c r="H4011">
        <v>37.704383999999997</v>
      </c>
      <c r="I4011">
        <v>-122.12670300000001</v>
      </c>
      <c r="J4011">
        <v>0</v>
      </c>
      <c r="K4011" s="1">
        <v>10</v>
      </c>
      <c r="L4011" t="s">
        <v>32</v>
      </c>
      <c r="M4011" t="s">
        <v>10</v>
      </c>
      <c r="N4011">
        <v>13.51</v>
      </c>
      <c r="O4011" t="s">
        <v>13</v>
      </c>
      <c r="P4011" t="s">
        <v>10</v>
      </c>
      <c r="Q4011" t="s">
        <v>49</v>
      </c>
      <c r="R4011">
        <v>14</v>
      </c>
      <c r="S4011" t="s">
        <v>13</v>
      </c>
      <c r="T4011" t="s">
        <v>13</v>
      </c>
      <c r="U4011" t="s">
        <v>13</v>
      </c>
      <c r="V4011" t="s">
        <v>13</v>
      </c>
      <c r="W4011" t="s">
        <v>13</v>
      </c>
      <c r="X4011" t="s">
        <v>13</v>
      </c>
      <c r="Y4011" t="s">
        <v>13</v>
      </c>
      <c r="Z4011" t="s">
        <v>10</v>
      </c>
      <c r="AA4011" t="s">
        <v>21</v>
      </c>
      <c r="AB4011" t="s">
        <v>13</v>
      </c>
      <c r="AC4011" t="s">
        <v>16</v>
      </c>
      <c r="AD4011">
        <v>46</v>
      </c>
      <c r="AE4011">
        <v>492.1</v>
      </c>
      <c r="AF4011">
        <v>0</v>
      </c>
      <c r="AG4011">
        <v>0</v>
      </c>
      <c r="AH4011">
        <v>135.1</v>
      </c>
      <c r="AI4011">
        <v>627.20000000000005</v>
      </c>
      <c r="AJ4011" t="s">
        <v>17</v>
      </c>
      <c r="AM4011" t="str">
        <f t="shared" si="186"/>
        <v>Stayed</v>
      </c>
      <c r="AN4011" t="str">
        <f t="shared" si="187"/>
        <v>No</v>
      </c>
      <c r="AO4011" t="str" cm="1">
        <f t="array" ref="AO4011">_xlfn.IFS($C4011&lt;36,"Youth", $C4011&lt;66, "Middle_age", $C4011&gt;65, "Old")</f>
        <v>Middle_age</v>
      </c>
      <c r="AP4011" t="str">
        <f t="shared" si="188"/>
        <v>1 năm</v>
      </c>
    </row>
    <row r="4012" spans="1:42" x14ac:dyDescent="0.35">
      <c r="A4012" t="s">
        <v>5145</v>
      </c>
      <c r="B4012" t="s">
        <v>9</v>
      </c>
      <c r="C4012">
        <v>53</v>
      </c>
      <c r="D4012" t="s">
        <v>10</v>
      </c>
      <c r="E4012">
        <v>0</v>
      </c>
      <c r="F4012" t="s">
        <v>121</v>
      </c>
      <c r="G4012">
        <v>92139</v>
      </c>
      <c r="H4012">
        <v>32.677715999999997</v>
      </c>
      <c r="I4012">
        <v>-117.04766600000001</v>
      </c>
      <c r="J4012">
        <v>3</v>
      </c>
      <c r="K4012" s="1">
        <v>41</v>
      </c>
      <c r="L4012" t="s">
        <v>12</v>
      </c>
      <c r="M4012" t="s">
        <v>10</v>
      </c>
      <c r="N4012">
        <v>13.23</v>
      </c>
      <c r="O4012" t="s">
        <v>13</v>
      </c>
      <c r="P4012" t="s">
        <v>10</v>
      </c>
      <c r="Q4012" t="s">
        <v>25</v>
      </c>
      <c r="R4012">
        <v>16</v>
      </c>
      <c r="S4012" t="s">
        <v>13</v>
      </c>
      <c r="T4012" t="s">
        <v>10</v>
      </c>
      <c r="U4012" t="s">
        <v>10</v>
      </c>
      <c r="V4012" t="s">
        <v>10</v>
      </c>
      <c r="W4012" t="s">
        <v>13</v>
      </c>
      <c r="X4012" t="s">
        <v>13</v>
      </c>
      <c r="Y4012" t="s">
        <v>13</v>
      </c>
      <c r="Z4012" t="s">
        <v>10</v>
      </c>
      <c r="AA4012" t="s">
        <v>15</v>
      </c>
      <c r="AB4012" t="s">
        <v>10</v>
      </c>
      <c r="AC4012" t="s">
        <v>26</v>
      </c>
      <c r="AD4012">
        <v>86.2</v>
      </c>
      <c r="AE4012">
        <v>3339.05</v>
      </c>
      <c r="AF4012">
        <v>0</v>
      </c>
      <c r="AG4012">
        <v>0</v>
      </c>
      <c r="AH4012">
        <v>542.42999999999995</v>
      </c>
      <c r="AI4012">
        <v>3881.48</v>
      </c>
      <c r="AJ4012" t="s">
        <v>17</v>
      </c>
      <c r="AM4012" t="str">
        <f t="shared" si="186"/>
        <v>VIP</v>
      </c>
      <c r="AN4012" t="str">
        <f t="shared" si="187"/>
        <v>No</v>
      </c>
      <c r="AO4012" t="str" cm="1">
        <f t="array" ref="AO4012">_xlfn.IFS($C4012&lt;36,"Youth", $C4012&lt;66, "Middle_age", $C4012&gt;65, "Old")</f>
        <v>Middle_age</v>
      </c>
      <c r="AP4012" t="str">
        <f t="shared" si="188"/>
        <v>4 năm</v>
      </c>
    </row>
    <row r="4013" spans="1:42" x14ac:dyDescent="0.35">
      <c r="A4013" t="s">
        <v>5146</v>
      </c>
      <c r="B4013" t="s">
        <v>9</v>
      </c>
      <c r="C4013">
        <v>69</v>
      </c>
      <c r="D4013" t="s">
        <v>13</v>
      </c>
      <c r="E4013">
        <v>0</v>
      </c>
      <c r="F4013" t="s">
        <v>1119</v>
      </c>
      <c r="G4013">
        <v>95688</v>
      </c>
      <c r="H4013">
        <v>38.419088000000002</v>
      </c>
      <c r="I4013">
        <v>-122.024568</v>
      </c>
      <c r="J4013">
        <v>0</v>
      </c>
      <c r="K4013" s="1">
        <v>18</v>
      </c>
      <c r="L4013" t="s">
        <v>12</v>
      </c>
      <c r="M4013" t="s">
        <v>10</v>
      </c>
      <c r="N4013">
        <v>41.13</v>
      </c>
      <c r="O4013" t="s">
        <v>13</v>
      </c>
      <c r="P4013" t="s">
        <v>10</v>
      </c>
      <c r="Q4013" t="s">
        <v>14</v>
      </c>
      <c r="R4013">
        <v>23</v>
      </c>
      <c r="S4013" t="s">
        <v>13</v>
      </c>
      <c r="T4013" t="s">
        <v>10</v>
      </c>
      <c r="U4013" t="s">
        <v>13</v>
      </c>
      <c r="V4013" t="s">
        <v>13</v>
      </c>
      <c r="W4013" t="s">
        <v>13</v>
      </c>
      <c r="X4013" t="s">
        <v>13</v>
      </c>
      <c r="Y4013" t="s">
        <v>13</v>
      </c>
      <c r="Z4013" t="s">
        <v>10</v>
      </c>
      <c r="AA4013" t="s">
        <v>15</v>
      </c>
      <c r="AB4013" t="s">
        <v>10</v>
      </c>
      <c r="AC4013" t="s">
        <v>16</v>
      </c>
      <c r="AD4013">
        <v>49.85</v>
      </c>
      <c r="AE4013">
        <v>865.75</v>
      </c>
      <c r="AF4013">
        <v>0</v>
      </c>
      <c r="AG4013">
        <v>0</v>
      </c>
      <c r="AH4013">
        <v>740.34</v>
      </c>
      <c r="AI4013">
        <v>1606.09</v>
      </c>
      <c r="AJ4013" t="s">
        <v>17</v>
      </c>
      <c r="AM4013" t="str">
        <f t="shared" si="186"/>
        <v>Stayed</v>
      </c>
      <c r="AN4013" t="str">
        <f t="shared" si="187"/>
        <v>No</v>
      </c>
      <c r="AO4013" t="str" cm="1">
        <f t="array" ref="AO4013">_xlfn.IFS($C4013&lt;36,"Youth", $C4013&lt;66, "Middle_age", $C4013&gt;65, "Old")</f>
        <v>Old</v>
      </c>
      <c r="AP4013" t="str">
        <f t="shared" si="188"/>
        <v>2 năm</v>
      </c>
    </row>
    <row r="4014" spans="1:42" x14ac:dyDescent="0.35">
      <c r="A4014" t="s">
        <v>5147</v>
      </c>
      <c r="B4014" t="s">
        <v>9</v>
      </c>
      <c r="C4014">
        <v>45</v>
      </c>
      <c r="D4014" t="s">
        <v>10</v>
      </c>
      <c r="E4014">
        <v>3</v>
      </c>
      <c r="F4014" t="s">
        <v>2205</v>
      </c>
      <c r="G4014">
        <v>94526</v>
      </c>
      <c r="H4014">
        <v>37.815458999999997</v>
      </c>
      <c r="I4014">
        <v>-121.977203</v>
      </c>
      <c r="J4014">
        <v>7</v>
      </c>
      <c r="K4014" s="1">
        <v>32</v>
      </c>
      <c r="L4014" t="s">
        <v>12</v>
      </c>
      <c r="M4014" t="s">
        <v>10</v>
      </c>
      <c r="N4014">
        <v>26.66</v>
      </c>
      <c r="O4014" t="s">
        <v>13</v>
      </c>
      <c r="P4014" t="s">
        <v>10</v>
      </c>
      <c r="Q4014" t="s">
        <v>25</v>
      </c>
      <c r="R4014">
        <v>57</v>
      </c>
      <c r="S4014" t="s">
        <v>13</v>
      </c>
      <c r="T4014" t="s">
        <v>10</v>
      </c>
      <c r="U4014" t="s">
        <v>13</v>
      </c>
      <c r="V4014" t="s">
        <v>13</v>
      </c>
      <c r="W4014" t="s">
        <v>10</v>
      </c>
      <c r="X4014" t="s">
        <v>13</v>
      </c>
      <c r="Y4014" t="s">
        <v>13</v>
      </c>
      <c r="Z4014" t="s">
        <v>13</v>
      </c>
      <c r="AA4014" t="s">
        <v>21</v>
      </c>
      <c r="AB4014" t="s">
        <v>10</v>
      </c>
      <c r="AC4014" t="s">
        <v>26</v>
      </c>
      <c r="AD4014">
        <v>86.1</v>
      </c>
      <c r="AE4014">
        <v>2723.75</v>
      </c>
      <c r="AF4014">
        <v>0</v>
      </c>
      <c r="AG4014">
        <v>130</v>
      </c>
      <c r="AH4014">
        <v>853.12</v>
      </c>
      <c r="AI4014">
        <v>3706.87</v>
      </c>
      <c r="AJ4014" t="s">
        <v>17</v>
      </c>
      <c r="AM4014" t="str">
        <f t="shared" si="186"/>
        <v>VIP</v>
      </c>
      <c r="AN4014" t="str">
        <f t="shared" si="187"/>
        <v>Yes</v>
      </c>
      <c r="AO4014" t="str" cm="1">
        <f t="array" ref="AO4014">_xlfn.IFS($C4014&lt;36,"Youth", $C4014&lt;66, "Middle_age", $C4014&gt;65, "Old")</f>
        <v>Middle_age</v>
      </c>
      <c r="AP4014" t="str">
        <f t="shared" si="188"/>
        <v>3 năm</v>
      </c>
    </row>
    <row r="4015" spans="1:42" x14ac:dyDescent="0.35">
      <c r="A4015" t="s">
        <v>5148</v>
      </c>
      <c r="B4015" t="s">
        <v>9</v>
      </c>
      <c r="C4015">
        <v>37</v>
      </c>
      <c r="D4015" t="s">
        <v>13</v>
      </c>
      <c r="E4015">
        <v>0</v>
      </c>
      <c r="F4015" t="s">
        <v>2878</v>
      </c>
      <c r="G4015">
        <v>95685</v>
      </c>
      <c r="H4015">
        <v>38.432144999999998</v>
      </c>
      <c r="I4015">
        <v>-120.77069</v>
      </c>
      <c r="J4015">
        <v>0</v>
      </c>
      <c r="K4015" s="1">
        <v>10</v>
      </c>
      <c r="L4015" t="s">
        <v>12</v>
      </c>
      <c r="M4015" t="s">
        <v>10</v>
      </c>
      <c r="N4015">
        <v>39.85</v>
      </c>
      <c r="O4015" t="s">
        <v>10</v>
      </c>
      <c r="P4015" t="s">
        <v>10</v>
      </c>
      <c r="Q4015" t="s">
        <v>25</v>
      </c>
      <c r="R4015">
        <v>21</v>
      </c>
      <c r="S4015" t="s">
        <v>13</v>
      </c>
      <c r="T4015" t="s">
        <v>13</v>
      </c>
      <c r="U4015" t="s">
        <v>13</v>
      </c>
      <c r="V4015" t="s">
        <v>13</v>
      </c>
      <c r="W4015" t="s">
        <v>13</v>
      </c>
      <c r="X4015" t="s">
        <v>13</v>
      </c>
      <c r="Y4015" t="s">
        <v>13</v>
      </c>
      <c r="Z4015" t="s">
        <v>10</v>
      </c>
      <c r="AA4015" t="s">
        <v>21</v>
      </c>
      <c r="AB4015" t="s">
        <v>10</v>
      </c>
      <c r="AC4015" t="s">
        <v>153</v>
      </c>
      <c r="AD4015">
        <v>75.75</v>
      </c>
      <c r="AE4015">
        <v>777.3</v>
      </c>
      <c r="AF4015">
        <v>0</v>
      </c>
      <c r="AG4015">
        <v>0</v>
      </c>
      <c r="AH4015">
        <v>398.5</v>
      </c>
      <c r="AI4015">
        <v>1175.8</v>
      </c>
      <c r="AJ4015" t="s">
        <v>17</v>
      </c>
      <c r="AM4015" t="str">
        <f t="shared" si="186"/>
        <v>Stayed</v>
      </c>
      <c r="AN4015" t="str">
        <f t="shared" si="187"/>
        <v>No</v>
      </c>
      <c r="AO4015" t="str" cm="1">
        <f t="array" ref="AO4015">_xlfn.IFS($C4015&lt;36,"Youth", $C4015&lt;66, "Middle_age", $C4015&gt;65, "Old")</f>
        <v>Middle_age</v>
      </c>
      <c r="AP4015" t="str">
        <f t="shared" si="188"/>
        <v>1 năm</v>
      </c>
    </row>
    <row r="4016" spans="1:42" x14ac:dyDescent="0.35">
      <c r="A4016" t="s">
        <v>5149</v>
      </c>
      <c r="B4016" t="s">
        <v>19</v>
      </c>
      <c r="C4016">
        <v>66</v>
      </c>
      <c r="D4016" t="s">
        <v>13</v>
      </c>
      <c r="E4016">
        <v>0</v>
      </c>
      <c r="F4016" t="s">
        <v>1061</v>
      </c>
      <c r="G4016">
        <v>93210</v>
      </c>
      <c r="H4016">
        <v>36.186866999999999</v>
      </c>
      <c r="I4016">
        <v>-120.387793</v>
      </c>
      <c r="J4016">
        <v>0</v>
      </c>
      <c r="K4016" s="1">
        <v>49</v>
      </c>
      <c r="L4016" t="s">
        <v>46</v>
      </c>
      <c r="M4016" t="s">
        <v>10</v>
      </c>
      <c r="N4016">
        <v>32.36</v>
      </c>
      <c r="O4016" t="s">
        <v>10</v>
      </c>
      <c r="P4016" t="s">
        <v>10</v>
      </c>
      <c r="Q4016" t="s">
        <v>25</v>
      </c>
      <c r="R4016">
        <v>2</v>
      </c>
      <c r="S4016" t="s">
        <v>13</v>
      </c>
      <c r="T4016" t="s">
        <v>13</v>
      </c>
      <c r="U4016" t="s">
        <v>13</v>
      </c>
      <c r="V4016" t="s">
        <v>13</v>
      </c>
      <c r="W4016" t="s">
        <v>10</v>
      </c>
      <c r="X4016" t="s">
        <v>10</v>
      </c>
      <c r="Y4016" t="s">
        <v>13</v>
      </c>
      <c r="Z4016" t="s">
        <v>10</v>
      </c>
      <c r="AA4016" t="s">
        <v>21</v>
      </c>
      <c r="AB4016" t="s">
        <v>10</v>
      </c>
      <c r="AC4016" t="s">
        <v>26</v>
      </c>
      <c r="AD4016">
        <v>96.2</v>
      </c>
      <c r="AE4016">
        <v>4718.25</v>
      </c>
      <c r="AF4016">
        <v>0</v>
      </c>
      <c r="AG4016">
        <v>0</v>
      </c>
      <c r="AH4016">
        <v>1585.64</v>
      </c>
      <c r="AI4016">
        <v>6303.89</v>
      </c>
      <c r="AJ4016" t="s">
        <v>27</v>
      </c>
      <c r="AK4016" t="s">
        <v>91</v>
      </c>
      <c r="AL4016" t="s">
        <v>165</v>
      </c>
      <c r="AM4016" t="str">
        <f t="shared" si="186"/>
        <v>Churned</v>
      </c>
      <c r="AN4016" t="str">
        <f t="shared" si="187"/>
        <v>No</v>
      </c>
      <c r="AO4016" t="str" cm="1">
        <f t="array" ref="AO4016">_xlfn.IFS($C4016&lt;36,"Youth", $C4016&lt;66, "Middle_age", $C4016&gt;65, "Old")</f>
        <v>Old</v>
      </c>
      <c r="AP4016" t="str">
        <f t="shared" si="188"/>
        <v>5 năm</v>
      </c>
    </row>
    <row r="4017" spans="1:42" x14ac:dyDescent="0.35">
      <c r="A4017" t="s">
        <v>5150</v>
      </c>
      <c r="B4017" t="s">
        <v>19</v>
      </c>
      <c r="C4017">
        <v>29</v>
      </c>
      <c r="D4017" t="s">
        <v>13</v>
      </c>
      <c r="E4017">
        <v>0</v>
      </c>
      <c r="F4017" t="s">
        <v>1421</v>
      </c>
      <c r="G4017">
        <v>94904</v>
      </c>
      <c r="H4017">
        <v>37.946617000000003</v>
      </c>
      <c r="I4017">
        <v>-122.563571</v>
      </c>
      <c r="J4017">
        <v>0</v>
      </c>
      <c r="K4017" s="1">
        <v>62</v>
      </c>
      <c r="L4017" t="s">
        <v>12</v>
      </c>
      <c r="M4017" t="s">
        <v>10</v>
      </c>
      <c r="N4017">
        <v>14.17</v>
      </c>
      <c r="O4017" t="s">
        <v>13</v>
      </c>
      <c r="P4017" t="s">
        <v>13</v>
      </c>
      <c r="AA4017" t="s">
        <v>43</v>
      </c>
      <c r="AB4017" t="s">
        <v>13</v>
      </c>
      <c r="AC4017" t="s">
        <v>26</v>
      </c>
      <c r="AD4017">
        <v>19.850000000000001</v>
      </c>
      <c r="AE4017">
        <v>1253.6500000000001</v>
      </c>
      <c r="AF4017">
        <v>0</v>
      </c>
      <c r="AG4017">
        <v>0</v>
      </c>
      <c r="AH4017">
        <v>878.54</v>
      </c>
      <c r="AI4017">
        <v>2132.19</v>
      </c>
      <c r="AJ4017" t="s">
        <v>17</v>
      </c>
      <c r="AM4017" t="str">
        <f t="shared" si="186"/>
        <v>Stayed</v>
      </c>
      <c r="AN4017" t="str">
        <f t="shared" si="187"/>
        <v>No</v>
      </c>
      <c r="AO4017" t="str" cm="1">
        <f t="array" ref="AO4017">_xlfn.IFS($C4017&lt;36,"Youth", $C4017&lt;66, "Middle_age", $C4017&gt;65, "Old")</f>
        <v>Youth</v>
      </c>
      <c r="AP4017" t="str">
        <f t="shared" si="188"/>
        <v>6 năm</v>
      </c>
    </row>
    <row r="4018" spans="1:42" x14ac:dyDescent="0.35">
      <c r="A4018" t="s">
        <v>5151</v>
      </c>
      <c r="B4018" t="s">
        <v>19</v>
      </c>
      <c r="C4018">
        <v>48</v>
      </c>
      <c r="D4018" t="s">
        <v>10</v>
      </c>
      <c r="E4018">
        <v>0</v>
      </c>
      <c r="F4018" t="s">
        <v>622</v>
      </c>
      <c r="G4018">
        <v>92392</v>
      </c>
      <c r="H4018">
        <v>34.486834999999999</v>
      </c>
      <c r="I4018">
        <v>-117.362274</v>
      </c>
      <c r="J4018">
        <v>10</v>
      </c>
      <c r="K4018" s="1">
        <v>42</v>
      </c>
      <c r="L4018" t="s">
        <v>46</v>
      </c>
      <c r="M4018" t="s">
        <v>13</v>
      </c>
      <c r="P4018" t="s">
        <v>10</v>
      </c>
      <c r="Q4018" t="s">
        <v>14</v>
      </c>
      <c r="R4018">
        <v>8</v>
      </c>
      <c r="S4018" t="s">
        <v>10</v>
      </c>
      <c r="T4018" t="s">
        <v>13</v>
      </c>
      <c r="U4018" t="s">
        <v>10</v>
      </c>
      <c r="V4018" t="s">
        <v>10</v>
      </c>
      <c r="W4018" t="s">
        <v>10</v>
      </c>
      <c r="X4018" t="s">
        <v>13</v>
      </c>
      <c r="Y4018" t="s">
        <v>13</v>
      </c>
      <c r="Z4018" t="s">
        <v>10</v>
      </c>
      <c r="AA4018" t="s">
        <v>43</v>
      </c>
      <c r="AB4018" t="s">
        <v>13</v>
      </c>
      <c r="AC4018" t="s">
        <v>16</v>
      </c>
      <c r="AD4018">
        <v>48.15</v>
      </c>
      <c r="AE4018">
        <v>2032.3</v>
      </c>
      <c r="AF4018">
        <v>0</v>
      </c>
      <c r="AG4018">
        <v>0</v>
      </c>
      <c r="AH4018">
        <v>0</v>
      </c>
      <c r="AI4018">
        <v>2032.3</v>
      </c>
      <c r="AJ4018" t="s">
        <v>17</v>
      </c>
      <c r="AM4018" t="str">
        <f t="shared" si="186"/>
        <v>Stayed</v>
      </c>
      <c r="AN4018" t="str">
        <f t="shared" si="187"/>
        <v>No</v>
      </c>
      <c r="AO4018" t="str" cm="1">
        <f t="array" ref="AO4018">_xlfn.IFS($C4018&lt;36,"Youth", $C4018&lt;66, "Middle_age", $C4018&gt;65, "Old")</f>
        <v>Middle_age</v>
      </c>
      <c r="AP4018" t="str">
        <f t="shared" si="188"/>
        <v>4 năm</v>
      </c>
    </row>
    <row r="4019" spans="1:42" x14ac:dyDescent="0.35">
      <c r="A4019" t="s">
        <v>5152</v>
      </c>
      <c r="B4019" t="s">
        <v>19</v>
      </c>
      <c r="C4019">
        <v>65</v>
      </c>
      <c r="D4019" t="s">
        <v>10</v>
      </c>
      <c r="E4019">
        <v>0</v>
      </c>
      <c r="F4019" t="s">
        <v>3846</v>
      </c>
      <c r="G4019">
        <v>91011</v>
      </c>
      <c r="H4019">
        <v>34.234912000000001</v>
      </c>
      <c r="I4019">
        <v>-118.153729</v>
      </c>
      <c r="J4019">
        <v>0</v>
      </c>
      <c r="K4019" s="1">
        <v>72</v>
      </c>
      <c r="L4019" t="s">
        <v>12</v>
      </c>
      <c r="M4019" t="s">
        <v>10</v>
      </c>
      <c r="N4019">
        <v>44.61</v>
      </c>
      <c r="O4019" t="s">
        <v>10</v>
      </c>
      <c r="P4019" t="s">
        <v>10</v>
      </c>
      <c r="Q4019" t="s">
        <v>25</v>
      </c>
      <c r="R4019">
        <v>30</v>
      </c>
      <c r="S4019" t="s">
        <v>13</v>
      </c>
      <c r="T4019" t="s">
        <v>10</v>
      </c>
      <c r="U4019" t="s">
        <v>13</v>
      </c>
      <c r="V4019" t="s">
        <v>13</v>
      </c>
      <c r="W4019" t="s">
        <v>10</v>
      </c>
      <c r="X4019" t="s">
        <v>10</v>
      </c>
      <c r="Y4019" t="s">
        <v>10</v>
      </c>
      <c r="Z4019" t="s">
        <v>10</v>
      </c>
      <c r="AA4019" t="s">
        <v>43</v>
      </c>
      <c r="AB4019" t="s">
        <v>13</v>
      </c>
      <c r="AC4019" t="s">
        <v>26</v>
      </c>
      <c r="AD4019">
        <v>98.35</v>
      </c>
      <c r="AE4019">
        <v>6929.4</v>
      </c>
      <c r="AF4019">
        <v>0</v>
      </c>
      <c r="AG4019">
        <v>0</v>
      </c>
      <c r="AH4019">
        <v>3211.92</v>
      </c>
      <c r="AI4019">
        <v>10141.32</v>
      </c>
      <c r="AJ4019" t="s">
        <v>17</v>
      </c>
      <c r="AM4019" t="str">
        <f t="shared" si="186"/>
        <v>VIP</v>
      </c>
      <c r="AN4019" t="str">
        <f t="shared" si="187"/>
        <v>No</v>
      </c>
      <c r="AO4019" t="str" cm="1">
        <f t="array" ref="AO4019">_xlfn.IFS($C4019&lt;36,"Youth", $C4019&lt;66, "Middle_age", $C4019&gt;65, "Old")</f>
        <v>Middle_age</v>
      </c>
      <c r="AP4019" t="str">
        <f t="shared" si="188"/>
        <v>6 năm</v>
      </c>
    </row>
    <row r="4020" spans="1:42" x14ac:dyDescent="0.35">
      <c r="A4020" t="s">
        <v>5153</v>
      </c>
      <c r="B4020" t="s">
        <v>9</v>
      </c>
      <c r="C4020">
        <v>21</v>
      </c>
      <c r="D4020" t="s">
        <v>13</v>
      </c>
      <c r="E4020">
        <v>0</v>
      </c>
      <c r="F4020" t="s">
        <v>5112</v>
      </c>
      <c r="G4020">
        <v>90640</v>
      </c>
      <c r="H4020">
        <v>34.015217</v>
      </c>
      <c r="I4020">
        <v>-118.109962</v>
      </c>
      <c r="J4020">
        <v>0</v>
      </c>
      <c r="K4020" s="1">
        <v>24</v>
      </c>
      <c r="L4020" t="s">
        <v>12</v>
      </c>
      <c r="M4020" t="s">
        <v>10</v>
      </c>
      <c r="N4020">
        <v>18.07</v>
      </c>
      <c r="O4020" t="s">
        <v>10</v>
      </c>
      <c r="P4020" t="s">
        <v>10</v>
      </c>
      <c r="Q4020" t="s">
        <v>25</v>
      </c>
      <c r="R4020">
        <v>52</v>
      </c>
      <c r="S4020" t="s">
        <v>13</v>
      </c>
      <c r="T4020" t="s">
        <v>13</v>
      </c>
      <c r="U4020" t="s">
        <v>13</v>
      </c>
      <c r="V4020" t="s">
        <v>10</v>
      </c>
      <c r="W4020" t="s">
        <v>13</v>
      </c>
      <c r="X4020" t="s">
        <v>10</v>
      </c>
      <c r="Y4020" t="s">
        <v>10</v>
      </c>
      <c r="Z4020" t="s">
        <v>10</v>
      </c>
      <c r="AA4020" t="s">
        <v>21</v>
      </c>
      <c r="AB4020" t="s">
        <v>10</v>
      </c>
      <c r="AC4020" t="s">
        <v>26</v>
      </c>
      <c r="AD4020">
        <v>89.55</v>
      </c>
      <c r="AE4020">
        <v>2259.35</v>
      </c>
      <c r="AF4020">
        <v>0</v>
      </c>
      <c r="AG4020">
        <v>0</v>
      </c>
      <c r="AH4020">
        <v>433.68</v>
      </c>
      <c r="AI4020">
        <v>2693.03</v>
      </c>
      <c r="AJ4020" t="s">
        <v>17</v>
      </c>
      <c r="AM4020" t="str">
        <f t="shared" si="186"/>
        <v>Stayed</v>
      </c>
      <c r="AN4020" t="str">
        <f t="shared" si="187"/>
        <v>No</v>
      </c>
      <c r="AO4020" t="str" cm="1">
        <f t="array" ref="AO4020">_xlfn.IFS($C4020&lt;36,"Youth", $C4020&lt;66, "Middle_age", $C4020&gt;65, "Old")</f>
        <v>Youth</v>
      </c>
      <c r="AP4020" t="str">
        <f t="shared" si="188"/>
        <v>2 năm</v>
      </c>
    </row>
    <row r="4021" spans="1:42" x14ac:dyDescent="0.35">
      <c r="A4021" t="s">
        <v>5154</v>
      </c>
      <c r="B4021" t="s">
        <v>19</v>
      </c>
      <c r="C4021">
        <v>22</v>
      </c>
      <c r="D4021" t="s">
        <v>13</v>
      </c>
      <c r="E4021">
        <v>0</v>
      </c>
      <c r="F4021" t="s">
        <v>733</v>
      </c>
      <c r="G4021">
        <v>93304</v>
      </c>
      <c r="H4021">
        <v>35.339796</v>
      </c>
      <c r="I4021">
        <v>-119.023552</v>
      </c>
      <c r="J4021">
        <v>0</v>
      </c>
      <c r="K4021" s="1">
        <v>65</v>
      </c>
      <c r="L4021" t="s">
        <v>46</v>
      </c>
      <c r="M4021" t="s">
        <v>10</v>
      </c>
      <c r="N4021">
        <v>20.43</v>
      </c>
      <c r="O4021" t="s">
        <v>10</v>
      </c>
      <c r="P4021" t="s">
        <v>13</v>
      </c>
      <c r="AA4021" t="s">
        <v>43</v>
      </c>
      <c r="AB4021" t="s">
        <v>10</v>
      </c>
      <c r="AC4021" t="s">
        <v>26</v>
      </c>
      <c r="AD4021">
        <v>25.1</v>
      </c>
      <c r="AE4021">
        <v>1725</v>
      </c>
      <c r="AF4021">
        <v>0</v>
      </c>
      <c r="AG4021">
        <v>0</v>
      </c>
      <c r="AH4021">
        <v>1327.95</v>
      </c>
      <c r="AI4021">
        <v>3052.95</v>
      </c>
      <c r="AJ4021" t="s">
        <v>17</v>
      </c>
      <c r="AM4021" t="str">
        <f t="shared" si="186"/>
        <v>VIP</v>
      </c>
      <c r="AN4021" t="str">
        <f t="shared" si="187"/>
        <v>No</v>
      </c>
      <c r="AO4021" t="str" cm="1">
        <f t="array" ref="AO4021">_xlfn.IFS($C4021&lt;36,"Youth", $C4021&lt;66, "Middle_age", $C4021&gt;65, "Old")</f>
        <v>Youth</v>
      </c>
      <c r="AP4021" t="str">
        <f t="shared" si="188"/>
        <v>6 năm</v>
      </c>
    </row>
    <row r="4022" spans="1:42" x14ac:dyDescent="0.35">
      <c r="A4022" t="s">
        <v>5155</v>
      </c>
      <c r="B4022" t="s">
        <v>9</v>
      </c>
      <c r="C4022">
        <v>57</v>
      </c>
      <c r="D4022" t="s">
        <v>10</v>
      </c>
      <c r="E4022">
        <v>1</v>
      </c>
      <c r="F4022" t="s">
        <v>4679</v>
      </c>
      <c r="G4022">
        <v>91745</v>
      </c>
      <c r="H4022">
        <v>33.998471000000002</v>
      </c>
      <c r="I4022">
        <v>-117.973758</v>
      </c>
      <c r="J4022">
        <v>1</v>
      </c>
      <c r="K4022" s="1">
        <v>72</v>
      </c>
      <c r="L4022" t="s">
        <v>12</v>
      </c>
      <c r="M4022" t="s">
        <v>10</v>
      </c>
      <c r="N4022">
        <v>6.41</v>
      </c>
      <c r="O4022" t="s">
        <v>10</v>
      </c>
      <c r="P4022" t="s">
        <v>10</v>
      </c>
      <c r="Q4022" t="s">
        <v>25</v>
      </c>
      <c r="R4022">
        <v>14</v>
      </c>
      <c r="S4022" t="s">
        <v>10</v>
      </c>
      <c r="T4022" t="s">
        <v>10</v>
      </c>
      <c r="U4022" t="s">
        <v>10</v>
      </c>
      <c r="V4022" t="s">
        <v>10</v>
      </c>
      <c r="W4022" t="s">
        <v>10</v>
      </c>
      <c r="X4022" t="s">
        <v>13</v>
      </c>
      <c r="Y4022" t="s">
        <v>13</v>
      </c>
      <c r="Z4022" t="s">
        <v>10</v>
      </c>
      <c r="AA4022" t="s">
        <v>43</v>
      </c>
      <c r="AB4022" t="s">
        <v>13</v>
      </c>
      <c r="AC4022" t="s">
        <v>16</v>
      </c>
      <c r="AD4022">
        <v>106.1</v>
      </c>
      <c r="AE4022">
        <v>7657.4</v>
      </c>
      <c r="AF4022">
        <v>0</v>
      </c>
      <c r="AG4022">
        <v>0</v>
      </c>
      <c r="AH4022">
        <v>461.52</v>
      </c>
      <c r="AI4022">
        <v>8118.92</v>
      </c>
      <c r="AJ4022" t="s">
        <v>17</v>
      </c>
      <c r="AM4022" t="str">
        <f t="shared" si="186"/>
        <v>VIP</v>
      </c>
      <c r="AN4022" t="str">
        <f t="shared" si="187"/>
        <v>Yes</v>
      </c>
      <c r="AO4022" t="str" cm="1">
        <f t="array" ref="AO4022">_xlfn.IFS($C4022&lt;36,"Youth", $C4022&lt;66, "Middle_age", $C4022&gt;65, "Old")</f>
        <v>Middle_age</v>
      </c>
      <c r="AP4022" t="str">
        <f t="shared" si="188"/>
        <v>6 năm</v>
      </c>
    </row>
    <row r="4023" spans="1:42" x14ac:dyDescent="0.35">
      <c r="A4023" t="s">
        <v>5156</v>
      </c>
      <c r="B4023" t="s">
        <v>9</v>
      </c>
      <c r="C4023">
        <v>55</v>
      </c>
      <c r="D4023" t="s">
        <v>13</v>
      </c>
      <c r="E4023">
        <v>0</v>
      </c>
      <c r="F4023" t="s">
        <v>4018</v>
      </c>
      <c r="G4023">
        <v>94939</v>
      </c>
      <c r="H4023">
        <v>37.937081999999997</v>
      </c>
      <c r="I4023">
        <v>-122.532369</v>
      </c>
      <c r="J4023">
        <v>0</v>
      </c>
      <c r="K4023" s="1">
        <v>5</v>
      </c>
      <c r="L4023" t="s">
        <v>24</v>
      </c>
      <c r="M4023" t="s">
        <v>13</v>
      </c>
      <c r="P4023" t="s">
        <v>10</v>
      </c>
      <c r="Q4023" t="s">
        <v>49</v>
      </c>
      <c r="R4023">
        <v>2</v>
      </c>
      <c r="S4023" t="s">
        <v>13</v>
      </c>
      <c r="T4023" t="s">
        <v>13</v>
      </c>
      <c r="U4023" t="s">
        <v>10</v>
      </c>
      <c r="V4023" t="s">
        <v>13</v>
      </c>
      <c r="W4023" t="s">
        <v>13</v>
      </c>
      <c r="X4023" t="s">
        <v>10</v>
      </c>
      <c r="Y4023" t="s">
        <v>10</v>
      </c>
      <c r="Z4023" t="s">
        <v>10</v>
      </c>
      <c r="AA4023" t="s">
        <v>21</v>
      </c>
      <c r="AB4023" t="s">
        <v>13</v>
      </c>
      <c r="AC4023" t="s">
        <v>26</v>
      </c>
      <c r="AD4023">
        <v>39.5</v>
      </c>
      <c r="AE4023">
        <v>210.75</v>
      </c>
      <c r="AF4023">
        <v>39.270000000000003</v>
      </c>
      <c r="AG4023">
        <v>0</v>
      </c>
      <c r="AH4023">
        <v>0</v>
      </c>
      <c r="AI4023">
        <v>171.48</v>
      </c>
      <c r="AJ4023" t="s">
        <v>27</v>
      </c>
      <c r="AK4023" t="s">
        <v>28</v>
      </c>
      <c r="AL4023" t="s">
        <v>173</v>
      </c>
      <c r="AM4023" t="str">
        <f t="shared" si="186"/>
        <v>Churned</v>
      </c>
      <c r="AN4023" t="str">
        <f t="shared" si="187"/>
        <v>No</v>
      </c>
      <c r="AO4023" t="str" cm="1">
        <f t="array" ref="AO4023">_xlfn.IFS($C4023&lt;36,"Youth", $C4023&lt;66, "Middle_age", $C4023&gt;65, "Old")</f>
        <v>Middle_age</v>
      </c>
      <c r="AP4023" t="str">
        <f t="shared" si="188"/>
        <v>1 năm</v>
      </c>
    </row>
    <row r="4024" spans="1:42" x14ac:dyDescent="0.35">
      <c r="A4024" t="s">
        <v>5157</v>
      </c>
      <c r="B4024" t="s">
        <v>9</v>
      </c>
      <c r="C4024">
        <v>72</v>
      </c>
      <c r="D4024" t="s">
        <v>10</v>
      </c>
      <c r="E4024">
        <v>0</v>
      </c>
      <c r="F4024" t="s">
        <v>3303</v>
      </c>
      <c r="G4024">
        <v>93625</v>
      </c>
      <c r="H4024">
        <v>36.625791999999997</v>
      </c>
      <c r="I4024">
        <v>-119.672483</v>
      </c>
      <c r="J4024">
        <v>4</v>
      </c>
      <c r="K4024" s="1">
        <v>70</v>
      </c>
      <c r="L4024" t="s">
        <v>42</v>
      </c>
      <c r="M4024" t="s">
        <v>10</v>
      </c>
      <c r="N4024">
        <v>16.87</v>
      </c>
      <c r="O4024" t="s">
        <v>10</v>
      </c>
      <c r="P4024" t="s">
        <v>10</v>
      </c>
      <c r="Q4024" t="s">
        <v>25</v>
      </c>
      <c r="R4024">
        <v>3</v>
      </c>
      <c r="S4024" t="s">
        <v>13</v>
      </c>
      <c r="T4024" t="s">
        <v>13</v>
      </c>
      <c r="U4024" t="s">
        <v>13</v>
      </c>
      <c r="V4024" t="s">
        <v>13</v>
      </c>
      <c r="W4024" t="s">
        <v>13</v>
      </c>
      <c r="X4024" t="s">
        <v>13</v>
      </c>
      <c r="Y4024" t="s">
        <v>13</v>
      </c>
      <c r="Z4024" t="s">
        <v>10</v>
      </c>
      <c r="AA4024" t="s">
        <v>43</v>
      </c>
      <c r="AB4024" t="s">
        <v>10</v>
      </c>
      <c r="AC4024" t="s">
        <v>16</v>
      </c>
      <c r="AD4024">
        <v>75.650000000000006</v>
      </c>
      <c r="AE4024">
        <v>5411.4</v>
      </c>
      <c r="AF4024">
        <v>25.67</v>
      </c>
      <c r="AG4024">
        <v>0</v>
      </c>
      <c r="AH4024">
        <v>1180.9000000000001</v>
      </c>
      <c r="AI4024">
        <v>6566.63</v>
      </c>
      <c r="AJ4024" t="s">
        <v>17</v>
      </c>
      <c r="AM4024" t="str">
        <f t="shared" si="186"/>
        <v>VIP</v>
      </c>
      <c r="AN4024" t="str">
        <f t="shared" si="187"/>
        <v>No</v>
      </c>
      <c r="AO4024" t="str" cm="1">
        <f t="array" ref="AO4024">_xlfn.IFS($C4024&lt;36,"Youth", $C4024&lt;66, "Middle_age", $C4024&gt;65, "Old")</f>
        <v>Old</v>
      </c>
      <c r="AP4024" t="str">
        <f t="shared" si="188"/>
        <v>6 năm</v>
      </c>
    </row>
    <row r="4025" spans="1:42" x14ac:dyDescent="0.35">
      <c r="A4025" t="s">
        <v>5158</v>
      </c>
      <c r="B4025" t="s">
        <v>9</v>
      </c>
      <c r="C4025">
        <v>79</v>
      </c>
      <c r="D4025" t="s">
        <v>10</v>
      </c>
      <c r="E4025">
        <v>0</v>
      </c>
      <c r="F4025" t="s">
        <v>1779</v>
      </c>
      <c r="G4025">
        <v>94946</v>
      </c>
      <c r="H4025">
        <v>38.065359000000001</v>
      </c>
      <c r="I4025">
        <v>-122.665566</v>
      </c>
      <c r="J4025">
        <v>1</v>
      </c>
      <c r="K4025" s="1">
        <v>50</v>
      </c>
      <c r="L4025" t="s">
        <v>12</v>
      </c>
      <c r="M4025" t="s">
        <v>10</v>
      </c>
      <c r="N4025">
        <v>36.58</v>
      </c>
      <c r="O4025" t="s">
        <v>10</v>
      </c>
      <c r="P4025" t="s">
        <v>10</v>
      </c>
      <c r="Q4025" t="s">
        <v>25</v>
      </c>
      <c r="R4025">
        <v>23</v>
      </c>
      <c r="S4025" t="s">
        <v>13</v>
      </c>
      <c r="T4025" t="s">
        <v>13</v>
      </c>
      <c r="U4025" t="s">
        <v>13</v>
      </c>
      <c r="V4025" t="s">
        <v>10</v>
      </c>
      <c r="W4025" t="s">
        <v>10</v>
      </c>
      <c r="X4025" t="s">
        <v>10</v>
      </c>
      <c r="Y4025" t="s">
        <v>10</v>
      </c>
      <c r="Z4025" t="s">
        <v>10</v>
      </c>
      <c r="AA4025" t="s">
        <v>15</v>
      </c>
      <c r="AB4025" t="s">
        <v>10</v>
      </c>
      <c r="AC4025" t="s">
        <v>26</v>
      </c>
      <c r="AD4025">
        <v>100.65</v>
      </c>
      <c r="AE4025">
        <v>5189.75</v>
      </c>
      <c r="AF4025">
        <v>0</v>
      </c>
      <c r="AG4025">
        <v>0</v>
      </c>
      <c r="AH4025">
        <v>1829</v>
      </c>
      <c r="AI4025">
        <v>7018.75</v>
      </c>
      <c r="AJ4025" t="s">
        <v>17</v>
      </c>
      <c r="AM4025" t="str">
        <f t="shared" si="186"/>
        <v>VIP</v>
      </c>
      <c r="AN4025" t="str">
        <f t="shared" si="187"/>
        <v>No</v>
      </c>
      <c r="AO4025" t="str" cm="1">
        <f t="array" ref="AO4025">_xlfn.IFS($C4025&lt;36,"Youth", $C4025&lt;66, "Middle_age", $C4025&gt;65, "Old")</f>
        <v>Old</v>
      </c>
      <c r="AP4025" t="str">
        <f t="shared" si="188"/>
        <v>5 năm</v>
      </c>
    </row>
    <row r="4026" spans="1:42" x14ac:dyDescent="0.35">
      <c r="A4026" t="s">
        <v>5159</v>
      </c>
      <c r="B4026" t="s">
        <v>9</v>
      </c>
      <c r="C4026">
        <v>19</v>
      </c>
      <c r="D4026" t="s">
        <v>13</v>
      </c>
      <c r="E4026">
        <v>0</v>
      </c>
      <c r="F4026" t="s">
        <v>2078</v>
      </c>
      <c r="G4026">
        <v>95315</v>
      </c>
      <c r="H4026">
        <v>37.422961000000001</v>
      </c>
      <c r="I4026">
        <v>-120.76549300000001</v>
      </c>
      <c r="J4026">
        <v>0</v>
      </c>
      <c r="K4026" s="1">
        <v>1</v>
      </c>
      <c r="L4026" t="s">
        <v>24</v>
      </c>
      <c r="M4026" t="s">
        <v>10</v>
      </c>
      <c r="N4026">
        <v>33.479999999999997</v>
      </c>
      <c r="O4026" t="s">
        <v>10</v>
      </c>
      <c r="P4026" t="s">
        <v>10</v>
      </c>
      <c r="Q4026" t="s">
        <v>14</v>
      </c>
      <c r="R4026">
        <v>59</v>
      </c>
      <c r="S4026" t="s">
        <v>13</v>
      </c>
      <c r="T4026" t="s">
        <v>13</v>
      </c>
      <c r="U4026" t="s">
        <v>13</v>
      </c>
      <c r="V4026" t="s">
        <v>13</v>
      </c>
      <c r="W4026" t="s">
        <v>13</v>
      </c>
      <c r="X4026" t="s">
        <v>10</v>
      </c>
      <c r="Y4026" t="s">
        <v>10</v>
      </c>
      <c r="Z4026" t="s">
        <v>13</v>
      </c>
      <c r="AA4026" t="s">
        <v>21</v>
      </c>
      <c r="AB4026" t="s">
        <v>10</v>
      </c>
      <c r="AC4026" t="s">
        <v>26</v>
      </c>
      <c r="AD4026">
        <v>60.15</v>
      </c>
      <c r="AE4026">
        <v>60.15</v>
      </c>
      <c r="AF4026">
        <v>0</v>
      </c>
      <c r="AG4026">
        <v>20</v>
      </c>
      <c r="AH4026">
        <v>33.479999999999997</v>
      </c>
      <c r="AI4026">
        <v>113.63</v>
      </c>
      <c r="AJ4026" t="s">
        <v>27</v>
      </c>
      <c r="AK4026" t="s">
        <v>91</v>
      </c>
      <c r="AL4026" t="s">
        <v>165</v>
      </c>
      <c r="AM4026" t="str">
        <f t="shared" si="186"/>
        <v>Churned</v>
      </c>
      <c r="AN4026" t="str">
        <f t="shared" si="187"/>
        <v>No</v>
      </c>
      <c r="AO4026" t="str" cm="1">
        <f t="array" ref="AO4026">_xlfn.IFS($C4026&lt;36,"Youth", $C4026&lt;66, "Middle_age", $C4026&gt;65, "Old")</f>
        <v>Youth</v>
      </c>
      <c r="AP4026" t="str">
        <f t="shared" si="188"/>
        <v>1 năm</v>
      </c>
    </row>
    <row r="4027" spans="1:42" x14ac:dyDescent="0.35">
      <c r="A4027" t="s">
        <v>5160</v>
      </c>
      <c r="B4027" t="s">
        <v>19</v>
      </c>
      <c r="C4027">
        <v>34</v>
      </c>
      <c r="D4027" t="s">
        <v>13</v>
      </c>
      <c r="E4027">
        <v>0</v>
      </c>
      <c r="F4027" t="s">
        <v>620</v>
      </c>
      <c r="G4027">
        <v>90502</v>
      </c>
      <c r="H4027">
        <v>33.833181000000003</v>
      </c>
      <c r="I4027">
        <v>-118.292062</v>
      </c>
      <c r="J4027">
        <v>0</v>
      </c>
      <c r="K4027" s="1">
        <v>2</v>
      </c>
      <c r="L4027" t="s">
        <v>24</v>
      </c>
      <c r="M4027" t="s">
        <v>13</v>
      </c>
      <c r="P4027" t="s">
        <v>10</v>
      </c>
      <c r="Q4027" t="s">
        <v>49</v>
      </c>
      <c r="R4027">
        <v>8</v>
      </c>
      <c r="S4027" t="s">
        <v>13</v>
      </c>
      <c r="T4027" t="s">
        <v>10</v>
      </c>
      <c r="U4027" t="s">
        <v>10</v>
      </c>
      <c r="V4027" t="s">
        <v>10</v>
      </c>
      <c r="W4027" t="s">
        <v>13</v>
      </c>
      <c r="X4027" t="s">
        <v>13</v>
      </c>
      <c r="Y4027" t="s">
        <v>13</v>
      </c>
      <c r="Z4027" t="s">
        <v>10</v>
      </c>
      <c r="AA4027" t="s">
        <v>21</v>
      </c>
      <c r="AB4027" t="s">
        <v>10</v>
      </c>
      <c r="AC4027" t="s">
        <v>16</v>
      </c>
      <c r="AD4027">
        <v>40.4</v>
      </c>
      <c r="AE4027">
        <v>77.150000000000006</v>
      </c>
      <c r="AF4027">
        <v>0</v>
      </c>
      <c r="AG4027">
        <v>0</v>
      </c>
      <c r="AH4027">
        <v>0</v>
      </c>
      <c r="AI4027">
        <v>77.150000000000006</v>
      </c>
      <c r="AJ4027" t="s">
        <v>27</v>
      </c>
      <c r="AK4027" t="s">
        <v>79</v>
      </c>
      <c r="AL4027" t="s">
        <v>80</v>
      </c>
      <c r="AM4027" t="str">
        <f t="shared" si="186"/>
        <v>Churned</v>
      </c>
      <c r="AN4027" t="str">
        <f t="shared" si="187"/>
        <v>No</v>
      </c>
      <c r="AO4027" t="str" cm="1">
        <f t="array" ref="AO4027">_xlfn.IFS($C4027&lt;36,"Youth", $C4027&lt;66, "Middle_age", $C4027&gt;65, "Old")</f>
        <v>Youth</v>
      </c>
      <c r="AP4027" t="str">
        <f t="shared" si="188"/>
        <v>1 năm</v>
      </c>
    </row>
    <row r="4028" spans="1:42" x14ac:dyDescent="0.35">
      <c r="A4028" t="s">
        <v>5161</v>
      </c>
      <c r="B4028" t="s">
        <v>19</v>
      </c>
      <c r="C4028">
        <v>30</v>
      </c>
      <c r="D4028" t="s">
        <v>10</v>
      </c>
      <c r="E4028">
        <v>0</v>
      </c>
      <c r="F4028" t="s">
        <v>76</v>
      </c>
      <c r="G4028">
        <v>93601</v>
      </c>
      <c r="H4028">
        <v>37.375816</v>
      </c>
      <c r="I4028">
        <v>-119.739935</v>
      </c>
      <c r="J4028">
        <v>4</v>
      </c>
      <c r="K4028" s="1">
        <v>71</v>
      </c>
      <c r="L4028" t="s">
        <v>42</v>
      </c>
      <c r="M4028" t="s">
        <v>10</v>
      </c>
      <c r="N4028">
        <v>16.239999999999998</v>
      </c>
      <c r="O4028" t="s">
        <v>13</v>
      </c>
      <c r="P4028" t="s">
        <v>10</v>
      </c>
      <c r="Q4028" t="s">
        <v>14</v>
      </c>
      <c r="R4028">
        <v>59</v>
      </c>
      <c r="S4028" t="s">
        <v>13</v>
      </c>
      <c r="T4028" t="s">
        <v>10</v>
      </c>
      <c r="U4028" t="s">
        <v>13</v>
      </c>
      <c r="V4028" t="s">
        <v>10</v>
      </c>
      <c r="W4028" t="s">
        <v>10</v>
      </c>
      <c r="X4028" t="s">
        <v>10</v>
      </c>
      <c r="Y4028" t="s">
        <v>10</v>
      </c>
      <c r="Z4028" t="s">
        <v>10</v>
      </c>
      <c r="AA4028" t="s">
        <v>43</v>
      </c>
      <c r="AB4028" t="s">
        <v>10</v>
      </c>
      <c r="AC4028" t="s">
        <v>16</v>
      </c>
      <c r="AD4028">
        <v>73.349999999999994</v>
      </c>
      <c r="AE4028">
        <v>5154.5</v>
      </c>
      <c r="AF4028">
        <v>0</v>
      </c>
      <c r="AG4028">
        <v>0</v>
      </c>
      <c r="AH4028">
        <v>1153.04</v>
      </c>
      <c r="AI4028">
        <v>6307.54</v>
      </c>
      <c r="AJ4028" t="s">
        <v>17</v>
      </c>
      <c r="AM4028" t="str">
        <f t="shared" si="186"/>
        <v>VIP</v>
      </c>
      <c r="AN4028" t="str">
        <f t="shared" si="187"/>
        <v>No</v>
      </c>
      <c r="AO4028" t="str" cm="1">
        <f t="array" ref="AO4028">_xlfn.IFS($C4028&lt;36,"Youth", $C4028&lt;66, "Middle_age", $C4028&gt;65, "Old")</f>
        <v>Youth</v>
      </c>
      <c r="AP4028" t="str">
        <f t="shared" si="188"/>
        <v>6 năm</v>
      </c>
    </row>
    <row r="4029" spans="1:42" x14ac:dyDescent="0.35">
      <c r="A4029" t="s">
        <v>5162</v>
      </c>
      <c r="B4029" t="s">
        <v>9</v>
      </c>
      <c r="C4029">
        <v>19</v>
      </c>
      <c r="D4029" t="s">
        <v>10</v>
      </c>
      <c r="E4029">
        <v>0</v>
      </c>
      <c r="F4029" t="s">
        <v>3123</v>
      </c>
      <c r="G4029">
        <v>95677</v>
      </c>
      <c r="H4029">
        <v>38.790399999999998</v>
      </c>
      <c r="I4029">
        <v>-121.23697300000001</v>
      </c>
      <c r="J4029">
        <v>8</v>
      </c>
      <c r="K4029" s="1">
        <v>71</v>
      </c>
      <c r="L4029" t="s">
        <v>42</v>
      </c>
      <c r="M4029" t="s">
        <v>10</v>
      </c>
      <c r="N4029">
        <v>4.3899999999999997</v>
      </c>
      <c r="O4029" t="s">
        <v>10</v>
      </c>
      <c r="P4029" t="s">
        <v>10</v>
      </c>
      <c r="Q4029" t="s">
        <v>25</v>
      </c>
      <c r="R4029">
        <v>82</v>
      </c>
      <c r="S4029" t="s">
        <v>10</v>
      </c>
      <c r="T4029" t="s">
        <v>13</v>
      </c>
      <c r="U4029" t="s">
        <v>10</v>
      </c>
      <c r="V4029" t="s">
        <v>13</v>
      </c>
      <c r="W4029" t="s">
        <v>10</v>
      </c>
      <c r="X4029" t="s">
        <v>10</v>
      </c>
      <c r="Y4029" t="s">
        <v>10</v>
      </c>
      <c r="Z4029" t="s">
        <v>10</v>
      </c>
      <c r="AA4029" t="s">
        <v>15</v>
      </c>
      <c r="AB4029" t="s">
        <v>10</v>
      </c>
      <c r="AC4029" t="s">
        <v>16</v>
      </c>
      <c r="AD4029">
        <v>104.1</v>
      </c>
      <c r="AE4029">
        <v>7412.25</v>
      </c>
      <c r="AF4029">
        <v>0</v>
      </c>
      <c r="AG4029">
        <v>0</v>
      </c>
      <c r="AH4029">
        <v>311.69</v>
      </c>
      <c r="AI4029">
        <v>7723.94</v>
      </c>
      <c r="AJ4029" t="s">
        <v>17</v>
      </c>
      <c r="AM4029" t="str">
        <f t="shared" si="186"/>
        <v>VIP</v>
      </c>
      <c r="AN4029" t="str">
        <f t="shared" si="187"/>
        <v>No</v>
      </c>
      <c r="AO4029" t="str" cm="1">
        <f t="array" ref="AO4029">_xlfn.IFS($C4029&lt;36,"Youth", $C4029&lt;66, "Middle_age", $C4029&gt;65, "Old")</f>
        <v>Youth</v>
      </c>
      <c r="AP4029" t="str">
        <f t="shared" si="188"/>
        <v>6 năm</v>
      </c>
    </row>
    <row r="4030" spans="1:42" x14ac:dyDescent="0.35">
      <c r="A4030" t="s">
        <v>5163</v>
      </c>
      <c r="B4030" t="s">
        <v>9</v>
      </c>
      <c r="C4030">
        <v>21</v>
      </c>
      <c r="D4030" t="s">
        <v>13</v>
      </c>
      <c r="E4030">
        <v>0</v>
      </c>
      <c r="F4030" t="s">
        <v>1812</v>
      </c>
      <c r="G4030">
        <v>95735</v>
      </c>
      <c r="H4030">
        <v>38.805481</v>
      </c>
      <c r="I4030">
        <v>-120.13287</v>
      </c>
      <c r="J4030">
        <v>0</v>
      </c>
      <c r="K4030" s="1">
        <v>68</v>
      </c>
      <c r="L4030" t="s">
        <v>42</v>
      </c>
      <c r="M4030" t="s">
        <v>10</v>
      </c>
      <c r="N4030">
        <v>14.86</v>
      </c>
      <c r="O4030" t="s">
        <v>13</v>
      </c>
      <c r="P4030" t="s">
        <v>10</v>
      </c>
      <c r="Q4030" t="s">
        <v>14</v>
      </c>
      <c r="R4030">
        <v>59</v>
      </c>
      <c r="S4030" t="s">
        <v>10</v>
      </c>
      <c r="T4030" t="s">
        <v>10</v>
      </c>
      <c r="U4030" t="s">
        <v>10</v>
      </c>
      <c r="V4030" t="s">
        <v>10</v>
      </c>
      <c r="W4030" t="s">
        <v>10</v>
      </c>
      <c r="X4030" t="s">
        <v>10</v>
      </c>
      <c r="Y4030" t="s">
        <v>10</v>
      </c>
      <c r="Z4030" t="s">
        <v>13</v>
      </c>
      <c r="AA4030" t="s">
        <v>43</v>
      </c>
      <c r="AB4030" t="s">
        <v>10</v>
      </c>
      <c r="AC4030" t="s">
        <v>16</v>
      </c>
      <c r="AD4030">
        <v>82.45</v>
      </c>
      <c r="AE4030">
        <v>5646.6</v>
      </c>
      <c r="AF4030">
        <v>0</v>
      </c>
      <c r="AG4030">
        <v>90</v>
      </c>
      <c r="AH4030">
        <v>1010.48</v>
      </c>
      <c r="AI4030">
        <v>6747.08</v>
      </c>
      <c r="AJ4030" t="s">
        <v>17</v>
      </c>
      <c r="AM4030" t="str">
        <f t="shared" si="186"/>
        <v>VIP</v>
      </c>
      <c r="AN4030" t="str">
        <f t="shared" si="187"/>
        <v>No</v>
      </c>
      <c r="AO4030" t="str" cm="1">
        <f t="array" ref="AO4030">_xlfn.IFS($C4030&lt;36,"Youth", $C4030&lt;66, "Middle_age", $C4030&gt;65, "Old")</f>
        <v>Youth</v>
      </c>
      <c r="AP4030" t="str">
        <f t="shared" si="188"/>
        <v>6 năm</v>
      </c>
    </row>
    <row r="4031" spans="1:42" x14ac:dyDescent="0.35">
      <c r="A4031" t="s">
        <v>5164</v>
      </c>
      <c r="B4031" t="s">
        <v>19</v>
      </c>
      <c r="C4031">
        <v>59</v>
      </c>
      <c r="D4031" t="s">
        <v>10</v>
      </c>
      <c r="E4031">
        <v>1</v>
      </c>
      <c r="F4031" t="s">
        <v>553</v>
      </c>
      <c r="G4031">
        <v>91316</v>
      </c>
      <c r="H4031">
        <v>34.150354</v>
      </c>
      <c r="I4031">
        <v>-118.518292</v>
      </c>
      <c r="J4031">
        <v>11</v>
      </c>
      <c r="K4031" s="1">
        <v>43</v>
      </c>
      <c r="L4031" t="s">
        <v>12</v>
      </c>
      <c r="M4031" t="s">
        <v>10</v>
      </c>
      <c r="N4031">
        <v>42.22</v>
      </c>
      <c r="O4031" t="s">
        <v>10</v>
      </c>
      <c r="P4031" t="s">
        <v>10</v>
      </c>
      <c r="Q4031" t="s">
        <v>25</v>
      </c>
      <c r="R4031">
        <v>25</v>
      </c>
      <c r="S4031" t="s">
        <v>10</v>
      </c>
      <c r="T4031" t="s">
        <v>13</v>
      </c>
      <c r="U4031" t="s">
        <v>10</v>
      </c>
      <c r="V4031" t="s">
        <v>10</v>
      </c>
      <c r="W4031" t="s">
        <v>13</v>
      </c>
      <c r="X4031" t="s">
        <v>13</v>
      </c>
      <c r="Y4031" t="s">
        <v>13</v>
      </c>
      <c r="Z4031" t="s">
        <v>10</v>
      </c>
      <c r="AA4031" t="s">
        <v>15</v>
      </c>
      <c r="AB4031" t="s">
        <v>10</v>
      </c>
      <c r="AC4031" t="s">
        <v>16</v>
      </c>
      <c r="AD4031">
        <v>-2</v>
      </c>
      <c r="AE4031">
        <v>4013.8</v>
      </c>
      <c r="AF4031">
        <v>25.49</v>
      </c>
      <c r="AG4031">
        <v>0</v>
      </c>
      <c r="AH4031">
        <v>1815.46</v>
      </c>
      <c r="AI4031">
        <v>5803.77</v>
      </c>
      <c r="AJ4031" t="s">
        <v>17</v>
      </c>
      <c r="AM4031" t="str">
        <f t="shared" si="186"/>
        <v>VIP</v>
      </c>
      <c r="AN4031" t="str">
        <f t="shared" si="187"/>
        <v>Yes</v>
      </c>
      <c r="AO4031" t="str" cm="1">
        <f t="array" ref="AO4031">_xlfn.IFS($C4031&lt;36,"Youth", $C4031&lt;66, "Middle_age", $C4031&gt;65, "Old")</f>
        <v>Middle_age</v>
      </c>
      <c r="AP4031" t="str">
        <f t="shared" si="188"/>
        <v>4 năm</v>
      </c>
    </row>
    <row r="4032" spans="1:42" x14ac:dyDescent="0.35">
      <c r="A4032" t="s">
        <v>5165</v>
      </c>
      <c r="B4032" t="s">
        <v>9</v>
      </c>
      <c r="C4032">
        <v>41</v>
      </c>
      <c r="D4032" t="s">
        <v>10</v>
      </c>
      <c r="E4032">
        <v>0</v>
      </c>
      <c r="F4032" t="s">
        <v>470</v>
      </c>
      <c r="G4032">
        <v>93532</v>
      </c>
      <c r="H4032">
        <v>34.659579000000001</v>
      </c>
      <c r="I4032">
        <v>-118.58421199999999</v>
      </c>
      <c r="J4032">
        <v>9</v>
      </c>
      <c r="K4032" s="1">
        <v>72</v>
      </c>
      <c r="L4032" t="s">
        <v>42</v>
      </c>
      <c r="M4032" t="s">
        <v>10</v>
      </c>
      <c r="N4032">
        <v>9.6</v>
      </c>
      <c r="O4032" t="s">
        <v>10</v>
      </c>
      <c r="P4032" t="s">
        <v>10</v>
      </c>
      <c r="Q4032" t="s">
        <v>25</v>
      </c>
      <c r="R4032">
        <v>25</v>
      </c>
      <c r="S4032" t="s">
        <v>10</v>
      </c>
      <c r="T4032" t="s">
        <v>10</v>
      </c>
      <c r="U4032" t="s">
        <v>13</v>
      </c>
      <c r="V4032" t="s">
        <v>10</v>
      </c>
      <c r="W4032" t="s">
        <v>13</v>
      </c>
      <c r="X4032" t="s">
        <v>13</v>
      </c>
      <c r="Y4032" t="s">
        <v>13</v>
      </c>
      <c r="Z4032" t="s">
        <v>10</v>
      </c>
      <c r="AA4032" t="s">
        <v>43</v>
      </c>
      <c r="AB4032" t="s">
        <v>10</v>
      </c>
      <c r="AC4032" t="s">
        <v>26</v>
      </c>
      <c r="AD4032">
        <v>90.35</v>
      </c>
      <c r="AE4032">
        <v>6563.4</v>
      </c>
      <c r="AF4032">
        <v>0</v>
      </c>
      <c r="AG4032">
        <v>0</v>
      </c>
      <c r="AH4032">
        <v>691.2</v>
      </c>
      <c r="AI4032">
        <v>7254.6</v>
      </c>
      <c r="AJ4032" t="s">
        <v>17</v>
      </c>
      <c r="AM4032" t="str">
        <f t="shared" si="186"/>
        <v>VIP</v>
      </c>
      <c r="AN4032" t="str">
        <f t="shared" si="187"/>
        <v>No</v>
      </c>
      <c r="AO4032" t="str" cm="1">
        <f t="array" ref="AO4032">_xlfn.IFS($C4032&lt;36,"Youth", $C4032&lt;66, "Middle_age", $C4032&gt;65, "Old")</f>
        <v>Middle_age</v>
      </c>
      <c r="AP4032" t="str">
        <f t="shared" si="188"/>
        <v>6 năm</v>
      </c>
    </row>
    <row r="4033" spans="1:42" x14ac:dyDescent="0.35">
      <c r="A4033" t="s">
        <v>5166</v>
      </c>
      <c r="B4033" t="s">
        <v>9</v>
      </c>
      <c r="C4033">
        <v>54</v>
      </c>
      <c r="D4033" t="s">
        <v>10</v>
      </c>
      <c r="E4033">
        <v>0</v>
      </c>
      <c r="F4033" t="s">
        <v>492</v>
      </c>
      <c r="G4033">
        <v>94945</v>
      </c>
      <c r="H4033">
        <v>38.135897</v>
      </c>
      <c r="I4033">
        <v>-122.563683</v>
      </c>
      <c r="J4033">
        <v>1</v>
      </c>
      <c r="K4033" s="1">
        <v>5</v>
      </c>
      <c r="L4033" t="s">
        <v>12</v>
      </c>
      <c r="M4033" t="s">
        <v>10</v>
      </c>
      <c r="N4033">
        <v>7</v>
      </c>
      <c r="O4033" t="s">
        <v>13</v>
      </c>
      <c r="P4033" t="s">
        <v>10</v>
      </c>
      <c r="Q4033" t="s">
        <v>25</v>
      </c>
      <c r="R4033">
        <v>23</v>
      </c>
      <c r="S4033" t="s">
        <v>13</v>
      </c>
      <c r="T4033" t="s">
        <v>10</v>
      </c>
      <c r="U4033" t="s">
        <v>13</v>
      </c>
      <c r="V4033" t="s">
        <v>13</v>
      </c>
      <c r="W4033" t="s">
        <v>13</v>
      </c>
      <c r="X4033" t="s">
        <v>10</v>
      </c>
      <c r="Y4033" t="s">
        <v>10</v>
      </c>
      <c r="Z4033" t="s">
        <v>10</v>
      </c>
      <c r="AA4033" t="s">
        <v>21</v>
      </c>
      <c r="AB4033" t="s">
        <v>10</v>
      </c>
      <c r="AC4033" t="s">
        <v>26</v>
      </c>
      <c r="AD4033">
        <v>83.6</v>
      </c>
      <c r="AE4033">
        <v>404.2</v>
      </c>
      <c r="AF4033">
        <v>24.44</v>
      </c>
      <c r="AG4033">
        <v>0</v>
      </c>
      <c r="AH4033">
        <v>35</v>
      </c>
      <c r="AI4033">
        <v>414.76</v>
      </c>
      <c r="AJ4033" t="s">
        <v>27</v>
      </c>
      <c r="AK4033" t="s">
        <v>28</v>
      </c>
      <c r="AL4033" t="s">
        <v>173</v>
      </c>
      <c r="AM4033" t="str">
        <f t="shared" si="186"/>
        <v>Churned</v>
      </c>
      <c r="AN4033" t="str">
        <f t="shared" si="187"/>
        <v>No</v>
      </c>
      <c r="AO4033" t="str" cm="1">
        <f t="array" ref="AO4033">_xlfn.IFS($C4033&lt;36,"Youth", $C4033&lt;66, "Middle_age", $C4033&gt;65, "Old")</f>
        <v>Middle_age</v>
      </c>
      <c r="AP4033" t="str">
        <f t="shared" si="188"/>
        <v>1 năm</v>
      </c>
    </row>
    <row r="4034" spans="1:42" x14ac:dyDescent="0.35">
      <c r="A4034" t="s">
        <v>5167</v>
      </c>
      <c r="B4034" t="s">
        <v>19</v>
      </c>
      <c r="C4034">
        <v>41</v>
      </c>
      <c r="D4034" t="s">
        <v>13</v>
      </c>
      <c r="E4034">
        <v>0</v>
      </c>
      <c r="F4034" t="s">
        <v>121</v>
      </c>
      <c r="G4034">
        <v>92131</v>
      </c>
      <c r="H4034">
        <v>32.893250000000002</v>
      </c>
      <c r="I4034">
        <v>-117.087091</v>
      </c>
      <c r="J4034">
        <v>0</v>
      </c>
      <c r="K4034" s="1">
        <v>17</v>
      </c>
      <c r="L4034" t="s">
        <v>12</v>
      </c>
      <c r="M4034" t="s">
        <v>10</v>
      </c>
      <c r="N4034">
        <v>49.71</v>
      </c>
      <c r="O4034" t="s">
        <v>10</v>
      </c>
      <c r="P4034" t="s">
        <v>10</v>
      </c>
      <c r="Q4034" t="s">
        <v>25</v>
      </c>
      <c r="R4034">
        <v>4</v>
      </c>
      <c r="S4034" t="s">
        <v>13</v>
      </c>
      <c r="T4034" t="s">
        <v>13</v>
      </c>
      <c r="U4034" t="s">
        <v>10</v>
      </c>
      <c r="V4034" t="s">
        <v>10</v>
      </c>
      <c r="W4034" t="s">
        <v>13</v>
      </c>
      <c r="X4034" t="s">
        <v>13</v>
      </c>
      <c r="Y4034" t="s">
        <v>13</v>
      </c>
      <c r="Z4034" t="s">
        <v>10</v>
      </c>
      <c r="AA4034" t="s">
        <v>15</v>
      </c>
      <c r="AB4034" t="s">
        <v>13</v>
      </c>
      <c r="AC4034" t="s">
        <v>26</v>
      </c>
      <c r="AD4034">
        <v>86.75</v>
      </c>
      <c r="AE4034">
        <v>1410.25</v>
      </c>
      <c r="AF4034">
        <v>0</v>
      </c>
      <c r="AG4034">
        <v>0</v>
      </c>
      <c r="AH4034">
        <v>845.07</v>
      </c>
      <c r="AI4034">
        <v>2255.3200000000002</v>
      </c>
      <c r="AJ4034" t="s">
        <v>17</v>
      </c>
      <c r="AM4034" t="str">
        <f t="shared" si="186"/>
        <v>Stayed</v>
      </c>
      <c r="AN4034" t="str">
        <f t="shared" si="187"/>
        <v>No</v>
      </c>
      <c r="AO4034" t="str" cm="1">
        <f t="array" ref="AO4034">_xlfn.IFS($C4034&lt;36,"Youth", $C4034&lt;66, "Middle_age", $C4034&gt;65, "Old")</f>
        <v>Middle_age</v>
      </c>
      <c r="AP4034" t="str">
        <f t="shared" si="188"/>
        <v>2 năm</v>
      </c>
    </row>
    <row r="4035" spans="1:42" x14ac:dyDescent="0.35">
      <c r="A4035" t="s">
        <v>5168</v>
      </c>
      <c r="B4035" t="s">
        <v>9</v>
      </c>
      <c r="C4035">
        <v>35</v>
      </c>
      <c r="D4035" t="s">
        <v>13</v>
      </c>
      <c r="E4035">
        <v>0</v>
      </c>
      <c r="F4035" t="s">
        <v>555</v>
      </c>
      <c r="G4035">
        <v>90706</v>
      </c>
      <c r="H4035">
        <v>33.887675999999999</v>
      </c>
      <c r="I4035">
        <v>-118.127289</v>
      </c>
      <c r="J4035">
        <v>0</v>
      </c>
      <c r="K4035" s="1">
        <v>4</v>
      </c>
      <c r="L4035" t="s">
        <v>12</v>
      </c>
      <c r="M4035" t="s">
        <v>10</v>
      </c>
      <c r="N4035">
        <v>37.659999999999997</v>
      </c>
      <c r="O4035" t="s">
        <v>13</v>
      </c>
      <c r="P4035" t="s">
        <v>13</v>
      </c>
      <c r="AA4035" t="s">
        <v>21</v>
      </c>
      <c r="AB4035" t="s">
        <v>13</v>
      </c>
      <c r="AC4035" t="s">
        <v>16</v>
      </c>
      <c r="AD4035">
        <v>20.350000000000001</v>
      </c>
      <c r="AE4035">
        <v>77.5</v>
      </c>
      <c r="AF4035">
        <v>0</v>
      </c>
      <c r="AG4035">
        <v>0</v>
      </c>
      <c r="AH4035">
        <v>150.63999999999999</v>
      </c>
      <c r="AI4035">
        <v>228.14</v>
      </c>
      <c r="AJ4035" t="s">
        <v>27</v>
      </c>
      <c r="AK4035" t="s">
        <v>91</v>
      </c>
      <c r="AL4035" t="s">
        <v>165</v>
      </c>
      <c r="AM4035" t="str">
        <f t="shared" ref="AM4035:AM4098" si="189">IF($AJ4035="Churned",$AJ4035,IF($AI4035&gt;AVERAGE($AI:$AI),"VIP",$AJ4035))</f>
        <v>Churned</v>
      </c>
      <c r="AN4035" t="str">
        <f t="shared" ref="AN4035:AN4098" si="190">IF($E4035&gt;0,"Yes","No")</f>
        <v>No</v>
      </c>
      <c r="AO4035" t="str" cm="1">
        <f t="array" ref="AO4035">_xlfn.IFS($C4035&lt;36,"Youth", $C4035&lt;66, "Middle_age", $C4035&gt;65, "Old")</f>
        <v>Youth</v>
      </c>
      <c r="AP4035" t="str">
        <f t="shared" ref="AP4035:AP4098" si="191">IF($K4035&lt;=12, "1 năm", IF($K4035&lt;=24, "2 năm", IF($K4035&lt;=36, "3 năm", IF($K4035&lt;=48, "4 năm", IF($K4035&lt;=60, "5 năm", IF($K4035&lt;=72, "6 năm"))))))</f>
        <v>1 năm</v>
      </c>
    </row>
    <row r="4036" spans="1:42" x14ac:dyDescent="0.35">
      <c r="A4036" t="s">
        <v>5169</v>
      </c>
      <c r="B4036" t="s">
        <v>19</v>
      </c>
      <c r="C4036">
        <v>59</v>
      </c>
      <c r="D4036" t="s">
        <v>10</v>
      </c>
      <c r="E4036">
        <v>3</v>
      </c>
      <c r="F4036" t="s">
        <v>121</v>
      </c>
      <c r="G4036">
        <v>92121</v>
      </c>
      <c r="H4036">
        <v>32.898612999999997</v>
      </c>
      <c r="I4036">
        <v>-117.20293700000001</v>
      </c>
      <c r="J4036">
        <v>1</v>
      </c>
      <c r="K4036" s="1">
        <v>15</v>
      </c>
      <c r="L4036" t="s">
        <v>12</v>
      </c>
      <c r="M4036" t="s">
        <v>10</v>
      </c>
      <c r="N4036">
        <v>31.14</v>
      </c>
      <c r="O4036" t="s">
        <v>13</v>
      </c>
      <c r="P4036" t="s">
        <v>13</v>
      </c>
      <c r="AA4036" t="s">
        <v>21</v>
      </c>
      <c r="AB4036" t="s">
        <v>10</v>
      </c>
      <c r="AC4036" t="s">
        <v>26</v>
      </c>
      <c r="AD4036">
        <v>20</v>
      </c>
      <c r="AE4036">
        <v>288.05</v>
      </c>
      <c r="AF4036">
        <v>0</v>
      </c>
      <c r="AG4036">
        <v>0</v>
      </c>
      <c r="AH4036">
        <v>467.1</v>
      </c>
      <c r="AI4036">
        <v>755.15</v>
      </c>
      <c r="AJ4036" t="s">
        <v>27</v>
      </c>
      <c r="AK4036" t="s">
        <v>28</v>
      </c>
      <c r="AL4036" t="s">
        <v>74</v>
      </c>
      <c r="AM4036" t="str">
        <f t="shared" si="189"/>
        <v>Churned</v>
      </c>
      <c r="AN4036" t="str">
        <f t="shared" si="190"/>
        <v>Yes</v>
      </c>
      <c r="AO4036" t="str" cm="1">
        <f t="array" ref="AO4036">_xlfn.IFS($C4036&lt;36,"Youth", $C4036&lt;66, "Middle_age", $C4036&gt;65, "Old")</f>
        <v>Middle_age</v>
      </c>
      <c r="AP4036" t="str">
        <f t="shared" si="191"/>
        <v>2 năm</v>
      </c>
    </row>
    <row r="4037" spans="1:42" x14ac:dyDescent="0.35">
      <c r="A4037" t="s">
        <v>5170</v>
      </c>
      <c r="B4037" t="s">
        <v>9</v>
      </c>
      <c r="C4037">
        <v>32</v>
      </c>
      <c r="D4037" t="s">
        <v>13</v>
      </c>
      <c r="E4037">
        <v>0</v>
      </c>
      <c r="F4037" t="s">
        <v>1192</v>
      </c>
      <c r="G4037">
        <v>95659</v>
      </c>
      <c r="H4037">
        <v>38.788898000000003</v>
      </c>
      <c r="I4037">
        <v>-121.60862400000001</v>
      </c>
      <c r="J4037">
        <v>0</v>
      </c>
      <c r="K4037" s="1">
        <v>1</v>
      </c>
      <c r="L4037" t="s">
        <v>12</v>
      </c>
      <c r="M4037" t="s">
        <v>10</v>
      </c>
      <c r="N4037">
        <v>38.31</v>
      </c>
      <c r="O4037" t="s">
        <v>13</v>
      </c>
      <c r="P4037" t="s">
        <v>10</v>
      </c>
      <c r="Q4037" t="s">
        <v>14</v>
      </c>
      <c r="R4037">
        <v>26</v>
      </c>
      <c r="S4037" t="s">
        <v>13</v>
      </c>
      <c r="T4037" t="s">
        <v>13</v>
      </c>
      <c r="U4037" t="s">
        <v>13</v>
      </c>
      <c r="V4037" t="s">
        <v>13</v>
      </c>
      <c r="W4037" t="s">
        <v>13</v>
      </c>
      <c r="X4037" t="s">
        <v>13</v>
      </c>
      <c r="Y4037" t="s">
        <v>13</v>
      </c>
      <c r="Z4037" t="s">
        <v>10</v>
      </c>
      <c r="AA4037" t="s">
        <v>21</v>
      </c>
      <c r="AB4037" t="s">
        <v>10</v>
      </c>
      <c r="AC4037" t="s">
        <v>16</v>
      </c>
      <c r="AD4037">
        <v>45.4</v>
      </c>
      <c r="AE4037">
        <v>45.4</v>
      </c>
      <c r="AF4037">
        <v>0</v>
      </c>
      <c r="AG4037">
        <v>0</v>
      </c>
      <c r="AH4037">
        <v>38.31</v>
      </c>
      <c r="AI4037">
        <v>83.71</v>
      </c>
      <c r="AJ4037" t="s">
        <v>27</v>
      </c>
      <c r="AK4037" t="s">
        <v>33</v>
      </c>
      <c r="AL4037" t="s">
        <v>37</v>
      </c>
      <c r="AM4037" t="str">
        <f t="shared" si="189"/>
        <v>Churned</v>
      </c>
      <c r="AN4037" t="str">
        <f t="shared" si="190"/>
        <v>No</v>
      </c>
      <c r="AO4037" t="str" cm="1">
        <f t="array" ref="AO4037">_xlfn.IFS($C4037&lt;36,"Youth", $C4037&lt;66, "Middle_age", $C4037&gt;65, "Old")</f>
        <v>Youth</v>
      </c>
      <c r="AP4037" t="str">
        <f t="shared" si="191"/>
        <v>1 năm</v>
      </c>
    </row>
    <row r="4038" spans="1:42" x14ac:dyDescent="0.35">
      <c r="A4038" t="s">
        <v>5171</v>
      </c>
      <c r="B4038" t="s">
        <v>19</v>
      </c>
      <c r="C4038">
        <v>75</v>
      </c>
      <c r="D4038" t="s">
        <v>13</v>
      </c>
      <c r="E4038">
        <v>0</v>
      </c>
      <c r="F4038" t="s">
        <v>286</v>
      </c>
      <c r="G4038">
        <v>92027</v>
      </c>
      <c r="H4038">
        <v>33.141264999999997</v>
      </c>
      <c r="I4038">
        <v>-116.967221</v>
      </c>
      <c r="J4038">
        <v>0</v>
      </c>
      <c r="K4038" s="1">
        <v>31</v>
      </c>
      <c r="L4038" t="s">
        <v>12</v>
      </c>
      <c r="M4038" t="s">
        <v>10</v>
      </c>
      <c r="N4038">
        <v>46.71</v>
      </c>
      <c r="O4038" t="s">
        <v>10</v>
      </c>
      <c r="P4038" t="s">
        <v>10</v>
      </c>
      <c r="Q4038" t="s">
        <v>25</v>
      </c>
      <c r="R4038">
        <v>24</v>
      </c>
      <c r="S4038" t="s">
        <v>13</v>
      </c>
      <c r="T4038" t="s">
        <v>10</v>
      </c>
      <c r="U4038" t="s">
        <v>13</v>
      </c>
      <c r="V4038" t="s">
        <v>13</v>
      </c>
      <c r="W4038" t="s">
        <v>10</v>
      </c>
      <c r="X4038" t="s">
        <v>13</v>
      </c>
      <c r="Y4038" t="s">
        <v>13</v>
      </c>
      <c r="Z4038" t="s">
        <v>13</v>
      </c>
      <c r="AA4038" t="s">
        <v>43</v>
      </c>
      <c r="AB4038" t="s">
        <v>10</v>
      </c>
      <c r="AC4038" t="s">
        <v>26</v>
      </c>
      <c r="AD4038">
        <v>90.7</v>
      </c>
      <c r="AE4038">
        <v>2845.15</v>
      </c>
      <c r="AF4038">
        <v>0</v>
      </c>
      <c r="AG4038">
        <v>100</v>
      </c>
      <c r="AH4038">
        <v>1448.01</v>
      </c>
      <c r="AI4038">
        <v>4393.16</v>
      </c>
      <c r="AJ4038" t="s">
        <v>17</v>
      </c>
      <c r="AM4038" t="str">
        <f t="shared" si="189"/>
        <v>VIP</v>
      </c>
      <c r="AN4038" t="str">
        <f t="shared" si="190"/>
        <v>No</v>
      </c>
      <c r="AO4038" t="str" cm="1">
        <f t="array" ref="AO4038">_xlfn.IFS($C4038&lt;36,"Youth", $C4038&lt;66, "Middle_age", $C4038&gt;65, "Old")</f>
        <v>Old</v>
      </c>
      <c r="AP4038" t="str">
        <f t="shared" si="191"/>
        <v>3 năm</v>
      </c>
    </row>
    <row r="4039" spans="1:42" x14ac:dyDescent="0.35">
      <c r="A4039" t="s">
        <v>5172</v>
      </c>
      <c r="B4039" t="s">
        <v>19</v>
      </c>
      <c r="C4039">
        <v>29</v>
      </c>
      <c r="D4039" t="s">
        <v>13</v>
      </c>
      <c r="E4039">
        <v>0</v>
      </c>
      <c r="F4039" t="s">
        <v>1487</v>
      </c>
      <c r="G4039">
        <v>91950</v>
      </c>
      <c r="H4039">
        <v>32.671019999999999</v>
      </c>
      <c r="I4039">
        <v>-117.095235</v>
      </c>
      <c r="J4039">
        <v>0</v>
      </c>
      <c r="K4039" s="1">
        <v>41</v>
      </c>
      <c r="L4039" t="s">
        <v>46</v>
      </c>
      <c r="M4039" t="s">
        <v>10</v>
      </c>
      <c r="N4039">
        <v>21.64</v>
      </c>
      <c r="O4039" t="s">
        <v>13</v>
      </c>
      <c r="P4039" t="s">
        <v>10</v>
      </c>
      <c r="Q4039" t="s">
        <v>25</v>
      </c>
      <c r="R4039">
        <v>59</v>
      </c>
      <c r="S4039" t="s">
        <v>13</v>
      </c>
      <c r="T4039" t="s">
        <v>10</v>
      </c>
      <c r="U4039" t="s">
        <v>13</v>
      </c>
      <c r="V4039" t="s">
        <v>10</v>
      </c>
      <c r="W4039" t="s">
        <v>10</v>
      </c>
      <c r="X4039" t="s">
        <v>10</v>
      </c>
      <c r="Y4039" t="s">
        <v>10</v>
      </c>
      <c r="Z4039" t="s">
        <v>10</v>
      </c>
      <c r="AA4039" t="s">
        <v>43</v>
      </c>
      <c r="AB4039" t="s">
        <v>10</v>
      </c>
      <c r="AC4039" t="s">
        <v>16</v>
      </c>
      <c r="AD4039">
        <v>99.65</v>
      </c>
      <c r="AE4039">
        <v>4220.3500000000004</v>
      </c>
      <c r="AF4039">
        <v>0</v>
      </c>
      <c r="AG4039">
        <v>0</v>
      </c>
      <c r="AH4039">
        <v>887.24</v>
      </c>
      <c r="AI4039">
        <v>5107.59</v>
      </c>
      <c r="AJ4039" t="s">
        <v>17</v>
      </c>
      <c r="AM4039" t="str">
        <f t="shared" si="189"/>
        <v>VIP</v>
      </c>
      <c r="AN4039" t="str">
        <f t="shared" si="190"/>
        <v>No</v>
      </c>
      <c r="AO4039" t="str" cm="1">
        <f t="array" ref="AO4039">_xlfn.IFS($C4039&lt;36,"Youth", $C4039&lt;66, "Middle_age", $C4039&gt;65, "Old")</f>
        <v>Youth</v>
      </c>
      <c r="AP4039" t="str">
        <f t="shared" si="191"/>
        <v>4 năm</v>
      </c>
    </row>
    <row r="4040" spans="1:42" x14ac:dyDescent="0.35">
      <c r="A4040" t="s">
        <v>5173</v>
      </c>
      <c r="B4040" t="s">
        <v>19</v>
      </c>
      <c r="C4040">
        <v>31</v>
      </c>
      <c r="D4040" t="s">
        <v>10</v>
      </c>
      <c r="E4040">
        <v>3</v>
      </c>
      <c r="F4040" t="s">
        <v>513</v>
      </c>
      <c r="G4040">
        <v>92504</v>
      </c>
      <c r="H4040">
        <v>33.910800000000002</v>
      </c>
      <c r="I4040">
        <v>-117.39815299999999</v>
      </c>
      <c r="J4040">
        <v>4</v>
      </c>
      <c r="K4040" s="1">
        <v>67</v>
      </c>
      <c r="L4040" t="s">
        <v>42</v>
      </c>
      <c r="M4040" t="s">
        <v>10</v>
      </c>
      <c r="N4040">
        <v>13.26</v>
      </c>
      <c r="O4040" t="s">
        <v>13</v>
      </c>
      <c r="P4040" t="s">
        <v>10</v>
      </c>
      <c r="Q4040" t="s">
        <v>25</v>
      </c>
      <c r="R4040">
        <v>76</v>
      </c>
      <c r="S4040" t="s">
        <v>13</v>
      </c>
      <c r="T4040" t="s">
        <v>10</v>
      </c>
      <c r="U4040" t="s">
        <v>10</v>
      </c>
      <c r="V4040" t="s">
        <v>10</v>
      </c>
      <c r="W4040" t="s">
        <v>10</v>
      </c>
      <c r="X4040" t="s">
        <v>10</v>
      </c>
      <c r="Y4040" t="s">
        <v>10</v>
      </c>
      <c r="Z4040" t="s">
        <v>10</v>
      </c>
      <c r="AA4040" t="s">
        <v>43</v>
      </c>
      <c r="AB4040" t="s">
        <v>13</v>
      </c>
      <c r="AC4040" t="s">
        <v>26</v>
      </c>
      <c r="AD4040">
        <v>103.15</v>
      </c>
      <c r="AE4040">
        <v>6895.5</v>
      </c>
      <c r="AF4040">
        <v>0</v>
      </c>
      <c r="AG4040">
        <v>0</v>
      </c>
      <c r="AH4040">
        <v>888.42</v>
      </c>
      <c r="AI4040">
        <v>7783.92</v>
      </c>
      <c r="AJ4040" t="s">
        <v>17</v>
      </c>
      <c r="AM4040" t="str">
        <f t="shared" si="189"/>
        <v>VIP</v>
      </c>
      <c r="AN4040" t="str">
        <f t="shared" si="190"/>
        <v>Yes</v>
      </c>
      <c r="AO4040" t="str" cm="1">
        <f t="array" ref="AO4040">_xlfn.IFS($C4040&lt;36,"Youth", $C4040&lt;66, "Middle_age", $C4040&gt;65, "Old")</f>
        <v>Youth</v>
      </c>
      <c r="AP4040" t="str">
        <f t="shared" si="191"/>
        <v>6 năm</v>
      </c>
    </row>
    <row r="4041" spans="1:42" x14ac:dyDescent="0.35">
      <c r="A4041" t="s">
        <v>5174</v>
      </c>
      <c r="B4041" t="s">
        <v>19</v>
      </c>
      <c r="C4041">
        <v>50</v>
      </c>
      <c r="D4041" t="s">
        <v>13</v>
      </c>
      <c r="E4041">
        <v>0</v>
      </c>
      <c r="F4041" t="s">
        <v>1313</v>
      </c>
      <c r="G4041">
        <v>95639</v>
      </c>
      <c r="H4041">
        <v>38.375324999999997</v>
      </c>
      <c r="I4041">
        <v>-121.507935</v>
      </c>
      <c r="J4041">
        <v>0</v>
      </c>
      <c r="K4041" s="1">
        <v>17</v>
      </c>
      <c r="L4041" t="s">
        <v>32</v>
      </c>
      <c r="M4041" t="s">
        <v>10</v>
      </c>
      <c r="N4041">
        <v>39.340000000000003</v>
      </c>
      <c r="O4041" t="s">
        <v>13</v>
      </c>
      <c r="P4041" t="s">
        <v>13</v>
      </c>
      <c r="AA4041" t="s">
        <v>43</v>
      </c>
      <c r="AB4041" t="s">
        <v>13</v>
      </c>
      <c r="AC4041" t="s">
        <v>16</v>
      </c>
      <c r="AD4041">
        <v>19.45</v>
      </c>
      <c r="AE4041">
        <v>369.05</v>
      </c>
      <c r="AF4041">
        <v>0</v>
      </c>
      <c r="AG4041">
        <v>0</v>
      </c>
      <c r="AH4041">
        <v>668.78</v>
      </c>
      <c r="AI4041">
        <v>1037.83</v>
      </c>
      <c r="AJ4041" t="s">
        <v>17</v>
      </c>
      <c r="AM4041" t="str">
        <f t="shared" si="189"/>
        <v>Stayed</v>
      </c>
      <c r="AN4041" t="str">
        <f t="shared" si="190"/>
        <v>No</v>
      </c>
      <c r="AO4041" t="str" cm="1">
        <f t="array" ref="AO4041">_xlfn.IFS($C4041&lt;36,"Youth", $C4041&lt;66, "Middle_age", $C4041&gt;65, "Old")</f>
        <v>Middle_age</v>
      </c>
      <c r="AP4041" t="str">
        <f t="shared" si="191"/>
        <v>2 năm</v>
      </c>
    </row>
    <row r="4042" spans="1:42" x14ac:dyDescent="0.35">
      <c r="A4042" t="s">
        <v>5175</v>
      </c>
      <c r="B4042" t="s">
        <v>9</v>
      </c>
      <c r="C4042">
        <v>56</v>
      </c>
      <c r="D4042" t="s">
        <v>10</v>
      </c>
      <c r="E4042">
        <v>3</v>
      </c>
      <c r="F4042" t="s">
        <v>891</v>
      </c>
      <c r="G4042">
        <v>95616</v>
      </c>
      <c r="H4042">
        <v>38.508735000000001</v>
      </c>
      <c r="I4042">
        <v>-121.67881300000001</v>
      </c>
      <c r="J4042">
        <v>1</v>
      </c>
      <c r="K4042" s="1">
        <v>48</v>
      </c>
      <c r="L4042" t="s">
        <v>46</v>
      </c>
      <c r="M4042" t="s">
        <v>10</v>
      </c>
      <c r="N4042">
        <v>4.45</v>
      </c>
      <c r="O4042" t="s">
        <v>13</v>
      </c>
      <c r="P4042" t="s">
        <v>10</v>
      </c>
      <c r="Q4042" t="s">
        <v>49</v>
      </c>
      <c r="R4042">
        <v>57</v>
      </c>
      <c r="S4042" t="s">
        <v>10</v>
      </c>
      <c r="T4042" t="s">
        <v>10</v>
      </c>
      <c r="U4042" t="s">
        <v>10</v>
      </c>
      <c r="V4042" t="s">
        <v>13</v>
      </c>
      <c r="W4042" t="s">
        <v>13</v>
      </c>
      <c r="X4042" t="s">
        <v>10</v>
      </c>
      <c r="Y4042" t="s">
        <v>10</v>
      </c>
      <c r="Z4042" t="s">
        <v>13</v>
      </c>
      <c r="AA4042" t="s">
        <v>43</v>
      </c>
      <c r="AB4042" t="s">
        <v>10</v>
      </c>
      <c r="AC4042" t="s">
        <v>16</v>
      </c>
      <c r="AD4042">
        <v>70.099999999999994</v>
      </c>
      <c r="AE4042">
        <v>3238.4</v>
      </c>
      <c r="AF4042">
        <v>0</v>
      </c>
      <c r="AG4042">
        <v>30</v>
      </c>
      <c r="AH4042">
        <v>213.6</v>
      </c>
      <c r="AI4042">
        <v>3482</v>
      </c>
      <c r="AJ4042" t="s">
        <v>17</v>
      </c>
      <c r="AM4042" t="str">
        <f t="shared" si="189"/>
        <v>VIP</v>
      </c>
      <c r="AN4042" t="str">
        <f t="shared" si="190"/>
        <v>Yes</v>
      </c>
      <c r="AO4042" t="str" cm="1">
        <f t="array" ref="AO4042">_xlfn.IFS($C4042&lt;36,"Youth", $C4042&lt;66, "Middle_age", $C4042&gt;65, "Old")</f>
        <v>Middle_age</v>
      </c>
      <c r="AP4042" t="str">
        <f t="shared" si="191"/>
        <v>4 năm</v>
      </c>
    </row>
    <row r="4043" spans="1:42" x14ac:dyDescent="0.35">
      <c r="A4043" t="s">
        <v>5176</v>
      </c>
      <c r="B4043" t="s">
        <v>19</v>
      </c>
      <c r="C4043">
        <v>31</v>
      </c>
      <c r="D4043" t="s">
        <v>13</v>
      </c>
      <c r="E4043">
        <v>0</v>
      </c>
      <c r="F4043" t="s">
        <v>1703</v>
      </c>
      <c r="G4043">
        <v>95386</v>
      </c>
      <c r="H4043">
        <v>37.669516000000002</v>
      </c>
      <c r="I4043">
        <v>-120.626964</v>
      </c>
      <c r="J4043">
        <v>0</v>
      </c>
      <c r="K4043" s="1">
        <v>1</v>
      </c>
      <c r="L4043" t="s">
        <v>12</v>
      </c>
      <c r="M4043" t="s">
        <v>10</v>
      </c>
      <c r="N4043">
        <v>13.84</v>
      </c>
      <c r="O4043" t="s">
        <v>13</v>
      </c>
      <c r="P4043" t="s">
        <v>10</v>
      </c>
      <c r="Q4043" t="s">
        <v>49</v>
      </c>
      <c r="R4043">
        <v>26</v>
      </c>
      <c r="S4043" t="s">
        <v>13</v>
      </c>
      <c r="T4043" t="s">
        <v>13</v>
      </c>
      <c r="U4043" t="s">
        <v>13</v>
      </c>
      <c r="V4043" t="s">
        <v>13</v>
      </c>
      <c r="W4043" t="s">
        <v>13</v>
      </c>
      <c r="X4043" t="s">
        <v>13</v>
      </c>
      <c r="Y4043" t="s">
        <v>13</v>
      </c>
      <c r="Z4043" t="s">
        <v>13</v>
      </c>
      <c r="AA4043" t="s">
        <v>21</v>
      </c>
      <c r="AB4043" t="s">
        <v>10</v>
      </c>
      <c r="AC4043" t="s">
        <v>16</v>
      </c>
      <c r="AD4043">
        <v>-5</v>
      </c>
      <c r="AE4043">
        <v>45.05</v>
      </c>
      <c r="AF4043">
        <v>0</v>
      </c>
      <c r="AG4043">
        <v>70</v>
      </c>
      <c r="AH4043">
        <v>13.84</v>
      </c>
      <c r="AI4043">
        <v>128.88999999999999</v>
      </c>
      <c r="AJ4043" t="s">
        <v>27</v>
      </c>
      <c r="AK4043" t="s">
        <v>33</v>
      </c>
      <c r="AL4043" t="s">
        <v>37</v>
      </c>
      <c r="AM4043" t="str">
        <f t="shared" si="189"/>
        <v>Churned</v>
      </c>
      <c r="AN4043" t="str">
        <f t="shared" si="190"/>
        <v>No</v>
      </c>
      <c r="AO4043" t="str" cm="1">
        <f t="array" ref="AO4043">_xlfn.IFS($C4043&lt;36,"Youth", $C4043&lt;66, "Middle_age", $C4043&gt;65, "Old")</f>
        <v>Youth</v>
      </c>
      <c r="AP4043" t="str">
        <f t="shared" si="191"/>
        <v>1 năm</v>
      </c>
    </row>
    <row r="4044" spans="1:42" x14ac:dyDescent="0.35">
      <c r="A4044" t="s">
        <v>5177</v>
      </c>
      <c r="B4044" t="s">
        <v>9</v>
      </c>
      <c r="C4044">
        <v>75</v>
      </c>
      <c r="D4044" t="s">
        <v>10</v>
      </c>
      <c r="E4044">
        <v>3</v>
      </c>
      <c r="F4044" t="s">
        <v>2041</v>
      </c>
      <c r="G4044">
        <v>92036</v>
      </c>
      <c r="H4044">
        <v>32.980677999999997</v>
      </c>
      <c r="I4044">
        <v>-116.262854</v>
      </c>
      <c r="J4044">
        <v>3</v>
      </c>
      <c r="K4044" s="1">
        <v>28</v>
      </c>
      <c r="L4044" t="s">
        <v>12</v>
      </c>
      <c r="M4044" t="s">
        <v>13</v>
      </c>
      <c r="P4044" t="s">
        <v>10</v>
      </c>
      <c r="Q4044" t="s">
        <v>49</v>
      </c>
      <c r="R4044">
        <v>58</v>
      </c>
      <c r="S4044" t="s">
        <v>13</v>
      </c>
      <c r="T4044" t="s">
        <v>13</v>
      </c>
      <c r="U4044" t="s">
        <v>13</v>
      </c>
      <c r="V4044" t="s">
        <v>13</v>
      </c>
      <c r="W4044" t="s">
        <v>10</v>
      </c>
      <c r="X4044" t="s">
        <v>13</v>
      </c>
      <c r="Y4044" t="s">
        <v>13</v>
      </c>
      <c r="Z4044" t="s">
        <v>13</v>
      </c>
      <c r="AA4044" t="s">
        <v>15</v>
      </c>
      <c r="AB4044" t="s">
        <v>10</v>
      </c>
      <c r="AC4044" t="s">
        <v>26</v>
      </c>
      <c r="AD4044">
        <v>35.9</v>
      </c>
      <c r="AE4044">
        <v>973.65</v>
      </c>
      <c r="AF4044">
        <v>0</v>
      </c>
      <c r="AG4044">
        <v>40</v>
      </c>
      <c r="AH4044">
        <v>0</v>
      </c>
      <c r="AI4044">
        <v>1013.65</v>
      </c>
      <c r="AJ4044" t="s">
        <v>17</v>
      </c>
      <c r="AM4044" t="str">
        <f t="shared" si="189"/>
        <v>Stayed</v>
      </c>
      <c r="AN4044" t="str">
        <f t="shared" si="190"/>
        <v>Yes</v>
      </c>
      <c r="AO4044" t="str" cm="1">
        <f t="array" ref="AO4044">_xlfn.IFS($C4044&lt;36,"Youth", $C4044&lt;66, "Middle_age", $C4044&gt;65, "Old")</f>
        <v>Old</v>
      </c>
      <c r="AP4044" t="str">
        <f t="shared" si="191"/>
        <v>3 năm</v>
      </c>
    </row>
    <row r="4045" spans="1:42" x14ac:dyDescent="0.35">
      <c r="A4045" t="s">
        <v>5178</v>
      </c>
      <c r="B4045" t="s">
        <v>9</v>
      </c>
      <c r="C4045">
        <v>41</v>
      </c>
      <c r="D4045" t="s">
        <v>13</v>
      </c>
      <c r="E4045">
        <v>2</v>
      </c>
      <c r="F4045" t="s">
        <v>511</v>
      </c>
      <c r="G4045">
        <v>90211</v>
      </c>
      <c r="H4045">
        <v>34.063946999999999</v>
      </c>
      <c r="I4045">
        <v>-118.38300099999999</v>
      </c>
      <c r="J4045">
        <v>0</v>
      </c>
      <c r="K4045" s="1">
        <v>9</v>
      </c>
      <c r="L4045" t="s">
        <v>12</v>
      </c>
      <c r="M4045" t="s">
        <v>10</v>
      </c>
      <c r="N4045">
        <v>27.21</v>
      </c>
      <c r="O4045" t="s">
        <v>10</v>
      </c>
      <c r="P4045" t="s">
        <v>10</v>
      </c>
      <c r="Q4045" t="s">
        <v>25</v>
      </c>
      <c r="R4045">
        <v>29</v>
      </c>
      <c r="S4045" t="s">
        <v>13</v>
      </c>
      <c r="T4045" t="s">
        <v>13</v>
      </c>
      <c r="U4045" t="s">
        <v>13</v>
      </c>
      <c r="V4045" t="s">
        <v>13</v>
      </c>
      <c r="W4045" t="s">
        <v>10</v>
      </c>
      <c r="X4045" t="s">
        <v>10</v>
      </c>
      <c r="Y4045" t="s">
        <v>10</v>
      </c>
      <c r="Z4045" t="s">
        <v>10</v>
      </c>
      <c r="AA4045" t="s">
        <v>21</v>
      </c>
      <c r="AB4045" t="s">
        <v>13</v>
      </c>
      <c r="AC4045" t="s">
        <v>26</v>
      </c>
      <c r="AD4045">
        <v>94.4</v>
      </c>
      <c r="AE4045">
        <v>857.25</v>
      </c>
      <c r="AF4045">
        <v>0</v>
      </c>
      <c r="AG4045">
        <v>0</v>
      </c>
      <c r="AH4045">
        <v>244.89</v>
      </c>
      <c r="AI4045">
        <v>1102.1400000000001</v>
      </c>
      <c r="AJ4045" t="s">
        <v>27</v>
      </c>
      <c r="AK4045" t="s">
        <v>87</v>
      </c>
      <c r="AL4045" t="s">
        <v>436</v>
      </c>
      <c r="AM4045" t="str">
        <f t="shared" si="189"/>
        <v>Churned</v>
      </c>
      <c r="AN4045" t="str">
        <f t="shared" si="190"/>
        <v>Yes</v>
      </c>
      <c r="AO4045" t="str" cm="1">
        <f t="array" ref="AO4045">_xlfn.IFS($C4045&lt;36,"Youth", $C4045&lt;66, "Middle_age", $C4045&gt;65, "Old")</f>
        <v>Middle_age</v>
      </c>
      <c r="AP4045" t="str">
        <f t="shared" si="191"/>
        <v>1 năm</v>
      </c>
    </row>
    <row r="4046" spans="1:42" x14ac:dyDescent="0.35">
      <c r="A4046" t="s">
        <v>5179</v>
      </c>
      <c r="B4046" t="s">
        <v>19</v>
      </c>
      <c r="C4046">
        <v>79</v>
      </c>
      <c r="D4046" t="s">
        <v>13</v>
      </c>
      <c r="E4046">
        <v>0</v>
      </c>
      <c r="F4046" t="s">
        <v>5180</v>
      </c>
      <c r="G4046">
        <v>92082</v>
      </c>
      <c r="H4046">
        <v>33.252830000000003</v>
      </c>
      <c r="I4046">
        <v>-116.986079</v>
      </c>
      <c r="J4046">
        <v>0</v>
      </c>
      <c r="K4046" s="1">
        <v>71</v>
      </c>
      <c r="L4046" t="s">
        <v>42</v>
      </c>
      <c r="M4046" t="s">
        <v>10</v>
      </c>
      <c r="N4046">
        <v>4.75</v>
      </c>
      <c r="O4046" t="s">
        <v>10</v>
      </c>
      <c r="P4046" t="s">
        <v>13</v>
      </c>
      <c r="AA4046" t="s">
        <v>43</v>
      </c>
      <c r="AB4046" t="s">
        <v>10</v>
      </c>
      <c r="AC4046" t="s">
        <v>16</v>
      </c>
      <c r="AD4046">
        <v>24.65</v>
      </c>
      <c r="AE4046">
        <v>1766.75</v>
      </c>
      <c r="AF4046">
        <v>0</v>
      </c>
      <c r="AG4046">
        <v>0</v>
      </c>
      <c r="AH4046">
        <v>337.25</v>
      </c>
      <c r="AI4046">
        <v>2104</v>
      </c>
      <c r="AJ4046" t="s">
        <v>17</v>
      </c>
      <c r="AM4046" t="str">
        <f t="shared" si="189"/>
        <v>Stayed</v>
      </c>
      <c r="AN4046" t="str">
        <f t="shared" si="190"/>
        <v>No</v>
      </c>
      <c r="AO4046" t="str" cm="1">
        <f t="array" ref="AO4046">_xlfn.IFS($C4046&lt;36,"Youth", $C4046&lt;66, "Middle_age", $C4046&gt;65, "Old")</f>
        <v>Old</v>
      </c>
      <c r="AP4046" t="str">
        <f t="shared" si="191"/>
        <v>6 năm</v>
      </c>
    </row>
    <row r="4047" spans="1:42" x14ac:dyDescent="0.35">
      <c r="A4047" t="s">
        <v>5181</v>
      </c>
      <c r="B4047" t="s">
        <v>9</v>
      </c>
      <c r="C4047">
        <v>24</v>
      </c>
      <c r="D4047" t="s">
        <v>10</v>
      </c>
      <c r="E4047">
        <v>0</v>
      </c>
      <c r="F4047" t="s">
        <v>2057</v>
      </c>
      <c r="G4047">
        <v>92243</v>
      </c>
      <c r="H4047">
        <v>32.770392999999999</v>
      </c>
      <c r="I4047">
        <v>-115.60915</v>
      </c>
      <c r="J4047">
        <v>4</v>
      </c>
      <c r="K4047" s="1">
        <v>26</v>
      </c>
      <c r="L4047" t="s">
        <v>12</v>
      </c>
      <c r="M4047" t="s">
        <v>13</v>
      </c>
      <c r="P4047" t="s">
        <v>10</v>
      </c>
      <c r="Q4047" t="s">
        <v>49</v>
      </c>
      <c r="R4047">
        <v>51</v>
      </c>
      <c r="S4047" t="s">
        <v>10</v>
      </c>
      <c r="T4047" t="s">
        <v>13</v>
      </c>
      <c r="U4047" t="s">
        <v>10</v>
      </c>
      <c r="V4047" t="s">
        <v>13</v>
      </c>
      <c r="W4047" t="s">
        <v>13</v>
      </c>
      <c r="X4047" t="s">
        <v>13</v>
      </c>
      <c r="Y4047" t="s">
        <v>13</v>
      </c>
      <c r="Z4047" t="s">
        <v>10</v>
      </c>
      <c r="AA4047" t="s">
        <v>15</v>
      </c>
      <c r="AB4047" t="s">
        <v>13</v>
      </c>
      <c r="AC4047" t="s">
        <v>16</v>
      </c>
      <c r="AD4047">
        <v>35.4</v>
      </c>
      <c r="AE4047">
        <v>978.6</v>
      </c>
      <c r="AF4047">
        <v>0</v>
      </c>
      <c r="AG4047">
        <v>0</v>
      </c>
      <c r="AH4047">
        <v>0</v>
      </c>
      <c r="AI4047">
        <v>978.6</v>
      </c>
      <c r="AJ4047" t="s">
        <v>17</v>
      </c>
      <c r="AM4047" t="str">
        <f t="shared" si="189"/>
        <v>Stayed</v>
      </c>
      <c r="AN4047" t="str">
        <f t="shared" si="190"/>
        <v>No</v>
      </c>
      <c r="AO4047" t="str" cm="1">
        <f t="array" ref="AO4047">_xlfn.IFS($C4047&lt;36,"Youth", $C4047&lt;66, "Middle_age", $C4047&gt;65, "Old")</f>
        <v>Youth</v>
      </c>
      <c r="AP4047" t="str">
        <f t="shared" si="191"/>
        <v>3 năm</v>
      </c>
    </row>
    <row r="4048" spans="1:42" x14ac:dyDescent="0.35">
      <c r="A4048" t="s">
        <v>5182</v>
      </c>
      <c r="B4048" t="s">
        <v>9</v>
      </c>
      <c r="C4048">
        <v>45</v>
      </c>
      <c r="D4048" t="s">
        <v>13</v>
      </c>
      <c r="E4048">
        <v>1</v>
      </c>
      <c r="F4048" t="s">
        <v>4811</v>
      </c>
      <c r="G4048">
        <v>92677</v>
      </c>
      <c r="H4048">
        <v>33.529046999999998</v>
      </c>
      <c r="I4048">
        <v>-117.70117500000001</v>
      </c>
      <c r="J4048">
        <v>0</v>
      </c>
      <c r="K4048" s="1">
        <v>1</v>
      </c>
      <c r="L4048" t="s">
        <v>24</v>
      </c>
      <c r="M4048" t="s">
        <v>10</v>
      </c>
      <c r="N4048">
        <v>32.950000000000003</v>
      </c>
      <c r="O4048" t="s">
        <v>10</v>
      </c>
      <c r="P4048" t="s">
        <v>13</v>
      </c>
      <c r="AA4048" t="s">
        <v>21</v>
      </c>
      <c r="AB4048" t="s">
        <v>13</v>
      </c>
      <c r="AC4048" t="s">
        <v>16</v>
      </c>
      <c r="AD4048">
        <v>24</v>
      </c>
      <c r="AE4048">
        <v>24</v>
      </c>
      <c r="AF4048">
        <v>0</v>
      </c>
      <c r="AG4048">
        <v>0</v>
      </c>
      <c r="AH4048">
        <v>32.950000000000003</v>
      </c>
      <c r="AI4048">
        <v>56.95</v>
      </c>
      <c r="AJ4048" t="s">
        <v>68</v>
      </c>
      <c r="AM4048" t="str">
        <f t="shared" si="189"/>
        <v>Joined</v>
      </c>
      <c r="AN4048" t="str">
        <f t="shared" si="190"/>
        <v>Yes</v>
      </c>
      <c r="AO4048" t="str" cm="1">
        <f t="array" ref="AO4048">_xlfn.IFS($C4048&lt;36,"Youth", $C4048&lt;66, "Middle_age", $C4048&gt;65, "Old")</f>
        <v>Middle_age</v>
      </c>
      <c r="AP4048" t="str">
        <f t="shared" si="191"/>
        <v>1 năm</v>
      </c>
    </row>
    <row r="4049" spans="1:42" x14ac:dyDescent="0.35">
      <c r="A4049" t="s">
        <v>5183</v>
      </c>
      <c r="B4049" t="s">
        <v>9</v>
      </c>
      <c r="C4049">
        <v>68</v>
      </c>
      <c r="D4049" t="s">
        <v>10</v>
      </c>
      <c r="E4049">
        <v>0</v>
      </c>
      <c r="F4049" t="s">
        <v>215</v>
      </c>
      <c r="G4049">
        <v>92028</v>
      </c>
      <c r="H4049">
        <v>33.362575</v>
      </c>
      <c r="I4049">
        <v>-117.299644</v>
      </c>
      <c r="J4049">
        <v>9</v>
      </c>
      <c r="K4049" s="1">
        <v>11</v>
      </c>
      <c r="L4049" t="s">
        <v>32</v>
      </c>
      <c r="M4049" t="s">
        <v>10</v>
      </c>
      <c r="N4049">
        <v>29.15</v>
      </c>
      <c r="O4049" t="s">
        <v>13</v>
      </c>
      <c r="P4049" t="s">
        <v>10</v>
      </c>
      <c r="Q4049" t="s">
        <v>25</v>
      </c>
      <c r="R4049">
        <v>2</v>
      </c>
      <c r="S4049" t="s">
        <v>13</v>
      </c>
      <c r="T4049" t="s">
        <v>13</v>
      </c>
      <c r="U4049" t="s">
        <v>13</v>
      </c>
      <c r="V4049" t="s">
        <v>10</v>
      </c>
      <c r="W4049" t="s">
        <v>10</v>
      </c>
      <c r="X4049" t="s">
        <v>13</v>
      </c>
      <c r="Y4049" t="s">
        <v>13</v>
      </c>
      <c r="Z4049" t="s">
        <v>10</v>
      </c>
      <c r="AA4049" t="s">
        <v>15</v>
      </c>
      <c r="AB4049" t="s">
        <v>10</v>
      </c>
      <c r="AC4049" t="s">
        <v>26</v>
      </c>
      <c r="AD4049">
        <v>82.9</v>
      </c>
      <c r="AE4049">
        <v>880.05</v>
      </c>
      <c r="AF4049">
        <v>0</v>
      </c>
      <c r="AG4049">
        <v>0</v>
      </c>
      <c r="AH4049">
        <v>320.64999999999998</v>
      </c>
      <c r="AI4049">
        <v>1200.7</v>
      </c>
      <c r="AJ4049" t="s">
        <v>17</v>
      </c>
      <c r="AM4049" t="str">
        <f t="shared" si="189"/>
        <v>Stayed</v>
      </c>
      <c r="AN4049" t="str">
        <f t="shared" si="190"/>
        <v>No</v>
      </c>
      <c r="AO4049" t="str" cm="1">
        <f t="array" ref="AO4049">_xlfn.IFS($C4049&lt;36,"Youth", $C4049&lt;66, "Middle_age", $C4049&gt;65, "Old")</f>
        <v>Old</v>
      </c>
      <c r="AP4049" t="str">
        <f t="shared" si="191"/>
        <v>1 năm</v>
      </c>
    </row>
    <row r="4050" spans="1:42" x14ac:dyDescent="0.35">
      <c r="A4050" t="s">
        <v>5184</v>
      </c>
      <c r="B4050" t="s">
        <v>19</v>
      </c>
      <c r="C4050">
        <v>28</v>
      </c>
      <c r="D4050" t="s">
        <v>13</v>
      </c>
      <c r="E4050">
        <v>0</v>
      </c>
      <c r="F4050" t="s">
        <v>1557</v>
      </c>
      <c r="G4050">
        <v>95569</v>
      </c>
      <c r="H4050">
        <v>40.363446000000003</v>
      </c>
      <c r="I4050">
        <v>-123.835041</v>
      </c>
      <c r="J4050">
        <v>0</v>
      </c>
      <c r="K4050" s="1">
        <v>13</v>
      </c>
      <c r="L4050" t="s">
        <v>32</v>
      </c>
      <c r="M4050" t="s">
        <v>10</v>
      </c>
      <c r="N4050">
        <v>33.950000000000003</v>
      </c>
      <c r="O4050" t="s">
        <v>13</v>
      </c>
      <c r="P4050" t="s">
        <v>10</v>
      </c>
      <c r="Q4050" t="s">
        <v>49</v>
      </c>
      <c r="R4050">
        <v>59</v>
      </c>
      <c r="S4050" t="s">
        <v>13</v>
      </c>
      <c r="T4050" t="s">
        <v>13</v>
      </c>
      <c r="U4050" t="s">
        <v>13</v>
      </c>
      <c r="V4050" t="s">
        <v>10</v>
      </c>
      <c r="W4050" t="s">
        <v>13</v>
      </c>
      <c r="X4050" t="s">
        <v>13</v>
      </c>
      <c r="Y4050" t="s">
        <v>10</v>
      </c>
      <c r="Z4050" t="s">
        <v>10</v>
      </c>
      <c r="AA4050" t="s">
        <v>21</v>
      </c>
      <c r="AB4050" t="s">
        <v>10</v>
      </c>
      <c r="AC4050" t="s">
        <v>16</v>
      </c>
      <c r="AD4050">
        <v>50.55</v>
      </c>
      <c r="AE4050">
        <v>610.75</v>
      </c>
      <c r="AF4050">
        <v>0</v>
      </c>
      <c r="AG4050">
        <v>0</v>
      </c>
      <c r="AH4050">
        <v>441.35</v>
      </c>
      <c r="AI4050">
        <v>1052.0999999999999</v>
      </c>
      <c r="AJ4050" t="s">
        <v>17</v>
      </c>
      <c r="AM4050" t="str">
        <f t="shared" si="189"/>
        <v>Stayed</v>
      </c>
      <c r="AN4050" t="str">
        <f t="shared" si="190"/>
        <v>No</v>
      </c>
      <c r="AO4050" t="str" cm="1">
        <f t="array" ref="AO4050">_xlfn.IFS($C4050&lt;36,"Youth", $C4050&lt;66, "Middle_age", $C4050&gt;65, "Old")</f>
        <v>Youth</v>
      </c>
      <c r="AP4050" t="str">
        <f t="shared" si="191"/>
        <v>2 năm</v>
      </c>
    </row>
    <row r="4051" spans="1:42" x14ac:dyDescent="0.35">
      <c r="A4051" t="s">
        <v>5185</v>
      </c>
      <c r="B4051" t="s">
        <v>19</v>
      </c>
      <c r="C4051">
        <v>34</v>
      </c>
      <c r="D4051" t="s">
        <v>10</v>
      </c>
      <c r="E4051">
        <v>0</v>
      </c>
      <c r="F4051" t="s">
        <v>4619</v>
      </c>
      <c r="G4051">
        <v>96133</v>
      </c>
      <c r="H4051">
        <v>38.636051999999999</v>
      </c>
      <c r="I4051">
        <v>-119.48916199999999</v>
      </c>
      <c r="J4051">
        <v>2</v>
      </c>
      <c r="K4051" s="1">
        <v>71</v>
      </c>
      <c r="L4051" t="s">
        <v>42</v>
      </c>
      <c r="M4051" t="s">
        <v>10</v>
      </c>
      <c r="N4051">
        <v>28.21</v>
      </c>
      <c r="O4051" t="s">
        <v>13</v>
      </c>
      <c r="P4051" t="s">
        <v>10</v>
      </c>
      <c r="Q4051" t="s">
        <v>49</v>
      </c>
      <c r="R4051">
        <v>19</v>
      </c>
      <c r="S4051" t="s">
        <v>10</v>
      </c>
      <c r="T4051" t="s">
        <v>13</v>
      </c>
      <c r="U4051" t="s">
        <v>10</v>
      </c>
      <c r="V4051" t="s">
        <v>10</v>
      </c>
      <c r="W4051" t="s">
        <v>10</v>
      </c>
      <c r="X4051" t="s">
        <v>10</v>
      </c>
      <c r="Y4051" t="s">
        <v>10</v>
      </c>
      <c r="Z4051" t="s">
        <v>10</v>
      </c>
      <c r="AA4051" t="s">
        <v>43</v>
      </c>
      <c r="AB4051" t="s">
        <v>10</v>
      </c>
      <c r="AC4051" t="s">
        <v>26</v>
      </c>
      <c r="AD4051">
        <v>82.55</v>
      </c>
      <c r="AE4051">
        <v>5832.65</v>
      </c>
      <c r="AF4051">
        <v>0</v>
      </c>
      <c r="AG4051">
        <v>0</v>
      </c>
      <c r="AH4051">
        <v>2002.91</v>
      </c>
      <c r="AI4051">
        <v>7835.56</v>
      </c>
      <c r="AJ4051" t="s">
        <v>17</v>
      </c>
      <c r="AM4051" t="str">
        <f t="shared" si="189"/>
        <v>VIP</v>
      </c>
      <c r="AN4051" t="str">
        <f t="shared" si="190"/>
        <v>No</v>
      </c>
      <c r="AO4051" t="str" cm="1">
        <f t="array" ref="AO4051">_xlfn.IFS($C4051&lt;36,"Youth", $C4051&lt;66, "Middle_age", $C4051&gt;65, "Old")</f>
        <v>Youth</v>
      </c>
      <c r="AP4051" t="str">
        <f t="shared" si="191"/>
        <v>6 năm</v>
      </c>
    </row>
    <row r="4052" spans="1:42" x14ac:dyDescent="0.35">
      <c r="A4052" t="s">
        <v>5186</v>
      </c>
      <c r="B4052" t="s">
        <v>9</v>
      </c>
      <c r="C4052">
        <v>34</v>
      </c>
      <c r="D4052" t="s">
        <v>10</v>
      </c>
      <c r="E4052">
        <v>0</v>
      </c>
      <c r="F4052" t="s">
        <v>181</v>
      </c>
      <c r="G4052">
        <v>93722</v>
      </c>
      <c r="H4052">
        <v>36.789790000000004</v>
      </c>
      <c r="I4052">
        <v>-119.929894</v>
      </c>
      <c r="J4052">
        <v>1</v>
      </c>
      <c r="K4052" s="1">
        <v>4</v>
      </c>
      <c r="L4052" t="s">
        <v>12</v>
      </c>
      <c r="M4052" t="s">
        <v>10</v>
      </c>
      <c r="N4052">
        <v>29.14</v>
      </c>
      <c r="O4052" t="s">
        <v>13</v>
      </c>
      <c r="P4052" t="s">
        <v>13</v>
      </c>
      <c r="AA4052" t="s">
        <v>21</v>
      </c>
      <c r="AB4052" t="s">
        <v>13</v>
      </c>
      <c r="AC4052" t="s">
        <v>16</v>
      </c>
      <c r="AD4052">
        <v>19.600000000000001</v>
      </c>
      <c r="AE4052">
        <v>93.45</v>
      </c>
      <c r="AF4052">
        <v>0</v>
      </c>
      <c r="AG4052">
        <v>0</v>
      </c>
      <c r="AH4052">
        <v>116.56</v>
      </c>
      <c r="AI4052">
        <v>210.01</v>
      </c>
      <c r="AJ4052" t="s">
        <v>17</v>
      </c>
      <c r="AM4052" t="str">
        <f t="shared" si="189"/>
        <v>Stayed</v>
      </c>
      <c r="AN4052" t="str">
        <f t="shared" si="190"/>
        <v>No</v>
      </c>
      <c r="AO4052" t="str" cm="1">
        <f t="array" ref="AO4052">_xlfn.IFS($C4052&lt;36,"Youth", $C4052&lt;66, "Middle_age", $C4052&gt;65, "Old")</f>
        <v>Youth</v>
      </c>
      <c r="AP4052" t="str">
        <f t="shared" si="191"/>
        <v>1 năm</v>
      </c>
    </row>
    <row r="4053" spans="1:42" x14ac:dyDescent="0.35">
      <c r="A4053" t="s">
        <v>5187</v>
      </c>
      <c r="B4053" t="s">
        <v>19</v>
      </c>
      <c r="C4053">
        <v>79</v>
      </c>
      <c r="D4053" t="s">
        <v>13</v>
      </c>
      <c r="E4053">
        <v>0</v>
      </c>
      <c r="F4053" t="s">
        <v>2179</v>
      </c>
      <c r="G4053">
        <v>95993</v>
      </c>
      <c r="H4053">
        <v>39.075693999999999</v>
      </c>
      <c r="I4053">
        <v>-121.70605999999999</v>
      </c>
      <c r="J4053">
        <v>0</v>
      </c>
      <c r="K4053" s="1">
        <v>9</v>
      </c>
      <c r="L4053" t="s">
        <v>24</v>
      </c>
      <c r="M4053" t="s">
        <v>10</v>
      </c>
      <c r="N4053">
        <v>2.4500000000000002</v>
      </c>
      <c r="O4053" t="s">
        <v>10</v>
      </c>
      <c r="P4053" t="s">
        <v>10</v>
      </c>
      <c r="Q4053" t="s">
        <v>49</v>
      </c>
      <c r="R4053">
        <v>7</v>
      </c>
      <c r="S4053" t="s">
        <v>10</v>
      </c>
      <c r="T4053" t="s">
        <v>13</v>
      </c>
      <c r="U4053" t="s">
        <v>13</v>
      </c>
      <c r="V4053" t="s">
        <v>13</v>
      </c>
      <c r="W4053" t="s">
        <v>13</v>
      </c>
      <c r="X4053" t="s">
        <v>13</v>
      </c>
      <c r="Y4053" t="s">
        <v>13</v>
      </c>
      <c r="Z4053" t="s">
        <v>10</v>
      </c>
      <c r="AA4053" t="s">
        <v>21</v>
      </c>
      <c r="AB4053" t="s">
        <v>13</v>
      </c>
      <c r="AC4053" t="s">
        <v>26</v>
      </c>
      <c r="AD4053">
        <v>54.55</v>
      </c>
      <c r="AE4053">
        <v>494.05</v>
      </c>
      <c r="AF4053">
        <v>0</v>
      </c>
      <c r="AG4053">
        <v>0</v>
      </c>
      <c r="AH4053">
        <v>22.05</v>
      </c>
      <c r="AI4053">
        <v>516.1</v>
      </c>
      <c r="AJ4053" t="s">
        <v>27</v>
      </c>
      <c r="AK4053" t="s">
        <v>33</v>
      </c>
      <c r="AL4053" t="s">
        <v>37</v>
      </c>
      <c r="AM4053" t="str">
        <f t="shared" si="189"/>
        <v>Churned</v>
      </c>
      <c r="AN4053" t="str">
        <f t="shared" si="190"/>
        <v>No</v>
      </c>
      <c r="AO4053" t="str" cm="1">
        <f t="array" ref="AO4053">_xlfn.IFS($C4053&lt;36,"Youth", $C4053&lt;66, "Middle_age", $C4053&gt;65, "Old")</f>
        <v>Old</v>
      </c>
      <c r="AP4053" t="str">
        <f t="shared" si="191"/>
        <v>1 năm</v>
      </c>
    </row>
    <row r="4054" spans="1:42" x14ac:dyDescent="0.35">
      <c r="A4054" t="s">
        <v>5188</v>
      </c>
      <c r="B4054" t="s">
        <v>19</v>
      </c>
      <c r="C4054">
        <v>61</v>
      </c>
      <c r="D4054" t="s">
        <v>10</v>
      </c>
      <c r="E4054">
        <v>2</v>
      </c>
      <c r="F4054" t="s">
        <v>2233</v>
      </c>
      <c r="G4054">
        <v>90650</v>
      </c>
      <c r="H4054">
        <v>33.905963</v>
      </c>
      <c r="I4054">
        <v>-118.08262999999999</v>
      </c>
      <c r="J4054">
        <v>3</v>
      </c>
      <c r="K4054" s="1">
        <v>53</v>
      </c>
      <c r="L4054" t="s">
        <v>12</v>
      </c>
      <c r="M4054" t="s">
        <v>10</v>
      </c>
      <c r="N4054">
        <v>31.69</v>
      </c>
      <c r="O4054" t="s">
        <v>13</v>
      </c>
      <c r="P4054" t="s">
        <v>10</v>
      </c>
      <c r="Q4054" t="s">
        <v>49</v>
      </c>
      <c r="R4054">
        <v>16</v>
      </c>
      <c r="S4054" t="s">
        <v>10</v>
      </c>
      <c r="T4054" t="s">
        <v>10</v>
      </c>
      <c r="U4054" t="s">
        <v>13</v>
      </c>
      <c r="V4054" t="s">
        <v>10</v>
      </c>
      <c r="W4054" t="s">
        <v>10</v>
      </c>
      <c r="X4054" t="s">
        <v>13</v>
      </c>
      <c r="Y4054" t="s">
        <v>13</v>
      </c>
      <c r="Z4054" t="s">
        <v>10</v>
      </c>
      <c r="AA4054" t="s">
        <v>43</v>
      </c>
      <c r="AB4054" t="s">
        <v>10</v>
      </c>
      <c r="AC4054" t="s">
        <v>16</v>
      </c>
      <c r="AD4054">
        <v>69.7</v>
      </c>
      <c r="AE4054">
        <v>3729.6</v>
      </c>
      <c r="AF4054">
        <v>0</v>
      </c>
      <c r="AG4054">
        <v>0</v>
      </c>
      <c r="AH4054">
        <v>1679.57</v>
      </c>
      <c r="AI4054">
        <v>5409.17</v>
      </c>
      <c r="AJ4054" t="s">
        <v>17</v>
      </c>
      <c r="AM4054" t="str">
        <f t="shared" si="189"/>
        <v>VIP</v>
      </c>
      <c r="AN4054" t="str">
        <f t="shared" si="190"/>
        <v>Yes</v>
      </c>
      <c r="AO4054" t="str" cm="1">
        <f t="array" ref="AO4054">_xlfn.IFS($C4054&lt;36,"Youth", $C4054&lt;66, "Middle_age", $C4054&gt;65, "Old")</f>
        <v>Middle_age</v>
      </c>
      <c r="AP4054" t="str">
        <f t="shared" si="191"/>
        <v>5 năm</v>
      </c>
    </row>
    <row r="4055" spans="1:42" x14ac:dyDescent="0.35">
      <c r="A4055" t="s">
        <v>5189</v>
      </c>
      <c r="B4055" t="s">
        <v>9</v>
      </c>
      <c r="C4055">
        <v>37</v>
      </c>
      <c r="D4055" t="s">
        <v>10</v>
      </c>
      <c r="E4055">
        <v>0</v>
      </c>
      <c r="F4055" t="s">
        <v>1035</v>
      </c>
      <c r="G4055">
        <v>96016</v>
      </c>
      <c r="H4055">
        <v>40.936284999999998</v>
      </c>
      <c r="I4055">
        <v>-121.572692</v>
      </c>
      <c r="J4055">
        <v>1</v>
      </c>
      <c r="K4055" s="1">
        <v>58</v>
      </c>
      <c r="L4055" t="s">
        <v>12</v>
      </c>
      <c r="M4055" t="s">
        <v>10</v>
      </c>
      <c r="N4055">
        <v>3.65</v>
      </c>
      <c r="O4055" t="s">
        <v>10</v>
      </c>
      <c r="P4055" t="s">
        <v>10</v>
      </c>
      <c r="Q4055" t="s">
        <v>25</v>
      </c>
      <c r="R4055">
        <v>20</v>
      </c>
      <c r="S4055" t="s">
        <v>10</v>
      </c>
      <c r="T4055" t="s">
        <v>10</v>
      </c>
      <c r="U4055" t="s">
        <v>13</v>
      </c>
      <c r="V4055" t="s">
        <v>13</v>
      </c>
      <c r="W4055" t="s">
        <v>13</v>
      </c>
      <c r="X4055" t="s">
        <v>10</v>
      </c>
      <c r="Y4055" t="s">
        <v>10</v>
      </c>
      <c r="Z4055" t="s">
        <v>10</v>
      </c>
      <c r="AA4055" t="s">
        <v>21</v>
      </c>
      <c r="AB4055" t="s">
        <v>10</v>
      </c>
      <c r="AC4055" t="s">
        <v>26</v>
      </c>
      <c r="AD4055">
        <v>93.4</v>
      </c>
      <c r="AE4055">
        <v>5435.6</v>
      </c>
      <c r="AF4055">
        <v>0</v>
      </c>
      <c r="AG4055">
        <v>0</v>
      </c>
      <c r="AH4055">
        <v>211.7</v>
      </c>
      <c r="AI4055">
        <v>5647.3</v>
      </c>
      <c r="AJ4055" t="s">
        <v>27</v>
      </c>
      <c r="AK4055" t="s">
        <v>79</v>
      </c>
      <c r="AL4055" t="s">
        <v>80</v>
      </c>
      <c r="AM4055" t="str">
        <f t="shared" si="189"/>
        <v>Churned</v>
      </c>
      <c r="AN4055" t="str">
        <f t="shared" si="190"/>
        <v>No</v>
      </c>
      <c r="AO4055" t="str" cm="1">
        <f t="array" ref="AO4055">_xlfn.IFS($C4055&lt;36,"Youth", $C4055&lt;66, "Middle_age", $C4055&gt;65, "Old")</f>
        <v>Middle_age</v>
      </c>
      <c r="AP4055" t="str">
        <f t="shared" si="191"/>
        <v>5 năm</v>
      </c>
    </row>
    <row r="4056" spans="1:42" x14ac:dyDescent="0.35">
      <c r="A4056" t="s">
        <v>5190</v>
      </c>
      <c r="B4056" t="s">
        <v>9</v>
      </c>
      <c r="C4056">
        <v>40</v>
      </c>
      <c r="D4056" t="s">
        <v>10</v>
      </c>
      <c r="E4056">
        <v>0</v>
      </c>
      <c r="F4056" t="s">
        <v>453</v>
      </c>
      <c r="G4056">
        <v>94401</v>
      </c>
      <c r="H4056">
        <v>37.590420999999999</v>
      </c>
      <c r="I4056">
        <v>-122.306467</v>
      </c>
      <c r="J4056">
        <v>8</v>
      </c>
      <c r="K4056" s="1">
        <v>10</v>
      </c>
      <c r="L4056" t="s">
        <v>12</v>
      </c>
      <c r="M4056" t="s">
        <v>10</v>
      </c>
      <c r="N4056">
        <v>31.09</v>
      </c>
      <c r="O4056" t="s">
        <v>13</v>
      </c>
      <c r="P4056" t="s">
        <v>10</v>
      </c>
      <c r="Q4056" t="s">
        <v>49</v>
      </c>
      <c r="R4056">
        <v>5</v>
      </c>
      <c r="S4056" t="s">
        <v>10</v>
      </c>
      <c r="T4056" t="s">
        <v>10</v>
      </c>
      <c r="U4056" t="s">
        <v>10</v>
      </c>
      <c r="V4056" t="s">
        <v>13</v>
      </c>
      <c r="W4056" t="s">
        <v>10</v>
      </c>
      <c r="X4056" t="s">
        <v>10</v>
      </c>
      <c r="Y4056" t="s">
        <v>10</v>
      </c>
      <c r="Z4056" t="s">
        <v>10</v>
      </c>
      <c r="AA4056" t="s">
        <v>43</v>
      </c>
      <c r="AB4056" t="s">
        <v>13</v>
      </c>
      <c r="AC4056" t="s">
        <v>153</v>
      </c>
      <c r="AD4056">
        <v>80.849999999999994</v>
      </c>
      <c r="AE4056">
        <v>808.5</v>
      </c>
      <c r="AF4056">
        <v>0</v>
      </c>
      <c r="AG4056">
        <v>0</v>
      </c>
      <c r="AH4056">
        <v>310.89999999999998</v>
      </c>
      <c r="AI4056">
        <v>1119.4000000000001</v>
      </c>
      <c r="AJ4056" t="s">
        <v>17</v>
      </c>
      <c r="AM4056" t="str">
        <f t="shared" si="189"/>
        <v>Stayed</v>
      </c>
      <c r="AN4056" t="str">
        <f t="shared" si="190"/>
        <v>No</v>
      </c>
      <c r="AO4056" t="str" cm="1">
        <f t="array" ref="AO4056">_xlfn.IFS($C4056&lt;36,"Youth", $C4056&lt;66, "Middle_age", $C4056&gt;65, "Old")</f>
        <v>Middle_age</v>
      </c>
      <c r="AP4056" t="str">
        <f t="shared" si="191"/>
        <v>1 năm</v>
      </c>
    </row>
    <row r="4057" spans="1:42" x14ac:dyDescent="0.35">
      <c r="A4057" t="s">
        <v>5191</v>
      </c>
      <c r="B4057" t="s">
        <v>9</v>
      </c>
      <c r="C4057">
        <v>36</v>
      </c>
      <c r="D4057" t="s">
        <v>13</v>
      </c>
      <c r="E4057">
        <v>0</v>
      </c>
      <c r="F4057" t="s">
        <v>538</v>
      </c>
      <c r="G4057">
        <v>90601</v>
      </c>
      <c r="H4057">
        <v>34.007353000000002</v>
      </c>
      <c r="I4057">
        <v>-118.033683</v>
      </c>
      <c r="J4057">
        <v>0</v>
      </c>
      <c r="K4057" s="1">
        <v>43</v>
      </c>
      <c r="L4057" t="s">
        <v>12</v>
      </c>
      <c r="M4057" t="s">
        <v>10</v>
      </c>
      <c r="N4057">
        <v>26.55</v>
      </c>
      <c r="O4057" t="s">
        <v>13</v>
      </c>
      <c r="P4057" t="s">
        <v>10</v>
      </c>
      <c r="Q4057" t="s">
        <v>25</v>
      </c>
      <c r="R4057">
        <v>12</v>
      </c>
      <c r="S4057" t="s">
        <v>13</v>
      </c>
      <c r="T4057" t="s">
        <v>10</v>
      </c>
      <c r="U4057" t="s">
        <v>10</v>
      </c>
      <c r="V4057" t="s">
        <v>13</v>
      </c>
      <c r="W4057" t="s">
        <v>10</v>
      </c>
      <c r="X4057" t="s">
        <v>13</v>
      </c>
      <c r="Y4057" t="s">
        <v>13</v>
      </c>
      <c r="Z4057" t="s">
        <v>10</v>
      </c>
      <c r="AA4057" t="s">
        <v>21</v>
      </c>
      <c r="AB4057" t="s">
        <v>10</v>
      </c>
      <c r="AC4057" t="s">
        <v>26</v>
      </c>
      <c r="AD4057">
        <v>91.65</v>
      </c>
      <c r="AE4057">
        <v>3954.1</v>
      </c>
      <c r="AF4057">
        <v>0</v>
      </c>
      <c r="AG4057">
        <v>0</v>
      </c>
      <c r="AH4057">
        <v>1141.6500000000001</v>
      </c>
      <c r="AI4057">
        <v>5095.75</v>
      </c>
      <c r="AJ4057" t="s">
        <v>17</v>
      </c>
      <c r="AM4057" t="str">
        <f t="shared" si="189"/>
        <v>VIP</v>
      </c>
      <c r="AN4057" t="str">
        <f t="shared" si="190"/>
        <v>No</v>
      </c>
      <c r="AO4057" t="str" cm="1">
        <f t="array" ref="AO4057">_xlfn.IFS($C4057&lt;36,"Youth", $C4057&lt;66, "Middle_age", $C4057&gt;65, "Old")</f>
        <v>Middle_age</v>
      </c>
      <c r="AP4057" t="str">
        <f t="shared" si="191"/>
        <v>4 năm</v>
      </c>
    </row>
    <row r="4058" spans="1:42" x14ac:dyDescent="0.35">
      <c r="A4058" t="s">
        <v>5192</v>
      </c>
      <c r="B4058" t="s">
        <v>19</v>
      </c>
      <c r="C4058">
        <v>46</v>
      </c>
      <c r="D4058" t="s">
        <v>13</v>
      </c>
      <c r="E4058">
        <v>0</v>
      </c>
      <c r="F4058" t="s">
        <v>2700</v>
      </c>
      <c r="G4058">
        <v>96056</v>
      </c>
      <c r="H4058">
        <v>41.108310000000003</v>
      </c>
      <c r="I4058">
        <v>-121.36036199999999</v>
      </c>
      <c r="J4058">
        <v>0</v>
      </c>
      <c r="K4058" s="1">
        <v>2</v>
      </c>
      <c r="L4058" t="s">
        <v>24</v>
      </c>
      <c r="M4058" t="s">
        <v>10</v>
      </c>
      <c r="N4058">
        <v>16.14</v>
      </c>
      <c r="O4058" t="s">
        <v>13</v>
      </c>
      <c r="P4058" t="s">
        <v>10</v>
      </c>
      <c r="Q4058" t="s">
        <v>25</v>
      </c>
      <c r="R4058">
        <v>2</v>
      </c>
      <c r="S4058" t="s">
        <v>13</v>
      </c>
      <c r="T4058" t="s">
        <v>13</v>
      </c>
      <c r="U4058" t="s">
        <v>10</v>
      </c>
      <c r="V4058" t="s">
        <v>10</v>
      </c>
      <c r="W4058" t="s">
        <v>13</v>
      </c>
      <c r="X4058" t="s">
        <v>13</v>
      </c>
      <c r="Y4058" t="s">
        <v>13</v>
      </c>
      <c r="Z4058" t="s">
        <v>10</v>
      </c>
      <c r="AA4058" t="s">
        <v>21</v>
      </c>
      <c r="AB4058" t="s">
        <v>10</v>
      </c>
      <c r="AC4058" t="s">
        <v>26</v>
      </c>
      <c r="AD4058">
        <v>79.849999999999994</v>
      </c>
      <c r="AE4058">
        <v>152.44999999999999</v>
      </c>
      <c r="AF4058">
        <v>0</v>
      </c>
      <c r="AG4058">
        <v>0</v>
      </c>
      <c r="AH4058">
        <v>32.28</v>
      </c>
      <c r="AI4058">
        <v>184.73</v>
      </c>
      <c r="AJ4058" t="s">
        <v>27</v>
      </c>
      <c r="AK4058" t="s">
        <v>33</v>
      </c>
      <c r="AL4058" t="s">
        <v>403</v>
      </c>
      <c r="AM4058" t="str">
        <f t="shared" si="189"/>
        <v>Churned</v>
      </c>
      <c r="AN4058" t="str">
        <f t="shared" si="190"/>
        <v>No</v>
      </c>
      <c r="AO4058" t="str" cm="1">
        <f t="array" ref="AO4058">_xlfn.IFS($C4058&lt;36,"Youth", $C4058&lt;66, "Middle_age", $C4058&gt;65, "Old")</f>
        <v>Middle_age</v>
      </c>
      <c r="AP4058" t="str">
        <f t="shared" si="191"/>
        <v>1 năm</v>
      </c>
    </row>
    <row r="4059" spans="1:42" x14ac:dyDescent="0.35">
      <c r="A4059" t="s">
        <v>5193</v>
      </c>
      <c r="B4059" t="s">
        <v>9</v>
      </c>
      <c r="C4059">
        <v>53</v>
      </c>
      <c r="D4059" t="s">
        <v>13</v>
      </c>
      <c r="E4059">
        <v>0</v>
      </c>
      <c r="F4059" t="s">
        <v>628</v>
      </c>
      <c r="G4059">
        <v>93108</v>
      </c>
      <c r="H4059">
        <v>34.457540999999999</v>
      </c>
      <c r="I4059">
        <v>-119.631072</v>
      </c>
      <c r="J4059">
        <v>0</v>
      </c>
      <c r="K4059" s="1">
        <v>4</v>
      </c>
      <c r="L4059" t="s">
        <v>24</v>
      </c>
      <c r="M4059" t="s">
        <v>10</v>
      </c>
      <c r="N4059">
        <v>1.3</v>
      </c>
      <c r="O4059" t="s">
        <v>13</v>
      </c>
      <c r="P4059" t="s">
        <v>13</v>
      </c>
      <c r="AA4059" t="s">
        <v>21</v>
      </c>
      <c r="AB4059" t="s">
        <v>10</v>
      </c>
      <c r="AC4059" t="s">
        <v>16</v>
      </c>
      <c r="AD4059">
        <v>20.149999999999999</v>
      </c>
      <c r="AE4059">
        <v>68.45</v>
      </c>
      <c r="AF4059">
        <v>0</v>
      </c>
      <c r="AG4059">
        <v>0</v>
      </c>
      <c r="AH4059">
        <v>5.2</v>
      </c>
      <c r="AI4059">
        <v>73.650000000000006</v>
      </c>
      <c r="AJ4059" t="s">
        <v>17</v>
      </c>
      <c r="AM4059" t="str">
        <f t="shared" si="189"/>
        <v>Stayed</v>
      </c>
      <c r="AN4059" t="str">
        <f t="shared" si="190"/>
        <v>No</v>
      </c>
      <c r="AO4059" t="str" cm="1">
        <f t="array" ref="AO4059">_xlfn.IFS($C4059&lt;36,"Youth", $C4059&lt;66, "Middle_age", $C4059&gt;65, "Old")</f>
        <v>Middle_age</v>
      </c>
      <c r="AP4059" t="str">
        <f t="shared" si="191"/>
        <v>1 năm</v>
      </c>
    </row>
    <row r="4060" spans="1:42" x14ac:dyDescent="0.35">
      <c r="A4060" t="s">
        <v>5194</v>
      </c>
      <c r="B4060" t="s">
        <v>9</v>
      </c>
      <c r="C4060">
        <v>56</v>
      </c>
      <c r="D4060" t="s">
        <v>10</v>
      </c>
      <c r="E4060">
        <v>0</v>
      </c>
      <c r="F4060" t="s">
        <v>1006</v>
      </c>
      <c r="G4060">
        <v>90743</v>
      </c>
      <c r="H4060">
        <v>33.728273000000002</v>
      </c>
      <c r="I4060">
        <v>-118.08530399999999</v>
      </c>
      <c r="J4060">
        <v>5</v>
      </c>
      <c r="K4060" s="1">
        <v>65</v>
      </c>
      <c r="L4060" t="s">
        <v>12</v>
      </c>
      <c r="M4060" t="s">
        <v>10</v>
      </c>
      <c r="N4060">
        <v>13.2</v>
      </c>
      <c r="O4060" t="s">
        <v>10</v>
      </c>
      <c r="P4060" t="s">
        <v>10</v>
      </c>
      <c r="Q4060" t="s">
        <v>25</v>
      </c>
      <c r="R4060">
        <v>13</v>
      </c>
      <c r="S4060" t="s">
        <v>10</v>
      </c>
      <c r="T4060" t="s">
        <v>10</v>
      </c>
      <c r="U4060" t="s">
        <v>13</v>
      </c>
      <c r="V4060" t="s">
        <v>10</v>
      </c>
      <c r="W4060" t="s">
        <v>10</v>
      </c>
      <c r="X4060" t="s">
        <v>13</v>
      </c>
      <c r="Y4060" t="s">
        <v>13</v>
      </c>
      <c r="Z4060" t="s">
        <v>10</v>
      </c>
      <c r="AA4060" t="s">
        <v>43</v>
      </c>
      <c r="AB4060" t="s">
        <v>10</v>
      </c>
      <c r="AC4060" t="s">
        <v>16</v>
      </c>
      <c r="AD4060">
        <v>99.05</v>
      </c>
      <c r="AE4060">
        <v>6416.7</v>
      </c>
      <c r="AF4060">
        <v>0</v>
      </c>
      <c r="AG4060">
        <v>0</v>
      </c>
      <c r="AH4060">
        <v>858</v>
      </c>
      <c r="AI4060">
        <v>7274.7</v>
      </c>
      <c r="AJ4060" t="s">
        <v>17</v>
      </c>
      <c r="AM4060" t="str">
        <f t="shared" si="189"/>
        <v>VIP</v>
      </c>
      <c r="AN4060" t="str">
        <f t="shared" si="190"/>
        <v>No</v>
      </c>
      <c r="AO4060" t="str" cm="1">
        <f t="array" ref="AO4060">_xlfn.IFS($C4060&lt;36,"Youth", $C4060&lt;66, "Middle_age", $C4060&gt;65, "Old")</f>
        <v>Middle_age</v>
      </c>
      <c r="AP4060" t="str">
        <f t="shared" si="191"/>
        <v>6 năm</v>
      </c>
    </row>
    <row r="4061" spans="1:42" x14ac:dyDescent="0.35">
      <c r="A4061" t="s">
        <v>5195</v>
      </c>
      <c r="B4061" t="s">
        <v>9</v>
      </c>
      <c r="C4061">
        <v>29</v>
      </c>
      <c r="D4061" t="s">
        <v>13</v>
      </c>
      <c r="E4061">
        <v>2</v>
      </c>
      <c r="F4061" t="s">
        <v>2789</v>
      </c>
      <c r="G4061">
        <v>95388</v>
      </c>
      <c r="H4061">
        <v>37.421298999999998</v>
      </c>
      <c r="I4061">
        <v>-120.599587</v>
      </c>
      <c r="J4061">
        <v>0</v>
      </c>
      <c r="K4061" s="1">
        <v>13</v>
      </c>
      <c r="L4061" t="s">
        <v>32</v>
      </c>
      <c r="M4061" t="s">
        <v>10</v>
      </c>
      <c r="N4061">
        <v>11.99</v>
      </c>
      <c r="O4061" t="s">
        <v>10</v>
      </c>
      <c r="P4061" t="s">
        <v>10</v>
      </c>
      <c r="Q4061" t="s">
        <v>25</v>
      </c>
      <c r="R4061">
        <v>27</v>
      </c>
      <c r="S4061" t="s">
        <v>13</v>
      </c>
      <c r="T4061" t="s">
        <v>10</v>
      </c>
      <c r="U4061" t="s">
        <v>10</v>
      </c>
      <c r="V4061" t="s">
        <v>13</v>
      </c>
      <c r="W4061" t="s">
        <v>10</v>
      </c>
      <c r="X4061" t="s">
        <v>10</v>
      </c>
      <c r="Y4061" t="s">
        <v>10</v>
      </c>
      <c r="Z4061" t="s">
        <v>10</v>
      </c>
      <c r="AA4061" t="s">
        <v>15</v>
      </c>
      <c r="AB4061" t="s">
        <v>10</v>
      </c>
      <c r="AC4061" t="s">
        <v>16</v>
      </c>
      <c r="AD4061">
        <v>104.15</v>
      </c>
      <c r="AE4061">
        <v>1299.0999999999999</v>
      </c>
      <c r="AF4061">
        <v>2.76</v>
      </c>
      <c r="AG4061">
        <v>0</v>
      </c>
      <c r="AH4061">
        <v>155.87</v>
      </c>
      <c r="AI4061">
        <v>1452.21</v>
      </c>
      <c r="AJ4061" t="s">
        <v>17</v>
      </c>
      <c r="AM4061" t="str">
        <f t="shared" si="189"/>
        <v>Stayed</v>
      </c>
      <c r="AN4061" t="str">
        <f t="shared" si="190"/>
        <v>Yes</v>
      </c>
      <c r="AO4061" t="str" cm="1">
        <f t="array" ref="AO4061">_xlfn.IFS($C4061&lt;36,"Youth", $C4061&lt;66, "Middle_age", $C4061&gt;65, "Old")</f>
        <v>Youth</v>
      </c>
      <c r="AP4061" t="str">
        <f t="shared" si="191"/>
        <v>2 năm</v>
      </c>
    </row>
    <row r="4062" spans="1:42" x14ac:dyDescent="0.35">
      <c r="A4062" t="s">
        <v>5196</v>
      </c>
      <c r="B4062" t="s">
        <v>19</v>
      </c>
      <c r="C4062">
        <v>29</v>
      </c>
      <c r="D4062" t="s">
        <v>10</v>
      </c>
      <c r="E4062">
        <v>0</v>
      </c>
      <c r="F4062" t="s">
        <v>730</v>
      </c>
      <c r="G4062">
        <v>95946</v>
      </c>
      <c r="H4062">
        <v>39.203817000000001</v>
      </c>
      <c r="I4062">
        <v>-121.19584</v>
      </c>
      <c r="J4062">
        <v>3</v>
      </c>
      <c r="K4062" s="1">
        <v>49</v>
      </c>
      <c r="L4062" t="s">
        <v>12</v>
      </c>
      <c r="M4062" t="s">
        <v>10</v>
      </c>
      <c r="N4062">
        <v>42.19</v>
      </c>
      <c r="O4062" t="s">
        <v>10</v>
      </c>
      <c r="P4062" t="s">
        <v>10</v>
      </c>
      <c r="Q4062" t="s">
        <v>14</v>
      </c>
      <c r="R4062">
        <v>52</v>
      </c>
      <c r="S4062" t="s">
        <v>10</v>
      </c>
      <c r="T4062" t="s">
        <v>13</v>
      </c>
      <c r="U4062" t="s">
        <v>13</v>
      </c>
      <c r="V4062" t="s">
        <v>13</v>
      </c>
      <c r="W4062" t="s">
        <v>13</v>
      </c>
      <c r="X4062" t="s">
        <v>13</v>
      </c>
      <c r="Y4062" t="s">
        <v>13</v>
      </c>
      <c r="Z4062" t="s">
        <v>10</v>
      </c>
      <c r="AA4062" t="s">
        <v>15</v>
      </c>
      <c r="AB4062" t="s">
        <v>10</v>
      </c>
      <c r="AC4062" t="s">
        <v>26</v>
      </c>
      <c r="AD4062">
        <v>55.35</v>
      </c>
      <c r="AE4062">
        <v>2633.95</v>
      </c>
      <c r="AF4062">
        <v>0</v>
      </c>
      <c r="AG4062">
        <v>0</v>
      </c>
      <c r="AH4062">
        <v>2067.31</v>
      </c>
      <c r="AI4062">
        <v>4701.26</v>
      </c>
      <c r="AJ4062" t="s">
        <v>17</v>
      </c>
      <c r="AM4062" t="str">
        <f t="shared" si="189"/>
        <v>VIP</v>
      </c>
      <c r="AN4062" t="str">
        <f t="shared" si="190"/>
        <v>No</v>
      </c>
      <c r="AO4062" t="str" cm="1">
        <f t="array" ref="AO4062">_xlfn.IFS($C4062&lt;36,"Youth", $C4062&lt;66, "Middle_age", $C4062&gt;65, "Old")</f>
        <v>Youth</v>
      </c>
      <c r="AP4062" t="str">
        <f t="shared" si="191"/>
        <v>5 năm</v>
      </c>
    </row>
    <row r="4063" spans="1:42" x14ac:dyDescent="0.35">
      <c r="A4063" t="s">
        <v>5197</v>
      </c>
      <c r="B4063" t="s">
        <v>9</v>
      </c>
      <c r="C4063">
        <v>44</v>
      </c>
      <c r="D4063" t="s">
        <v>10</v>
      </c>
      <c r="E4063">
        <v>0</v>
      </c>
      <c r="F4063" t="s">
        <v>998</v>
      </c>
      <c r="G4063">
        <v>93615</v>
      </c>
      <c r="H4063">
        <v>36.497895</v>
      </c>
      <c r="I4063">
        <v>-119.285484</v>
      </c>
      <c r="J4063">
        <v>8</v>
      </c>
      <c r="K4063" s="1">
        <v>8</v>
      </c>
      <c r="L4063" t="s">
        <v>24</v>
      </c>
      <c r="M4063" t="s">
        <v>10</v>
      </c>
      <c r="N4063">
        <v>17.09</v>
      </c>
      <c r="O4063" t="s">
        <v>13</v>
      </c>
      <c r="P4063" t="s">
        <v>13</v>
      </c>
      <c r="AA4063" t="s">
        <v>43</v>
      </c>
      <c r="AB4063" t="s">
        <v>10</v>
      </c>
      <c r="AC4063" t="s">
        <v>16</v>
      </c>
      <c r="AD4063">
        <v>19.850000000000001</v>
      </c>
      <c r="AE4063">
        <v>146.6</v>
      </c>
      <c r="AF4063">
        <v>0</v>
      </c>
      <c r="AG4063">
        <v>0</v>
      </c>
      <c r="AH4063">
        <v>136.72</v>
      </c>
      <c r="AI4063">
        <v>283.32</v>
      </c>
      <c r="AJ4063" t="s">
        <v>17</v>
      </c>
      <c r="AM4063" t="str">
        <f t="shared" si="189"/>
        <v>Stayed</v>
      </c>
      <c r="AN4063" t="str">
        <f t="shared" si="190"/>
        <v>No</v>
      </c>
      <c r="AO4063" t="str" cm="1">
        <f t="array" ref="AO4063">_xlfn.IFS($C4063&lt;36,"Youth", $C4063&lt;66, "Middle_age", $C4063&gt;65, "Old")</f>
        <v>Middle_age</v>
      </c>
      <c r="AP4063" t="str">
        <f t="shared" si="191"/>
        <v>1 năm</v>
      </c>
    </row>
    <row r="4064" spans="1:42" x14ac:dyDescent="0.35">
      <c r="A4064" t="s">
        <v>5198</v>
      </c>
      <c r="B4064" t="s">
        <v>19</v>
      </c>
      <c r="C4064">
        <v>64</v>
      </c>
      <c r="D4064" t="s">
        <v>10</v>
      </c>
      <c r="E4064">
        <v>2</v>
      </c>
      <c r="F4064" t="s">
        <v>596</v>
      </c>
      <c r="G4064">
        <v>91405</v>
      </c>
      <c r="H4064">
        <v>34.202494000000002</v>
      </c>
      <c r="I4064">
        <v>-118.448048</v>
      </c>
      <c r="J4064">
        <v>1</v>
      </c>
      <c r="K4064" s="1">
        <v>72</v>
      </c>
      <c r="L4064" t="s">
        <v>42</v>
      </c>
      <c r="M4064" t="s">
        <v>10</v>
      </c>
      <c r="N4064">
        <v>20.63</v>
      </c>
      <c r="O4064" t="s">
        <v>10</v>
      </c>
      <c r="P4064" t="s">
        <v>10</v>
      </c>
      <c r="Q4064" t="s">
        <v>49</v>
      </c>
      <c r="R4064">
        <v>26</v>
      </c>
      <c r="S4064" t="s">
        <v>10</v>
      </c>
      <c r="T4064" t="s">
        <v>10</v>
      </c>
      <c r="U4064" t="s">
        <v>10</v>
      </c>
      <c r="V4064" t="s">
        <v>10</v>
      </c>
      <c r="W4064" t="s">
        <v>10</v>
      </c>
      <c r="X4064" t="s">
        <v>10</v>
      </c>
      <c r="Y4064" t="s">
        <v>10</v>
      </c>
      <c r="Z4064" t="s">
        <v>10</v>
      </c>
      <c r="AA4064" t="s">
        <v>43</v>
      </c>
      <c r="AB4064" t="s">
        <v>10</v>
      </c>
      <c r="AC4064" t="s">
        <v>16</v>
      </c>
      <c r="AD4064">
        <v>90.8</v>
      </c>
      <c r="AE4064">
        <v>6397.6</v>
      </c>
      <c r="AF4064">
        <v>0</v>
      </c>
      <c r="AG4064">
        <v>0</v>
      </c>
      <c r="AH4064">
        <v>1485.36</v>
      </c>
      <c r="AI4064">
        <v>7882.96</v>
      </c>
      <c r="AJ4064" t="s">
        <v>17</v>
      </c>
      <c r="AM4064" t="str">
        <f t="shared" si="189"/>
        <v>VIP</v>
      </c>
      <c r="AN4064" t="str">
        <f t="shared" si="190"/>
        <v>Yes</v>
      </c>
      <c r="AO4064" t="str" cm="1">
        <f t="array" ref="AO4064">_xlfn.IFS($C4064&lt;36,"Youth", $C4064&lt;66, "Middle_age", $C4064&gt;65, "Old")</f>
        <v>Middle_age</v>
      </c>
      <c r="AP4064" t="str">
        <f t="shared" si="191"/>
        <v>6 năm</v>
      </c>
    </row>
    <row r="4065" spans="1:42" x14ac:dyDescent="0.35">
      <c r="A4065" t="s">
        <v>5199</v>
      </c>
      <c r="B4065" t="s">
        <v>9</v>
      </c>
      <c r="C4065">
        <v>22</v>
      </c>
      <c r="D4065" t="s">
        <v>10</v>
      </c>
      <c r="E4065">
        <v>0</v>
      </c>
      <c r="F4065" t="s">
        <v>292</v>
      </c>
      <c r="G4065">
        <v>95817</v>
      </c>
      <c r="H4065">
        <v>38.550722</v>
      </c>
      <c r="I4065">
        <v>-121.457314</v>
      </c>
      <c r="J4065">
        <v>1</v>
      </c>
      <c r="K4065" s="1">
        <v>4</v>
      </c>
      <c r="L4065" t="s">
        <v>24</v>
      </c>
      <c r="M4065" t="s">
        <v>10</v>
      </c>
      <c r="N4065">
        <v>44.28</v>
      </c>
      <c r="O4065" t="s">
        <v>13</v>
      </c>
      <c r="P4065" t="s">
        <v>10</v>
      </c>
      <c r="Q4065" t="s">
        <v>25</v>
      </c>
      <c r="R4065">
        <v>59</v>
      </c>
      <c r="S4065" t="s">
        <v>13</v>
      </c>
      <c r="T4065" t="s">
        <v>13</v>
      </c>
      <c r="U4065" t="s">
        <v>13</v>
      </c>
      <c r="V4065" t="s">
        <v>13</v>
      </c>
      <c r="W4065" t="s">
        <v>13</v>
      </c>
      <c r="X4065" t="s">
        <v>10</v>
      </c>
      <c r="Y4065" t="s">
        <v>10</v>
      </c>
      <c r="Z4065" t="s">
        <v>13</v>
      </c>
      <c r="AA4065" t="s">
        <v>21</v>
      </c>
      <c r="AB4065" t="s">
        <v>13</v>
      </c>
      <c r="AC4065" t="s">
        <v>26</v>
      </c>
      <c r="AD4065">
        <v>80.849999999999994</v>
      </c>
      <c r="AE4065">
        <v>302.75</v>
      </c>
      <c r="AF4065">
        <v>0</v>
      </c>
      <c r="AG4065">
        <v>40</v>
      </c>
      <c r="AH4065">
        <v>177.12</v>
      </c>
      <c r="AI4065">
        <v>519.87</v>
      </c>
      <c r="AJ4065" t="s">
        <v>27</v>
      </c>
      <c r="AK4065" t="s">
        <v>28</v>
      </c>
      <c r="AL4065" t="s">
        <v>29</v>
      </c>
      <c r="AM4065" t="str">
        <f t="shared" si="189"/>
        <v>Churned</v>
      </c>
      <c r="AN4065" t="str">
        <f t="shared" si="190"/>
        <v>No</v>
      </c>
      <c r="AO4065" t="str" cm="1">
        <f t="array" ref="AO4065">_xlfn.IFS($C4065&lt;36,"Youth", $C4065&lt;66, "Middle_age", $C4065&gt;65, "Old")</f>
        <v>Youth</v>
      </c>
      <c r="AP4065" t="str">
        <f t="shared" si="191"/>
        <v>1 năm</v>
      </c>
    </row>
    <row r="4066" spans="1:42" x14ac:dyDescent="0.35">
      <c r="A4066" t="s">
        <v>5200</v>
      </c>
      <c r="B4066" t="s">
        <v>19</v>
      </c>
      <c r="C4066">
        <v>50</v>
      </c>
      <c r="D4066" t="s">
        <v>13</v>
      </c>
      <c r="E4066">
        <v>0</v>
      </c>
      <c r="F4066" t="s">
        <v>934</v>
      </c>
      <c r="G4066">
        <v>93529</v>
      </c>
      <c r="H4066">
        <v>37.730269</v>
      </c>
      <c r="I4066">
        <v>-119.055813</v>
      </c>
      <c r="J4066">
        <v>0</v>
      </c>
      <c r="K4066" s="1">
        <v>66</v>
      </c>
      <c r="L4066" t="s">
        <v>42</v>
      </c>
      <c r="M4066" t="s">
        <v>10</v>
      </c>
      <c r="N4066">
        <v>45.54</v>
      </c>
      <c r="O4066" t="s">
        <v>13</v>
      </c>
      <c r="P4066" t="s">
        <v>13</v>
      </c>
      <c r="AA4066" t="s">
        <v>43</v>
      </c>
      <c r="AB4066" t="s">
        <v>13</v>
      </c>
      <c r="AC4066" t="s">
        <v>26</v>
      </c>
      <c r="AD4066">
        <v>19.7</v>
      </c>
      <c r="AE4066">
        <v>1253.8</v>
      </c>
      <c r="AF4066">
        <v>0</v>
      </c>
      <c r="AG4066">
        <v>0</v>
      </c>
      <c r="AH4066">
        <v>3005.64</v>
      </c>
      <c r="AI4066">
        <v>4259.4399999999996</v>
      </c>
      <c r="AJ4066" t="s">
        <v>17</v>
      </c>
      <c r="AM4066" t="str">
        <f t="shared" si="189"/>
        <v>VIP</v>
      </c>
      <c r="AN4066" t="str">
        <f t="shared" si="190"/>
        <v>No</v>
      </c>
      <c r="AO4066" t="str" cm="1">
        <f t="array" ref="AO4066">_xlfn.IFS($C4066&lt;36,"Youth", $C4066&lt;66, "Middle_age", $C4066&gt;65, "Old")</f>
        <v>Middle_age</v>
      </c>
      <c r="AP4066" t="str">
        <f t="shared" si="191"/>
        <v>6 năm</v>
      </c>
    </row>
    <row r="4067" spans="1:42" x14ac:dyDescent="0.35">
      <c r="A4067" t="s">
        <v>5201</v>
      </c>
      <c r="B4067" t="s">
        <v>9</v>
      </c>
      <c r="C4067">
        <v>73</v>
      </c>
      <c r="D4067" t="s">
        <v>13</v>
      </c>
      <c r="E4067">
        <v>0</v>
      </c>
      <c r="F4067" t="s">
        <v>738</v>
      </c>
      <c r="G4067">
        <v>95988</v>
      </c>
      <c r="H4067">
        <v>39.493991000000001</v>
      </c>
      <c r="I4067">
        <v>-122.28636299999999</v>
      </c>
      <c r="J4067">
        <v>0</v>
      </c>
      <c r="K4067" s="1">
        <v>43</v>
      </c>
      <c r="L4067" t="s">
        <v>12</v>
      </c>
      <c r="M4067" t="s">
        <v>13</v>
      </c>
      <c r="P4067" t="s">
        <v>10</v>
      </c>
      <c r="Q4067" t="s">
        <v>49</v>
      </c>
      <c r="R4067">
        <v>18</v>
      </c>
      <c r="S4067" t="s">
        <v>10</v>
      </c>
      <c r="T4067" t="s">
        <v>10</v>
      </c>
      <c r="U4067" t="s">
        <v>13</v>
      </c>
      <c r="V4067" t="s">
        <v>13</v>
      </c>
      <c r="W4067" t="s">
        <v>13</v>
      </c>
      <c r="X4067" t="s">
        <v>13</v>
      </c>
      <c r="Y4067" t="s">
        <v>13</v>
      </c>
      <c r="Z4067" t="s">
        <v>13</v>
      </c>
      <c r="AA4067" t="s">
        <v>43</v>
      </c>
      <c r="AB4067" t="s">
        <v>10</v>
      </c>
      <c r="AC4067" t="s">
        <v>16</v>
      </c>
      <c r="AD4067">
        <v>33.450000000000003</v>
      </c>
      <c r="AE4067">
        <v>1500.25</v>
      </c>
      <c r="AF4067">
        <v>0</v>
      </c>
      <c r="AG4067">
        <v>40</v>
      </c>
      <c r="AH4067">
        <v>0</v>
      </c>
      <c r="AI4067">
        <v>1540.25</v>
      </c>
      <c r="AJ4067" t="s">
        <v>17</v>
      </c>
      <c r="AM4067" t="str">
        <f t="shared" si="189"/>
        <v>Stayed</v>
      </c>
      <c r="AN4067" t="str">
        <f t="shared" si="190"/>
        <v>No</v>
      </c>
      <c r="AO4067" t="str" cm="1">
        <f t="array" ref="AO4067">_xlfn.IFS($C4067&lt;36,"Youth", $C4067&lt;66, "Middle_age", $C4067&gt;65, "Old")</f>
        <v>Old</v>
      </c>
      <c r="AP4067" t="str">
        <f t="shared" si="191"/>
        <v>4 năm</v>
      </c>
    </row>
    <row r="4068" spans="1:42" x14ac:dyDescent="0.35">
      <c r="A4068" t="s">
        <v>5202</v>
      </c>
      <c r="B4068" t="s">
        <v>19</v>
      </c>
      <c r="C4068">
        <v>79</v>
      </c>
      <c r="D4068" t="s">
        <v>10</v>
      </c>
      <c r="E4068">
        <v>0</v>
      </c>
      <c r="F4068" t="s">
        <v>36</v>
      </c>
      <c r="G4068">
        <v>93012</v>
      </c>
      <c r="H4068">
        <v>34.205503999999998</v>
      </c>
      <c r="I4068">
        <v>-118.993111</v>
      </c>
      <c r="J4068">
        <v>5</v>
      </c>
      <c r="K4068" s="1">
        <v>52</v>
      </c>
      <c r="L4068" t="s">
        <v>12</v>
      </c>
      <c r="M4068" t="s">
        <v>10</v>
      </c>
      <c r="N4068">
        <v>39</v>
      </c>
      <c r="O4068" t="s">
        <v>13</v>
      </c>
      <c r="P4068" t="s">
        <v>10</v>
      </c>
      <c r="Q4068" t="s">
        <v>25</v>
      </c>
      <c r="R4068">
        <v>11</v>
      </c>
      <c r="S4068" t="s">
        <v>10</v>
      </c>
      <c r="T4068" t="s">
        <v>13</v>
      </c>
      <c r="U4068" t="s">
        <v>10</v>
      </c>
      <c r="V4068" t="s">
        <v>10</v>
      </c>
      <c r="W4068" t="s">
        <v>10</v>
      </c>
      <c r="X4068" t="s">
        <v>10</v>
      </c>
      <c r="Y4068" t="s">
        <v>13</v>
      </c>
      <c r="Z4068" t="s">
        <v>10</v>
      </c>
      <c r="AA4068" t="s">
        <v>15</v>
      </c>
      <c r="AB4068" t="s">
        <v>10</v>
      </c>
      <c r="AC4068" t="s">
        <v>26</v>
      </c>
      <c r="AD4068">
        <v>104.45</v>
      </c>
      <c r="AE4068">
        <v>5481.25</v>
      </c>
      <c r="AF4068">
        <v>0</v>
      </c>
      <c r="AG4068">
        <v>0</v>
      </c>
      <c r="AH4068">
        <v>2028</v>
      </c>
      <c r="AI4068">
        <v>7509.25</v>
      </c>
      <c r="AJ4068" t="s">
        <v>17</v>
      </c>
      <c r="AM4068" t="str">
        <f t="shared" si="189"/>
        <v>VIP</v>
      </c>
      <c r="AN4068" t="str">
        <f t="shared" si="190"/>
        <v>No</v>
      </c>
      <c r="AO4068" t="str" cm="1">
        <f t="array" ref="AO4068">_xlfn.IFS($C4068&lt;36,"Youth", $C4068&lt;66, "Middle_age", $C4068&gt;65, "Old")</f>
        <v>Old</v>
      </c>
      <c r="AP4068" t="str">
        <f t="shared" si="191"/>
        <v>5 năm</v>
      </c>
    </row>
    <row r="4069" spans="1:42" x14ac:dyDescent="0.35">
      <c r="A4069" t="s">
        <v>5203</v>
      </c>
      <c r="B4069" t="s">
        <v>9</v>
      </c>
      <c r="C4069">
        <v>25</v>
      </c>
      <c r="D4069" t="s">
        <v>13</v>
      </c>
      <c r="E4069">
        <v>0</v>
      </c>
      <c r="F4069" t="s">
        <v>5204</v>
      </c>
      <c r="G4069">
        <v>95944</v>
      </c>
      <c r="H4069">
        <v>39.564112999999999</v>
      </c>
      <c r="I4069">
        <v>-120.868836</v>
      </c>
      <c r="J4069">
        <v>0</v>
      </c>
      <c r="K4069" s="1">
        <v>61</v>
      </c>
      <c r="L4069" t="s">
        <v>46</v>
      </c>
      <c r="M4069" t="s">
        <v>10</v>
      </c>
      <c r="N4069">
        <v>38.78</v>
      </c>
      <c r="O4069" t="s">
        <v>10</v>
      </c>
      <c r="P4069" t="s">
        <v>10</v>
      </c>
      <c r="Q4069" t="s">
        <v>25</v>
      </c>
      <c r="R4069">
        <v>42</v>
      </c>
      <c r="S4069" t="s">
        <v>10</v>
      </c>
      <c r="T4069" t="s">
        <v>10</v>
      </c>
      <c r="U4069" t="s">
        <v>10</v>
      </c>
      <c r="V4069" t="s">
        <v>10</v>
      </c>
      <c r="W4069" t="s">
        <v>10</v>
      </c>
      <c r="X4069" t="s">
        <v>10</v>
      </c>
      <c r="Y4069" t="s">
        <v>10</v>
      </c>
      <c r="Z4069" t="s">
        <v>10</v>
      </c>
      <c r="AA4069" t="s">
        <v>15</v>
      </c>
      <c r="AB4069" t="s">
        <v>10</v>
      </c>
      <c r="AC4069" t="s">
        <v>26</v>
      </c>
      <c r="AD4069">
        <v>118.6</v>
      </c>
      <c r="AE4069">
        <v>7365.7</v>
      </c>
      <c r="AF4069">
        <v>0</v>
      </c>
      <c r="AG4069">
        <v>0</v>
      </c>
      <c r="AH4069">
        <v>2365.58</v>
      </c>
      <c r="AI4069">
        <v>9731.2800000000007</v>
      </c>
      <c r="AJ4069" t="s">
        <v>17</v>
      </c>
      <c r="AM4069" t="str">
        <f t="shared" si="189"/>
        <v>VIP</v>
      </c>
      <c r="AN4069" t="str">
        <f t="shared" si="190"/>
        <v>No</v>
      </c>
      <c r="AO4069" t="str" cm="1">
        <f t="array" ref="AO4069">_xlfn.IFS($C4069&lt;36,"Youth", $C4069&lt;66, "Middle_age", $C4069&gt;65, "Old")</f>
        <v>Youth</v>
      </c>
      <c r="AP4069" t="str">
        <f t="shared" si="191"/>
        <v>6 năm</v>
      </c>
    </row>
    <row r="4070" spans="1:42" x14ac:dyDescent="0.35">
      <c r="A4070" t="s">
        <v>5205</v>
      </c>
      <c r="B4070" t="s">
        <v>19</v>
      </c>
      <c r="C4070">
        <v>23</v>
      </c>
      <c r="D4070" t="s">
        <v>13</v>
      </c>
      <c r="E4070">
        <v>0</v>
      </c>
      <c r="F4070" t="s">
        <v>1404</v>
      </c>
      <c r="G4070">
        <v>92543</v>
      </c>
      <c r="H4070">
        <v>33.739415000000001</v>
      </c>
      <c r="I4070">
        <v>-116.968339</v>
      </c>
      <c r="J4070">
        <v>0</v>
      </c>
      <c r="K4070" s="1">
        <v>69</v>
      </c>
      <c r="L4070" t="s">
        <v>42</v>
      </c>
      <c r="M4070" t="s">
        <v>10</v>
      </c>
      <c r="N4070">
        <v>26.45</v>
      </c>
      <c r="O4070" t="s">
        <v>10</v>
      </c>
      <c r="P4070" t="s">
        <v>10</v>
      </c>
      <c r="Q4070" t="s">
        <v>49</v>
      </c>
      <c r="R4070">
        <v>46</v>
      </c>
      <c r="S4070" t="s">
        <v>10</v>
      </c>
      <c r="T4070" t="s">
        <v>10</v>
      </c>
      <c r="U4070" t="s">
        <v>10</v>
      </c>
      <c r="V4070" t="s">
        <v>10</v>
      </c>
      <c r="W4070" t="s">
        <v>10</v>
      </c>
      <c r="X4070" t="s">
        <v>13</v>
      </c>
      <c r="Y4070" t="s">
        <v>13</v>
      </c>
      <c r="Z4070" t="s">
        <v>13</v>
      </c>
      <c r="AA4070" t="s">
        <v>43</v>
      </c>
      <c r="AB4070" t="s">
        <v>10</v>
      </c>
      <c r="AC4070" t="s">
        <v>16</v>
      </c>
      <c r="AD4070">
        <v>79.45</v>
      </c>
      <c r="AE4070">
        <v>5502.55</v>
      </c>
      <c r="AF4070">
        <v>0</v>
      </c>
      <c r="AG4070">
        <v>80</v>
      </c>
      <c r="AH4070">
        <v>1825.05</v>
      </c>
      <c r="AI4070">
        <v>7407.6</v>
      </c>
      <c r="AJ4070" t="s">
        <v>17</v>
      </c>
      <c r="AM4070" t="str">
        <f t="shared" si="189"/>
        <v>VIP</v>
      </c>
      <c r="AN4070" t="str">
        <f t="shared" si="190"/>
        <v>No</v>
      </c>
      <c r="AO4070" t="str" cm="1">
        <f t="array" ref="AO4070">_xlfn.IFS($C4070&lt;36,"Youth", $C4070&lt;66, "Middle_age", $C4070&gt;65, "Old")</f>
        <v>Youth</v>
      </c>
      <c r="AP4070" t="str">
        <f t="shared" si="191"/>
        <v>6 năm</v>
      </c>
    </row>
    <row r="4071" spans="1:42" x14ac:dyDescent="0.35">
      <c r="A4071" t="s">
        <v>5206</v>
      </c>
      <c r="B4071" t="s">
        <v>19</v>
      </c>
      <c r="C4071">
        <v>62</v>
      </c>
      <c r="D4071" t="s">
        <v>10</v>
      </c>
      <c r="E4071">
        <v>3</v>
      </c>
      <c r="F4071" t="s">
        <v>105</v>
      </c>
      <c r="G4071">
        <v>90041</v>
      </c>
      <c r="H4071">
        <v>34.137411999999998</v>
      </c>
      <c r="I4071">
        <v>-118.207607</v>
      </c>
      <c r="J4071">
        <v>8</v>
      </c>
      <c r="K4071" s="1">
        <v>70</v>
      </c>
      <c r="L4071" t="s">
        <v>12</v>
      </c>
      <c r="M4071" t="s">
        <v>10</v>
      </c>
      <c r="N4071">
        <v>32.380000000000003</v>
      </c>
      <c r="O4071" t="s">
        <v>10</v>
      </c>
      <c r="P4071" t="s">
        <v>10</v>
      </c>
      <c r="Q4071" t="s">
        <v>25</v>
      </c>
      <c r="R4071">
        <v>53</v>
      </c>
      <c r="S4071" t="s">
        <v>10</v>
      </c>
      <c r="T4071" t="s">
        <v>10</v>
      </c>
      <c r="U4071" t="s">
        <v>13</v>
      </c>
      <c r="V4071" t="s">
        <v>13</v>
      </c>
      <c r="W4071" t="s">
        <v>10</v>
      </c>
      <c r="X4071" t="s">
        <v>13</v>
      </c>
      <c r="Y4071" t="s">
        <v>13</v>
      </c>
      <c r="Z4071" t="s">
        <v>10</v>
      </c>
      <c r="AA4071" t="s">
        <v>21</v>
      </c>
      <c r="AB4071" t="s">
        <v>10</v>
      </c>
      <c r="AC4071" t="s">
        <v>16</v>
      </c>
      <c r="AD4071">
        <v>97.55</v>
      </c>
      <c r="AE4071">
        <v>6669.05</v>
      </c>
      <c r="AF4071">
        <v>0</v>
      </c>
      <c r="AG4071">
        <v>0</v>
      </c>
      <c r="AH4071">
        <v>2266.6</v>
      </c>
      <c r="AI4071">
        <v>8935.65</v>
      </c>
      <c r="AJ4071" t="s">
        <v>17</v>
      </c>
      <c r="AM4071" t="str">
        <f t="shared" si="189"/>
        <v>VIP</v>
      </c>
      <c r="AN4071" t="str">
        <f t="shared" si="190"/>
        <v>Yes</v>
      </c>
      <c r="AO4071" t="str" cm="1">
        <f t="array" ref="AO4071">_xlfn.IFS($C4071&lt;36,"Youth", $C4071&lt;66, "Middle_age", $C4071&gt;65, "Old")</f>
        <v>Middle_age</v>
      </c>
      <c r="AP4071" t="str">
        <f t="shared" si="191"/>
        <v>6 năm</v>
      </c>
    </row>
    <row r="4072" spans="1:42" x14ac:dyDescent="0.35">
      <c r="A4072" t="s">
        <v>5207</v>
      </c>
      <c r="B4072" t="s">
        <v>19</v>
      </c>
      <c r="C4072">
        <v>43</v>
      </c>
      <c r="D4072" t="s">
        <v>13</v>
      </c>
      <c r="E4072">
        <v>0</v>
      </c>
      <c r="F4072" t="s">
        <v>275</v>
      </c>
      <c r="G4072">
        <v>94705</v>
      </c>
      <c r="H4072">
        <v>37.858898000000003</v>
      </c>
      <c r="I4072">
        <v>-122.240512</v>
      </c>
      <c r="J4072">
        <v>0</v>
      </c>
      <c r="K4072" s="1">
        <v>71</v>
      </c>
      <c r="L4072" t="s">
        <v>12</v>
      </c>
      <c r="M4072" t="s">
        <v>10</v>
      </c>
      <c r="N4072">
        <v>39.08</v>
      </c>
      <c r="O4072" t="s">
        <v>10</v>
      </c>
      <c r="P4072" t="s">
        <v>13</v>
      </c>
      <c r="AA4072" t="s">
        <v>43</v>
      </c>
      <c r="AB4072" t="s">
        <v>13</v>
      </c>
      <c r="AC4072" t="s">
        <v>26</v>
      </c>
      <c r="AD4072">
        <v>25.55</v>
      </c>
      <c r="AE4072">
        <v>1898.1</v>
      </c>
      <c r="AF4072">
        <v>0</v>
      </c>
      <c r="AG4072">
        <v>0</v>
      </c>
      <c r="AH4072">
        <v>2774.68</v>
      </c>
      <c r="AI4072">
        <v>4672.78</v>
      </c>
      <c r="AJ4072" t="s">
        <v>17</v>
      </c>
      <c r="AM4072" t="str">
        <f t="shared" si="189"/>
        <v>VIP</v>
      </c>
      <c r="AN4072" t="str">
        <f t="shared" si="190"/>
        <v>No</v>
      </c>
      <c r="AO4072" t="str" cm="1">
        <f t="array" ref="AO4072">_xlfn.IFS($C4072&lt;36,"Youth", $C4072&lt;66, "Middle_age", $C4072&gt;65, "Old")</f>
        <v>Middle_age</v>
      </c>
      <c r="AP4072" t="str">
        <f t="shared" si="191"/>
        <v>6 năm</v>
      </c>
    </row>
    <row r="4073" spans="1:42" x14ac:dyDescent="0.35">
      <c r="A4073" t="s">
        <v>5208</v>
      </c>
      <c r="B4073" t="s">
        <v>19</v>
      </c>
      <c r="C4073">
        <v>72</v>
      </c>
      <c r="D4073" t="s">
        <v>10</v>
      </c>
      <c r="E4073">
        <v>0</v>
      </c>
      <c r="F4073" t="s">
        <v>121</v>
      </c>
      <c r="G4073">
        <v>92126</v>
      </c>
      <c r="H4073">
        <v>32.886924999999998</v>
      </c>
      <c r="I4073">
        <v>-117.152162</v>
      </c>
      <c r="J4073">
        <v>1</v>
      </c>
      <c r="K4073" s="1">
        <v>10</v>
      </c>
      <c r="L4073" t="s">
        <v>12</v>
      </c>
      <c r="M4073" t="s">
        <v>10</v>
      </c>
      <c r="N4073">
        <v>11.12</v>
      </c>
      <c r="O4073" t="s">
        <v>13</v>
      </c>
      <c r="P4073" t="s">
        <v>10</v>
      </c>
      <c r="Q4073" t="s">
        <v>25</v>
      </c>
      <c r="R4073">
        <v>30</v>
      </c>
      <c r="S4073" t="s">
        <v>13</v>
      </c>
      <c r="T4073" t="s">
        <v>10</v>
      </c>
      <c r="U4073" t="s">
        <v>10</v>
      </c>
      <c r="V4073" t="s">
        <v>10</v>
      </c>
      <c r="W4073" t="s">
        <v>10</v>
      </c>
      <c r="X4073" t="s">
        <v>13</v>
      </c>
      <c r="Y4073" t="s">
        <v>13</v>
      </c>
      <c r="Z4073" t="s">
        <v>13</v>
      </c>
      <c r="AA4073" t="s">
        <v>21</v>
      </c>
      <c r="AB4073" t="s">
        <v>10</v>
      </c>
      <c r="AC4073" t="s">
        <v>16</v>
      </c>
      <c r="AD4073">
        <v>92.5</v>
      </c>
      <c r="AE4073">
        <v>934.1</v>
      </c>
      <c r="AF4073">
        <v>0</v>
      </c>
      <c r="AG4073">
        <v>100</v>
      </c>
      <c r="AH4073">
        <v>111.2</v>
      </c>
      <c r="AI4073">
        <v>1145.3</v>
      </c>
      <c r="AJ4073" t="s">
        <v>27</v>
      </c>
      <c r="AK4073" t="s">
        <v>28</v>
      </c>
      <c r="AL4073" t="s">
        <v>74</v>
      </c>
      <c r="AM4073" t="str">
        <f t="shared" si="189"/>
        <v>Churned</v>
      </c>
      <c r="AN4073" t="str">
        <f t="shared" si="190"/>
        <v>No</v>
      </c>
      <c r="AO4073" t="str" cm="1">
        <f t="array" ref="AO4073">_xlfn.IFS($C4073&lt;36,"Youth", $C4073&lt;66, "Middle_age", $C4073&gt;65, "Old")</f>
        <v>Old</v>
      </c>
      <c r="AP4073" t="str">
        <f t="shared" si="191"/>
        <v>1 năm</v>
      </c>
    </row>
    <row r="4074" spans="1:42" x14ac:dyDescent="0.35">
      <c r="A4074" t="s">
        <v>5209</v>
      </c>
      <c r="B4074" t="s">
        <v>19</v>
      </c>
      <c r="C4074">
        <v>58</v>
      </c>
      <c r="D4074" t="s">
        <v>13</v>
      </c>
      <c r="E4074">
        <v>0</v>
      </c>
      <c r="F4074" t="s">
        <v>292</v>
      </c>
      <c r="G4074">
        <v>95820</v>
      </c>
      <c r="H4074">
        <v>38.535080000000001</v>
      </c>
      <c r="I4074">
        <v>-121.44414399999999</v>
      </c>
      <c r="J4074">
        <v>0</v>
      </c>
      <c r="K4074" s="1">
        <v>69</v>
      </c>
      <c r="L4074" t="s">
        <v>42</v>
      </c>
      <c r="M4074" t="s">
        <v>10</v>
      </c>
      <c r="N4074">
        <v>26.88</v>
      </c>
      <c r="O4074" t="s">
        <v>10</v>
      </c>
      <c r="P4074" t="s">
        <v>10</v>
      </c>
      <c r="Q4074" t="s">
        <v>25</v>
      </c>
      <c r="R4074">
        <v>11</v>
      </c>
      <c r="S4074" t="s">
        <v>13</v>
      </c>
      <c r="T4074" t="s">
        <v>13</v>
      </c>
      <c r="U4074" t="s">
        <v>10</v>
      </c>
      <c r="V4074" t="s">
        <v>10</v>
      </c>
      <c r="W4074" t="s">
        <v>10</v>
      </c>
      <c r="X4074" t="s">
        <v>10</v>
      </c>
      <c r="Y4074" t="s">
        <v>10</v>
      </c>
      <c r="Z4074" t="s">
        <v>10</v>
      </c>
      <c r="AA4074" t="s">
        <v>43</v>
      </c>
      <c r="AB4074" t="s">
        <v>10</v>
      </c>
      <c r="AC4074" t="s">
        <v>26</v>
      </c>
      <c r="AD4074">
        <v>106.5</v>
      </c>
      <c r="AE4074">
        <v>7348.8</v>
      </c>
      <c r="AF4074">
        <v>0</v>
      </c>
      <c r="AG4074">
        <v>0</v>
      </c>
      <c r="AH4074">
        <v>1854.72</v>
      </c>
      <c r="AI4074">
        <v>9203.52</v>
      </c>
      <c r="AJ4074" t="s">
        <v>27</v>
      </c>
      <c r="AK4074" t="s">
        <v>28</v>
      </c>
      <c r="AL4074" t="s">
        <v>173</v>
      </c>
      <c r="AM4074" t="str">
        <f t="shared" si="189"/>
        <v>Churned</v>
      </c>
      <c r="AN4074" t="str">
        <f t="shared" si="190"/>
        <v>No</v>
      </c>
      <c r="AO4074" t="str" cm="1">
        <f t="array" ref="AO4074">_xlfn.IFS($C4074&lt;36,"Youth", $C4074&lt;66, "Middle_age", $C4074&gt;65, "Old")</f>
        <v>Middle_age</v>
      </c>
      <c r="AP4074" t="str">
        <f t="shared" si="191"/>
        <v>6 năm</v>
      </c>
    </row>
    <row r="4075" spans="1:42" x14ac:dyDescent="0.35">
      <c r="A4075" t="s">
        <v>5210</v>
      </c>
      <c r="B4075" t="s">
        <v>19</v>
      </c>
      <c r="C4075">
        <v>37</v>
      </c>
      <c r="D4075" t="s">
        <v>10</v>
      </c>
      <c r="E4075">
        <v>1</v>
      </c>
      <c r="F4075" t="s">
        <v>2784</v>
      </c>
      <c r="G4075">
        <v>95728</v>
      </c>
      <c r="H4075">
        <v>39.279068000000002</v>
      </c>
      <c r="I4075">
        <v>-120.414275</v>
      </c>
      <c r="J4075">
        <v>1</v>
      </c>
      <c r="K4075" s="1">
        <v>46</v>
      </c>
      <c r="L4075" t="s">
        <v>12</v>
      </c>
      <c r="M4075" t="s">
        <v>10</v>
      </c>
      <c r="N4075">
        <v>45.95</v>
      </c>
      <c r="O4075" t="s">
        <v>13</v>
      </c>
      <c r="P4075" t="s">
        <v>10</v>
      </c>
      <c r="Q4075" t="s">
        <v>14</v>
      </c>
      <c r="R4075">
        <v>10</v>
      </c>
      <c r="S4075" t="s">
        <v>10</v>
      </c>
      <c r="T4075" t="s">
        <v>13</v>
      </c>
      <c r="U4075" t="s">
        <v>10</v>
      </c>
      <c r="V4075" t="s">
        <v>10</v>
      </c>
      <c r="W4075" t="s">
        <v>10</v>
      </c>
      <c r="X4075" t="s">
        <v>10</v>
      </c>
      <c r="Y4075" t="s">
        <v>10</v>
      </c>
      <c r="Z4075" t="s">
        <v>10</v>
      </c>
      <c r="AA4075" t="s">
        <v>43</v>
      </c>
      <c r="AB4075" t="s">
        <v>13</v>
      </c>
      <c r="AC4075" t="s">
        <v>153</v>
      </c>
      <c r="AD4075">
        <v>81</v>
      </c>
      <c r="AE4075">
        <v>3846.35</v>
      </c>
      <c r="AF4075">
        <v>0</v>
      </c>
      <c r="AG4075">
        <v>0</v>
      </c>
      <c r="AH4075">
        <v>2113.6999999999998</v>
      </c>
      <c r="AI4075">
        <v>5960.05</v>
      </c>
      <c r="AJ4075" t="s">
        <v>17</v>
      </c>
      <c r="AM4075" t="str">
        <f t="shared" si="189"/>
        <v>VIP</v>
      </c>
      <c r="AN4075" t="str">
        <f t="shared" si="190"/>
        <v>Yes</v>
      </c>
      <c r="AO4075" t="str" cm="1">
        <f t="array" ref="AO4075">_xlfn.IFS($C4075&lt;36,"Youth", $C4075&lt;66, "Middle_age", $C4075&gt;65, "Old")</f>
        <v>Middle_age</v>
      </c>
      <c r="AP4075" t="str">
        <f t="shared" si="191"/>
        <v>4 năm</v>
      </c>
    </row>
    <row r="4076" spans="1:42" x14ac:dyDescent="0.35">
      <c r="A4076" t="s">
        <v>5211</v>
      </c>
      <c r="B4076" t="s">
        <v>9</v>
      </c>
      <c r="C4076">
        <v>57</v>
      </c>
      <c r="D4076" t="s">
        <v>13</v>
      </c>
      <c r="E4076">
        <v>0</v>
      </c>
      <c r="F4076" t="s">
        <v>1537</v>
      </c>
      <c r="G4076">
        <v>92656</v>
      </c>
      <c r="H4076">
        <v>33.571258999999998</v>
      </c>
      <c r="I4076">
        <v>-117.731917</v>
      </c>
      <c r="J4076">
        <v>0</v>
      </c>
      <c r="K4076" s="1">
        <v>28</v>
      </c>
      <c r="L4076" t="s">
        <v>99</v>
      </c>
      <c r="M4076" t="s">
        <v>10</v>
      </c>
      <c r="N4076">
        <v>11.32</v>
      </c>
      <c r="O4076" t="s">
        <v>13</v>
      </c>
      <c r="P4076" t="s">
        <v>10</v>
      </c>
      <c r="Q4076" t="s">
        <v>49</v>
      </c>
      <c r="R4076">
        <v>11</v>
      </c>
      <c r="S4076" t="s">
        <v>10</v>
      </c>
      <c r="T4076" t="s">
        <v>10</v>
      </c>
      <c r="U4076" t="s">
        <v>13</v>
      </c>
      <c r="V4076" t="s">
        <v>10</v>
      </c>
      <c r="W4076" t="s">
        <v>13</v>
      </c>
      <c r="X4076" t="s">
        <v>13</v>
      </c>
      <c r="Y4076" t="s">
        <v>13</v>
      </c>
      <c r="Z4076" t="s">
        <v>10</v>
      </c>
      <c r="AA4076" t="s">
        <v>15</v>
      </c>
      <c r="AB4076" t="s">
        <v>10</v>
      </c>
      <c r="AC4076" t="s">
        <v>26</v>
      </c>
      <c r="AD4076">
        <v>59.9</v>
      </c>
      <c r="AE4076">
        <v>1654.7</v>
      </c>
      <c r="AF4076">
        <v>0</v>
      </c>
      <c r="AG4076">
        <v>0</v>
      </c>
      <c r="AH4076">
        <v>316.95999999999998</v>
      </c>
      <c r="AI4076">
        <v>1971.66</v>
      </c>
      <c r="AJ4076" t="s">
        <v>17</v>
      </c>
      <c r="AM4076" t="str">
        <f t="shared" si="189"/>
        <v>Stayed</v>
      </c>
      <c r="AN4076" t="str">
        <f t="shared" si="190"/>
        <v>No</v>
      </c>
      <c r="AO4076" t="str" cm="1">
        <f t="array" ref="AO4076">_xlfn.IFS($C4076&lt;36,"Youth", $C4076&lt;66, "Middle_age", $C4076&gt;65, "Old")</f>
        <v>Middle_age</v>
      </c>
      <c r="AP4076" t="str">
        <f t="shared" si="191"/>
        <v>3 năm</v>
      </c>
    </row>
    <row r="4077" spans="1:42" x14ac:dyDescent="0.35">
      <c r="A4077" t="s">
        <v>5212</v>
      </c>
      <c r="B4077" t="s">
        <v>9</v>
      </c>
      <c r="C4077">
        <v>55</v>
      </c>
      <c r="D4077" t="s">
        <v>13</v>
      </c>
      <c r="E4077">
        <v>0</v>
      </c>
      <c r="F4077" t="s">
        <v>400</v>
      </c>
      <c r="G4077">
        <v>92706</v>
      </c>
      <c r="H4077">
        <v>33.765892999999998</v>
      </c>
      <c r="I4077">
        <v>-117.881533</v>
      </c>
      <c r="J4077">
        <v>0</v>
      </c>
      <c r="K4077" s="1">
        <v>11</v>
      </c>
      <c r="L4077" t="s">
        <v>12</v>
      </c>
      <c r="M4077" t="s">
        <v>10</v>
      </c>
      <c r="N4077">
        <v>5</v>
      </c>
      <c r="O4077" t="s">
        <v>13</v>
      </c>
      <c r="P4077" t="s">
        <v>10</v>
      </c>
      <c r="Q4077" t="s">
        <v>14</v>
      </c>
      <c r="R4077">
        <v>23</v>
      </c>
      <c r="S4077" t="s">
        <v>13</v>
      </c>
      <c r="T4077" t="s">
        <v>13</v>
      </c>
      <c r="U4077" t="s">
        <v>10</v>
      </c>
      <c r="V4077" t="s">
        <v>10</v>
      </c>
      <c r="W4077" t="s">
        <v>13</v>
      </c>
      <c r="X4077" t="s">
        <v>10</v>
      </c>
      <c r="Y4077" t="s">
        <v>10</v>
      </c>
      <c r="Z4077" t="s">
        <v>10</v>
      </c>
      <c r="AA4077" t="s">
        <v>15</v>
      </c>
      <c r="AB4077" t="s">
        <v>13</v>
      </c>
      <c r="AC4077" t="s">
        <v>16</v>
      </c>
      <c r="AD4077">
        <v>64.900000000000006</v>
      </c>
      <c r="AE4077">
        <v>697.25</v>
      </c>
      <c r="AF4077">
        <v>0</v>
      </c>
      <c r="AG4077">
        <v>0</v>
      </c>
      <c r="AH4077">
        <v>55</v>
      </c>
      <c r="AI4077">
        <v>752.25</v>
      </c>
      <c r="AJ4077" t="s">
        <v>17</v>
      </c>
      <c r="AM4077" t="str">
        <f t="shared" si="189"/>
        <v>Stayed</v>
      </c>
      <c r="AN4077" t="str">
        <f t="shared" si="190"/>
        <v>No</v>
      </c>
      <c r="AO4077" t="str" cm="1">
        <f t="array" ref="AO4077">_xlfn.IFS($C4077&lt;36,"Youth", $C4077&lt;66, "Middle_age", $C4077&gt;65, "Old")</f>
        <v>Middle_age</v>
      </c>
      <c r="AP4077" t="str">
        <f t="shared" si="191"/>
        <v>1 năm</v>
      </c>
    </row>
    <row r="4078" spans="1:42" x14ac:dyDescent="0.35">
      <c r="A4078" t="s">
        <v>5213</v>
      </c>
      <c r="B4078" t="s">
        <v>19</v>
      </c>
      <c r="C4078">
        <v>73</v>
      </c>
      <c r="D4078" t="s">
        <v>10</v>
      </c>
      <c r="E4078">
        <v>0</v>
      </c>
      <c r="F4078" t="s">
        <v>513</v>
      </c>
      <c r="G4078">
        <v>92504</v>
      </c>
      <c r="H4078">
        <v>33.910800000000002</v>
      </c>
      <c r="I4078">
        <v>-117.39815299999999</v>
      </c>
      <c r="J4078">
        <v>9</v>
      </c>
      <c r="K4078" s="1">
        <v>61</v>
      </c>
      <c r="L4078" t="s">
        <v>12</v>
      </c>
      <c r="M4078" t="s">
        <v>10</v>
      </c>
      <c r="N4078">
        <v>34.24</v>
      </c>
      <c r="O4078" t="s">
        <v>10</v>
      </c>
      <c r="P4078" t="s">
        <v>10</v>
      </c>
      <c r="Q4078" t="s">
        <v>49</v>
      </c>
      <c r="R4078">
        <v>20</v>
      </c>
      <c r="S4078" t="s">
        <v>13</v>
      </c>
      <c r="T4078" t="s">
        <v>10</v>
      </c>
      <c r="U4078" t="s">
        <v>13</v>
      </c>
      <c r="V4078" t="s">
        <v>13</v>
      </c>
      <c r="W4078" t="s">
        <v>13</v>
      </c>
      <c r="X4078" t="s">
        <v>10</v>
      </c>
      <c r="Y4078" t="s">
        <v>10</v>
      </c>
      <c r="Z4078" t="s">
        <v>10</v>
      </c>
      <c r="AA4078" t="s">
        <v>15</v>
      </c>
      <c r="AB4078" t="s">
        <v>13</v>
      </c>
      <c r="AC4078" t="s">
        <v>26</v>
      </c>
      <c r="AD4078">
        <v>64.05</v>
      </c>
      <c r="AE4078">
        <v>3902.6</v>
      </c>
      <c r="AF4078">
        <v>0</v>
      </c>
      <c r="AG4078">
        <v>0</v>
      </c>
      <c r="AH4078">
        <v>2088.64</v>
      </c>
      <c r="AI4078">
        <v>5991.24</v>
      </c>
      <c r="AJ4078" t="s">
        <v>17</v>
      </c>
      <c r="AM4078" t="str">
        <f t="shared" si="189"/>
        <v>VIP</v>
      </c>
      <c r="AN4078" t="str">
        <f t="shared" si="190"/>
        <v>No</v>
      </c>
      <c r="AO4078" t="str" cm="1">
        <f t="array" ref="AO4078">_xlfn.IFS($C4078&lt;36,"Youth", $C4078&lt;66, "Middle_age", $C4078&gt;65, "Old")</f>
        <v>Old</v>
      </c>
      <c r="AP4078" t="str">
        <f t="shared" si="191"/>
        <v>6 năm</v>
      </c>
    </row>
    <row r="4079" spans="1:42" x14ac:dyDescent="0.35">
      <c r="A4079" t="s">
        <v>5214</v>
      </c>
      <c r="B4079" t="s">
        <v>9</v>
      </c>
      <c r="C4079">
        <v>20</v>
      </c>
      <c r="D4079" t="s">
        <v>13</v>
      </c>
      <c r="E4079">
        <v>0</v>
      </c>
      <c r="F4079" t="s">
        <v>446</v>
      </c>
      <c r="G4079">
        <v>92869</v>
      </c>
      <c r="H4079">
        <v>33.792791000000001</v>
      </c>
      <c r="I4079">
        <v>-117.789749</v>
      </c>
      <c r="J4079">
        <v>0</v>
      </c>
      <c r="K4079" s="1">
        <v>3</v>
      </c>
      <c r="L4079" t="s">
        <v>24</v>
      </c>
      <c r="M4079" t="s">
        <v>13</v>
      </c>
      <c r="P4079" t="s">
        <v>10</v>
      </c>
      <c r="Q4079" t="s">
        <v>49</v>
      </c>
      <c r="R4079">
        <v>30</v>
      </c>
      <c r="S4079" t="s">
        <v>13</v>
      </c>
      <c r="T4079" t="s">
        <v>13</v>
      </c>
      <c r="U4079" t="s">
        <v>13</v>
      </c>
      <c r="V4079" t="s">
        <v>13</v>
      </c>
      <c r="W4079" t="s">
        <v>10</v>
      </c>
      <c r="X4079" t="s">
        <v>13</v>
      </c>
      <c r="Y4079" t="s">
        <v>13</v>
      </c>
      <c r="Z4079" t="s">
        <v>10</v>
      </c>
      <c r="AA4079" t="s">
        <v>21</v>
      </c>
      <c r="AB4079" t="s">
        <v>13</v>
      </c>
      <c r="AC4079" t="s">
        <v>16</v>
      </c>
      <c r="AD4079">
        <v>35.200000000000003</v>
      </c>
      <c r="AE4079">
        <v>108.95</v>
      </c>
      <c r="AF4079">
        <v>0</v>
      </c>
      <c r="AG4079">
        <v>0</v>
      </c>
      <c r="AH4079">
        <v>0</v>
      </c>
      <c r="AI4079">
        <v>108.95</v>
      </c>
      <c r="AJ4079" t="s">
        <v>27</v>
      </c>
      <c r="AK4079" t="s">
        <v>28</v>
      </c>
      <c r="AL4079" t="s">
        <v>29</v>
      </c>
      <c r="AM4079" t="str">
        <f t="shared" si="189"/>
        <v>Churned</v>
      </c>
      <c r="AN4079" t="str">
        <f t="shared" si="190"/>
        <v>No</v>
      </c>
      <c r="AO4079" t="str" cm="1">
        <f t="array" ref="AO4079">_xlfn.IFS($C4079&lt;36,"Youth", $C4079&lt;66, "Middle_age", $C4079&gt;65, "Old")</f>
        <v>Youth</v>
      </c>
      <c r="AP4079" t="str">
        <f t="shared" si="191"/>
        <v>1 năm</v>
      </c>
    </row>
    <row r="4080" spans="1:42" x14ac:dyDescent="0.35">
      <c r="A4080" t="s">
        <v>5215</v>
      </c>
      <c r="B4080" t="s">
        <v>19</v>
      </c>
      <c r="C4080">
        <v>55</v>
      </c>
      <c r="D4080" t="s">
        <v>13</v>
      </c>
      <c r="E4080">
        <v>0</v>
      </c>
      <c r="F4080" t="s">
        <v>1135</v>
      </c>
      <c r="G4080">
        <v>95668</v>
      </c>
      <c r="H4080">
        <v>38.833553999999999</v>
      </c>
      <c r="I4080">
        <v>-121.498102</v>
      </c>
      <c r="J4080">
        <v>0</v>
      </c>
      <c r="K4080" s="1">
        <v>6</v>
      </c>
      <c r="L4080" t="s">
        <v>24</v>
      </c>
      <c r="M4080" t="s">
        <v>10</v>
      </c>
      <c r="N4080">
        <v>29.52</v>
      </c>
      <c r="O4080" t="s">
        <v>13</v>
      </c>
      <c r="P4080" t="s">
        <v>10</v>
      </c>
      <c r="Q4080" t="s">
        <v>25</v>
      </c>
      <c r="R4080">
        <v>28</v>
      </c>
      <c r="S4080" t="s">
        <v>10</v>
      </c>
      <c r="T4080" t="s">
        <v>10</v>
      </c>
      <c r="U4080" t="s">
        <v>13</v>
      </c>
      <c r="V4080" t="s">
        <v>13</v>
      </c>
      <c r="W4080" t="s">
        <v>13</v>
      </c>
      <c r="X4080" t="s">
        <v>13</v>
      </c>
      <c r="Y4080" t="s">
        <v>13</v>
      </c>
      <c r="Z4080" t="s">
        <v>10</v>
      </c>
      <c r="AA4080" t="s">
        <v>21</v>
      </c>
      <c r="AB4080" t="s">
        <v>10</v>
      </c>
      <c r="AC4080" t="s">
        <v>26</v>
      </c>
      <c r="AD4080">
        <v>78.95</v>
      </c>
      <c r="AE4080">
        <v>494.95</v>
      </c>
      <c r="AF4080">
        <v>0</v>
      </c>
      <c r="AG4080">
        <v>0</v>
      </c>
      <c r="AH4080">
        <v>177.12</v>
      </c>
      <c r="AI4080">
        <v>672.07</v>
      </c>
      <c r="AJ4080" t="s">
        <v>17</v>
      </c>
      <c r="AM4080" t="str">
        <f t="shared" si="189"/>
        <v>Stayed</v>
      </c>
      <c r="AN4080" t="str">
        <f t="shared" si="190"/>
        <v>No</v>
      </c>
      <c r="AO4080" t="str" cm="1">
        <f t="array" ref="AO4080">_xlfn.IFS($C4080&lt;36,"Youth", $C4080&lt;66, "Middle_age", $C4080&gt;65, "Old")</f>
        <v>Middle_age</v>
      </c>
      <c r="AP4080" t="str">
        <f t="shared" si="191"/>
        <v>1 năm</v>
      </c>
    </row>
    <row r="4081" spans="1:42" x14ac:dyDescent="0.35">
      <c r="A4081" t="s">
        <v>5216</v>
      </c>
      <c r="B4081" t="s">
        <v>19</v>
      </c>
      <c r="C4081">
        <v>57</v>
      </c>
      <c r="D4081" t="s">
        <v>13</v>
      </c>
      <c r="E4081">
        <v>0</v>
      </c>
      <c r="F4081" t="s">
        <v>1287</v>
      </c>
      <c r="G4081">
        <v>93261</v>
      </c>
      <c r="H4081">
        <v>35.809921000000003</v>
      </c>
      <c r="I4081">
        <v>-119.127437</v>
      </c>
      <c r="J4081">
        <v>0</v>
      </c>
      <c r="K4081" s="1">
        <v>3</v>
      </c>
      <c r="L4081" t="s">
        <v>12</v>
      </c>
      <c r="M4081" t="s">
        <v>10</v>
      </c>
      <c r="N4081">
        <v>47.5</v>
      </c>
      <c r="O4081" t="s">
        <v>10</v>
      </c>
      <c r="P4081" t="s">
        <v>10</v>
      </c>
      <c r="Q4081" t="s">
        <v>25</v>
      </c>
      <c r="R4081">
        <v>22</v>
      </c>
      <c r="S4081" t="s">
        <v>13</v>
      </c>
      <c r="T4081" t="s">
        <v>10</v>
      </c>
      <c r="U4081" t="s">
        <v>10</v>
      </c>
      <c r="V4081" t="s">
        <v>13</v>
      </c>
      <c r="W4081" t="s">
        <v>10</v>
      </c>
      <c r="X4081" t="s">
        <v>10</v>
      </c>
      <c r="Y4081" t="s">
        <v>10</v>
      </c>
      <c r="Z4081" t="s">
        <v>10</v>
      </c>
      <c r="AA4081" t="s">
        <v>21</v>
      </c>
      <c r="AB4081" t="s">
        <v>13</v>
      </c>
      <c r="AC4081" t="s">
        <v>153</v>
      </c>
      <c r="AD4081">
        <v>107.95</v>
      </c>
      <c r="AE4081">
        <v>313.60000000000002</v>
      </c>
      <c r="AF4081">
        <v>0</v>
      </c>
      <c r="AG4081">
        <v>0</v>
      </c>
      <c r="AH4081">
        <v>142.5</v>
      </c>
      <c r="AI4081">
        <v>456.1</v>
      </c>
      <c r="AJ4081" t="s">
        <v>68</v>
      </c>
      <c r="AM4081" t="str">
        <f t="shared" si="189"/>
        <v>Joined</v>
      </c>
      <c r="AN4081" t="str">
        <f t="shared" si="190"/>
        <v>No</v>
      </c>
      <c r="AO4081" t="str" cm="1">
        <f t="array" ref="AO4081">_xlfn.IFS($C4081&lt;36,"Youth", $C4081&lt;66, "Middle_age", $C4081&gt;65, "Old")</f>
        <v>Middle_age</v>
      </c>
      <c r="AP4081" t="str">
        <f t="shared" si="191"/>
        <v>1 năm</v>
      </c>
    </row>
    <row r="4082" spans="1:42" x14ac:dyDescent="0.35">
      <c r="A4082" t="s">
        <v>5217</v>
      </c>
      <c r="B4082" t="s">
        <v>9</v>
      </c>
      <c r="C4082">
        <v>78</v>
      </c>
      <c r="D4082" t="s">
        <v>13</v>
      </c>
      <c r="E4082">
        <v>0</v>
      </c>
      <c r="F4082" t="s">
        <v>2919</v>
      </c>
      <c r="G4082">
        <v>92336</v>
      </c>
      <c r="H4082">
        <v>34.136367</v>
      </c>
      <c r="I4082">
        <v>-117.460803</v>
      </c>
      <c r="J4082">
        <v>0</v>
      </c>
      <c r="K4082" s="1">
        <v>22</v>
      </c>
      <c r="L4082" t="s">
        <v>32</v>
      </c>
      <c r="M4082" t="s">
        <v>10</v>
      </c>
      <c r="N4082">
        <v>49.98</v>
      </c>
      <c r="O4082" t="s">
        <v>13</v>
      </c>
      <c r="P4082" t="s">
        <v>10</v>
      </c>
      <c r="Q4082" t="s">
        <v>49</v>
      </c>
      <c r="R4082">
        <v>28</v>
      </c>
      <c r="S4082" t="s">
        <v>10</v>
      </c>
      <c r="T4082" t="s">
        <v>13</v>
      </c>
      <c r="U4082" t="s">
        <v>10</v>
      </c>
      <c r="V4082" t="s">
        <v>10</v>
      </c>
      <c r="W4082" t="s">
        <v>13</v>
      </c>
      <c r="X4082" t="s">
        <v>10</v>
      </c>
      <c r="Y4082" t="s">
        <v>10</v>
      </c>
      <c r="Z4082" t="s">
        <v>10</v>
      </c>
      <c r="AA4082" t="s">
        <v>15</v>
      </c>
      <c r="AB4082" t="s">
        <v>10</v>
      </c>
      <c r="AC4082" t="s">
        <v>153</v>
      </c>
      <c r="AD4082">
        <v>69.75</v>
      </c>
      <c r="AE4082">
        <v>1545.4</v>
      </c>
      <c r="AF4082">
        <v>0</v>
      </c>
      <c r="AG4082">
        <v>0</v>
      </c>
      <c r="AH4082">
        <v>1099.56</v>
      </c>
      <c r="AI4082">
        <v>2644.96</v>
      </c>
      <c r="AJ4082" t="s">
        <v>17</v>
      </c>
      <c r="AM4082" t="str">
        <f t="shared" si="189"/>
        <v>Stayed</v>
      </c>
      <c r="AN4082" t="str">
        <f t="shared" si="190"/>
        <v>No</v>
      </c>
      <c r="AO4082" t="str" cm="1">
        <f t="array" ref="AO4082">_xlfn.IFS($C4082&lt;36,"Youth", $C4082&lt;66, "Middle_age", $C4082&gt;65, "Old")</f>
        <v>Old</v>
      </c>
      <c r="AP4082" t="str">
        <f t="shared" si="191"/>
        <v>2 năm</v>
      </c>
    </row>
    <row r="4083" spans="1:42" x14ac:dyDescent="0.35">
      <c r="A4083" t="s">
        <v>5218</v>
      </c>
      <c r="B4083" t="s">
        <v>9</v>
      </c>
      <c r="C4083">
        <v>40</v>
      </c>
      <c r="D4083" t="s">
        <v>13</v>
      </c>
      <c r="E4083">
        <v>0</v>
      </c>
      <c r="F4083" t="s">
        <v>1701</v>
      </c>
      <c r="G4083">
        <v>95692</v>
      </c>
      <c r="H4083">
        <v>39.043387000000003</v>
      </c>
      <c r="I4083">
        <v>-121.409837</v>
      </c>
      <c r="J4083">
        <v>0</v>
      </c>
      <c r="K4083" s="1">
        <v>52</v>
      </c>
      <c r="L4083" t="s">
        <v>46</v>
      </c>
      <c r="M4083" t="s">
        <v>13</v>
      </c>
      <c r="P4083" t="s">
        <v>10</v>
      </c>
      <c r="Q4083" t="s">
        <v>49</v>
      </c>
      <c r="R4083">
        <v>19</v>
      </c>
      <c r="S4083" t="s">
        <v>10</v>
      </c>
      <c r="T4083" t="s">
        <v>10</v>
      </c>
      <c r="U4083" t="s">
        <v>10</v>
      </c>
      <c r="V4083" t="s">
        <v>13</v>
      </c>
      <c r="W4083" t="s">
        <v>10</v>
      </c>
      <c r="X4083" t="s">
        <v>10</v>
      </c>
      <c r="Y4083" t="s">
        <v>10</v>
      </c>
      <c r="Z4083" t="s">
        <v>10</v>
      </c>
      <c r="AA4083" t="s">
        <v>43</v>
      </c>
      <c r="AB4083" t="s">
        <v>10</v>
      </c>
      <c r="AC4083" t="s">
        <v>26</v>
      </c>
      <c r="AD4083">
        <v>58.75</v>
      </c>
      <c r="AE4083">
        <v>3038.55</v>
      </c>
      <c r="AF4083">
        <v>0</v>
      </c>
      <c r="AG4083">
        <v>0</v>
      </c>
      <c r="AH4083">
        <v>0</v>
      </c>
      <c r="AI4083">
        <v>3038.55</v>
      </c>
      <c r="AJ4083" t="s">
        <v>17</v>
      </c>
      <c r="AM4083" t="str">
        <f t="shared" si="189"/>
        <v>VIP</v>
      </c>
      <c r="AN4083" t="str">
        <f t="shared" si="190"/>
        <v>No</v>
      </c>
      <c r="AO4083" t="str" cm="1">
        <f t="array" ref="AO4083">_xlfn.IFS($C4083&lt;36,"Youth", $C4083&lt;66, "Middle_age", $C4083&gt;65, "Old")</f>
        <v>Middle_age</v>
      </c>
      <c r="AP4083" t="str">
        <f t="shared" si="191"/>
        <v>5 năm</v>
      </c>
    </row>
    <row r="4084" spans="1:42" x14ac:dyDescent="0.35">
      <c r="A4084" t="s">
        <v>5219</v>
      </c>
      <c r="B4084" t="s">
        <v>19</v>
      </c>
      <c r="C4084">
        <v>35</v>
      </c>
      <c r="D4084" t="s">
        <v>10</v>
      </c>
      <c r="E4084">
        <v>0</v>
      </c>
      <c r="F4084" t="s">
        <v>2038</v>
      </c>
      <c r="G4084">
        <v>90245</v>
      </c>
      <c r="H4084">
        <v>33.917144999999998</v>
      </c>
      <c r="I4084">
        <v>-118.401554</v>
      </c>
      <c r="J4084">
        <v>8</v>
      </c>
      <c r="K4084" s="1">
        <v>72</v>
      </c>
      <c r="L4084" t="s">
        <v>42</v>
      </c>
      <c r="M4084" t="s">
        <v>10</v>
      </c>
      <c r="N4084">
        <v>35.06</v>
      </c>
      <c r="O4084" t="s">
        <v>13</v>
      </c>
      <c r="P4084" t="s">
        <v>10</v>
      </c>
      <c r="Q4084" t="s">
        <v>49</v>
      </c>
      <c r="R4084">
        <v>26</v>
      </c>
      <c r="S4084" t="s">
        <v>10</v>
      </c>
      <c r="T4084" t="s">
        <v>10</v>
      </c>
      <c r="U4084" t="s">
        <v>10</v>
      </c>
      <c r="V4084" t="s">
        <v>10</v>
      </c>
      <c r="W4084" t="s">
        <v>10</v>
      </c>
      <c r="X4084" t="s">
        <v>10</v>
      </c>
      <c r="Y4084" t="s">
        <v>10</v>
      </c>
      <c r="Z4084" t="s">
        <v>10</v>
      </c>
      <c r="AA4084" t="s">
        <v>43</v>
      </c>
      <c r="AB4084" t="s">
        <v>13</v>
      </c>
      <c r="AC4084" t="s">
        <v>16</v>
      </c>
      <c r="AD4084">
        <v>84.45</v>
      </c>
      <c r="AE4084">
        <v>6033.1</v>
      </c>
      <c r="AF4084">
        <v>0</v>
      </c>
      <c r="AG4084">
        <v>0</v>
      </c>
      <c r="AH4084">
        <v>2524.3200000000002</v>
      </c>
      <c r="AI4084">
        <v>8557.42</v>
      </c>
      <c r="AJ4084" t="s">
        <v>17</v>
      </c>
      <c r="AM4084" t="str">
        <f t="shared" si="189"/>
        <v>VIP</v>
      </c>
      <c r="AN4084" t="str">
        <f t="shared" si="190"/>
        <v>No</v>
      </c>
      <c r="AO4084" t="str" cm="1">
        <f t="array" ref="AO4084">_xlfn.IFS($C4084&lt;36,"Youth", $C4084&lt;66, "Middle_age", $C4084&gt;65, "Old")</f>
        <v>Youth</v>
      </c>
      <c r="AP4084" t="str">
        <f t="shared" si="191"/>
        <v>6 năm</v>
      </c>
    </row>
    <row r="4085" spans="1:42" x14ac:dyDescent="0.35">
      <c r="A4085" t="s">
        <v>5220</v>
      </c>
      <c r="B4085" t="s">
        <v>9</v>
      </c>
      <c r="C4085">
        <v>45</v>
      </c>
      <c r="D4085" t="s">
        <v>13</v>
      </c>
      <c r="E4085">
        <v>0</v>
      </c>
      <c r="F4085" t="s">
        <v>3339</v>
      </c>
      <c r="G4085">
        <v>95970</v>
      </c>
      <c r="H4085">
        <v>39.424956999999999</v>
      </c>
      <c r="I4085">
        <v>-122.03930699999999</v>
      </c>
      <c r="J4085">
        <v>0</v>
      </c>
      <c r="K4085" s="1">
        <v>29</v>
      </c>
      <c r="L4085" t="s">
        <v>12</v>
      </c>
      <c r="M4085" t="s">
        <v>10</v>
      </c>
      <c r="N4085">
        <v>1.02</v>
      </c>
      <c r="O4085" t="s">
        <v>13</v>
      </c>
      <c r="P4085" t="s">
        <v>10</v>
      </c>
      <c r="Q4085" t="s">
        <v>49</v>
      </c>
      <c r="R4085">
        <v>19</v>
      </c>
      <c r="S4085" t="s">
        <v>10</v>
      </c>
      <c r="T4085" t="s">
        <v>10</v>
      </c>
      <c r="U4085" t="s">
        <v>10</v>
      </c>
      <c r="V4085" t="s">
        <v>13</v>
      </c>
      <c r="W4085" t="s">
        <v>13</v>
      </c>
      <c r="X4085" t="s">
        <v>10</v>
      </c>
      <c r="Y4085" t="s">
        <v>10</v>
      </c>
      <c r="Z4085" t="s">
        <v>10</v>
      </c>
      <c r="AA4085" t="s">
        <v>21</v>
      </c>
      <c r="AB4085" t="s">
        <v>10</v>
      </c>
      <c r="AC4085" t="s">
        <v>26</v>
      </c>
      <c r="AD4085">
        <v>68.849999999999994</v>
      </c>
      <c r="AE4085">
        <v>1970.5</v>
      </c>
      <c r="AF4085">
        <v>0</v>
      </c>
      <c r="AG4085">
        <v>0</v>
      </c>
      <c r="AH4085">
        <v>29.58</v>
      </c>
      <c r="AI4085">
        <v>2000.08</v>
      </c>
      <c r="AJ4085" t="s">
        <v>27</v>
      </c>
      <c r="AK4085" t="s">
        <v>28</v>
      </c>
      <c r="AL4085" t="s">
        <v>74</v>
      </c>
      <c r="AM4085" t="str">
        <f t="shared" si="189"/>
        <v>Churned</v>
      </c>
      <c r="AN4085" t="str">
        <f t="shared" si="190"/>
        <v>No</v>
      </c>
      <c r="AO4085" t="str" cm="1">
        <f t="array" ref="AO4085">_xlfn.IFS($C4085&lt;36,"Youth", $C4085&lt;66, "Middle_age", $C4085&gt;65, "Old")</f>
        <v>Middle_age</v>
      </c>
      <c r="AP4085" t="str">
        <f t="shared" si="191"/>
        <v>3 năm</v>
      </c>
    </row>
    <row r="4086" spans="1:42" x14ac:dyDescent="0.35">
      <c r="A4086" t="s">
        <v>5221</v>
      </c>
      <c r="B4086" t="s">
        <v>19</v>
      </c>
      <c r="C4086">
        <v>52</v>
      </c>
      <c r="D4086" t="s">
        <v>13</v>
      </c>
      <c r="E4086">
        <v>0</v>
      </c>
      <c r="F4086" t="s">
        <v>1388</v>
      </c>
      <c r="G4086">
        <v>94005</v>
      </c>
      <c r="H4086">
        <v>37.684694</v>
      </c>
      <c r="I4086">
        <v>-122.40712000000001</v>
      </c>
      <c r="J4086">
        <v>0</v>
      </c>
      <c r="K4086" s="1">
        <v>1</v>
      </c>
      <c r="L4086" t="s">
        <v>12</v>
      </c>
      <c r="M4086" t="s">
        <v>10</v>
      </c>
      <c r="N4086">
        <v>3.14</v>
      </c>
      <c r="O4086" t="s">
        <v>13</v>
      </c>
      <c r="P4086" t="s">
        <v>13</v>
      </c>
      <c r="AA4086" t="s">
        <v>21</v>
      </c>
      <c r="AB4086" t="s">
        <v>13</v>
      </c>
      <c r="AC4086" t="s">
        <v>153</v>
      </c>
      <c r="AD4086">
        <v>-8</v>
      </c>
      <c r="AE4086">
        <v>19.399999999999999</v>
      </c>
      <c r="AF4086">
        <v>0</v>
      </c>
      <c r="AG4086">
        <v>0</v>
      </c>
      <c r="AH4086">
        <v>3.14</v>
      </c>
      <c r="AI4086">
        <v>22.54</v>
      </c>
      <c r="AJ4086" t="s">
        <v>27</v>
      </c>
      <c r="AK4086" t="s">
        <v>33</v>
      </c>
      <c r="AL4086" t="s">
        <v>403</v>
      </c>
      <c r="AM4086" t="str">
        <f t="shared" si="189"/>
        <v>Churned</v>
      </c>
      <c r="AN4086" t="str">
        <f t="shared" si="190"/>
        <v>No</v>
      </c>
      <c r="AO4086" t="str" cm="1">
        <f t="array" ref="AO4086">_xlfn.IFS($C4086&lt;36,"Youth", $C4086&lt;66, "Middle_age", $C4086&gt;65, "Old")</f>
        <v>Middle_age</v>
      </c>
      <c r="AP4086" t="str">
        <f t="shared" si="191"/>
        <v>1 năm</v>
      </c>
    </row>
    <row r="4087" spans="1:42" x14ac:dyDescent="0.35">
      <c r="A4087" t="s">
        <v>5222</v>
      </c>
      <c r="B4087" t="s">
        <v>19</v>
      </c>
      <c r="C4087">
        <v>40</v>
      </c>
      <c r="D4087" t="s">
        <v>10</v>
      </c>
      <c r="E4087">
        <v>2</v>
      </c>
      <c r="F4087" t="s">
        <v>5015</v>
      </c>
      <c r="G4087">
        <v>95317</v>
      </c>
      <c r="H4087">
        <v>37.127386000000001</v>
      </c>
      <c r="I4087">
        <v>-120.506422</v>
      </c>
      <c r="J4087">
        <v>9</v>
      </c>
      <c r="K4087" s="1">
        <v>50</v>
      </c>
      <c r="L4087" t="s">
        <v>12</v>
      </c>
      <c r="M4087" t="s">
        <v>10</v>
      </c>
      <c r="N4087">
        <v>26.98</v>
      </c>
      <c r="O4087" t="s">
        <v>13</v>
      </c>
      <c r="P4087" t="s">
        <v>13</v>
      </c>
      <c r="AA4087" t="s">
        <v>15</v>
      </c>
      <c r="AB4087" t="s">
        <v>10</v>
      </c>
      <c r="AC4087" t="s">
        <v>16</v>
      </c>
      <c r="AD4087">
        <v>20.350000000000001</v>
      </c>
      <c r="AE4087">
        <v>938.95</v>
      </c>
      <c r="AF4087">
        <v>0</v>
      </c>
      <c r="AG4087">
        <v>0</v>
      </c>
      <c r="AH4087">
        <v>1349</v>
      </c>
      <c r="AI4087">
        <v>2287.9499999999998</v>
      </c>
      <c r="AJ4087" t="s">
        <v>17</v>
      </c>
      <c r="AM4087" t="str">
        <f t="shared" si="189"/>
        <v>Stayed</v>
      </c>
      <c r="AN4087" t="str">
        <f t="shared" si="190"/>
        <v>Yes</v>
      </c>
      <c r="AO4087" t="str" cm="1">
        <f t="array" ref="AO4087">_xlfn.IFS($C4087&lt;36,"Youth", $C4087&lt;66, "Middle_age", $C4087&gt;65, "Old")</f>
        <v>Middle_age</v>
      </c>
      <c r="AP4087" t="str">
        <f t="shared" si="191"/>
        <v>5 năm</v>
      </c>
    </row>
    <row r="4088" spans="1:42" x14ac:dyDescent="0.35">
      <c r="A4088" t="s">
        <v>5223</v>
      </c>
      <c r="B4088" t="s">
        <v>9</v>
      </c>
      <c r="C4088">
        <v>30</v>
      </c>
      <c r="D4088" t="s">
        <v>10</v>
      </c>
      <c r="E4088">
        <v>1</v>
      </c>
      <c r="F4088" t="s">
        <v>1090</v>
      </c>
      <c r="G4088">
        <v>90715</v>
      </c>
      <c r="H4088">
        <v>33.841026999999997</v>
      </c>
      <c r="I4088">
        <v>-118.078097</v>
      </c>
      <c r="J4088">
        <v>3</v>
      </c>
      <c r="K4088" s="1">
        <v>7</v>
      </c>
      <c r="L4088" t="s">
        <v>24</v>
      </c>
      <c r="M4088" t="s">
        <v>10</v>
      </c>
      <c r="N4088">
        <v>5.84</v>
      </c>
      <c r="O4088" t="s">
        <v>13</v>
      </c>
      <c r="P4088" t="s">
        <v>13</v>
      </c>
      <c r="AA4088" t="s">
        <v>21</v>
      </c>
      <c r="AB4088" t="s">
        <v>13</v>
      </c>
      <c r="AC4088" t="s">
        <v>16</v>
      </c>
      <c r="AD4088">
        <v>20.45</v>
      </c>
      <c r="AE4088">
        <v>150.75</v>
      </c>
      <c r="AF4088">
        <v>0</v>
      </c>
      <c r="AG4088">
        <v>0</v>
      </c>
      <c r="AH4088">
        <v>40.880000000000003</v>
      </c>
      <c r="AI4088">
        <v>191.63</v>
      </c>
      <c r="AJ4088" t="s">
        <v>17</v>
      </c>
      <c r="AM4088" t="str">
        <f t="shared" si="189"/>
        <v>Stayed</v>
      </c>
      <c r="AN4088" t="str">
        <f t="shared" si="190"/>
        <v>Yes</v>
      </c>
      <c r="AO4088" t="str" cm="1">
        <f t="array" ref="AO4088">_xlfn.IFS($C4088&lt;36,"Youth", $C4088&lt;66, "Middle_age", $C4088&gt;65, "Old")</f>
        <v>Youth</v>
      </c>
      <c r="AP4088" t="str">
        <f t="shared" si="191"/>
        <v>1 năm</v>
      </c>
    </row>
    <row r="4089" spans="1:42" x14ac:dyDescent="0.35">
      <c r="A4089" t="s">
        <v>5224</v>
      </c>
      <c r="B4089" t="s">
        <v>9</v>
      </c>
      <c r="C4089">
        <v>61</v>
      </c>
      <c r="D4089" t="s">
        <v>13</v>
      </c>
      <c r="E4089">
        <v>0</v>
      </c>
      <c r="F4089" t="s">
        <v>2461</v>
      </c>
      <c r="G4089">
        <v>95736</v>
      </c>
      <c r="H4089">
        <v>39.009779999999999</v>
      </c>
      <c r="I4089">
        <v>-120.978273</v>
      </c>
      <c r="J4089">
        <v>0</v>
      </c>
      <c r="K4089" s="1">
        <v>40</v>
      </c>
      <c r="L4089" t="s">
        <v>12</v>
      </c>
      <c r="M4089" t="s">
        <v>10</v>
      </c>
      <c r="N4089">
        <v>23.28</v>
      </c>
      <c r="O4089" t="s">
        <v>13</v>
      </c>
      <c r="P4089" t="s">
        <v>10</v>
      </c>
      <c r="Q4089" t="s">
        <v>14</v>
      </c>
      <c r="R4089">
        <v>6</v>
      </c>
      <c r="S4089" t="s">
        <v>13</v>
      </c>
      <c r="T4089" t="s">
        <v>13</v>
      </c>
      <c r="U4089" t="s">
        <v>10</v>
      </c>
      <c r="V4089" t="s">
        <v>13</v>
      </c>
      <c r="W4089" t="s">
        <v>13</v>
      </c>
      <c r="X4089" t="s">
        <v>13</v>
      </c>
      <c r="Y4089" t="s">
        <v>13</v>
      </c>
      <c r="Z4089" t="s">
        <v>10</v>
      </c>
      <c r="AA4089" t="s">
        <v>15</v>
      </c>
      <c r="AB4089" t="s">
        <v>10</v>
      </c>
      <c r="AC4089" t="s">
        <v>16</v>
      </c>
      <c r="AD4089">
        <v>50.25</v>
      </c>
      <c r="AE4089">
        <v>2023.55</v>
      </c>
      <c r="AF4089">
        <v>0</v>
      </c>
      <c r="AG4089">
        <v>0</v>
      </c>
      <c r="AH4089">
        <v>931.2</v>
      </c>
      <c r="AI4089">
        <v>2954.75</v>
      </c>
      <c r="AJ4089" t="s">
        <v>17</v>
      </c>
      <c r="AM4089" t="str">
        <f t="shared" si="189"/>
        <v>Stayed</v>
      </c>
      <c r="AN4089" t="str">
        <f t="shared" si="190"/>
        <v>No</v>
      </c>
      <c r="AO4089" t="str" cm="1">
        <f t="array" ref="AO4089">_xlfn.IFS($C4089&lt;36,"Youth", $C4089&lt;66, "Middle_age", $C4089&gt;65, "Old")</f>
        <v>Middle_age</v>
      </c>
      <c r="AP4089" t="str">
        <f t="shared" si="191"/>
        <v>4 năm</v>
      </c>
    </row>
    <row r="4090" spans="1:42" x14ac:dyDescent="0.35">
      <c r="A4090" t="s">
        <v>5225</v>
      </c>
      <c r="B4090" t="s">
        <v>9</v>
      </c>
      <c r="C4090">
        <v>35</v>
      </c>
      <c r="D4090" t="s">
        <v>13</v>
      </c>
      <c r="E4090">
        <v>0</v>
      </c>
      <c r="F4090" t="s">
        <v>424</v>
      </c>
      <c r="G4090">
        <v>91724</v>
      </c>
      <c r="H4090">
        <v>34.081110000000002</v>
      </c>
      <c r="I4090">
        <v>-117.85393500000001</v>
      </c>
      <c r="J4090">
        <v>0</v>
      </c>
      <c r="K4090" s="1">
        <v>12</v>
      </c>
      <c r="L4090" t="s">
        <v>32</v>
      </c>
      <c r="M4090" t="s">
        <v>10</v>
      </c>
      <c r="N4090">
        <v>26.67</v>
      </c>
      <c r="O4090" t="s">
        <v>13</v>
      </c>
      <c r="P4090" t="s">
        <v>13</v>
      </c>
      <c r="AA4090" t="s">
        <v>15</v>
      </c>
      <c r="AB4090" t="s">
        <v>13</v>
      </c>
      <c r="AC4090" t="s">
        <v>26</v>
      </c>
      <c r="AD4090">
        <v>20.149999999999999</v>
      </c>
      <c r="AE4090">
        <v>260.7</v>
      </c>
      <c r="AF4090">
        <v>0</v>
      </c>
      <c r="AG4090">
        <v>0</v>
      </c>
      <c r="AH4090">
        <v>320.04000000000002</v>
      </c>
      <c r="AI4090">
        <v>580.74</v>
      </c>
      <c r="AJ4090" t="s">
        <v>17</v>
      </c>
      <c r="AM4090" t="str">
        <f t="shared" si="189"/>
        <v>Stayed</v>
      </c>
      <c r="AN4090" t="str">
        <f t="shared" si="190"/>
        <v>No</v>
      </c>
      <c r="AO4090" t="str" cm="1">
        <f t="array" ref="AO4090">_xlfn.IFS($C4090&lt;36,"Youth", $C4090&lt;66, "Middle_age", $C4090&gt;65, "Old")</f>
        <v>Youth</v>
      </c>
      <c r="AP4090" t="str">
        <f t="shared" si="191"/>
        <v>1 năm</v>
      </c>
    </row>
    <row r="4091" spans="1:42" x14ac:dyDescent="0.35">
      <c r="A4091" t="s">
        <v>5226</v>
      </c>
      <c r="B4091" t="s">
        <v>9</v>
      </c>
      <c r="C4091">
        <v>33</v>
      </c>
      <c r="D4091" t="s">
        <v>13</v>
      </c>
      <c r="E4091">
        <v>0</v>
      </c>
      <c r="F4091" t="s">
        <v>286</v>
      </c>
      <c r="G4091">
        <v>92027</v>
      </c>
      <c r="H4091">
        <v>33.141264999999997</v>
      </c>
      <c r="I4091">
        <v>-116.967221</v>
      </c>
      <c r="J4091">
        <v>0</v>
      </c>
      <c r="K4091" s="1">
        <v>9</v>
      </c>
      <c r="L4091" t="s">
        <v>24</v>
      </c>
      <c r="M4091" t="s">
        <v>10</v>
      </c>
      <c r="N4091">
        <v>39.19</v>
      </c>
      <c r="O4091" t="s">
        <v>13</v>
      </c>
      <c r="P4091" t="s">
        <v>10</v>
      </c>
      <c r="Q4091" t="s">
        <v>14</v>
      </c>
      <c r="R4091">
        <v>20</v>
      </c>
      <c r="S4091" t="s">
        <v>13</v>
      </c>
      <c r="T4091" t="s">
        <v>13</v>
      </c>
      <c r="U4091" t="s">
        <v>13</v>
      </c>
      <c r="V4091" t="s">
        <v>10</v>
      </c>
      <c r="W4091" t="s">
        <v>10</v>
      </c>
      <c r="X4091" t="s">
        <v>13</v>
      </c>
      <c r="Y4091" t="s">
        <v>13</v>
      </c>
      <c r="Z4091" t="s">
        <v>10</v>
      </c>
      <c r="AA4091" t="s">
        <v>21</v>
      </c>
      <c r="AB4091" t="s">
        <v>10</v>
      </c>
      <c r="AC4091" t="s">
        <v>26</v>
      </c>
      <c r="AD4091">
        <v>59.5</v>
      </c>
      <c r="AE4091">
        <v>530.04999999999995</v>
      </c>
      <c r="AF4091">
        <v>0</v>
      </c>
      <c r="AG4091">
        <v>0</v>
      </c>
      <c r="AH4091">
        <v>352.71</v>
      </c>
      <c r="AI4091">
        <v>882.76</v>
      </c>
      <c r="AJ4091" t="s">
        <v>17</v>
      </c>
      <c r="AM4091" t="str">
        <f t="shared" si="189"/>
        <v>Stayed</v>
      </c>
      <c r="AN4091" t="str">
        <f t="shared" si="190"/>
        <v>No</v>
      </c>
      <c r="AO4091" t="str" cm="1">
        <f t="array" ref="AO4091">_xlfn.IFS($C4091&lt;36,"Youth", $C4091&lt;66, "Middle_age", $C4091&gt;65, "Old")</f>
        <v>Youth</v>
      </c>
      <c r="AP4091" t="str">
        <f t="shared" si="191"/>
        <v>1 năm</v>
      </c>
    </row>
    <row r="4092" spans="1:42" x14ac:dyDescent="0.35">
      <c r="A4092" t="s">
        <v>5227</v>
      </c>
      <c r="B4092" t="s">
        <v>9</v>
      </c>
      <c r="C4092">
        <v>52</v>
      </c>
      <c r="D4092" t="s">
        <v>13</v>
      </c>
      <c r="E4092">
        <v>0</v>
      </c>
      <c r="F4092" t="s">
        <v>453</v>
      </c>
      <c r="G4092">
        <v>94401</v>
      </c>
      <c r="H4092">
        <v>37.590420999999999</v>
      </c>
      <c r="I4092">
        <v>-122.306467</v>
      </c>
      <c r="J4092">
        <v>0</v>
      </c>
      <c r="K4092" s="1">
        <v>8</v>
      </c>
      <c r="L4092" t="s">
        <v>12</v>
      </c>
      <c r="M4092" t="s">
        <v>10</v>
      </c>
      <c r="N4092">
        <v>20.9</v>
      </c>
      <c r="O4092" t="s">
        <v>13</v>
      </c>
      <c r="P4092" t="s">
        <v>10</v>
      </c>
      <c r="Q4092" t="s">
        <v>49</v>
      </c>
      <c r="R4092">
        <v>6</v>
      </c>
      <c r="S4092" t="s">
        <v>13</v>
      </c>
      <c r="T4092" t="s">
        <v>13</v>
      </c>
      <c r="U4092" t="s">
        <v>13</v>
      </c>
      <c r="V4092" t="s">
        <v>10</v>
      </c>
      <c r="W4092" t="s">
        <v>13</v>
      </c>
      <c r="X4092" t="s">
        <v>13</v>
      </c>
      <c r="Y4092" t="s">
        <v>13</v>
      </c>
      <c r="Z4092" t="s">
        <v>10</v>
      </c>
      <c r="AA4092" t="s">
        <v>21</v>
      </c>
      <c r="AB4092" t="s">
        <v>13</v>
      </c>
      <c r="AC4092" t="s">
        <v>26</v>
      </c>
      <c r="AD4092">
        <v>49.4</v>
      </c>
      <c r="AE4092">
        <v>408.25</v>
      </c>
      <c r="AF4092">
        <v>0</v>
      </c>
      <c r="AG4092">
        <v>0</v>
      </c>
      <c r="AH4092">
        <v>167.2</v>
      </c>
      <c r="AI4092">
        <v>575.45000000000005</v>
      </c>
      <c r="AJ4092" t="s">
        <v>17</v>
      </c>
      <c r="AM4092" t="str">
        <f t="shared" si="189"/>
        <v>Stayed</v>
      </c>
      <c r="AN4092" t="str">
        <f t="shared" si="190"/>
        <v>No</v>
      </c>
      <c r="AO4092" t="str" cm="1">
        <f t="array" ref="AO4092">_xlfn.IFS($C4092&lt;36,"Youth", $C4092&lt;66, "Middle_age", $C4092&gt;65, "Old")</f>
        <v>Middle_age</v>
      </c>
      <c r="AP4092" t="str">
        <f t="shared" si="191"/>
        <v>1 năm</v>
      </c>
    </row>
    <row r="4093" spans="1:42" x14ac:dyDescent="0.35">
      <c r="A4093" t="s">
        <v>5228</v>
      </c>
      <c r="B4093" t="s">
        <v>9</v>
      </c>
      <c r="C4093">
        <v>48</v>
      </c>
      <c r="D4093" t="s">
        <v>10</v>
      </c>
      <c r="E4093">
        <v>0</v>
      </c>
      <c r="F4093" t="s">
        <v>860</v>
      </c>
      <c r="G4093">
        <v>94801</v>
      </c>
      <c r="H4093">
        <v>37.945287999999998</v>
      </c>
      <c r="I4093">
        <v>-122.38394099999999</v>
      </c>
      <c r="J4093">
        <v>10</v>
      </c>
      <c r="K4093" s="1">
        <v>72</v>
      </c>
      <c r="L4093" t="s">
        <v>42</v>
      </c>
      <c r="M4093" t="s">
        <v>10</v>
      </c>
      <c r="N4093">
        <v>41.68</v>
      </c>
      <c r="O4093" t="s">
        <v>10</v>
      </c>
      <c r="P4093" t="s">
        <v>10</v>
      </c>
      <c r="Q4093" t="s">
        <v>25</v>
      </c>
      <c r="R4093">
        <v>28</v>
      </c>
      <c r="S4093" t="s">
        <v>10</v>
      </c>
      <c r="T4093" t="s">
        <v>10</v>
      </c>
      <c r="U4093" t="s">
        <v>10</v>
      </c>
      <c r="V4093" t="s">
        <v>13</v>
      </c>
      <c r="W4093" t="s">
        <v>10</v>
      </c>
      <c r="X4093" t="s">
        <v>13</v>
      </c>
      <c r="Y4093" t="s">
        <v>13</v>
      </c>
      <c r="Z4093" t="s">
        <v>10</v>
      </c>
      <c r="AA4093" t="s">
        <v>43</v>
      </c>
      <c r="AB4093" t="s">
        <v>13</v>
      </c>
      <c r="AC4093" t="s">
        <v>26</v>
      </c>
      <c r="AD4093">
        <v>100.65</v>
      </c>
      <c r="AE4093">
        <v>7334.05</v>
      </c>
      <c r="AF4093">
        <v>0</v>
      </c>
      <c r="AG4093">
        <v>0</v>
      </c>
      <c r="AH4093">
        <v>3000.96</v>
      </c>
      <c r="AI4093">
        <v>10335.01</v>
      </c>
      <c r="AJ4093" t="s">
        <v>17</v>
      </c>
      <c r="AM4093" t="str">
        <f t="shared" si="189"/>
        <v>VIP</v>
      </c>
      <c r="AN4093" t="str">
        <f t="shared" si="190"/>
        <v>No</v>
      </c>
      <c r="AO4093" t="str" cm="1">
        <f t="array" ref="AO4093">_xlfn.IFS($C4093&lt;36,"Youth", $C4093&lt;66, "Middle_age", $C4093&gt;65, "Old")</f>
        <v>Middle_age</v>
      </c>
      <c r="AP4093" t="str">
        <f t="shared" si="191"/>
        <v>6 năm</v>
      </c>
    </row>
    <row r="4094" spans="1:42" x14ac:dyDescent="0.35">
      <c r="A4094" t="s">
        <v>5229</v>
      </c>
      <c r="B4094" t="s">
        <v>19</v>
      </c>
      <c r="C4094">
        <v>34</v>
      </c>
      <c r="D4094" t="s">
        <v>10</v>
      </c>
      <c r="E4094">
        <v>0</v>
      </c>
      <c r="F4094" t="s">
        <v>1479</v>
      </c>
      <c r="G4094">
        <v>92694</v>
      </c>
      <c r="H4094">
        <v>33.569186000000002</v>
      </c>
      <c r="I4094">
        <v>-117.640055</v>
      </c>
      <c r="J4094">
        <v>7</v>
      </c>
      <c r="K4094" s="1">
        <v>71</v>
      </c>
      <c r="L4094" t="s">
        <v>12</v>
      </c>
      <c r="M4094" t="s">
        <v>10</v>
      </c>
      <c r="N4094">
        <v>34.39</v>
      </c>
      <c r="O4094" t="s">
        <v>10</v>
      </c>
      <c r="P4094" t="s">
        <v>10</v>
      </c>
      <c r="Q4094" t="s">
        <v>49</v>
      </c>
      <c r="R4094">
        <v>5</v>
      </c>
      <c r="S4094" t="s">
        <v>10</v>
      </c>
      <c r="T4094" t="s">
        <v>10</v>
      </c>
      <c r="U4094" t="s">
        <v>13</v>
      </c>
      <c r="V4094" t="s">
        <v>10</v>
      </c>
      <c r="W4094" t="s">
        <v>10</v>
      </c>
      <c r="X4094" t="s">
        <v>13</v>
      </c>
      <c r="Y4094" t="s">
        <v>13</v>
      </c>
      <c r="Z4094" t="s">
        <v>10</v>
      </c>
      <c r="AA4094" t="s">
        <v>43</v>
      </c>
      <c r="AB4094" t="s">
        <v>13</v>
      </c>
      <c r="AC4094" t="s">
        <v>16</v>
      </c>
      <c r="AD4094">
        <v>73.5</v>
      </c>
      <c r="AE4094">
        <v>5357.75</v>
      </c>
      <c r="AF4094">
        <v>0</v>
      </c>
      <c r="AG4094">
        <v>0</v>
      </c>
      <c r="AH4094">
        <v>2441.69</v>
      </c>
      <c r="AI4094">
        <v>7799.44</v>
      </c>
      <c r="AJ4094" t="s">
        <v>17</v>
      </c>
      <c r="AM4094" t="str">
        <f t="shared" si="189"/>
        <v>VIP</v>
      </c>
      <c r="AN4094" t="str">
        <f t="shared" si="190"/>
        <v>No</v>
      </c>
      <c r="AO4094" t="str" cm="1">
        <f t="array" ref="AO4094">_xlfn.IFS($C4094&lt;36,"Youth", $C4094&lt;66, "Middle_age", $C4094&gt;65, "Old")</f>
        <v>Youth</v>
      </c>
      <c r="AP4094" t="str">
        <f t="shared" si="191"/>
        <v>6 năm</v>
      </c>
    </row>
    <row r="4095" spans="1:42" x14ac:dyDescent="0.35">
      <c r="A4095" t="s">
        <v>5230</v>
      </c>
      <c r="B4095" t="s">
        <v>19</v>
      </c>
      <c r="C4095">
        <v>54</v>
      </c>
      <c r="D4095" t="s">
        <v>10</v>
      </c>
      <c r="E4095">
        <v>0</v>
      </c>
      <c r="F4095" t="s">
        <v>583</v>
      </c>
      <c r="G4095">
        <v>94303</v>
      </c>
      <c r="H4095">
        <v>37.458089999999999</v>
      </c>
      <c r="I4095">
        <v>-122.115398</v>
      </c>
      <c r="J4095">
        <v>3</v>
      </c>
      <c r="K4095" s="1">
        <v>72</v>
      </c>
      <c r="L4095" t="s">
        <v>12</v>
      </c>
      <c r="M4095" t="s">
        <v>10</v>
      </c>
      <c r="N4095">
        <v>2.61</v>
      </c>
      <c r="O4095" t="s">
        <v>13</v>
      </c>
      <c r="P4095" t="s">
        <v>13</v>
      </c>
      <c r="AA4095" t="s">
        <v>43</v>
      </c>
      <c r="AB4095" t="s">
        <v>13</v>
      </c>
      <c r="AC4095" t="s">
        <v>16</v>
      </c>
      <c r="AD4095">
        <v>19.3</v>
      </c>
      <c r="AE4095">
        <v>1304.8</v>
      </c>
      <c r="AF4095">
        <v>0</v>
      </c>
      <c r="AG4095">
        <v>0</v>
      </c>
      <c r="AH4095">
        <v>187.92</v>
      </c>
      <c r="AI4095">
        <v>1492.72</v>
      </c>
      <c r="AJ4095" t="s">
        <v>17</v>
      </c>
      <c r="AM4095" t="str">
        <f t="shared" si="189"/>
        <v>Stayed</v>
      </c>
      <c r="AN4095" t="str">
        <f t="shared" si="190"/>
        <v>No</v>
      </c>
      <c r="AO4095" t="str" cm="1">
        <f t="array" ref="AO4095">_xlfn.IFS($C4095&lt;36,"Youth", $C4095&lt;66, "Middle_age", $C4095&gt;65, "Old")</f>
        <v>Middle_age</v>
      </c>
      <c r="AP4095" t="str">
        <f t="shared" si="191"/>
        <v>6 năm</v>
      </c>
    </row>
    <row r="4096" spans="1:42" x14ac:dyDescent="0.35">
      <c r="A4096" t="s">
        <v>5231</v>
      </c>
      <c r="B4096" t="s">
        <v>9</v>
      </c>
      <c r="C4096">
        <v>41</v>
      </c>
      <c r="D4096" t="s">
        <v>10</v>
      </c>
      <c r="E4096">
        <v>2</v>
      </c>
      <c r="F4096" t="s">
        <v>1992</v>
      </c>
      <c r="G4096">
        <v>93953</v>
      </c>
      <c r="H4096">
        <v>36.587496999999999</v>
      </c>
      <c r="I4096">
        <v>-121.94481500000001</v>
      </c>
      <c r="J4096">
        <v>9</v>
      </c>
      <c r="K4096" s="1">
        <v>34</v>
      </c>
      <c r="L4096" t="s">
        <v>99</v>
      </c>
      <c r="M4096" t="s">
        <v>10</v>
      </c>
      <c r="N4096">
        <v>9.09</v>
      </c>
      <c r="O4096" t="s">
        <v>13</v>
      </c>
      <c r="P4096" t="s">
        <v>10</v>
      </c>
      <c r="Q4096" t="s">
        <v>49</v>
      </c>
      <c r="R4096">
        <v>16</v>
      </c>
      <c r="S4096" t="s">
        <v>10</v>
      </c>
      <c r="T4096" t="s">
        <v>10</v>
      </c>
      <c r="U4096" t="s">
        <v>10</v>
      </c>
      <c r="V4096" t="s">
        <v>10</v>
      </c>
      <c r="W4096" t="s">
        <v>10</v>
      </c>
      <c r="X4096" t="s">
        <v>10</v>
      </c>
      <c r="Y4096" t="s">
        <v>10</v>
      </c>
      <c r="Z4096" t="s">
        <v>10</v>
      </c>
      <c r="AA4096" t="s">
        <v>43</v>
      </c>
      <c r="AB4096" t="s">
        <v>13</v>
      </c>
      <c r="AC4096" t="s">
        <v>16</v>
      </c>
      <c r="AD4096">
        <v>84.75</v>
      </c>
      <c r="AE4096">
        <v>2839.45</v>
      </c>
      <c r="AF4096">
        <v>0</v>
      </c>
      <c r="AG4096">
        <v>0</v>
      </c>
      <c r="AH4096">
        <v>309.06</v>
      </c>
      <c r="AI4096">
        <v>3148.51</v>
      </c>
      <c r="AJ4096" t="s">
        <v>17</v>
      </c>
      <c r="AM4096" t="str">
        <f t="shared" si="189"/>
        <v>VIP</v>
      </c>
      <c r="AN4096" t="str">
        <f t="shared" si="190"/>
        <v>Yes</v>
      </c>
      <c r="AO4096" t="str" cm="1">
        <f t="array" ref="AO4096">_xlfn.IFS($C4096&lt;36,"Youth", $C4096&lt;66, "Middle_age", $C4096&gt;65, "Old")</f>
        <v>Middle_age</v>
      </c>
      <c r="AP4096" t="str">
        <f t="shared" si="191"/>
        <v>3 năm</v>
      </c>
    </row>
    <row r="4097" spans="1:42" x14ac:dyDescent="0.35">
      <c r="A4097" t="s">
        <v>5232</v>
      </c>
      <c r="B4097" t="s">
        <v>19</v>
      </c>
      <c r="C4097">
        <v>60</v>
      </c>
      <c r="D4097" t="s">
        <v>13</v>
      </c>
      <c r="E4097">
        <v>0</v>
      </c>
      <c r="F4097" t="s">
        <v>2396</v>
      </c>
      <c r="G4097">
        <v>92309</v>
      </c>
      <c r="H4097">
        <v>35.289520000000003</v>
      </c>
      <c r="I4097">
        <v>-116.092214</v>
      </c>
      <c r="J4097">
        <v>0</v>
      </c>
      <c r="K4097" s="1">
        <v>24</v>
      </c>
      <c r="L4097" t="s">
        <v>99</v>
      </c>
      <c r="M4097" t="s">
        <v>10</v>
      </c>
      <c r="N4097">
        <v>47.33</v>
      </c>
      <c r="O4097" t="s">
        <v>10</v>
      </c>
      <c r="P4097" t="s">
        <v>13</v>
      </c>
      <c r="AA4097" t="s">
        <v>15</v>
      </c>
      <c r="AB4097" t="s">
        <v>13</v>
      </c>
      <c r="AC4097" t="s">
        <v>26</v>
      </c>
      <c r="AD4097">
        <v>24.6</v>
      </c>
      <c r="AE4097">
        <v>592.65</v>
      </c>
      <c r="AF4097">
        <v>0</v>
      </c>
      <c r="AG4097">
        <v>0</v>
      </c>
      <c r="AH4097">
        <v>1135.92</v>
      </c>
      <c r="AI4097">
        <v>1728.57</v>
      </c>
      <c r="AJ4097" t="s">
        <v>17</v>
      </c>
      <c r="AM4097" t="str">
        <f t="shared" si="189"/>
        <v>Stayed</v>
      </c>
      <c r="AN4097" t="str">
        <f t="shared" si="190"/>
        <v>No</v>
      </c>
      <c r="AO4097" t="str" cm="1">
        <f t="array" ref="AO4097">_xlfn.IFS($C4097&lt;36,"Youth", $C4097&lt;66, "Middle_age", $C4097&gt;65, "Old")</f>
        <v>Middle_age</v>
      </c>
      <c r="AP4097" t="str">
        <f t="shared" si="191"/>
        <v>2 năm</v>
      </c>
    </row>
    <row r="4098" spans="1:42" x14ac:dyDescent="0.35">
      <c r="A4098" t="s">
        <v>5233</v>
      </c>
      <c r="B4098" t="s">
        <v>9</v>
      </c>
      <c r="C4098">
        <v>58</v>
      </c>
      <c r="D4098" t="s">
        <v>10</v>
      </c>
      <c r="E4098">
        <v>0</v>
      </c>
      <c r="F4098" t="s">
        <v>504</v>
      </c>
      <c r="G4098">
        <v>92662</v>
      </c>
      <c r="H4098">
        <v>33.606335999999999</v>
      </c>
      <c r="I4098">
        <v>-117.89304199999999</v>
      </c>
      <c r="J4098">
        <v>2</v>
      </c>
      <c r="K4098" s="1">
        <v>56</v>
      </c>
      <c r="L4098" t="s">
        <v>12</v>
      </c>
      <c r="M4098" t="s">
        <v>10</v>
      </c>
      <c r="N4098">
        <v>42.86</v>
      </c>
      <c r="O4098" t="s">
        <v>10</v>
      </c>
      <c r="P4098" t="s">
        <v>10</v>
      </c>
      <c r="Q4098" t="s">
        <v>49</v>
      </c>
      <c r="R4098">
        <v>8</v>
      </c>
      <c r="S4098" t="s">
        <v>10</v>
      </c>
      <c r="T4098" t="s">
        <v>13</v>
      </c>
      <c r="U4098" t="s">
        <v>10</v>
      </c>
      <c r="V4098" t="s">
        <v>13</v>
      </c>
      <c r="W4098" t="s">
        <v>13</v>
      </c>
      <c r="X4098" t="s">
        <v>10</v>
      </c>
      <c r="Y4098" t="s">
        <v>10</v>
      </c>
      <c r="Z4098" t="s">
        <v>10</v>
      </c>
      <c r="AA4098" t="s">
        <v>15</v>
      </c>
      <c r="AB4098" t="s">
        <v>10</v>
      </c>
      <c r="AC4098" t="s">
        <v>26</v>
      </c>
      <c r="AD4098">
        <v>68.75</v>
      </c>
      <c r="AE4098">
        <v>3808</v>
      </c>
      <c r="AF4098">
        <v>0</v>
      </c>
      <c r="AG4098">
        <v>0</v>
      </c>
      <c r="AH4098">
        <v>2400.16</v>
      </c>
      <c r="AI4098">
        <v>6208.16</v>
      </c>
      <c r="AJ4098" t="s">
        <v>17</v>
      </c>
      <c r="AM4098" t="str">
        <f t="shared" si="189"/>
        <v>VIP</v>
      </c>
      <c r="AN4098" t="str">
        <f t="shared" si="190"/>
        <v>No</v>
      </c>
      <c r="AO4098" t="str" cm="1">
        <f t="array" ref="AO4098">_xlfn.IFS($C4098&lt;36,"Youth", $C4098&lt;66, "Middle_age", $C4098&gt;65, "Old")</f>
        <v>Middle_age</v>
      </c>
      <c r="AP4098" t="str">
        <f t="shared" si="191"/>
        <v>5 năm</v>
      </c>
    </row>
    <row r="4099" spans="1:42" x14ac:dyDescent="0.35">
      <c r="A4099" t="s">
        <v>5234</v>
      </c>
      <c r="B4099" t="s">
        <v>9</v>
      </c>
      <c r="C4099">
        <v>78</v>
      </c>
      <c r="D4099" t="s">
        <v>13</v>
      </c>
      <c r="E4099">
        <v>0</v>
      </c>
      <c r="F4099" t="s">
        <v>2265</v>
      </c>
      <c r="G4099">
        <v>94901</v>
      </c>
      <c r="H4099">
        <v>37.972662</v>
      </c>
      <c r="I4099">
        <v>-122.491452</v>
      </c>
      <c r="J4099">
        <v>0</v>
      </c>
      <c r="K4099" s="1">
        <v>52</v>
      </c>
      <c r="L4099" t="s">
        <v>46</v>
      </c>
      <c r="M4099" t="s">
        <v>10</v>
      </c>
      <c r="N4099">
        <v>34</v>
      </c>
      <c r="O4099" t="s">
        <v>10</v>
      </c>
      <c r="P4099" t="s">
        <v>10</v>
      </c>
      <c r="Q4099" t="s">
        <v>49</v>
      </c>
      <c r="R4099">
        <v>3</v>
      </c>
      <c r="S4099" t="s">
        <v>10</v>
      </c>
      <c r="T4099" t="s">
        <v>13</v>
      </c>
      <c r="U4099" t="s">
        <v>10</v>
      </c>
      <c r="V4099" t="s">
        <v>13</v>
      </c>
      <c r="W4099" t="s">
        <v>13</v>
      </c>
      <c r="X4099" t="s">
        <v>13</v>
      </c>
      <c r="Y4099" t="s">
        <v>13</v>
      </c>
      <c r="Z4099" t="s">
        <v>10</v>
      </c>
      <c r="AA4099" t="s">
        <v>43</v>
      </c>
      <c r="AB4099" t="s">
        <v>13</v>
      </c>
      <c r="AC4099" t="s">
        <v>26</v>
      </c>
      <c r="AD4099">
        <v>59.85</v>
      </c>
      <c r="AE4099">
        <v>3103.25</v>
      </c>
      <c r="AF4099">
        <v>19.16</v>
      </c>
      <c r="AG4099">
        <v>0</v>
      </c>
      <c r="AH4099">
        <v>1768</v>
      </c>
      <c r="AI4099">
        <v>4852.09</v>
      </c>
      <c r="AJ4099" t="s">
        <v>17</v>
      </c>
      <c r="AM4099" t="str">
        <f t="shared" ref="AM4099:AM4162" si="192">IF($AJ4099="Churned",$AJ4099,IF($AI4099&gt;AVERAGE($AI:$AI),"VIP",$AJ4099))</f>
        <v>VIP</v>
      </c>
      <c r="AN4099" t="str">
        <f t="shared" ref="AN4099:AN4162" si="193">IF($E4099&gt;0,"Yes","No")</f>
        <v>No</v>
      </c>
      <c r="AO4099" t="str" cm="1">
        <f t="array" ref="AO4099">_xlfn.IFS($C4099&lt;36,"Youth", $C4099&lt;66, "Middle_age", $C4099&gt;65, "Old")</f>
        <v>Old</v>
      </c>
      <c r="AP4099" t="str">
        <f t="shared" ref="AP4099:AP4162" si="194">IF($K4099&lt;=12, "1 năm", IF($K4099&lt;=24, "2 năm", IF($K4099&lt;=36, "3 năm", IF($K4099&lt;=48, "4 năm", IF($K4099&lt;=60, "5 năm", IF($K4099&lt;=72, "6 năm"))))))</f>
        <v>5 năm</v>
      </c>
    </row>
    <row r="4100" spans="1:42" x14ac:dyDescent="0.35">
      <c r="A4100" t="s">
        <v>5235</v>
      </c>
      <c r="B4100" t="s">
        <v>9</v>
      </c>
      <c r="C4100">
        <v>53</v>
      </c>
      <c r="D4100" t="s">
        <v>10</v>
      </c>
      <c r="E4100">
        <v>3</v>
      </c>
      <c r="F4100" t="s">
        <v>856</v>
      </c>
      <c r="G4100">
        <v>92368</v>
      </c>
      <c r="H4100">
        <v>34.647959</v>
      </c>
      <c r="I4100">
        <v>-117.29695700000001</v>
      </c>
      <c r="J4100">
        <v>8</v>
      </c>
      <c r="K4100" s="1">
        <v>55</v>
      </c>
      <c r="L4100" t="s">
        <v>46</v>
      </c>
      <c r="M4100" t="s">
        <v>10</v>
      </c>
      <c r="N4100">
        <v>38.51</v>
      </c>
      <c r="O4100" t="s">
        <v>13</v>
      </c>
      <c r="P4100" t="s">
        <v>13</v>
      </c>
      <c r="AA4100" t="s">
        <v>43</v>
      </c>
      <c r="AB4100" t="s">
        <v>13</v>
      </c>
      <c r="AC4100" t="s">
        <v>16</v>
      </c>
      <c r="AD4100">
        <v>21</v>
      </c>
      <c r="AE4100">
        <v>1210.3</v>
      </c>
      <c r="AF4100">
        <v>0</v>
      </c>
      <c r="AG4100">
        <v>0</v>
      </c>
      <c r="AH4100">
        <v>2118.0500000000002</v>
      </c>
      <c r="AI4100">
        <v>3328.35</v>
      </c>
      <c r="AJ4100" t="s">
        <v>17</v>
      </c>
      <c r="AM4100" t="str">
        <f t="shared" si="192"/>
        <v>VIP</v>
      </c>
      <c r="AN4100" t="str">
        <f t="shared" si="193"/>
        <v>Yes</v>
      </c>
      <c r="AO4100" t="str" cm="1">
        <f t="array" ref="AO4100">_xlfn.IFS($C4100&lt;36,"Youth", $C4100&lt;66, "Middle_age", $C4100&gt;65, "Old")</f>
        <v>Middle_age</v>
      </c>
      <c r="AP4100" t="str">
        <f t="shared" si="194"/>
        <v>5 năm</v>
      </c>
    </row>
    <row r="4101" spans="1:42" x14ac:dyDescent="0.35">
      <c r="A4101" t="s">
        <v>5236</v>
      </c>
      <c r="B4101" t="s">
        <v>9</v>
      </c>
      <c r="C4101">
        <v>47</v>
      </c>
      <c r="D4101" t="s">
        <v>10</v>
      </c>
      <c r="E4101">
        <v>1</v>
      </c>
      <c r="F4101" t="s">
        <v>292</v>
      </c>
      <c r="G4101">
        <v>95837</v>
      </c>
      <c r="H4101">
        <v>38.691606999999998</v>
      </c>
      <c r="I4101">
        <v>-121.602284</v>
      </c>
      <c r="J4101">
        <v>5</v>
      </c>
      <c r="K4101" s="1">
        <v>69</v>
      </c>
      <c r="L4101" t="s">
        <v>42</v>
      </c>
      <c r="M4101" t="s">
        <v>10</v>
      </c>
      <c r="N4101">
        <v>14.48</v>
      </c>
      <c r="O4101" t="s">
        <v>13</v>
      </c>
      <c r="P4101" t="s">
        <v>10</v>
      </c>
      <c r="Q4101" t="s">
        <v>49</v>
      </c>
      <c r="R4101">
        <v>19</v>
      </c>
      <c r="S4101" t="s">
        <v>13</v>
      </c>
      <c r="T4101" t="s">
        <v>10</v>
      </c>
      <c r="U4101" t="s">
        <v>10</v>
      </c>
      <c r="V4101" t="s">
        <v>10</v>
      </c>
      <c r="W4101" t="s">
        <v>13</v>
      </c>
      <c r="X4101" t="s">
        <v>13</v>
      </c>
      <c r="Y4101" t="s">
        <v>13</v>
      </c>
      <c r="Z4101" t="s">
        <v>10</v>
      </c>
      <c r="AA4101" t="s">
        <v>15</v>
      </c>
      <c r="AB4101" t="s">
        <v>13</v>
      </c>
      <c r="AC4101" t="s">
        <v>26</v>
      </c>
      <c r="AD4101">
        <v>59.1</v>
      </c>
      <c r="AE4101">
        <v>4134.7</v>
      </c>
      <c r="AF4101">
        <v>0</v>
      </c>
      <c r="AG4101">
        <v>0</v>
      </c>
      <c r="AH4101">
        <v>999.12</v>
      </c>
      <c r="AI4101">
        <v>5133.82</v>
      </c>
      <c r="AJ4101" t="s">
        <v>17</v>
      </c>
      <c r="AM4101" t="str">
        <f t="shared" si="192"/>
        <v>VIP</v>
      </c>
      <c r="AN4101" t="str">
        <f t="shared" si="193"/>
        <v>Yes</v>
      </c>
      <c r="AO4101" t="str" cm="1">
        <f t="array" ref="AO4101">_xlfn.IFS($C4101&lt;36,"Youth", $C4101&lt;66, "Middle_age", $C4101&gt;65, "Old")</f>
        <v>Middle_age</v>
      </c>
      <c r="AP4101" t="str">
        <f t="shared" si="194"/>
        <v>6 năm</v>
      </c>
    </row>
    <row r="4102" spans="1:42" x14ac:dyDescent="0.35">
      <c r="A4102" t="s">
        <v>5237</v>
      </c>
      <c r="B4102" t="s">
        <v>9</v>
      </c>
      <c r="C4102">
        <v>61</v>
      </c>
      <c r="D4102" t="s">
        <v>10</v>
      </c>
      <c r="E4102">
        <v>0</v>
      </c>
      <c r="F4102" t="s">
        <v>451</v>
      </c>
      <c r="G4102">
        <v>95640</v>
      </c>
      <c r="H4102">
        <v>38.337879999999998</v>
      </c>
      <c r="I4102">
        <v>-120.954202</v>
      </c>
      <c r="J4102">
        <v>2</v>
      </c>
      <c r="K4102" s="1">
        <v>68</v>
      </c>
      <c r="L4102" t="s">
        <v>42</v>
      </c>
      <c r="M4102" t="s">
        <v>10</v>
      </c>
      <c r="N4102">
        <v>46.7</v>
      </c>
      <c r="O4102" t="s">
        <v>10</v>
      </c>
      <c r="P4102" t="s">
        <v>10</v>
      </c>
      <c r="Q4102" t="s">
        <v>25</v>
      </c>
      <c r="R4102">
        <v>14</v>
      </c>
      <c r="S4102" t="s">
        <v>10</v>
      </c>
      <c r="T4102" t="s">
        <v>10</v>
      </c>
      <c r="U4102" t="s">
        <v>10</v>
      </c>
      <c r="V4102" t="s">
        <v>13</v>
      </c>
      <c r="W4102" t="s">
        <v>10</v>
      </c>
      <c r="X4102" t="s">
        <v>10</v>
      </c>
      <c r="Y4102" t="s">
        <v>10</v>
      </c>
      <c r="Z4102" t="s">
        <v>10</v>
      </c>
      <c r="AA4102" t="s">
        <v>43</v>
      </c>
      <c r="AB4102" t="s">
        <v>10</v>
      </c>
      <c r="AC4102" t="s">
        <v>26</v>
      </c>
      <c r="AD4102">
        <v>110.8</v>
      </c>
      <c r="AE4102">
        <v>7553.6</v>
      </c>
      <c r="AF4102">
        <v>0</v>
      </c>
      <c r="AG4102">
        <v>0</v>
      </c>
      <c r="AH4102">
        <v>3175.6</v>
      </c>
      <c r="AI4102">
        <v>10729.2</v>
      </c>
      <c r="AJ4102" t="s">
        <v>17</v>
      </c>
      <c r="AM4102" t="str">
        <f t="shared" si="192"/>
        <v>VIP</v>
      </c>
      <c r="AN4102" t="str">
        <f t="shared" si="193"/>
        <v>No</v>
      </c>
      <c r="AO4102" t="str" cm="1">
        <f t="array" ref="AO4102">_xlfn.IFS($C4102&lt;36,"Youth", $C4102&lt;66, "Middle_age", $C4102&gt;65, "Old")</f>
        <v>Middle_age</v>
      </c>
      <c r="AP4102" t="str">
        <f t="shared" si="194"/>
        <v>6 năm</v>
      </c>
    </row>
    <row r="4103" spans="1:42" x14ac:dyDescent="0.35">
      <c r="A4103" t="s">
        <v>5238</v>
      </c>
      <c r="B4103" t="s">
        <v>9</v>
      </c>
      <c r="C4103">
        <v>41</v>
      </c>
      <c r="D4103" t="s">
        <v>13</v>
      </c>
      <c r="E4103">
        <v>0</v>
      </c>
      <c r="F4103" t="s">
        <v>361</v>
      </c>
      <c r="G4103">
        <v>94105</v>
      </c>
      <c r="H4103">
        <v>37.789167999999997</v>
      </c>
      <c r="I4103">
        <v>-122.395009</v>
      </c>
      <c r="J4103">
        <v>0</v>
      </c>
      <c r="K4103" s="1">
        <v>1</v>
      </c>
      <c r="L4103" t="s">
        <v>24</v>
      </c>
      <c r="M4103" t="s">
        <v>10</v>
      </c>
      <c r="N4103">
        <v>31.68</v>
      </c>
      <c r="O4103" t="s">
        <v>13</v>
      </c>
      <c r="P4103" t="s">
        <v>10</v>
      </c>
      <c r="Q4103" t="s">
        <v>25</v>
      </c>
      <c r="R4103">
        <v>22</v>
      </c>
      <c r="S4103" t="s">
        <v>13</v>
      </c>
      <c r="T4103" t="s">
        <v>13</v>
      </c>
      <c r="U4103" t="s">
        <v>13</v>
      </c>
      <c r="V4103" t="s">
        <v>13</v>
      </c>
      <c r="W4103" t="s">
        <v>10</v>
      </c>
      <c r="X4103" t="s">
        <v>10</v>
      </c>
      <c r="Y4103" t="s">
        <v>10</v>
      </c>
      <c r="Z4103" t="s">
        <v>10</v>
      </c>
      <c r="AA4103" t="s">
        <v>21</v>
      </c>
      <c r="AB4103" t="s">
        <v>13</v>
      </c>
      <c r="AC4103" t="s">
        <v>26</v>
      </c>
      <c r="AD4103">
        <v>90.6</v>
      </c>
      <c r="AE4103">
        <v>90.6</v>
      </c>
      <c r="AF4103">
        <v>0</v>
      </c>
      <c r="AG4103">
        <v>0</v>
      </c>
      <c r="AH4103">
        <v>31.68</v>
      </c>
      <c r="AI4103">
        <v>122.28</v>
      </c>
      <c r="AJ4103" t="s">
        <v>27</v>
      </c>
      <c r="AK4103" t="s">
        <v>28</v>
      </c>
      <c r="AL4103" t="s">
        <v>173</v>
      </c>
      <c r="AM4103" t="str">
        <f t="shared" si="192"/>
        <v>Churned</v>
      </c>
      <c r="AN4103" t="str">
        <f t="shared" si="193"/>
        <v>No</v>
      </c>
      <c r="AO4103" t="str" cm="1">
        <f t="array" ref="AO4103">_xlfn.IFS($C4103&lt;36,"Youth", $C4103&lt;66, "Middle_age", $C4103&gt;65, "Old")</f>
        <v>Middle_age</v>
      </c>
      <c r="AP4103" t="str">
        <f t="shared" si="194"/>
        <v>1 năm</v>
      </c>
    </row>
    <row r="4104" spans="1:42" x14ac:dyDescent="0.35">
      <c r="A4104" t="s">
        <v>5239</v>
      </c>
      <c r="B4104" t="s">
        <v>9</v>
      </c>
      <c r="C4104">
        <v>48</v>
      </c>
      <c r="D4104" t="s">
        <v>13</v>
      </c>
      <c r="E4104">
        <v>1</v>
      </c>
      <c r="F4104" t="s">
        <v>4248</v>
      </c>
      <c r="G4104">
        <v>95960</v>
      </c>
      <c r="H4104">
        <v>39.423045999999999</v>
      </c>
      <c r="I4104">
        <v>-120.984472</v>
      </c>
      <c r="J4104">
        <v>0</v>
      </c>
      <c r="K4104" s="1">
        <v>63</v>
      </c>
      <c r="L4104" t="s">
        <v>12</v>
      </c>
      <c r="M4104" t="s">
        <v>10</v>
      </c>
      <c r="N4104">
        <v>24.32</v>
      </c>
      <c r="O4104" t="s">
        <v>13</v>
      </c>
      <c r="P4104" t="s">
        <v>13</v>
      </c>
      <c r="AA4104" t="s">
        <v>43</v>
      </c>
      <c r="AB4104" t="s">
        <v>13</v>
      </c>
      <c r="AC4104" t="s">
        <v>16</v>
      </c>
      <c r="AD4104">
        <v>19.5</v>
      </c>
      <c r="AE4104">
        <v>1215.0999999999999</v>
      </c>
      <c r="AF4104">
        <v>0</v>
      </c>
      <c r="AG4104">
        <v>0</v>
      </c>
      <c r="AH4104">
        <v>1532.16</v>
      </c>
      <c r="AI4104">
        <v>2747.26</v>
      </c>
      <c r="AJ4104" t="s">
        <v>17</v>
      </c>
      <c r="AM4104" t="str">
        <f t="shared" si="192"/>
        <v>Stayed</v>
      </c>
      <c r="AN4104" t="str">
        <f t="shared" si="193"/>
        <v>Yes</v>
      </c>
      <c r="AO4104" t="str" cm="1">
        <f t="array" ref="AO4104">_xlfn.IFS($C4104&lt;36,"Youth", $C4104&lt;66, "Middle_age", $C4104&gt;65, "Old")</f>
        <v>Middle_age</v>
      </c>
      <c r="AP4104" t="str">
        <f t="shared" si="194"/>
        <v>6 năm</v>
      </c>
    </row>
    <row r="4105" spans="1:42" x14ac:dyDescent="0.35">
      <c r="A4105" t="s">
        <v>5240</v>
      </c>
      <c r="B4105" t="s">
        <v>9</v>
      </c>
      <c r="C4105">
        <v>57</v>
      </c>
      <c r="D4105" t="s">
        <v>10</v>
      </c>
      <c r="E4105">
        <v>0</v>
      </c>
      <c r="F4105" t="s">
        <v>474</v>
      </c>
      <c r="G4105">
        <v>92675</v>
      </c>
      <c r="H4105">
        <v>33.521447000000002</v>
      </c>
      <c r="I4105">
        <v>-117.602555</v>
      </c>
      <c r="J4105">
        <v>7</v>
      </c>
      <c r="K4105" s="1">
        <v>50</v>
      </c>
      <c r="L4105" t="s">
        <v>46</v>
      </c>
      <c r="M4105" t="s">
        <v>10</v>
      </c>
      <c r="N4105">
        <v>20.79</v>
      </c>
      <c r="O4105" t="s">
        <v>10</v>
      </c>
      <c r="P4105" t="s">
        <v>10</v>
      </c>
      <c r="Q4105" t="s">
        <v>25</v>
      </c>
      <c r="R4105">
        <v>7</v>
      </c>
      <c r="S4105" t="s">
        <v>10</v>
      </c>
      <c r="T4105" t="s">
        <v>13</v>
      </c>
      <c r="U4105" t="s">
        <v>10</v>
      </c>
      <c r="V4105" t="s">
        <v>13</v>
      </c>
      <c r="W4105" t="s">
        <v>10</v>
      </c>
      <c r="X4105" t="s">
        <v>10</v>
      </c>
      <c r="Y4105" t="s">
        <v>10</v>
      </c>
      <c r="Z4105" t="s">
        <v>10</v>
      </c>
      <c r="AA4105" t="s">
        <v>15</v>
      </c>
      <c r="AB4105" t="s">
        <v>10</v>
      </c>
      <c r="AC4105" t="s">
        <v>153</v>
      </c>
      <c r="AD4105">
        <v>104.4</v>
      </c>
      <c r="AE4105">
        <v>5232.8999999999996</v>
      </c>
      <c r="AF4105">
        <v>0</v>
      </c>
      <c r="AG4105">
        <v>0</v>
      </c>
      <c r="AH4105">
        <v>1039.5</v>
      </c>
      <c r="AI4105">
        <v>6272.4</v>
      </c>
      <c r="AJ4105" t="s">
        <v>17</v>
      </c>
      <c r="AM4105" t="str">
        <f t="shared" si="192"/>
        <v>VIP</v>
      </c>
      <c r="AN4105" t="str">
        <f t="shared" si="193"/>
        <v>No</v>
      </c>
      <c r="AO4105" t="str" cm="1">
        <f t="array" ref="AO4105">_xlfn.IFS($C4105&lt;36,"Youth", $C4105&lt;66, "Middle_age", $C4105&gt;65, "Old")</f>
        <v>Middle_age</v>
      </c>
      <c r="AP4105" t="str">
        <f t="shared" si="194"/>
        <v>5 năm</v>
      </c>
    </row>
    <row r="4106" spans="1:42" x14ac:dyDescent="0.35">
      <c r="A4106" t="s">
        <v>5241</v>
      </c>
      <c r="B4106" t="s">
        <v>19</v>
      </c>
      <c r="C4106">
        <v>46</v>
      </c>
      <c r="D4106" t="s">
        <v>10</v>
      </c>
      <c r="E4106">
        <v>0</v>
      </c>
      <c r="F4106" t="s">
        <v>733</v>
      </c>
      <c r="G4106">
        <v>93305</v>
      </c>
      <c r="H4106">
        <v>35.391733000000002</v>
      </c>
      <c r="I4106">
        <v>-118.984109</v>
      </c>
      <c r="J4106">
        <v>1</v>
      </c>
      <c r="K4106" s="1">
        <v>72</v>
      </c>
      <c r="L4106" t="s">
        <v>12</v>
      </c>
      <c r="M4106" t="s">
        <v>10</v>
      </c>
      <c r="N4106">
        <v>15.52</v>
      </c>
      <c r="O4106" t="s">
        <v>10</v>
      </c>
      <c r="P4106" t="s">
        <v>10</v>
      </c>
      <c r="Q4106" t="s">
        <v>14</v>
      </c>
      <c r="R4106">
        <v>6</v>
      </c>
      <c r="S4106" t="s">
        <v>10</v>
      </c>
      <c r="T4106" t="s">
        <v>10</v>
      </c>
      <c r="U4106" t="s">
        <v>10</v>
      </c>
      <c r="V4106" t="s">
        <v>10</v>
      </c>
      <c r="W4106" t="s">
        <v>13</v>
      </c>
      <c r="X4106" t="s">
        <v>13</v>
      </c>
      <c r="Y4106" t="s">
        <v>13</v>
      </c>
      <c r="Z4106" t="s">
        <v>10</v>
      </c>
      <c r="AA4106" t="s">
        <v>43</v>
      </c>
      <c r="AB4106" t="s">
        <v>10</v>
      </c>
      <c r="AC4106" t="s">
        <v>26</v>
      </c>
      <c r="AD4106">
        <v>67.8</v>
      </c>
      <c r="AE4106">
        <v>4804.6499999999996</v>
      </c>
      <c r="AF4106">
        <v>0</v>
      </c>
      <c r="AG4106">
        <v>0</v>
      </c>
      <c r="AH4106">
        <v>1117.44</v>
      </c>
      <c r="AI4106">
        <v>5922.09</v>
      </c>
      <c r="AJ4106" t="s">
        <v>17</v>
      </c>
      <c r="AM4106" t="str">
        <f t="shared" si="192"/>
        <v>VIP</v>
      </c>
      <c r="AN4106" t="str">
        <f t="shared" si="193"/>
        <v>No</v>
      </c>
      <c r="AO4106" t="str" cm="1">
        <f t="array" ref="AO4106">_xlfn.IFS($C4106&lt;36,"Youth", $C4106&lt;66, "Middle_age", $C4106&gt;65, "Old")</f>
        <v>Middle_age</v>
      </c>
      <c r="AP4106" t="str">
        <f t="shared" si="194"/>
        <v>6 năm</v>
      </c>
    </row>
    <row r="4107" spans="1:42" x14ac:dyDescent="0.35">
      <c r="A4107" t="s">
        <v>5242</v>
      </c>
      <c r="B4107" t="s">
        <v>19</v>
      </c>
      <c r="C4107">
        <v>40</v>
      </c>
      <c r="D4107" t="s">
        <v>10</v>
      </c>
      <c r="E4107">
        <v>1</v>
      </c>
      <c r="F4107" t="s">
        <v>2905</v>
      </c>
      <c r="G4107">
        <v>92283</v>
      </c>
      <c r="H4107">
        <v>32.852947</v>
      </c>
      <c r="I4107">
        <v>-114.850784</v>
      </c>
      <c r="J4107">
        <v>1</v>
      </c>
      <c r="K4107" s="1">
        <v>70</v>
      </c>
      <c r="L4107" t="s">
        <v>42</v>
      </c>
      <c r="M4107" t="s">
        <v>10</v>
      </c>
      <c r="N4107">
        <v>40.28</v>
      </c>
      <c r="O4107" t="s">
        <v>10</v>
      </c>
      <c r="P4107" t="s">
        <v>10</v>
      </c>
      <c r="Q4107" t="s">
        <v>25</v>
      </c>
      <c r="R4107">
        <v>13</v>
      </c>
      <c r="S4107" t="s">
        <v>10</v>
      </c>
      <c r="T4107" t="s">
        <v>10</v>
      </c>
      <c r="U4107" t="s">
        <v>13</v>
      </c>
      <c r="V4107" t="s">
        <v>13</v>
      </c>
      <c r="W4107" t="s">
        <v>10</v>
      </c>
      <c r="X4107" t="s">
        <v>10</v>
      </c>
      <c r="Y4107" t="s">
        <v>10</v>
      </c>
      <c r="Z4107" t="s">
        <v>10</v>
      </c>
      <c r="AA4107" t="s">
        <v>21</v>
      </c>
      <c r="AB4107" t="s">
        <v>10</v>
      </c>
      <c r="AC4107" t="s">
        <v>26</v>
      </c>
      <c r="AD4107">
        <v>106.05</v>
      </c>
      <c r="AE4107">
        <v>7554.05</v>
      </c>
      <c r="AF4107">
        <v>0</v>
      </c>
      <c r="AG4107">
        <v>0</v>
      </c>
      <c r="AH4107">
        <v>2819.6</v>
      </c>
      <c r="AI4107">
        <v>10373.65</v>
      </c>
      <c r="AJ4107" t="s">
        <v>17</v>
      </c>
      <c r="AM4107" t="str">
        <f t="shared" si="192"/>
        <v>VIP</v>
      </c>
      <c r="AN4107" t="str">
        <f t="shared" si="193"/>
        <v>Yes</v>
      </c>
      <c r="AO4107" t="str" cm="1">
        <f t="array" ref="AO4107">_xlfn.IFS($C4107&lt;36,"Youth", $C4107&lt;66, "Middle_age", $C4107&gt;65, "Old")</f>
        <v>Middle_age</v>
      </c>
      <c r="AP4107" t="str">
        <f t="shared" si="194"/>
        <v>6 năm</v>
      </c>
    </row>
    <row r="4108" spans="1:42" x14ac:dyDescent="0.35">
      <c r="A4108" t="s">
        <v>5243</v>
      </c>
      <c r="B4108" t="s">
        <v>9</v>
      </c>
      <c r="C4108">
        <v>40</v>
      </c>
      <c r="D4108" t="s">
        <v>10</v>
      </c>
      <c r="E4108">
        <v>3</v>
      </c>
      <c r="F4108" t="s">
        <v>3723</v>
      </c>
      <c r="G4108">
        <v>95232</v>
      </c>
      <c r="H4108">
        <v>38.358463999999998</v>
      </c>
      <c r="I4108">
        <v>-120.57930399999999</v>
      </c>
      <c r="J4108">
        <v>6</v>
      </c>
      <c r="K4108" s="1">
        <v>39</v>
      </c>
      <c r="L4108" t="s">
        <v>99</v>
      </c>
      <c r="M4108" t="s">
        <v>10</v>
      </c>
      <c r="N4108">
        <v>15.91</v>
      </c>
      <c r="O4108" t="s">
        <v>13</v>
      </c>
      <c r="P4108" t="s">
        <v>13</v>
      </c>
      <c r="AA4108" t="s">
        <v>43</v>
      </c>
      <c r="AB4108" t="s">
        <v>13</v>
      </c>
      <c r="AC4108" t="s">
        <v>16</v>
      </c>
      <c r="AD4108">
        <v>19.75</v>
      </c>
      <c r="AE4108">
        <v>757.95</v>
      </c>
      <c r="AF4108">
        <v>0</v>
      </c>
      <c r="AG4108">
        <v>0</v>
      </c>
      <c r="AH4108">
        <v>620.49</v>
      </c>
      <c r="AI4108">
        <v>1378.44</v>
      </c>
      <c r="AJ4108" t="s">
        <v>17</v>
      </c>
      <c r="AM4108" t="str">
        <f t="shared" si="192"/>
        <v>Stayed</v>
      </c>
      <c r="AN4108" t="str">
        <f t="shared" si="193"/>
        <v>Yes</v>
      </c>
      <c r="AO4108" t="str" cm="1">
        <f t="array" ref="AO4108">_xlfn.IFS($C4108&lt;36,"Youth", $C4108&lt;66, "Middle_age", $C4108&gt;65, "Old")</f>
        <v>Middle_age</v>
      </c>
      <c r="AP4108" t="str">
        <f t="shared" si="194"/>
        <v>4 năm</v>
      </c>
    </row>
    <row r="4109" spans="1:42" x14ac:dyDescent="0.35">
      <c r="A4109" t="s">
        <v>5244</v>
      </c>
      <c r="B4109" t="s">
        <v>9</v>
      </c>
      <c r="C4109">
        <v>74</v>
      </c>
      <c r="D4109" t="s">
        <v>13</v>
      </c>
      <c r="E4109">
        <v>0</v>
      </c>
      <c r="F4109" t="s">
        <v>121</v>
      </c>
      <c r="G4109">
        <v>92122</v>
      </c>
      <c r="H4109">
        <v>32.857230000000001</v>
      </c>
      <c r="I4109">
        <v>-117.209774</v>
      </c>
      <c r="J4109">
        <v>0</v>
      </c>
      <c r="K4109" s="1">
        <v>2</v>
      </c>
      <c r="L4109" t="s">
        <v>24</v>
      </c>
      <c r="M4109" t="s">
        <v>10</v>
      </c>
      <c r="N4109">
        <v>13.17</v>
      </c>
      <c r="O4109" t="s">
        <v>13</v>
      </c>
      <c r="P4109" t="s">
        <v>10</v>
      </c>
      <c r="Q4109" t="s">
        <v>25</v>
      </c>
      <c r="R4109">
        <v>10</v>
      </c>
      <c r="S4109" t="s">
        <v>13</v>
      </c>
      <c r="T4109" t="s">
        <v>13</v>
      </c>
      <c r="U4109" t="s">
        <v>13</v>
      </c>
      <c r="V4109" t="s">
        <v>13</v>
      </c>
      <c r="W4109" t="s">
        <v>13</v>
      </c>
      <c r="X4109" t="s">
        <v>13</v>
      </c>
      <c r="Y4109" t="s">
        <v>13</v>
      </c>
      <c r="Z4109" t="s">
        <v>10</v>
      </c>
      <c r="AA4109" t="s">
        <v>21</v>
      </c>
      <c r="AB4109" t="s">
        <v>10</v>
      </c>
      <c r="AC4109" t="s">
        <v>26</v>
      </c>
      <c r="AD4109">
        <v>70.349999999999994</v>
      </c>
      <c r="AE4109">
        <v>139.05000000000001</v>
      </c>
      <c r="AF4109">
        <v>0</v>
      </c>
      <c r="AG4109">
        <v>0</v>
      </c>
      <c r="AH4109">
        <v>26.34</v>
      </c>
      <c r="AI4109">
        <v>165.39</v>
      </c>
      <c r="AJ4109" t="s">
        <v>27</v>
      </c>
      <c r="AK4109" t="s">
        <v>79</v>
      </c>
      <c r="AL4109" t="s">
        <v>80</v>
      </c>
      <c r="AM4109" t="str">
        <f t="shared" si="192"/>
        <v>Churned</v>
      </c>
      <c r="AN4109" t="str">
        <f t="shared" si="193"/>
        <v>No</v>
      </c>
      <c r="AO4109" t="str" cm="1">
        <f t="array" ref="AO4109">_xlfn.IFS($C4109&lt;36,"Youth", $C4109&lt;66, "Middle_age", $C4109&gt;65, "Old")</f>
        <v>Old</v>
      </c>
      <c r="AP4109" t="str">
        <f t="shared" si="194"/>
        <v>1 năm</v>
      </c>
    </row>
    <row r="4110" spans="1:42" x14ac:dyDescent="0.35">
      <c r="A4110" t="s">
        <v>5245</v>
      </c>
      <c r="B4110" t="s">
        <v>9</v>
      </c>
      <c r="C4110">
        <v>37</v>
      </c>
      <c r="D4110" t="s">
        <v>13</v>
      </c>
      <c r="E4110">
        <v>2</v>
      </c>
      <c r="F4110" t="s">
        <v>322</v>
      </c>
      <c r="G4110">
        <v>94605</v>
      </c>
      <c r="H4110">
        <v>37.758018999999997</v>
      </c>
      <c r="I4110">
        <v>-122.138678</v>
      </c>
      <c r="J4110">
        <v>0</v>
      </c>
      <c r="K4110" s="1">
        <v>3</v>
      </c>
      <c r="L4110" t="s">
        <v>12</v>
      </c>
      <c r="M4110" t="s">
        <v>10</v>
      </c>
      <c r="N4110">
        <v>11.27</v>
      </c>
      <c r="O4110" t="s">
        <v>13</v>
      </c>
      <c r="P4110" t="s">
        <v>13</v>
      </c>
      <c r="AA4110" t="s">
        <v>15</v>
      </c>
      <c r="AB4110" t="s">
        <v>10</v>
      </c>
      <c r="AC4110" t="s">
        <v>16</v>
      </c>
      <c r="AD4110">
        <v>20.55</v>
      </c>
      <c r="AE4110">
        <v>57.4</v>
      </c>
      <c r="AF4110">
        <v>0</v>
      </c>
      <c r="AG4110">
        <v>0</v>
      </c>
      <c r="AH4110">
        <v>33.81</v>
      </c>
      <c r="AI4110">
        <v>91.21</v>
      </c>
      <c r="AJ4110" t="s">
        <v>68</v>
      </c>
      <c r="AM4110" t="str">
        <f t="shared" si="192"/>
        <v>Joined</v>
      </c>
      <c r="AN4110" t="str">
        <f t="shared" si="193"/>
        <v>Yes</v>
      </c>
      <c r="AO4110" t="str" cm="1">
        <f t="array" ref="AO4110">_xlfn.IFS($C4110&lt;36,"Youth", $C4110&lt;66, "Middle_age", $C4110&gt;65, "Old")</f>
        <v>Middle_age</v>
      </c>
      <c r="AP4110" t="str">
        <f t="shared" si="194"/>
        <v>1 năm</v>
      </c>
    </row>
    <row r="4111" spans="1:42" x14ac:dyDescent="0.35">
      <c r="A4111" t="s">
        <v>5246</v>
      </c>
      <c r="B4111" t="s">
        <v>9</v>
      </c>
      <c r="C4111">
        <v>20</v>
      </c>
      <c r="D4111" t="s">
        <v>10</v>
      </c>
      <c r="E4111">
        <v>1</v>
      </c>
      <c r="F4111" t="s">
        <v>45</v>
      </c>
      <c r="G4111">
        <v>94558</v>
      </c>
      <c r="H4111">
        <v>38.489789000000002</v>
      </c>
      <c r="I4111">
        <v>-122.27011</v>
      </c>
      <c r="J4111">
        <v>1</v>
      </c>
      <c r="K4111" s="1">
        <v>52</v>
      </c>
      <c r="L4111" t="s">
        <v>46</v>
      </c>
      <c r="M4111" t="s">
        <v>10</v>
      </c>
      <c r="N4111">
        <v>44.79</v>
      </c>
      <c r="O4111" t="s">
        <v>10</v>
      </c>
      <c r="P4111" t="s">
        <v>10</v>
      </c>
      <c r="Q4111" t="s">
        <v>25</v>
      </c>
      <c r="R4111">
        <v>52</v>
      </c>
      <c r="S4111" t="s">
        <v>13</v>
      </c>
      <c r="T4111" t="s">
        <v>13</v>
      </c>
      <c r="U4111" t="s">
        <v>10</v>
      </c>
      <c r="V4111" t="s">
        <v>13</v>
      </c>
      <c r="W4111" t="s">
        <v>10</v>
      </c>
      <c r="X4111" t="s">
        <v>10</v>
      </c>
      <c r="Y4111" t="s">
        <v>10</v>
      </c>
      <c r="Z4111" t="s">
        <v>10</v>
      </c>
      <c r="AA4111" t="s">
        <v>15</v>
      </c>
      <c r="AB4111" t="s">
        <v>13</v>
      </c>
      <c r="AC4111" t="s">
        <v>26</v>
      </c>
      <c r="AD4111">
        <v>101.25</v>
      </c>
      <c r="AE4111">
        <v>5301.1</v>
      </c>
      <c r="AF4111">
        <v>0</v>
      </c>
      <c r="AG4111">
        <v>0</v>
      </c>
      <c r="AH4111">
        <v>2329.08</v>
      </c>
      <c r="AI4111">
        <v>7630.18</v>
      </c>
      <c r="AJ4111" t="s">
        <v>17</v>
      </c>
      <c r="AM4111" t="str">
        <f t="shared" si="192"/>
        <v>VIP</v>
      </c>
      <c r="AN4111" t="str">
        <f t="shared" si="193"/>
        <v>Yes</v>
      </c>
      <c r="AO4111" t="str" cm="1">
        <f t="array" ref="AO4111">_xlfn.IFS($C4111&lt;36,"Youth", $C4111&lt;66, "Middle_age", $C4111&gt;65, "Old")</f>
        <v>Youth</v>
      </c>
      <c r="AP4111" t="str">
        <f t="shared" si="194"/>
        <v>5 năm</v>
      </c>
    </row>
    <row r="4112" spans="1:42" x14ac:dyDescent="0.35">
      <c r="A4112" t="s">
        <v>5247</v>
      </c>
      <c r="B4112" t="s">
        <v>19</v>
      </c>
      <c r="C4112">
        <v>78</v>
      </c>
      <c r="D4112" t="s">
        <v>13</v>
      </c>
      <c r="E4112">
        <v>0</v>
      </c>
      <c r="F4112" t="s">
        <v>3220</v>
      </c>
      <c r="G4112">
        <v>95526</v>
      </c>
      <c r="H4112">
        <v>40.372532</v>
      </c>
      <c r="I4112">
        <v>-123.525626</v>
      </c>
      <c r="J4112">
        <v>0</v>
      </c>
      <c r="K4112" s="1">
        <v>33</v>
      </c>
      <c r="L4112" t="s">
        <v>12</v>
      </c>
      <c r="M4112" t="s">
        <v>10</v>
      </c>
      <c r="N4112">
        <v>38.53</v>
      </c>
      <c r="O4112" t="s">
        <v>10</v>
      </c>
      <c r="P4112" t="s">
        <v>10</v>
      </c>
      <c r="Q4112" t="s">
        <v>25</v>
      </c>
      <c r="R4112">
        <v>2</v>
      </c>
      <c r="S4112" t="s">
        <v>13</v>
      </c>
      <c r="T4112" t="s">
        <v>10</v>
      </c>
      <c r="U4112" t="s">
        <v>10</v>
      </c>
      <c r="V4112" t="s">
        <v>13</v>
      </c>
      <c r="W4112" t="s">
        <v>13</v>
      </c>
      <c r="X4112" t="s">
        <v>13</v>
      </c>
      <c r="Y4112" t="s">
        <v>13</v>
      </c>
      <c r="Z4112" t="s">
        <v>10</v>
      </c>
      <c r="AA4112" t="s">
        <v>21</v>
      </c>
      <c r="AB4112" t="s">
        <v>10</v>
      </c>
      <c r="AC4112" t="s">
        <v>16</v>
      </c>
      <c r="AD4112">
        <v>83.85</v>
      </c>
      <c r="AE4112">
        <v>2716.3</v>
      </c>
      <c r="AF4112">
        <v>0</v>
      </c>
      <c r="AG4112">
        <v>0</v>
      </c>
      <c r="AH4112">
        <v>1271.49</v>
      </c>
      <c r="AI4112">
        <v>3987.79</v>
      </c>
      <c r="AJ4112" t="s">
        <v>27</v>
      </c>
      <c r="AK4112" t="s">
        <v>28</v>
      </c>
      <c r="AL4112" t="s">
        <v>74</v>
      </c>
      <c r="AM4112" t="str">
        <f t="shared" si="192"/>
        <v>Churned</v>
      </c>
      <c r="AN4112" t="str">
        <f t="shared" si="193"/>
        <v>No</v>
      </c>
      <c r="AO4112" t="str" cm="1">
        <f t="array" ref="AO4112">_xlfn.IFS($C4112&lt;36,"Youth", $C4112&lt;66, "Middle_age", $C4112&gt;65, "Old")</f>
        <v>Old</v>
      </c>
      <c r="AP4112" t="str">
        <f t="shared" si="194"/>
        <v>3 năm</v>
      </c>
    </row>
    <row r="4113" spans="1:42" x14ac:dyDescent="0.35">
      <c r="A4113" t="s">
        <v>5248</v>
      </c>
      <c r="B4113" t="s">
        <v>19</v>
      </c>
      <c r="C4113">
        <v>45</v>
      </c>
      <c r="D4113" t="s">
        <v>10</v>
      </c>
      <c r="E4113">
        <v>0</v>
      </c>
      <c r="F4113" t="s">
        <v>3516</v>
      </c>
      <c r="G4113">
        <v>95493</v>
      </c>
      <c r="H4113">
        <v>39.222323000000003</v>
      </c>
      <c r="I4113">
        <v>-122.985488</v>
      </c>
      <c r="J4113">
        <v>3</v>
      </c>
      <c r="K4113" s="1">
        <v>20</v>
      </c>
      <c r="L4113" t="s">
        <v>32</v>
      </c>
      <c r="M4113" t="s">
        <v>10</v>
      </c>
      <c r="N4113">
        <v>33.78</v>
      </c>
      <c r="O4113" t="s">
        <v>13</v>
      </c>
      <c r="P4113" t="s">
        <v>10</v>
      </c>
      <c r="Q4113" t="s">
        <v>49</v>
      </c>
      <c r="R4113">
        <v>18</v>
      </c>
      <c r="S4113" t="s">
        <v>10</v>
      </c>
      <c r="T4113" t="s">
        <v>13</v>
      </c>
      <c r="U4113" t="s">
        <v>13</v>
      </c>
      <c r="V4113" t="s">
        <v>10</v>
      </c>
      <c r="W4113" t="s">
        <v>13</v>
      </c>
      <c r="X4113" t="s">
        <v>10</v>
      </c>
      <c r="Y4113" t="s">
        <v>10</v>
      </c>
      <c r="Z4113" t="s">
        <v>13</v>
      </c>
      <c r="AA4113" t="s">
        <v>15</v>
      </c>
      <c r="AB4113" t="s">
        <v>10</v>
      </c>
      <c r="AC4113" t="s">
        <v>16</v>
      </c>
      <c r="AD4113">
        <v>64.150000000000006</v>
      </c>
      <c r="AE4113">
        <v>1274.45</v>
      </c>
      <c r="AF4113">
        <v>0</v>
      </c>
      <c r="AG4113">
        <v>100</v>
      </c>
      <c r="AH4113">
        <v>675.6</v>
      </c>
      <c r="AI4113">
        <v>2050.0500000000002</v>
      </c>
      <c r="AJ4113" t="s">
        <v>17</v>
      </c>
      <c r="AM4113" t="str">
        <f t="shared" si="192"/>
        <v>Stayed</v>
      </c>
      <c r="AN4113" t="str">
        <f t="shared" si="193"/>
        <v>No</v>
      </c>
      <c r="AO4113" t="str" cm="1">
        <f t="array" ref="AO4113">_xlfn.IFS($C4113&lt;36,"Youth", $C4113&lt;66, "Middle_age", $C4113&gt;65, "Old")</f>
        <v>Middle_age</v>
      </c>
      <c r="AP4113" t="str">
        <f t="shared" si="194"/>
        <v>2 năm</v>
      </c>
    </row>
    <row r="4114" spans="1:42" x14ac:dyDescent="0.35">
      <c r="A4114" t="s">
        <v>5249</v>
      </c>
      <c r="B4114" t="s">
        <v>9</v>
      </c>
      <c r="C4114">
        <v>28</v>
      </c>
      <c r="D4114" t="s">
        <v>10</v>
      </c>
      <c r="E4114">
        <v>0</v>
      </c>
      <c r="F4114" t="s">
        <v>5250</v>
      </c>
      <c r="G4114">
        <v>96080</v>
      </c>
      <c r="H4114">
        <v>40.186771999999998</v>
      </c>
      <c r="I4114">
        <v>-122.388361</v>
      </c>
      <c r="J4114">
        <v>4</v>
      </c>
      <c r="K4114" s="1">
        <v>70</v>
      </c>
      <c r="L4114" t="s">
        <v>12</v>
      </c>
      <c r="M4114" t="s">
        <v>10</v>
      </c>
      <c r="N4114">
        <v>39.78</v>
      </c>
      <c r="O4114" t="s">
        <v>13</v>
      </c>
      <c r="P4114" t="s">
        <v>10</v>
      </c>
      <c r="Q4114" t="s">
        <v>49</v>
      </c>
      <c r="R4114">
        <v>52</v>
      </c>
      <c r="S4114" t="s">
        <v>13</v>
      </c>
      <c r="T4114" t="s">
        <v>10</v>
      </c>
      <c r="U4114" t="s">
        <v>10</v>
      </c>
      <c r="V4114" t="s">
        <v>10</v>
      </c>
      <c r="W4114" t="s">
        <v>10</v>
      </c>
      <c r="X4114" t="s">
        <v>10</v>
      </c>
      <c r="Y4114" t="s">
        <v>10</v>
      </c>
      <c r="Z4114" t="s">
        <v>10</v>
      </c>
      <c r="AA4114" t="s">
        <v>43</v>
      </c>
      <c r="AB4114" t="s">
        <v>10</v>
      </c>
      <c r="AC4114" t="s">
        <v>26</v>
      </c>
      <c r="AD4114">
        <v>-4</v>
      </c>
      <c r="AE4114">
        <v>5717.85</v>
      </c>
      <c r="AF4114">
        <v>0</v>
      </c>
      <c r="AG4114">
        <v>0</v>
      </c>
      <c r="AH4114">
        <v>2784.6</v>
      </c>
      <c r="AI4114">
        <v>8502.4500000000007</v>
      </c>
      <c r="AJ4114" t="s">
        <v>17</v>
      </c>
      <c r="AM4114" t="str">
        <f t="shared" si="192"/>
        <v>VIP</v>
      </c>
      <c r="AN4114" t="str">
        <f t="shared" si="193"/>
        <v>No</v>
      </c>
      <c r="AO4114" t="str" cm="1">
        <f t="array" ref="AO4114">_xlfn.IFS($C4114&lt;36,"Youth", $C4114&lt;66, "Middle_age", $C4114&gt;65, "Old")</f>
        <v>Youth</v>
      </c>
      <c r="AP4114" t="str">
        <f t="shared" si="194"/>
        <v>6 năm</v>
      </c>
    </row>
    <row r="4115" spans="1:42" x14ac:dyDescent="0.35">
      <c r="A4115" t="s">
        <v>5251</v>
      </c>
      <c r="B4115" t="s">
        <v>9</v>
      </c>
      <c r="C4115">
        <v>26</v>
      </c>
      <c r="D4115" t="s">
        <v>13</v>
      </c>
      <c r="E4115">
        <v>0</v>
      </c>
      <c r="F4115" t="s">
        <v>2252</v>
      </c>
      <c r="G4115">
        <v>94579</v>
      </c>
      <c r="H4115">
        <v>37.687263999999999</v>
      </c>
      <c r="I4115">
        <v>-122.15728</v>
      </c>
      <c r="J4115">
        <v>0</v>
      </c>
      <c r="K4115" s="1">
        <v>37</v>
      </c>
      <c r="L4115" t="s">
        <v>12</v>
      </c>
      <c r="M4115" t="s">
        <v>10</v>
      </c>
      <c r="N4115">
        <v>45.06</v>
      </c>
      <c r="O4115" t="s">
        <v>10</v>
      </c>
      <c r="P4115" t="s">
        <v>10</v>
      </c>
      <c r="Q4115" t="s">
        <v>25</v>
      </c>
      <c r="R4115">
        <v>82</v>
      </c>
      <c r="S4115" t="s">
        <v>13</v>
      </c>
      <c r="T4115" t="s">
        <v>13</v>
      </c>
      <c r="U4115" t="s">
        <v>13</v>
      </c>
      <c r="V4115" t="s">
        <v>10</v>
      </c>
      <c r="W4115" t="s">
        <v>10</v>
      </c>
      <c r="X4115" t="s">
        <v>10</v>
      </c>
      <c r="Y4115" t="s">
        <v>10</v>
      </c>
      <c r="Z4115" t="s">
        <v>10</v>
      </c>
      <c r="AA4115" t="s">
        <v>21</v>
      </c>
      <c r="AB4115" t="s">
        <v>13</v>
      </c>
      <c r="AC4115" t="s">
        <v>16</v>
      </c>
      <c r="AD4115">
        <v>100.3</v>
      </c>
      <c r="AE4115">
        <v>3541.4</v>
      </c>
      <c r="AF4115">
        <v>0</v>
      </c>
      <c r="AG4115">
        <v>0</v>
      </c>
      <c r="AH4115">
        <v>1667.22</v>
      </c>
      <c r="AI4115">
        <v>5208.62</v>
      </c>
      <c r="AJ4115" t="s">
        <v>17</v>
      </c>
      <c r="AM4115" t="str">
        <f t="shared" si="192"/>
        <v>VIP</v>
      </c>
      <c r="AN4115" t="str">
        <f t="shared" si="193"/>
        <v>No</v>
      </c>
      <c r="AO4115" t="str" cm="1">
        <f t="array" ref="AO4115">_xlfn.IFS($C4115&lt;36,"Youth", $C4115&lt;66, "Middle_age", $C4115&gt;65, "Old")</f>
        <v>Youth</v>
      </c>
      <c r="AP4115" t="str">
        <f t="shared" si="194"/>
        <v>4 năm</v>
      </c>
    </row>
    <row r="4116" spans="1:42" x14ac:dyDescent="0.35">
      <c r="A4116" t="s">
        <v>5252</v>
      </c>
      <c r="B4116" t="s">
        <v>9</v>
      </c>
      <c r="C4116">
        <v>73</v>
      </c>
      <c r="D4116" t="s">
        <v>13</v>
      </c>
      <c r="E4116">
        <v>0</v>
      </c>
      <c r="F4116" t="s">
        <v>912</v>
      </c>
      <c r="G4116">
        <v>92835</v>
      </c>
      <c r="H4116">
        <v>33.902211000000001</v>
      </c>
      <c r="I4116">
        <v>-117.914922</v>
      </c>
      <c r="J4116">
        <v>0</v>
      </c>
      <c r="K4116" s="1">
        <v>7</v>
      </c>
      <c r="L4116" t="s">
        <v>12</v>
      </c>
      <c r="M4116" t="s">
        <v>10</v>
      </c>
      <c r="N4116">
        <v>11.01</v>
      </c>
      <c r="O4116" t="s">
        <v>13</v>
      </c>
      <c r="P4116" t="s">
        <v>10</v>
      </c>
      <c r="Q4116" t="s">
        <v>14</v>
      </c>
      <c r="R4116">
        <v>18</v>
      </c>
      <c r="S4116" t="s">
        <v>13</v>
      </c>
      <c r="T4116" t="s">
        <v>10</v>
      </c>
      <c r="U4116" t="s">
        <v>13</v>
      </c>
      <c r="V4116" t="s">
        <v>13</v>
      </c>
      <c r="W4116" t="s">
        <v>13</v>
      </c>
      <c r="X4116" t="s">
        <v>13</v>
      </c>
      <c r="Y4116" t="s">
        <v>13</v>
      </c>
      <c r="Z4116" t="s">
        <v>10</v>
      </c>
      <c r="AA4116" t="s">
        <v>43</v>
      </c>
      <c r="AB4116" t="s">
        <v>10</v>
      </c>
      <c r="AC4116" t="s">
        <v>16</v>
      </c>
      <c r="AD4116">
        <v>51.3</v>
      </c>
      <c r="AE4116">
        <v>419.35</v>
      </c>
      <c r="AF4116">
        <v>0</v>
      </c>
      <c r="AG4116">
        <v>0</v>
      </c>
      <c r="AH4116">
        <v>77.069999999999993</v>
      </c>
      <c r="AI4116">
        <v>496.42</v>
      </c>
      <c r="AJ4116" t="s">
        <v>17</v>
      </c>
      <c r="AM4116" t="str">
        <f t="shared" si="192"/>
        <v>Stayed</v>
      </c>
      <c r="AN4116" t="str">
        <f t="shared" si="193"/>
        <v>No</v>
      </c>
      <c r="AO4116" t="str" cm="1">
        <f t="array" ref="AO4116">_xlfn.IFS($C4116&lt;36,"Youth", $C4116&lt;66, "Middle_age", $C4116&gt;65, "Old")</f>
        <v>Old</v>
      </c>
      <c r="AP4116" t="str">
        <f t="shared" si="194"/>
        <v>1 năm</v>
      </c>
    </row>
    <row r="4117" spans="1:42" x14ac:dyDescent="0.35">
      <c r="A4117" t="s">
        <v>5253</v>
      </c>
      <c r="B4117" t="s">
        <v>9</v>
      </c>
      <c r="C4117">
        <v>75</v>
      </c>
      <c r="D4117" t="s">
        <v>10</v>
      </c>
      <c r="E4117">
        <v>0</v>
      </c>
      <c r="F4117" t="s">
        <v>1725</v>
      </c>
      <c r="G4117">
        <v>91913</v>
      </c>
      <c r="H4117">
        <v>32.641640000000002</v>
      </c>
      <c r="I4117">
        <v>-116.985026</v>
      </c>
      <c r="J4117">
        <v>1</v>
      </c>
      <c r="K4117" s="1">
        <v>56</v>
      </c>
      <c r="L4117" t="s">
        <v>12</v>
      </c>
      <c r="M4117" t="s">
        <v>10</v>
      </c>
      <c r="N4117">
        <v>26.82</v>
      </c>
      <c r="O4117" t="s">
        <v>10</v>
      </c>
      <c r="P4117" t="s">
        <v>10</v>
      </c>
      <c r="Q4117" t="s">
        <v>14</v>
      </c>
      <c r="R4117">
        <v>18</v>
      </c>
      <c r="S4117" t="s">
        <v>10</v>
      </c>
      <c r="T4117" t="s">
        <v>10</v>
      </c>
      <c r="U4117" t="s">
        <v>10</v>
      </c>
      <c r="V4117" t="s">
        <v>10</v>
      </c>
      <c r="W4117" t="s">
        <v>13</v>
      </c>
      <c r="X4117" t="s">
        <v>13</v>
      </c>
      <c r="Y4117" t="s">
        <v>13</v>
      </c>
      <c r="Z4117" t="s">
        <v>10</v>
      </c>
      <c r="AA4117" t="s">
        <v>15</v>
      </c>
      <c r="AB4117" t="s">
        <v>10</v>
      </c>
      <c r="AC4117" t="s">
        <v>16</v>
      </c>
      <c r="AD4117">
        <v>68.45</v>
      </c>
      <c r="AE4117">
        <v>4014</v>
      </c>
      <c r="AF4117">
        <v>0</v>
      </c>
      <c r="AG4117">
        <v>0</v>
      </c>
      <c r="AH4117">
        <v>1501.92</v>
      </c>
      <c r="AI4117">
        <v>5515.92</v>
      </c>
      <c r="AJ4117" t="s">
        <v>17</v>
      </c>
      <c r="AM4117" t="str">
        <f t="shared" si="192"/>
        <v>VIP</v>
      </c>
      <c r="AN4117" t="str">
        <f t="shared" si="193"/>
        <v>No</v>
      </c>
      <c r="AO4117" t="str" cm="1">
        <f t="array" ref="AO4117">_xlfn.IFS($C4117&lt;36,"Youth", $C4117&lt;66, "Middle_age", $C4117&gt;65, "Old")</f>
        <v>Old</v>
      </c>
      <c r="AP4117" t="str">
        <f t="shared" si="194"/>
        <v>5 năm</v>
      </c>
    </row>
    <row r="4118" spans="1:42" x14ac:dyDescent="0.35">
      <c r="A4118" t="s">
        <v>5254</v>
      </c>
      <c r="B4118" t="s">
        <v>9</v>
      </c>
      <c r="C4118">
        <v>43</v>
      </c>
      <c r="D4118" t="s">
        <v>10</v>
      </c>
      <c r="E4118">
        <v>0</v>
      </c>
      <c r="F4118" t="s">
        <v>3486</v>
      </c>
      <c r="G4118">
        <v>92364</v>
      </c>
      <c r="H4118">
        <v>35.478735999999998</v>
      </c>
      <c r="I4118">
        <v>-115.51698399999999</v>
      </c>
      <c r="J4118">
        <v>6</v>
      </c>
      <c r="K4118" s="1">
        <v>57</v>
      </c>
      <c r="L4118" t="s">
        <v>12</v>
      </c>
      <c r="M4118" t="s">
        <v>10</v>
      </c>
      <c r="N4118">
        <v>44.86</v>
      </c>
      <c r="O4118" t="s">
        <v>13</v>
      </c>
      <c r="P4118" t="s">
        <v>13</v>
      </c>
      <c r="AA4118" t="s">
        <v>43</v>
      </c>
      <c r="AB4118" t="s">
        <v>13</v>
      </c>
      <c r="AC4118" t="s">
        <v>26</v>
      </c>
      <c r="AD4118">
        <v>19.899999999999999</v>
      </c>
      <c r="AE4118">
        <v>1115.5999999999999</v>
      </c>
      <c r="AF4118">
        <v>0</v>
      </c>
      <c r="AG4118">
        <v>0</v>
      </c>
      <c r="AH4118">
        <v>2557.02</v>
      </c>
      <c r="AI4118">
        <v>3672.62</v>
      </c>
      <c r="AJ4118" t="s">
        <v>17</v>
      </c>
      <c r="AM4118" t="str">
        <f t="shared" si="192"/>
        <v>VIP</v>
      </c>
      <c r="AN4118" t="str">
        <f t="shared" si="193"/>
        <v>No</v>
      </c>
      <c r="AO4118" t="str" cm="1">
        <f t="array" ref="AO4118">_xlfn.IFS($C4118&lt;36,"Youth", $C4118&lt;66, "Middle_age", $C4118&gt;65, "Old")</f>
        <v>Middle_age</v>
      </c>
      <c r="AP4118" t="str">
        <f t="shared" si="194"/>
        <v>5 năm</v>
      </c>
    </row>
    <row r="4119" spans="1:42" x14ac:dyDescent="0.35">
      <c r="A4119" t="s">
        <v>5255</v>
      </c>
      <c r="B4119" t="s">
        <v>19</v>
      </c>
      <c r="C4119">
        <v>39</v>
      </c>
      <c r="D4119" t="s">
        <v>13</v>
      </c>
      <c r="E4119">
        <v>3</v>
      </c>
      <c r="F4119" t="s">
        <v>4433</v>
      </c>
      <c r="G4119">
        <v>96034</v>
      </c>
      <c r="H4119">
        <v>41.411315000000002</v>
      </c>
      <c r="I4119">
        <v>-122.697236</v>
      </c>
      <c r="J4119">
        <v>0</v>
      </c>
      <c r="K4119" s="1">
        <v>48</v>
      </c>
      <c r="L4119" t="s">
        <v>12</v>
      </c>
      <c r="M4119" t="s">
        <v>10</v>
      </c>
      <c r="N4119">
        <v>26.24</v>
      </c>
      <c r="O4119" t="s">
        <v>10</v>
      </c>
      <c r="P4119" t="s">
        <v>10</v>
      </c>
      <c r="Q4119" t="s">
        <v>14</v>
      </c>
      <c r="R4119">
        <v>53</v>
      </c>
      <c r="S4119" t="s">
        <v>10</v>
      </c>
      <c r="T4119" t="s">
        <v>10</v>
      </c>
      <c r="U4119" t="s">
        <v>10</v>
      </c>
      <c r="V4119" t="s">
        <v>13</v>
      </c>
      <c r="W4119" t="s">
        <v>13</v>
      </c>
      <c r="X4119" t="s">
        <v>13</v>
      </c>
      <c r="Y4119" t="s">
        <v>13</v>
      </c>
      <c r="Z4119" t="s">
        <v>10</v>
      </c>
      <c r="AA4119" t="s">
        <v>15</v>
      </c>
      <c r="AB4119" t="s">
        <v>10</v>
      </c>
      <c r="AC4119" t="s">
        <v>26</v>
      </c>
      <c r="AD4119">
        <v>64.400000000000006</v>
      </c>
      <c r="AE4119">
        <v>3035.35</v>
      </c>
      <c r="AF4119">
        <v>0</v>
      </c>
      <c r="AG4119">
        <v>0</v>
      </c>
      <c r="AH4119">
        <v>1259.52</v>
      </c>
      <c r="AI4119">
        <v>4294.87</v>
      </c>
      <c r="AJ4119" t="s">
        <v>17</v>
      </c>
      <c r="AM4119" t="str">
        <f t="shared" si="192"/>
        <v>VIP</v>
      </c>
      <c r="AN4119" t="str">
        <f t="shared" si="193"/>
        <v>Yes</v>
      </c>
      <c r="AO4119" t="str" cm="1">
        <f t="array" ref="AO4119">_xlfn.IFS($C4119&lt;36,"Youth", $C4119&lt;66, "Middle_age", $C4119&gt;65, "Old")</f>
        <v>Middle_age</v>
      </c>
      <c r="AP4119" t="str">
        <f t="shared" si="194"/>
        <v>4 năm</v>
      </c>
    </row>
    <row r="4120" spans="1:42" x14ac:dyDescent="0.35">
      <c r="A4120" t="s">
        <v>5256</v>
      </c>
      <c r="B4120" t="s">
        <v>19</v>
      </c>
      <c r="C4120">
        <v>39</v>
      </c>
      <c r="D4120" t="s">
        <v>10</v>
      </c>
      <c r="E4120">
        <v>3</v>
      </c>
      <c r="F4120" t="s">
        <v>1262</v>
      </c>
      <c r="G4120">
        <v>95415</v>
      </c>
      <c r="H4120">
        <v>39.025866999999998</v>
      </c>
      <c r="I4120">
        <v>-123.38154400000001</v>
      </c>
      <c r="J4120">
        <v>4</v>
      </c>
      <c r="K4120" s="1">
        <v>56</v>
      </c>
      <c r="L4120" t="s">
        <v>46</v>
      </c>
      <c r="M4120" t="s">
        <v>10</v>
      </c>
      <c r="N4120">
        <v>23.52</v>
      </c>
      <c r="O4120" t="s">
        <v>10</v>
      </c>
      <c r="P4120" t="s">
        <v>10</v>
      </c>
      <c r="Q4120" t="s">
        <v>25</v>
      </c>
      <c r="R4120">
        <v>53</v>
      </c>
      <c r="S4120" t="s">
        <v>13</v>
      </c>
      <c r="T4120" t="s">
        <v>10</v>
      </c>
      <c r="U4120" t="s">
        <v>13</v>
      </c>
      <c r="V4120" t="s">
        <v>10</v>
      </c>
      <c r="W4120" t="s">
        <v>10</v>
      </c>
      <c r="X4120" t="s">
        <v>13</v>
      </c>
      <c r="Y4120" t="s">
        <v>13</v>
      </c>
      <c r="Z4120" t="s">
        <v>10</v>
      </c>
      <c r="AA4120" t="s">
        <v>21</v>
      </c>
      <c r="AB4120" t="s">
        <v>10</v>
      </c>
      <c r="AC4120" t="s">
        <v>16</v>
      </c>
      <c r="AD4120">
        <v>96.95</v>
      </c>
      <c r="AE4120">
        <v>5432.2</v>
      </c>
      <c r="AF4120">
        <v>0</v>
      </c>
      <c r="AG4120">
        <v>0</v>
      </c>
      <c r="AH4120">
        <v>1317.12</v>
      </c>
      <c r="AI4120">
        <v>6749.32</v>
      </c>
      <c r="AJ4120" t="s">
        <v>17</v>
      </c>
      <c r="AM4120" t="str">
        <f t="shared" si="192"/>
        <v>VIP</v>
      </c>
      <c r="AN4120" t="str">
        <f t="shared" si="193"/>
        <v>Yes</v>
      </c>
      <c r="AO4120" t="str" cm="1">
        <f t="array" ref="AO4120">_xlfn.IFS($C4120&lt;36,"Youth", $C4120&lt;66, "Middle_age", $C4120&gt;65, "Old")</f>
        <v>Middle_age</v>
      </c>
      <c r="AP4120" t="str">
        <f t="shared" si="194"/>
        <v>5 năm</v>
      </c>
    </row>
    <row r="4121" spans="1:42" x14ac:dyDescent="0.35">
      <c r="A4121" t="s">
        <v>5257</v>
      </c>
      <c r="B4121" t="s">
        <v>19</v>
      </c>
      <c r="C4121">
        <v>29</v>
      </c>
      <c r="D4121" t="s">
        <v>10</v>
      </c>
      <c r="E4121">
        <v>0</v>
      </c>
      <c r="F4121" t="s">
        <v>2998</v>
      </c>
      <c r="G4121">
        <v>96126</v>
      </c>
      <c r="H4121">
        <v>39.559708999999998</v>
      </c>
      <c r="I4121">
        <v>-120.34563900000001</v>
      </c>
      <c r="J4121">
        <v>1</v>
      </c>
      <c r="K4121" s="1">
        <v>19</v>
      </c>
      <c r="L4121" t="s">
        <v>12</v>
      </c>
      <c r="M4121" t="s">
        <v>10</v>
      </c>
      <c r="N4121">
        <v>5.93</v>
      </c>
      <c r="O4121" t="s">
        <v>10</v>
      </c>
      <c r="P4121" t="s">
        <v>10</v>
      </c>
      <c r="Q4121" t="s">
        <v>25</v>
      </c>
      <c r="R4121">
        <v>51</v>
      </c>
      <c r="S4121" t="s">
        <v>13</v>
      </c>
      <c r="T4121" t="s">
        <v>13</v>
      </c>
      <c r="U4121" t="s">
        <v>13</v>
      </c>
      <c r="V4121" t="s">
        <v>10</v>
      </c>
      <c r="W4121" t="s">
        <v>10</v>
      </c>
      <c r="X4121" t="s">
        <v>10</v>
      </c>
      <c r="Y4121" t="s">
        <v>10</v>
      </c>
      <c r="Z4121" t="s">
        <v>10</v>
      </c>
      <c r="AA4121" t="s">
        <v>15</v>
      </c>
      <c r="AB4121" t="s">
        <v>10</v>
      </c>
      <c r="AC4121" t="s">
        <v>26</v>
      </c>
      <c r="AD4121">
        <v>100.95</v>
      </c>
      <c r="AE4121">
        <v>1875.55</v>
      </c>
      <c r="AF4121">
        <v>0</v>
      </c>
      <c r="AG4121">
        <v>0</v>
      </c>
      <c r="AH4121">
        <v>112.67</v>
      </c>
      <c r="AI4121">
        <v>1988.22</v>
      </c>
      <c r="AJ4121" t="s">
        <v>27</v>
      </c>
      <c r="AK4121" t="s">
        <v>33</v>
      </c>
      <c r="AL4121" t="s">
        <v>561</v>
      </c>
      <c r="AM4121" t="str">
        <f t="shared" si="192"/>
        <v>Churned</v>
      </c>
      <c r="AN4121" t="str">
        <f t="shared" si="193"/>
        <v>No</v>
      </c>
      <c r="AO4121" t="str" cm="1">
        <f t="array" ref="AO4121">_xlfn.IFS($C4121&lt;36,"Youth", $C4121&lt;66, "Middle_age", $C4121&gt;65, "Old")</f>
        <v>Youth</v>
      </c>
      <c r="AP4121" t="str">
        <f t="shared" si="194"/>
        <v>2 năm</v>
      </c>
    </row>
    <row r="4122" spans="1:42" x14ac:dyDescent="0.35">
      <c r="A4122" t="s">
        <v>5258</v>
      </c>
      <c r="B4122" t="s">
        <v>19</v>
      </c>
      <c r="C4122">
        <v>68</v>
      </c>
      <c r="D4122" t="s">
        <v>10</v>
      </c>
      <c r="E4122">
        <v>0</v>
      </c>
      <c r="F4122" t="s">
        <v>1053</v>
      </c>
      <c r="G4122">
        <v>94550</v>
      </c>
      <c r="H4122">
        <v>37.571747999999999</v>
      </c>
      <c r="I4122">
        <v>-121.65956199999999</v>
      </c>
      <c r="J4122">
        <v>4</v>
      </c>
      <c r="K4122" s="1">
        <v>62</v>
      </c>
      <c r="L4122" t="s">
        <v>12</v>
      </c>
      <c r="M4122" t="s">
        <v>10</v>
      </c>
      <c r="N4122">
        <v>4.76</v>
      </c>
      <c r="O4122" t="s">
        <v>10</v>
      </c>
      <c r="P4122" t="s">
        <v>10</v>
      </c>
      <c r="Q4122" t="s">
        <v>25</v>
      </c>
      <c r="R4122">
        <v>3</v>
      </c>
      <c r="S4122" t="s">
        <v>10</v>
      </c>
      <c r="T4122" t="s">
        <v>10</v>
      </c>
      <c r="U4122" t="s">
        <v>10</v>
      </c>
      <c r="V4122" t="s">
        <v>13</v>
      </c>
      <c r="W4122" t="s">
        <v>13</v>
      </c>
      <c r="X4122" t="s">
        <v>13</v>
      </c>
      <c r="Y4122" t="s">
        <v>13</v>
      </c>
      <c r="Z4122" t="s">
        <v>10</v>
      </c>
      <c r="AA4122" t="s">
        <v>21</v>
      </c>
      <c r="AB4122" t="s">
        <v>10</v>
      </c>
      <c r="AC4122" t="s">
        <v>26</v>
      </c>
      <c r="AD4122">
        <v>89.1</v>
      </c>
      <c r="AE4122">
        <v>5618.3</v>
      </c>
      <c r="AF4122">
        <v>0</v>
      </c>
      <c r="AG4122">
        <v>0</v>
      </c>
      <c r="AH4122">
        <v>295.12</v>
      </c>
      <c r="AI4122">
        <v>5913.42</v>
      </c>
      <c r="AJ4122" t="s">
        <v>17</v>
      </c>
      <c r="AM4122" t="str">
        <f t="shared" si="192"/>
        <v>VIP</v>
      </c>
      <c r="AN4122" t="str">
        <f t="shared" si="193"/>
        <v>No</v>
      </c>
      <c r="AO4122" t="str" cm="1">
        <f t="array" ref="AO4122">_xlfn.IFS($C4122&lt;36,"Youth", $C4122&lt;66, "Middle_age", $C4122&gt;65, "Old")</f>
        <v>Old</v>
      </c>
      <c r="AP4122" t="str">
        <f t="shared" si="194"/>
        <v>6 năm</v>
      </c>
    </row>
    <row r="4123" spans="1:42" x14ac:dyDescent="0.35">
      <c r="A4123" t="s">
        <v>5259</v>
      </c>
      <c r="B4123" t="s">
        <v>9</v>
      </c>
      <c r="C4123">
        <v>38</v>
      </c>
      <c r="D4123" t="s">
        <v>10</v>
      </c>
      <c r="E4123">
        <v>0</v>
      </c>
      <c r="F4123" t="s">
        <v>487</v>
      </c>
      <c r="G4123">
        <v>93926</v>
      </c>
      <c r="H4123">
        <v>36.525880000000001</v>
      </c>
      <c r="I4123">
        <v>-121.396719</v>
      </c>
      <c r="J4123">
        <v>3</v>
      </c>
      <c r="K4123" s="1">
        <v>23</v>
      </c>
      <c r="L4123" t="s">
        <v>12</v>
      </c>
      <c r="M4123" t="s">
        <v>10</v>
      </c>
      <c r="N4123">
        <v>31.39</v>
      </c>
      <c r="O4123" t="s">
        <v>13</v>
      </c>
      <c r="P4123" t="s">
        <v>10</v>
      </c>
      <c r="Q4123" t="s">
        <v>49</v>
      </c>
      <c r="R4123">
        <v>29</v>
      </c>
      <c r="S4123" t="s">
        <v>10</v>
      </c>
      <c r="T4123" t="s">
        <v>13</v>
      </c>
      <c r="U4123" t="s">
        <v>10</v>
      </c>
      <c r="V4123" t="s">
        <v>10</v>
      </c>
      <c r="W4123" t="s">
        <v>13</v>
      </c>
      <c r="X4123" t="s">
        <v>10</v>
      </c>
      <c r="Y4123" t="s">
        <v>10</v>
      </c>
      <c r="Z4123" t="s">
        <v>10</v>
      </c>
      <c r="AA4123" t="s">
        <v>15</v>
      </c>
      <c r="AB4123" t="s">
        <v>10</v>
      </c>
      <c r="AC4123" t="s">
        <v>26</v>
      </c>
      <c r="AD4123">
        <v>68.75</v>
      </c>
      <c r="AE4123">
        <v>1689.45</v>
      </c>
      <c r="AF4123">
        <v>0</v>
      </c>
      <c r="AG4123">
        <v>0</v>
      </c>
      <c r="AH4123">
        <v>721.97</v>
      </c>
      <c r="AI4123">
        <v>2411.42</v>
      </c>
      <c r="AJ4123" t="s">
        <v>17</v>
      </c>
      <c r="AM4123" t="str">
        <f t="shared" si="192"/>
        <v>Stayed</v>
      </c>
      <c r="AN4123" t="str">
        <f t="shared" si="193"/>
        <v>No</v>
      </c>
      <c r="AO4123" t="str" cm="1">
        <f t="array" ref="AO4123">_xlfn.IFS($C4123&lt;36,"Youth", $C4123&lt;66, "Middle_age", $C4123&gt;65, "Old")</f>
        <v>Middle_age</v>
      </c>
      <c r="AP4123" t="str">
        <f t="shared" si="194"/>
        <v>2 năm</v>
      </c>
    </row>
    <row r="4124" spans="1:42" x14ac:dyDescent="0.35">
      <c r="A4124" t="s">
        <v>5260</v>
      </c>
      <c r="B4124" t="s">
        <v>19</v>
      </c>
      <c r="C4124">
        <v>28</v>
      </c>
      <c r="D4124" t="s">
        <v>10</v>
      </c>
      <c r="E4124">
        <v>3</v>
      </c>
      <c r="F4124" t="s">
        <v>1196</v>
      </c>
      <c r="G4124">
        <v>91501</v>
      </c>
      <c r="H4124">
        <v>34.188338999999999</v>
      </c>
      <c r="I4124">
        <v>-118.30094200000001</v>
      </c>
      <c r="J4124">
        <v>9</v>
      </c>
      <c r="K4124" s="1">
        <v>29</v>
      </c>
      <c r="L4124" t="s">
        <v>12</v>
      </c>
      <c r="M4124" t="s">
        <v>10</v>
      </c>
      <c r="N4124">
        <v>1.41</v>
      </c>
      <c r="O4124" t="s">
        <v>13</v>
      </c>
      <c r="P4124" t="s">
        <v>10</v>
      </c>
      <c r="Q4124" t="s">
        <v>49</v>
      </c>
      <c r="R4124">
        <v>73</v>
      </c>
      <c r="S4124" t="s">
        <v>10</v>
      </c>
      <c r="T4124" t="s">
        <v>13</v>
      </c>
      <c r="U4124" t="s">
        <v>13</v>
      </c>
      <c r="V4124" t="s">
        <v>13</v>
      </c>
      <c r="W4124" t="s">
        <v>13</v>
      </c>
      <c r="X4124" t="s">
        <v>10</v>
      </c>
      <c r="Y4124" t="s">
        <v>10</v>
      </c>
      <c r="Z4124" t="s">
        <v>10</v>
      </c>
      <c r="AA4124" t="s">
        <v>21</v>
      </c>
      <c r="AB4124" t="s">
        <v>10</v>
      </c>
      <c r="AC4124" t="s">
        <v>16</v>
      </c>
      <c r="AD4124">
        <v>60.2</v>
      </c>
      <c r="AE4124">
        <v>1834.15</v>
      </c>
      <c r="AF4124">
        <v>0</v>
      </c>
      <c r="AG4124">
        <v>0</v>
      </c>
      <c r="AH4124">
        <v>40.89</v>
      </c>
      <c r="AI4124">
        <v>1875.04</v>
      </c>
      <c r="AJ4124" t="s">
        <v>17</v>
      </c>
      <c r="AM4124" t="str">
        <f t="shared" si="192"/>
        <v>Stayed</v>
      </c>
      <c r="AN4124" t="str">
        <f t="shared" si="193"/>
        <v>Yes</v>
      </c>
      <c r="AO4124" t="str" cm="1">
        <f t="array" ref="AO4124">_xlfn.IFS($C4124&lt;36,"Youth", $C4124&lt;66, "Middle_age", $C4124&gt;65, "Old")</f>
        <v>Youth</v>
      </c>
      <c r="AP4124" t="str">
        <f t="shared" si="194"/>
        <v>3 năm</v>
      </c>
    </row>
    <row r="4125" spans="1:42" x14ac:dyDescent="0.35">
      <c r="A4125" t="s">
        <v>5261</v>
      </c>
      <c r="B4125" t="s">
        <v>19</v>
      </c>
      <c r="C4125">
        <v>30</v>
      </c>
      <c r="D4125" t="s">
        <v>13</v>
      </c>
      <c r="E4125">
        <v>0</v>
      </c>
      <c r="F4125" t="s">
        <v>881</v>
      </c>
      <c r="G4125">
        <v>95035</v>
      </c>
      <c r="H4125">
        <v>37.441930999999997</v>
      </c>
      <c r="I4125">
        <v>-121.878502</v>
      </c>
      <c r="J4125">
        <v>0</v>
      </c>
      <c r="K4125" s="1">
        <v>29</v>
      </c>
      <c r="L4125" t="s">
        <v>12</v>
      </c>
      <c r="M4125" t="s">
        <v>10</v>
      </c>
      <c r="N4125">
        <v>3.69</v>
      </c>
      <c r="O4125" t="s">
        <v>13</v>
      </c>
      <c r="P4125" t="s">
        <v>10</v>
      </c>
      <c r="Q4125" t="s">
        <v>14</v>
      </c>
      <c r="R4125">
        <v>27</v>
      </c>
      <c r="S4125" t="s">
        <v>13</v>
      </c>
      <c r="T4125" t="s">
        <v>13</v>
      </c>
      <c r="U4125" t="s">
        <v>10</v>
      </c>
      <c r="V4125" t="s">
        <v>10</v>
      </c>
      <c r="W4125" t="s">
        <v>10</v>
      </c>
      <c r="X4125" t="s">
        <v>10</v>
      </c>
      <c r="Y4125" t="s">
        <v>10</v>
      </c>
      <c r="Z4125" t="s">
        <v>10</v>
      </c>
      <c r="AA4125" t="s">
        <v>15</v>
      </c>
      <c r="AB4125" t="s">
        <v>10</v>
      </c>
      <c r="AC4125" t="s">
        <v>26</v>
      </c>
      <c r="AD4125">
        <v>75.349999999999994</v>
      </c>
      <c r="AE4125">
        <v>2243.9</v>
      </c>
      <c r="AF4125">
        <v>2.2400000000000002</v>
      </c>
      <c r="AG4125">
        <v>0</v>
      </c>
      <c r="AH4125">
        <v>107.01</v>
      </c>
      <c r="AI4125">
        <v>2348.67</v>
      </c>
      <c r="AJ4125" t="s">
        <v>17</v>
      </c>
      <c r="AM4125" t="str">
        <f t="shared" si="192"/>
        <v>Stayed</v>
      </c>
      <c r="AN4125" t="str">
        <f t="shared" si="193"/>
        <v>No</v>
      </c>
      <c r="AO4125" t="str" cm="1">
        <f t="array" ref="AO4125">_xlfn.IFS($C4125&lt;36,"Youth", $C4125&lt;66, "Middle_age", $C4125&gt;65, "Old")</f>
        <v>Youth</v>
      </c>
      <c r="AP4125" t="str">
        <f t="shared" si="194"/>
        <v>3 năm</v>
      </c>
    </row>
    <row r="4126" spans="1:42" x14ac:dyDescent="0.35">
      <c r="A4126" t="s">
        <v>5262</v>
      </c>
      <c r="B4126" t="s">
        <v>19</v>
      </c>
      <c r="C4126">
        <v>56</v>
      </c>
      <c r="D4126" t="s">
        <v>13</v>
      </c>
      <c r="E4126">
        <v>0</v>
      </c>
      <c r="F4126" t="s">
        <v>2998</v>
      </c>
      <c r="G4126">
        <v>96126</v>
      </c>
      <c r="H4126">
        <v>39.559708999999998</v>
      </c>
      <c r="I4126">
        <v>-120.34563900000001</v>
      </c>
      <c r="J4126">
        <v>0</v>
      </c>
      <c r="K4126" s="1">
        <v>2</v>
      </c>
      <c r="L4126" t="s">
        <v>24</v>
      </c>
      <c r="M4126" t="s">
        <v>10</v>
      </c>
      <c r="N4126">
        <v>37.72</v>
      </c>
      <c r="O4126" t="s">
        <v>13</v>
      </c>
      <c r="P4126" t="s">
        <v>10</v>
      </c>
      <c r="Q4126" t="s">
        <v>25</v>
      </c>
      <c r="R4126">
        <v>27</v>
      </c>
      <c r="S4126" t="s">
        <v>13</v>
      </c>
      <c r="T4126" t="s">
        <v>13</v>
      </c>
      <c r="U4126" t="s">
        <v>13</v>
      </c>
      <c r="V4126" t="s">
        <v>13</v>
      </c>
      <c r="W4126" t="s">
        <v>13</v>
      </c>
      <c r="X4126" t="s">
        <v>13</v>
      </c>
      <c r="Y4126" t="s">
        <v>13</v>
      </c>
      <c r="Z4126" t="s">
        <v>10</v>
      </c>
      <c r="AA4126" t="s">
        <v>21</v>
      </c>
      <c r="AB4126" t="s">
        <v>10</v>
      </c>
      <c r="AC4126" t="s">
        <v>16</v>
      </c>
      <c r="AD4126">
        <v>69.8</v>
      </c>
      <c r="AE4126">
        <v>134.69999999999999</v>
      </c>
      <c r="AF4126">
        <v>0</v>
      </c>
      <c r="AG4126">
        <v>0</v>
      </c>
      <c r="AH4126">
        <v>75.44</v>
      </c>
      <c r="AI4126">
        <v>210.14</v>
      </c>
      <c r="AJ4126" t="s">
        <v>27</v>
      </c>
      <c r="AK4126" t="s">
        <v>79</v>
      </c>
      <c r="AL4126" t="s">
        <v>80</v>
      </c>
      <c r="AM4126" t="str">
        <f t="shared" si="192"/>
        <v>Churned</v>
      </c>
      <c r="AN4126" t="str">
        <f t="shared" si="193"/>
        <v>No</v>
      </c>
      <c r="AO4126" t="str" cm="1">
        <f t="array" ref="AO4126">_xlfn.IFS($C4126&lt;36,"Youth", $C4126&lt;66, "Middle_age", $C4126&gt;65, "Old")</f>
        <v>Middle_age</v>
      </c>
      <c r="AP4126" t="str">
        <f t="shared" si="194"/>
        <v>1 năm</v>
      </c>
    </row>
    <row r="4127" spans="1:42" x14ac:dyDescent="0.35">
      <c r="A4127" t="s">
        <v>5263</v>
      </c>
      <c r="B4127" t="s">
        <v>19</v>
      </c>
      <c r="C4127">
        <v>55</v>
      </c>
      <c r="D4127" t="s">
        <v>13</v>
      </c>
      <c r="E4127">
        <v>0</v>
      </c>
      <c r="F4127" t="s">
        <v>121</v>
      </c>
      <c r="G4127">
        <v>92117</v>
      </c>
      <c r="H4127">
        <v>32.825085999999999</v>
      </c>
      <c r="I4127">
        <v>-117.19942399999999</v>
      </c>
      <c r="J4127">
        <v>0</v>
      </c>
      <c r="K4127" s="1">
        <v>1</v>
      </c>
      <c r="L4127" t="s">
        <v>12</v>
      </c>
      <c r="M4127" t="s">
        <v>10</v>
      </c>
      <c r="N4127">
        <v>11.58</v>
      </c>
      <c r="O4127" t="s">
        <v>10</v>
      </c>
      <c r="P4127" t="s">
        <v>10</v>
      </c>
      <c r="Q4127" t="s">
        <v>25</v>
      </c>
      <c r="R4127">
        <v>15</v>
      </c>
      <c r="S4127" t="s">
        <v>13</v>
      </c>
      <c r="T4127" t="s">
        <v>13</v>
      </c>
      <c r="U4127" t="s">
        <v>13</v>
      </c>
      <c r="V4127" t="s">
        <v>13</v>
      </c>
      <c r="W4127" t="s">
        <v>13</v>
      </c>
      <c r="X4127" t="s">
        <v>13</v>
      </c>
      <c r="Y4127" t="s">
        <v>13</v>
      </c>
      <c r="Z4127" t="s">
        <v>10</v>
      </c>
      <c r="AA4127" t="s">
        <v>21</v>
      </c>
      <c r="AB4127" t="s">
        <v>10</v>
      </c>
      <c r="AC4127" t="s">
        <v>26</v>
      </c>
      <c r="AD4127">
        <v>75.45</v>
      </c>
      <c r="AE4127">
        <v>75.45</v>
      </c>
      <c r="AF4127">
        <v>0</v>
      </c>
      <c r="AG4127">
        <v>0</v>
      </c>
      <c r="AH4127">
        <v>11.58</v>
      </c>
      <c r="AI4127">
        <v>87.03</v>
      </c>
      <c r="AJ4127" t="s">
        <v>27</v>
      </c>
      <c r="AK4127" t="s">
        <v>28</v>
      </c>
      <c r="AL4127" t="s">
        <v>74</v>
      </c>
      <c r="AM4127" t="str">
        <f t="shared" si="192"/>
        <v>Churned</v>
      </c>
      <c r="AN4127" t="str">
        <f t="shared" si="193"/>
        <v>No</v>
      </c>
      <c r="AO4127" t="str" cm="1">
        <f t="array" ref="AO4127">_xlfn.IFS($C4127&lt;36,"Youth", $C4127&lt;66, "Middle_age", $C4127&gt;65, "Old")</f>
        <v>Middle_age</v>
      </c>
      <c r="AP4127" t="str">
        <f t="shared" si="194"/>
        <v>1 năm</v>
      </c>
    </row>
    <row r="4128" spans="1:42" x14ac:dyDescent="0.35">
      <c r="A4128" t="s">
        <v>5264</v>
      </c>
      <c r="B4128" t="s">
        <v>19</v>
      </c>
      <c r="C4128">
        <v>44</v>
      </c>
      <c r="D4128" t="s">
        <v>13</v>
      </c>
      <c r="E4128">
        <v>0</v>
      </c>
      <c r="F4128" t="s">
        <v>286</v>
      </c>
      <c r="G4128">
        <v>92027</v>
      </c>
      <c r="H4128">
        <v>33.141264999999997</v>
      </c>
      <c r="I4128">
        <v>-116.967221</v>
      </c>
      <c r="J4128">
        <v>0</v>
      </c>
      <c r="K4128" s="1">
        <v>3</v>
      </c>
      <c r="L4128" t="s">
        <v>12</v>
      </c>
      <c r="M4128" t="s">
        <v>10</v>
      </c>
      <c r="N4128">
        <v>38.380000000000003</v>
      </c>
      <c r="O4128" t="s">
        <v>10</v>
      </c>
      <c r="P4128" t="s">
        <v>10</v>
      </c>
      <c r="Q4128" t="s">
        <v>25</v>
      </c>
      <c r="R4128">
        <v>23</v>
      </c>
      <c r="S4128" t="s">
        <v>13</v>
      </c>
      <c r="T4128" t="s">
        <v>13</v>
      </c>
      <c r="U4128" t="s">
        <v>13</v>
      </c>
      <c r="V4128" t="s">
        <v>13</v>
      </c>
      <c r="W4128" t="s">
        <v>13</v>
      </c>
      <c r="X4128" t="s">
        <v>13</v>
      </c>
      <c r="Y4128" t="s">
        <v>13</v>
      </c>
      <c r="Z4128" t="s">
        <v>13</v>
      </c>
      <c r="AA4128" t="s">
        <v>21</v>
      </c>
      <c r="AB4128" t="s">
        <v>10</v>
      </c>
      <c r="AC4128" t="s">
        <v>26</v>
      </c>
      <c r="AD4128">
        <v>76.95</v>
      </c>
      <c r="AE4128">
        <v>228.4</v>
      </c>
      <c r="AF4128">
        <v>0</v>
      </c>
      <c r="AG4128">
        <v>10</v>
      </c>
      <c r="AH4128">
        <v>115.14</v>
      </c>
      <c r="AI4128">
        <v>353.54</v>
      </c>
      <c r="AJ4128" t="s">
        <v>27</v>
      </c>
      <c r="AK4128" t="s">
        <v>28</v>
      </c>
      <c r="AL4128" t="s">
        <v>74</v>
      </c>
      <c r="AM4128" t="str">
        <f t="shared" si="192"/>
        <v>Churned</v>
      </c>
      <c r="AN4128" t="str">
        <f t="shared" si="193"/>
        <v>No</v>
      </c>
      <c r="AO4128" t="str" cm="1">
        <f t="array" ref="AO4128">_xlfn.IFS($C4128&lt;36,"Youth", $C4128&lt;66, "Middle_age", $C4128&gt;65, "Old")</f>
        <v>Middle_age</v>
      </c>
      <c r="AP4128" t="str">
        <f t="shared" si="194"/>
        <v>1 năm</v>
      </c>
    </row>
    <row r="4129" spans="1:42" x14ac:dyDescent="0.35">
      <c r="A4129" t="s">
        <v>5265</v>
      </c>
      <c r="B4129" t="s">
        <v>9</v>
      </c>
      <c r="C4129">
        <v>63</v>
      </c>
      <c r="D4129" t="s">
        <v>10</v>
      </c>
      <c r="E4129">
        <v>3</v>
      </c>
      <c r="F4129" t="s">
        <v>183</v>
      </c>
      <c r="G4129">
        <v>94508</v>
      </c>
      <c r="H4129">
        <v>38.542448</v>
      </c>
      <c r="I4129">
        <v>-122.419923</v>
      </c>
      <c r="J4129">
        <v>1</v>
      </c>
      <c r="K4129" s="1">
        <v>21</v>
      </c>
      <c r="L4129" t="s">
        <v>12</v>
      </c>
      <c r="M4129" t="s">
        <v>10</v>
      </c>
      <c r="N4129">
        <v>35.72</v>
      </c>
      <c r="O4129" t="s">
        <v>13</v>
      </c>
      <c r="P4129" t="s">
        <v>10</v>
      </c>
      <c r="Q4129" t="s">
        <v>14</v>
      </c>
      <c r="R4129">
        <v>30</v>
      </c>
      <c r="S4129" t="s">
        <v>13</v>
      </c>
      <c r="T4129" t="s">
        <v>10</v>
      </c>
      <c r="U4129" t="s">
        <v>13</v>
      </c>
      <c r="V4129" t="s">
        <v>13</v>
      </c>
      <c r="W4129" t="s">
        <v>10</v>
      </c>
      <c r="X4129" t="s">
        <v>13</v>
      </c>
      <c r="Y4129" t="s">
        <v>13</v>
      </c>
      <c r="Z4129" t="s">
        <v>10</v>
      </c>
      <c r="AA4129" t="s">
        <v>15</v>
      </c>
      <c r="AB4129" t="s">
        <v>10</v>
      </c>
      <c r="AC4129" t="s">
        <v>16</v>
      </c>
      <c r="AD4129">
        <v>58.85</v>
      </c>
      <c r="AE4129">
        <v>1215.45</v>
      </c>
      <c r="AF4129">
        <v>0</v>
      </c>
      <c r="AG4129">
        <v>0</v>
      </c>
      <c r="AH4129">
        <v>750.12</v>
      </c>
      <c r="AI4129">
        <v>1965.57</v>
      </c>
      <c r="AJ4129" t="s">
        <v>17</v>
      </c>
      <c r="AM4129" t="str">
        <f t="shared" si="192"/>
        <v>Stayed</v>
      </c>
      <c r="AN4129" t="str">
        <f t="shared" si="193"/>
        <v>Yes</v>
      </c>
      <c r="AO4129" t="str" cm="1">
        <f t="array" ref="AO4129">_xlfn.IFS($C4129&lt;36,"Youth", $C4129&lt;66, "Middle_age", $C4129&gt;65, "Old")</f>
        <v>Middle_age</v>
      </c>
      <c r="AP4129" t="str">
        <f t="shared" si="194"/>
        <v>2 năm</v>
      </c>
    </row>
    <row r="4130" spans="1:42" x14ac:dyDescent="0.35">
      <c r="A4130" t="s">
        <v>5266</v>
      </c>
      <c r="B4130" t="s">
        <v>19</v>
      </c>
      <c r="C4130">
        <v>21</v>
      </c>
      <c r="D4130" t="s">
        <v>13</v>
      </c>
      <c r="E4130">
        <v>0</v>
      </c>
      <c r="F4130" t="s">
        <v>446</v>
      </c>
      <c r="G4130">
        <v>92868</v>
      </c>
      <c r="H4130">
        <v>33.787796</v>
      </c>
      <c r="I4130">
        <v>-117.875928</v>
      </c>
      <c r="J4130">
        <v>0</v>
      </c>
      <c r="K4130" s="1">
        <v>16</v>
      </c>
      <c r="L4130" t="s">
        <v>12</v>
      </c>
      <c r="M4130" t="s">
        <v>10</v>
      </c>
      <c r="N4130">
        <v>38.32</v>
      </c>
      <c r="O4130" t="s">
        <v>13</v>
      </c>
      <c r="P4130" t="s">
        <v>10</v>
      </c>
      <c r="Q4130" t="s">
        <v>25</v>
      </c>
      <c r="R4130">
        <v>82</v>
      </c>
      <c r="S4130" t="s">
        <v>13</v>
      </c>
      <c r="T4130" t="s">
        <v>13</v>
      </c>
      <c r="U4130" t="s">
        <v>13</v>
      </c>
      <c r="V4130" t="s">
        <v>10</v>
      </c>
      <c r="W4130" t="s">
        <v>13</v>
      </c>
      <c r="X4130" t="s">
        <v>13</v>
      </c>
      <c r="Y4130" t="s">
        <v>13</v>
      </c>
      <c r="Z4130" t="s">
        <v>10</v>
      </c>
      <c r="AA4130" t="s">
        <v>21</v>
      </c>
      <c r="AB4130" t="s">
        <v>10</v>
      </c>
      <c r="AC4130" t="s">
        <v>16</v>
      </c>
      <c r="AD4130">
        <v>74.55</v>
      </c>
      <c r="AE4130">
        <v>1170.5</v>
      </c>
      <c r="AF4130">
        <v>0</v>
      </c>
      <c r="AG4130">
        <v>0</v>
      </c>
      <c r="AH4130">
        <v>613.12</v>
      </c>
      <c r="AI4130">
        <v>1783.62</v>
      </c>
      <c r="AJ4130" t="s">
        <v>17</v>
      </c>
      <c r="AM4130" t="str">
        <f t="shared" si="192"/>
        <v>Stayed</v>
      </c>
      <c r="AN4130" t="str">
        <f t="shared" si="193"/>
        <v>No</v>
      </c>
      <c r="AO4130" t="str" cm="1">
        <f t="array" ref="AO4130">_xlfn.IFS($C4130&lt;36,"Youth", $C4130&lt;66, "Middle_age", $C4130&gt;65, "Old")</f>
        <v>Youth</v>
      </c>
      <c r="AP4130" t="str">
        <f t="shared" si="194"/>
        <v>2 năm</v>
      </c>
    </row>
    <row r="4131" spans="1:42" x14ac:dyDescent="0.35">
      <c r="A4131" t="s">
        <v>5267</v>
      </c>
      <c r="B4131" t="s">
        <v>9</v>
      </c>
      <c r="C4131">
        <v>32</v>
      </c>
      <c r="D4131" t="s">
        <v>10</v>
      </c>
      <c r="E4131">
        <v>1</v>
      </c>
      <c r="F4131" t="s">
        <v>1520</v>
      </c>
      <c r="G4131">
        <v>91331</v>
      </c>
      <c r="H4131">
        <v>34.255442000000002</v>
      </c>
      <c r="I4131">
        <v>-118.421314</v>
      </c>
      <c r="J4131">
        <v>10</v>
      </c>
      <c r="K4131" s="1">
        <v>16</v>
      </c>
      <c r="L4131" t="s">
        <v>12</v>
      </c>
      <c r="M4131" t="s">
        <v>10</v>
      </c>
      <c r="N4131">
        <v>20.12</v>
      </c>
      <c r="O4131" t="s">
        <v>13</v>
      </c>
      <c r="P4131" t="s">
        <v>10</v>
      </c>
      <c r="Q4131" t="s">
        <v>14</v>
      </c>
      <c r="R4131">
        <v>30</v>
      </c>
      <c r="S4131" t="s">
        <v>10</v>
      </c>
      <c r="T4131" t="s">
        <v>10</v>
      </c>
      <c r="U4131" t="s">
        <v>13</v>
      </c>
      <c r="V4131" t="s">
        <v>10</v>
      </c>
      <c r="W4131" t="s">
        <v>13</v>
      </c>
      <c r="X4131" t="s">
        <v>10</v>
      </c>
      <c r="Y4131" t="s">
        <v>10</v>
      </c>
      <c r="Z4131" t="s">
        <v>10</v>
      </c>
      <c r="AA4131" t="s">
        <v>43</v>
      </c>
      <c r="AB4131" t="s">
        <v>13</v>
      </c>
      <c r="AC4131" t="s">
        <v>26</v>
      </c>
      <c r="AD4131">
        <v>68.25</v>
      </c>
      <c r="AE4131">
        <v>1114.8499999999999</v>
      </c>
      <c r="AF4131">
        <v>0</v>
      </c>
      <c r="AG4131">
        <v>0</v>
      </c>
      <c r="AH4131">
        <v>321.92</v>
      </c>
      <c r="AI4131">
        <v>1436.77</v>
      </c>
      <c r="AJ4131" t="s">
        <v>17</v>
      </c>
      <c r="AM4131" t="str">
        <f t="shared" si="192"/>
        <v>Stayed</v>
      </c>
      <c r="AN4131" t="str">
        <f t="shared" si="193"/>
        <v>Yes</v>
      </c>
      <c r="AO4131" t="str" cm="1">
        <f t="array" ref="AO4131">_xlfn.IFS($C4131&lt;36,"Youth", $C4131&lt;66, "Middle_age", $C4131&gt;65, "Old")</f>
        <v>Youth</v>
      </c>
      <c r="AP4131" t="str">
        <f t="shared" si="194"/>
        <v>2 năm</v>
      </c>
    </row>
    <row r="4132" spans="1:42" x14ac:dyDescent="0.35">
      <c r="A4132" t="s">
        <v>5268</v>
      </c>
      <c r="B4132" t="s">
        <v>9</v>
      </c>
      <c r="C4132">
        <v>37</v>
      </c>
      <c r="D4132" t="s">
        <v>10</v>
      </c>
      <c r="E4132">
        <v>0</v>
      </c>
      <c r="F4132" t="s">
        <v>217</v>
      </c>
      <c r="G4132">
        <v>93554</v>
      </c>
      <c r="H4132">
        <v>35.405721999999997</v>
      </c>
      <c r="I4132">
        <v>-117.773354</v>
      </c>
      <c r="J4132">
        <v>1</v>
      </c>
      <c r="K4132" s="1">
        <v>5</v>
      </c>
      <c r="L4132" t="s">
        <v>12</v>
      </c>
      <c r="M4132" t="s">
        <v>10</v>
      </c>
      <c r="N4132">
        <v>41.57</v>
      </c>
      <c r="O4132" t="s">
        <v>13</v>
      </c>
      <c r="P4132" t="s">
        <v>10</v>
      </c>
      <c r="Q4132" t="s">
        <v>14</v>
      </c>
      <c r="R4132">
        <v>27</v>
      </c>
      <c r="S4132" t="s">
        <v>10</v>
      </c>
      <c r="T4132" t="s">
        <v>13</v>
      </c>
      <c r="U4132" t="s">
        <v>10</v>
      </c>
      <c r="V4132" t="s">
        <v>13</v>
      </c>
      <c r="W4132" t="s">
        <v>13</v>
      </c>
      <c r="X4132" t="s">
        <v>10</v>
      </c>
      <c r="Y4132" t="s">
        <v>10</v>
      </c>
      <c r="Z4132" t="s">
        <v>10</v>
      </c>
      <c r="AA4132" t="s">
        <v>21</v>
      </c>
      <c r="AB4132" t="s">
        <v>10</v>
      </c>
      <c r="AC4132" t="s">
        <v>153</v>
      </c>
      <c r="AD4132">
        <v>88.9</v>
      </c>
      <c r="AE4132">
        <v>454.15</v>
      </c>
      <c r="AF4132">
        <v>0</v>
      </c>
      <c r="AG4132">
        <v>0</v>
      </c>
      <c r="AH4132">
        <v>207.85</v>
      </c>
      <c r="AI4132">
        <v>662</v>
      </c>
      <c r="AJ4132" t="s">
        <v>27</v>
      </c>
      <c r="AK4132" t="s">
        <v>28</v>
      </c>
      <c r="AL4132" t="s">
        <v>173</v>
      </c>
      <c r="AM4132" t="str">
        <f t="shared" si="192"/>
        <v>Churned</v>
      </c>
      <c r="AN4132" t="str">
        <f t="shared" si="193"/>
        <v>No</v>
      </c>
      <c r="AO4132" t="str" cm="1">
        <f t="array" ref="AO4132">_xlfn.IFS($C4132&lt;36,"Youth", $C4132&lt;66, "Middle_age", $C4132&gt;65, "Old")</f>
        <v>Middle_age</v>
      </c>
      <c r="AP4132" t="str">
        <f t="shared" si="194"/>
        <v>1 năm</v>
      </c>
    </row>
    <row r="4133" spans="1:42" x14ac:dyDescent="0.35">
      <c r="A4133" t="s">
        <v>5269</v>
      </c>
      <c r="B4133" t="s">
        <v>9</v>
      </c>
      <c r="C4133">
        <v>30</v>
      </c>
      <c r="D4133" t="s">
        <v>13</v>
      </c>
      <c r="E4133">
        <v>0</v>
      </c>
      <c r="F4133" t="s">
        <v>55</v>
      </c>
      <c r="G4133">
        <v>94086</v>
      </c>
      <c r="H4133">
        <v>37.378540999999998</v>
      </c>
      <c r="I4133">
        <v>-122.020456</v>
      </c>
      <c r="J4133">
        <v>0</v>
      </c>
      <c r="K4133" s="1">
        <v>18</v>
      </c>
      <c r="L4133" t="s">
        <v>12</v>
      </c>
      <c r="M4133" t="s">
        <v>10</v>
      </c>
      <c r="N4133">
        <v>17.329999999999998</v>
      </c>
      <c r="O4133" t="s">
        <v>13</v>
      </c>
      <c r="P4133" t="s">
        <v>10</v>
      </c>
      <c r="Q4133" t="s">
        <v>49</v>
      </c>
      <c r="R4133">
        <v>69</v>
      </c>
      <c r="S4133" t="s">
        <v>13</v>
      </c>
      <c r="T4133" t="s">
        <v>13</v>
      </c>
      <c r="U4133" t="s">
        <v>10</v>
      </c>
      <c r="V4133" t="s">
        <v>13</v>
      </c>
      <c r="W4133" t="s">
        <v>13</v>
      </c>
      <c r="X4133" t="s">
        <v>13</v>
      </c>
      <c r="Y4133" t="s">
        <v>13</v>
      </c>
      <c r="Z4133" t="s">
        <v>13</v>
      </c>
      <c r="AA4133" t="s">
        <v>21</v>
      </c>
      <c r="AB4133" t="s">
        <v>10</v>
      </c>
      <c r="AC4133" t="s">
        <v>16</v>
      </c>
      <c r="AD4133">
        <v>50</v>
      </c>
      <c r="AE4133">
        <v>892.7</v>
      </c>
      <c r="AF4133">
        <v>0</v>
      </c>
      <c r="AG4133">
        <v>50</v>
      </c>
      <c r="AH4133">
        <v>311.94</v>
      </c>
      <c r="AI4133">
        <v>1254.6400000000001</v>
      </c>
      <c r="AJ4133" t="s">
        <v>17</v>
      </c>
      <c r="AM4133" t="str">
        <f t="shared" si="192"/>
        <v>Stayed</v>
      </c>
      <c r="AN4133" t="str">
        <f t="shared" si="193"/>
        <v>No</v>
      </c>
      <c r="AO4133" t="str" cm="1">
        <f t="array" ref="AO4133">_xlfn.IFS($C4133&lt;36,"Youth", $C4133&lt;66, "Middle_age", $C4133&gt;65, "Old")</f>
        <v>Youth</v>
      </c>
      <c r="AP4133" t="str">
        <f t="shared" si="194"/>
        <v>2 năm</v>
      </c>
    </row>
    <row r="4134" spans="1:42" x14ac:dyDescent="0.35">
      <c r="A4134" t="s">
        <v>5270</v>
      </c>
      <c r="B4134" t="s">
        <v>9</v>
      </c>
      <c r="C4134">
        <v>24</v>
      </c>
      <c r="D4134" t="s">
        <v>10</v>
      </c>
      <c r="E4134">
        <v>0</v>
      </c>
      <c r="F4134" t="s">
        <v>257</v>
      </c>
      <c r="G4134">
        <v>92620</v>
      </c>
      <c r="H4134">
        <v>33.716135999999999</v>
      </c>
      <c r="I4134">
        <v>-117.752574</v>
      </c>
      <c r="J4134">
        <v>8</v>
      </c>
      <c r="K4134" s="1">
        <v>33</v>
      </c>
      <c r="L4134" t="s">
        <v>99</v>
      </c>
      <c r="M4134" t="s">
        <v>10</v>
      </c>
      <c r="N4134">
        <v>8.7899999999999991</v>
      </c>
      <c r="O4134" t="s">
        <v>13</v>
      </c>
      <c r="P4134" t="s">
        <v>10</v>
      </c>
      <c r="Q4134" t="s">
        <v>14</v>
      </c>
      <c r="R4134">
        <v>27</v>
      </c>
      <c r="S4134" t="s">
        <v>10</v>
      </c>
      <c r="T4134" t="s">
        <v>10</v>
      </c>
      <c r="U4134" t="s">
        <v>10</v>
      </c>
      <c r="V4134" t="s">
        <v>13</v>
      </c>
      <c r="W4134" t="s">
        <v>13</v>
      </c>
      <c r="X4134" t="s">
        <v>13</v>
      </c>
      <c r="Y4134" t="s">
        <v>13</v>
      </c>
      <c r="Z4134" t="s">
        <v>10</v>
      </c>
      <c r="AA4134" t="s">
        <v>15</v>
      </c>
      <c r="AB4134" t="s">
        <v>10</v>
      </c>
      <c r="AC4134" t="s">
        <v>16</v>
      </c>
      <c r="AD4134">
        <v>58.45</v>
      </c>
      <c r="AE4134">
        <v>1955.4</v>
      </c>
      <c r="AF4134">
        <v>0</v>
      </c>
      <c r="AG4134">
        <v>0</v>
      </c>
      <c r="AH4134">
        <v>290.07</v>
      </c>
      <c r="AI4134">
        <v>2245.4699999999998</v>
      </c>
      <c r="AJ4134" t="s">
        <v>17</v>
      </c>
      <c r="AM4134" t="str">
        <f t="shared" si="192"/>
        <v>Stayed</v>
      </c>
      <c r="AN4134" t="str">
        <f t="shared" si="193"/>
        <v>No</v>
      </c>
      <c r="AO4134" t="str" cm="1">
        <f t="array" ref="AO4134">_xlfn.IFS($C4134&lt;36,"Youth", $C4134&lt;66, "Middle_age", $C4134&gt;65, "Old")</f>
        <v>Youth</v>
      </c>
      <c r="AP4134" t="str">
        <f t="shared" si="194"/>
        <v>3 năm</v>
      </c>
    </row>
    <row r="4135" spans="1:42" x14ac:dyDescent="0.35">
      <c r="A4135" t="s">
        <v>5271</v>
      </c>
      <c r="B4135" t="s">
        <v>19</v>
      </c>
      <c r="C4135">
        <v>37</v>
      </c>
      <c r="D4135" t="s">
        <v>10</v>
      </c>
      <c r="E4135">
        <v>3</v>
      </c>
      <c r="F4135" t="s">
        <v>11</v>
      </c>
      <c r="G4135">
        <v>93222</v>
      </c>
      <c r="H4135">
        <v>34.907910999999999</v>
      </c>
      <c r="I4135">
        <v>-119.234281</v>
      </c>
      <c r="J4135">
        <v>7</v>
      </c>
      <c r="K4135" s="1">
        <v>35</v>
      </c>
      <c r="L4135" t="s">
        <v>12</v>
      </c>
      <c r="M4135" t="s">
        <v>10</v>
      </c>
      <c r="N4135">
        <v>11.75</v>
      </c>
      <c r="O4135" t="s">
        <v>13</v>
      </c>
      <c r="P4135" t="s">
        <v>13</v>
      </c>
      <c r="AA4135" t="s">
        <v>43</v>
      </c>
      <c r="AB4135" t="s">
        <v>13</v>
      </c>
      <c r="AC4135" t="s">
        <v>16</v>
      </c>
      <c r="AD4135">
        <v>20.100000000000001</v>
      </c>
      <c r="AE4135">
        <v>655.29999999999995</v>
      </c>
      <c r="AF4135">
        <v>38.61</v>
      </c>
      <c r="AG4135">
        <v>0</v>
      </c>
      <c r="AH4135">
        <v>411.25</v>
      </c>
      <c r="AI4135">
        <v>1027.94</v>
      </c>
      <c r="AJ4135" t="s">
        <v>17</v>
      </c>
      <c r="AM4135" t="str">
        <f t="shared" si="192"/>
        <v>Stayed</v>
      </c>
      <c r="AN4135" t="str">
        <f t="shared" si="193"/>
        <v>Yes</v>
      </c>
      <c r="AO4135" t="str" cm="1">
        <f t="array" ref="AO4135">_xlfn.IFS($C4135&lt;36,"Youth", $C4135&lt;66, "Middle_age", $C4135&gt;65, "Old")</f>
        <v>Middle_age</v>
      </c>
      <c r="AP4135" t="str">
        <f t="shared" si="194"/>
        <v>3 năm</v>
      </c>
    </row>
    <row r="4136" spans="1:42" x14ac:dyDescent="0.35">
      <c r="A4136" t="s">
        <v>5272</v>
      </c>
      <c r="B4136" t="s">
        <v>19</v>
      </c>
      <c r="C4136">
        <v>24</v>
      </c>
      <c r="D4136" t="s">
        <v>10</v>
      </c>
      <c r="E4136">
        <v>0</v>
      </c>
      <c r="F4136" t="s">
        <v>105</v>
      </c>
      <c r="G4136">
        <v>90034</v>
      </c>
      <c r="H4136">
        <v>34.030577999999998</v>
      </c>
      <c r="I4136">
        <v>-118.399613</v>
      </c>
      <c r="J4136">
        <v>2</v>
      </c>
      <c r="K4136" s="1">
        <v>71</v>
      </c>
      <c r="L4136" t="s">
        <v>12</v>
      </c>
      <c r="M4136" t="s">
        <v>10</v>
      </c>
      <c r="N4136">
        <v>33.61</v>
      </c>
      <c r="O4136" t="s">
        <v>10</v>
      </c>
      <c r="P4136" t="s">
        <v>13</v>
      </c>
      <c r="AA4136" t="s">
        <v>43</v>
      </c>
      <c r="AB4136" t="s">
        <v>13</v>
      </c>
      <c r="AC4136" t="s">
        <v>26</v>
      </c>
      <c r="AD4136">
        <v>24.45</v>
      </c>
      <c r="AE4136">
        <v>1730.65</v>
      </c>
      <c r="AF4136">
        <v>0</v>
      </c>
      <c r="AG4136">
        <v>0</v>
      </c>
      <c r="AH4136">
        <v>2386.31</v>
      </c>
      <c r="AI4136">
        <v>4116.96</v>
      </c>
      <c r="AJ4136" t="s">
        <v>17</v>
      </c>
      <c r="AM4136" t="str">
        <f t="shared" si="192"/>
        <v>VIP</v>
      </c>
      <c r="AN4136" t="str">
        <f t="shared" si="193"/>
        <v>No</v>
      </c>
      <c r="AO4136" t="str" cm="1">
        <f t="array" ref="AO4136">_xlfn.IFS($C4136&lt;36,"Youth", $C4136&lt;66, "Middle_age", $C4136&gt;65, "Old")</f>
        <v>Youth</v>
      </c>
      <c r="AP4136" t="str">
        <f t="shared" si="194"/>
        <v>6 năm</v>
      </c>
    </row>
    <row r="4137" spans="1:42" x14ac:dyDescent="0.35">
      <c r="A4137" t="s">
        <v>5273</v>
      </c>
      <c r="B4137" t="s">
        <v>19</v>
      </c>
      <c r="C4137">
        <v>19</v>
      </c>
      <c r="D4137" t="s">
        <v>10</v>
      </c>
      <c r="E4137">
        <v>0</v>
      </c>
      <c r="F4137" t="s">
        <v>1004</v>
      </c>
      <c r="G4137">
        <v>92691</v>
      </c>
      <c r="H4137">
        <v>33.611944999999999</v>
      </c>
      <c r="I4137">
        <v>-117.66586700000001</v>
      </c>
      <c r="J4137">
        <v>3</v>
      </c>
      <c r="K4137" s="1">
        <v>71</v>
      </c>
      <c r="L4137" t="s">
        <v>12</v>
      </c>
      <c r="M4137" t="s">
        <v>10</v>
      </c>
      <c r="N4137">
        <v>2.4300000000000002</v>
      </c>
      <c r="O4137" t="s">
        <v>13</v>
      </c>
      <c r="P4137" t="s">
        <v>10</v>
      </c>
      <c r="Q4137" t="s">
        <v>14</v>
      </c>
      <c r="R4137">
        <v>58</v>
      </c>
      <c r="S4137" t="s">
        <v>10</v>
      </c>
      <c r="T4137" t="s">
        <v>13</v>
      </c>
      <c r="U4137" t="s">
        <v>10</v>
      </c>
      <c r="V4137" t="s">
        <v>10</v>
      </c>
      <c r="W4137" t="s">
        <v>13</v>
      </c>
      <c r="X4137" t="s">
        <v>10</v>
      </c>
      <c r="Y4137" t="s">
        <v>10</v>
      </c>
      <c r="Z4137" t="s">
        <v>10</v>
      </c>
      <c r="AA4137" t="s">
        <v>43</v>
      </c>
      <c r="AB4137" t="s">
        <v>10</v>
      </c>
      <c r="AC4137" t="s">
        <v>16</v>
      </c>
      <c r="AD4137">
        <v>70.849999999999994</v>
      </c>
      <c r="AE4137">
        <v>4973.3999999999996</v>
      </c>
      <c r="AF4137">
        <v>0</v>
      </c>
      <c r="AG4137">
        <v>0</v>
      </c>
      <c r="AH4137">
        <v>172.53</v>
      </c>
      <c r="AI4137">
        <v>5145.93</v>
      </c>
      <c r="AJ4137" t="s">
        <v>17</v>
      </c>
      <c r="AM4137" t="str">
        <f t="shared" si="192"/>
        <v>VIP</v>
      </c>
      <c r="AN4137" t="str">
        <f t="shared" si="193"/>
        <v>No</v>
      </c>
      <c r="AO4137" t="str" cm="1">
        <f t="array" ref="AO4137">_xlfn.IFS($C4137&lt;36,"Youth", $C4137&lt;66, "Middle_age", $C4137&gt;65, "Old")</f>
        <v>Youth</v>
      </c>
      <c r="AP4137" t="str">
        <f t="shared" si="194"/>
        <v>6 năm</v>
      </c>
    </row>
    <row r="4138" spans="1:42" x14ac:dyDescent="0.35">
      <c r="A4138" t="s">
        <v>5274</v>
      </c>
      <c r="B4138" t="s">
        <v>9</v>
      </c>
      <c r="C4138">
        <v>21</v>
      </c>
      <c r="D4138" t="s">
        <v>10</v>
      </c>
      <c r="E4138">
        <v>1</v>
      </c>
      <c r="F4138" t="s">
        <v>633</v>
      </c>
      <c r="G4138">
        <v>91962</v>
      </c>
      <c r="H4138">
        <v>32.800671000000001</v>
      </c>
      <c r="I4138">
        <v>-116.483363</v>
      </c>
      <c r="J4138">
        <v>6</v>
      </c>
      <c r="K4138" s="1">
        <v>33</v>
      </c>
      <c r="L4138" t="s">
        <v>99</v>
      </c>
      <c r="M4138" t="s">
        <v>10</v>
      </c>
      <c r="N4138">
        <v>11.01</v>
      </c>
      <c r="O4138" t="s">
        <v>10</v>
      </c>
      <c r="P4138" t="s">
        <v>10</v>
      </c>
      <c r="Q4138" t="s">
        <v>25</v>
      </c>
      <c r="R4138">
        <v>73</v>
      </c>
      <c r="S4138" t="s">
        <v>13</v>
      </c>
      <c r="T4138" t="s">
        <v>10</v>
      </c>
      <c r="U4138" t="s">
        <v>10</v>
      </c>
      <c r="V4138" t="s">
        <v>10</v>
      </c>
      <c r="W4138" t="s">
        <v>13</v>
      </c>
      <c r="X4138" t="s">
        <v>13</v>
      </c>
      <c r="Y4138" t="s">
        <v>10</v>
      </c>
      <c r="Z4138" t="s">
        <v>10</v>
      </c>
      <c r="AA4138" t="s">
        <v>21</v>
      </c>
      <c r="AB4138" t="s">
        <v>13</v>
      </c>
      <c r="AC4138" t="s">
        <v>16</v>
      </c>
      <c r="AD4138">
        <v>88.6</v>
      </c>
      <c r="AE4138">
        <v>2888.7</v>
      </c>
      <c r="AF4138">
        <v>0</v>
      </c>
      <c r="AG4138">
        <v>0</v>
      </c>
      <c r="AH4138">
        <v>363.33</v>
      </c>
      <c r="AI4138">
        <v>3252.03</v>
      </c>
      <c r="AJ4138" t="s">
        <v>17</v>
      </c>
      <c r="AM4138" t="str">
        <f t="shared" si="192"/>
        <v>VIP</v>
      </c>
      <c r="AN4138" t="str">
        <f t="shared" si="193"/>
        <v>Yes</v>
      </c>
      <c r="AO4138" t="str" cm="1">
        <f t="array" ref="AO4138">_xlfn.IFS($C4138&lt;36,"Youth", $C4138&lt;66, "Middle_age", $C4138&gt;65, "Old")</f>
        <v>Youth</v>
      </c>
      <c r="AP4138" t="str">
        <f t="shared" si="194"/>
        <v>3 năm</v>
      </c>
    </row>
    <row r="4139" spans="1:42" x14ac:dyDescent="0.35">
      <c r="A4139" t="s">
        <v>5275</v>
      </c>
      <c r="B4139" t="s">
        <v>19</v>
      </c>
      <c r="C4139">
        <v>42</v>
      </c>
      <c r="D4139" t="s">
        <v>13</v>
      </c>
      <c r="E4139">
        <v>0</v>
      </c>
      <c r="F4139" t="s">
        <v>4977</v>
      </c>
      <c r="G4139">
        <v>93627</v>
      </c>
      <c r="H4139">
        <v>36.520536999999997</v>
      </c>
      <c r="I4139">
        <v>-120.118055</v>
      </c>
      <c r="J4139">
        <v>0</v>
      </c>
      <c r="K4139" s="1">
        <v>22</v>
      </c>
      <c r="L4139" t="s">
        <v>32</v>
      </c>
      <c r="M4139" t="s">
        <v>10</v>
      </c>
      <c r="N4139">
        <v>10.36</v>
      </c>
      <c r="O4139" t="s">
        <v>13</v>
      </c>
      <c r="P4139" t="s">
        <v>13</v>
      </c>
      <c r="AA4139" t="s">
        <v>15</v>
      </c>
      <c r="AB4139" t="s">
        <v>13</v>
      </c>
      <c r="AC4139" t="s">
        <v>16</v>
      </c>
      <c r="AD4139">
        <v>20.3</v>
      </c>
      <c r="AE4139">
        <v>475.1</v>
      </c>
      <c r="AF4139">
        <v>0</v>
      </c>
      <c r="AG4139">
        <v>0</v>
      </c>
      <c r="AH4139">
        <v>227.92</v>
      </c>
      <c r="AI4139">
        <v>703.02</v>
      </c>
      <c r="AJ4139" t="s">
        <v>17</v>
      </c>
      <c r="AM4139" t="str">
        <f t="shared" si="192"/>
        <v>Stayed</v>
      </c>
      <c r="AN4139" t="str">
        <f t="shared" si="193"/>
        <v>No</v>
      </c>
      <c r="AO4139" t="str" cm="1">
        <f t="array" ref="AO4139">_xlfn.IFS($C4139&lt;36,"Youth", $C4139&lt;66, "Middle_age", $C4139&gt;65, "Old")</f>
        <v>Middle_age</v>
      </c>
      <c r="AP4139" t="str">
        <f t="shared" si="194"/>
        <v>2 năm</v>
      </c>
    </row>
    <row r="4140" spans="1:42" x14ac:dyDescent="0.35">
      <c r="A4140" t="s">
        <v>5276</v>
      </c>
      <c r="B4140" t="s">
        <v>9</v>
      </c>
      <c r="C4140">
        <v>49</v>
      </c>
      <c r="D4140" t="s">
        <v>13</v>
      </c>
      <c r="E4140">
        <v>0</v>
      </c>
      <c r="F4140" t="s">
        <v>205</v>
      </c>
      <c r="G4140">
        <v>90405</v>
      </c>
      <c r="H4140">
        <v>34.005439000000003</v>
      </c>
      <c r="I4140">
        <v>-118.477507</v>
      </c>
      <c r="J4140">
        <v>0</v>
      </c>
      <c r="K4140" s="1">
        <v>68</v>
      </c>
      <c r="L4140" t="s">
        <v>42</v>
      </c>
      <c r="M4140" t="s">
        <v>10</v>
      </c>
      <c r="N4140">
        <v>2.83</v>
      </c>
      <c r="O4140" t="s">
        <v>13</v>
      </c>
      <c r="P4140" t="s">
        <v>13</v>
      </c>
      <c r="AA4140" t="s">
        <v>43</v>
      </c>
      <c r="AB4140" t="s">
        <v>13</v>
      </c>
      <c r="AC4140" t="s">
        <v>26</v>
      </c>
      <c r="AD4140">
        <v>20.05</v>
      </c>
      <c r="AE4140">
        <v>1386.9</v>
      </c>
      <c r="AF4140">
        <v>0</v>
      </c>
      <c r="AG4140">
        <v>0</v>
      </c>
      <c r="AH4140">
        <v>192.44</v>
      </c>
      <c r="AI4140">
        <v>1579.34</v>
      </c>
      <c r="AJ4140" t="s">
        <v>17</v>
      </c>
      <c r="AM4140" t="str">
        <f t="shared" si="192"/>
        <v>Stayed</v>
      </c>
      <c r="AN4140" t="str">
        <f t="shared" si="193"/>
        <v>No</v>
      </c>
      <c r="AO4140" t="str" cm="1">
        <f t="array" ref="AO4140">_xlfn.IFS($C4140&lt;36,"Youth", $C4140&lt;66, "Middle_age", $C4140&gt;65, "Old")</f>
        <v>Middle_age</v>
      </c>
      <c r="AP4140" t="str">
        <f t="shared" si="194"/>
        <v>6 năm</v>
      </c>
    </row>
    <row r="4141" spans="1:42" x14ac:dyDescent="0.35">
      <c r="A4141" t="s">
        <v>5277</v>
      </c>
      <c r="B4141" t="s">
        <v>19</v>
      </c>
      <c r="C4141">
        <v>26</v>
      </c>
      <c r="D4141" t="s">
        <v>13</v>
      </c>
      <c r="E4141">
        <v>3</v>
      </c>
      <c r="F4141" t="s">
        <v>583</v>
      </c>
      <c r="G4141">
        <v>94306</v>
      </c>
      <c r="H4141">
        <v>37.416159</v>
      </c>
      <c r="I4141">
        <v>-122.131337</v>
      </c>
      <c r="J4141">
        <v>0</v>
      </c>
      <c r="K4141" s="1">
        <v>27</v>
      </c>
      <c r="L4141" t="s">
        <v>12</v>
      </c>
      <c r="M4141" t="s">
        <v>10</v>
      </c>
      <c r="N4141">
        <v>17.3</v>
      </c>
      <c r="O4141" t="s">
        <v>13</v>
      </c>
      <c r="P4141" t="s">
        <v>13</v>
      </c>
      <c r="AA4141" t="s">
        <v>15</v>
      </c>
      <c r="AB4141" t="s">
        <v>13</v>
      </c>
      <c r="AC4141" t="s">
        <v>16</v>
      </c>
      <c r="AD4141">
        <v>20.05</v>
      </c>
      <c r="AE4141">
        <v>552.9</v>
      </c>
      <c r="AF4141">
        <v>0</v>
      </c>
      <c r="AG4141">
        <v>0</v>
      </c>
      <c r="AH4141">
        <v>467.1</v>
      </c>
      <c r="AI4141">
        <v>1020</v>
      </c>
      <c r="AJ4141" t="s">
        <v>17</v>
      </c>
      <c r="AM4141" t="str">
        <f t="shared" si="192"/>
        <v>Stayed</v>
      </c>
      <c r="AN4141" t="str">
        <f t="shared" si="193"/>
        <v>Yes</v>
      </c>
      <c r="AO4141" t="str" cm="1">
        <f t="array" ref="AO4141">_xlfn.IFS($C4141&lt;36,"Youth", $C4141&lt;66, "Middle_age", $C4141&gt;65, "Old")</f>
        <v>Youth</v>
      </c>
      <c r="AP4141" t="str">
        <f t="shared" si="194"/>
        <v>3 năm</v>
      </c>
    </row>
    <row r="4142" spans="1:42" x14ac:dyDescent="0.35">
      <c r="A4142" t="s">
        <v>5278</v>
      </c>
      <c r="B4142" t="s">
        <v>9</v>
      </c>
      <c r="C4142">
        <v>64</v>
      </c>
      <c r="D4142" t="s">
        <v>13</v>
      </c>
      <c r="E4142">
        <v>0</v>
      </c>
      <c r="F4142" t="s">
        <v>105</v>
      </c>
      <c r="G4142">
        <v>90045</v>
      </c>
      <c r="H4142">
        <v>33.954017</v>
      </c>
      <c r="I4142">
        <v>-118.402447</v>
      </c>
      <c r="J4142">
        <v>0</v>
      </c>
      <c r="K4142" s="1">
        <v>6</v>
      </c>
      <c r="L4142" t="s">
        <v>24</v>
      </c>
      <c r="M4142" t="s">
        <v>10</v>
      </c>
      <c r="N4142">
        <v>43.18</v>
      </c>
      <c r="O4142" t="s">
        <v>13</v>
      </c>
      <c r="P4142" t="s">
        <v>13</v>
      </c>
      <c r="AA4142" t="s">
        <v>21</v>
      </c>
      <c r="AB4142" t="s">
        <v>13</v>
      </c>
      <c r="AC4142" t="s">
        <v>16</v>
      </c>
      <c r="AD4142">
        <v>20.2</v>
      </c>
      <c r="AE4142">
        <v>123.65</v>
      </c>
      <c r="AF4142">
        <v>0</v>
      </c>
      <c r="AG4142">
        <v>0</v>
      </c>
      <c r="AH4142">
        <v>259.08</v>
      </c>
      <c r="AI4142">
        <v>382.73</v>
      </c>
      <c r="AJ4142" t="s">
        <v>17</v>
      </c>
      <c r="AM4142" t="str">
        <f t="shared" si="192"/>
        <v>Stayed</v>
      </c>
      <c r="AN4142" t="str">
        <f t="shared" si="193"/>
        <v>No</v>
      </c>
      <c r="AO4142" t="str" cm="1">
        <f t="array" ref="AO4142">_xlfn.IFS($C4142&lt;36,"Youth", $C4142&lt;66, "Middle_age", $C4142&gt;65, "Old")</f>
        <v>Middle_age</v>
      </c>
      <c r="AP4142" t="str">
        <f t="shared" si="194"/>
        <v>1 năm</v>
      </c>
    </row>
    <row r="4143" spans="1:42" x14ac:dyDescent="0.35">
      <c r="A4143" t="s">
        <v>5279</v>
      </c>
      <c r="B4143" t="s">
        <v>19</v>
      </c>
      <c r="C4143">
        <v>31</v>
      </c>
      <c r="D4143" t="s">
        <v>10</v>
      </c>
      <c r="E4143">
        <v>1</v>
      </c>
      <c r="F4143" t="s">
        <v>330</v>
      </c>
      <c r="G4143">
        <v>92673</v>
      </c>
      <c r="H4143">
        <v>33.472499999999997</v>
      </c>
      <c r="I4143">
        <v>-117.584273</v>
      </c>
      <c r="J4143">
        <v>10</v>
      </c>
      <c r="K4143" s="1">
        <v>70</v>
      </c>
      <c r="L4143" t="s">
        <v>42</v>
      </c>
      <c r="M4143" t="s">
        <v>10</v>
      </c>
      <c r="N4143">
        <v>9.33</v>
      </c>
      <c r="O4143" t="s">
        <v>10</v>
      </c>
      <c r="P4143" t="s">
        <v>13</v>
      </c>
      <c r="AA4143" t="s">
        <v>43</v>
      </c>
      <c r="AB4143" t="s">
        <v>13</v>
      </c>
      <c r="AC4143" t="s">
        <v>16</v>
      </c>
      <c r="AD4143">
        <v>25.4</v>
      </c>
      <c r="AE4143">
        <v>1782.05</v>
      </c>
      <c r="AF4143">
        <v>0</v>
      </c>
      <c r="AG4143">
        <v>0</v>
      </c>
      <c r="AH4143">
        <v>653.1</v>
      </c>
      <c r="AI4143">
        <v>2435.15</v>
      </c>
      <c r="AJ4143" t="s">
        <v>17</v>
      </c>
      <c r="AM4143" t="str">
        <f t="shared" si="192"/>
        <v>Stayed</v>
      </c>
      <c r="AN4143" t="str">
        <f t="shared" si="193"/>
        <v>Yes</v>
      </c>
      <c r="AO4143" t="str" cm="1">
        <f t="array" ref="AO4143">_xlfn.IFS($C4143&lt;36,"Youth", $C4143&lt;66, "Middle_age", $C4143&gt;65, "Old")</f>
        <v>Youth</v>
      </c>
      <c r="AP4143" t="str">
        <f t="shared" si="194"/>
        <v>6 năm</v>
      </c>
    </row>
    <row r="4144" spans="1:42" x14ac:dyDescent="0.35">
      <c r="A4144" t="s">
        <v>5280</v>
      </c>
      <c r="B4144" t="s">
        <v>9</v>
      </c>
      <c r="C4144">
        <v>35</v>
      </c>
      <c r="D4144" t="s">
        <v>10</v>
      </c>
      <c r="E4144">
        <v>0</v>
      </c>
      <c r="F4144" t="s">
        <v>605</v>
      </c>
      <c r="G4144">
        <v>95662</v>
      </c>
      <c r="H4144">
        <v>38.689174000000001</v>
      </c>
      <c r="I4144">
        <v>-121.218435</v>
      </c>
      <c r="J4144">
        <v>10</v>
      </c>
      <c r="K4144" s="1">
        <v>49</v>
      </c>
      <c r="L4144" t="s">
        <v>12</v>
      </c>
      <c r="M4144" t="s">
        <v>10</v>
      </c>
      <c r="N4144">
        <v>40.67</v>
      </c>
      <c r="O4144" t="s">
        <v>10</v>
      </c>
      <c r="P4144" t="s">
        <v>10</v>
      </c>
      <c r="Q4144" t="s">
        <v>25</v>
      </c>
      <c r="R4144">
        <v>12</v>
      </c>
      <c r="S4144" t="s">
        <v>10</v>
      </c>
      <c r="T4144" t="s">
        <v>10</v>
      </c>
      <c r="U4144" t="s">
        <v>10</v>
      </c>
      <c r="V4144" t="s">
        <v>10</v>
      </c>
      <c r="W4144" t="s">
        <v>13</v>
      </c>
      <c r="X4144" t="s">
        <v>10</v>
      </c>
      <c r="Y4144" t="s">
        <v>10</v>
      </c>
      <c r="Z4144" t="s">
        <v>10</v>
      </c>
      <c r="AA4144" t="s">
        <v>43</v>
      </c>
      <c r="AB4144" t="s">
        <v>13</v>
      </c>
      <c r="AC4144" t="s">
        <v>16</v>
      </c>
      <c r="AD4144">
        <v>106.65</v>
      </c>
      <c r="AE4144">
        <v>5174.3500000000004</v>
      </c>
      <c r="AF4144">
        <v>0</v>
      </c>
      <c r="AG4144">
        <v>0</v>
      </c>
      <c r="AH4144">
        <v>1992.83</v>
      </c>
      <c r="AI4144">
        <v>7167.18</v>
      </c>
      <c r="AJ4144" t="s">
        <v>17</v>
      </c>
      <c r="AM4144" t="str">
        <f t="shared" si="192"/>
        <v>VIP</v>
      </c>
      <c r="AN4144" t="str">
        <f t="shared" si="193"/>
        <v>No</v>
      </c>
      <c r="AO4144" t="str" cm="1">
        <f t="array" ref="AO4144">_xlfn.IFS($C4144&lt;36,"Youth", $C4144&lt;66, "Middle_age", $C4144&gt;65, "Old")</f>
        <v>Youth</v>
      </c>
      <c r="AP4144" t="str">
        <f t="shared" si="194"/>
        <v>5 năm</v>
      </c>
    </row>
    <row r="4145" spans="1:42" x14ac:dyDescent="0.35">
      <c r="A4145" t="s">
        <v>5281</v>
      </c>
      <c r="B4145" t="s">
        <v>19</v>
      </c>
      <c r="C4145">
        <v>72</v>
      </c>
      <c r="D4145" t="s">
        <v>10</v>
      </c>
      <c r="E4145">
        <v>0</v>
      </c>
      <c r="F4145" t="s">
        <v>692</v>
      </c>
      <c r="G4145">
        <v>95620</v>
      </c>
      <c r="H4145">
        <v>38.392820999999998</v>
      </c>
      <c r="I4145">
        <v>-121.79991699999999</v>
      </c>
      <c r="J4145">
        <v>6</v>
      </c>
      <c r="K4145" s="1">
        <v>44</v>
      </c>
      <c r="L4145" t="s">
        <v>46</v>
      </c>
      <c r="M4145" t="s">
        <v>10</v>
      </c>
      <c r="N4145">
        <v>14.65</v>
      </c>
      <c r="O4145" t="s">
        <v>10</v>
      </c>
      <c r="P4145" t="s">
        <v>10</v>
      </c>
      <c r="Q4145" t="s">
        <v>25</v>
      </c>
      <c r="R4145">
        <v>30</v>
      </c>
      <c r="S4145" t="s">
        <v>13</v>
      </c>
      <c r="T4145" t="s">
        <v>13</v>
      </c>
      <c r="U4145" t="s">
        <v>10</v>
      </c>
      <c r="V4145" t="s">
        <v>13</v>
      </c>
      <c r="W4145" t="s">
        <v>10</v>
      </c>
      <c r="X4145" t="s">
        <v>13</v>
      </c>
      <c r="Y4145" t="s">
        <v>13</v>
      </c>
      <c r="Z4145" t="s">
        <v>10</v>
      </c>
      <c r="AA4145" t="s">
        <v>43</v>
      </c>
      <c r="AB4145" t="s">
        <v>10</v>
      </c>
      <c r="AC4145" t="s">
        <v>26</v>
      </c>
      <c r="AD4145">
        <v>89.2</v>
      </c>
      <c r="AE4145">
        <v>4040.2</v>
      </c>
      <c r="AF4145">
        <v>0</v>
      </c>
      <c r="AG4145">
        <v>0</v>
      </c>
      <c r="AH4145">
        <v>644.6</v>
      </c>
      <c r="AI4145">
        <v>4684.8</v>
      </c>
      <c r="AJ4145" t="s">
        <v>17</v>
      </c>
      <c r="AM4145" t="str">
        <f t="shared" si="192"/>
        <v>VIP</v>
      </c>
      <c r="AN4145" t="str">
        <f t="shared" si="193"/>
        <v>No</v>
      </c>
      <c r="AO4145" t="str" cm="1">
        <f t="array" ref="AO4145">_xlfn.IFS($C4145&lt;36,"Youth", $C4145&lt;66, "Middle_age", $C4145&gt;65, "Old")</f>
        <v>Old</v>
      </c>
      <c r="AP4145" t="str">
        <f t="shared" si="194"/>
        <v>4 năm</v>
      </c>
    </row>
    <row r="4146" spans="1:42" x14ac:dyDescent="0.35">
      <c r="A4146" t="s">
        <v>5282</v>
      </c>
      <c r="B4146" t="s">
        <v>9</v>
      </c>
      <c r="C4146">
        <v>44</v>
      </c>
      <c r="D4146" t="s">
        <v>13</v>
      </c>
      <c r="E4146">
        <v>3</v>
      </c>
      <c r="F4146" t="s">
        <v>898</v>
      </c>
      <c r="G4146">
        <v>95336</v>
      </c>
      <c r="H4146">
        <v>37.830266999999999</v>
      </c>
      <c r="I4146">
        <v>-121.201018</v>
      </c>
      <c r="J4146">
        <v>0</v>
      </c>
      <c r="K4146" s="1">
        <v>2</v>
      </c>
      <c r="L4146" t="s">
        <v>12</v>
      </c>
      <c r="M4146" t="s">
        <v>10</v>
      </c>
      <c r="N4146">
        <v>31.01</v>
      </c>
      <c r="O4146" t="s">
        <v>13</v>
      </c>
      <c r="P4146" t="s">
        <v>13</v>
      </c>
      <c r="AA4146" t="s">
        <v>15</v>
      </c>
      <c r="AB4146" t="s">
        <v>13</v>
      </c>
      <c r="AC4146" t="s">
        <v>26</v>
      </c>
      <c r="AD4146">
        <v>20.5</v>
      </c>
      <c r="AE4146">
        <v>38.25</v>
      </c>
      <c r="AF4146">
        <v>0</v>
      </c>
      <c r="AG4146">
        <v>0</v>
      </c>
      <c r="AH4146">
        <v>62.02</v>
      </c>
      <c r="AI4146">
        <v>100.27</v>
      </c>
      <c r="AJ4146" t="s">
        <v>68</v>
      </c>
      <c r="AM4146" t="str">
        <f t="shared" si="192"/>
        <v>Joined</v>
      </c>
      <c r="AN4146" t="str">
        <f t="shared" si="193"/>
        <v>Yes</v>
      </c>
      <c r="AO4146" t="str" cm="1">
        <f t="array" ref="AO4146">_xlfn.IFS($C4146&lt;36,"Youth", $C4146&lt;66, "Middle_age", $C4146&gt;65, "Old")</f>
        <v>Middle_age</v>
      </c>
      <c r="AP4146" t="str">
        <f t="shared" si="194"/>
        <v>1 năm</v>
      </c>
    </row>
    <row r="4147" spans="1:42" x14ac:dyDescent="0.35">
      <c r="A4147" t="s">
        <v>5283</v>
      </c>
      <c r="B4147" t="s">
        <v>19</v>
      </c>
      <c r="C4147">
        <v>45</v>
      </c>
      <c r="D4147" t="s">
        <v>13</v>
      </c>
      <c r="E4147">
        <v>0</v>
      </c>
      <c r="F4147" t="s">
        <v>3925</v>
      </c>
      <c r="G4147">
        <v>92377</v>
      </c>
      <c r="H4147">
        <v>34.156758000000004</v>
      </c>
      <c r="I4147">
        <v>-117.404686</v>
      </c>
      <c r="J4147">
        <v>0</v>
      </c>
      <c r="K4147" s="1">
        <v>1</v>
      </c>
      <c r="L4147" t="s">
        <v>12</v>
      </c>
      <c r="M4147" t="s">
        <v>10</v>
      </c>
      <c r="N4147">
        <v>23.34</v>
      </c>
      <c r="O4147" t="s">
        <v>13</v>
      </c>
      <c r="P4147" t="s">
        <v>10</v>
      </c>
      <c r="Q4147" t="s">
        <v>49</v>
      </c>
      <c r="R4147">
        <v>16</v>
      </c>
      <c r="S4147" t="s">
        <v>13</v>
      </c>
      <c r="T4147" t="s">
        <v>13</v>
      </c>
      <c r="U4147" t="s">
        <v>13</v>
      </c>
      <c r="V4147" t="s">
        <v>13</v>
      </c>
      <c r="W4147" t="s">
        <v>13</v>
      </c>
      <c r="X4147" t="s">
        <v>13</v>
      </c>
      <c r="Y4147" t="s">
        <v>13</v>
      </c>
      <c r="Z4147" t="s">
        <v>10</v>
      </c>
      <c r="AA4147" t="s">
        <v>21</v>
      </c>
      <c r="AB4147" t="s">
        <v>13</v>
      </c>
      <c r="AC4147" t="s">
        <v>16</v>
      </c>
      <c r="AD4147">
        <v>44.45</v>
      </c>
      <c r="AE4147">
        <v>44.45</v>
      </c>
      <c r="AF4147">
        <v>0</v>
      </c>
      <c r="AG4147">
        <v>0</v>
      </c>
      <c r="AH4147">
        <v>23.34</v>
      </c>
      <c r="AI4147">
        <v>67.790000000000006</v>
      </c>
      <c r="AJ4147" t="s">
        <v>68</v>
      </c>
      <c r="AM4147" t="str">
        <f t="shared" si="192"/>
        <v>Joined</v>
      </c>
      <c r="AN4147" t="str">
        <f t="shared" si="193"/>
        <v>No</v>
      </c>
      <c r="AO4147" t="str" cm="1">
        <f t="array" ref="AO4147">_xlfn.IFS($C4147&lt;36,"Youth", $C4147&lt;66, "Middle_age", $C4147&gt;65, "Old")</f>
        <v>Middle_age</v>
      </c>
      <c r="AP4147" t="str">
        <f t="shared" si="194"/>
        <v>1 năm</v>
      </c>
    </row>
    <row r="4148" spans="1:42" x14ac:dyDescent="0.35">
      <c r="A4148" t="s">
        <v>5284</v>
      </c>
      <c r="B4148" t="s">
        <v>19</v>
      </c>
      <c r="C4148">
        <v>45</v>
      </c>
      <c r="D4148" t="s">
        <v>10</v>
      </c>
      <c r="E4148">
        <v>2</v>
      </c>
      <c r="F4148" t="s">
        <v>127</v>
      </c>
      <c r="G4148">
        <v>95133</v>
      </c>
      <c r="H4148">
        <v>37.371862</v>
      </c>
      <c r="I4148">
        <v>-121.860349</v>
      </c>
      <c r="J4148">
        <v>9</v>
      </c>
      <c r="K4148" s="1">
        <v>26</v>
      </c>
      <c r="L4148" t="s">
        <v>12</v>
      </c>
      <c r="M4148" t="s">
        <v>10</v>
      </c>
      <c r="N4148">
        <v>43.84</v>
      </c>
      <c r="O4148" t="s">
        <v>13</v>
      </c>
      <c r="P4148" t="s">
        <v>13</v>
      </c>
      <c r="AA4148" t="s">
        <v>43</v>
      </c>
      <c r="AB4148" t="s">
        <v>10</v>
      </c>
      <c r="AC4148" t="s">
        <v>16</v>
      </c>
      <c r="AD4148">
        <v>19.149999999999999</v>
      </c>
      <c r="AE4148">
        <v>515.75</v>
      </c>
      <c r="AF4148">
        <v>0</v>
      </c>
      <c r="AG4148">
        <v>0</v>
      </c>
      <c r="AH4148">
        <v>1139.8399999999999</v>
      </c>
      <c r="AI4148">
        <v>1655.59</v>
      </c>
      <c r="AJ4148" t="s">
        <v>17</v>
      </c>
      <c r="AM4148" t="str">
        <f t="shared" si="192"/>
        <v>Stayed</v>
      </c>
      <c r="AN4148" t="str">
        <f t="shared" si="193"/>
        <v>Yes</v>
      </c>
      <c r="AO4148" t="str" cm="1">
        <f t="array" ref="AO4148">_xlfn.IFS($C4148&lt;36,"Youth", $C4148&lt;66, "Middle_age", $C4148&gt;65, "Old")</f>
        <v>Middle_age</v>
      </c>
      <c r="AP4148" t="str">
        <f t="shared" si="194"/>
        <v>3 năm</v>
      </c>
    </row>
    <row r="4149" spans="1:42" x14ac:dyDescent="0.35">
      <c r="A4149" t="s">
        <v>5285</v>
      </c>
      <c r="B4149" t="s">
        <v>19</v>
      </c>
      <c r="C4149">
        <v>33</v>
      </c>
      <c r="D4149" t="s">
        <v>13</v>
      </c>
      <c r="E4149">
        <v>0</v>
      </c>
      <c r="F4149" t="s">
        <v>2575</v>
      </c>
      <c r="G4149">
        <v>93458</v>
      </c>
      <c r="H4149">
        <v>34.959339999999997</v>
      </c>
      <c r="I4149">
        <v>-120.490081</v>
      </c>
      <c r="J4149">
        <v>0</v>
      </c>
      <c r="K4149" s="1">
        <v>46</v>
      </c>
      <c r="L4149" t="s">
        <v>46</v>
      </c>
      <c r="M4149" t="s">
        <v>13</v>
      </c>
      <c r="P4149" t="s">
        <v>10</v>
      </c>
      <c r="Q4149" t="s">
        <v>49</v>
      </c>
      <c r="R4149">
        <v>13</v>
      </c>
      <c r="S4149" t="s">
        <v>10</v>
      </c>
      <c r="T4149" t="s">
        <v>13</v>
      </c>
      <c r="U4149" t="s">
        <v>10</v>
      </c>
      <c r="V4149" t="s">
        <v>10</v>
      </c>
      <c r="W4149" t="s">
        <v>10</v>
      </c>
      <c r="X4149" t="s">
        <v>10</v>
      </c>
      <c r="Y4149" t="s">
        <v>10</v>
      </c>
      <c r="Z4149" t="s">
        <v>10</v>
      </c>
      <c r="AA4149" t="s">
        <v>43</v>
      </c>
      <c r="AB4149" t="s">
        <v>10</v>
      </c>
      <c r="AC4149" t="s">
        <v>26</v>
      </c>
      <c r="AD4149">
        <v>60.75</v>
      </c>
      <c r="AE4149">
        <v>2893.4</v>
      </c>
      <c r="AF4149">
        <v>0</v>
      </c>
      <c r="AG4149">
        <v>0</v>
      </c>
      <c r="AH4149">
        <v>0</v>
      </c>
      <c r="AI4149">
        <v>2893.4</v>
      </c>
      <c r="AJ4149" t="s">
        <v>17</v>
      </c>
      <c r="AM4149" t="str">
        <f t="shared" si="192"/>
        <v>Stayed</v>
      </c>
      <c r="AN4149" t="str">
        <f t="shared" si="193"/>
        <v>No</v>
      </c>
      <c r="AO4149" t="str" cm="1">
        <f t="array" ref="AO4149">_xlfn.IFS($C4149&lt;36,"Youth", $C4149&lt;66, "Middle_age", $C4149&gt;65, "Old")</f>
        <v>Youth</v>
      </c>
      <c r="AP4149" t="str">
        <f t="shared" si="194"/>
        <v>4 năm</v>
      </c>
    </row>
    <row r="4150" spans="1:42" x14ac:dyDescent="0.35">
      <c r="A4150" t="s">
        <v>5286</v>
      </c>
      <c r="B4150" t="s">
        <v>9</v>
      </c>
      <c r="C4150">
        <v>60</v>
      </c>
      <c r="D4150" t="s">
        <v>13</v>
      </c>
      <c r="E4150">
        <v>0</v>
      </c>
      <c r="F4150" t="s">
        <v>1956</v>
      </c>
      <c r="G4150">
        <v>93430</v>
      </c>
      <c r="H4150">
        <v>35.511833000000003</v>
      </c>
      <c r="I4150">
        <v>-120.918713</v>
      </c>
      <c r="J4150">
        <v>0</v>
      </c>
      <c r="K4150" s="1">
        <v>10</v>
      </c>
      <c r="L4150" t="s">
        <v>32</v>
      </c>
      <c r="M4150" t="s">
        <v>10</v>
      </c>
      <c r="N4150">
        <v>41.04</v>
      </c>
      <c r="O4150" t="s">
        <v>13</v>
      </c>
      <c r="P4150" t="s">
        <v>13</v>
      </c>
      <c r="AA4150" t="s">
        <v>21</v>
      </c>
      <c r="AB4150" t="s">
        <v>13</v>
      </c>
      <c r="AC4150" t="s">
        <v>16</v>
      </c>
      <c r="AD4150">
        <v>18.850000000000001</v>
      </c>
      <c r="AE4150">
        <v>163.19999999999999</v>
      </c>
      <c r="AF4150">
        <v>0</v>
      </c>
      <c r="AG4150">
        <v>0</v>
      </c>
      <c r="AH4150">
        <v>410.4</v>
      </c>
      <c r="AI4150">
        <v>573.6</v>
      </c>
      <c r="AJ4150" t="s">
        <v>17</v>
      </c>
      <c r="AM4150" t="str">
        <f t="shared" si="192"/>
        <v>Stayed</v>
      </c>
      <c r="AN4150" t="str">
        <f t="shared" si="193"/>
        <v>No</v>
      </c>
      <c r="AO4150" t="str" cm="1">
        <f t="array" ref="AO4150">_xlfn.IFS($C4150&lt;36,"Youth", $C4150&lt;66, "Middle_age", $C4150&gt;65, "Old")</f>
        <v>Middle_age</v>
      </c>
      <c r="AP4150" t="str">
        <f t="shared" si="194"/>
        <v>1 năm</v>
      </c>
    </row>
    <row r="4151" spans="1:42" x14ac:dyDescent="0.35">
      <c r="A4151" t="s">
        <v>5287</v>
      </c>
      <c r="B4151" t="s">
        <v>19</v>
      </c>
      <c r="C4151">
        <v>41</v>
      </c>
      <c r="D4151" t="s">
        <v>13</v>
      </c>
      <c r="E4151">
        <v>0</v>
      </c>
      <c r="F4151" t="s">
        <v>3270</v>
      </c>
      <c r="G4151">
        <v>95236</v>
      </c>
      <c r="H4151">
        <v>38.047745999999997</v>
      </c>
      <c r="I4151">
        <v>-121.03049900000001</v>
      </c>
      <c r="J4151">
        <v>0</v>
      </c>
      <c r="K4151" s="1">
        <v>1</v>
      </c>
      <c r="L4151" t="s">
        <v>24</v>
      </c>
      <c r="M4151" t="s">
        <v>13</v>
      </c>
      <c r="P4151" t="s">
        <v>10</v>
      </c>
      <c r="Q4151" t="s">
        <v>49</v>
      </c>
      <c r="R4151">
        <v>6</v>
      </c>
      <c r="S4151" t="s">
        <v>13</v>
      </c>
      <c r="T4151" t="s">
        <v>10</v>
      </c>
      <c r="U4151" t="s">
        <v>13</v>
      </c>
      <c r="V4151" t="s">
        <v>13</v>
      </c>
      <c r="W4151" t="s">
        <v>13</v>
      </c>
      <c r="X4151" t="s">
        <v>13</v>
      </c>
      <c r="Y4151" t="s">
        <v>13</v>
      </c>
      <c r="Z4151" t="s">
        <v>13</v>
      </c>
      <c r="AA4151" t="s">
        <v>21</v>
      </c>
      <c r="AB4151" t="s">
        <v>10</v>
      </c>
      <c r="AC4151" t="s">
        <v>153</v>
      </c>
      <c r="AD4151">
        <v>31.35</v>
      </c>
      <c r="AE4151">
        <v>31.35</v>
      </c>
      <c r="AF4151">
        <v>0</v>
      </c>
      <c r="AG4151">
        <v>80</v>
      </c>
      <c r="AH4151">
        <v>0</v>
      </c>
      <c r="AI4151">
        <v>111.35</v>
      </c>
      <c r="AJ4151" t="s">
        <v>27</v>
      </c>
      <c r="AK4151" t="s">
        <v>91</v>
      </c>
      <c r="AL4151" t="s">
        <v>92</v>
      </c>
      <c r="AM4151" t="str">
        <f t="shared" si="192"/>
        <v>Churned</v>
      </c>
      <c r="AN4151" t="str">
        <f t="shared" si="193"/>
        <v>No</v>
      </c>
      <c r="AO4151" t="str" cm="1">
        <f t="array" ref="AO4151">_xlfn.IFS($C4151&lt;36,"Youth", $C4151&lt;66, "Middle_age", $C4151&gt;65, "Old")</f>
        <v>Middle_age</v>
      </c>
      <c r="AP4151" t="str">
        <f t="shared" si="194"/>
        <v>1 năm</v>
      </c>
    </row>
    <row r="4152" spans="1:42" x14ac:dyDescent="0.35">
      <c r="A4152" t="s">
        <v>5288</v>
      </c>
      <c r="B4152" t="s">
        <v>19</v>
      </c>
      <c r="C4152">
        <v>21</v>
      </c>
      <c r="D4152" t="s">
        <v>13</v>
      </c>
      <c r="E4152">
        <v>2</v>
      </c>
      <c r="F4152" t="s">
        <v>5140</v>
      </c>
      <c r="G4152">
        <v>95017</v>
      </c>
      <c r="H4152">
        <v>37.114334999999997</v>
      </c>
      <c r="I4152">
        <v>-122.237162</v>
      </c>
      <c r="J4152">
        <v>0</v>
      </c>
      <c r="K4152" s="1">
        <v>1</v>
      </c>
      <c r="L4152" t="s">
        <v>24</v>
      </c>
      <c r="M4152" t="s">
        <v>10</v>
      </c>
      <c r="N4152">
        <v>47.25</v>
      </c>
      <c r="O4152" t="s">
        <v>13</v>
      </c>
      <c r="P4152" t="s">
        <v>13</v>
      </c>
      <c r="AA4152" t="s">
        <v>21</v>
      </c>
      <c r="AB4152" t="s">
        <v>10</v>
      </c>
      <c r="AC4152" t="s">
        <v>16</v>
      </c>
      <c r="AD4152">
        <v>20.25</v>
      </c>
      <c r="AE4152">
        <v>20.25</v>
      </c>
      <c r="AF4152">
        <v>0</v>
      </c>
      <c r="AG4152">
        <v>0</v>
      </c>
      <c r="AH4152">
        <v>47.25</v>
      </c>
      <c r="AI4152">
        <v>67.5</v>
      </c>
      <c r="AJ4152" t="s">
        <v>68</v>
      </c>
      <c r="AM4152" t="str">
        <f t="shared" si="192"/>
        <v>Joined</v>
      </c>
      <c r="AN4152" t="str">
        <f t="shared" si="193"/>
        <v>Yes</v>
      </c>
      <c r="AO4152" t="str" cm="1">
        <f t="array" ref="AO4152">_xlfn.IFS($C4152&lt;36,"Youth", $C4152&lt;66, "Middle_age", $C4152&gt;65, "Old")</f>
        <v>Youth</v>
      </c>
      <c r="AP4152" t="str">
        <f t="shared" si="194"/>
        <v>1 năm</v>
      </c>
    </row>
    <row r="4153" spans="1:42" x14ac:dyDescent="0.35">
      <c r="A4153" t="s">
        <v>5289</v>
      </c>
      <c r="B4153" t="s">
        <v>19</v>
      </c>
      <c r="C4153">
        <v>76</v>
      </c>
      <c r="D4153" t="s">
        <v>10</v>
      </c>
      <c r="E4153">
        <v>0</v>
      </c>
      <c r="F4153" t="s">
        <v>464</v>
      </c>
      <c r="G4153">
        <v>91423</v>
      </c>
      <c r="H4153">
        <v>34.146957</v>
      </c>
      <c r="I4153">
        <v>-118.43213799999999</v>
      </c>
      <c r="J4153">
        <v>1</v>
      </c>
      <c r="K4153" s="1">
        <v>6</v>
      </c>
      <c r="L4153" t="s">
        <v>12</v>
      </c>
      <c r="M4153" t="s">
        <v>10</v>
      </c>
      <c r="N4153">
        <v>40.44</v>
      </c>
      <c r="O4153" t="s">
        <v>13</v>
      </c>
      <c r="P4153" t="s">
        <v>10</v>
      </c>
      <c r="Q4153" t="s">
        <v>25</v>
      </c>
      <c r="R4153">
        <v>25</v>
      </c>
      <c r="S4153" t="s">
        <v>13</v>
      </c>
      <c r="T4153" t="s">
        <v>10</v>
      </c>
      <c r="U4153" t="s">
        <v>13</v>
      </c>
      <c r="V4153" t="s">
        <v>13</v>
      </c>
      <c r="W4153" t="s">
        <v>13</v>
      </c>
      <c r="X4153" t="s">
        <v>10</v>
      </c>
      <c r="Y4153" t="s">
        <v>13</v>
      </c>
      <c r="Z4153" t="s">
        <v>10</v>
      </c>
      <c r="AA4153" t="s">
        <v>21</v>
      </c>
      <c r="AB4153" t="s">
        <v>10</v>
      </c>
      <c r="AC4153" t="s">
        <v>26</v>
      </c>
      <c r="AD4153">
        <v>84.2</v>
      </c>
      <c r="AE4153">
        <v>519.15</v>
      </c>
      <c r="AF4153">
        <v>0</v>
      </c>
      <c r="AG4153">
        <v>0</v>
      </c>
      <c r="AH4153">
        <v>242.64</v>
      </c>
      <c r="AI4153">
        <v>761.79</v>
      </c>
      <c r="AJ4153" t="s">
        <v>27</v>
      </c>
      <c r="AK4153" t="s">
        <v>33</v>
      </c>
      <c r="AL4153" t="s">
        <v>71</v>
      </c>
      <c r="AM4153" t="str">
        <f t="shared" si="192"/>
        <v>Churned</v>
      </c>
      <c r="AN4153" t="str">
        <f t="shared" si="193"/>
        <v>No</v>
      </c>
      <c r="AO4153" t="str" cm="1">
        <f t="array" ref="AO4153">_xlfn.IFS($C4153&lt;36,"Youth", $C4153&lt;66, "Middle_age", $C4153&gt;65, "Old")</f>
        <v>Old</v>
      </c>
      <c r="AP4153" t="str">
        <f t="shared" si="194"/>
        <v>1 năm</v>
      </c>
    </row>
    <row r="4154" spans="1:42" x14ac:dyDescent="0.35">
      <c r="A4154" t="s">
        <v>5290</v>
      </c>
      <c r="B4154" t="s">
        <v>19</v>
      </c>
      <c r="C4154">
        <v>55</v>
      </c>
      <c r="D4154" t="s">
        <v>13</v>
      </c>
      <c r="E4154">
        <v>0</v>
      </c>
      <c r="F4154" t="s">
        <v>1069</v>
      </c>
      <c r="G4154">
        <v>95675</v>
      </c>
      <c r="H4154">
        <v>38.545774999999999</v>
      </c>
      <c r="I4154">
        <v>-120.743325</v>
      </c>
      <c r="J4154">
        <v>0</v>
      </c>
      <c r="K4154" s="1">
        <v>32</v>
      </c>
      <c r="L4154" t="s">
        <v>99</v>
      </c>
      <c r="M4154" t="s">
        <v>10</v>
      </c>
      <c r="N4154">
        <v>41.52</v>
      </c>
      <c r="O4154" t="s">
        <v>13</v>
      </c>
      <c r="P4154" t="s">
        <v>13</v>
      </c>
      <c r="AA4154" t="s">
        <v>15</v>
      </c>
      <c r="AB4154" t="s">
        <v>13</v>
      </c>
      <c r="AC4154" t="s">
        <v>16</v>
      </c>
      <c r="AD4154">
        <v>19.8</v>
      </c>
      <c r="AE4154">
        <v>607.70000000000005</v>
      </c>
      <c r="AF4154">
        <v>0</v>
      </c>
      <c r="AG4154">
        <v>0</v>
      </c>
      <c r="AH4154">
        <v>1328.64</v>
      </c>
      <c r="AI4154">
        <v>1936.34</v>
      </c>
      <c r="AJ4154" t="s">
        <v>17</v>
      </c>
      <c r="AM4154" t="str">
        <f t="shared" si="192"/>
        <v>Stayed</v>
      </c>
      <c r="AN4154" t="str">
        <f t="shared" si="193"/>
        <v>No</v>
      </c>
      <c r="AO4154" t="str" cm="1">
        <f t="array" ref="AO4154">_xlfn.IFS($C4154&lt;36,"Youth", $C4154&lt;66, "Middle_age", $C4154&gt;65, "Old")</f>
        <v>Middle_age</v>
      </c>
      <c r="AP4154" t="str">
        <f t="shared" si="194"/>
        <v>3 năm</v>
      </c>
    </row>
    <row r="4155" spans="1:42" x14ac:dyDescent="0.35">
      <c r="A4155" t="s">
        <v>5291</v>
      </c>
      <c r="B4155" t="s">
        <v>9</v>
      </c>
      <c r="C4155">
        <v>29</v>
      </c>
      <c r="D4155" t="s">
        <v>13</v>
      </c>
      <c r="E4155">
        <v>0</v>
      </c>
      <c r="F4155" t="s">
        <v>5292</v>
      </c>
      <c r="G4155">
        <v>95608</v>
      </c>
      <c r="H4155">
        <v>38.626128000000001</v>
      </c>
      <c r="I4155">
        <v>-121.328011</v>
      </c>
      <c r="J4155">
        <v>0</v>
      </c>
      <c r="K4155" s="1">
        <v>60</v>
      </c>
      <c r="L4155" t="s">
        <v>46</v>
      </c>
      <c r="M4155" t="s">
        <v>13</v>
      </c>
      <c r="P4155" t="s">
        <v>10</v>
      </c>
      <c r="Q4155" t="s">
        <v>49</v>
      </c>
      <c r="R4155">
        <v>73</v>
      </c>
      <c r="S4155" t="s">
        <v>10</v>
      </c>
      <c r="T4155" t="s">
        <v>13</v>
      </c>
      <c r="U4155" t="s">
        <v>10</v>
      </c>
      <c r="V4155" t="s">
        <v>13</v>
      </c>
      <c r="W4155" t="s">
        <v>13</v>
      </c>
      <c r="X4155" t="s">
        <v>10</v>
      </c>
      <c r="Y4155" t="s">
        <v>10</v>
      </c>
      <c r="Z4155" t="s">
        <v>10</v>
      </c>
      <c r="AA4155" t="s">
        <v>15</v>
      </c>
      <c r="AB4155" t="s">
        <v>10</v>
      </c>
      <c r="AC4155" t="s">
        <v>26</v>
      </c>
      <c r="AD4155">
        <v>44.45</v>
      </c>
      <c r="AE4155">
        <v>2773.9</v>
      </c>
      <c r="AF4155">
        <v>0</v>
      </c>
      <c r="AG4155">
        <v>0</v>
      </c>
      <c r="AH4155">
        <v>0</v>
      </c>
      <c r="AI4155">
        <v>2773.9</v>
      </c>
      <c r="AJ4155" t="s">
        <v>17</v>
      </c>
      <c r="AM4155" t="str">
        <f t="shared" si="192"/>
        <v>Stayed</v>
      </c>
      <c r="AN4155" t="str">
        <f t="shared" si="193"/>
        <v>No</v>
      </c>
      <c r="AO4155" t="str" cm="1">
        <f t="array" ref="AO4155">_xlfn.IFS($C4155&lt;36,"Youth", $C4155&lt;66, "Middle_age", $C4155&gt;65, "Old")</f>
        <v>Youth</v>
      </c>
      <c r="AP4155" t="str">
        <f t="shared" si="194"/>
        <v>5 năm</v>
      </c>
    </row>
    <row r="4156" spans="1:42" x14ac:dyDescent="0.35">
      <c r="A4156" t="s">
        <v>5293</v>
      </c>
      <c r="B4156" t="s">
        <v>19</v>
      </c>
      <c r="C4156">
        <v>51</v>
      </c>
      <c r="D4156" t="s">
        <v>13</v>
      </c>
      <c r="E4156">
        <v>0</v>
      </c>
      <c r="F4156" t="s">
        <v>123</v>
      </c>
      <c r="G4156">
        <v>94555</v>
      </c>
      <c r="H4156">
        <v>37.555472999999999</v>
      </c>
      <c r="I4156">
        <v>-122.08031200000001</v>
      </c>
      <c r="J4156">
        <v>0</v>
      </c>
      <c r="K4156" s="1">
        <v>1</v>
      </c>
      <c r="L4156" t="s">
        <v>24</v>
      </c>
      <c r="M4156" t="s">
        <v>10</v>
      </c>
      <c r="N4156">
        <v>45.66</v>
      </c>
      <c r="O4156" t="s">
        <v>13</v>
      </c>
      <c r="P4156" t="s">
        <v>10</v>
      </c>
      <c r="Q4156" t="s">
        <v>25</v>
      </c>
      <c r="R4156">
        <v>28</v>
      </c>
      <c r="S4156" t="s">
        <v>13</v>
      </c>
      <c r="T4156" t="s">
        <v>13</v>
      </c>
      <c r="U4156" t="s">
        <v>13</v>
      </c>
      <c r="V4156" t="s">
        <v>13</v>
      </c>
      <c r="W4156" t="s">
        <v>13</v>
      </c>
      <c r="X4156" t="s">
        <v>13</v>
      </c>
      <c r="Y4156" t="s">
        <v>13</v>
      </c>
      <c r="Z4156" t="s">
        <v>10</v>
      </c>
      <c r="AA4156" t="s">
        <v>21</v>
      </c>
      <c r="AB4156" t="s">
        <v>10</v>
      </c>
      <c r="AC4156" t="s">
        <v>26</v>
      </c>
      <c r="AD4156">
        <v>69.900000000000006</v>
      </c>
      <c r="AE4156">
        <v>69.900000000000006</v>
      </c>
      <c r="AF4156">
        <v>0</v>
      </c>
      <c r="AG4156">
        <v>0</v>
      </c>
      <c r="AH4156">
        <v>45.66</v>
      </c>
      <c r="AI4156">
        <v>115.56</v>
      </c>
      <c r="AJ4156" t="s">
        <v>27</v>
      </c>
      <c r="AK4156" t="s">
        <v>28</v>
      </c>
      <c r="AL4156" t="s">
        <v>173</v>
      </c>
      <c r="AM4156" t="str">
        <f t="shared" si="192"/>
        <v>Churned</v>
      </c>
      <c r="AN4156" t="str">
        <f t="shared" si="193"/>
        <v>No</v>
      </c>
      <c r="AO4156" t="str" cm="1">
        <f t="array" ref="AO4156">_xlfn.IFS($C4156&lt;36,"Youth", $C4156&lt;66, "Middle_age", $C4156&gt;65, "Old")</f>
        <v>Middle_age</v>
      </c>
      <c r="AP4156" t="str">
        <f t="shared" si="194"/>
        <v>1 năm</v>
      </c>
    </row>
    <row r="4157" spans="1:42" x14ac:dyDescent="0.35">
      <c r="A4157" t="s">
        <v>5294</v>
      </c>
      <c r="B4157" t="s">
        <v>9</v>
      </c>
      <c r="C4157">
        <v>55</v>
      </c>
      <c r="D4157" t="s">
        <v>10</v>
      </c>
      <c r="E4157">
        <v>3</v>
      </c>
      <c r="F4157" t="s">
        <v>1025</v>
      </c>
      <c r="G4157">
        <v>91792</v>
      </c>
      <c r="H4157">
        <v>34.024405000000002</v>
      </c>
      <c r="I4157">
        <v>-117.89872200000001</v>
      </c>
      <c r="J4157">
        <v>1</v>
      </c>
      <c r="K4157" s="1">
        <v>6</v>
      </c>
      <c r="L4157" t="s">
        <v>24</v>
      </c>
      <c r="M4157" t="s">
        <v>10</v>
      </c>
      <c r="N4157">
        <v>14.51</v>
      </c>
      <c r="O4157" t="s">
        <v>13</v>
      </c>
      <c r="P4157" t="s">
        <v>10</v>
      </c>
      <c r="Q4157" t="s">
        <v>14</v>
      </c>
      <c r="R4157">
        <v>20</v>
      </c>
      <c r="S4157" t="s">
        <v>10</v>
      </c>
      <c r="T4157" t="s">
        <v>10</v>
      </c>
      <c r="U4157" t="s">
        <v>13</v>
      </c>
      <c r="V4157" t="s">
        <v>13</v>
      </c>
      <c r="W4157" t="s">
        <v>13</v>
      </c>
      <c r="X4157" t="s">
        <v>13</v>
      </c>
      <c r="Y4157" t="s">
        <v>13</v>
      </c>
      <c r="Z4157" t="s">
        <v>13</v>
      </c>
      <c r="AA4157" t="s">
        <v>21</v>
      </c>
      <c r="AB4157" t="s">
        <v>13</v>
      </c>
      <c r="AC4157" t="s">
        <v>16</v>
      </c>
      <c r="AD4157">
        <v>55.9</v>
      </c>
      <c r="AE4157">
        <v>365.35</v>
      </c>
      <c r="AF4157">
        <v>0</v>
      </c>
      <c r="AG4157">
        <v>30</v>
      </c>
      <c r="AH4157">
        <v>87.06</v>
      </c>
      <c r="AI4157">
        <v>482.41</v>
      </c>
      <c r="AJ4157" t="s">
        <v>27</v>
      </c>
      <c r="AK4157" t="s">
        <v>91</v>
      </c>
      <c r="AL4157" t="s">
        <v>92</v>
      </c>
      <c r="AM4157" t="str">
        <f t="shared" si="192"/>
        <v>Churned</v>
      </c>
      <c r="AN4157" t="str">
        <f t="shared" si="193"/>
        <v>Yes</v>
      </c>
      <c r="AO4157" t="str" cm="1">
        <f t="array" ref="AO4157">_xlfn.IFS($C4157&lt;36,"Youth", $C4157&lt;66, "Middle_age", $C4157&gt;65, "Old")</f>
        <v>Middle_age</v>
      </c>
      <c r="AP4157" t="str">
        <f t="shared" si="194"/>
        <v>1 năm</v>
      </c>
    </row>
    <row r="4158" spans="1:42" x14ac:dyDescent="0.35">
      <c r="A4158" t="s">
        <v>5295</v>
      </c>
      <c r="B4158" t="s">
        <v>9</v>
      </c>
      <c r="C4158">
        <v>44</v>
      </c>
      <c r="D4158" t="s">
        <v>10</v>
      </c>
      <c r="E4158">
        <v>0</v>
      </c>
      <c r="F4158" t="s">
        <v>2362</v>
      </c>
      <c r="G4158">
        <v>92242</v>
      </c>
      <c r="H4158">
        <v>34.137742000000003</v>
      </c>
      <c r="I4158">
        <v>-114.36514</v>
      </c>
      <c r="J4158">
        <v>10</v>
      </c>
      <c r="K4158" s="1">
        <v>23</v>
      </c>
      <c r="L4158" t="s">
        <v>12</v>
      </c>
      <c r="M4158" t="s">
        <v>10</v>
      </c>
      <c r="N4158">
        <v>17.82</v>
      </c>
      <c r="O4158" t="s">
        <v>13</v>
      </c>
      <c r="P4158" t="s">
        <v>13</v>
      </c>
      <c r="AA4158" t="s">
        <v>15</v>
      </c>
      <c r="AB4158" t="s">
        <v>13</v>
      </c>
      <c r="AC4158" t="s">
        <v>16</v>
      </c>
      <c r="AD4158">
        <v>20.05</v>
      </c>
      <c r="AE4158">
        <v>415.1</v>
      </c>
      <c r="AF4158">
        <v>0</v>
      </c>
      <c r="AG4158">
        <v>0</v>
      </c>
      <c r="AH4158">
        <v>409.86</v>
      </c>
      <c r="AI4158">
        <v>824.96</v>
      </c>
      <c r="AJ4158" t="s">
        <v>17</v>
      </c>
      <c r="AM4158" t="str">
        <f t="shared" si="192"/>
        <v>Stayed</v>
      </c>
      <c r="AN4158" t="str">
        <f t="shared" si="193"/>
        <v>No</v>
      </c>
      <c r="AO4158" t="str" cm="1">
        <f t="array" ref="AO4158">_xlfn.IFS($C4158&lt;36,"Youth", $C4158&lt;66, "Middle_age", $C4158&gt;65, "Old")</f>
        <v>Middle_age</v>
      </c>
      <c r="AP4158" t="str">
        <f t="shared" si="194"/>
        <v>2 năm</v>
      </c>
    </row>
    <row r="4159" spans="1:42" x14ac:dyDescent="0.35">
      <c r="A4159" t="s">
        <v>5296</v>
      </c>
      <c r="B4159" t="s">
        <v>9</v>
      </c>
      <c r="C4159">
        <v>49</v>
      </c>
      <c r="D4159" t="s">
        <v>10</v>
      </c>
      <c r="E4159">
        <v>0</v>
      </c>
      <c r="F4159" t="s">
        <v>1035</v>
      </c>
      <c r="G4159">
        <v>96016</v>
      </c>
      <c r="H4159">
        <v>40.936284999999998</v>
      </c>
      <c r="I4159">
        <v>-121.572692</v>
      </c>
      <c r="J4159">
        <v>1</v>
      </c>
      <c r="K4159" s="1">
        <v>72</v>
      </c>
      <c r="L4159" t="s">
        <v>12</v>
      </c>
      <c r="M4159" t="s">
        <v>10</v>
      </c>
      <c r="N4159">
        <v>38.28</v>
      </c>
      <c r="O4159" t="s">
        <v>10</v>
      </c>
      <c r="P4159" t="s">
        <v>10</v>
      </c>
      <c r="Q4159" t="s">
        <v>49</v>
      </c>
      <c r="R4159">
        <v>24</v>
      </c>
      <c r="S4159" t="s">
        <v>10</v>
      </c>
      <c r="T4159" t="s">
        <v>10</v>
      </c>
      <c r="U4159" t="s">
        <v>10</v>
      </c>
      <c r="V4159" t="s">
        <v>10</v>
      </c>
      <c r="W4159" t="s">
        <v>10</v>
      </c>
      <c r="X4159" t="s">
        <v>10</v>
      </c>
      <c r="Y4159" t="s">
        <v>10</v>
      </c>
      <c r="Z4159" t="s">
        <v>10</v>
      </c>
      <c r="AA4159" t="s">
        <v>43</v>
      </c>
      <c r="AB4159" t="s">
        <v>13</v>
      </c>
      <c r="AC4159" t="s">
        <v>26</v>
      </c>
      <c r="AD4159">
        <v>88.05</v>
      </c>
      <c r="AE4159">
        <v>6520.8</v>
      </c>
      <c r="AF4159">
        <v>29.11</v>
      </c>
      <c r="AG4159">
        <v>0</v>
      </c>
      <c r="AH4159">
        <v>2756.16</v>
      </c>
      <c r="AI4159">
        <v>9247.85</v>
      </c>
      <c r="AJ4159" t="s">
        <v>17</v>
      </c>
      <c r="AM4159" t="str">
        <f t="shared" si="192"/>
        <v>VIP</v>
      </c>
      <c r="AN4159" t="str">
        <f t="shared" si="193"/>
        <v>No</v>
      </c>
      <c r="AO4159" t="str" cm="1">
        <f t="array" ref="AO4159">_xlfn.IFS($C4159&lt;36,"Youth", $C4159&lt;66, "Middle_age", $C4159&gt;65, "Old")</f>
        <v>Middle_age</v>
      </c>
      <c r="AP4159" t="str">
        <f t="shared" si="194"/>
        <v>6 năm</v>
      </c>
    </row>
    <row r="4160" spans="1:42" x14ac:dyDescent="0.35">
      <c r="A4160" t="s">
        <v>5297</v>
      </c>
      <c r="B4160" t="s">
        <v>9</v>
      </c>
      <c r="C4160">
        <v>34</v>
      </c>
      <c r="D4160" t="s">
        <v>13</v>
      </c>
      <c r="E4160">
        <v>0</v>
      </c>
      <c r="F4160" t="s">
        <v>4666</v>
      </c>
      <c r="G4160">
        <v>94556</v>
      </c>
      <c r="H4160">
        <v>37.827945999999997</v>
      </c>
      <c r="I4160">
        <v>-122.107185</v>
      </c>
      <c r="J4160">
        <v>0</v>
      </c>
      <c r="K4160" s="1">
        <v>11</v>
      </c>
      <c r="L4160" t="s">
        <v>32</v>
      </c>
      <c r="M4160" t="s">
        <v>10</v>
      </c>
      <c r="N4160">
        <v>33.79</v>
      </c>
      <c r="O4160" t="s">
        <v>10</v>
      </c>
      <c r="P4160" t="s">
        <v>10</v>
      </c>
      <c r="Q4160" t="s">
        <v>25</v>
      </c>
      <c r="R4160">
        <v>23</v>
      </c>
      <c r="S4160" t="s">
        <v>13</v>
      </c>
      <c r="T4160" t="s">
        <v>13</v>
      </c>
      <c r="U4160" t="s">
        <v>13</v>
      </c>
      <c r="V4160" t="s">
        <v>13</v>
      </c>
      <c r="W4160" t="s">
        <v>13</v>
      </c>
      <c r="X4160" t="s">
        <v>13</v>
      </c>
      <c r="Y4160" t="s">
        <v>13</v>
      </c>
      <c r="Z4160" t="s">
        <v>10</v>
      </c>
      <c r="AA4160" t="s">
        <v>21</v>
      </c>
      <c r="AB4160" t="s">
        <v>13</v>
      </c>
      <c r="AC4160" t="s">
        <v>26</v>
      </c>
      <c r="AD4160">
        <v>75.25</v>
      </c>
      <c r="AE4160">
        <v>888.65</v>
      </c>
      <c r="AF4160">
        <v>0</v>
      </c>
      <c r="AG4160">
        <v>0</v>
      </c>
      <c r="AH4160">
        <v>371.69</v>
      </c>
      <c r="AI4160">
        <v>1260.3399999999999</v>
      </c>
      <c r="AJ4160" t="s">
        <v>17</v>
      </c>
      <c r="AM4160" t="str">
        <f t="shared" si="192"/>
        <v>Stayed</v>
      </c>
      <c r="AN4160" t="str">
        <f t="shared" si="193"/>
        <v>No</v>
      </c>
      <c r="AO4160" t="str" cm="1">
        <f t="array" ref="AO4160">_xlfn.IFS($C4160&lt;36,"Youth", $C4160&lt;66, "Middle_age", $C4160&gt;65, "Old")</f>
        <v>Youth</v>
      </c>
      <c r="AP4160" t="str">
        <f t="shared" si="194"/>
        <v>1 năm</v>
      </c>
    </row>
    <row r="4161" spans="1:42" x14ac:dyDescent="0.35">
      <c r="A4161" t="s">
        <v>5298</v>
      </c>
      <c r="B4161" t="s">
        <v>9</v>
      </c>
      <c r="C4161">
        <v>52</v>
      </c>
      <c r="D4161" t="s">
        <v>10</v>
      </c>
      <c r="E4161">
        <v>2</v>
      </c>
      <c r="F4161" t="s">
        <v>1487</v>
      </c>
      <c r="G4161">
        <v>91950</v>
      </c>
      <c r="H4161">
        <v>32.671019999999999</v>
      </c>
      <c r="I4161">
        <v>-117.095235</v>
      </c>
      <c r="J4161">
        <v>9</v>
      </c>
      <c r="K4161" s="1">
        <v>5</v>
      </c>
      <c r="L4161" t="s">
        <v>12</v>
      </c>
      <c r="M4161" t="s">
        <v>13</v>
      </c>
      <c r="P4161" t="s">
        <v>10</v>
      </c>
      <c r="Q4161" t="s">
        <v>49</v>
      </c>
      <c r="R4161">
        <v>19</v>
      </c>
      <c r="S4161" t="s">
        <v>13</v>
      </c>
      <c r="T4161" t="s">
        <v>10</v>
      </c>
      <c r="U4161" t="s">
        <v>13</v>
      </c>
      <c r="V4161" t="s">
        <v>10</v>
      </c>
      <c r="W4161" t="s">
        <v>13</v>
      </c>
      <c r="X4161" t="s">
        <v>13</v>
      </c>
      <c r="Y4161" t="s">
        <v>13</v>
      </c>
      <c r="Z4161" t="s">
        <v>10</v>
      </c>
      <c r="AA4161" t="s">
        <v>21</v>
      </c>
      <c r="AB4161" t="s">
        <v>13</v>
      </c>
      <c r="AC4161" t="s">
        <v>26</v>
      </c>
      <c r="AD4161">
        <v>34.25</v>
      </c>
      <c r="AE4161">
        <v>163.55000000000001</v>
      </c>
      <c r="AF4161">
        <v>0</v>
      </c>
      <c r="AG4161">
        <v>0</v>
      </c>
      <c r="AH4161">
        <v>0</v>
      </c>
      <c r="AI4161">
        <v>163.55000000000001</v>
      </c>
      <c r="AJ4161" t="s">
        <v>17</v>
      </c>
      <c r="AM4161" t="str">
        <f t="shared" si="192"/>
        <v>Stayed</v>
      </c>
      <c r="AN4161" t="str">
        <f t="shared" si="193"/>
        <v>Yes</v>
      </c>
      <c r="AO4161" t="str" cm="1">
        <f t="array" ref="AO4161">_xlfn.IFS($C4161&lt;36,"Youth", $C4161&lt;66, "Middle_age", $C4161&gt;65, "Old")</f>
        <v>Middle_age</v>
      </c>
      <c r="AP4161" t="str">
        <f t="shared" si="194"/>
        <v>1 năm</v>
      </c>
    </row>
    <row r="4162" spans="1:42" x14ac:dyDescent="0.35">
      <c r="A4162" t="s">
        <v>5299</v>
      </c>
      <c r="B4162" t="s">
        <v>19</v>
      </c>
      <c r="C4162">
        <v>54</v>
      </c>
      <c r="D4162" t="s">
        <v>13</v>
      </c>
      <c r="E4162">
        <v>0</v>
      </c>
      <c r="F4162" t="s">
        <v>716</v>
      </c>
      <c r="G4162">
        <v>93606</v>
      </c>
      <c r="H4162">
        <v>36.798881999999999</v>
      </c>
      <c r="I4162">
        <v>-120.01951099999999</v>
      </c>
      <c r="J4162">
        <v>0</v>
      </c>
      <c r="K4162" s="1">
        <v>19</v>
      </c>
      <c r="L4162" t="s">
        <v>32</v>
      </c>
      <c r="M4162" t="s">
        <v>10</v>
      </c>
      <c r="N4162">
        <v>2.19</v>
      </c>
      <c r="O4162" t="s">
        <v>10</v>
      </c>
      <c r="P4162" t="s">
        <v>10</v>
      </c>
      <c r="Q4162" t="s">
        <v>25</v>
      </c>
      <c r="R4162">
        <v>18</v>
      </c>
      <c r="S4162" t="s">
        <v>13</v>
      </c>
      <c r="T4162" t="s">
        <v>10</v>
      </c>
      <c r="U4162" t="s">
        <v>13</v>
      </c>
      <c r="V4162" t="s">
        <v>13</v>
      </c>
      <c r="W4162" t="s">
        <v>10</v>
      </c>
      <c r="X4162" t="s">
        <v>10</v>
      </c>
      <c r="Y4162" t="s">
        <v>10</v>
      </c>
      <c r="Z4162" t="s">
        <v>10</v>
      </c>
      <c r="AA4162" t="s">
        <v>21</v>
      </c>
      <c r="AB4162" t="s">
        <v>10</v>
      </c>
      <c r="AC4162" t="s">
        <v>26</v>
      </c>
      <c r="AD4162">
        <v>99.95</v>
      </c>
      <c r="AE4162">
        <v>1931.75</v>
      </c>
      <c r="AF4162">
        <v>0</v>
      </c>
      <c r="AG4162">
        <v>0</v>
      </c>
      <c r="AH4162">
        <v>41.61</v>
      </c>
      <c r="AI4162">
        <v>1973.36</v>
      </c>
      <c r="AJ4162" t="s">
        <v>27</v>
      </c>
      <c r="AK4162" t="s">
        <v>28</v>
      </c>
      <c r="AL4162" t="s">
        <v>29</v>
      </c>
      <c r="AM4162" t="str">
        <f t="shared" si="192"/>
        <v>Churned</v>
      </c>
      <c r="AN4162" t="str">
        <f t="shared" si="193"/>
        <v>No</v>
      </c>
      <c r="AO4162" t="str" cm="1">
        <f t="array" ref="AO4162">_xlfn.IFS($C4162&lt;36,"Youth", $C4162&lt;66, "Middle_age", $C4162&gt;65, "Old")</f>
        <v>Middle_age</v>
      </c>
      <c r="AP4162" t="str">
        <f t="shared" si="194"/>
        <v>2 năm</v>
      </c>
    </row>
    <row r="4163" spans="1:42" x14ac:dyDescent="0.35">
      <c r="A4163" t="s">
        <v>5300</v>
      </c>
      <c r="B4163" t="s">
        <v>9</v>
      </c>
      <c r="C4163">
        <v>43</v>
      </c>
      <c r="D4163" t="s">
        <v>10</v>
      </c>
      <c r="E4163">
        <v>2</v>
      </c>
      <c r="F4163" t="s">
        <v>748</v>
      </c>
      <c r="G4163">
        <v>93263</v>
      </c>
      <c r="H4163">
        <v>35.490704999999998</v>
      </c>
      <c r="I4163">
        <v>-119.286833</v>
      </c>
      <c r="J4163">
        <v>4</v>
      </c>
      <c r="K4163" s="1">
        <v>72</v>
      </c>
      <c r="L4163" t="s">
        <v>12</v>
      </c>
      <c r="M4163" t="s">
        <v>10</v>
      </c>
      <c r="N4163">
        <v>35.619999999999997</v>
      </c>
      <c r="O4163" t="s">
        <v>10</v>
      </c>
      <c r="P4163" t="s">
        <v>13</v>
      </c>
      <c r="AA4163" t="s">
        <v>43</v>
      </c>
      <c r="AB4163" t="s">
        <v>13</v>
      </c>
      <c r="AC4163" t="s">
        <v>26</v>
      </c>
      <c r="AD4163">
        <v>25.1</v>
      </c>
      <c r="AE4163">
        <v>1857.85</v>
      </c>
      <c r="AF4163">
        <v>0</v>
      </c>
      <c r="AG4163">
        <v>0</v>
      </c>
      <c r="AH4163">
        <v>2564.64</v>
      </c>
      <c r="AI4163">
        <v>4422.49</v>
      </c>
      <c r="AJ4163" t="s">
        <v>17</v>
      </c>
      <c r="AM4163" t="str">
        <f t="shared" ref="AM4163:AM4226" si="195">IF($AJ4163="Churned",$AJ4163,IF($AI4163&gt;AVERAGE($AI:$AI),"VIP",$AJ4163))</f>
        <v>VIP</v>
      </c>
      <c r="AN4163" t="str">
        <f t="shared" ref="AN4163:AN4226" si="196">IF($E4163&gt;0,"Yes","No")</f>
        <v>Yes</v>
      </c>
      <c r="AO4163" t="str" cm="1">
        <f t="array" ref="AO4163">_xlfn.IFS($C4163&lt;36,"Youth", $C4163&lt;66, "Middle_age", $C4163&gt;65, "Old")</f>
        <v>Middle_age</v>
      </c>
      <c r="AP4163" t="str">
        <f t="shared" ref="AP4163:AP4226" si="197">IF($K4163&lt;=12, "1 năm", IF($K4163&lt;=24, "2 năm", IF($K4163&lt;=36, "3 năm", IF($K4163&lt;=48, "4 năm", IF($K4163&lt;=60, "5 năm", IF($K4163&lt;=72, "6 năm"))))))</f>
        <v>6 năm</v>
      </c>
    </row>
    <row r="4164" spans="1:42" x14ac:dyDescent="0.35">
      <c r="A4164" t="s">
        <v>5301</v>
      </c>
      <c r="B4164" t="s">
        <v>19</v>
      </c>
      <c r="C4164">
        <v>62</v>
      </c>
      <c r="D4164" t="s">
        <v>13</v>
      </c>
      <c r="E4164">
        <v>0</v>
      </c>
      <c r="F4164" t="s">
        <v>121</v>
      </c>
      <c r="G4164">
        <v>92130</v>
      </c>
      <c r="H4164">
        <v>32.957194999999999</v>
      </c>
      <c r="I4164">
        <v>-117.20254199999999</v>
      </c>
      <c r="J4164">
        <v>0</v>
      </c>
      <c r="K4164" s="1">
        <v>1</v>
      </c>
      <c r="L4164" t="s">
        <v>24</v>
      </c>
      <c r="M4164" t="s">
        <v>10</v>
      </c>
      <c r="N4164">
        <v>38.53</v>
      </c>
      <c r="O4164" t="s">
        <v>13</v>
      </c>
      <c r="P4164" t="s">
        <v>10</v>
      </c>
      <c r="Q4164" t="s">
        <v>25</v>
      </c>
      <c r="R4164">
        <v>20</v>
      </c>
      <c r="S4164" t="s">
        <v>13</v>
      </c>
      <c r="T4164" t="s">
        <v>13</v>
      </c>
      <c r="U4164" t="s">
        <v>13</v>
      </c>
      <c r="V4164" t="s">
        <v>13</v>
      </c>
      <c r="W4164" t="s">
        <v>13</v>
      </c>
      <c r="X4164" t="s">
        <v>13</v>
      </c>
      <c r="Y4164" t="s">
        <v>13</v>
      </c>
      <c r="Z4164" t="s">
        <v>10</v>
      </c>
      <c r="AA4164" t="s">
        <v>21</v>
      </c>
      <c r="AB4164" t="s">
        <v>13</v>
      </c>
      <c r="AC4164" t="s">
        <v>153</v>
      </c>
      <c r="AD4164">
        <v>69.400000000000006</v>
      </c>
      <c r="AE4164">
        <v>69.400000000000006</v>
      </c>
      <c r="AF4164">
        <v>0</v>
      </c>
      <c r="AG4164">
        <v>0</v>
      </c>
      <c r="AH4164">
        <v>38.53</v>
      </c>
      <c r="AI4164">
        <v>107.93</v>
      </c>
      <c r="AJ4164" t="s">
        <v>27</v>
      </c>
      <c r="AK4164" t="s">
        <v>28</v>
      </c>
      <c r="AL4164" t="s">
        <v>74</v>
      </c>
      <c r="AM4164" t="str">
        <f t="shared" si="195"/>
        <v>Churned</v>
      </c>
      <c r="AN4164" t="str">
        <f t="shared" si="196"/>
        <v>No</v>
      </c>
      <c r="AO4164" t="str" cm="1">
        <f t="array" ref="AO4164">_xlfn.IFS($C4164&lt;36,"Youth", $C4164&lt;66, "Middle_age", $C4164&gt;65, "Old")</f>
        <v>Middle_age</v>
      </c>
      <c r="AP4164" t="str">
        <f t="shared" si="197"/>
        <v>1 năm</v>
      </c>
    </row>
    <row r="4165" spans="1:42" x14ac:dyDescent="0.35">
      <c r="A4165" t="s">
        <v>5302</v>
      </c>
      <c r="B4165" t="s">
        <v>19</v>
      </c>
      <c r="C4165">
        <v>30</v>
      </c>
      <c r="D4165" t="s">
        <v>10</v>
      </c>
      <c r="E4165">
        <v>0</v>
      </c>
      <c r="F4165" t="s">
        <v>4725</v>
      </c>
      <c r="G4165">
        <v>92313</v>
      </c>
      <c r="H4165">
        <v>34.029175000000002</v>
      </c>
      <c r="I4165">
        <v>-117.307211</v>
      </c>
      <c r="J4165">
        <v>0</v>
      </c>
      <c r="K4165" s="1">
        <v>35</v>
      </c>
      <c r="L4165" t="s">
        <v>12</v>
      </c>
      <c r="M4165" t="s">
        <v>10</v>
      </c>
      <c r="N4165">
        <v>24.83</v>
      </c>
      <c r="O4165" t="s">
        <v>10</v>
      </c>
      <c r="P4165" t="s">
        <v>10</v>
      </c>
      <c r="Q4165" t="s">
        <v>25</v>
      </c>
      <c r="R4165">
        <v>51</v>
      </c>
      <c r="S4165" t="s">
        <v>13</v>
      </c>
      <c r="T4165" t="s">
        <v>13</v>
      </c>
      <c r="U4165" t="s">
        <v>13</v>
      </c>
      <c r="V4165" t="s">
        <v>10</v>
      </c>
      <c r="W4165" t="s">
        <v>13</v>
      </c>
      <c r="X4165" t="s">
        <v>10</v>
      </c>
      <c r="Y4165" t="s">
        <v>10</v>
      </c>
      <c r="Z4165" t="s">
        <v>13</v>
      </c>
      <c r="AA4165" t="s">
        <v>21</v>
      </c>
      <c r="AB4165" t="s">
        <v>10</v>
      </c>
      <c r="AC4165" t="s">
        <v>26</v>
      </c>
      <c r="AD4165">
        <v>89.85</v>
      </c>
      <c r="AE4165">
        <v>3161.2</v>
      </c>
      <c r="AF4165">
        <v>0</v>
      </c>
      <c r="AG4165">
        <v>20</v>
      </c>
      <c r="AH4165">
        <v>869.05</v>
      </c>
      <c r="AI4165">
        <v>4050.25</v>
      </c>
      <c r="AJ4165" t="s">
        <v>17</v>
      </c>
      <c r="AM4165" t="str">
        <f t="shared" si="195"/>
        <v>VIP</v>
      </c>
      <c r="AN4165" t="str">
        <f t="shared" si="196"/>
        <v>No</v>
      </c>
      <c r="AO4165" t="str" cm="1">
        <f t="array" ref="AO4165">_xlfn.IFS($C4165&lt;36,"Youth", $C4165&lt;66, "Middle_age", $C4165&gt;65, "Old")</f>
        <v>Youth</v>
      </c>
      <c r="AP4165" t="str">
        <f t="shared" si="197"/>
        <v>3 năm</v>
      </c>
    </row>
    <row r="4166" spans="1:42" x14ac:dyDescent="0.35">
      <c r="A4166" t="s">
        <v>5303</v>
      </c>
      <c r="B4166" t="s">
        <v>19</v>
      </c>
      <c r="C4166">
        <v>54</v>
      </c>
      <c r="D4166" t="s">
        <v>10</v>
      </c>
      <c r="E4166">
        <v>2</v>
      </c>
      <c r="F4166" t="s">
        <v>1946</v>
      </c>
      <c r="G4166">
        <v>91768</v>
      </c>
      <c r="H4166">
        <v>34.067931999999999</v>
      </c>
      <c r="I4166">
        <v>-117.785168</v>
      </c>
      <c r="J4166">
        <v>2</v>
      </c>
      <c r="K4166" s="1">
        <v>58</v>
      </c>
      <c r="L4166" t="s">
        <v>46</v>
      </c>
      <c r="M4166" t="s">
        <v>10</v>
      </c>
      <c r="N4166">
        <v>5.01</v>
      </c>
      <c r="O4166" t="s">
        <v>10</v>
      </c>
      <c r="P4166" t="s">
        <v>10</v>
      </c>
      <c r="Q4166" t="s">
        <v>25</v>
      </c>
      <c r="R4166">
        <v>23</v>
      </c>
      <c r="S4166" t="s">
        <v>13</v>
      </c>
      <c r="T4166" t="s">
        <v>13</v>
      </c>
      <c r="U4166" t="s">
        <v>10</v>
      </c>
      <c r="V4166" t="s">
        <v>10</v>
      </c>
      <c r="W4166" t="s">
        <v>13</v>
      </c>
      <c r="X4166" t="s">
        <v>10</v>
      </c>
      <c r="Y4166" t="s">
        <v>10</v>
      </c>
      <c r="Z4166" t="s">
        <v>10</v>
      </c>
      <c r="AA4166" t="s">
        <v>43</v>
      </c>
      <c r="AB4166" t="s">
        <v>13</v>
      </c>
      <c r="AC4166" t="s">
        <v>26</v>
      </c>
      <c r="AD4166">
        <v>94.35</v>
      </c>
      <c r="AE4166">
        <v>5563.65</v>
      </c>
      <c r="AF4166">
        <v>0</v>
      </c>
      <c r="AG4166">
        <v>0</v>
      </c>
      <c r="AH4166">
        <v>290.58</v>
      </c>
      <c r="AI4166">
        <v>5854.23</v>
      </c>
      <c r="AJ4166" t="s">
        <v>17</v>
      </c>
      <c r="AM4166" t="str">
        <f t="shared" si="195"/>
        <v>VIP</v>
      </c>
      <c r="AN4166" t="str">
        <f t="shared" si="196"/>
        <v>Yes</v>
      </c>
      <c r="AO4166" t="str" cm="1">
        <f t="array" ref="AO4166">_xlfn.IFS($C4166&lt;36,"Youth", $C4166&lt;66, "Middle_age", $C4166&gt;65, "Old")</f>
        <v>Middle_age</v>
      </c>
      <c r="AP4166" t="str">
        <f t="shared" si="197"/>
        <v>5 năm</v>
      </c>
    </row>
    <row r="4167" spans="1:42" x14ac:dyDescent="0.35">
      <c r="A4167" t="s">
        <v>5304</v>
      </c>
      <c r="B4167" t="s">
        <v>9</v>
      </c>
      <c r="C4167">
        <v>67</v>
      </c>
      <c r="D4167" t="s">
        <v>10</v>
      </c>
      <c r="E4167">
        <v>0</v>
      </c>
      <c r="F4167" t="s">
        <v>1149</v>
      </c>
      <c r="G4167">
        <v>91384</v>
      </c>
      <c r="H4167">
        <v>34.506627000000002</v>
      </c>
      <c r="I4167">
        <v>-118.699048</v>
      </c>
      <c r="J4167">
        <v>1</v>
      </c>
      <c r="K4167" s="1">
        <v>50</v>
      </c>
      <c r="L4167" t="s">
        <v>46</v>
      </c>
      <c r="M4167" t="s">
        <v>10</v>
      </c>
      <c r="N4167">
        <v>31.56</v>
      </c>
      <c r="O4167" t="s">
        <v>10</v>
      </c>
      <c r="P4167" t="s">
        <v>10</v>
      </c>
      <c r="Q4167" t="s">
        <v>25</v>
      </c>
      <c r="R4167">
        <v>4</v>
      </c>
      <c r="S4167" t="s">
        <v>13</v>
      </c>
      <c r="T4167" t="s">
        <v>10</v>
      </c>
      <c r="U4167" t="s">
        <v>10</v>
      </c>
      <c r="V4167" t="s">
        <v>13</v>
      </c>
      <c r="W4167" t="s">
        <v>10</v>
      </c>
      <c r="X4167" t="s">
        <v>13</v>
      </c>
      <c r="Y4167" t="s">
        <v>13</v>
      </c>
      <c r="Z4167" t="s">
        <v>13</v>
      </c>
      <c r="AA4167" t="s">
        <v>21</v>
      </c>
      <c r="AB4167" t="s">
        <v>10</v>
      </c>
      <c r="AC4167" t="s">
        <v>26</v>
      </c>
      <c r="AD4167">
        <v>95.05</v>
      </c>
      <c r="AE4167">
        <v>4888.7</v>
      </c>
      <c r="AF4167">
        <v>0</v>
      </c>
      <c r="AG4167">
        <v>50</v>
      </c>
      <c r="AH4167">
        <v>1578</v>
      </c>
      <c r="AI4167">
        <v>6516.7</v>
      </c>
      <c r="AJ4167" t="s">
        <v>27</v>
      </c>
      <c r="AK4167" t="s">
        <v>87</v>
      </c>
      <c r="AL4167" t="s">
        <v>436</v>
      </c>
      <c r="AM4167" t="str">
        <f t="shared" si="195"/>
        <v>Churned</v>
      </c>
      <c r="AN4167" t="str">
        <f t="shared" si="196"/>
        <v>No</v>
      </c>
      <c r="AO4167" t="str" cm="1">
        <f t="array" ref="AO4167">_xlfn.IFS($C4167&lt;36,"Youth", $C4167&lt;66, "Middle_age", $C4167&gt;65, "Old")</f>
        <v>Old</v>
      </c>
      <c r="AP4167" t="str">
        <f t="shared" si="197"/>
        <v>5 năm</v>
      </c>
    </row>
    <row r="4168" spans="1:42" x14ac:dyDescent="0.35">
      <c r="A4168" t="s">
        <v>5305</v>
      </c>
      <c r="B4168" t="s">
        <v>9</v>
      </c>
      <c r="C4168">
        <v>27</v>
      </c>
      <c r="D4168" t="s">
        <v>13</v>
      </c>
      <c r="E4168">
        <v>0</v>
      </c>
      <c r="F4168" t="s">
        <v>1524</v>
      </c>
      <c r="G4168">
        <v>96015</v>
      </c>
      <c r="H4168">
        <v>41.486953</v>
      </c>
      <c r="I4168">
        <v>-120.91397499999999</v>
      </c>
      <c r="J4168">
        <v>0</v>
      </c>
      <c r="K4168" s="1">
        <v>13</v>
      </c>
      <c r="L4168" t="s">
        <v>32</v>
      </c>
      <c r="M4168" t="s">
        <v>10</v>
      </c>
      <c r="N4168">
        <v>35.96</v>
      </c>
      <c r="O4168" t="s">
        <v>10</v>
      </c>
      <c r="P4168" t="s">
        <v>10</v>
      </c>
      <c r="Q4168" t="s">
        <v>25</v>
      </c>
      <c r="R4168">
        <v>42</v>
      </c>
      <c r="S4168" t="s">
        <v>13</v>
      </c>
      <c r="T4168" t="s">
        <v>13</v>
      </c>
      <c r="U4168" t="s">
        <v>13</v>
      </c>
      <c r="V4168" t="s">
        <v>13</v>
      </c>
      <c r="W4168" t="s">
        <v>13</v>
      </c>
      <c r="X4168" t="s">
        <v>10</v>
      </c>
      <c r="Y4168" t="s">
        <v>10</v>
      </c>
      <c r="Z4168" t="s">
        <v>10</v>
      </c>
      <c r="AA4168" t="s">
        <v>21</v>
      </c>
      <c r="AB4168" t="s">
        <v>10</v>
      </c>
      <c r="AC4168" t="s">
        <v>26</v>
      </c>
      <c r="AD4168">
        <v>84.6</v>
      </c>
      <c r="AE4168">
        <v>1115.2</v>
      </c>
      <c r="AF4168">
        <v>0</v>
      </c>
      <c r="AG4168">
        <v>0</v>
      </c>
      <c r="AH4168">
        <v>467.48</v>
      </c>
      <c r="AI4168">
        <v>1582.68</v>
      </c>
      <c r="AJ4168" t="s">
        <v>27</v>
      </c>
      <c r="AK4168" t="s">
        <v>28</v>
      </c>
      <c r="AL4168" t="s">
        <v>184</v>
      </c>
      <c r="AM4168" t="str">
        <f t="shared" si="195"/>
        <v>Churned</v>
      </c>
      <c r="AN4168" t="str">
        <f t="shared" si="196"/>
        <v>No</v>
      </c>
      <c r="AO4168" t="str" cm="1">
        <f t="array" ref="AO4168">_xlfn.IFS($C4168&lt;36,"Youth", $C4168&lt;66, "Middle_age", $C4168&gt;65, "Old")</f>
        <v>Youth</v>
      </c>
      <c r="AP4168" t="str">
        <f t="shared" si="197"/>
        <v>2 năm</v>
      </c>
    </row>
    <row r="4169" spans="1:42" x14ac:dyDescent="0.35">
      <c r="A4169" t="s">
        <v>5306</v>
      </c>
      <c r="B4169" t="s">
        <v>9</v>
      </c>
      <c r="C4169">
        <v>56</v>
      </c>
      <c r="D4169" t="s">
        <v>13</v>
      </c>
      <c r="E4169">
        <v>2</v>
      </c>
      <c r="F4169" t="s">
        <v>3839</v>
      </c>
      <c r="G4169">
        <v>91040</v>
      </c>
      <c r="H4169">
        <v>34.282704000000003</v>
      </c>
      <c r="I4169">
        <v>-118.312929</v>
      </c>
      <c r="J4169">
        <v>0</v>
      </c>
      <c r="K4169" s="1">
        <v>72</v>
      </c>
      <c r="L4169" t="s">
        <v>12</v>
      </c>
      <c r="M4169" t="s">
        <v>10</v>
      </c>
      <c r="N4169">
        <v>15.21</v>
      </c>
      <c r="O4169" t="s">
        <v>13</v>
      </c>
      <c r="P4169" t="s">
        <v>13</v>
      </c>
      <c r="AA4169" t="s">
        <v>43</v>
      </c>
      <c r="AB4169" t="s">
        <v>10</v>
      </c>
      <c r="AC4169" t="s">
        <v>16</v>
      </c>
      <c r="AD4169">
        <v>19.75</v>
      </c>
      <c r="AE4169">
        <v>1567</v>
      </c>
      <c r="AF4169">
        <v>25.98</v>
      </c>
      <c r="AG4169">
        <v>0</v>
      </c>
      <c r="AH4169">
        <v>1095.1199999999999</v>
      </c>
      <c r="AI4169">
        <v>2636.14</v>
      </c>
      <c r="AJ4169" t="s">
        <v>17</v>
      </c>
      <c r="AM4169" t="str">
        <f t="shared" si="195"/>
        <v>Stayed</v>
      </c>
      <c r="AN4169" t="str">
        <f t="shared" si="196"/>
        <v>Yes</v>
      </c>
      <c r="AO4169" t="str" cm="1">
        <f t="array" ref="AO4169">_xlfn.IFS($C4169&lt;36,"Youth", $C4169&lt;66, "Middle_age", $C4169&gt;65, "Old")</f>
        <v>Middle_age</v>
      </c>
      <c r="AP4169" t="str">
        <f t="shared" si="197"/>
        <v>6 năm</v>
      </c>
    </row>
    <row r="4170" spans="1:42" x14ac:dyDescent="0.35">
      <c r="A4170" t="s">
        <v>5307</v>
      </c>
      <c r="B4170" t="s">
        <v>19</v>
      </c>
      <c r="C4170">
        <v>55</v>
      </c>
      <c r="D4170" t="s">
        <v>13</v>
      </c>
      <c r="E4170">
        <v>0</v>
      </c>
      <c r="F4170" t="s">
        <v>2252</v>
      </c>
      <c r="G4170">
        <v>94578</v>
      </c>
      <c r="H4170">
        <v>37.704383999999997</v>
      </c>
      <c r="I4170">
        <v>-122.12670300000001</v>
      </c>
      <c r="J4170">
        <v>0</v>
      </c>
      <c r="K4170" s="1">
        <v>56</v>
      </c>
      <c r="L4170" t="s">
        <v>46</v>
      </c>
      <c r="M4170" t="s">
        <v>10</v>
      </c>
      <c r="N4170">
        <v>49.36</v>
      </c>
      <c r="O4170" t="s">
        <v>13</v>
      </c>
      <c r="P4170" t="s">
        <v>10</v>
      </c>
      <c r="Q4170" t="s">
        <v>49</v>
      </c>
      <c r="R4170">
        <v>21</v>
      </c>
      <c r="S4170" t="s">
        <v>13</v>
      </c>
      <c r="T4170" t="s">
        <v>10</v>
      </c>
      <c r="U4170" t="s">
        <v>10</v>
      </c>
      <c r="V4170" t="s">
        <v>10</v>
      </c>
      <c r="W4170" t="s">
        <v>10</v>
      </c>
      <c r="X4170" t="s">
        <v>10</v>
      </c>
      <c r="Y4170" t="s">
        <v>10</v>
      </c>
      <c r="Z4170" t="s">
        <v>10</v>
      </c>
      <c r="AA4170" t="s">
        <v>43</v>
      </c>
      <c r="AB4170" t="s">
        <v>10</v>
      </c>
      <c r="AC4170" t="s">
        <v>16</v>
      </c>
      <c r="AD4170">
        <v>81.8</v>
      </c>
      <c r="AE4170">
        <v>4534.45</v>
      </c>
      <c r="AF4170">
        <v>0</v>
      </c>
      <c r="AG4170">
        <v>0</v>
      </c>
      <c r="AH4170">
        <v>2764.16</v>
      </c>
      <c r="AI4170">
        <v>7298.61</v>
      </c>
      <c r="AJ4170" t="s">
        <v>17</v>
      </c>
      <c r="AM4170" t="str">
        <f t="shared" si="195"/>
        <v>VIP</v>
      </c>
      <c r="AN4170" t="str">
        <f t="shared" si="196"/>
        <v>No</v>
      </c>
      <c r="AO4170" t="str" cm="1">
        <f t="array" ref="AO4170">_xlfn.IFS($C4170&lt;36,"Youth", $C4170&lt;66, "Middle_age", $C4170&gt;65, "Old")</f>
        <v>Middle_age</v>
      </c>
      <c r="AP4170" t="str">
        <f t="shared" si="197"/>
        <v>5 năm</v>
      </c>
    </row>
    <row r="4171" spans="1:42" x14ac:dyDescent="0.35">
      <c r="A4171" t="s">
        <v>5308</v>
      </c>
      <c r="B4171" t="s">
        <v>19</v>
      </c>
      <c r="C4171">
        <v>42</v>
      </c>
      <c r="D4171" t="s">
        <v>13</v>
      </c>
      <c r="E4171">
        <v>0</v>
      </c>
      <c r="F4171" t="s">
        <v>2761</v>
      </c>
      <c r="G4171">
        <v>95910</v>
      </c>
      <c r="H4171">
        <v>39.467827999999997</v>
      </c>
      <c r="I4171">
        <v>-120.841386</v>
      </c>
      <c r="J4171">
        <v>0</v>
      </c>
      <c r="K4171" s="1">
        <v>9</v>
      </c>
      <c r="L4171" t="s">
        <v>12</v>
      </c>
      <c r="M4171" t="s">
        <v>10</v>
      </c>
      <c r="N4171">
        <v>48.25</v>
      </c>
      <c r="O4171" t="s">
        <v>13</v>
      </c>
      <c r="P4171" t="s">
        <v>10</v>
      </c>
      <c r="Q4171" t="s">
        <v>25</v>
      </c>
      <c r="R4171">
        <v>24</v>
      </c>
      <c r="S4171" t="s">
        <v>13</v>
      </c>
      <c r="T4171" t="s">
        <v>13</v>
      </c>
      <c r="U4171" t="s">
        <v>13</v>
      </c>
      <c r="V4171" t="s">
        <v>13</v>
      </c>
      <c r="W4171" t="s">
        <v>13</v>
      </c>
      <c r="X4171" t="s">
        <v>13</v>
      </c>
      <c r="Y4171" t="s">
        <v>13</v>
      </c>
      <c r="Z4171" t="s">
        <v>10</v>
      </c>
      <c r="AA4171" t="s">
        <v>21</v>
      </c>
      <c r="AB4171" t="s">
        <v>13</v>
      </c>
      <c r="AC4171" t="s">
        <v>16</v>
      </c>
      <c r="AD4171">
        <v>70.05</v>
      </c>
      <c r="AE4171">
        <v>657.5</v>
      </c>
      <c r="AF4171">
        <v>0</v>
      </c>
      <c r="AG4171">
        <v>0</v>
      </c>
      <c r="AH4171">
        <v>434.25</v>
      </c>
      <c r="AI4171">
        <v>1091.75</v>
      </c>
      <c r="AJ4171" t="s">
        <v>17</v>
      </c>
      <c r="AM4171" t="str">
        <f t="shared" si="195"/>
        <v>Stayed</v>
      </c>
      <c r="AN4171" t="str">
        <f t="shared" si="196"/>
        <v>No</v>
      </c>
      <c r="AO4171" t="str" cm="1">
        <f t="array" ref="AO4171">_xlfn.IFS($C4171&lt;36,"Youth", $C4171&lt;66, "Middle_age", $C4171&gt;65, "Old")</f>
        <v>Middle_age</v>
      </c>
      <c r="AP4171" t="str">
        <f t="shared" si="197"/>
        <v>1 năm</v>
      </c>
    </row>
    <row r="4172" spans="1:42" x14ac:dyDescent="0.35">
      <c r="A4172" t="s">
        <v>5309</v>
      </c>
      <c r="B4172" t="s">
        <v>19</v>
      </c>
      <c r="C4172">
        <v>23</v>
      </c>
      <c r="D4172" t="s">
        <v>10</v>
      </c>
      <c r="E4172">
        <v>0</v>
      </c>
      <c r="F4172" t="s">
        <v>121</v>
      </c>
      <c r="G4172">
        <v>92129</v>
      </c>
      <c r="H4172">
        <v>32.961064</v>
      </c>
      <c r="I4172">
        <v>-117.134917</v>
      </c>
      <c r="J4172">
        <v>1</v>
      </c>
      <c r="K4172" s="1">
        <v>3</v>
      </c>
      <c r="L4172" t="s">
        <v>12</v>
      </c>
      <c r="M4172" t="s">
        <v>10</v>
      </c>
      <c r="N4172">
        <v>13.54</v>
      </c>
      <c r="O4172" t="s">
        <v>13</v>
      </c>
      <c r="P4172" t="s">
        <v>10</v>
      </c>
      <c r="Q4172" t="s">
        <v>14</v>
      </c>
      <c r="R4172">
        <v>51</v>
      </c>
      <c r="S4172" t="s">
        <v>13</v>
      </c>
      <c r="T4172" t="s">
        <v>13</v>
      </c>
      <c r="U4172" t="s">
        <v>10</v>
      </c>
      <c r="V4172" t="s">
        <v>13</v>
      </c>
      <c r="W4172" t="s">
        <v>13</v>
      </c>
      <c r="X4172" t="s">
        <v>13</v>
      </c>
      <c r="Y4172" t="s">
        <v>13</v>
      </c>
      <c r="Z4172" t="s">
        <v>10</v>
      </c>
      <c r="AA4172" t="s">
        <v>21</v>
      </c>
      <c r="AB4172" t="s">
        <v>10</v>
      </c>
      <c r="AC4172" t="s">
        <v>26</v>
      </c>
      <c r="AD4172">
        <v>50.15</v>
      </c>
      <c r="AE4172">
        <v>168.15</v>
      </c>
      <c r="AF4172">
        <v>0</v>
      </c>
      <c r="AG4172">
        <v>0</v>
      </c>
      <c r="AH4172">
        <v>40.619999999999997</v>
      </c>
      <c r="AI4172">
        <v>208.77</v>
      </c>
      <c r="AJ4172" t="s">
        <v>27</v>
      </c>
      <c r="AK4172" t="s">
        <v>28</v>
      </c>
      <c r="AL4172" t="s">
        <v>74</v>
      </c>
      <c r="AM4172" t="str">
        <f t="shared" si="195"/>
        <v>Churned</v>
      </c>
      <c r="AN4172" t="str">
        <f t="shared" si="196"/>
        <v>No</v>
      </c>
      <c r="AO4172" t="str" cm="1">
        <f t="array" ref="AO4172">_xlfn.IFS($C4172&lt;36,"Youth", $C4172&lt;66, "Middle_age", $C4172&gt;65, "Old")</f>
        <v>Youth</v>
      </c>
      <c r="AP4172" t="str">
        <f t="shared" si="197"/>
        <v>1 năm</v>
      </c>
    </row>
    <row r="4173" spans="1:42" x14ac:dyDescent="0.35">
      <c r="A4173" t="s">
        <v>5310</v>
      </c>
      <c r="B4173" t="s">
        <v>9</v>
      </c>
      <c r="C4173">
        <v>74</v>
      </c>
      <c r="D4173" t="s">
        <v>10</v>
      </c>
      <c r="E4173">
        <v>0</v>
      </c>
      <c r="F4173" t="s">
        <v>3333</v>
      </c>
      <c r="G4173">
        <v>95648</v>
      </c>
      <c r="H4173">
        <v>38.922812</v>
      </c>
      <c r="I4173">
        <v>-121.312005</v>
      </c>
      <c r="J4173">
        <v>3</v>
      </c>
      <c r="K4173" s="1">
        <v>67</v>
      </c>
      <c r="L4173" t="s">
        <v>12</v>
      </c>
      <c r="M4173" t="s">
        <v>10</v>
      </c>
      <c r="N4173">
        <v>11.91</v>
      </c>
      <c r="O4173" t="s">
        <v>10</v>
      </c>
      <c r="P4173" t="s">
        <v>10</v>
      </c>
      <c r="Q4173" t="s">
        <v>25</v>
      </c>
      <c r="R4173">
        <v>10</v>
      </c>
      <c r="S4173" t="s">
        <v>10</v>
      </c>
      <c r="T4173" t="s">
        <v>10</v>
      </c>
      <c r="U4173" t="s">
        <v>13</v>
      </c>
      <c r="V4173" t="s">
        <v>13</v>
      </c>
      <c r="W4173" t="s">
        <v>10</v>
      </c>
      <c r="X4173" t="s">
        <v>10</v>
      </c>
      <c r="Y4173" t="s">
        <v>10</v>
      </c>
      <c r="Z4173" t="s">
        <v>10</v>
      </c>
      <c r="AA4173" t="s">
        <v>15</v>
      </c>
      <c r="AB4173" t="s">
        <v>10</v>
      </c>
      <c r="AC4173" t="s">
        <v>26</v>
      </c>
      <c r="AD4173">
        <v>105.6</v>
      </c>
      <c r="AE4173">
        <v>7112.15</v>
      </c>
      <c r="AF4173">
        <v>0</v>
      </c>
      <c r="AG4173">
        <v>0</v>
      </c>
      <c r="AH4173">
        <v>797.97</v>
      </c>
      <c r="AI4173">
        <v>7910.12</v>
      </c>
      <c r="AJ4173" t="s">
        <v>17</v>
      </c>
      <c r="AM4173" t="str">
        <f t="shared" si="195"/>
        <v>VIP</v>
      </c>
      <c r="AN4173" t="str">
        <f t="shared" si="196"/>
        <v>No</v>
      </c>
      <c r="AO4173" t="str" cm="1">
        <f t="array" ref="AO4173">_xlfn.IFS($C4173&lt;36,"Youth", $C4173&lt;66, "Middle_age", $C4173&gt;65, "Old")</f>
        <v>Old</v>
      </c>
      <c r="AP4173" t="str">
        <f t="shared" si="197"/>
        <v>6 năm</v>
      </c>
    </row>
    <row r="4174" spans="1:42" x14ac:dyDescent="0.35">
      <c r="A4174" t="s">
        <v>5311</v>
      </c>
      <c r="B4174" t="s">
        <v>19</v>
      </c>
      <c r="C4174">
        <v>37</v>
      </c>
      <c r="D4174" t="s">
        <v>10</v>
      </c>
      <c r="E4174">
        <v>3</v>
      </c>
      <c r="F4174" t="s">
        <v>910</v>
      </c>
      <c r="G4174">
        <v>94041</v>
      </c>
      <c r="H4174">
        <v>37.388348999999998</v>
      </c>
      <c r="I4174">
        <v>-122.075299</v>
      </c>
      <c r="J4174">
        <v>1</v>
      </c>
      <c r="K4174" s="1">
        <v>31</v>
      </c>
      <c r="L4174" t="s">
        <v>99</v>
      </c>
      <c r="M4174" t="s">
        <v>10</v>
      </c>
      <c r="N4174">
        <v>20.76</v>
      </c>
      <c r="O4174" t="s">
        <v>10</v>
      </c>
      <c r="P4174" t="s">
        <v>10</v>
      </c>
      <c r="Q4174" t="s">
        <v>25</v>
      </c>
      <c r="R4174">
        <v>57</v>
      </c>
      <c r="S4174" t="s">
        <v>10</v>
      </c>
      <c r="T4174" t="s">
        <v>13</v>
      </c>
      <c r="U4174" t="s">
        <v>10</v>
      </c>
      <c r="V4174" t="s">
        <v>10</v>
      </c>
      <c r="W4174" t="s">
        <v>13</v>
      </c>
      <c r="X4174" t="s">
        <v>13</v>
      </c>
      <c r="Y4174" t="s">
        <v>13</v>
      </c>
      <c r="Z4174" t="s">
        <v>10</v>
      </c>
      <c r="AA4174" t="s">
        <v>21</v>
      </c>
      <c r="AB4174" t="s">
        <v>13</v>
      </c>
      <c r="AC4174" t="s">
        <v>26</v>
      </c>
      <c r="AD4174">
        <v>89.3</v>
      </c>
      <c r="AE4174">
        <v>2823</v>
      </c>
      <c r="AF4174">
        <v>0</v>
      </c>
      <c r="AG4174">
        <v>0</v>
      </c>
      <c r="AH4174">
        <v>643.55999999999995</v>
      </c>
      <c r="AI4174">
        <v>3466.56</v>
      </c>
      <c r="AJ4174" t="s">
        <v>17</v>
      </c>
      <c r="AM4174" t="str">
        <f t="shared" si="195"/>
        <v>VIP</v>
      </c>
      <c r="AN4174" t="str">
        <f t="shared" si="196"/>
        <v>Yes</v>
      </c>
      <c r="AO4174" t="str" cm="1">
        <f t="array" ref="AO4174">_xlfn.IFS($C4174&lt;36,"Youth", $C4174&lt;66, "Middle_age", $C4174&gt;65, "Old")</f>
        <v>Middle_age</v>
      </c>
      <c r="AP4174" t="str">
        <f t="shared" si="197"/>
        <v>3 năm</v>
      </c>
    </row>
    <row r="4175" spans="1:42" x14ac:dyDescent="0.35">
      <c r="A4175" t="s">
        <v>5312</v>
      </c>
      <c r="B4175" t="s">
        <v>9</v>
      </c>
      <c r="C4175">
        <v>25</v>
      </c>
      <c r="D4175" t="s">
        <v>13</v>
      </c>
      <c r="E4175">
        <v>0</v>
      </c>
      <c r="F4175" t="s">
        <v>490</v>
      </c>
      <c r="G4175">
        <v>92173</v>
      </c>
      <c r="H4175">
        <v>32.555827999999998</v>
      </c>
      <c r="I4175">
        <v>-117.04007300000001</v>
      </c>
      <c r="J4175">
        <v>0</v>
      </c>
      <c r="K4175" s="1">
        <v>13</v>
      </c>
      <c r="L4175" t="s">
        <v>32</v>
      </c>
      <c r="M4175" t="s">
        <v>10</v>
      </c>
      <c r="N4175">
        <v>6.03</v>
      </c>
      <c r="O4175" t="s">
        <v>10</v>
      </c>
      <c r="P4175" t="s">
        <v>10</v>
      </c>
      <c r="Q4175" t="s">
        <v>25</v>
      </c>
      <c r="R4175">
        <v>48</v>
      </c>
      <c r="S4175" t="s">
        <v>13</v>
      </c>
      <c r="T4175" t="s">
        <v>13</v>
      </c>
      <c r="U4175" t="s">
        <v>13</v>
      </c>
      <c r="V4175" t="s">
        <v>13</v>
      </c>
      <c r="W4175" t="s">
        <v>13</v>
      </c>
      <c r="X4175" t="s">
        <v>13</v>
      </c>
      <c r="Y4175" t="s">
        <v>10</v>
      </c>
      <c r="Z4175" t="s">
        <v>10</v>
      </c>
      <c r="AA4175" t="s">
        <v>21</v>
      </c>
      <c r="AB4175" t="s">
        <v>10</v>
      </c>
      <c r="AC4175" t="s">
        <v>153</v>
      </c>
      <c r="AD4175">
        <v>75</v>
      </c>
      <c r="AE4175">
        <v>999.45</v>
      </c>
      <c r="AF4175">
        <v>0</v>
      </c>
      <c r="AG4175">
        <v>0</v>
      </c>
      <c r="AH4175">
        <v>78.39</v>
      </c>
      <c r="AI4175">
        <v>1077.8399999999999</v>
      </c>
      <c r="AJ4175" t="s">
        <v>27</v>
      </c>
      <c r="AK4175" t="s">
        <v>28</v>
      </c>
      <c r="AL4175" t="s">
        <v>173</v>
      </c>
      <c r="AM4175" t="str">
        <f t="shared" si="195"/>
        <v>Churned</v>
      </c>
      <c r="AN4175" t="str">
        <f t="shared" si="196"/>
        <v>No</v>
      </c>
      <c r="AO4175" t="str" cm="1">
        <f t="array" ref="AO4175">_xlfn.IFS($C4175&lt;36,"Youth", $C4175&lt;66, "Middle_age", $C4175&gt;65, "Old")</f>
        <v>Youth</v>
      </c>
      <c r="AP4175" t="str">
        <f t="shared" si="197"/>
        <v>2 năm</v>
      </c>
    </row>
    <row r="4176" spans="1:42" x14ac:dyDescent="0.35">
      <c r="A4176" t="s">
        <v>5313</v>
      </c>
      <c r="B4176" t="s">
        <v>19</v>
      </c>
      <c r="C4176">
        <v>56</v>
      </c>
      <c r="D4176" t="s">
        <v>13</v>
      </c>
      <c r="E4176">
        <v>0</v>
      </c>
      <c r="F4176" t="s">
        <v>292</v>
      </c>
      <c r="G4176">
        <v>95821</v>
      </c>
      <c r="H4176">
        <v>38.625095999999999</v>
      </c>
      <c r="I4176">
        <v>-121.383658</v>
      </c>
      <c r="J4176">
        <v>0</v>
      </c>
      <c r="K4176" s="1">
        <v>31</v>
      </c>
      <c r="L4176" t="s">
        <v>12</v>
      </c>
      <c r="M4176" t="s">
        <v>10</v>
      </c>
      <c r="N4176">
        <v>45.92</v>
      </c>
      <c r="O4176" t="s">
        <v>13</v>
      </c>
      <c r="P4176" t="s">
        <v>10</v>
      </c>
      <c r="Q4176" t="s">
        <v>25</v>
      </c>
      <c r="R4176">
        <v>18</v>
      </c>
      <c r="S4176" t="s">
        <v>13</v>
      </c>
      <c r="T4176" t="s">
        <v>10</v>
      </c>
      <c r="U4176" t="s">
        <v>13</v>
      </c>
      <c r="V4176" t="s">
        <v>13</v>
      </c>
      <c r="W4176" t="s">
        <v>10</v>
      </c>
      <c r="X4176" t="s">
        <v>10</v>
      </c>
      <c r="Y4176" t="s">
        <v>10</v>
      </c>
      <c r="Z4176" t="s">
        <v>10</v>
      </c>
      <c r="AA4176" t="s">
        <v>21</v>
      </c>
      <c r="AB4176" t="s">
        <v>10</v>
      </c>
      <c r="AC4176" t="s">
        <v>26</v>
      </c>
      <c r="AD4176">
        <v>94.5</v>
      </c>
      <c r="AE4176">
        <v>2979.2</v>
      </c>
      <c r="AF4176">
        <v>0</v>
      </c>
      <c r="AG4176">
        <v>0</v>
      </c>
      <c r="AH4176">
        <v>1423.52</v>
      </c>
      <c r="AI4176">
        <v>4402.72</v>
      </c>
      <c r="AJ4176" t="s">
        <v>17</v>
      </c>
      <c r="AM4176" t="str">
        <f t="shared" si="195"/>
        <v>VIP</v>
      </c>
      <c r="AN4176" t="str">
        <f t="shared" si="196"/>
        <v>No</v>
      </c>
      <c r="AO4176" t="str" cm="1">
        <f t="array" ref="AO4176">_xlfn.IFS($C4176&lt;36,"Youth", $C4176&lt;66, "Middle_age", $C4176&gt;65, "Old")</f>
        <v>Middle_age</v>
      </c>
      <c r="AP4176" t="str">
        <f t="shared" si="197"/>
        <v>3 năm</v>
      </c>
    </row>
    <row r="4177" spans="1:42" x14ac:dyDescent="0.35">
      <c r="A4177" t="s">
        <v>5314</v>
      </c>
      <c r="B4177" t="s">
        <v>9</v>
      </c>
      <c r="C4177">
        <v>32</v>
      </c>
      <c r="D4177" t="s">
        <v>10</v>
      </c>
      <c r="E4177">
        <v>1</v>
      </c>
      <c r="F4177" t="s">
        <v>2441</v>
      </c>
      <c r="G4177">
        <v>91902</v>
      </c>
      <c r="H4177">
        <v>32.671169999999996</v>
      </c>
      <c r="I4177">
        <v>-117.00232</v>
      </c>
      <c r="J4177">
        <v>0</v>
      </c>
      <c r="K4177" s="1">
        <v>70</v>
      </c>
      <c r="L4177" t="s">
        <v>12</v>
      </c>
      <c r="M4177" t="s">
        <v>10</v>
      </c>
      <c r="N4177">
        <v>26.85</v>
      </c>
      <c r="O4177" t="s">
        <v>13</v>
      </c>
      <c r="P4177" t="s">
        <v>13</v>
      </c>
      <c r="AA4177" t="s">
        <v>43</v>
      </c>
      <c r="AB4177" t="s">
        <v>10</v>
      </c>
      <c r="AC4177" t="s">
        <v>16</v>
      </c>
      <c r="AD4177">
        <v>20.149999999999999</v>
      </c>
      <c r="AE4177">
        <v>1411.2</v>
      </c>
      <c r="AF4177">
        <v>0</v>
      </c>
      <c r="AG4177">
        <v>0</v>
      </c>
      <c r="AH4177">
        <v>1879.5</v>
      </c>
      <c r="AI4177">
        <v>3290.7</v>
      </c>
      <c r="AJ4177" t="s">
        <v>17</v>
      </c>
      <c r="AM4177" t="str">
        <f t="shared" si="195"/>
        <v>VIP</v>
      </c>
      <c r="AN4177" t="str">
        <f t="shared" si="196"/>
        <v>Yes</v>
      </c>
      <c r="AO4177" t="str" cm="1">
        <f t="array" ref="AO4177">_xlfn.IFS($C4177&lt;36,"Youth", $C4177&lt;66, "Middle_age", $C4177&gt;65, "Old")</f>
        <v>Youth</v>
      </c>
      <c r="AP4177" t="str">
        <f t="shared" si="197"/>
        <v>6 năm</v>
      </c>
    </row>
    <row r="4178" spans="1:42" x14ac:dyDescent="0.35">
      <c r="A4178" t="s">
        <v>5315</v>
      </c>
      <c r="B4178" t="s">
        <v>19</v>
      </c>
      <c r="C4178">
        <v>54</v>
      </c>
      <c r="D4178" t="s">
        <v>13</v>
      </c>
      <c r="E4178">
        <v>0</v>
      </c>
      <c r="F4178" t="s">
        <v>5316</v>
      </c>
      <c r="G4178">
        <v>95551</v>
      </c>
      <c r="H4178">
        <v>40.665951999999997</v>
      </c>
      <c r="I4178">
        <v>-124.24005099999999</v>
      </c>
      <c r="J4178">
        <v>0</v>
      </c>
      <c r="K4178" s="1">
        <v>1</v>
      </c>
      <c r="L4178" t="s">
        <v>12</v>
      </c>
      <c r="M4178" t="s">
        <v>10</v>
      </c>
      <c r="N4178">
        <v>8.02</v>
      </c>
      <c r="O4178" t="s">
        <v>13</v>
      </c>
      <c r="P4178" t="s">
        <v>13</v>
      </c>
      <c r="AA4178" t="s">
        <v>21</v>
      </c>
      <c r="AB4178" t="s">
        <v>10</v>
      </c>
      <c r="AC4178" t="s">
        <v>16</v>
      </c>
      <c r="AD4178">
        <v>19.5</v>
      </c>
      <c r="AE4178">
        <v>19.5</v>
      </c>
      <c r="AF4178">
        <v>0</v>
      </c>
      <c r="AG4178">
        <v>0</v>
      </c>
      <c r="AH4178">
        <v>8.02</v>
      </c>
      <c r="AI4178">
        <v>27.52</v>
      </c>
      <c r="AJ4178" t="s">
        <v>68</v>
      </c>
      <c r="AM4178" t="str">
        <f t="shared" si="195"/>
        <v>Joined</v>
      </c>
      <c r="AN4178" t="str">
        <f t="shared" si="196"/>
        <v>No</v>
      </c>
      <c r="AO4178" t="str" cm="1">
        <f t="array" ref="AO4178">_xlfn.IFS($C4178&lt;36,"Youth", $C4178&lt;66, "Middle_age", $C4178&gt;65, "Old")</f>
        <v>Middle_age</v>
      </c>
      <c r="AP4178" t="str">
        <f t="shared" si="197"/>
        <v>1 năm</v>
      </c>
    </row>
    <row r="4179" spans="1:42" x14ac:dyDescent="0.35">
      <c r="A4179" t="s">
        <v>5317</v>
      </c>
      <c r="B4179" t="s">
        <v>9</v>
      </c>
      <c r="C4179">
        <v>60</v>
      </c>
      <c r="D4179" t="s">
        <v>10</v>
      </c>
      <c r="E4179">
        <v>0</v>
      </c>
      <c r="F4179" t="s">
        <v>3525</v>
      </c>
      <c r="G4179">
        <v>91748</v>
      </c>
      <c r="H4179">
        <v>33.976753000000002</v>
      </c>
      <c r="I4179">
        <v>-117.897367</v>
      </c>
      <c r="J4179">
        <v>1</v>
      </c>
      <c r="K4179" s="1">
        <v>45</v>
      </c>
      <c r="L4179" t="s">
        <v>12</v>
      </c>
      <c r="M4179" t="s">
        <v>10</v>
      </c>
      <c r="N4179">
        <v>42.04</v>
      </c>
      <c r="O4179" t="s">
        <v>13</v>
      </c>
      <c r="P4179" t="s">
        <v>10</v>
      </c>
      <c r="Q4179" t="s">
        <v>14</v>
      </c>
      <c r="R4179">
        <v>26</v>
      </c>
      <c r="S4179" t="s">
        <v>13</v>
      </c>
      <c r="T4179" t="s">
        <v>10</v>
      </c>
      <c r="U4179" t="s">
        <v>13</v>
      </c>
      <c r="V4179" t="s">
        <v>10</v>
      </c>
      <c r="W4179" t="s">
        <v>13</v>
      </c>
      <c r="X4179" t="s">
        <v>13</v>
      </c>
      <c r="Y4179" t="s">
        <v>13</v>
      </c>
      <c r="Z4179" t="s">
        <v>10</v>
      </c>
      <c r="AA4179" t="s">
        <v>15</v>
      </c>
      <c r="AB4179" t="s">
        <v>10</v>
      </c>
      <c r="AC4179" t="s">
        <v>16</v>
      </c>
      <c r="AD4179">
        <v>54.15</v>
      </c>
      <c r="AE4179">
        <v>2319.8000000000002</v>
      </c>
      <c r="AF4179">
        <v>0</v>
      </c>
      <c r="AG4179">
        <v>0</v>
      </c>
      <c r="AH4179">
        <v>1891.8</v>
      </c>
      <c r="AI4179">
        <v>4211.6000000000004</v>
      </c>
      <c r="AJ4179" t="s">
        <v>27</v>
      </c>
      <c r="AK4179" t="s">
        <v>91</v>
      </c>
      <c r="AL4179" t="s">
        <v>92</v>
      </c>
      <c r="AM4179" t="str">
        <f t="shared" si="195"/>
        <v>Churned</v>
      </c>
      <c r="AN4179" t="str">
        <f t="shared" si="196"/>
        <v>No</v>
      </c>
      <c r="AO4179" t="str" cm="1">
        <f t="array" ref="AO4179">_xlfn.IFS($C4179&lt;36,"Youth", $C4179&lt;66, "Middle_age", $C4179&gt;65, "Old")</f>
        <v>Middle_age</v>
      </c>
      <c r="AP4179" t="str">
        <f t="shared" si="197"/>
        <v>4 năm</v>
      </c>
    </row>
    <row r="4180" spans="1:42" x14ac:dyDescent="0.35">
      <c r="A4180" t="s">
        <v>5318</v>
      </c>
      <c r="B4180" t="s">
        <v>9</v>
      </c>
      <c r="C4180">
        <v>27</v>
      </c>
      <c r="D4180" t="s">
        <v>10</v>
      </c>
      <c r="E4180">
        <v>2</v>
      </c>
      <c r="F4180" t="s">
        <v>2629</v>
      </c>
      <c r="G4180">
        <v>95957</v>
      </c>
      <c r="H4180">
        <v>39.068071000000003</v>
      </c>
      <c r="I4180">
        <v>-121.832638</v>
      </c>
      <c r="J4180">
        <v>7</v>
      </c>
      <c r="K4180" s="1">
        <v>55</v>
      </c>
      <c r="L4180" t="s">
        <v>12</v>
      </c>
      <c r="M4180" t="s">
        <v>10</v>
      </c>
      <c r="N4180">
        <v>33.5</v>
      </c>
      <c r="O4180" t="s">
        <v>10</v>
      </c>
      <c r="P4180" t="s">
        <v>10</v>
      </c>
      <c r="Q4180" t="s">
        <v>49</v>
      </c>
      <c r="R4180">
        <v>51</v>
      </c>
      <c r="S4180" t="s">
        <v>10</v>
      </c>
      <c r="T4180" t="s">
        <v>10</v>
      </c>
      <c r="U4180" t="s">
        <v>13</v>
      </c>
      <c r="V4180" t="s">
        <v>10</v>
      </c>
      <c r="W4180" t="s">
        <v>10</v>
      </c>
      <c r="X4180" t="s">
        <v>13</v>
      </c>
      <c r="Y4180" t="s">
        <v>13</v>
      </c>
      <c r="Z4180" t="s">
        <v>10</v>
      </c>
      <c r="AA4180" t="s">
        <v>15</v>
      </c>
      <c r="AB4180" t="s">
        <v>10</v>
      </c>
      <c r="AC4180" t="s">
        <v>16</v>
      </c>
      <c r="AD4180">
        <v>75</v>
      </c>
      <c r="AE4180">
        <v>4213.8999999999996</v>
      </c>
      <c r="AF4180">
        <v>0</v>
      </c>
      <c r="AG4180">
        <v>0</v>
      </c>
      <c r="AH4180">
        <v>1842.5</v>
      </c>
      <c r="AI4180">
        <v>6056.4</v>
      </c>
      <c r="AJ4180" t="s">
        <v>17</v>
      </c>
      <c r="AM4180" t="str">
        <f t="shared" si="195"/>
        <v>VIP</v>
      </c>
      <c r="AN4180" t="str">
        <f t="shared" si="196"/>
        <v>Yes</v>
      </c>
      <c r="AO4180" t="str" cm="1">
        <f t="array" ref="AO4180">_xlfn.IFS($C4180&lt;36,"Youth", $C4180&lt;66, "Middle_age", $C4180&gt;65, "Old")</f>
        <v>Youth</v>
      </c>
      <c r="AP4180" t="str">
        <f t="shared" si="197"/>
        <v>5 năm</v>
      </c>
    </row>
    <row r="4181" spans="1:42" x14ac:dyDescent="0.35">
      <c r="A4181" t="s">
        <v>5319</v>
      </c>
      <c r="B4181" t="s">
        <v>19</v>
      </c>
      <c r="C4181">
        <v>74</v>
      </c>
      <c r="D4181" t="s">
        <v>13</v>
      </c>
      <c r="E4181">
        <v>0</v>
      </c>
      <c r="F4181" t="s">
        <v>3303</v>
      </c>
      <c r="G4181">
        <v>93625</v>
      </c>
      <c r="H4181">
        <v>36.625791999999997</v>
      </c>
      <c r="I4181">
        <v>-119.672483</v>
      </c>
      <c r="J4181">
        <v>0</v>
      </c>
      <c r="K4181" s="1">
        <v>15</v>
      </c>
      <c r="L4181" t="s">
        <v>12</v>
      </c>
      <c r="M4181" t="s">
        <v>10</v>
      </c>
      <c r="N4181">
        <v>23.53</v>
      </c>
      <c r="O4181" t="s">
        <v>10</v>
      </c>
      <c r="P4181" t="s">
        <v>10</v>
      </c>
      <c r="Q4181" t="s">
        <v>25</v>
      </c>
      <c r="R4181">
        <v>9</v>
      </c>
      <c r="S4181" t="s">
        <v>13</v>
      </c>
      <c r="T4181" t="s">
        <v>13</v>
      </c>
      <c r="U4181" t="s">
        <v>13</v>
      </c>
      <c r="V4181" t="s">
        <v>13</v>
      </c>
      <c r="W4181" t="s">
        <v>13</v>
      </c>
      <c r="X4181" t="s">
        <v>13</v>
      </c>
      <c r="Y4181" t="s">
        <v>13</v>
      </c>
      <c r="Z4181" t="s">
        <v>10</v>
      </c>
      <c r="AA4181" t="s">
        <v>21</v>
      </c>
      <c r="AB4181" t="s">
        <v>10</v>
      </c>
      <c r="AC4181" t="s">
        <v>16</v>
      </c>
      <c r="AD4181">
        <v>74.2</v>
      </c>
      <c r="AE4181">
        <v>1133.9000000000001</v>
      </c>
      <c r="AF4181">
        <v>43.31</v>
      </c>
      <c r="AG4181">
        <v>0</v>
      </c>
      <c r="AH4181">
        <v>352.95</v>
      </c>
      <c r="AI4181">
        <v>1443.54</v>
      </c>
      <c r="AJ4181" t="s">
        <v>27</v>
      </c>
      <c r="AK4181" t="s">
        <v>28</v>
      </c>
      <c r="AL4181" t="s">
        <v>29</v>
      </c>
      <c r="AM4181" t="str">
        <f t="shared" si="195"/>
        <v>Churned</v>
      </c>
      <c r="AN4181" t="str">
        <f t="shared" si="196"/>
        <v>No</v>
      </c>
      <c r="AO4181" t="str" cm="1">
        <f t="array" ref="AO4181">_xlfn.IFS($C4181&lt;36,"Youth", $C4181&lt;66, "Middle_age", $C4181&gt;65, "Old")</f>
        <v>Old</v>
      </c>
      <c r="AP4181" t="str">
        <f t="shared" si="197"/>
        <v>2 năm</v>
      </c>
    </row>
    <row r="4182" spans="1:42" x14ac:dyDescent="0.35">
      <c r="A4182" t="s">
        <v>5320</v>
      </c>
      <c r="B4182" t="s">
        <v>9</v>
      </c>
      <c r="C4182">
        <v>49</v>
      </c>
      <c r="D4182" t="s">
        <v>13</v>
      </c>
      <c r="E4182">
        <v>0</v>
      </c>
      <c r="F4182" t="s">
        <v>592</v>
      </c>
      <c r="G4182">
        <v>96069</v>
      </c>
      <c r="H4182">
        <v>40.689242999999998</v>
      </c>
      <c r="I4182">
        <v>-122.037023</v>
      </c>
      <c r="J4182">
        <v>0</v>
      </c>
      <c r="K4182" s="1">
        <v>1</v>
      </c>
      <c r="L4182" t="s">
        <v>12</v>
      </c>
      <c r="M4182" t="s">
        <v>10</v>
      </c>
      <c r="N4182">
        <v>26.14</v>
      </c>
      <c r="O4182" t="s">
        <v>13</v>
      </c>
      <c r="P4182" t="s">
        <v>10</v>
      </c>
      <c r="Q4182" t="s">
        <v>49</v>
      </c>
      <c r="R4182">
        <v>22</v>
      </c>
      <c r="S4182" t="s">
        <v>13</v>
      </c>
      <c r="T4182" t="s">
        <v>13</v>
      </c>
      <c r="U4182" t="s">
        <v>13</v>
      </c>
      <c r="V4182" t="s">
        <v>13</v>
      </c>
      <c r="W4182" t="s">
        <v>13</v>
      </c>
      <c r="X4182" t="s">
        <v>10</v>
      </c>
      <c r="Y4182" t="s">
        <v>10</v>
      </c>
      <c r="Z4182" t="s">
        <v>10</v>
      </c>
      <c r="AA4182" t="s">
        <v>21</v>
      </c>
      <c r="AB4182" t="s">
        <v>10</v>
      </c>
      <c r="AC4182" t="s">
        <v>26</v>
      </c>
      <c r="AD4182">
        <v>56.25</v>
      </c>
      <c r="AE4182">
        <v>56.25</v>
      </c>
      <c r="AF4182">
        <v>0</v>
      </c>
      <c r="AG4182">
        <v>0</v>
      </c>
      <c r="AH4182">
        <v>26.14</v>
      </c>
      <c r="AI4182">
        <v>82.39</v>
      </c>
      <c r="AJ4182" t="s">
        <v>27</v>
      </c>
      <c r="AK4182" t="s">
        <v>87</v>
      </c>
      <c r="AL4182" t="s">
        <v>210</v>
      </c>
      <c r="AM4182" t="str">
        <f t="shared" si="195"/>
        <v>Churned</v>
      </c>
      <c r="AN4182" t="str">
        <f t="shared" si="196"/>
        <v>No</v>
      </c>
      <c r="AO4182" t="str" cm="1">
        <f t="array" ref="AO4182">_xlfn.IFS($C4182&lt;36,"Youth", $C4182&lt;66, "Middle_age", $C4182&gt;65, "Old")</f>
        <v>Middle_age</v>
      </c>
      <c r="AP4182" t="str">
        <f t="shared" si="197"/>
        <v>1 năm</v>
      </c>
    </row>
    <row r="4183" spans="1:42" x14ac:dyDescent="0.35">
      <c r="A4183" t="s">
        <v>5321</v>
      </c>
      <c r="B4183" t="s">
        <v>19</v>
      </c>
      <c r="C4183">
        <v>71</v>
      </c>
      <c r="D4183" t="s">
        <v>10</v>
      </c>
      <c r="E4183">
        <v>0</v>
      </c>
      <c r="F4183" t="s">
        <v>413</v>
      </c>
      <c r="G4183">
        <v>91786</v>
      </c>
      <c r="H4183">
        <v>34.105493000000003</v>
      </c>
      <c r="I4183">
        <v>-117.660934</v>
      </c>
      <c r="J4183">
        <v>7</v>
      </c>
      <c r="K4183" s="1">
        <v>34</v>
      </c>
      <c r="L4183" t="s">
        <v>12</v>
      </c>
      <c r="M4183" t="s">
        <v>10</v>
      </c>
      <c r="N4183">
        <v>26.49</v>
      </c>
      <c r="O4183" t="s">
        <v>13</v>
      </c>
      <c r="P4183" t="s">
        <v>10</v>
      </c>
      <c r="Q4183" t="s">
        <v>25</v>
      </c>
      <c r="R4183">
        <v>18</v>
      </c>
      <c r="S4183" t="s">
        <v>10</v>
      </c>
      <c r="T4183" t="s">
        <v>13</v>
      </c>
      <c r="U4183" t="s">
        <v>13</v>
      </c>
      <c r="V4183" t="s">
        <v>10</v>
      </c>
      <c r="W4183" t="s">
        <v>10</v>
      </c>
      <c r="X4183" t="s">
        <v>13</v>
      </c>
      <c r="Y4183" t="s">
        <v>13</v>
      </c>
      <c r="Z4183" t="s">
        <v>10</v>
      </c>
      <c r="AA4183" t="s">
        <v>15</v>
      </c>
      <c r="AB4183" t="s">
        <v>13</v>
      </c>
      <c r="AC4183" t="s">
        <v>16</v>
      </c>
      <c r="AD4183">
        <v>90.15</v>
      </c>
      <c r="AE4183">
        <v>3128.8</v>
      </c>
      <c r="AF4183">
        <v>0</v>
      </c>
      <c r="AG4183">
        <v>0</v>
      </c>
      <c r="AH4183">
        <v>900.66</v>
      </c>
      <c r="AI4183">
        <v>4029.46</v>
      </c>
      <c r="AJ4183" t="s">
        <v>17</v>
      </c>
      <c r="AM4183" t="str">
        <f t="shared" si="195"/>
        <v>VIP</v>
      </c>
      <c r="AN4183" t="str">
        <f t="shared" si="196"/>
        <v>No</v>
      </c>
      <c r="AO4183" t="str" cm="1">
        <f t="array" ref="AO4183">_xlfn.IFS($C4183&lt;36,"Youth", $C4183&lt;66, "Middle_age", $C4183&gt;65, "Old")</f>
        <v>Old</v>
      </c>
      <c r="AP4183" t="str">
        <f t="shared" si="197"/>
        <v>3 năm</v>
      </c>
    </row>
    <row r="4184" spans="1:42" x14ac:dyDescent="0.35">
      <c r="A4184" t="s">
        <v>5322</v>
      </c>
      <c r="B4184" t="s">
        <v>9</v>
      </c>
      <c r="C4184">
        <v>80</v>
      </c>
      <c r="D4184" t="s">
        <v>13</v>
      </c>
      <c r="E4184">
        <v>0</v>
      </c>
      <c r="F4184" t="s">
        <v>513</v>
      </c>
      <c r="G4184">
        <v>92508</v>
      </c>
      <c r="H4184">
        <v>33.885499000000003</v>
      </c>
      <c r="I4184">
        <v>-117.32495900000001</v>
      </c>
      <c r="J4184">
        <v>0</v>
      </c>
      <c r="K4184" s="1">
        <v>18</v>
      </c>
      <c r="L4184" t="s">
        <v>12</v>
      </c>
      <c r="M4184" t="s">
        <v>10</v>
      </c>
      <c r="N4184">
        <v>2.36</v>
      </c>
      <c r="O4184" t="s">
        <v>10</v>
      </c>
      <c r="P4184" t="s">
        <v>10</v>
      </c>
      <c r="Q4184" t="s">
        <v>25</v>
      </c>
      <c r="R4184">
        <v>21</v>
      </c>
      <c r="S4184" t="s">
        <v>13</v>
      </c>
      <c r="T4184" t="s">
        <v>10</v>
      </c>
      <c r="U4184" t="s">
        <v>13</v>
      </c>
      <c r="V4184" t="s">
        <v>10</v>
      </c>
      <c r="W4184" t="s">
        <v>13</v>
      </c>
      <c r="X4184" t="s">
        <v>13</v>
      </c>
      <c r="Y4184" t="s">
        <v>13</v>
      </c>
      <c r="Z4184" t="s">
        <v>10</v>
      </c>
      <c r="AA4184" t="s">
        <v>21</v>
      </c>
      <c r="AB4184" t="s">
        <v>10</v>
      </c>
      <c r="AC4184" t="s">
        <v>26</v>
      </c>
      <c r="AD4184">
        <v>85.45</v>
      </c>
      <c r="AE4184">
        <v>1505.85</v>
      </c>
      <c r="AF4184">
        <v>0</v>
      </c>
      <c r="AG4184">
        <v>0</v>
      </c>
      <c r="AH4184">
        <v>42.48</v>
      </c>
      <c r="AI4184">
        <v>1548.33</v>
      </c>
      <c r="AJ4184" t="s">
        <v>27</v>
      </c>
      <c r="AK4184" t="s">
        <v>28</v>
      </c>
      <c r="AL4184" t="s">
        <v>184</v>
      </c>
      <c r="AM4184" t="str">
        <f t="shared" si="195"/>
        <v>Churned</v>
      </c>
      <c r="AN4184" t="str">
        <f t="shared" si="196"/>
        <v>No</v>
      </c>
      <c r="AO4184" t="str" cm="1">
        <f t="array" ref="AO4184">_xlfn.IFS($C4184&lt;36,"Youth", $C4184&lt;66, "Middle_age", $C4184&gt;65, "Old")</f>
        <v>Old</v>
      </c>
      <c r="AP4184" t="str">
        <f t="shared" si="197"/>
        <v>2 năm</v>
      </c>
    </row>
    <row r="4185" spans="1:42" x14ac:dyDescent="0.35">
      <c r="A4185" t="s">
        <v>5323</v>
      </c>
      <c r="B4185" t="s">
        <v>9</v>
      </c>
      <c r="C4185">
        <v>42</v>
      </c>
      <c r="D4185" t="s">
        <v>10</v>
      </c>
      <c r="E4185">
        <v>0</v>
      </c>
      <c r="F4185" t="s">
        <v>2610</v>
      </c>
      <c r="G4185">
        <v>93241</v>
      </c>
      <c r="H4185">
        <v>35.245035000000001</v>
      </c>
      <c r="I4185">
        <v>-118.905553</v>
      </c>
      <c r="J4185">
        <v>1</v>
      </c>
      <c r="K4185" s="1">
        <v>32</v>
      </c>
      <c r="L4185" t="s">
        <v>12</v>
      </c>
      <c r="M4185" t="s">
        <v>10</v>
      </c>
      <c r="N4185">
        <v>45.26</v>
      </c>
      <c r="O4185" t="s">
        <v>13</v>
      </c>
      <c r="P4185" t="s">
        <v>13</v>
      </c>
      <c r="AA4185" t="s">
        <v>15</v>
      </c>
      <c r="AB4185" t="s">
        <v>13</v>
      </c>
      <c r="AC4185" t="s">
        <v>16</v>
      </c>
      <c r="AD4185">
        <v>19.3</v>
      </c>
      <c r="AE4185">
        <v>593.20000000000005</v>
      </c>
      <c r="AF4185">
        <v>0</v>
      </c>
      <c r="AG4185">
        <v>0</v>
      </c>
      <c r="AH4185">
        <v>1448.32</v>
      </c>
      <c r="AI4185">
        <v>2041.52</v>
      </c>
      <c r="AJ4185" t="s">
        <v>17</v>
      </c>
      <c r="AM4185" t="str">
        <f t="shared" si="195"/>
        <v>Stayed</v>
      </c>
      <c r="AN4185" t="str">
        <f t="shared" si="196"/>
        <v>No</v>
      </c>
      <c r="AO4185" t="str" cm="1">
        <f t="array" ref="AO4185">_xlfn.IFS($C4185&lt;36,"Youth", $C4185&lt;66, "Middle_age", $C4185&gt;65, "Old")</f>
        <v>Middle_age</v>
      </c>
      <c r="AP4185" t="str">
        <f t="shared" si="197"/>
        <v>3 năm</v>
      </c>
    </row>
    <row r="4186" spans="1:42" x14ac:dyDescent="0.35">
      <c r="A4186" t="s">
        <v>5324</v>
      </c>
      <c r="B4186" t="s">
        <v>19</v>
      </c>
      <c r="C4186">
        <v>58</v>
      </c>
      <c r="D4186" t="s">
        <v>10</v>
      </c>
      <c r="E4186">
        <v>0</v>
      </c>
      <c r="F4186" t="s">
        <v>2843</v>
      </c>
      <c r="G4186">
        <v>95420</v>
      </c>
      <c r="H4186">
        <v>39.361283</v>
      </c>
      <c r="I4186">
        <v>-123.784599</v>
      </c>
      <c r="J4186">
        <v>0</v>
      </c>
      <c r="K4186" s="1">
        <v>72</v>
      </c>
      <c r="L4186" t="s">
        <v>12</v>
      </c>
      <c r="M4186" t="s">
        <v>10</v>
      </c>
      <c r="N4186">
        <v>43.12</v>
      </c>
      <c r="O4186" t="s">
        <v>10</v>
      </c>
      <c r="P4186" t="s">
        <v>10</v>
      </c>
      <c r="Q4186" t="s">
        <v>25</v>
      </c>
      <c r="R4186">
        <v>6</v>
      </c>
      <c r="S4186" t="s">
        <v>10</v>
      </c>
      <c r="T4186" t="s">
        <v>10</v>
      </c>
      <c r="U4186" t="s">
        <v>10</v>
      </c>
      <c r="V4186" t="s">
        <v>10</v>
      </c>
      <c r="W4186" t="s">
        <v>10</v>
      </c>
      <c r="X4186" t="s">
        <v>10</v>
      </c>
      <c r="Y4186" t="s">
        <v>10</v>
      </c>
      <c r="Z4186" t="s">
        <v>10</v>
      </c>
      <c r="AA4186" t="s">
        <v>43</v>
      </c>
      <c r="AB4186" t="s">
        <v>10</v>
      </c>
      <c r="AC4186" t="s">
        <v>26</v>
      </c>
      <c r="AD4186">
        <v>115.8</v>
      </c>
      <c r="AE4186">
        <v>8424.9</v>
      </c>
      <c r="AF4186">
        <v>0</v>
      </c>
      <c r="AG4186">
        <v>0</v>
      </c>
      <c r="AH4186">
        <v>3104.64</v>
      </c>
      <c r="AI4186">
        <v>11529.54</v>
      </c>
      <c r="AJ4186" t="s">
        <v>17</v>
      </c>
      <c r="AM4186" t="str">
        <f t="shared" si="195"/>
        <v>VIP</v>
      </c>
      <c r="AN4186" t="str">
        <f t="shared" si="196"/>
        <v>No</v>
      </c>
      <c r="AO4186" t="str" cm="1">
        <f t="array" ref="AO4186">_xlfn.IFS($C4186&lt;36,"Youth", $C4186&lt;66, "Middle_age", $C4186&gt;65, "Old")</f>
        <v>Middle_age</v>
      </c>
      <c r="AP4186" t="str">
        <f t="shared" si="197"/>
        <v>6 năm</v>
      </c>
    </row>
    <row r="4187" spans="1:42" x14ac:dyDescent="0.35">
      <c r="A4187" t="s">
        <v>5325</v>
      </c>
      <c r="B4187" t="s">
        <v>19</v>
      </c>
      <c r="C4187">
        <v>40</v>
      </c>
      <c r="D4187" t="s">
        <v>10</v>
      </c>
      <c r="E4187">
        <v>0</v>
      </c>
      <c r="F4187" t="s">
        <v>1910</v>
      </c>
      <c r="G4187">
        <v>93212</v>
      </c>
      <c r="H4187">
        <v>36.04533</v>
      </c>
      <c r="I4187">
        <v>-119.53242400000001</v>
      </c>
      <c r="J4187">
        <v>1</v>
      </c>
      <c r="K4187" s="1">
        <v>70</v>
      </c>
      <c r="L4187" t="s">
        <v>12</v>
      </c>
      <c r="M4187" t="s">
        <v>10</v>
      </c>
      <c r="N4187">
        <v>39.35</v>
      </c>
      <c r="O4187" t="s">
        <v>10</v>
      </c>
      <c r="P4187" t="s">
        <v>10</v>
      </c>
      <c r="Q4187" t="s">
        <v>49</v>
      </c>
      <c r="R4187">
        <v>2</v>
      </c>
      <c r="S4187" t="s">
        <v>10</v>
      </c>
      <c r="T4187" t="s">
        <v>10</v>
      </c>
      <c r="U4187" t="s">
        <v>10</v>
      </c>
      <c r="V4187" t="s">
        <v>10</v>
      </c>
      <c r="W4187" t="s">
        <v>10</v>
      </c>
      <c r="X4187" t="s">
        <v>13</v>
      </c>
      <c r="Y4187" t="s">
        <v>13</v>
      </c>
      <c r="Z4187" t="s">
        <v>10</v>
      </c>
      <c r="AA4187" t="s">
        <v>43</v>
      </c>
      <c r="AB4187" t="s">
        <v>13</v>
      </c>
      <c r="AC4187" t="s">
        <v>16</v>
      </c>
      <c r="AD4187">
        <v>79.150000000000006</v>
      </c>
      <c r="AE4187">
        <v>5536.5</v>
      </c>
      <c r="AF4187">
        <v>0</v>
      </c>
      <c r="AG4187">
        <v>0</v>
      </c>
      <c r="AH4187">
        <v>2754.5</v>
      </c>
      <c r="AI4187">
        <v>8291</v>
      </c>
      <c r="AJ4187" t="s">
        <v>17</v>
      </c>
      <c r="AM4187" t="str">
        <f t="shared" si="195"/>
        <v>VIP</v>
      </c>
      <c r="AN4187" t="str">
        <f t="shared" si="196"/>
        <v>No</v>
      </c>
      <c r="AO4187" t="str" cm="1">
        <f t="array" ref="AO4187">_xlfn.IFS($C4187&lt;36,"Youth", $C4187&lt;66, "Middle_age", $C4187&gt;65, "Old")</f>
        <v>Middle_age</v>
      </c>
      <c r="AP4187" t="str">
        <f t="shared" si="197"/>
        <v>6 năm</v>
      </c>
    </row>
    <row r="4188" spans="1:42" x14ac:dyDescent="0.35">
      <c r="A4188" t="s">
        <v>5326</v>
      </c>
      <c r="B4188" t="s">
        <v>9</v>
      </c>
      <c r="C4188">
        <v>47</v>
      </c>
      <c r="D4188" t="s">
        <v>10</v>
      </c>
      <c r="E4188">
        <v>0</v>
      </c>
      <c r="F4188" t="s">
        <v>175</v>
      </c>
      <c r="G4188">
        <v>93428</v>
      </c>
      <c r="H4188">
        <v>35.591386999999997</v>
      </c>
      <c r="I4188">
        <v>-121.032256</v>
      </c>
      <c r="J4188">
        <v>9</v>
      </c>
      <c r="K4188" s="1">
        <v>49</v>
      </c>
      <c r="L4188" t="s">
        <v>46</v>
      </c>
      <c r="M4188" t="s">
        <v>10</v>
      </c>
      <c r="N4188">
        <v>25.1</v>
      </c>
      <c r="O4188" t="s">
        <v>10</v>
      </c>
      <c r="P4188" t="s">
        <v>10</v>
      </c>
      <c r="Q4188" t="s">
        <v>49</v>
      </c>
      <c r="R4188">
        <v>30</v>
      </c>
      <c r="S4188" t="s">
        <v>10</v>
      </c>
      <c r="T4188" t="s">
        <v>10</v>
      </c>
      <c r="U4188" t="s">
        <v>10</v>
      </c>
      <c r="V4188" t="s">
        <v>13</v>
      </c>
      <c r="W4188" t="s">
        <v>13</v>
      </c>
      <c r="X4188" t="s">
        <v>10</v>
      </c>
      <c r="Y4188" t="s">
        <v>10</v>
      </c>
      <c r="Z4188" t="s">
        <v>10</v>
      </c>
      <c r="AA4188" t="s">
        <v>15</v>
      </c>
      <c r="AB4188" t="s">
        <v>13</v>
      </c>
      <c r="AC4188" t="s">
        <v>26</v>
      </c>
      <c r="AD4188">
        <v>71.8</v>
      </c>
      <c r="AE4188">
        <v>3472.05</v>
      </c>
      <c r="AF4188">
        <v>0</v>
      </c>
      <c r="AG4188">
        <v>0</v>
      </c>
      <c r="AH4188">
        <v>1229.9000000000001</v>
      </c>
      <c r="AI4188">
        <v>4701.95</v>
      </c>
      <c r="AJ4188" t="s">
        <v>17</v>
      </c>
      <c r="AM4188" t="str">
        <f t="shared" si="195"/>
        <v>VIP</v>
      </c>
      <c r="AN4188" t="str">
        <f t="shared" si="196"/>
        <v>No</v>
      </c>
      <c r="AO4188" t="str" cm="1">
        <f t="array" ref="AO4188">_xlfn.IFS($C4188&lt;36,"Youth", $C4188&lt;66, "Middle_age", $C4188&gt;65, "Old")</f>
        <v>Middle_age</v>
      </c>
      <c r="AP4188" t="str">
        <f t="shared" si="197"/>
        <v>5 năm</v>
      </c>
    </row>
    <row r="4189" spans="1:42" x14ac:dyDescent="0.35">
      <c r="A4189" t="s">
        <v>5327</v>
      </c>
      <c r="B4189" t="s">
        <v>9</v>
      </c>
      <c r="C4189">
        <v>61</v>
      </c>
      <c r="D4189" t="s">
        <v>10</v>
      </c>
      <c r="E4189">
        <v>0</v>
      </c>
      <c r="F4189" t="s">
        <v>955</v>
      </c>
      <c r="G4189">
        <v>91607</v>
      </c>
      <c r="H4189">
        <v>34.165782999999998</v>
      </c>
      <c r="I4189">
        <v>-118.399795</v>
      </c>
      <c r="J4189">
        <v>1</v>
      </c>
      <c r="K4189" s="1">
        <v>2</v>
      </c>
      <c r="L4189" t="s">
        <v>24</v>
      </c>
      <c r="M4189" t="s">
        <v>10</v>
      </c>
      <c r="N4189">
        <v>27.41</v>
      </c>
      <c r="O4189" t="s">
        <v>13</v>
      </c>
      <c r="P4189" t="s">
        <v>10</v>
      </c>
      <c r="Q4189" t="s">
        <v>14</v>
      </c>
      <c r="R4189">
        <v>23</v>
      </c>
      <c r="S4189" t="s">
        <v>13</v>
      </c>
      <c r="T4189" t="s">
        <v>13</v>
      </c>
      <c r="U4189" t="s">
        <v>10</v>
      </c>
      <c r="V4189" t="s">
        <v>13</v>
      </c>
      <c r="W4189" t="s">
        <v>10</v>
      </c>
      <c r="X4189" t="s">
        <v>10</v>
      </c>
      <c r="Y4189" t="s">
        <v>10</v>
      </c>
      <c r="Z4189" t="s">
        <v>10</v>
      </c>
      <c r="AA4189" t="s">
        <v>21</v>
      </c>
      <c r="AB4189" t="s">
        <v>13</v>
      </c>
      <c r="AC4189" t="s">
        <v>16</v>
      </c>
      <c r="AD4189">
        <v>69</v>
      </c>
      <c r="AE4189">
        <v>147.80000000000001</v>
      </c>
      <c r="AF4189">
        <v>0</v>
      </c>
      <c r="AG4189">
        <v>0</v>
      </c>
      <c r="AH4189">
        <v>54.82</v>
      </c>
      <c r="AI4189">
        <v>202.62</v>
      </c>
      <c r="AJ4189" t="s">
        <v>68</v>
      </c>
      <c r="AM4189" t="str">
        <f t="shared" si="195"/>
        <v>Joined</v>
      </c>
      <c r="AN4189" t="str">
        <f t="shared" si="196"/>
        <v>No</v>
      </c>
      <c r="AO4189" t="str" cm="1">
        <f t="array" ref="AO4189">_xlfn.IFS($C4189&lt;36,"Youth", $C4189&lt;66, "Middle_age", $C4189&gt;65, "Old")</f>
        <v>Middle_age</v>
      </c>
      <c r="AP4189" t="str">
        <f t="shared" si="197"/>
        <v>1 năm</v>
      </c>
    </row>
    <row r="4190" spans="1:42" x14ac:dyDescent="0.35">
      <c r="A4190" t="s">
        <v>5328</v>
      </c>
      <c r="B4190" t="s">
        <v>9</v>
      </c>
      <c r="C4190">
        <v>20</v>
      </c>
      <c r="D4190" t="s">
        <v>10</v>
      </c>
      <c r="E4190">
        <v>2</v>
      </c>
      <c r="F4190" t="s">
        <v>3420</v>
      </c>
      <c r="G4190">
        <v>94941</v>
      </c>
      <c r="H4190">
        <v>37.901370999999997</v>
      </c>
      <c r="I4190">
        <v>-122.572024</v>
      </c>
      <c r="J4190">
        <v>1</v>
      </c>
      <c r="K4190" s="1">
        <v>37</v>
      </c>
      <c r="L4190" t="s">
        <v>12</v>
      </c>
      <c r="M4190" t="s">
        <v>10</v>
      </c>
      <c r="N4190">
        <v>2.68</v>
      </c>
      <c r="O4190" t="s">
        <v>13</v>
      </c>
      <c r="P4190" t="s">
        <v>13</v>
      </c>
      <c r="AA4190" t="s">
        <v>21</v>
      </c>
      <c r="AB4190" t="s">
        <v>13</v>
      </c>
      <c r="AC4190" t="s">
        <v>26</v>
      </c>
      <c r="AD4190">
        <v>19.350000000000001</v>
      </c>
      <c r="AE4190">
        <v>683.75</v>
      </c>
      <c r="AF4190">
        <v>0</v>
      </c>
      <c r="AG4190">
        <v>0</v>
      </c>
      <c r="AH4190">
        <v>99.16</v>
      </c>
      <c r="AI4190">
        <v>782.91</v>
      </c>
      <c r="AJ4190" t="s">
        <v>17</v>
      </c>
      <c r="AM4190" t="str">
        <f t="shared" si="195"/>
        <v>Stayed</v>
      </c>
      <c r="AN4190" t="str">
        <f t="shared" si="196"/>
        <v>Yes</v>
      </c>
      <c r="AO4190" t="str" cm="1">
        <f t="array" ref="AO4190">_xlfn.IFS($C4190&lt;36,"Youth", $C4190&lt;66, "Middle_age", $C4190&gt;65, "Old")</f>
        <v>Youth</v>
      </c>
      <c r="AP4190" t="str">
        <f t="shared" si="197"/>
        <v>4 năm</v>
      </c>
    </row>
    <row r="4191" spans="1:42" x14ac:dyDescent="0.35">
      <c r="A4191" t="s">
        <v>5329</v>
      </c>
      <c r="B4191" t="s">
        <v>19</v>
      </c>
      <c r="C4191">
        <v>79</v>
      </c>
      <c r="D4191" t="s">
        <v>13</v>
      </c>
      <c r="E4191">
        <v>0</v>
      </c>
      <c r="F4191" t="s">
        <v>1125</v>
      </c>
      <c r="G4191">
        <v>93928</v>
      </c>
      <c r="H4191">
        <v>35.930782000000001</v>
      </c>
      <c r="I4191">
        <v>-121.189757</v>
      </c>
      <c r="J4191">
        <v>0</v>
      </c>
      <c r="K4191" s="1">
        <v>32</v>
      </c>
      <c r="L4191" t="s">
        <v>12</v>
      </c>
      <c r="M4191" t="s">
        <v>10</v>
      </c>
      <c r="N4191">
        <v>25.89</v>
      </c>
      <c r="O4191" t="s">
        <v>13</v>
      </c>
      <c r="P4191" t="s">
        <v>13</v>
      </c>
      <c r="AA4191" t="s">
        <v>15</v>
      </c>
      <c r="AB4191" t="s">
        <v>13</v>
      </c>
      <c r="AC4191" t="s">
        <v>16</v>
      </c>
      <c r="AD4191">
        <v>19.8</v>
      </c>
      <c r="AE4191">
        <v>587.70000000000005</v>
      </c>
      <c r="AF4191">
        <v>0</v>
      </c>
      <c r="AG4191">
        <v>0</v>
      </c>
      <c r="AH4191">
        <v>828.48</v>
      </c>
      <c r="AI4191">
        <v>1416.18</v>
      </c>
      <c r="AJ4191" t="s">
        <v>17</v>
      </c>
      <c r="AM4191" t="str">
        <f t="shared" si="195"/>
        <v>Stayed</v>
      </c>
      <c r="AN4191" t="str">
        <f t="shared" si="196"/>
        <v>No</v>
      </c>
      <c r="AO4191" t="str" cm="1">
        <f t="array" ref="AO4191">_xlfn.IFS($C4191&lt;36,"Youth", $C4191&lt;66, "Middle_age", $C4191&gt;65, "Old")</f>
        <v>Old</v>
      </c>
      <c r="AP4191" t="str">
        <f t="shared" si="197"/>
        <v>3 năm</v>
      </c>
    </row>
    <row r="4192" spans="1:42" x14ac:dyDescent="0.35">
      <c r="A4192" t="s">
        <v>5330</v>
      </c>
      <c r="B4192" t="s">
        <v>9</v>
      </c>
      <c r="C4192">
        <v>61</v>
      </c>
      <c r="D4192" t="s">
        <v>13</v>
      </c>
      <c r="E4192">
        <v>0</v>
      </c>
      <c r="F4192" t="s">
        <v>777</v>
      </c>
      <c r="G4192">
        <v>91104</v>
      </c>
      <c r="H4192">
        <v>34.165382999999999</v>
      </c>
      <c r="I4192">
        <v>-118.123752</v>
      </c>
      <c r="J4192">
        <v>0</v>
      </c>
      <c r="K4192" s="1">
        <v>32</v>
      </c>
      <c r="L4192" t="s">
        <v>99</v>
      </c>
      <c r="M4192" t="s">
        <v>10</v>
      </c>
      <c r="N4192">
        <v>35.97</v>
      </c>
      <c r="O4192" t="s">
        <v>13</v>
      </c>
      <c r="P4192" t="s">
        <v>13</v>
      </c>
      <c r="AA4192" t="s">
        <v>15</v>
      </c>
      <c r="AB4192" t="s">
        <v>13</v>
      </c>
      <c r="AC4192" t="s">
        <v>26</v>
      </c>
      <c r="AD4192">
        <v>20.55</v>
      </c>
      <c r="AE4192">
        <v>654.54999999999995</v>
      </c>
      <c r="AF4192">
        <v>0</v>
      </c>
      <c r="AG4192">
        <v>0</v>
      </c>
      <c r="AH4192">
        <v>1151.04</v>
      </c>
      <c r="AI4192">
        <v>1805.59</v>
      </c>
      <c r="AJ4192" t="s">
        <v>17</v>
      </c>
      <c r="AM4192" t="str">
        <f t="shared" si="195"/>
        <v>Stayed</v>
      </c>
      <c r="AN4192" t="str">
        <f t="shared" si="196"/>
        <v>No</v>
      </c>
      <c r="AO4192" t="str" cm="1">
        <f t="array" ref="AO4192">_xlfn.IFS($C4192&lt;36,"Youth", $C4192&lt;66, "Middle_age", $C4192&gt;65, "Old")</f>
        <v>Middle_age</v>
      </c>
      <c r="AP4192" t="str">
        <f t="shared" si="197"/>
        <v>3 năm</v>
      </c>
    </row>
    <row r="4193" spans="1:42" x14ac:dyDescent="0.35">
      <c r="A4193" t="s">
        <v>5331</v>
      </c>
      <c r="B4193" t="s">
        <v>9</v>
      </c>
      <c r="C4193">
        <v>32</v>
      </c>
      <c r="D4193" t="s">
        <v>13</v>
      </c>
      <c r="E4193">
        <v>3</v>
      </c>
      <c r="F4193" t="s">
        <v>117</v>
      </c>
      <c r="G4193">
        <v>90255</v>
      </c>
      <c r="H4193">
        <v>33.978029999999997</v>
      </c>
      <c r="I4193">
        <v>-118.217141</v>
      </c>
      <c r="J4193">
        <v>0</v>
      </c>
      <c r="K4193" s="1">
        <v>1</v>
      </c>
      <c r="L4193" t="s">
        <v>12</v>
      </c>
      <c r="M4193" t="s">
        <v>10</v>
      </c>
      <c r="N4193">
        <v>13.13</v>
      </c>
      <c r="O4193" t="s">
        <v>13</v>
      </c>
      <c r="P4193" t="s">
        <v>10</v>
      </c>
      <c r="Q4193" t="s">
        <v>25</v>
      </c>
      <c r="R4193">
        <v>57</v>
      </c>
      <c r="S4193" t="s">
        <v>13</v>
      </c>
      <c r="T4193" t="s">
        <v>13</v>
      </c>
      <c r="U4193" t="s">
        <v>13</v>
      </c>
      <c r="V4193" t="s">
        <v>13</v>
      </c>
      <c r="W4193" t="s">
        <v>10</v>
      </c>
      <c r="X4193" t="s">
        <v>13</v>
      </c>
      <c r="Y4193" t="s">
        <v>13</v>
      </c>
      <c r="Z4193" t="s">
        <v>10</v>
      </c>
      <c r="AA4193" t="s">
        <v>21</v>
      </c>
      <c r="AB4193" t="s">
        <v>10</v>
      </c>
      <c r="AC4193" t="s">
        <v>26</v>
      </c>
      <c r="AD4193">
        <v>79.349999999999994</v>
      </c>
      <c r="AE4193">
        <v>79.349999999999994</v>
      </c>
      <c r="AF4193">
        <v>0</v>
      </c>
      <c r="AG4193">
        <v>0</v>
      </c>
      <c r="AH4193">
        <v>13.13</v>
      </c>
      <c r="AI4193">
        <v>92.48</v>
      </c>
      <c r="AJ4193" t="s">
        <v>27</v>
      </c>
      <c r="AK4193" t="s">
        <v>28</v>
      </c>
      <c r="AL4193" t="s">
        <v>29</v>
      </c>
      <c r="AM4193" t="str">
        <f t="shared" si="195"/>
        <v>Churned</v>
      </c>
      <c r="AN4193" t="str">
        <f t="shared" si="196"/>
        <v>Yes</v>
      </c>
      <c r="AO4193" t="str" cm="1">
        <f t="array" ref="AO4193">_xlfn.IFS($C4193&lt;36,"Youth", $C4193&lt;66, "Middle_age", $C4193&gt;65, "Old")</f>
        <v>Youth</v>
      </c>
      <c r="AP4193" t="str">
        <f t="shared" si="197"/>
        <v>1 năm</v>
      </c>
    </row>
    <row r="4194" spans="1:42" x14ac:dyDescent="0.35">
      <c r="A4194" t="s">
        <v>5332</v>
      </c>
      <c r="B4194" t="s">
        <v>19</v>
      </c>
      <c r="C4194">
        <v>19</v>
      </c>
      <c r="D4194" t="s">
        <v>13</v>
      </c>
      <c r="E4194">
        <v>0</v>
      </c>
      <c r="F4194" t="s">
        <v>400</v>
      </c>
      <c r="G4194">
        <v>92707</v>
      </c>
      <c r="H4194">
        <v>33.714829000000002</v>
      </c>
      <c r="I4194">
        <v>-117.872941</v>
      </c>
      <c r="J4194">
        <v>0</v>
      </c>
      <c r="K4194" s="1">
        <v>2</v>
      </c>
      <c r="L4194" t="s">
        <v>12</v>
      </c>
      <c r="M4194" t="s">
        <v>10</v>
      </c>
      <c r="N4194">
        <v>40.28</v>
      </c>
      <c r="O4194" t="s">
        <v>13</v>
      </c>
      <c r="P4194" t="s">
        <v>13</v>
      </c>
      <c r="AA4194" t="s">
        <v>21</v>
      </c>
      <c r="AB4194" t="s">
        <v>13</v>
      </c>
      <c r="AC4194" t="s">
        <v>16</v>
      </c>
      <c r="AD4194">
        <v>20.05</v>
      </c>
      <c r="AE4194">
        <v>42.7</v>
      </c>
      <c r="AF4194">
        <v>0</v>
      </c>
      <c r="AG4194">
        <v>0</v>
      </c>
      <c r="AH4194">
        <v>80.56</v>
      </c>
      <c r="AI4194">
        <v>123.26</v>
      </c>
      <c r="AJ4194" t="s">
        <v>68</v>
      </c>
      <c r="AM4194" t="str">
        <f t="shared" si="195"/>
        <v>Joined</v>
      </c>
      <c r="AN4194" t="str">
        <f t="shared" si="196"/>
        <v>No</v>
      </c>
      <c r="AO4194" t="str" cm="1">
        <f t="array" ref="AO4194">_xlfn.IFS($C4194&lt;36,"Youth", $C4194&lt;66, "Middle_age", $C4194&gt;65, "Old")</f>
        <v>Youth</v>
      </c>
      <c r="AP4194" t="str">
        <f t="shared" si="197"/>
        <v>1 năm</v>
      </c>
    </row>
    <row r="4195" spans="1:42" x14ac:dyDescent="0.35">
      <c r="A4195" t="s">
        <v>5333</v>
      </c>
      <c r="B4195" t="s">
        <v>19</v>
      </c>
      <c r="C4195">
        <v>40</v>
      </c>
      <c r="D4195" t="s">
        <v>10</v>
      </c>
      <c r="E4195">
        <v>0</v>
      </c>
      <c r="F4195" t="s">
        <v>1453</v>
      </c>
      <c r="G4195">
        <v>95979</v>
      </c>
      <c r="H4195">
        <v>39.288127000000003</v>
      </c>
      <c r="I4195">
        <v>-122.415841</v>
      </c>
      <c r="J4195">
        <v>0</v>
      </c>
      <c r="K4195" s="1">
        <v>64</v>
      </c>
      <c r="L4195" t="s">
        <v>46</v>
      </c>
      <c r="M4195" t="s">
        <v>10</v>
      </c>
      <c r="N4195">
        <v>48.41</v>
      </c>
      <c r="O4195" t="s">
        <v>13</v>
      </c>
      <c r="P4195" t="s">
        <v>10</v>
      </c>
      <c r="Q4195" t="s">
        <v>25</v>
      </c>
      <c r="R4195">
        <v>22</v>
      </c>
      <c r="S4195" t="s">
        <v>10</v>
      </c>
      <c r="T4195" t="s">
        <v>13</v>
      </c>
      <c r="U4195" t="s">
        <v>13</v>
      </c>
      <c r="V4195" t="s">
        <v>13</v>
      </c>
      <c r="W4195" t="s">
        <v>13</v>
      </c>
      <c r="X4195" t="s">
        <v>13</v>
      </c>
      <c r="Y4195" t="s">
        <v>13</v>
      </c>
      <c r="Z4195" t="s">
        <v>10</v>
      </c>
      <c r="AA4195" t="s">
        <v>21</v>
      </c>
      <c r="AB4195" t="s">
        <v>10</v>
      </c>
      <c r="AC4195" t="s">
        <v>16</v>
      </c>
      <c r="AD4195">
        <v>73.55</v>
      </c>
      <c r="AE4195">
        <v>4764</v>
      </c>
      <c r="AF4195">
        <v>21.9</v>
      </c>
      <c r="AG4195">
        <v>0</v>
      </c>
      <c r="AH4195">
        <v>3098.24</v>
      </c>
      <c r="AI4195">
        <v>7840.34</v>
      </c>
      <c r="AJ4195" t="s">
        <v>17</v>
      </c>
      <c r="AM4195" t="str">
        <f t="shared" si="195"/>
        <v>VIP</v>
      </c>
      <c r="AN4195" t="str">
        <f t="shared" si="196"/>
        <v>No</v>
      </c>
      <c r="AO4195" t="str" cm="1">
        <f t="array" ref="AO4195">_xlfn.IFS($C4195&lt;36,"Youth", $C4195&lt;66, "Middle_age", $C4195&gt;65, "Old")</f>
        <v>Middle_age</v>
      </c>
      <c r="AP4195" t="str">
        <f t="shared" si="197"/>
        <v>6 năm</v>
      </c>
    </row>
    <row r="4196" spans="1:42" x14ac:dyDescent="0.35">
      <c r="A4196" t="s">
        <v>5334</v>
      </c>
      <c r="B4196" t="s">
        <v>9</v>
      </c>
      <c r="C4196">
        <v>20</v>
      </c>
      <c r="D4196" t="s">
        <v>10</v>
      </c>
      <c r="E4196">
        <v>0</v>
      </c>
      <c r="F4196" t="s">
        <v>1429</v>
      </c>
      <c r="G4196">
        <v>90740</v>
      </c>
      <c r="H4196">
        <v>33.754620000000003</v>
      </c>
      <c r="I4196">
        <v>-118.071128</v>
      </c>
      <c r="J4196">
        <v>1</v>
      </c>
      <c r="K4196" s="1">
        <v>19</v>
      </c>
      <c r="L4196" t="s">
        <v>32</v>
      </c>
      <c r="M4196" t="s">
        <v>10</v>
      </c>
      <c r="N4196">
        <v>21.71</v>
      </c>
      <c r="O4196" t="s">
        <v>10</v>
      </c>
      <c r="P4196" t="s">
        <v>10</v>
      </c>
      <c r="Q4196" t="s">
        <v>25</v>
      </c>
      <c r="R4196">
        <v>47</v>
      </c>
      <c r="S4196" t="s">
        <v>13</v>
      </c>
      <c r="T4196" t="s">
        <v>13</v>
      </c>
      <c r="U4196" t="s">
        <v>10</v>
      </c>
      <c r="V4196" t="s">
        <v>13</v>
      </c>
      <c r="W4196" t="s">
        <v>13</v>
      </c>
      <c r="X4196" t="s">
        <v>10</v>
      </c>
      <c r="Y4196" t="s">
        <v>10</v>
      </c>
      <c r="Z4196" t="s">
        <v>13</v>
      </c>
      <c r="AA4196" t="s">
        <v>21</v>
      </c>
      <c r="AB4196" t="s">
        <v>13</v>
      </c>
      <c r="AC4196" t="s">
        <v>16</v>
      </c>
      <c r="AD4196">
        <v>89.65</v>
      </c>
      <c r="AE4196">
        <v>1761.05</v>
      </c>
      <c r="AF4196">
        <v>0</v>
      </c>
      <c r="AG4196">
        <v>80</v>
      </c>
      <c r="AH4196">
        <v>412.49</v>
      </c>
      <c r="AI4196">
        <v>2253.54</v>
      </c>
      <c r="AJ4196" t="s">
        <v>27</v>
      </c>
      <c r="AK4196" t="s">
        <v>91</v>
      </c>
      <c r="AL4196" t="s">
        <v>165</v>
      </c>
      <c r="AM4196" t="str">
        <f t="shared" si="195"/>
        <v>Churned</v>
      </c>
      <c r="AN4196" t="str">
        <f t="shared" si="196"/>
        <v>No</v>
      </c>
      <c r="AO4196" t="str" cm="1">
        <f t="array" ref="AO4196">_xlfn.IFS($C4196&lt;36,"Youth", $C4196&lt;66, "Middle_age", $C4196&gt;65, "Old")</f>
        <v>Youth</v>
      </c>
      <c r="AP4196" t="str">
        <f t="shared" si="197"/>
        <v>2 năm</v>
      </c>
    </row>
    <row r="4197" spans="1:42" x14ac:dyDescent="0.35">
      <c r="A4197" t="s">
        <v>5335</v>
      </c>
      <c r="B4197" t="s">
        <v>19</v>
      </c>
      <c r="C4197">
        <v>37</v>
      </c>
      <c r="D4197" t="s">
        <v>13</v>
      </c>
      <c r="E4197">
        <v>0</v>
      </c>
      <c r="F4197" t="s">
        <v>215</v>
      </c>
      <c r="G4197">
        <v>92028</v>
      </c>
      <c r="H4197">
        <v>33.362575</v>
      </c>
      <c r="I4197">
        <v>-117.299644</v>
      </c>
      <c r="J4197">
        <v>0</v>
      </c>
      <c r="K4197" s="1">
        <v>10</v>
      </c>
      <c r="L4197" t="s">
        <v>12</v>
      </c>
      <c r="M4197" t="s">
        <v>10</v>
      </c>
      <c r="N4197">
        <v>8.3800000000000008</v>
      </c>
      <c r="O4197" t="s">
        <v>13</v>
      </c>
      <c r="P4197" t="s">
        <v>10</v>
      </c>
      <c r="Q4197" t="s">
        <v>25</v>
      </c>
      <c r="R4197">
        <v>2</v>
      </c>
      <c r="S4197" t="s">
        <v>10</v>
      </c>
      <c r="T4197" t="s">
        <v>10</v>
      </c>
      <c r="U4197" t="s">
        <v>10</v>
      </c>
      <c r="V4197" t="s">
        <v>13</v>
      </c>
      <c r="W4197" t="s">
        <v>10</v>
      </c>
      <c r="X4197" t="s">
        <v>10</v>
      </c>
      <c r="Y4197" t="s">
        <v>10</v>
      </c>
      <c r="Z4197" t="s">
        <v>10</v>
      </c>
      <c r="AA4197" t="s">
        <v>21</v>
      </c>
      <c r="AB4197" t="s">
        <v>10</v>
      </c>
      <c r="AC4197" t="s">
        <v>26</v>
      </c>
      <c r="AD4197">
        <v>104.4</v>
      </c>
      <c r="AE4197">
        <v>1081.45</v>
      </c>
      <c r="AF4197">
        <v>0</v>
      </c>
      <c r="AG4197">
        <v>0</v>
      </c>
      <c r="AH4197">
        <v>83.8</v>
      </c>
      <c r="AI4197">
        <v>1165.25</v>
      </c>
      <c r="AJ4197" t="s">
        <v>27</v>
      </c>
      <c r="AK4197" t="s">
        <v>28</v>
      </c>
      <c r="AL4197" t="s">
        <v>74</v>
      </c>
      <c r="AM4197" t="str">
        <f t="shared" si="195"/>
        <v>Churned</v>
      </c>
      <c r="AN4197" t="str">
        <f t="shared" si="196"/>
        <v>No</v>
      </c>
      <c r="AO4197" t="str" cm="1">
        <f t="array" ref="AO4197">_xlfn.IFS($C4197&lt;36,"Youth", $C4197&lt;66, "Middle_age", $C4197&gt;65, "Old")</f>
        <v>Middle_age</v>
      </c>
      <c r="AP4197" t="str">
        <f t="shared" si="197"/>
        <v>1 năm</v>
      </c>
    </row>
    <row r="4198" spans="1:42" x14ac:dyDescent="0.35">
      <c r="A4198" t="s">
        <v>5336</v>
      </c>
      <c r="B4198" t="s">
        <v>19</v>
      </c>
      <c r="C4198">
        <v>33</v>
      </c>
      <c r="D4198" t="s">
        <v>10</v>
      </c>
      <c r="E4198">
        <v>2</v>
      </c>
      <c r="F4198" t="s">
        <v>5337</v>
      </c>
      <c r="G4198">
        <v>95934</v>
      </c>
      <c r="H4198">
        <v>40.080342000000002</v>
      </c>
      <c r="I4198">
        <v>-120.95780499999999</v>
      </c>
      <c r="J4198">
        <v>4</v>
      </c>
      <c r="K4198" s="1">
        <v>13</v>
      </c>
      <c r="L4198" t="s">
        <v>12</v>
      </c>
      <c r="M4198" t="s">
        <v>10</v>
      </c>
      <c r="N4198">
        <v>13.77</v>
      </c>
      <c r="O4198" t="s">
        <v>10</v>
      </c>
      <c r="P4198" t="s">
        <v>10</v>
      </c>
      <c r="Q4198" t="s">
        <v>49</v>
      </c>
      <c r="R4198">
        <v>23</v>
      </c>
      <c r="S4198" t="s">
        <v>13</v>
      </c>
      <c r="T4198" t="s">
        <v>10</v>
      </c>
      <c r="U4198" t="s">
        <v>10</v>
      </c>
      <c r="V4198" t="s">
        <v>10</v>
      </c>
      <c r="W4198" t="s">
        <v>10</v>
      </c>
      <c r="X4198" t="s">
        <v>13</v>
      </c>
      <c r="Y4198" t="s">
        <v>13</v>
      </c>
      <c r="Z4198" t="s">
        <v>10</v>
      </c>
      <c r="AA4198" t="s">
        <v>21</v>
      </c>
      <c r="AB4198" t="s">
        <v>10</v>
      </c>
      <c r="AC4198" t="s">
        <v>26</v>
      </c>
      <c r="AD4198">
        <v>72.8</v>
      </c>
      <c r="AE4198">
        <v>930.05</v>
      </c>
      <c r="AF4198">
        <v>0</v>
      </c>
      <c r="AG4198">
        <v>0</v>
      </c>
      <c r="AH4198">
        <v>179.01</v>
      </c>
      <c r="AI4198">
        <v>1109.06</v>
      </c>
      <c r="AJ4198" t="s">
        <v>17</v>
      </c>
      <c r="AM4198" t="str">
        <f t="shared" si="195"/>
        <v>Stayed</v>
      </c>
      <c r="AN4198" t="str">
        <f t="shared" si="196"/>
        <v>Yes</v>
      </c>
      <c r="AO4198" t="str" cm="1">
        <f t="array" ref="AO4198">_xlfn.IFS($C4198&lt;36,"Youth", $C4198&lt;66, "Middle_age", $C4198&gt;65, "Old")</f>
        <v>Youth</v>
      </c>
      <c r="AP4198" t="str">
        <f t="shared" si="197"/>
        <v>2 năm</v>
      </c>
    </row>
    <row r="4199" spans="1:42" x14ac:dyDescent="0.35">
      <c r="A4199" t="s">
        <v>5338</v>
      </c>
      <c r="B4199" t="s">
        <v>9</v>
      </c>
      <c r="C4199">
        <v>39</v>
      </c>
      <c r="D4199" t="s">
        <v>13</v>
      </c>
      <c r="E4199">
        <v>0</v>
      </c>
      <c r="F4199" t="s">
        <v>5339</v>
      </c>
      <c r="G4199">
        <v>92075</v>
      </c>
      <c r="H4199">
        <v>33.001812999999999</v>
      </c>
      <c r="I4199">
        <v>-117.263628</v>
      </c>
      <c r="J4199">
        <v>0</v>
      </c>
      <c r="K4199" s="1">
        <v>41</v>
      </c>
      <c r="L4199" t="s">
        <v>12</v>
      </c>
      <c r="M4199" t="s">
        <v>10</v>
      </c>
      <c r="N4199">
        <v>6.61</v>
      </c>
      <c r="O4199" t="s">
        <v>13</v>
      </c>
      <c r="P4199" t="s">
        <v>13</v>
      </c>
      <c r="AA4199" t="s">
        <v>15</v>
      </c>
      <c r="AB4199" t="s">
        <v>10</v>
      </c>
      <c r="AC4199" t="s">
        <v>16</v>
      </c>
      <c r="AD4199">
        <v>20.25</v>
      </c>
      <c r="AE4199">
        <v>865</v>
      </c>
      <c r="AF4199">
        <v>46.78</v>
      </c>
      <c r="AG4199">
        <v>0</v>
      </c>
      <c r="AH4199">
        <v>271.01</v>
      </c>
      <c r="AI4199">
        <v>1089.23</v>
      </c>
      <c r="AJ4199" t="s">
        <v>17</v>
      </c>
      <c r="AM4199" t="str">
        <f t="shared" si="195"/>
        <v>Stayed</v>
      </c>
      <c r="AN4199" t="str">
        <f t="shared" si="196"/>
        <v>No</v>
      </c>
      <c r="AO4199" t="str" cm="1">
        <f t="array" ref="AO4199">_xlfn.IFS($C4199&lt;36,"Youth", $C4199&lt;66, "Middle_age", $C4199&gt;65, "Old")</f>
        <v>Middle_age</v>
      </c>
      <c r="AP4199" t="str">
        <f t="shared" si="197"/>
        <v>4 năm</v>
      </c>
    </row>
    <row r="4200" spans="1:42" x14ac:dyDescent="0.35">
      <c r="A4200" t="s">
        <v>5340</v>
      </c>
      <c r="B4200" t="s">
        <v>19</v>
      </c>
      <c r="C4200">
        <v>48</v>
      </c>
      <c r="D4200" t="s">
        <v>13</v>
      </c>
      <c r="E4200">
        <v>0</v>
      </c>
      <c r="F4200" t="s">
        <v>4263</v>
      </c>
      <c r="G4200">
        <v>91340</v>
      </c>
      <c r="H4200">
        <v>34.286130999999997</v>
      </c>
      <c r="I4200">
        <v>-118.435969</v>
      </c>
      <c r="J4200">
        <v>0</v>
      </c>
      <c r="K4200" s="1">
        <v>9</v>
      </c>
      <c r="L4200" t="s">
        <v>12</v>
      </c>
      <c r="M4200" t="s">
        <v>10</v>
      </c>
      <c r="N4200">
        <v>34.75</v>
      </c>
      <c r="O4200" t="s">
        <v>10</v>
      </c>
      <c r="P4200" t="s">
        <v>10</v>
      </c>
      <c r="Q4200" t="s">
        <v>25</v>
      </c>
      <c r="R4200">
        <v>3</v>
      </c>
      <c r="S4200" t="s">
        <v>13</v>
      </c>
      <c r="T4200" t="s">
        <v>13</v>
      </c>
      <c r="U4200" t="s">
        <v>13</v>
      </c>
      <c r="V4200" t="s">
        <v>13</v>
      </c>
      <c r="W4200" t="s">
        <v>13</v>
      </c>
      <c r="X4200" t="s">
        <v>13</v>
      </c>
      <c r="Y4200" t="s">
        <v>13</v>
      </c>
      <c r="Z4200" t="s">
        <v>10</v>
      </c>
      <c r="AA4200" t="s">
        <v>21</v>
      </c>
      <c r="AB4200" t="s">
        <v>10</v>
      </c>
      <c r="AC4200" t="s">
        <v>26</v>
      </c>
      <c r="AD4200">
        <v>76.25</v>
      </c>
      <c r="AE4200">
        <v>684.85</v>
      </c>
      <c r="AF4200">
        <v>0</v>
      </c>
      <c r="AG4200">
        <v>0</v>
      </c>
      <c r="AH4200">
        <v>312.75</v>
      </c>
      <c r="AI4200">
        <v>997.6</v>
      </c>
      <c r="AJ4200" t="s">
        <v>17</v>
      </c>
      <c r="AM4200" t="str">
        <f t="shared" si="195"/>
        <v>Stayed</v>
      </c>
      <c r="AN4200" t="str">
        <f t="shared" si="196"/>
        <v>No</v>
      </c>
      <c r="AO4200" t="str" cm="1">
        <f t="array" ref="AO4200">_xlfn.IFS($C4200&lt;36,"Youth", $C4200&lt;66, "Middle_age", $C4200&gt;65, "Old")</f>
        <v>Middle_age</v>
      </c>
      <c r="AP4200" t="str">
        <f t="shared" si="197"/>
        <v>1 năm</v>
      </c>
    </row>
    <row r="4201" spans="1:42" x14ac:dyDescent="0.35">
      <c r="A4201" t="s">
        <v>5341</v>
      </c>
      <c r="B4201" t="s">
        <v>19</v>
      </c>
      <c r="C4201">
        <v>46</v>
      </c>
      <c r="D4201" t="s">
        <v>13</v>
      </c>
      <c r="E4201">
        <v>0</v>
      </c>
      <c r="F4201" t="s">
        <v>2980</v>
      </c>
      <c r="G4201">
        <v>96109</v>
      </c>
      <c r="H4201">
        <v>40.012675000000002</v>
      </c>
      <c r="I4201">
        <v>-120.101857</v>
      </c>
      <c r="J4201">
        <v>0</v>
      </c>
      <c r="K4201" s="1">
        <v>69</v>
      </c>
      <c r="L4201" t="s">
        <v>12</v>
      </c>
      <c r="M4201" t="s">
        <v>10</v>
      </c>
      <c r="N4201">
        <v>3.24</v>
      </c>
      <c r="O4201" t="s">
        <v>10</v>
      </c>
      <c r="P4201" t="s">
        <v>10</v>
      </c>
      <c r="Q4201" t="s">
        <v>14</v>
      </c>
      <c r="R4201">
        <v>26</v>
      </c>
      <c r="S4201" t="s">
        <v>10</v>
      </c>
      <c r="T4201" t="s">
        <v>10</v>
      </c>
      <c r="U4201" t="s">
        <v>10</v>
      </c>
      <c r="V4201" t="s">
        <v>10</v>
      </c>
      <c r="W4201" t="s">
        <v>13</v>
      </c>
      <c r="X4201" t="s">
        <v>10</v>
      </c>
      <c r="Y4201" t="s">
        <v>10</v>
      </c>
      <c r="Z4201" t="s">
        <v>10</v>
      </c>
      <c r="AA4201" t="s">
        <v>43</v>
      </c>
      <c r="AB4201" t="s">
        <v>10</v>
      </c>
      <c r="AC4201" t="s">
        <v>16</v>
      </c>
      <c r="AD4201">
        <v>81.5</v>
      </c>
      <c r="AE4201">
        <v>5553.25</v>
      </c>
      <c r="AF4201">
        <v>0</v>
      </c>
      <c r="AG4201">
        <v>0</v>
      </c>
      <c r="AH4201">
        <v>223.56</v>
      </c>
      <c r="AI4201">
        <v>5776.81</v>
      </c>
      <c r="AJ4201" t="s">
        <v>17</v>
      </c>
      <c r="AM4201" t="str">
        <f t="shared" si="195"/>
        <v>VIP</v>
      </c>
      <c r="AN4201" t="str">
        <f t="shared" si="196"/>
        <v>No</v>
      </c>
      <c r="AO4201" t="str" cm="1">
        <f t="array" ref="AO4201">_xlfn.IFS($C4201&lt;36,"Youth", $C4201&lt;66, "Middle_age", $C4201&gt;65, "Old")</f>
        <v>Middle_age</v>
      </c>
      <c r="AP4201" t="str">
        <f t="shared" si="197"/>
        <v>6 năm</v>
      </c>
    </row>
    <row r="4202" spans="1:42" x14ac:dyDescent="0.35">
      <c r="A4202" t="s">
        <v>5342</v>
      </c>
      <c r="B4202" t="s">
        <v>19</v>
      </c>
      <c r="C4202">
        <v>75</v>
      </c>
      <c r="D4202" t="s">
        <v>10</v>
      </c>
      <c r="E4202">
        <v>0</v>
      </c>
      <c r="F4202" t="s">
        <v>318</v>
      </c>
      <c r="G4202">
        <v>92655</v>
      </c>
      <c r="H4202">
        <v>33.744439</v>
      </c>
      <c r="I4202">
        <v>-117.98587999999999</v>
      </c>
      <c r="J4202">
        <v>1</v>
      </c>
      <c r="K4202" s="1">
        <v>7</v>
      </c>
      <c r="L4202" t="s">
        <v>12</v>
      </c>
      <c r="M4202" t="s">
        <v>10</v>
      </c>
      <c r="N4202">
        <v>16.05</v>
      </c>
      <c r="O4202" t="s">
        <v>13</v>
      </c>
      <c r="P4202" t="s">
        <v>10</v>
      </c>
      <c r="Q4202" t="s">
        <v>25</v>
      </c>
      <c r="R4202">
        <v>22</v>
      </c>
      <c r="S4202" t="s">
        <v>13</v>
      </c>
      <c r="T4202" t="s">
        <v>13</v>
      </c>
      <c r="U4202" t="s">
        <v>13</v>
      </c>
      <c r="V4202" t="s">
        <v>13</v>
      </c>
      <c r="W4202" t="s">
        <v>13</v>
      </c>
      <c r="X4202" t="s">
        <v>13</v>
      </c>
      <c r="Y4202" t="s">
        <v>13</v>
      </c>
      <c r="Z4202" t="s">
        <v>10</v>
      </c>
      <c r="AA4202" t="s">
        <v>21</v>
      </c>
      <c r="AB4202" t="s">
        <v>10</v>
      </c>
      <c r="AC4202" t="s">
        <v>16</v>
      </c>
      <c r="AD4202">
        <v>70.099999999999994</v>
      </c>
      <c r="AE4202">
        <v>467.55</v>
      </c>
      <c r="AF4202">
        <v>20.23</v>
      </c>
      <c r="AG4202">
        <v>0</v>
      </c>
      <c r="AH4202">
        <v>112.35</v>
      </c>
      <c r="AI4202">
        <v>559.66999999999996</v>
      </c>
      <c r="AJ4202" t="s">
        <v>27</v>
      </c>
      <c r="AK4202" t="s">
        <v>91</v>
      </c>
      <c r="AL4202" t="s">
        <v>92</v>
      </c>
      <c r="AM4202" t="str">
        <f t="shared" si="195"/>
        <v>Churned</v>
      </c>
      <c r="AN4202" t="str">
        <f t="shared" si="196"/>
        <v>No</v>
      </c>
      <c r="AO4202" t="str" cm="1">
        <f t="array" ref="AO4202">_xlfn.IFS($C4202&lt;36,"Youth", $C4202&lt;66, "Middle_age", $C4202&gt;65, "Old")</f>
        <v>Old</v>
      </c>
      <c r="AP4202" t="str">
        <f t="shared" si="197"/>
        <v>1 năm</v>
      </c>
    </row>
    <row r="4203" spans="1:42" x14ac:dyDescent="0.35">
      <c r="A4203" t="s">
        <v>5343</v>
      </c>
      <c r="B4203" t="s">
        <v>9</v>
      </c>
      <c r="C4203">
        <v>32</v>
      </c>
      <c r="D4203" t="s">
        <v>13</v>
      </c>
      <c r="E4203">
        <v>2</v>
      </c>
      <c r="F4203" t="s">
        <v>372</v>
      </c>
      <c r="G4203">
        <v>94060</v>
      </c>
      <c r="H4203">
        <v>37.225650000000002</v>
      </c>
      <c r="I4203">
        <v>-122.297533</v>
      </c>
      <c r="J4203">
        <v>0</v>
      </c>
      <c r="K4203" s="1">
        <v>22</v>
      </c>
      <c r="L4203" t="s">
        <v>32</v>
      </c>
      <c r="M4203" t="s">
        <v>10</v>
      </c>
      <c r="N4203">
        <v>33.729999999999997</v>
      </c>
      <c r="O4203" t="s">
        <v>10</v>
      </c>
      <c r="P4203" t="s">
        <v>10</v>
      </c>
      <c r="Q4203" t="s">
        <v>25</v>
      </c>
      <c r="R4203">
        <v>19</v>
      </c>
      <c r="S4203" t="s">
        <v>13</v>
      </c>
      <c r="T4203" t="s">
        <v>13</v>
      </c>
      <c r="U4203" t="s">
        <v>13</v>
      </c>
      <c r="V4203" t="s">
        <v>13</v>
      </c>
      <c r="W4203" t="s">
        <v>13</v>
      </c>
      <c r="X4203" t="s">
        <v>10</v>
      </c>
      <c r="Y4203" t="s">
        <v>10</v>
      </c>
      <c r="Z4203" t="s">
        <v>10</v>
      </c>
      <c r="AA4203" t="s">
        <v>21</v>
      </c>
      <c r="AB4203" t="s">
        <v>10</v>
      </c>
      <c r="AC4203" t="s">
        <v>26</v>
      </c>
      <c r="AD4203">
        <v>84.75</v>
      </c>
      <c r="AE4203">
        <v>1816.75</v>
      </c>
      <c r="AF4203">
        <v>0</v>
      </c>
      <c r="AG4203">
        <v>0</v>
      </c>
      <c r="AH4203">
        <v>742.06</v>
      </c>
      <c r="AI4203">
        <v>2558.81</v>
      </c>
      <c r="AJ4203" t="s">
        <v>17</v>
      </c>
      <c r="AM4203" t="str">
        <f t="shared" si="195"/>
        <v>Stayed</v>
      </c>
      <c r="AN4203" t="str">
        <f t="shared" si="196"/>
        <v>Yes</v>
      </c>
      <c r="AO4203" t="str" cm="1">
        <f t="array" ref="AO4203">_xlfn.IFS($C4203&lt;36,"Youth", $C4203&lt;66, "Middle_age", $C4203&gt;65, "Old")</f>
        <v>Youth</v>
      </c>
      <c r="AP4203" t="str">
        <f t="shared" si="197"/>
        <v>2 năm</v>
      </c>
    </row>
    <row r="4204" spans="1:42" x14ac:dyDescent="0.35">
      <c r="A4204" t="s">
        <v>5344</v>
      </c>
      <c r="B4204" t="s">
        <v>9</v>
      </c>
      <c r="C4204">
        <v>51</v>
      </c>
      <c r="D4204" t="s">
        <v>10</v>
      </c>
      <c r="E4204">
        <v>3</v>
      </c>
      <c r="F4204" t="s">
        <v>247</v>
      </c>
      <c r="G4204">
        <v>92285</v>
      </c>
      <c r="H4204">
        <v>34.341737000000002</v>
      </c>
      <c r="I4204">
        <v>-116.539416</v>
      </c>
      <c r="J4204">
        <v>6</v>
      </c>
      <c r="K4204" s="1">
        <v>23</v>
      </c>
      <c r="L4204" t="s">
        <v>32</v>
      </c>
      <c r="M4204" t="s">
        <v>10</v>
      </c>
      <c r="N4204">
        <v>48.73</v>
      </c>
      <c r="O4204" t="s">
        <v>13</v>
      </c>
      <c r="P4204" t="s">
        <v>10</v>
      </c>
      <c r="Q4204" t="s">
        <v>25</v>
      </c>
      <c r="R4204">
        <v>75</v>
      </c>
      <c r="S4204" t="s">
        <v>13</v>
      </c>
      <c r="T4204" t="s">
        <v>13</v>
      </c>
      <c r="U4204" t="s">
        <v>10</v>
      </c>
      <c r="V4204" t="s">
        <v>13</v>
      </c>
      <c r="W4204" t="s">
        <v>13</v>
      </c>
      <c r="X4204" t="s">
        <v>13</v>
      </c>
      <c r="Y4204" t="s">
        <v>13</v>
      </c>
      <c r="Z4204" t="s">
        <v>10</v>
      </c>
      <c r="AA4204" t="s">
        <v>21</v>
      </c>
      <c r="AB4204" t="s">
        <v>10</v>
      </c>
      <c r="AC4204" t="s">
        <v>16</v>
      </c>
      <c r="AD4204">
        <v>75.3</v>
      </c>
      <c r="AE4204">
        <v>1702.9</v>
      </c>
      <c r="AF4204">
        <v>0</v>
      </c>
      <c r="AG4204">
        <v>0</v>
      </c>
      <c r="AH4204">
        <v>1120.79</v>
      </c>
      <c r="AI4204">
        <v>2823.69</v>
      </c>
      <c r="AJ4204" t="s">
        <v>17</v>
      </c>
      <c r="AM4204" t="str">
        <f t="shared" si="195"/>
        <v>Stayed</v>
      </c>
      <c r="AN4204" t="str">
        <f t="shared" si="196"/>
        <v>Yes</v>
      </c>
      <c r="AO4204" t="str" cm="1">
        <f t="array" ref="AO4204">_xlfn.IFS($C4204&lt;36,"Youth", $C4204&lt;66, "Middle_age", $C4204&gt;65, "Old")</f>
        <v>Middle_age</v>
      </c>
      <c r="AP4204" t="str">
        <f t="shared" si="197"/>
        <v>2 năm</v>
      </c>
    </row>
    <row r="4205" spans="1:42" x14ac:dyDescent="0.35">
      <c r="A4205" t="s">
        <v>5345</v>
      </c>
      <c r="B4205" t="s">
        <v>9</v>
      </c>
      <c r="C4205">
        <v>79</v>
      </c>
      <c r="D4205" t="s">
        <v>13</v>
      </c>
      <c r="E4205">
        <v>0</v>
      </c>
      <c r="F4205" t="s">
        <v>333</v>
      </c>
      <c r="G4205">
        <v>90242</v>
      </c>
      <c r="H4205">
        <v>33.921793000000001</v>
      </c>
      <c r="I4205">
        <v>-118.14058799999999</v>
      </c>
      <c r="J4205">
        <v>0</v>
      </c>
      <c r="K4205" s="1">
        <v>17</v>
      </c>
      <c r="L4205" t="s">
        <v>12</v>
      </c>
      <c r="M4205" t="s">
        <v>10</v>
      </c>
      <c r="N4205">
        <v>32.19</v>
      </c>
      <c r="O4205" t="s">
        <v>10</v>
      </c>
      <c r="P4205" t="s">
        <v>10</v>
      </c>
      <c r="Q4205" t="s">
        <v>25</v>
      </c>
      <c r="R4205">
        <v>11</v>
      </c>
      <c r="S4205" t="s">
        <v>13</v>
      </c>
      <c r="T4205" t="s">
        <v>13</v>
      </c>
      <c r="U4205" t="s">
        <v>13</v>
      </c>
      <c r="V4205" t="s">
        <v>13</v>
      </c>
      <c r="W4205" t="s">
        <v>10</v>
      </c>
      <c r="X4205" t="s">
        <v>10</v>
      </c>
      <c r="Y4205" t="s">
        <v>10</v>
      </c>
      <c r="Z4205" t="s">
        <v>10</v>
      </c>
      <c r="AA4205" t="s">
        <v>43</v>
      </c>
      <c r="AB4205" t="s">
        <v>10</v>
      </c>
      <c r="AC4205" t="s">
        <v>26</v>
      </c>
      <c r="AD4205">
        <v>-6</v>
      </c>
      <c r="AE4205">
        <v>1608.15</v>
      </c>
      <c r="AF4205">
        <v>36.4</v>
      </c>
      <c r="AG4205">
        <v>0</v>
      </c>
      <c r="AH4205">
        <v>547.23</v>
      </c>
      <c r="AI4205">
        <v>2118.98</v>
      </c>
      <c r="AJ4205" t="s">
        <v>17</v>
      </c>
      <c r="AM4205" t="str">
        <f t="shared" si="195"/>
        <v>Stayed</v>
      </c>
      <c r="AN4205" t="str">
        <f t="shared" si="196"/>
        <v>No</v>
      </c>
      <c r="AO4205" t="str" cm="1">
        <f t="array" ref="AO4205">_xlfn.IFS($C4205&lt;36,"Youth", $C4205&lt;66, "Middle_age", $C4205&gt;65, "Old")</f>
        <v>Old</v>
      </c>
      <c r="AP4205" t="str">
        <f t="shared" si="197"/>
        <v>2 năm</v>
      </c>
    </row>
    <row r="4206" spans="1:42" x14ac:dyDescent="0.35">
      <c r="A4206" t="s">
        <v>5346</v>
      </c>
      <c r="B4206" t="s">
        <v>19</v>
      </c>
      <c r="C4206">
        <v>79</v>
      </c>
      <c r="D4206" t="s">
        <v>10</v>
      </c>
      <c r="E4206">
        <v>0</v>
      </c>
      <c r="F4206" t="s">
        <v>3022</v>
      </c>
      <c r="G4206">
        <v>93624</v>
      </c>
      <c r="H4206">
        <v>36.397745</v>
      </c>
      <c r="I4206">
        <v>-120.119911</v>
      </c>
      <c r="J4206">
        <v>9</v>
      </c>
      <c r="K4206" s="1">
        <v>15</v>
      </c>
      <c r="L4206" t="s">
        <v>12</v>
      </c>
      <c r="M4206" t="s">
        <v>10</v>
      </c>
      <c r="N4206">
        <v>22.83</v>
      </c>
      <c r="O4206" t="s">
        <v>10</v>
      </c>
      <c r="P4206" t="s">
        <v>10</v>
      </c>
      <c r="Q4206" t="s">
        <v>25</v>
      </c>
      <c r="R4206">
        <v>26</v>
      </c>
      <c r="S4206" t="s">
        <v>10</v>
      </c>
      <c r="T4206" t="s">
        <v>13</v>
      </c>
      <c r="U4206" t="s">
        <v>10</v>
      </c>
      <c r="V4206" t="s">
        <v>13</v>
      </c>
      <c r="W4206" t="s">
        <v>10</v>
      </c>
      <c r="X4206" t="s">
        <v>13</v>
      </c>
      <c r="Y4206" t="s">
        <v>13</v>
      </c>
      <c r="Z4206" t="s">
        <v>10</v>
      </c>
      <c r="AA4206" t="s">
        <v>21</v>
      </c>
      <c r="AB4206" t="s">
        <v>10</v>
      </c>
      <c r="AC4206" t="s">
        <v>26</v>
      </c>
      <c r="AD4206">
        <v>96.5</v>
      </c>
      <c r="AE4206">
        <v>1392.25</v>
      </c>
      <c r="AF4206">
        <v>0</v>
      </c>
      <c r="AG4206">
        <v>0</v>
      </c>
      <c r="AH4206">
        <v>342.45</v>
      </c>
      <c r="AI4206">
        <v>1734.7</v>
      </c>
      <c r="AJ4206" t="s">
        <v>17</v>
      </c>
      <c r="AM4206" t="str">
        <f t="shared" si="195"/>
        <v>Stayed</v>
      </c>
      <c r="AN4206" t="str">
        <f t="shared" si="196"/>
        <v>No</v>
      </c>
      <c r="AO4206" t="str" cm="1">
        <f t="array" ref="AO4206">_xlfn.IFS($C4206&lt;36,"Youth", $C4206&lt;66, "Middle_age", $C4206&gt;65, "Old")</f>
        <v>Old</v>
      </c>
      <c r="AP4206" t="str">
        <f t="shared" si="197"/>
        <v>2 năm</v>
      </c>
    </row>
    <row r="4207" spans="1:42" x14ac:dyDescent="0.35">
      <c r="A4207" t="s">
        <v>5347</v>
      </c>
      <c r="B4207" t="s">
        <v>19</v>
      </c>
      <c r="C4207">
        <v>59</v>
      </c>
      <c r="D4207" t="s">
        <v>10</v>
      </c>
      <c r="E4207">
        <v>3</v>
      </c>
      <c r="F4207" t="s">
        <v>3766</v>
      </c>
      <c r="G4207">
        <v>96062</v>
      </c>
      <c r="H4207">
        <v>40.531256999999997</v>
      </c>
      <c r="I4207">
        <v>-122.148139</v>
      </c>
      <c r="J4207">
        <v>1</v>
      </c>
      <c r="K4207" s="1">
        <v>48</v>
      </c>
      <c r="L4207" t="s">
        <v>46</v>
      </c>
      <c r="M4207" t="s">
        <v>10</v>
      </c>
      <c r="N4207">
        <v>20.73</v>
      </c>
      <c r="O4207" t="s">
        <v>10</v>
      </c>
      <c r="P4207" t="s">
        <v>13</v>
      </c>
      <c r="AA4207" t="s">
        <v>43</v>
      </c>
      <c r="AB4207" t="s">
        <v>13</v>
      </c>
      <c r="AC4207" t="s">
        <v>26</v>
      </c>
      <c r="AD4207">
        <v>26.3</v>
      </c>
      <c r="AE4207">
        <v>1245.05</v>
      </c>
      <c r="AF4207">
        <v>0</v>
      </c>
      <c r="AG4207">
        <v>0</v>
      </c>
      <c r="AH4207">
        <v>995.04</v>
      </c>
      <c r="AI4207">
        <v>2240.09</v>
      </c>
      <c r="AJ4207" t="s">
        <v>17</v>
      </c>
      <c r="AM4207" t="str">
        <f t="shared" si="195"/>
        <v>Stayed</v>
      </c>
      <c r="AN4207" t="str">
        <f t="shared" si="196"/>
        <v>Yes</v>
      </c>
      <c r="AO4207" t="str" cm="1">
        <f t="array" ref="AO4207">_xlfn.IFS($C4207&lt;36,"Youth", $C4207&lt;66, "Middle_age", $C4207&gt;65, "Old")</f>
        <v>Middle_age</v>
      </c>
      <c r="AP4207" t="str">
        <f t="shared" si="197"/>
        <v>4 năm</v>
      </c>
    </row>
    <row r="4208" spans="1:42" x14ac:dyDescent="0.35">
      <c r="A4208" t="s">
        <v>5348</v>
      </c>
      <c r="B4208" t="s">
        <v>9</v>
      </c>
      <c r="C4208">
        <v>54</v>
      </c>
      <c r="D4208" t="s">
        <v>13</v>
      </c>
      <c r="E4208">
        <v>0</v>
      </c>
      <c r="F4208" t="s">
        <v>2345</v>
      </c>
      <c r="G4208">
        <v>94512</v>
      </c>
      <c r="H4208">
        <v>38.140718999999997</v>
      </c>
      <c r="I4208">
        <v>-121.83829799999999</v>
      </c>
      <c r="J4208">
        <v>0</v>
      </c>
      <c r="K4208" s="1">
        <v>19</v>
      </c>
      <c r="L4208" t="s">
        <v>32</v>
      </c>
      <c r="M4208" t="s">
        <v>10</v>
      </c>
      <c r="N4208">
        <v>36.880000000000003</v>
      </c>
      <c r="O4208" t="s">
        <v>10</v>
      </c>
      <c r="P4208" t="s">
        <v>10</v>
      </c>
      <c r="Q4208" t="s">
        <v>49</v>
      </c>
      <c r="R4208">
        <v>27</v>
      </c>
      <c r="S4208" t="s">
        <v>13</v>
      </c>
      <c r="T4208" t="s">
        <v>13</v>
      </c>
      <c r="U4208" t="s">
        <v>10</v>
      </c>
      <c r="V4208" t="s">
        <v>13</v>
      </c>
      <c r="W4208" t="s">
        <v>13</v>
      </c>
      <c r="X4208" t="s">
        <v>13</v>
      </c>
      <c r="Y4208" t="s">
        <v>13</v>
      </c>
      <c r="Z4208" t="s">
        <v>10</v>
      </c>
      <c r="AA4208" t="s">
        <v>21</v>
      </c>
      <c r="AB4208" t="s">
        <v>10</v>
      </c>
      <c r="AC4208" t="s">
        <v>16</v>
      </c>
      <c r="AD4208">
        <v>56.1</v>
      </c>
      <c r="AE4208">
        <v>1033.9000000000001</v>
      </c>
      <c r="AF4208">
        <v>0</v>
      </c>
      <c r="AG4208">
        <v>0</v>
      </c>
      <c r="AH4208">
        <v>700.72</v>
      </c>
      <c r="AI4208">
        <v>1734.62</v>
      </c>
      <c r="AJ4208" t="s">
        <v>17</v>
      </c>
      <c r="AM4208" t="str">
        <f t="shared" si="195"/>
        <v>Stayed</v>
      </c>
      <c r="AN4208" t="str">
        <f t="shared" si="196"/>
        <v>No</v>
      </c>
      <c r="AO4208" t="str" cm="1">
        <f t="array" ref="AO4208">_xlfn.IFS($C4208&lt;36,"Youth", $C4208&lt;66, "Middle_age", $C4208&gt;65, "Old")</f>
        <v>Middle_age</v>
      </c>
      <c r="AP4208" t="str">
        <f t="shared" si="197"/>
        <v>2 năm</v>
      </c>
    </row>
    <row r="4209" spans="1:42" x14ac:dyDescent="0.35">
      <c r="A4209" t="s">
        <v>5349</v>
      </c>
      <c r="B4209" t="s">
        <v>19</v>
      </c>
      <c r="C4209">
        <v>30</v>
      </c>
      <c r="D4209" t="s">
        <v>13</v>
      </c>
      <c r="E4209">
        <v>0</v>
      </c>
      <c r="F4209" t="s">
        <v>1946</v>
      </c>
      <c r="G4209">
        <v>91768</v>
      </c>
      <c r="H4209">
        <v>34.067931999999999</v>
      </c>
      <c r="I4209">
        <v>-117.785168</v>
      </c>
      <c r="J4209">
        <v>0</v>
      </c>
      <c r="K4209" s="1">
        <v>1</v>
      </c>
      <c r="L4209" t="s">
        <v>24</v>
      </c>
      <c r="M4209" t="s">
        <v>10</v>
      </c>
      <c r="N4209">
        <v>44.59</v>
      </c>
      <c r="O4209" t="s">
        <v>13</v>
      </c>
      <c r="P4209" t="s">
        <v>10</v>
      </c>
      <c r="Q4209" t="s">
        <v>25</v>
      </c>
      <c r="R4209">
        <v>41</v>
      </c>
      <c r="S4209" t="s">
        <v>13</v>
      </c>
      <c r="T4209" t="s">
        <v>13</v>
      </c>
      <c r="U4209" t="s">
        <v>13</v>
      </c>
      <c r="V4209" t="s">
        <v>13</v>
      </c>
      <c r="W4209" t="s">
        <v>13</v>
      </c>
      <c r="X4209" t="s">
        <v>13</v>
      </c>
      <c r="Y4209" t="s">
        <v>13</v>
      </c>
      <c r="Z4209" t="s">
        <v>10</v>
      </c>
      <c r="AA4209" t="s">
        <v>21</v>
      </c>
      <c r="AB4209" t="s">
        <v>13</v>
      </c>
      <c r="AC4209" t="s">
        <v>16</v>
      </c>
      <c r="AD4209">
        <v>70.599999999999994</v>
      </c>
      <c r="AE4209">
        <v>70.599999999999994</v>
      </c>
      <c r="AF4209">
        <v>0</v>
      </c>
      <c r="AG4209">
        <v>0</v>
      </c>
      <c r="AH4209">
        <v>44.59</v>
      </c>
      <c r="AI4209">
        <v>115.19</v>
      </c>
      <c r="AJ4209" t="s">
        <v>27</v>
      </c>
      <c r="AK4209" t="s">
        <v>91</v>
      </c>
      <c r="AL4209" t="s">
        <v>165</v>
      </c>
      <c r="AM4209" t="str">
        <f t="shared" si="195"/>
        <v>Churned</v>
      </c>
      <c r="AN4209" t="str">
        <f t="shared" si="196"/>
        <v>No</v>
      </c>
      <c r="AO4209" t="str" cm="1">
        <f t="array" ref="AO4209">_xlfn.IFS($C4209&lt;36,"Youth", $C4209&lt;66, "Middle_age", $C4209&gt;65, "Old")</f>
        <v>Youth</v>
      </c>
      <c r="AP4209" t="str">
        <f t="shared" si="197"/>
        <v>1 năm</v>
      </c>
    </row>
    <row r="4210" spans="1:42" x14ac:dyDescent="0.35">
      <c r="A4210" t="s">
        <v>5350</v>
      </c>
      <c r="B4210" t="s">
        <v>19</v>
      </c>
      <c r="C4210">
        <v>59</v>
      </c>
      <c r="D4210" t="s">
        <v>10</v>
      </c>
      <c r="E4210">
        <v>0</v>
      </c>
      <c r="F4210" t="s">
        <v>121</v>
      </c>
      <c r="G4210">
        <v>92109</v>
      </c>
      <c r="H4210">
        <v>32.787835999999999</v>
      </c>
      <c r="I4210">
        <v>-117.232376</v>
      </c>
      <c r="J4210">
        <v>1</v>
      </c>
      <c r="K4210" s="1">
        <v>19</v>
      </c>
      <c r="L4210" t="s">
        <v>12</v>
      </c>
      <c r="M4210" t="s">
        <v>10</v>
      </c>
      <c r="N4210">
        <v>14.09</v>
      </c>
      <c r="O4210" t="s">
        <v>10</v>
      </c>
      <c r="P4210" t="s">
        <v>10</v>
      </c>
      <c r="Q4210" t="s">
        <v>25</v>
      </c>
      <c r="R4210">
        <v>25</v>
      </c>
      <c r="S4210" t="s">
        <v>13</v>
      </c>
      <c r="T4210" t="s">
        <v>13</v>
      </c>
      <c r="U4210" t="s">
        <v>13</v>
      </c>
      <c r="V4210" t="s">
        <v>13</v>
      </c>
      <c r="W4210" t="s">
        <v>13</v>
      </c>
      <c r="X4210" t="s">
        <v>10</v>
      </c>
      <c r="Y4210" t="s">
        <v>10</v>
      </c>
      <c r="Z4210" t="s">
        <v>13</v>
      </c>
      <c r="AA4210" t="s">
        <v>21</v>
      </c>
      <c r="AB4210" t="s">
        <v>10</v>
      </c>
      <c r="AC4210" t="s">
        <v>26</v>
      </c>
      <c r="AD4210">
        <v>83.65</v>
      </c>
      <c r="AE4210">
        <v>1465.75</v>
      </c>
      <c r="AF4210">
        <v>0</v>
      </c>
      <c r="AG4210">
        <v>130</v>
      </c>
      <c r="AH4210">
        <v>267.70999999999998</v>
      </c>
      <c r="AI4210">
        <v>1863.46</v>
      </c>
      <c r="AJ4210" t="s">
        <v>27</v>
      </c>
      <c r="AK4210" t="s">
        <v>28</v>
      </c>
      <c r="AL4210" t="s">
        <v>74</v>
      </c>
      <c r="AM4210" t="str">
        <f t="shared" si="195"/>
        <v>Churned</v>
      </c>
      <c r="AN4210" t="str">
        <f t="shared" si="196"/>
        <v>No</v>
      </c>
      <c r="AO4210" t="str" cm="1">
        <f t="array" ref="AO4210">_xlfn.IFS($C4210&lt;36,"Youth", $C4210&lt;66, "Middle_age", $C4210&gt;65, "Old")</f>
        <v>Middle_age</v>
      </c>
      <c r="AP4210" t="str">
        <f t="shared" si="197"/>
        <v>2 năm</v>
      </c>
    </row>
    <row r="4211" spans="1:42" x14ac:dyDescent="0.35">
      <c r="A4211" t="s">
        <v>5351</v>
      </c>
      <c r="B4211" t="s">
        <v>19</v>
      </c>
      <c r="C4211">
        <v>62</v>
      </c>
      <c r="D4211" t="s">
        <v>13</v>
      </c>
      <c r="E4211">
        <v>0</v>
      </c>
      <c r="F4211" t="s">
        <v>2100</v>
      </c>
      <c r="G4211">
        <v>95425</v>
      </c>
      <c r="H4211">
        <v>38.801935999999998</v>
      </c>
      <c r="I4211">
        <v>-122.938935</v>
      </c>
      <c r="J4211">
        <v>0</v>
      </c>
      <c r="K4211" s="1">
        <v>53</v>
      </c>
      <c r="L4211" t="s">
        <v>46</v>
      </c>
      <c r="M4211" t="s">
        <v>13</v>
      </c>
      <c r="P4211" t="s">
        <v>10</v>
      </c>
      <c r="Q4211" t="s">
        <v>14</v>
      </c>
      <c r="R4211">
        <v>17</v>
      </c>
      <c r="S4211" t="s">
        <v>13</v>
      </c>
      <c r="T4211" t="s">
        <v>13</v>
      </c>
      <c r="U4211" t="s">
        <v>10</v>
      </c>
      <c r="V4211" t="s">
        <v>10</v>
      </c>
      <c r="W4211" t="s">
        <v>10</v>
      </c>
      <c r="X4211" t="s">
        <v>10</v>
      </c>
      <c r="Y4211" t="s">
        <v>10</v>
      </c>
      <c r="Z4211" t="s">
        <v>10</v>
      </c>
      <c r="AA4211" t="s">
        <v>15</v>
      </c>
      <c r="AB4211" t="s">
        <v>13</v>
      </c>
      <c r="AC4211" t="s">
        <v>16</v>
      </c>
      <c r="AD4211">
        <v>54.9</v>
      </c>
      <c r="AE4211">
        <v>3045.75</v>
      </c>
      <c r="AF4211">
        <v>0</v>
      </c>
      <c r="AG4211">
        <v>0</v>
      </c>
      <c r="AH4211">
        <v>0</v>
      </c>
      <c r="AI4211">
        <v>3045.75</v>
      </c>
      <c r="AJ4211" t="s">
        <v>17</v>
      </c>
      <c r="AM4211" t="str">
        <f t="shared" si="195"/>
        <v>VIP</v>
      </c>
      <c r="AN4211" t="str">
        <f t="shared" si="196"/>
        <v>No</v>
      </c>
      <c r="AO4211" t="str" cm="1">
        <f t="array" ref="AO4211">_xlfn.IFS($C4211&lt;36,"Youth", $C4211&lt;66, "Middle_age", $C4211&gt;65, "Old")</f>
        <v>Middle_age</v>
      </c>
      <c r="AP4211" t="str">
        <f t="shared" si="197"/>
        <v>5 năm</v>
      </c>
    </row>
    <row r="4212" spans="1:42" x14ac:dyDescent="0.35">
      <c r="A4212" t="s">
        <v>5352</v>
      </c>
      <c r="B4212" t="s">
        <v>19</v>
      </c>
      <c r="C4212">
        <v>53</v>
      </c>
      <c r="D4212" t="s">
        <v>10</v>
      </c>
      <c r="E4212">
        <v>0</v>
      </c>
      <c r="F4212" t="s">
        <v>5353</v>
      </c>
      <c r="G4212">
        <v>94509</v>
      </c>
      <c r="H4212">
        <v>37.980057000000002</v>
      </c>
      <c r="I4212">
        <v>-121.801599</v>
      </c>
      <c r="J4212">
        <v>9</v>
      </c>
      <c r="K4212" s="1">
        <v>71</v>
      </c>
      <c r="L4212" t="s">
        <v>42</v>
      </c>
      <c r="M4212" t="s">
        <v>10</v>
      </c>
      <c r="N4212">
        <v>49.32</v>
      </c>
      <c r="O4212" t="s">
        <v>10</v>
      </c>
      <c r="P4212" t="s">
        <v>10</v>
      </c>
      <c r="Q4212" t="s">
        <v>25</v>
      </c>
      <c r="R4212">
        <v>9</v>
      </c>
      <c r="S4212" t="s">
        <v>10</v>
      </c>
      <c r="T4212" t="s">
        <v>10</v>
      </c>
      <c r="U4212" t="s">
        <v>10</v>
      </c>
      <c r="V4212" t="s">
        <v>13</v>
      </c>
      <c r="W4212" t="s">
        <v>10</v>
      </c>
      <c r="X4212" t="s">
        <v>10</v>
      </c>
      <c r="Y4212" t="s">
        <v>10</v>
      </c>
      <c r="Z4212" t="s">
        <v>10</v>
      </c>
      <c r="AA4212" t="s">
        <v>15</v>
      </c>
      <c r="AB4212" t="s">
        <v>10</v>
      </c>
      <c r="AC4212" t="s">
        <v>26</v>
      </c>
      <c r="AD4212">
        <v>109.6</v>
      </c>
      <c r="AE4212">
        <v>7854.15</v>
      </c>
      <c r="AF4212">
        <v>0</v>
      </c>
      <c r="AG4212">
        <v>0</v>
      </c>
      <c r="AH4212">
        <v>3501.72</v>
      </c>
      <c r="AI4212">
        <v>11355.87</v>
      </c>
      <c r="AJ4212" t="s">
        <v>17</v>
      </c>
      <c r="AM4212" t="str">
        <f t="shared" si="195"/>
        <v>VIP</v>
      </c>
      <c r="AN4212" t="str">
        <f t="shared" si="196"/>
        <v>No</v>
      </c>
      <c r="AO4212" t="str" cm="1">
        <f t="array" ref="AO4212">_xlfn.IFS($C4212&lt;36,"Youth", $C4212&lt;66, "Middle_age", $C4212&gt;65, "Old")</f>
        <v>Middle_age</v>
      </c>
      <c r="AP4212" t="str">
        <f t="shared" si="197"/>
        <v>6 năm</v>
      </c>
    </row>
    <row r="4213" spans="1:42" x14ac:dyDescent="0.35">
      <c r="A4213" t="s">
        <v>5354</v>
      </c>
      <c r="B4213" t="s">
        <v>9</v>
      </c>
      <c r="C4213">
        <v>19</v>
      </c>
      <c r="D4213" t="s">
        <v>10</v>
      </c>
      <c r="E4213">
        <v>3</v>
      </c>
      <c r="F4213" t="s">
        <v>2835</v>
      </c>
      <c r="G4213">
        <v>91108</v>
      </c>
      <c r="H4213">
        <v>34.122670999999997</v>
      </c>
      <c r="I4213">
        <v>-118.112911</v>
      </c>
      <c r="J4213">
        <v>6</v>
      </c>
      <c r="K4213" s="1">
        <v>15</v>
      </c>
      <c r="L4213" t="s">
        <v>32</v>
      </c>
      <c r="M4213" t="s">
        <v>10</v>
      </c>
      <c r="N4213">
        <v>4.1900000000000004</v>
      </c>
      <c r="O4213" t="s">
        <v>10</v>
      </c>
      <c r="P4213" t="s">
        <v>10</v>
      </c>
      <c r="Q4213" t="s">
        <v>25</v>
      </c>
      <c r="R4213">
        <v>59</v>
      </c>
      <c r="S4213" t="s">
        <v>13</v>
      </c>
      <c r="T4213" t="s">
        <v>10</v>
      </c>
      <c r="U4213" t="s">
        <v>10</v>
      </c>
      <c r="V4213" t="s">
        <v>13</v>
      </c>
      <c r="W4213" t="s">
        <v>10</v>
      </c>
      <c r="X4213" t="s">
        <v>10</v>
      </c>
      <c r="Y4213" t="s">
        <v>10</v>
      </c>
      <c r="Z4213" t="s">
        <v>10</v>
      </c>
      <c r="AA4213" t="s">
        <v>21</v>
      </c>
      <c r="AB4213" t="s">
        <v>10</v>
      </c>
      <c r="AC4213" t="s">
        <v>26</v>
      </c>
      <c r="AD4213">
        <v>105.35</v>
      </c>
      <c r="AE4213">
        <v>1559.25</v>
      </c>
      <c r="AF4213">
        <v>0</v>
      </c>
      <c r="AG4213">
        <v>0</v>
      </c>
      <c r="AH4213">
        <v>62.85</v>
      </c>
      <c r="AI4213">
        <v>1622.1</v>
      </c>
      <c r="AJ4213" t="s">
        <v>17</v>
      </c>
      <c r="AM4213" t="str">
        <f t="shared" si="195"/>
        <v>Stayed</v>
      </c>
      <c r="AN4213" t="str">
        <f t="shared" si="196"/>
        <v>Yes</v>
      </c>
      <c r="AO4213" t="str" cm="1">
        <f t="array" ref="AO4213">_xlfn.IFS($C4213&lt;36,"Youth", $C4213&lt;66, "Middle_age", $C4213&gt;65, "Old")</f>
        <v>Youth</v>
      </c>
      <c r="AP4213" t="str">
        <f t="shared" si="197"/>
        <v>2 năm</v>
      </c>
    </row>
    <row r="4214" spans="1:42" x14ac:dyDescent="0.35">
      <c r="A4214" t="s">
        <v>5355</v>
      </c>
      <c r="B4214" t="s">
        <v>19</v>
      </c>
      <c r="C4214">
        <v>22</v>
      </c>
      <c r="D4214" t="s">
        <v>13</v>
      </c>
      <c r="E4214">
        <v>0</v>
      </c>
      <c r="F4214" t="s">
        <v>105</v>
      </c>
      <c r="G4214">
        <v>90049</v>
      </c>
      <c r="H4214">
        <v>34.091828999999997</v>
      </c>
      <c r="I4214">
        <v>-118.49124399999999</v>
      </c>
      <c r="J4214">
        <v>0</v>
      </c>
      <c r="K4214" s="1">
        <v>2</v>
      </c>
      <c r="L4214" t="s">
        <v>12</v>
      </c>
      <c r="M4214" t="s">
        <v>10</v>
      </c>
      <c r="N4214">
        <v>40.75</v>
      </c>
      <c r="O4214" t="s">
        <v>13</v>
      </c>
      <c r="P4214" t="s">
        <v>10</v>
      </c>
      <c r="Q4214" t="s">
        <v>49</v>
      </c>
      <c r="R4214">
        <v>71</v>
      </c>
      <c r="S4214" t="s">
        <v>13</v>
      </c>
      <c r="T4214" t="s">
        <v>10</v>
      </c>
      <c r="U4214" t="s">
        <v>13</v>
      </c>
      <c r="V4214" t="s">
        <v>13</v>
      </c>
      <c r="W4214" t="s">
        <v>13</v>
      </c>
      <c r="X4214" t="s">
        <v>13</v>
      </c>
      <c r="Y4214" t="s">
        <v>13</v>
      </c>
      <c r="Z4214" t="s">
        <v>10</v>
      </c>
      <c r="AA4214" t="s">
        <v>21</v>
      </c>
      <c r="AB4214" t="s">
        <v>13</v>
      </c>
      <c r="AC4214" t="s">
        <v>16</v>
      </c>
      <c r="AD4214">
        <v>49.25</v>
      </c>
      <c r="AE4214">
        <v>97</v>
      </c>
      <c r="AF4214">
        <v>0</v>
      </c>
      <c r="AG4214">
        <v>0</v>
      </c>
      <c r="AH4214">
        <v>81.5</v>
      </c>
      <c r="AI4214">
        <v>178.5</v>
      </c>
      <c r="AJ4214" t="s">
        <v>68</v>
      </c>
      <c r="AM4214" t="str">
        <f t="shared" si="195"/>
        <v>Joined</v>
      </c>
      <c r="AN4214" t="str">
        <f t="shared" si="196"/>
        <v>No</v>
      </c>
      <c r="AO4214" t="str" cm="1">
        <f t="array" ref="AO4214">_xlfn.IFS($C4214&lt;36,"Youth", $C4214&lt;66, "Middle_age", $C4214&gt;65, "Old")</f>
        <v>Youth</v>
      </c>
      <c r="AP4214" t="str">
        <f t="shared" si="197"/>
        <v>1 năm</v>
      </c>
    </row>
    <row r="4215" spans="1:42" x14ac:dyDescent="0.35">
      <c r="A4215" t="s">
        <v>5356</v>
      </c>
      <c r="B4215" t="s">
        <v>19</v>
      </c>
      <c r="C4215">
        <v>44</v>
      </c>
      <c r="D4215" t="s">
        <v>10</v>
      </c>
      <c r="E4215">
        <v>1</v>
      </c>
      <c r="F4215" t="s">
        <v>1311</v>
      </c>
      <c r="G4215">
        <v>90742</v>
      </c>
      <c r="H4215">
        <v>33.719220999999997</v>
      </c>
      <c r="I4215">
        <v>-118.07359599999999</v>
      </c>
      <c r="J4215">
        <v>4</v>
      </c>
      <c r="K4215" s="1">
        <v>4</v>
      </c>
      <c r="L4215" t="s">
        <v>12</v>
      </c>
      <c r="M4215" t="s">
        <v>10</v>
      </c>
      <c r="N4215">
        <v>27.24</v>
      </c>
      <c r="O4215" t="s">
        <v>13</v>
      </c>
      <c r="P4215" t="s">
        <v>10</v>
      </c>
      <c r="Q4215" t="s">
        <v>49</v>
      </c>
      <c r="R4215">
        <v>21</v>
      </c>
      <c r="S4215" t="s">
        <v>13</v>
      </c>
      <c r="T4215" t="s">
        <v>13</v>
      </c>
      <c r="U4215" t="s">
        <v>13</v>
      </c>
      <c r="V4215" t="s">
        <v>10</v>
      </c>
      <c r="W4215" t="s">
        <v>13</v>
      </c>
      <c r="X4215" t="s">
        <v>10</v>
      </c>
      <c r="Y4215" t="s">
        <v>10</v>
      </c>
      <c r="Z4215" t="s">
        <v>10</v>
      </c>
      <c r="AA4215" t="s">
        <v>21</v>
      </c>
      <c r="AB4215" t="s">
        <v>13</v>
      </c>
      <c r="AC4215" t="s">
        <v>16</v>
      </c>
      <c r="AD4215">
        <v>61.45</v>
      </c>
      <c r="AE4215">
        <v>229.55</v>
      </c>
      <c r="AF4215">
        <v>0</v>
      </c>
      <c r="AG4215">
        <v>0</v>
      </c>
      <c r="AH4215">
        <v>108.96</v>
      </c>
      <c r="AI4215">
        <v>338.51</v>
      </c>
      <c r="AJ4215" t="s">
        <v>27</v>
      </c>
      <c r="AK4215" t="s">
        <v>87</v>
      </c>
      <c r="AL4215" t="s">
        <v>436</v>
      </c>
      <c r="AM4215" t="str">
        <f t="shared" si="195"/>
        <v>Churned</v>
      </c>
      <c r="AN4215" t="str">
        <f t="shared" si="196"/>
        <v>Yes</v>
      </c>
      <c r="AO4215" t="str" cm="1">
        <f t="array" ref="AO4215">_xlfn.IFS($C4215&lt;36,"Youth", $C4215&lt;66, "Middle_age", $C4215&gt;65, "Old")</f>
        <v>Middle_age</v>
      </c>
      <c r="AP4215" t="str">
        <f t="shared" si="197"/>
        <v>1 năm</v>
      </c>
    </row>
    <row r="4216" spans="1:42" x14ac:dyDescent="0.35">
      <c r="A4216" t="s">
        <v>5357</v>
      </c>
      <c r="B4216" t="s">
        <v>9</v>
      </c>
      <c r="C4216">
        <v>35</v>
      </c>
      <c r="D4216" t="s">
        <v>10</v>
      </c>
      <c r="E4216">
        <v>0</v>
      </c>
      <c r="F4216" t="s">
        <v>2743</v>
      </c>
      <c r="G4216">
        <v>96057</v>
      </c>
      <c r="H4216">
        <v>41.251322000000002</v>
      </c>
      <c r="I4216">
        <v>-122.105209</v>
      </c>
      <c r="J4216">
        <v>7</v>
      </c>
      <c r="K4216" s="1">
        <v>26</v>
      </c>
      <c r="L4216" t="s">
        <v>12</v>
      </c>
      <c r="M4216" t="s">
        <v>10</v>
      </c>
      <c r="N4216">
        <v>23.31</v>
      </c>
      <c r="O4216" t="s">
        <v>13</v>
      </c>
      <c r="P4216" t="s">
        <v>10</v>
      </c>
      <c r="Q4216" t="s">
        <v>49</v>
      </c>
      <c r="R4216">
        <v>20</v>
      </c>
      <c r="S4216" t="s">
        <v>13</v>
      </c>
      <c r="T4216" t="s">
        <v>10</v>
      </c>
      <c r="U4216" t="s">
        <v>13</v>
      </c>
      <c r="V4216" t="s">
        <v>10</v>
      </c>
      <c r="W4216" t="s">
        <v>10</v>
      </c>
      <c r="X4216" t="s">
        <v>10</v>
      </c>
      <c r="Y4216" t="s">
        <v>10</v>
      </c>
      <c r="Z4216" t="s">
        <v>13</v>
      </c>
      <c r="AA4216" t="s">
        <v>21</v>
      </c>
      <c r="AB4216" t="s">
        <v>10</v>
      </c>
      <c r="AC4216" t="s">
        <v>26</v>
      </c>
      <c r="AD4216">
        <v>73.05</v>
      </c>
      <c r="AE4216">
        <v>1959.5</v>
      </c>
      <c r="AF4216">
        <v>47.59</v>
      </c>
      <c r="AG4216">
        <v>50</v>
      </c>
      <c r="AH4216">
        <v>606.05999999999995</v>
      </c>
      <c r="AI4216">
        <v>2567.9699999999998</v>
      </c>
      <c r="AJ4216" t="s">
        <v>17</v>
      </c>
      <c r="AM4216" t="str">
        <f t="shared" si="195"/>
        <v>Stayed</v>
      </c>
      <c r="AN4216" t="str">
        <f t="shared" si="196"/>
        <v>No</v>
      </c>
      <c r="AO4216" t="str" cm="1">
        <f t="array" ref="AO4216">_xlfn.IFS($C4216&lt;36,"Youth", $C4216&lt;66, "Middle_age", $C4216&gt;65, "Old")</f>
        <v>Youth</v>
      </c>
      <c r="AP4216" t="str">
        <f t="shared" si="197"/>
        <v>3 năm</v>
      </c>
    </row>
    <row r="4217" spans="1:42" x14ac:dyDescent="0.35">
      <c r="A4217" t="s">
        <v>5358</v>
      </c>
      <c r="B4217" t="s">
        <v>9</v>
      </c>
      <c r="C4217">
        <v>32</v>
      </c>
      <c r="D4217" t="s">
        <v>10</v>
      </c>
      <c r="E4217">
        <v>0</v>
      </c>
      <c r="F4217" t="s">
        <v>407</v>
      </c>
      <c r="G4217">
        <v>92401</v>
      </c>
      <c r="H4217">
        <v>34.105935000000002</v>
      </c>
      <c r="I4217">
        <v>-117.2914</v>
      </c>
      <c r="J4217">
        <v>1</v>
      </c>
      <c r="K4217" s="1">
        <v>8</v>
      </c>
      <c r="L4217" t="s">
        <v>12</v>
      </c>
      <c r="M4217" t="s">
        <v>10</v>
      </c>
      <c r="N4217">
        <v>32.32</v>
      </c>
      <c r="O4217" t="s">
        <v>13</v>
      </c>
      <c r="P4217" t="s">
        <v>10</v>
      </c>
      <c r="Q4217" t="s">
        <v>14</v>
      </c>
      <c r="R4217">
        <v>25</v>
      </c>
      <c r="S4217" t="s">
        <v>13</v>
      </c>
      <c r="T4217" t="s">
        <v>10</v>
      </c>
      <c r="U4217" t="s">
        <v>13</v>
      </c>
      <c r="V4217" t="s">
        <v>13</v>
      </c>
      <c r="W4217" t="s">
        <v>10</v>
      </c>
      <c r="X4217" t="s">
        <v>13</v>
      </c>
      <c r="Y4217" t="s">
        <v>13</v>
      </c>
      <c r="Z4217" t="s">
        <v>10</v>
      </c>
      <c r="AA4217" t="s">
        <v>21</v>
      </c>
      <c r="AB4217" t="s">
        <v>10</v>
      </c>
      <c r="AC4217" t="s">
        <v>26</v>
      </c>
      <c r="AD4217">
        <v>83.55</v>
      </c>
      <c r="AE4217">
        <v>680.05</v>
      </c>
      <c r="AF4217">
        <v>0</v>
      </c>
      <c r="AG4217">
        <v>0</v>
      </c>
      <c r="AH4217">
        <v>258.56</v>
      </c>
      <c r="AI4217">
        <v>938.61</v>
      </c>
      <c r="AJ4217" t="s">
        <v>27</v>
      </c>
      <c r="AK4217" t="s">
        <v>33</v>
      </c>
      <c r="AL4217" t="s">
        <v>34</v>
      </c>
      <c r="AM4217" t="str">
        <f t="shared" si="195"/>
        <v>Churned</v>
      </c>
      <c r="AN4217" t="str">
        <f t="shared" si="196"/>
        <v>No</v>
      </c>
      <c r="AO4217" t="str" cm="1">
        <f t="array" ref="AO4217">_xlfn.IFS($C4217&lt;36,"Youth", $C4217&lt;66, "Middle_age", $C4217&gt;65, "Old")</f>
        <v>Youth</v>
      </c>
      <c r="AP4217" t="str">
        <f t="shared" si="197"/>
        <v>1 năm</v>
      </c>
    </row>
    <row r="4218" spans="1:42" x14ac:dyDescent="0.35">
      <c r="A4218" t="s">
        <v>5359</v>
      </c>
      <c r="B4218" t="s">
        <v>19</v>
      </c>
      <c r="C4218">
        <v>19</v>
      </c>
      <c r="D4218" t="s">
        <v>13</v>
      </c>
      <c r="E4218">
        <v>0</v>
      </c>
      <c r="F4218" t="s">
        <v>3235</v>
      </c>
      <c r="G4218">
        <v>90293</v>
      </c>
      <c r="H4218">
        <v>33.947305</v>
      </c>
      <c r="I4218">
        <v>-118.439841</v>
      </c>
      <c r="J4218">
        <v>0</v>
      </c>
      <c r="K4218" s="1">
        <v>18</v>
      </c>
      <c r="L4218" t="s">
        <v>32</v>
      </c>
      <c r="M4218" t="s">
        <v>10</v>
      </c>
      <c r="N4218">
        <v>2.2599999999999998</v>
      </c>
      <c r="O4218" t="s">
        <v>10</v>
      </c>
      <c r="P4218" t="s">
        <v>10</v>
      </c>
      <c r="Q4218" t="s">
        <v>25</v>
      </c>
      <c r="R4218">
        <v>73</v>
      </c>
      <c r="S4218" t="s">
        <v>13</v>
      </c>
      <c r="T4218" t="s">
        <v>13</v>
      </c>
      <c r="U4218" t="s">
        <v>13</v>
      </c>
      <c r="V4218" t="s">
        <v>13</v>
      </c>
      <c r="W4218" t="s">
        <v>10</v>
      </c>
      <c r="X4218" t="s">
        <v>13</v>
      </c>
      <c r="Y4218" t="s">
        <v>13</v>
      </c>
      <c r="Z4218" t="s">
        <v>10</v>
      </c>
      <c r="AA4218" t="s">
        <v>21</v>
      </c>
      <c r="AB4218" t="s">
        <v>13</v>
      </c>
      <c r="AC4218" t="s">
        <v>26</v>
      </c>
      <c r="AD4218">
        <v>84.3</v>
      </c>
      <c r="AE4218">
        <v>1537.9</v>
      </c>
      <c r="AF4218">
        <v>0</v>
      </c>
      <c r="AG4218">
        <v>0</v>
      </c>
      <c r="AH4218">
        <v>40.68</v>
      </c>
      <c r="AI4218">
        <v>1578.58</v>
      </c>
      <c r="AJ4218" t="s">
        <v>17</v>
      </c>
      <c r="AM4218" t="str">
        <f t="shared" si="195"/>
        <v>Stayed</v>
      </c>
      <c r="AN4218" t="str">
        <f t="shared" si="196"/>
        <v>No</v>
      </c>
      <c r="AO4218" t="str" cm="1">
        <f t="array" ref="AO4218">_xlfn.IFS($C4218&lt;36,"Youth", $C4218&lt;66, "Middle_age", $C4218&gt;65, "Old")</f>
        <v>Youth</v>
      </c>
      <c r="AP4218" t="str">
        <f t="shared" si="197"/>
        <v>2 năm</v>
      </c>
    </row>
    <row r="4219" spans="1:42" x14ac:dyDescent="0.35">
      <c r="A4219" t="s">
        <v>5360</v>
      </c>
      <c r="B4219" t="s">
        <v>19</v>
      </c>
      <c r="C4219">
        <v>19</v>
      </c>
      <c r="D4219" t="s">
        <v>13</v>
      </c>
      <c r="E4219">
        <v>0</v>
      </c>
      <c r="F4219" t="s">
        <v>127</v>
      </c>
      <c r="G4219">
        <v>95122</v>
      </c>
      <c r="H4219">
        <v>37.328859999999999</v>
      </c>
      <c r="I4219">
        <v>-121.83456700000001</v>
      </c>
      <c r="J4219">
        <v>0</v>
      </c>
      <c r="K4219" s="1">
        <v>33</v>
      </c>
      <c r="L4219" t="s">
        <v>12</v>
      </c>
      <c r="M4219" t="s">
        <v>10</v>
      </c>
      <c r="N4219">
        <v>45.72</v>
      </c>
      <c r="O4219" t="s">
        <v>13</v>
      </c>
      <c r="P4219" t="s">
        <v>10</v>
      </c>
      <c r="Q4219" t="s">
        <v>14</v>
      </c>
      <c r="R4219">
        <v>51</v>
      </c>
      <c r="S4219" t="s">
        <v>13</v>
      </c>
      <c r="T4219" t="s">
        <v>10</v>
      </c>
      <c r="U4219" t="s">
        <v>10</v>
      </c>
      <c r="V4219" t="s">
        <v>13</v>
      </c>
      <c r="W4219" t="s">
        <v>10</v>
      </c>
      <c r="X4219" t="s">
        <v>13</v>
      </c>
      <c r="Y4219" t="s">
        <v>10</v>
      </c>
      <c r="Z4219" t="s">
        <v>13</v>
      </c>
      <c r="AA4219" t="s">
        <v>21</v>
      </c>
      <c r="AB4219" t="s">
        <v>10</v>
      </c>
      <c r="AC4219" t="s">
        <v>16</v>
      </c>
      <c r="AD4219">
        <v>66.400000000000006</v>
      </c>
      <c r="AE4219">
        <v>2245.4</v>
      </c>
      <c r="AF4219">
        <v>0</v>
      </c>
      <c r="AG4219">
        <v>0</v>
      </c>
      <c r="AH4219">
        <v>1508.76</v>
      </c>
      <c r="AI4219">
        <v>3754.16</v>
      </c>
      <c r="AJ4219" t="s">
        <v>17</v>
      </c>
      <c r="AM4219" t="str">
        <f t="shared" si="195"/>
        <v>VIP</v>
      </c>
      <c r="AN4219" t="str">
        <f t="shared" si="196"/>
        <v>No</v>
      </c>
      <c r="AO4219" t="str" cm="1">
        <f t="array" ref="AO4219">_xlfn.IFS($C4219&lt;36,"Youth", $C4219&lt;66, "Middle_age", $C4219&gt;65, "Old")</f>
        <v>Youth</v>
      </c>
      <c r="AP4219" t="str">
        <f t="shared" si="197"/>
        <v>3 năm</v>
      </c>
    </row>
    <row r="4220" spans="1:42" x14ac:dyDescent="0.35">
      <c r="A4220" t="s">
        <v>5361</v>
      </c>
      <c r="B4220" t="s">
        <v>9</v>
      </c>
      <c r="C4220">
        <v>40</v>
      </c>
      <c r="D4220" t="s">
        <v>13</v>
      </c>
      <c r="E4220">
        <v>0</v>
      </c>
      <c r="F4220" t="s">
        <v>883</v>
      </c>
      <c r="G4220">
        <v>90069</v>
      </c>
      <c r="H4220">
        <v>34.093781</v>
      </c>
      <c r="I4220">
        <v>-118.381061</v>
      </c>
      <c r="J4220">
        <v>0</v>
      </c>
      <c r="K4220" s="1">
        <v>72</v>
      </c>
      <c r="L4220" t="s">
        <v>12</v>
      </c>
      <c r="M4220" t="s">
        <v>10</v>
      </c>
      <c r="N4220">
        <v>9.4700000000000006</v>
      </c>
      <c r="O4220" t="s">
        <v>10</v>
      </c>
      <c r="P4220" t="s">
        <v>10</v>
      </c>
      <c r="Q4220" t="s">
        <v>25</v>
      </c>
      <c r="R4220">
        <v>21</v>
      </c>
      <c r="S4220" t="s">
        <v>13</v>
      </c>
      <c r="T4220" t="s">
        <v>13</v>
      </c>
      <c r="U4220" t="s">
        <v>10</v>
      </c>
      <c r="V4220" t="s">
        <v>10</v>
      </c>
      <c r="W4220" t="s">
        <v>10</v>
      </c>
      <c r="X4220" t="s">
        <v>10</v>
      </c>
      <c r="Y4220" t="s">
        <v>10</v>
      </c>
      <c r="Z4220" t="s">
        <v>13</v>
      </c>
      <c r="AA4220" t="s">
        <v>43</v>
      </c>
      <c r="AB4220" t="s">
        <v>10</v>
      </c>
      <c r="AC4220" t="s">
        <v>16</v>
      </c>
      <c r="AD4220">
        <v>107.5</v>
      </c>
      <c r="AE4220">
        <v>7853.7</v>
      </c>
      <c r="AF4220">
        <v>0</v>
      </c>
      <c r="AG4220">
        <v>60</v>
      </c>
      <c r="AH4220">
        <v>681.84</v>
      </c>
      <c r="AI4220">
        <v>8595.5400000000009</v>
      </c>
      <c r="AJ4220" t="s">
        <v>17</v>
      </c>
      <c r="AM4220" t="str">
        <f t="shared" si="195"/>
        <v>VIP</v>
      </c>
      <c r="AN4220" t="str">
        <f t="shared" si="196"/>
        <v>No</v>
      </c>
      <c r="AO4220" t="str" cm="1">
        <f t="array" ref="AO4220">_xlfn.IFS($C4220&lt;36,"Youth", $C4220&lt;66, "Middle_age", $C4220&gt;65, "Old")</f>
        <v>Middle_age</v>
      </c>
      <c r="AP4220" t="str">
        <f t="shared" si="197"/>
        <v>6 năm</v>
      </c>
    </row>
    <row r="4221" spans="1:42" x14ac:dyDescent="0.35">
      <c r="A4221" t="s">
        <v>5362</v>
      </c>
      <c r="B4221" t="s">
        <v>9</v>
      </c>
      <c r="C4221">
        <v>40</v>
      </c>
      <c r="D4221" t="s">
        <v>13</v>
      </c>
      <c r="E4221">
        <v>0</v>
      </c>
      <c r="F4221" t="s">
        <v>1053</v>
      </c>
      <c r="G4221">
        <v>94550</v>
      </c>
      <c r="H4221">
        <v>37.571747999999999</v>
      </c>
      <c r="I4221">
        <v>-121.65956199999999</v>
      </c>
      <c r="J4221">
        <v>0</v>
      </c>
      <c r="K4221" s="1">
        <v>6</v>
      </c>
      <c r="L4221" t="s">
        <v>12</v>
      </c>
      <c r="M4221" t="s">
        <v>10</v>
      </c>
      <c r="N4221">
        <v>43.19</v>
      </c>
      <c r="O4221" t="s">
        <v>13</v>
      </c>
      <c r="P4221" t="s">
        <v>13</v>
      </c>
      <c r="AA4221" t="s">
        <v>21</v>
      </c>
      <c r="AB4221" t="s">
        <v>10</v>
      </c>
      <c r="AC4221" t="s">
        <v>16</v>
      </c>
      <c r="AD4221">
        <v>20.95</v>
      </c>
      <c r="AE4221">
        <v>109.5</v>
      </c>
      <c r="AF4221">
        <v>0</v>
      </c>
      <c r="AG4221">
        <v>0</v>
      </c>
      <c r="AH4221">
        <v>259.14</v>
      </c>
      <c r="AI4221">
        <v>368.64</v>
      </c>
      <c r="AJ4221" t="s">
        <v>17</v>
      </c>
      <c r="AM4221" t="str">
        <f t="shared" si="195"/>
        <v>Stayed</v>
      </c>
      <c r="AN4221" t="str">
        <f t="shared" si="196"/>
        <v>No</v>
      </c>
      <c r="AO4221" t="str" cm="1">
        <f t="array" ref="AO4221">_xlfn.IFS($C4221&lt;36,"Youth", $C4221&lt;66, "Middle_age", $C4221&gt;65, "Old")</f>
        <v>Middle_age</v>
      </c>
      <c r="AP4221" t="str">
        <f t="shared" si="197"/>
        <v>1 năm</v>
      </c>
    </row>
    <row r="4222" spans="1:42" x14ac:dyDescent="0.35">
      <c r="A4222" t="s">
        <v>5363</v>
      </c>
      <c r="B4222" t="s">
        <v>19</v>
      </c>
      <c r="C4222">
        <v>53</v>
      </c>
      <c r="D4222" t="s">
        <v>10</v>
      </c>
      <c r="E4222">
        <v>0</v>
      </c>
      <c r="F4222" t="s">
        <v>1090</v>
      </c>
      <c r="G4222">
        <v>90712</v>
      </c>
      <c r="H4222">
        <v>33.840524000000002</v>
      </c>
      <c r="I4222">
        <v>-118.148403</v>
      </c>
      <c r="J4222">
        <v>1</v>
      </c>
      <c r="K4222" s="1">
        <v>18</v>
      </c>
      <c r="L4222" t="s">
        <v>32</v>
      </c>
      <c r="M4222" t="s">
        <v>10</v>
      </c>
      <c r="N4222">
        <v>31.49</v>
      </c>
      <c r="O4222" t="s">
        <v>10</v>
      </c>
      <c r="P4222" t="s">
        <v>10</v>
      </c>
      <c r="Q4222" t="s">
        <v>25</v>
      </c>
      <c r="R4222">
        <v>20</v>
      </c>
      <c r="S4222" t="s">
        <v>13</v>
      </c>
      <c r="T4222" t="s">
        <v>13</v>
      </c>
      <c r="U4222" t="s">
        <v>13</v>
      </c>
      <c r="V4222" t="s">
        <v>13</v>
      </c>
      <c r="W4222" t="s">
        <v>10</v>
      </c>
      <c r="X4222" t="s">
        <v>10</v>
      </c>
      <c r="Y4222" t="s">
        <v>10</v>
      </c>
      <c r="Z4222" t="s">
        <v>10</v>
      </c>
      <c r="AA4222" t="s">
        <v>21</v>
      </c>
      <c r="AB4222" t="s">
        <v>10</v>
      </c>
      <c r="AC4222" t="s">
        <v>26</v>
      </c>
      <c r="AD4222">
        <v>94.7</v>
      </c>
      <c r="AE4222">
        <v>1687.95</v>
      </c>
      <c r="AF4222">
        <v>0</v>
      </c>
      <c r="AG4222">
        <v>0</v>
      </c>
      <c r="AH4222">
        <v>566.82000000000005</v>
      </c>
      <c r="AI4222">
        <v>2254.77</v>
      </c>
      <c r="AJ4222" t="s">
        <v>27</v>
      </c>
      <c r="AK4222" t="s">
        <v>87</v>
      </c>
      <c r="AL4222" t="s">
        <v>88</v>
      </c>
      <c r="AM4222" t="str">
        <f t="shared" si="195"/>
        <v>Churned</v>
      </c>
      <c r="AN4222" t="str">
        <f t="shared" si="196"/>
        <v>No</v>
      </c>
      <c r="AO4222" t="str" cm="1">
        <f t="array" ref="AO4222">_xlfn.IFS($C4222&lt;36,"Youth", $C4222&lt;66, "Middle_age", $C4222&gt;65, "Old")</f>
        <v>Middle_age</v>
      </c>
      <c r="AP4222" t="str">
        <f t="shared" si="197"/>
        <v>2 năm</v>
      </c>
    </row>
    <row r="4223" spans="1:42" x14ac:dyDescent="0.35">
      <c r="A4223" t="s">
        <v>5364</v>
      </c>
      <c r="B4223" t="s">
        <v>9</v>
      </c>
      <c r="C4223">
        <v>72</v>
      </c>
      <c r="D4223" t="s">
        <v>10</v>
      </c>
      <c r="E4223">
        <v>0</v>
      </c>
      <c r="F4223" t="s">
        <v>288</v>
      </c>
      <c r="G4223">
        <v>92557</v>
      </c>
      <c r="H4223">
        <v>33.970661</v>
      </c>
      <c r="I4223">
        <v>-117.255039</v>
      </c>
      <c r="J4223">
        <v>4</v>
      </c>
      <c r="K4223" s="1">
        <v>5</v>
      </c>
      <c r="L4223" t="s">
        <v>24</v>
      </c>
      <c r="M4223" t="s">
        <v>10</v>
      </c>
      <c r="N4223">
        <v>45.76</v>
      </c>
      <c r="O4223" t="s">
        <v>10</v>
      </c>
      <c r="P4223" t="s">
        <v>10</v>
      </c>
      <c r="Q4223" t="s">
        <v>25</v>
      </c>
      <c r="R4223">
        <v>22</v>
      </c>
      <c r="S4223" t="s">
        <v>13</v>
      </c>
      <c r="T4223" t="s">
        <v>13</v>
      </c>
      <c r="U4223" t="s">
        <v>13</v>
      </c>
      <c r="V4223" t="s">
        <v>13</v>
      </c>
      <c r="W4223" t="s">
        <v>13</v>
      </c>
      <c r="X4223" t="s">
        <v>13</v>
      </c>
      <c r="Y4223" t="s">
        <v>13</v>
      </c>
      <c r="Z4223" t="s">
        <v>10</v>
      </c>
      <c r="AA4223" t="s">
        <v>21</v>
      </c>
      <c r="AB4223" t="s">
        <v>10</v>
      </c>
      <c r="AC4223" t="s">
        <v>26</v>
      </c>
      <c r="AD4223">
        <v>74.349999999999994</v>
      </c>
      <c r="AE4223">
        <v>334.8</v>
      </c>
      <c r="AF4223">
        <v>0</v>
      </c>
      <c r="AG4223">
        <v>0</v>
      </c>
      <c r="AH4223">
        <v>228.8</v>
      </c>
      <c r="AI4223">
        <v>563.6</v>
      </c>
      <c r="AJ4223" t="s">
        <v>27</v>
      </c>
      <c r="AK4223" t="s">
        <v>33</v>
      </c>
      <c r="AL4223" t="s">
        <v>34</v>
      </c>
      <c r="AM4223" t="str">
        <f t="shared" si="195"/>
        <v>Churned</v>
      </c>
      <c r="AN4223" t="str">
        <f t="shared" si="196"/>
        <v>No</v>
      </c>
      <c r="AO4223" t="str" cm="1">
        <f t="array" ref="AO4223">_xlfn.IFS($C4223&lt;36,"Youth", $C4223&lt;66, "Middle_age", $C4223&gt;65, "Old")</f>
        <v>Old</v>
      </c>
      <c r="AP4223" t="str">
        <f t="shared" si="197"/>
        <v>1 năm</v>
      </c>
    </row>
    <row r="4224" spans="1:42" x14ac:dyDescent="0.35">
      <c r="A4224" t="s">
        <v>5365</v>
      </c>
      <c r="B4224" t="s">
        <v>19</v>
      </c>
      <c r="C4224">
        <v>75</v>
      </c>
      <c r="D4224" t="s">
        <v>13</v>
      </c>
      <c r="E4224">
        <v>0</v>
      </c>
      <c r="F4224" t="s">
        <v>359</v>
      </c>
      <c r="G4224">
        <v>95664</v>
      </c>
      <c r="H4224">
        <v>38.803730999999999</v>
      </c>
      <c r="I4224">
        <v>-121.04379900000001</v>
      </c>
      <c r="J4224">
        <v>0</v>
      </c>
      <c r="K4224" s="1">
        <v>21</v>
      </c>
      <c r="L4224" t="s">
        <v>32</v>
      </c>
      <c r="M4224" t="s">
        <v>10</v>
      </c>
      <c r="N4224">
        <v>24.91</v>
      </c>
      <c r="O4224" t="s">
        <v>10</v>
      </c>
      <c r="P4224" t="s">
        <v>10</v>
      </c>
      <c r="Q4224" t="s">
        <v>25</v>
      </c>
      <c r="R4224">
        <v>17</v>
      </c>
      <c r="S4224" t="s">
        <v>13</v>
      </c>
      <c r="T4224" t="s">
        <v>10</v>
      </c>
      <c r="U4224" t="s">
        <v>10</v>
      </c>
      <c r="V4224" t="s">
        <v>13</v>
      </c>
      <c r="W4224" t="s">
        <v>10</v>
      </c>
      <c r="X4224" t="s">
        <v>10</v>
      </c>
      <c r="Y4224" t="s">
        <v>10</v>
      </c>
      <c r="Z4224" t="s">
        <v>13</v>
      </c>
      <c r="AA4224" t="s">
        <v>43</v>
      </c>
      <c r="AB4224" t="s">
        <v>10</v>
      </c>
      <c r="AC4224" t="s">
        <v>26</v>
      </c>
      <c r="AD4224">
        <v>104.35</v>
      </c>
      <c r="AE4224">
        <v>2271.85</v>
      </c>
      <c r="AF4224">
        <v>0</v>
      </c>
      <c r="AG4224">
        <v>130</v>
      </c>
      <c r="AH4224">
        <v>523.11</v>
      </c>
      <c r="AI4224">
        <v>2924.96</v>
      </c>
      <c r="AJ4224" t="s">
        <v>17</v>
      </c>
      <c r="AM4224" t="str">
        <f t="shared" si="195"/>
        <v>Stayed</v>
      </c>
      <c r="AN4224" t="str">
        <f t="shared" si="196"/>
        <v>No</v>
      </c>
      <c r="AO4224" t="str" cm="1">
        <f t="array" ref="AO4224">_xlfn.IFS($C4224&lt;36,"Youth", $C4224&lt;66, "Middle_age", $C4224&gt;65, "Old")</f>
        <v>Old</v>
      </c>
      <c r="AP4224" t="str">
        <f t="shared" si="197"/>
        <v>2 năm</v>
      </c>
    </row>
    <row r="4225" spans="1:42" x14ac:dyDescent="0.35">
      <c r="A4225" t="s">
        <v>5366</v>
      </c>
      <c r="B4225" t="s">
        <v>19</v>
      </c>
      <c r="C4225">
        <v>67</v>
      </c>
      <c r="D4225" t="s">
        <v>13</v>
      </c>
      <c r="E4225">
        <v>0</v>
      </c>
      <c r="F4225" t="s">
        <v>2463</v>
      </c>
      <c r="G4225">
        <v>92399</v>
      </c>
      <c r="H4225">
        <v>34.045969999999997</v>
      </c>
      <c r="I4225">
        <v>-117.011825</v>
      </c>
      <c r="J4225">
        <v>0</v>
      </c>
      <c r="K4225" s="1">
        <v>32</v>
      </c>
      <c r="L4225" t="s">
        <v>99</v>
      </c>
      <c r="M4225" t="s">
        <v>10</v>
      </c>
      <c r="N4225">
        <v>25.45</v>
      </c>
      <c r="O4225" t="s">
        <v>10</v>
      </c>
      <c r="P4225" t="s">
        <v>10</v>
      </c>
      <c r="Q4225" t="s">
        <v>25</v>
      </c>
      <c r="R4225">
        <v>18</v>
      </c>
      <c r="S4225" t="s">
        <v>13</v>
      </c>
      <c r="T4225" t="s">
        <v>13</v>
      </c>
      <c r="U4225" t="s">
        <v>13</v>
      </c>
      <c r="V4225" t="s">
        <v>13</v>
      </c>
      <c r="W4225" t="s">
        <v>10</v>
      </c>
      <c r="X4225" t="s">
        <v>10</v>
      </c>
      <c r="Y4225" t="s">
        <v>13</v>
      </c>
      <c r="Z4225" t="s">
        <v>10</v>
      </c>
      <c r="AA4225" t="s">
        <v>21</v>
      </c>
      <c r="AB4225" t="s">
        <v>10</v>
      </c>
      <c r="AC4225" t="s">
        <v>16</v>
      </c>
      <c r="AD4225">
        <v>96.15</v>
      </c>
      <c r="AE4225">
        <v>3019.25</v>
      </c>
      <c r="AF4225">
        <v>0</v>
      </c>
      <c r="AG4225">
        <v>0</v>
      </c>
      <c r="AH4225">
        <v>814.4</v>
      </c>
      <c r="AI4225">
        <v>3833.65</v>
      </c>
      <c r="AJ4225" t="s">
        <v>27</v>
      </c>
      <c r="AK4225" t="s">
        <v>87</v>
      </c>
      <c r="AL4225" t="s">
        <v>436</v>
      </c>
      <c r="AM4225" t="str">
        <f t="shared" si="195"/>
        <v>Churned</v>
      </c>
      <c r="AN4225" t="str">
        <f t="shared" si="196"/>
        <v>No</v>
      </c>
      <c r="AO4225" t="str" cm="1">
        <f t="array" ref="AO4225">_xlfn.IFS($C4225&lt;36,"Youth", $C4225&lt;66, "Middle_age", $C4225&gt;65, "Old")</f>
        <v>Old</v>
      </c>
      <c r="AP4225" t="str">
        <f t="shared" si="197"/>
        <v>3 năm</v>
      </c>
    </row>
    <row r="4226" spans="1:42" x14ac:dyDescent="0.35">
      <c r="A4226" t="s">
        <v>5367</v>
      </c>
      <c r="B4226" t="s">
        <v>19</v>
      </c>
      <c r="C4226">
        <v>58</v>
      </c>
      <c r="D4226" t="s">
        <v>13</v>
      </c>
      <c r="E4226">
        <v>0</v>
      </c>
      <c r="F4226" t="s">
        <v>967</v>
      </c>
      <c r="G4226">
        <v>96038</v>
      </c>
      <c r="H4226">
        <v>41.599978</v>
      </c>
      <c r="I4226">
        <v>-122.53938100000001</v>
      </c>
      <c r="J4226">
        <v>0</v>
      </c>
      <c r="K4226" s="1">
        <v>3</v>
      </c>
      <c r="L4226" t="s">
        <v>24</v>
      </c>
      <c r="M4226" t="s">
        <v>13</v>
      </c>
      <c r="P4226" t="s">
        <v>10</v>
      </c>
      <c r="Q4226" t="s">
        <v>49</v>
      </c>
      <c r="R4226">
        <v>18</v>
      </c>
      <c r="S4226" t="s">
        <v>13</v>
      </c>
      <c r="T4226" t="s">
        <v>13</v>
      </c>
      <c r="U4226" t="s">
        <v>13</v>
      </c>
      <c r="V4226" t="s">
        <v>10</v>
      </c>
      <c r="W4226" t="s">
        <v>13</v>
      </c>
      <c r="X4226" t="s">
        <v>13</v>
      </c>
      <c r="Y4226" t="s">
        <v>13</v>
      </c>
      <c r="Z4226" t="s">
        <v>10</v>
      </c>
      <c r="AA4226" t="s">
        <v>21</v>
      </c>
      <c r="AB4226" t="s">
        <v>10</v>
      </c>
      <c r="AC4226" t="s">
        <v>26</v>
      </c>
      <c r="AD4226">
        <v>29.75</v>
      </c>
      <c r="AE4226">
        <v>96.85</v>
      </c>
      <c r="AF4226">
        <v>0</v>
      </c>
      <c r="AG4226">
        <v>0</v>
      </c>
      <c r="AH4226">
        <v>0</v>
      </c>
      <c r="AI4226">
        <v>96.85</v>
      </c>
      <c r="AJ4226" t="s">
        <v>68</v>
      </c>
      <c r="AM4226" t="str">
        <f t="shared" si="195"/>
        <v>Joined</v>
      </c>
      <c r="AN4226" t="str">
        <f t="shared" si="196"/>
        <v>No</v>
      </c>
      <c r="AO4226" t="str" cm="1">
        <f t="array" ref="AO4226">_xlfn.IFS($C4226&lt;36,"Youth", $C4226&lt;66, "Middle_age", $C4226&gt;65, "Old")</f>
        <v>Middle_age</v>
      </c>
      <c r="AP4226" t="str">
        <f t="shared" si="197"/>
        <v>1 năm</v>
      </c>
    </row>
    <row r="4227" spans="1:42" x14ac:dyDescent="0.35">
      <c r="A4227" t="s">
        <v>5368</v>
      </c>
      <c r="B4227" t="s">
        <v>19</v>
      </c>
      <c r="C4227">
        <v>24</v>
      </c>
      <c r="D4227" t="s">
        <v>13</v>
      </c>
      <c r="E4227">
        <v>0</v>
      </c>
      <c r="F4227" t="s">
        <v>213</v>
      </c>
      <c r="G4227">
        <v>92592</v>
      </c>
      <c r="H4227">
        <v>33.507255000000001</v>
      </c>
      <c r="I4227">
        <v>-117.029473</v>
      </c>
      <c r="J4227">
        <v>0</v>
      </c>
      <c r="K4227" s="1">
        <v>1</v>
      </c>
      <c r="L4227" t="s">
        <v>12</v>
      </c>
      <c r="M4227" t="s">
        <v>10</v>
      </c>
      <c r="N4227">
        <v>31.34</v>
      </c>
      <c r="O4227" t="s">
        <v>13</v>
      </c>
      <c r="P4227" t="s">
        <v>10</v>
      </c>
      <c r="Q4227" t="s">
        <v>25</v>
      </c>
      <c r="R4227">
        <v>52</v>
      </c>
      <c r="S4227" t="s">
        <v>13</v>
      </c>
      <c r="T4227" t="s">
        <v>13</v>
      </c>
      <c r="U4227" t="s">
        <v>13</v>
      </c>
      <c r="V4227" t="s">
        <v>13</v>
      </c>
      <c r="W4227" t="s">
        <v>10</v>
      </c>
      <c r="X4227" t="s">
        <v>13</v>
      </c>
      <c r="Y4227" t="s">
        <v>10</v>
      </c>
      <c r="Z4227" t="s">
        <v>10</v>
      </c>
      <c r="AA4227" t="s">
        <v>21</v>
      </c>
      <c r="AB4227" t="s">
        <v>10</v>
      </c>
      <c r="AC4227" t="s">
        <v>26</v>
      </c>
      <c r="AD4227">
        <v>79.05</v>
      </c>
      <c r="AE4227">
        <v>79.05</v>
      </c>
      <c r="AF4227">
        <v>0</v>
      </c>
      <c r="AG4227">
        <v>0</v>
      </c>
      <c r="AH4227">
        <v>31.34</v>
      </c>
      <c r="AI4227">
        <v>110.39</v>
      </c>
      <c r="AJ4227" t="s">
        <v>27</v>
      </c>
      <c r="AK4227" t="s">
        <v>28</v>
      </c>
      <c r="AL4227" t="s">
        <v>74</v>
      </c>
      <c r="AM4227" t="str">
        <f t="shared" ref="AM4227:AM4290" si="198">IF($AJ4227="Churned",$AJ4227,IF($AI4227&gt;AVERAGE($AI:$AI),"VIP",$AJ4227))</f>
        <v>Churned</v>
      </c>
      <c r="AN4227" t="str">
        <f t="shared" ref="AN4227:AN4290" si="199">IF($E4227&gt;0,"Yes","No")</f>
        <v>No</v>
      </c>
      <c r="AO4227" t="str" cm="1">
        <f t="array" ref="AO4227">_xlfn.IFS($C4227&lt;36,"Youth", $C4227&lt;66, "Middle_age", $C4227&gt;65, "Old")</f>
        <v>Youth</v>
      </c>
      <c r="AP4227" t="str">
        <f t="shared" ref="AP4227:AP4290" si="200">IF($K4227&lt;=12, "1 năm", IF($K4227&lt;=24, "2 năm", IF($K4227&lt;=36, "3 năm", IF($K4227&lt;=48, "4 năm", IF($K4227&lt;=60, "5 năm", IF($K4227&lt;=72, "6 năm"))))))</f>
        <v>1 năm</v>
      </c>
    </row>
    <row r="4228" spans="1:42" x14ac:dyDescent="0.35">
      <c r="A4228" t="s">
        <v>5369</v>
      </c>
      <c r="B4228" t="s">
        <v>9</v>
      </c>
      <c r="C4228">
        <v>53</v>
      </c>
      <c r="D4228" t="s">
        <v>13</v>
      </c>
      <c r="E4228">
        <v>0</v>
      </c>
      <c r="F4228" t="s">
        <v>464</v>
      </c>
      <c r="G4228">
        <v>91403</v>
      </c>
      <c r="H4228">
        <v>34.147148999999999</v>
      </c>
      <c r="I4228">
        <v>-118.463365</v>
      </c>
      <c r="J4228">
        <v>0</v>
      </c>
      <c r="K4228" s="1">
        <v>12</v>
      </c>
      <c r="L4228" t="s">
        <v>32</v>
      </c>
      <c r="M4228" t="s">
        <v>10</v>
      </c>
      <c r="N4228">
        <v>16.72</v>
      </c>
      <c r="O4228" t="s">
        <v>13</v>
      </c>
      <c r="P4228" t="s">
        <v>13</v>
      </c>
      <c r="AA4228" t="s">
        <v>15</v>
      </c>
      <c r="AB4228" t="s">
        <v>10</v>
      </c>
      <c r="AC4228" t="s">
        <v>26</v>
      </c>
      <c r="AD4228">
        <v>19.350000000000001</v>
      </c>
      <c r="AE4228">
        <v>219.35</v>
      </c>
      <c r="AF4228">
        <v>0</v>
      </c>
      <c r="AG4228">
        <v>0</v>
      </c>
      <c r="AH4228">
        <v>200.64</v>
      </c>
      <c r="AI4228">
        <v>419.99</v>
      </c>
      <c r="AJ4228" t="s">
        <v>17</v>
      </c>
      <c r="AM4228" t="str">
        <f t="shared" si="198"/>
        <v>Stayed</v>
      </c>
      <c r="AN4228" t="str">
        <f t="shared" si="199"/>
        <v>No</v>
      </c>
      <c r="AO4228" t="str" cm="1">
        <f t="array" ref="AO4228">_xlfn.IFS($C4228&lt;36,"Youth", $C4228&lt;66, "Middle_age", $C4228&gt;65, "Old")</f>
        <v>Middle_age</v>
      </c>
      <c r="AP4228" t="str">
        <f t="shared" si="200"/>
        <v>1 năm</v>
      </c>
    </row>
    <row r="4229" spans="1:42" x14ac:dyDescent="0.35">
      <c r="A4229" t="s">
        <v>5370</v>
      </c>
      <c r="B4229" t="s">
        <v>19</v>
      </c>
      <c r="C4229">
        <v>41</v>
      </c>
      <c r="D4229" t="s">
        <v>10</v>
      </c>
      <c r="E4229">
        <v>2</v>
      </c>
      <c r="F4229" t="s">
        <v>1213</v>
      </c>
      <c r="G4229">
        <v>94541</v>
      </c>
      <c r="H4229">
        <v>37.674002000000002</v>
      </c>
      <c r="I4229">
        <v>-122.076796</v>
      </c>
      <c r="J4229">
        <v>5</v>
      </c>
      <c r="K4229" s="1">
        <v>72</v>
      </c>
      <c r="L4229" t="s">
        <v>42</v>
      </c>
      <c r="M4229" t="s">
        <v>10</v>
      </c>
      <c r="N4229">
        <v>36.049999999999997</v>
      </c>
      <c r="O4229" t="s">
        <v>10</v>
      </c>
      <c r="P4229" t="s">
        <v>10</v>
      </c>
      <c r="Q4229" t="s">
        <v>25</v>
      </c>
      <c r="R4229">
        <v>14</v>
      </c>
      <c r="S4229" t="s">
        <v>10</v>
      </c>
      <c r="T4229" t="s">
        <v>13</v>
      </c>
      <c r="U4229" t="s">
        <v>10</v>
      </c>
      <c r="V4229" t="s">
        <v>13</v>
      </c>
      <c r="W4229" t="s">
        <v>10</v>
      </c>
      <c r="X4229" t="s">
        <v>10</v>
      </c>
      <c r="Y4229" t="s">
        <v>10</v>
      </c>
      <c r="Z4229" t="s">
        <v>10</v>
      </c>
      <c r="AA4229" t="s">
        <v>43</v>
      </c>
      <c r="AB4229" t="s">
        <v>13</v>
      </c>
      <c r="AC4229" t="s">
        <v>26</v>
      </c>
      <c r="AD4229">
        <v>105.25</v>
      </c>
      <c r="AE4229">
        <v>7609.75</v>
      </c>
      <c r="AF4229">
        <v>0</v>
      </c>
      <c r="AG4229">
        <v>0</v>
      </c>
      <c r="AH4229">
        <v>2595.6</v>
      </c>
      <c r="AI4229">
        <v>10205.35</v>
      </c>
      <c r="AJ4229" t="s">
        <v>17</v>
      </c>
      <c r="AM4229" t="str">
        <f t="shared" si="198"/>
        <v>VIP</v>
      </c>
      <c r="AN4229" t="str">
        <f t="shared" si="199"/>
        <v>Yes</v>
      </c>
      <c r="AO4229" t="str" cm="1">
        <f t="array" ref="AO4229">_xlfn.IFS($C4229&lt;36,"Youth", $C4229&lt;66, "Middle_age", $C4229&gt;65, "Old")</f>
        <v>Middle_age</v>
      </c>
      <c r="AP4229" t="str">
        <f t="shared" si="200"/>
        <v>6 năm</v>
      </c>
    </row>
    <row r="4230" spans="1:42" x14ac:dyDescent="0.35">
      <c r="A4230" t="s">
        <v>5371</v>
      </c>
      <c r="B4230" t="s">
        <v>19</v>
      </c>
      <c r="C4230">
        <v>27</v>
      </c>
      <c r="D4230" t="s">
        <v>10</v>
      </c>
      <c r="E4230">
        <v>0</v>
      </c>
      <c r="F4230" t="s">
        <v>5372</v>
      </c>
      <c r="G4230">
        <v>96112</v>
      </c>
      <c r="H4230">
        <v>41.932206999999998</v>
      </c>
      <c r="I4230">
        <v>-120.135941</v>
      </c>
      <c r="J4230">
        <v>1</v>
      </c>
      <c r="K4230" s="1">
        <v>64</v>
      </c>
      <c r="L4230" t="s">
        <v>46</v>
      </c>
      <c r="M4230" t="s">
        <v>10</v>
      </c>
      <c r="N4230">
        <v>4.01</v>
      </c>
      <c r="O4230" t="s">
        <v>10</v>
      </c>
      <c r="P4230" t="s">
        <v>10</v>
      </c>
      <c r="Q4230" t="s">
        <v>25</v>
      </c>
      <c r="R4230">
        <v>71</v>
      </c>
      <c r="S4230" t="s">
        <v>10</v>
      </c>
      <c r="T4230" t="s">
        <v>13</v>
      </c>
      <c r="U4230" t="s">
        <v>10</v>
      </c>
      <c r="V4230" t="s">
        <v>10</v>
      </c>
      <c r="W4230" t="s">
        <v>10</v>
      </c>
      <c r="X4230" t="s">
        <v>10</v>
      </c>
      <c r="Y4230" t="s">
        <v>10</v>
      </c>
      <c r="Z4230" t="s">
        <v>10</v>
      </c>
      <c r="AA4230" t="s">
        <v>15</v>
      </c>
      <c r="AB4230" t="s">
        <v>10</v>
      </c>
      <c r="AC4230" t="s">
        <v>16</v>
      </c>
      <c r="AD4230">
        <v>108.5</v>
      </c>
      <c r="AE4230">
        <v>6880.85</v>
      </c>
      <c r="AF4230">
        <v>0</v>
      </c>
      <c r="AG4230">
        <v>0</v>
      </c>
      <c r="AH4230">
        <v>256.64</v>
      </c>
      <c r="AI4230">
        <v>7137.49</v>
      </c>
      <c r="AJ4230" t="s">
        <v>17</v>
      </c>
      <c r="AM4230" t="str">
        <f t="shared" si="198"/>
        <v>VIP</v>
      </c>
      <c r="AN4230" t="str">
        <f t="shared" si="199"/>
        <v>No</v>
      </c>
      <c r="AO4230" t="str" cm="1">
        <f t="array" ref="AO4230">_xlfn.IFS($C4230&lt;36,"Youth", $C4230&lt;66, "Middle_age", $C4230&gt;65, "Old")</f>
        <v>Youth</v>
      </c>
      <c r="AP4230" t="str">
        <f t="shared" si="200"/>
        <v>6 năm</v>
      </c>
    </row>
    <row r="4231" spans="1:42" x14ac:dyDescent="0.35">
      <c r="A4231" t="s">
        <v>5373</v>
      </c>
      <c r="B4231" t="s">
        <v>19</v>
      </c>
      <c r="C4231">
        <v>28</v>
      </c>
      <c r="D4231" t="s">
        <v>10</v>
      </c>
      <c r="E4231">
        <v>2</v>
      </c>
      <c r="F4231" t="s">
        <v>2675</v>
      </c>
      <c r="G4231">
        <v>93630</v>
      </c>
      <c r="H4231">
        <v>36.727418</v>
      </c>
      <c r="I4231">
        <v>-120.123526</v>
      </c>
      <c r="J4231">
        <v>3</v>
      </c>
      <c r="K4231" s="1">
        <v>47</v>
      </c>
      <c r="L4231" t="s">
        <v>46</v>
      </c>
      <c r="M4231" t="s">
        <v>10</v>
      </c>
      <c r="N4231">
        <v>15.68</v>
      </c>
      <c r="O4231" t="s">
        <v>10</v>
      </c>
      <c r="P4231" t="s">
        <v>13</v>
      </c>
      <c r="AA4231" t="s">
        <v>43</v>
      </c>
      <c r="AB4231" t="s">
        <v>13</v>
      </c>
      <c r="AC4231" t="s">
        <v>16</v>
      </c>
      <c r="AD4231">
        <v>24.55</v>
      </c>
      <c r="AE4231">
        <v>1160.45</v>
      </c>
      <c r="AF4231">
        <v>0</v>
      </c>
      <c r="AG4231">
        <v>0</v>
      </c>
      <c r="AH4231">
        <v>736.96</v>
      </c>
      <c r="AI4231">
        <v>1897.41</v>
      </c>
      <c r="AJ4231" t="s">
        <v>17</v>
      </c>
      <c r="AM4231" t="str">
        <f t="shared" si="198"/>
        <v>Stayed</v>
      </c>
      <c r="AN4231" t="str">
        <f t="shared" si="199"/>
        <v>Yes</v>
      </c>
      <c r="AO4231" t="str" cm="1">
        <f t="array" ref="AO4231">_xlfn.IFS($C4231&lt;36,"Youth", $C4231&lt;66, "Middle_age", $C4231&gt;65, "Old")</f>
        <v>Youth</v>
      </c>
      <c r="AP4231" t="str">
        <f t="shared" si="200"/>
        <v>4 năm</v>
      </c>
    </row>
    <row r="4232" spans="1:42" x14ac:dyDescent="0.35">
      <c r="A4232" t="s">
        <v>5374</v>
      </c>
      <c r="B4232" t="s">
        <v>19</v>
      </c>
      <c r="C4232">
        <v>45</v>
      </c>
      <c r="D4232" t="s">
        <v>13</v>
      </c>
      <c r="E4232">
        <v>0</v>
      </c>
      <c r="F4232" t="s">
        <v>3636</v>
      </c>
      <c r="G4232">
        <v>91302</v>
      </c>
      <c r="H4232">
        <v>34.130861000000003</v>
      </c>
      <c r="I4232">
        <v>-118.68346</v>
      </c>
      <c r="J4232">
        <v>0</v>
      </c>
      <c r="K4232" s="1">
        <v>2</v>
      </c>
      <c r="L4232" t="s">
        <v>12</v>
      </c>
      <c r="M4232" t="s">
        <v>10</v>
      </c>
      <c r="N4232">
        <v>1.87</v>
      </c>
      <c r="O4232" t="s">
        <v>13</v>
      </c>
      <c r="P4232" t="s">
        <v>10</v>
      </c>
      <c r="Q4232" t="s">
        <v>49</v>
      </c>
      <c r="R4232">
        <v>12</v>
      </c>
      <c r="S4232" t="s">
        <v>13</v>
      </c>
      <c r="T4232" t="s">
        <v>13</v>
      </c>
      <c r="U4232" t="s">
        <v>13</v>
      </c>
      <c r="V4232" t="s">
        <v>13</v>
      </c>
      <c r="W4232" t="s">
        <v>13</v>
      </c>
      <c r="X4232" t="s">
        <v>13</v>
      </c>
      <c r="Y4232" t="s">
        <v>13</v>
      </c>
      <c r="Z4232" t="s">
        <v>10</v>
      </c>
      <c r="AA4232" t="s">
        <v>21</v>
      </c>
      <c r="AB4232" t="s">
        <v>10</v>
      </c>
      <c r="AC4232" t="s">
        <v>26</v>
      </c>
      <c r="AD4232">
        <v>46.6</v>
      </c>
      <c r="AE4232">
        <v>87.9</v>
      </c>
      <c r="AF4232">
        <v>0</v>
      </c>
      <c r="AG4232">
        <v>0</v>
      </c>
      <c r="AH4232">
        <v>3.74</v>
      </c>
      <c r="AI4232">
        <v>91.64</v>
      </c>
      <c r="AJ4232" t="s">
        <v>68</v>
      </c>
      <c r="AM4232" t="str">
        <f t="shared" si="198"/>
        <v>Joined</v>
      </c>
      <c r="AN4232" t="str">
        <f t="shared" si="199"/>
        <v>No</v>
      </c>
      <c r="AO4232" t="str" cm="1">
        <f t="array" ref="AO4232">_xlfn.IFS($C4232&lt;36,"Youth", $C4232&lt;66, "Middle_age", $C4232&gt;65, "Old")</f>
        <v>Middle_age</v>
      </c>
      <c r="AP4232" t="str">
        <f t="shared" si="200"/>
        <v>1 năm</v>
      </c>
    </row>
    <row r="4233" spans="1:42" x14ac:dyDescent="0.35">
      <c r="A4233" t="s">
        <v>5375</v>
      </c>
      <c r="B4233" t="s">
        <v>19</v>
      </c>
      <c r="C4233">
        <v>32</v>
      </c>
      <c r="D4233" t="s">
        <v>10</v>
      </c>
      <c r="E4233">
        <v>0</v>
      </c>
      <c r="F4233" t="s">
        <v>213</v>
      </c>
      <c r="G4233">
        <v>92592</v>
      </c>
      <c r="H4233">
        <v>33.507255000000001</v>
      </c>
      <c r="I4233">
        <v>-117.029473</v>
      </c>
      <c r="J4233">
        <v>2</v>
      </c>
      <c r="K4233" s="1">
        <v>72</v>
      </c>
      <c r="L4233" t="s">
        <v>42</v>
      </c>
      <c r="M4233" t="s">
        <v>10</v>
      </c>
      <c r="N4233">
        <v>11.57</v>
      </c>
      <c r="O4233" t="s">
        <v>10</v>
      </c>
      <c r="P4233" t="s">
        <v>10</v>
      </c>
      <c r="Q4233" t="s">
        <v>25</v>
      </c>
      <c r="R4233">
        <v>18</v>
      </c>
      <c r="S4233" t="s">
        <v>13</v>
      </c>
      <c r="T4233" t="s">
        <v>10</v>
      </c>
      <c r="U4233" t="s">
        <v>13</v>
      </c>
      <c r="V4233" t="s">
        <v>13</v>
      </c>
      <c r="W4233" t="s">
        <v>10</v>
      </c>
      <c r="X4233" t="s">
        <v>13</v>
      </c>
      <c r="Y4233" t="s">
        <v>13</v>
      </c>
      <c r="Z4233" t="s">
        <v>10</v>
      </c>
      <c r="AA4233" t="s">
        <v>15</v>
      </c>
      <c r="AB4233" t="s">
        <v>10</v>
      </c>
      <c r="AC4233" t="s">
        <v>26</v>
      </c>
      <c r="AD4233">
        <v>89.7</v>
      </c>
      <c r="AE4233">
        <v>6588.95</v>
      </c>
      <c r="AF4233">
        <v>0</v>
      </c>
      <c r="AG4233">
        <v>0</v>
      </c>
      <c r="AH4233">
        <v>833.04</v>
      </c>
      <c r="AI4233">
        <v>7421.99</v>
      </c>
      <c r="AJ4233" t="s">
        <v>17</v>
      </c>
      <c r="AM4233" t="str">
        <f t="shared" si="198"/>
        <v>VIP</v>
      </c>
      <c r="AN4233" t="str">
        <f t="shared" si="199"/>
        <v>No</v>
      </c>
      <c r="AO4233" t="str" cm="1">
        <f t="array" ref="AO4233">_xlfn.IFS($C4233&lt;36,"Youth", $C4233&lt;66, "Middle_age", $C4233&gt;65, "Old")</f>
        <v>Youth</v>
      </c>
      <c r="AP4233" t="str">
        <f t="shared" si="200"/>
        <v>6 năm</v>
      </c>
    </row>
    <row r="4234" spans="1:42" x14ac:dyDescent="0.35">
      <c r="A4234" t="s">
        <v>5376</v>
      </c>
      <c r="B4234" t="s">
        <v>19</v>
      </c>
      <c r="C4234">
        <v>40</v>
      </c>
      <c r="D4234" t="s">
        <v>10</v>
      </c>
      <c r="E4234">
        <v>2</v>
      </c>
      <c r="F4234" t="s">
        <v>257</v>
      </c>
      <c r="G4234">
        <v>92612</v>
      </c>
      <c r="H4234">
        <v>33.643095000000002</v>
      </c>
      <c r="I4234">
        <v>-117.810896</v>
      </c>
      <c r="J4234">
        <v>9</v>
      </c>
      <c r="K4234" s="1">
        <v>46</v>
      </c>
      <c r="L4234" t="s">
        <v>46</v>
      </c>
      <c r="M4234" t="s">
        <v>10</v>
      </c>
      <c r="N4234">
        <v>26.12</v>
      </c>
      <c r="O4234" t="s">
        <v>13</v>
      </c>
      <c r="P4234" t="s">
        <v>13</v>
      </c>
      <c r="AA4234" t="s">
        <v>43</v>
      </c>
      <c r="AB4234" t="s">
        <v>13</v>
      </c>
      <c r="AC4234" t="s">
        <v>16</v>
      </c>
      <c r="AD4234">
        <v>19.95</v>
      </c>
      <c r="AE4234">
        <v>862.4</v>
      </c>
      <c r="AF4234">
        <v>0</v>
      </c>
      <c r="AG4234">
        <v>0</v>
      </c>
      <c r="AH4234">
        <v>1201.52</v>
      </c>
      <c r="AI4234">
        <v>2063.92</v>
      </c>
      <c r="AJ4234" t="s">
        <v>17</v>
      </c>
      <c r="AM4234" t="str">
        <f t="shared" si="198"/>
        <v>Stayed</v>
      </c>
      <c r="AN4234" t="str">
        <f t="shared" si="199"/>
        <v>Yes</v>
      </c>
      <c r="AO4234" t="str" cm="1">
        <f t="array" ref="AO4234">_xlfn.IFS($C4234&lt;36,"Youth", $C4234&lt;66, "Middle_age", $C4234&gt;65, "Old")</f>
        <v>Middle_age</v>
      </c>
      <c r="AP4234" t="str">
        <f t="shared" si="200"/>
        <v>4 năm</v>
      </c>
    </row>
    <row r="4235" spans="1:42" x14ac:dyDescent="0.35">
      <c r="A4235" t="s">
        <v>5377</v>
      </c>
      <c r="B4235" t="s">
        <v>19</v>
      </c>
      <c r="C4235">
        <v>21</v>
      </c>
      <c r="D4235" t="s">
        <v>13</v>
      </c>
      <c r="E4235">
        <v>0</v>
      </c>
      <c r="F4235" t="s">
        <v>820</v>
      </c>
      <c r="G4235">
        <v>92264</v>
      </c>
      <c r="H4235">
        <v>33.745745999999997</v>
      </c>
      <c r="I4235">
        <v>-116.51421499999999</v>
      </c>
      <c r="J4235">
        <v>0</v>
      </c>
      <c r="K4235" s="1">
        <v>51</v>
      </c>
      <c r="L4235" t="s">
        <v>46</v>
      </c>
      <c r="M4235" t="s">
        <v>10</v>
      </c>
      <c r="N4235">
        <v>1.51</v>
      </c>
      <c r="O4235" t="s">
        <v>10</v>
      </c>
      <c r="P4235" t="s">
        <v>10</v>
      </c>
      <c r="Q4235" t="s">
        <v>25</v>
      </c>
      <c r="R4235">
        <v>52</v>
      </c>
      <c r="S4235" t="s">
        <v>13</v>
      </c>
      <c r="T4235" t="s">
        <v>10</v>
      </c>
      <c r="U4235" t="s">
        <v>10</v>
      </c>
      <c r="V4235" t="s">
        <v>10</v>
      </c>
      <c r="W4235" t="s">
        <v>13</v>
      </c>
      <c r="X4235" t="s">
        <v>13</v>
      </c>
      <c r="Y4235" t="s">
        <v>13</v>
      </c>
      <c r="Z4235" t="s">
        <v>13</v>
      </c>
      <c r="AA4235" t="s">
        <v>21</v>
      </c>
      <c r="AB4235" t="s">
        <v>10</v>
      </c>
      <c r="AC4235" t="s">
        <v>26</v>
      </c>
      <c r="AD4235">
        <v>87.35</v>
      </c>
      <c r="AE4235">
        <v>4473</v>
      </c>
      <c r="AF4235">
        <v>0</v>
      </c>
      <c r="AG4235">
        <v>0</v>
      </c>
      <c r="AH4235">
        <v>77.010000000000005</v>
      </c>
      <c r="AI4235">
        <v>4550.01</v>
      </c>
      <c r="AJ4235" t="s">
        <v>17</v>
      </c>
      <c r="AM4235" t="str">
        <f t="shared" si="198"/>
        <v>VIP</v>
      </c>
      <c r="AN4235" t="str">
        <f t="shared" si="199"/>
        <v>No</v>
      </c>
      <c r="AO4235" t="str" cm="1">
        <f t="array" ref="AO4235">_xlfn.IFS($C4235&lt;36,"Youth", $C4235&lt;66, "Middle_age", $C4235&gt;65, "Old")</f>
        <v>Youth</v>
      </c>
      <c r="AP4235" t="str">
        <f t="shared" si="200"/>
        <v>5 năm</v>
      </c>
    </row>
    <row r="4236" spans="1:42" x14ac:dyDescent="0.35">
      <c r="A4236" t="s">
        <v>5378</v>
      </c>
      <c r="B4236" t="s">
        <v>19</v>
      </c>
      <c r="C4236">
        <v>36</v>
      </c>
      <c r="D4236" t="s">
        <v>10</v>
      </c>
      <c r="E4236">
        <v>2</v>
      </c>
      <c r="F4236" t="s">
        <v>5379</v>
      </c>
      <c r="G4236">
        <v>94599</v>
      </c>
      <c r="H4236">
        <v>38.421458000000001</v>
      </c>
      <c r="I4236">
        <v>-122.365048</v>
      </c>
      <c r="J4236">
        <v>8</v>
      </c>
      <c r="K4236" s="1">
        <v>36</v>
      </c>
      <c r="L4236" t="s">
        <v>12</v>
      </c>
      <c r="M4236" t="s">
        <v>10</v>
      </c>
      <c r="N4236">
        <v>47.45</v>
      </c>
      <c r="O4236" t="s">
        <v>13</v>
      </c>
      <c r="P4236" t="s">
        <v>10</v>
      </c>
      <c r="Q4236" t="s">
        <v>49</v>
      </c>
      <c r="R4236">
        <v>14</v>
      </c>
      <c r="S4236" t="s">
        <v>10</v>
      </c>
      <c r="T4236" t="s">
        <v>13</v>
      </c>
      <c r="U4236" t="s">
        <v>10</v>
      </c>
      <c r="V4236" t="s">
        <v>13</v>
      </c>
      <c r="W4236" t="s">
        <v>13</v>
      </c>
      <c r="X4236" t="s">
        <v>10</v>
      </c>
      <c r="Y4236" t="s">
        <v>10</v>
      </c>
      <c r="Z4236" t="s">
        <v>10</v>
      </c>
      <c r="AA4236" t="s">
        <v>15</v>
      </c>
      <c r="AB4236" t="s">
        <v>10</v>
      </c>
      <c r="AC4236" t="s">
        <v>16</v>
      </c>
      <c r="AD4236">
        <v>63.7</v>
      </c>
      <c r="AE4236">
        <v>2188.5</v>
      </c>
      <c r="AF4236">
        <v>0</v>
      </c>
      <c r="AG4236">
        <v>0</v>
      </c>
      <c r="AH4236">
        <v>1708.2</v>
      </c>
      <c r="AI4236">
        <v>3896.7</v>
      </c>
      <c r="AJ4236" t="s">
        <v>17</v>
      </c>
      <c r="AM4236" t="str">
        <f t="shared" si="198"/>
        <v>VIP</v>
      </c>
      <c r="AN4236" t="str">
        <f t="shared" si="199"/>
        <v>Yes</v>
      </c>
      <c r="AO4236" t="str" cm="1">
        <f t="array" ref="AO4236">_xlfn.IFS($C4236&lt;36,"Youth", $C4236&lt;66, "Middle_age", $C4236&gt;65, "Old")</f>
        <v>Middle_age</v>
      </c>
      <c r="AP4236" t="str">
        <f t="shared" si="200"/>
        <v>3 năm</v>
      </c>
    </row>
    <row r="4237" spans="1:42" x14ac:dyDescent="0.35">
      <c r="A4237" t="s">
        <v>5380</v>
      </c>
      <c r="B4237" t="s">
        <v>19</v>
      </c>
      <c r="C4237">
        <v>36</v>
      </c>
      <c r="D4237" t="s">
        <v>10</v>
      </c>
      <c r="E4237">
        <v>0</v>
      </c>
      <c r="F4237" t="s">
        <v>2205</v>
      </c>
      <c r="G4237">
        <v>94526</v>
      </c>
      <c r="H4237">
        <v>37.815458999999997</v>
      </c>
      <c r="I4237">
        <v>-121.977203</v>
      </c>
      <c r="J4237">
        <v>1</v>
      </c>
      <c r="K4237" s="1">
        <v>10</v>
      </c>
      <c r="L4237" t="s">
        <v>32</v>
      </c>
      <c r="M4237" t="s">
        <v>10</v>
      </c>
      <c r="N4237">
        <v>31.72</v>
      </c>
      <c r="O4237" t="s">
        <v>13</v>
      </c>
      <c r="P4237" t="s">
        <v>10</v>
      </c>
      <c r="Q4237" t="s">
        <v>25</v>
      </c>
      <c r="R4237">
        <v>23</v>
      </c>
      <c r="S4237" t="s">
        <v>13</v>
      </c>
      <c r="T4237" t="s">
        <v>13</v>
      </c>
      <c r="U4237" t="s">
        <v>13</v>
      </c>
      <c r="V4237" t="s">
        <v>13</v>
      </c>
      <c r="W4237" t="s">
        <v>13</v>
      </c>
      <c r="X4237" t="s">
        <v>13</v>
      </c>
      <c r="Y4237" t="s">
        <v>13</v>
      </c>
      <c r="Z4237" t="s">
        <v>10</v>
      </c>
      <c r="AA4237" t="s">
        <v>21</v>
      </c>
      <c r="AB4237" t="s">
        <v>10</v>
      </c>
      <c r="AC4237" t="s">
        <v>26</v>
      </c>
      <c r="AD4237">
        <v>70.3</v>
      </c>
      <c r="AE4237">
        <v>738.2</v>
      </c>
      <c r="AF4237">
        <v>0</v>
      </c>
      <c r="AG4237">
        <v>0</v>
      </c>
      <c r="AH4237">
        <v>317.2</v>
      </c>
      <c r="AI4237">
        <v>1055.4000000000001</v>
      </c>
      <c r="AJ4237" t="s">
        <v>27</v>
      </c>
      <c r="AK4237" t="s">
        <v>33</v>
      </c>
      <c r="AL4237" t="s">
        <v>71</v>
      </c>
      <c r="AM4237" t="str">
        <f t="shared" si="198"/>
        <v>Churned</v>
      </c>
      <c r="AN4237" t="str">
        <f t="shared" si="199"/>
        <v>No</v>
      </c>
      <c r="AO4237" t="str" cm="1">
        <f t="array" ref="AO4237">_xlfn.IFS($C4237&lt;36,"Youth", $C4237&lt;66, "Middle_age", $C4237&gt;65, "Old")</f>
        <v>Middle_age</v>
      </c>
      <c r="AP4237" t="str">
        <f t="shared" si="200"/>
        <v>1 năm</v>
      </c>
    </row>
    <row r="4238" spans="1:42" x14ac:dyDescent="0.35">
      <c r="A4238" t="s">
        <v>5381</v>
      </c>
      <c r="B4238" t="s">
        <v>9</v>
      </c>
      <c r="C4238">
        <v>59</v>
      </c>
      <c r="D4238" t="s">
        <v>10</v>
      </c>
      <c r="E4238">
        <v>3</v>
      </c>
      <c r="F4238" t="s">
        <v>2356</v>
      </c>
      <c r="G4238">
        <v>95678</v>
      </c>
      <c r="H4238">
        <v>38.759751000000001</v>
      </c>
      <c r="I4238">
        <v>-121.288545</v>
      </c>
      <c r="J4238">
        <v>3</v>
      </c>
      <c r="K4238" s="1">
        <v>43</v>
      </c>
      <c r="L4238" t="s">
        <v>46</v>
      </c>
      <c r="M4238" t="s">
        <v>10</v>
      </c>
      <c r="N4238">
        <v>27.49</v>
      </c>
      <c r="O4238" t="s">
        <v>10</v>
      </c>
      <c r="P4238" t="s">
        <v>10</v>
      </c>
      <c r="Q4238" t="s">
        <v>25</v>
      </c>
      <c r="R4238">
        <v>53</v>
      </c>
      <c r="S4238" t="s">
        <v>13</v>
      </c>
      <c r="T4238" t="s">
        <v>13</v>
      </c>
      <c r="U4238" t="s">
        <v>10</v>
      </c>
      <c r="V4238" t="s">
        <v>13</v>
      </c>
      <c r="W4238" t="s">
        <v>13</v>
      </c>
      <c r="X4238" t="s">
        <v>10</v>
      </c>
      <c r="Y4238" t="s">
        <v>10</v>
      </c>
      <c r="Z4238" t="s">
        <v>10</v>
      </c>
      <c r="AA4238" t="s">
        <v>21</v>
      </c>
      <c r="AB4238" t="s">
        <v>10</v>
      </c>
      <c r="AC4238" t="s">
        <v>26</v>
      </c>
      <c r="AD4238">
        <v>92.55</v>
      </c>
      <c r="AE4238">
        <v>4039</v>
      </c>
      <c r="AF4238">
        <v>0</v>
      </c>
      <c r="AG4238">
        <v>0</v>
      </c>
      <c r="AH4238">
        <v>1182.07</v>
      </c>
      <c r="AI4238">
        <v>5221.07</v>
      </c>
      <c r="AJ4238" t="s">
        <v>17</v>
      </c>
      <c r="AM4238" t="str">
        <f t="shared" si="198"/>
        <v>VIP</v>
      </c>
      <c r="AN4238" t="str">
        <f t="shared" si="199"/>
        <v>Yes</v>
      </c>
      <c r="AO4238" t="str" cm="1">
        <f t="array" ref="AO4238">_xlfn.IFS($C4238&lt;36,"Youth", $C4238&lt;66, "Middle_age", $C4238&gt;65, "Old")</f>
        <v>Middle_age</v>
      </c>
      <c r="AP4238" t="str">
        <f t="shared" si="200"/>
        <v>4 năm</v>
      </c>
    </row>
    <row r="4239" spans="1:42" x14ac:dyDescent="0.35">
      <c r="A4239" t="s">
        <v>5382</v>
      </c>
      <c r="B4239" t="s">
        <v>19</v>
      </c>
      <c r="C4239">
        <v>48</v>
      </c>
      <c r="D4239" t="s">
        <v>10</v>
      </c>
      <c r="E4239">
        <v>0</v>
      </c>
      <c r="F4239" t="s">
        <v>1409</v>
      </c>
      <c r="G4239">
        <v>96136</v>
      </c>
      <c r="H4239">
        <v>40.345948999999997</v>
      </c>
      <c r="I4239">
        <v>-120.081187</v>
      </c>
      <c r="J4239">
        <v>5</v>
      </c>
      <c r="K4239" s="1">
        <v>72</v>
      </c>
      <c r="L4239" t="s">
        <v>12</v>
      </c>
      <c r="M4239" t="s">
        <v>10</v>
      </c>
      <c r="N4239">
        <v>12.02</v>
      </c>
      <c r="O4239" t="s">
        <v>10</v>
      </c>
      <c r="P4239" t="s">
        <v>10</v>
      </c>
      <c r="Q4239" t="s">
        <v>14</v>
      </c>
      <c r="R4239">
        <v>26</v>
      </c>
      <c r="S4239" t="s">
        <v>10</v>
      </c>
      <c r="T4239" t="s">
        <v>10</v>
      </c>
      <c r="U4239" t="s">
        <v>10</v>
      </c>
      <c r="V4239" t="s">
        <v>10</v>
      </c>
      <c r="W4239" t="s">
        <v>10</v>
      </c>
      <c r="X4239" t="s">
        <v>10</v>
      </c>
      <c r="Y4239" t="s">
        <v>10</v>
      </c>
      <c r="Z4239" t="s">
        <v>10</v>
      </c>
      <c r="AA4239" t="s">
        <v>43</v>
      </c>
      <c r="AB4239" t="s">
        <v>10</v>
      </c>
      <c r="AC4239" t="s">
        <v>26</v>
      </c>
      <c r="AD4239">
        <v>-4</v>
      </c>
      <c r="AE4239">
        <v>6230.1</v>
      </c>
      <c r="AF4239">
        <v>0</v>
      </c>
      <c r="AG4239">
        <v>0</v>
      </c>
      <c r="AH4239">
        <v>865.44</v>
      </c>
      <c r="AI4239">
        <v>7095.54</v>
      </c>
      <c r="AJ4239" t="s">
        <v>17</v>
      </c>
      <c r="AM4239" t="str">
        <f t="shared" si="198"/>
        <v>VIP</v>
      </c>
      <c r="AN4239" t="str">
        <f t="shared" si="199"/>
        <v>No</v>
      </c>
      <c r="AO4239" t="str" cm="1">
        <f t="array" ref="AO4239">_xlfn.IFS($C4239&lt;36,"Youth", $C4239&lt;66, "Middle_age", $C4239&gt;65, "Old")</f>
        <v>Middle_age</v>
      </c>
      <c r="AP4239" t="str">
        <f t="shared" si="200"/>
        <v>6 năm</v>
      </c>
    </row>
    <row r="4240" spans="1:42" x14ac:dyDescent="0.35">
      <c r="A4240" t="s">
        <v>5383</v>
      </c>
      <c r="B4240" t="s">
        <v>9</v>
      </c>
      <c r="C4240">
        <v>19</v>
      </c>
      <c r="D4240" t="s">
        <v>10</v>
      </c>
      <c r="E4240">
        <v>0</v>
      </c>
      <c r="F4240" t="s">
        <v>777</v>
      </c>
      <c r="G4240">
        <v>91105</v>
      </c>
      <c r="H4240">
        <v>34.13946</v>
      </c>
      <c r="I4240">
        <v>-118.16664900000001</v>
      </c>
      <c r="J4240">
        <v>4</v>
      </c>
      <c r="K4240" s="1">
        <v>44</v>
      </c>
      <c r="L4240" t="s">
        <v>12</v>
      </c>
      <c r="M4240" t="s">
        <v>10</v>
      </c>
      <c r="N4240">
        <v>11.24</v>
      </c>
      <c r="O4240" t="s">
        <v>10</v>
      </c>
      <c r="P4240" t="s">
        <v>10</v>
      </c>
      <c r="Q4240" t="s">
        <v>25</v>
      </c>
      <c r="R4240">
        <v>59</v>
      </c>
      <c r="S4240" t="s">
        <v>13</v>
      </c>
      <c r="T4240" t="s">
        <v>13</v>
      </c>
      <c r="U4240" t="s">
        <v>13</v>
      </c>
      <c r="V4240" t="s">
        <v>13</v>
      </c>
      <c r="W4240" t="s">
        <v>10</v>
      </c>
      <c r="X4240" t="s">
        <v>10</v>
      </c>
      <c r="Y4240" t="s">
        <v>10</v>
      </c>
      <c r="Z4240" t="s">
        <v>10</v>
      </c>
      <c r="AA4240" t="s">
        <v>21</v>
      </c>
      <c r="AB4240" t="s">
        <v>10</v>
      </c>
      <c r="AC4240" t="s">
        <v>26</v>
      </c>
      <c r="AD4240">
        <v>96.1</v>
      </c>
      <c r="AE4240">
        <v>4364.1000000000004</v>
      </c>
      <c r="AF4240">
        <v>0</v>
      </c>
      <c r="AG4240">
        <v>0</v>
      </c>
      <c r="AH4240">
        <v>494.56</v>
      </c>
      <c r="AI4240">
        <v>4858.66</v>
      </c>
      <c r="AJ4240" t="s">
        <v>27</v>
      </c>
      <c r="AK4240" t="s">
        <v>28</v>
      </c>
      <c r="AL4240" t="s">
        <v>173</v>
      </c>
      <c r="AM4240" t="str">
        <f t="shared" si="198"/>
        <v>Churned</v>
      </c>
      <c r="AN4240" t="str">
        <f t="shared" si="199"/>
        <v>No</v>
      </c>
      <c r="AO4240" t="str" cm="1">
        <f t="array" ref="AO4240">_xlfn.IFS($C4240&lt;36,"Youth", $C4240&lt;66, "Middle_age", $C4240&gt;65, "Old")</f>
        <v>Youth</v>
      </c>
      <c r="AP4240" t="str">
        <f t="shared" si="200"/>
        <v>4 năm</v>
      </c>
    </row>
    <row r="4241" spans="1:42" x14ac:dyDescent="0.35">
      <c r="A4241" t="s">
        <v>5384</v>
      </c>
      <c r="B4241" t="s">
        <v>19</v>
      </c>
      <c r="C4241">
        <v>58</v>
      </c>
      <c r="D4241" t="s">
        <v>10</v>
      </c>
      <c r="E4241">
        <v>0</v>
      </c>
      <c r="F4241" t="s">
        <v>3401</v>
      </c>
      <c r="G4241">
        <v>94940</v>
      </c>
      <c r="H4241">
        <v>38.129308000000002</v>
      </c>
      <c r="I4241">
        <v>-122.83481500000001</v>
      </c>
      <c r="J4241">
        <v>1</v>
      </c>
      <c r="K4241" s="1">
        <v>40</v>
      </c>
      <c r="L4241" t="s">
        <v>46</v>
      </c>
      <c r="M4241" t="s">
        <v>10</v>
      </c>
      <c r="N4241">
        <v>16.329999999999998</v>
      </c>
      <c r="O4241" t="s">
        <v>10</v>
      </c>
      <c r="P4241" t="s">
        <v>10</v>
      </c>
      <c r="Q4241" t="s">
        <v>25</v>
      </c>
      <c r="R4241">
        <v>23</v>
      </c>
      <c r="S4241" t="s">
        <v>13</v>
      </c>
      <c r="T4241" t="s">
        <v>13</v>
      </c>
      <c r="U4241" t="s">
        <v>13</v>
      </c>
      <c r="V4241" t="s">
        <v>13</v>
      </c>
      <c r="W4241" t="s">
        <v>10</v>
      </c>
      <c r="X4241" t="s">
        <v>10</v>
      </c>
      <c r="Y4241" t="s">
        <v>10</v>
      </c>
      <c r="Z4241" t="s">
        <v>10</v>
      </c>
      <c r="AA4241" t="s">
        <v>21</v>
      </c>
      <c r="AB4241" t="s">
        <v>10</v>
      </c>
      <c r="AC4241" t="s">
        <v>26</v>
      </c>
      <c r="AD4241">
        <v>97.1</v>
      </c>
      <c r="AE4241">
        <v>3706.95</v>
      </c>
      <c r="AF4241">
        <v>41.85</v>
      </c>
      <c r="AG4241">
        <v>0</v>
      </c>
      <c r="AH4241">
        <v>653.20000000000005</v>
      </c>
      <c r="AI4241">
        <v>4318.3</v>
      </c>
      <c r="AJ4241" t="s">
        <v>27</v>
      </c>
      <c r="AK4241" t="s">
        <v>28</v>
      </c>
      <c r="AL4241" t="s">
        <v>184</v>
      </c>
      <c r="AM4241" t="str">
        <f t="shared" si="198"/>
        <v>Churned</v>
      </c>
      <c r="AN4241" t="str">
        <f t="shared" si="199"/>
        <v>No</v>
      </c>
      <c r="AO4241" t="str" cm="1">
        <f t="array" ref="AO4241">_xlfn.IFS($C4241&lt;36,"Youth", $C4241&lt;66, "Middle_age", $C4241&gt;65, "Old")</f>
        <v>Middle_age</v>
      </c>
      <c r="AP4241" t="str">
        <f t="shared" si="200"/>
        <v>4 năm</v>
      </c>
    </row>
    <row r="4242" spans="1:42" x14ac:dyDescent="0.35">
      <c r="A4242" t="s">
        <v>5385</v>
      </c>
      <c r="B4242" t="s">
        <v>9</v>
      </c>
      <c r="C4242">
        <v>72</v>
      </c>
      <c r="D4242" t="s">
        <v>13</v>
      </c>
      <c r="E4242">
        <v>0</v>
      </c>
      <c r="F4242" t="s">
        <v>121</v>
      </c>
      <c r="G4242">
        <v>92131</v>
      </c>
      <c r="H4242">
        <v>32.893250000000002</v>
      </c>
      <c r="I4242">
        <v>-117.087091</v>
      </c>
      <c r="J4242">
        <v>0</v>
      </c>
      <c r="K4242" s="1">
        <v>35</v>
      </c>
      <c r="L4242" t="s">
        <v>99</v>
      </c>
      <c r="M4242" t="s">
        <v>10</v>
      </c>
      <c r="N4242">
        <v>10.73</v>
      </c>
      <c r="O4242" t="s">
        <v>10</v>
      </c>
      <c r="P4242" t="s">
        <v>10</v>
      </c>
      <c r="Q4242" t="s">
        <v>25</v>
      </c>
      <c r="R4242">
        <v>3</v>
      </c>
      <c r="S4242" t="s">
        <v>10</v>
      </c>
      <c r="T4242" t="s">
        <v>10</v>
      </c>
      <c r="U4242" t="s">
        <v>10</v>
      </c>
      <c r="V4242" t="s">
        <v>13</v>
      </c>
      <c r="W4242" t="s">
        <v>10</v>
      </c>
      <c r="X4242" t="s">
        <v>10</v>
      </c>
      <c r="Y4242" t="s">
        <v>10</v>
      </c>
      <c r="Z4242" t="s">
        <v>10</v>
      </c>
      <c r="AA4242" t="s">
        <v>15</v>
      </c>
      <c r="AB4242" t="s">
        <v>10</v>
      </c>
      <c r="AC4242" t="s">
        <v>26</v>
      </c>
      <c r="AD4242">
        <v>108.35</v>
      </c>
      <c r="AE4242">
        <v>3726.15</v>
      </c>
      <c r="AF4242">
        <v>0</v>
      </c>
      <c r="AG4242">
        <v>0</v>
      </c>
      <c r="AH4242">
        <v>375.55</v>
      </c>
      <c r="AI4242">
        <v>4101.7</v>
      </c>
      <c r="AJ4242" t="s">
        <v>17</v>
      </c>
      <c r="AM4242" t="str">
        <f t="shared" si="198"/>
        <v>VIP</v>
      </c>
      <c r="AN4242" t="str">
        <f t="shared" si="199"/>
        <v>No</v>
      </c>
      <c r="AO4242" t="str" cm="1">
        <f t="array" ref="AO4242">_xlfn.IFS($C4242&lt;36,"Youth", $C4242&lt;66, "Middle_age", $C4242&gt;65, "Old")</f>
        <v>Old</v>
      </c>
      <c r="AP4242" t="str">
        <f t="shared" si="200"/>
        <v>3 năm</v>
      </c>
    </row>
    <row r="4243" spans="1:42" x14ac:dyDescent="0.35">
      <c r="A4243" t="s">
        <v>5386</v>
      </c>
      <c r="B4243" t="s">
        <v>9</v>
      </c>
      <c r="C4243">
        <v>40</v>
      </c>
      <c r="D4243" t="s">
        <v>10</v>
      </c>
      <c r="E4243">
        <v>1</v>
      </c>
      <c r="F4243" t="s">
        <v>36</v>
      </c>
      <c r="G4243">
        <v>93012</v>
      </c>
      <c r="H4243">
        <v>34.205503999999998</v>
      </c>
      <c r="I4243">
        <v>-118.993111</v>
      </c>
      <c r="J4243">
        <v>2</v>
      </c>
      <c r="K4243" s="1">
        <v>37</v>
      </c>
      <c r="L4243" t="s">
        <v>12</v>
      </c>
      <c r="M4243" t="s">
        <v>10</v>
      </c>
      <c r="N4243">
        <v>41.03</v>
      </c>
      <c r="O4243" t="s">
        <v>10</v>
      </c>
      <c r="P4243" t="s">
        <v>10</v>
      </c>
      <c r="Q4243" t="s">
        <v>25</v>
      </c>
      <c r="R4243">
        <v>15</v>
      </c>
      <c r="S4243" t="s">
        <v>13</v>
      </c>
      <c r="T4243" t="s">
        <v>10</v>
      </c>
      <c r="U4243" t="s">
        <v>10</v>
      </c>
      <c r="V4243" t="s">
        <v>13</v>
      </c>
      <c r="W4243" t="s">
        <v>13</v>
      </c>
      <c r="X4243" t="s">
        <v>10</v>
      </c>
      <c r="Y4243" t="s">
        <v>10</v>
      </c>
      <c r="Z4243" t="s">
        <v>10</v>
      </c>
      <c r="AA4243" t="s">
        <v>21</v>
      </c>
      <c r="AB4243" t="s">
        <v>10</v>
      </c>
      <c r="AC4243" t="s">
        <v>26</v>
      </c>
      <c r="AD4243">
        <v>95.15</v>
      </c>
      <c r="AE4243">
        <v>3532.85</v>
      </c>
      <c r="AF4243">
        <v>0</v>
      </c>
      <c r="AG4243">
        <v>0</v>
      </c>
      <c r="AH4243">
        <v>1518.11</v>
      </c>
      <c r="AI4243">
        <v>5050.96</v>
      </c>
      <c r="AJ4243" t="s">
        <v>17</v>
      </c>
      <c r="AM4243" t="str">
        <f t="shared" si="198"/>
        <v>VIP</v>
      </c>
      <c r="AN4243" t="str">
        <f t="shared" si="199"/>
        <v>Yes</v>
      </c>
      <c r="AO4243" t="str" cm="1">
        <f t="array" ref="AO4243">_xlfn.IFS($C4243&lt;36,"Youth", $C4243&lt;66, "Middle_age", $C4243&gt;65, "Old")</f>
        <v>Middle_age</v>
      </c>
      <c r="AP4243" t="str">
        <f t="shared" si="200"/>
        <v>4 năm</v>
      </c>
    </row>
    <row r="4244" spans="1:42" x14ac:dyDescent="0.35">
      <c r="A4244" t="s">
        <v>5387</v>
      </c>
      <c r="B4244" t="s">
        <v>9</v>
      </c>
      <c r="C4244">
        <v>20</v>
      </c>
      <c r="D4244" t="s">
        <v>10</v>
      </c>
      <c r="E4244">
        <v>2</v>
      </c>
      <c r="F4244" t="s">
        <v>149</v>
      </c>
      <c r="G4244">
        <v>91601</v>
      </c>
      <c r="H4244">
        <v>34.169199999999996</v>
      </c>
      <c r="I4244">
        <v>-118.37249799999999</v>
      </c>
      <c r="J4244">
        <v>1</v>
      </c>
      <c r="K4244" s="1">
        <v>23</v>
      </c>
      <c r="L4244" t="s">
        <v>32</v>
      </c>
      <c r="M4244" t="s">
        <v>10</v>
      </c>
      <c r="N4244">
        <v>27.97</v>
      </c>
      <c r="O4244" t="s">
        <v>10</v>
      </c>
      <c r="P4244" t="s">
        <v>10</v>
      </c>
      <c r="Q4244" t="s">
        <v>14</v>
      </c>
      <c r="R4244">
        <v>51</v>
      </c>
      <c r="S4244" t="s">
        <v>10</v>
      </c>
      <c r="T4244" t="s">
        <v>10</v>
      </c>
      <c r="U4244" t="s">
        <v>10</v>
      </c>
      <c r="V4244" t="s">
        <v>10</v>
      </c>
      <c r="W4244" t="s">
        <v>10</v>
      </c>
      <c r="X4244" t="s">
        <v>10</v>
      </c>
      <c r="Y4244" t="s">
        <v>10</v>
      </c>
      <c r="Z4244" t="s">
        <v>10</v>
      </c>
      <c r="AA4244" t="s">
        <v>43</v>
      </c>
      <c r="AB4244" t="s">
        <v>10</v>
      </c>
      <c r="AC4244" t="s">
        <v>16</v>
      </c>
      <c r="AD4244">
        <v>91.1</v>
      </c>
      <c r="AE4244">
        <v>2198.3000000000002</v>
      </c>
      <c r="AF4244">
        <v>0</v>
      </c>
      <c r="AG4244">
        <v>0</v>
      </c>
      <c r="AH4244">
        <v>643.30999999999995</v>
      </c>
      <c r="AI4244">
        <v>2841.61</v>
      </c>
      <c r="AJ4244" t="s">
        <v>17</v>
      </c>
      <c r="AM4244" t="str">
        <f t="shared" si="198"/>
        <v>Stayed</v>
      </c>
      <c r="AN4244" t="str">
        <f t="shared" si="199"/>
        <v>Yes</v>
      </c>
      <c r="AO4244" t="str" cm="1">
        <f t="array" ref="AO4244">_xlfn.IFS($C4244&lt;36,"Youth", $C4244&lt;66, "Middle_age", $C4244&gt;65, "Old")</f>
        <v>Youth</v>
      </c>
      <c r="AP4244" t="str">
        <f t="shared" si="200"/>
        <v>2 năm</v>
      </c>
    </row>
    <row r="4245" spans="1:42" x14ac:dyDescent="0.35">
      <c r="A4245" t="s">
        <v>5388</v>
      </c>
      <c r="B4245" t="s">
        <v>9</v>
      </c>
      <c r="C4245">
        <v>42</v>
      </c>
      <c r="D4245" t="s">
        <v>13</v>
      </c>
      <c r="E4245">
        <v>0</v>
      </c>
      <c r="F4245" t="s">
        <v>4243</v>
      </c>
      <c r="G4245">
        <v>93203</v>
      </c>
      <c r="H4245">
        <v>35.116306999999999</v>
      </c>
      <c r="I4245">
        <v>-118.817644</v>
      </c>
      <c r="J4245">
        <v>0</v>
      </c>
      <c r="K4245" s="1">
        <v>65</v>
      </c>
      <c r="L4245" t="s">
        <v>46</v>
      </c>
      <c r="M4245" t="s">
        <v>10</v>
      </c>
      <c r="N4245">
        <v>33.71</v>
      </c>
      <c r="O4245" t="s">
        <v>10</v>
      </c>
      <c r="P4245" t="s">
        <v>13</v>
      </c>
      <c r="AA4245" t="s">
        <v>43</v>
      </c>
      <c r="AB4245" t="s">
        <v>13</v>
      </c>
      <c r="AC4245" t="s">
        <v>26</v>
      </c>
      <c r="AD4245">
        <v>26.5</v>
      </c>
      <c r="AE4245">
        <v>1698.55</v>
      </c>
      <c r="AF4245">
        <v>0</v>
      </c>
      <c r="AG4245">
        <v>0</v>
      </c>
      <c r="AH4245">
        <v>2191.15</v>
      </c>
      <c r="AI4245">
        <v>3889.7</v>
      </c>
      <c r="AJ4245" t="s">
        <v>17</v>
      </c>
      <c r="AM4245" t="str">
        <f t="shared" si="198"/>
        <v>VIP</v>
      </c>
      <c r="AN4245" t="str">
        <f t="shared" si="199"/>
        <v>No</v>
      </c>
      <c r="AO4245" t="str" cm="1">
        <f t="array" ref="AO4245">_xlfn.IFS($C4245&lt;36,"Youth", $C4245&lt;66, "Middle_age", $C4245&gt;65, "Old")</f>
        <v>Middle_age</v>
      </c>
      <c r="AP4245" t="str">
        <f t="shared" si="200"/>
        <v>6 năm</v>
      </c>
    </row>
    <row r="4246" spans="1:42" x14ac:dyDescent="0.35">
      <c r="A4246" t="s">
        <v>5389</v>
      </c>
      <c r="B4246" t="s">
        <v>9</v>
      </c>
      <c r="C4246">
        <v>78</v>
      </c>
      <c r="D4246" t="s">
        <v>10</v>
      </c>
      <c r="E4246">
        <v>0</v>
      </c>
      <c r="F4246" t="s">
        <v>400</v>
      </c>
      <c r="G4246">
        <v>92705</v>
      </c>
      <c r="H4246">
        <v>33.766004000000002</v>
      </c>
      <c r="I4246">
        <v>-117.78676299999999</v>
      </c>
      <c r="J4246">
        <v>1</v>
      </c>
      <c r="K4246" s="1">
        <v>72</v>
      </c>
      <c r="L4246" t="s">
        <v>42</v>
      </c>
      <c r="M4246" t="s">
        <v>10</v>
      </c>
      <c r="N4246">
        <v>27.79</v>
      </c>
      <c r="O4246" t="s">
        <v>10</v>
      </c>
      <c r="P4246" t="s">
        <v>10</v>
      </c>
      <c r="Q4246" t="s">
        <v>25</v>
      </c>
      <c r="R4246">
        <v>10</v>
      </c>
      <c r="S4246" t="s">
        <v>13</v>
      </c>
      <c r="T4246" t="s">
        <v>10</v>
      </c>
      <c r="U4246" t="s">
        <v>10</v>
      </c>
      <c r="V4246" t="s">
        <v>13</v>
      </c>
      <c r="W4246" t="s">
        <v>10</v>
      </c>
      <c r="X4246" t="s">
        <v>10</v>
      </c>
      <c r="Y4246" t="s">
        <v>13</v>
      </c>
      <c r="Z4246" t="s">
        <v>10</v>
      </c>
      <c r="AA4246" t="s">
        <v>15</v>
      </c>
      <c r="AB4246" t="s">
        <v>13</v>
      </c>
      <c r="AC4246" t="s">
        <v>16</v>
      </c>
      <c r="AD4246">
        <v>105</v>
      </c>
      <c r="AE4246">
        <v>7578.05</v>
      </c>
      <c r="AF4246">
        <v>0</v>
      </c>
      <c r="AG4246">
        <v>0</v>
      </c>
      <c r="AH4246">
        <v>2000.88</v>
      </c>
      <c r="AI4246">
        <v>9578.93</v>
      </c>
      <c r="AJ4246" t="s">
        <v>17</v>
      </c>
      <c r="AM4246" t="str">
        <f t="shared" si="198"/>
        <v>VIP</v>
      </c>
      <c r="AN4246" t="str">
        <f t="shared" si="199"/>
        <v>No</v>
      </c>
      <c r="AO4246" t="str" cm="1">
        <f t="array" ref="AO4246">_xlfn.IFS($C4246&lt;36,"Youth", $C4246&lt;66, "Middle_age", $C4246&gt;65, "Old")</f>
        <v>Old</v>
      </c>
      <c r="AP4246" t="str">
        <f t="shared" si="200"/>
        <v>6 năm</v>
      </c>
    </row>
    <row r="4247" spans="1:42" x14ac:dyDescent="0.35">
      <c r="A4247" t="s">
        <v>5390</v>
      </c>
      <c r="B4247" t="s">
        <v>9</v>
      </c>
      <c r="C4247">
        <v>45</v>
      </c>
      <c r="D4247" t="s">
        <v>13</v>
      </c>
      <c r="E4247">
        <v>0</v>
      </c>
      <c r="F4247" t="s">
        <v>1477</v>
      </c>
      <c r="G4247">
        <v>95605</v>
      </c>
      <c r="H4247">
        <v>38.592745000000001</v>
      </c>
      <c r="I4247">
        <v>-121.540036</v>
      </c>
      <c r="J4247">
        <v>0</v>
      </c>
      <c r="K4247" s="1">
        <v>32</v>
      </c>
      <c r="L4247" t="s">
        <v>99</v>
      </c>
      <c r="M4247" t="s">
        <v>10</v>
      </c>
      <c r="N4247">
        <v>33.450000000000003</v>
      </c>
      <c r="O4247" t="s">
        <v>10</v>
      </c>
      <c r="P4247" t="s">
        <v>10</v>
      </c>
      <c r="Q4247" t="s">
        <v>49</v>
      </c>
      <c r="R4247">
        <v>5</v>
      </c>
      <c r="S4247" t="s">
        <v>10</v>
      </c>
      <c r="T4247" t="s">
        <v>13</v>
      </c>
      <c r="U4247" t="s">
        <v>13</v>
      </c>
      <c r="V4247" t="s">
        <v>13</v>
      </c>
      <c r="W4247" t="s">
        <v>10</v>
      </c>
      <c r="X4247" t="s">
        <v>10</v>
      </c>
      <c r="Y4247" t="s">
        <v>10</v>
      </c>
      <c r="Z4247" t="s">
        <v>10</v>
      </c>
      <c r="AA4247" t="s">
        <v>15</v>
      </c>
      <c r="AB4247" t="s">
        <v>13</v>
      </c>
      <c r="AC4247" t="s">
        <v>16</v>
      </c>
      <c r="AD4247">
        <v>74.75</v>
      </c>
      <c r="AE4247">
        <v>2282.9499999999998</v>
      </c>
      <c r="AF4247">
        <v>0</v>
      </c>
      <c r="AG4247">
        <v>0</v>
      </c>
      <c r="AH4247">
        <v>1070.4000000000001</v>
      </c>
      <c r="AI4247">
        <v>3353.35</v>
      </c>
      <c r="AJ4247" t="s">
        <v>17</v>
      </c>
      <c r="AM4247" t="str">
        <f t="shared" si="198"/>
        <v>VIP</v>
      </c>
      <c r="AN4247" t="str">
        <f t="shared" si="199"/>
        <v>No</v>
      </c>
      <c r="AO4247" t="str" cm="1">
        <f t="array" ref="AO4247">_xlfn.IFS($C4247&lt;36,"Youth", $C4247&lt;66, "Middle_age", $C4247&gt;65, "Old")</f>
        <v>Middle_age</v>
      </c>
      <c r="AP4247" t="str">
        <f t="shared" si="200"/>
        <v>3 năm</v>
      </c>
    </row>
    <row r="4248" spans="1:42" x14ac:dyDescent="0.35">
      <c r="A4248" t="s">
        <v>5391</v>
      </c>
      <c r="B4248" t="s">
        <v>19</v>
      </c>
      <c r="C4248">
        <v>42</v>
      </c>
      <c r="D4248" t="s">
        <v>13</v>
      </c>
      <c r="E4248">
        <v>0</v>
      </c>
      <c r="F4248" t="s">
        <v>2311</v>
      </c>
      <c r="G4248">
        <v>92275</v>
      </c>
      <c r="H4248">
        <v>33.281559999999999</v>
      </c>
      <c r="I4248">
        <v>-115.955541</v>
      </c>
      <c r="J4248">
        <v>0</v>
      </c>
      <c r="K4248" s="1">
        <v>39</v>
      </c>
      <c r="L4248" t="s">
        <v>12</v>
      </c>
      <c r="M4248" t="s">
        <v>10</v>
      </c>
      <c r="N4248">
        <v>48.61</v>
      </c>
      <c r="O4248" t="s">
        <v>13</v>
      </c>
      <c r="P4248" t="s">
        <v>13</v>
      </c>
      <c r="AA4248" t="s">
        <v>15</v>
      </c>
      <c r="AB4248" t="s">
        <v>13</v>
      </c>
      <c r="AC4248" t="s">
        <v>26</v>
      </c>
      <c r="AD4248">
        <v>19.350000000000001</v>
      </c>
      <c r="AE4248">
        <v>779.2</v>
      </c>
      <c r="AF4248">
        <v>0</v>
      </c>
      <c r="AG4248">
        <v>0</v>
      </c>
      <c r="AH4248">
        <v>1895.79</v>
      </c>
      <c r="AI4248">
        <v>2674.99</v>
      </c>
      <c r="AJ4248" t="s">
        <v>17</v>
      </c>
      <c r="AM4248" t="str">
        <f t="shared" si="198"/>
        <v>Stayed</v>
      </c>
      <c r="AN4248" t="str">
        <f t="shared" si="199"/>
        <v>No</v>
      </c>
      <c r="AO4248" t="str" cm="1">
        <f t="array" ref="AO4248">_xlfn.IFS($C4248&lt;36,"Youth", $C4248&lt;66, "Middle_age", $C4248&gt;65, "Old")</f>
        <v>Middle_age</v>
      </c>
      <c r="AP4248" t="str">
        <f t="shared" si="200"/>
        <v>4 năm</v>
      </c>
    </row>
    <row r="4249" spans="1:42" x14ac:dyDescent="0.35">
      <c r="A4249" t="s">
        <v>5392</v>
      </c>
      <c r="B4249" t="s">
        <v>9</v>
      </c>
      <c r="C4249">
        <v>27</v>
      </c>
      <c r="D4249" t="s">
        <v>10</v>
      </c>
      <c r="E4249">
        <v>0</v>
      </c>
      <c r="F4249" t="s">
        <v>279</v>
      </c>
      <c r="G4249">
        <v>92840</v>
      </c>
      <c r="H4249">
        <v>33.787165000000002</v>
      </c>
      <c r="I4249">
        <v>-117.931889</v>
      </c>
      <c r="J4249">
        <v>1</v>
      </c>
      <c r="K4249" s="1">
        <v>68</v>
      </c>
      <c r="L4249" t="s">
        <v>42</v>
      </c>
      <c r="M4249" t="s">
        <v>10</v>
      </c>
      <c r="N4249">
        <v>1.29</v>
      </c>
      <c r="O4249" t="s">
        <v>10</v>
      </c>
      <c r="P4249" t="s">
        <v>10</v>
      </c>
      <c r="Q4249" t="s">
        <v>25</v>
      </c>
      <c r="R4249">
        <v>27</v>
      </c>
      <c r="S4249" t="s">
        <v>10</v>
      </c>
      <c r="T4249" t="s">
        <v>10</v>
      </c>
      <c r="U4249" t="s">
        <v>10</v>
      </c>
      <c r="V4249" t="s">
        <v>10</v>
      </c>
      <c r="W4249" t="s">
        <v>10</v>
      </c>
      <c r="X4249" t="s">
        <v>10</v>
      </c>
      <c r="Y4249" t="s">
        <v>10</v>
      </c>
      <c r="Z4249" t="s">
        <v>10</v>
      </c>
      <c r="AA4249" t="s">
        <v>43</v>
      </c>
      <c r="AB4249" t="s">
        <v>13</v>
      </c>
      <c r="AC4249" t="s">
        <v>16</v>
      </c>
      <c r="AD4249">
        <v>118.6</v>
      </c>
      <c r="AE4249">
        <v>7990.05</v>
      </c>
      <c r="AF4249">
        <v>38.57</v>
      </c>
      <c r="AG4249">
        <v>0</v>
      </c>
      <c r="AH4249">
        <v>87.72</v>
      </c>
      <c r="AI4249">
        <v>8039.2</v>
      </c>
      <c r="AJ4249" t="s">
        <v>17</v>
      </c>
      <c r="AM4249" t="str">
        <f t="shared" si="198"/>
        <v>VIP</v>
      </c>
      <c r="AN4249" t="str">
        <f t="shared" si="199"/>
        <v>No</v>
      </c>
      <c r="AO4249" t="str" cm="1">
        <f t="array" ref="AO4249">_xlfn.IFS($C4249&lt;36,"Youth", $C4249&lt;66, "Middle_age", $C4249&gt;65, "Old")</f>
        <v>Youth</v>
      </c>
      <c r="AP4249" t="str">
        <f t="shared" si="200"/>
        <v>6 năm</v>
      </c>
    </row>
    <row r="4250" spans="1:42" x14ac:dyDescent="0.35">
      <c r="A4250" t="s">
        <v>5393</v>
      </c>
      <c r="B4250" t="s">
        <v>9</v>
      </c>
      <c r="C4250">
        <v>42</v>
      </c>
      <c r="D4250" t="s">
        <v>10</v>
      </c>
      <c r="E4250">
        <v>0</v>
      </c>
      <c r="F4250" t="s">
        <v>1424</v>
      </c>
      <c r="G4250">
        <v>95492</v>
      </c>
      <c r="H4250">
        <v>38.527296999999997</v>
      </c>
      <c r="I4250">
        <v>-122.810044</v>
      </c>
      <c r="J4250">
        <v>6</v>
      </c>
      <c r="K4250" s="1">
        <v>24</v>
      </c>
      <c r="L4250" t="s">
        <v>12</v>
      </c>
      <c r="M4250" t="s">
        <v>13</v>
      </c>
      <c r="P4250" t="s">
        <v>10</v>
      </c>
      <c r="Q4250" t="s">
        <v>49</v>
      </c>
      <c r="R4250">
        <v>27</v>
      </c>
      <c r="S4250" t="s">
        <v>10</v>
      </c>
      <c r="T4250" t="s">
        <v>10</v>
      </c>
      <c r="U4250" t="s">
        <v>10</v>
      </c>
      <c r="V4250" t="s">
        <v>13</v>
      </c>
      <c r="W4250" t="s">
        <v>10</v>
      </c>
      <c r="X4250" t="s">
        <v>10</v>
      </c>
      <c r="Y4250" t="s">
        <v>10</v>
      </c>
      <c r="Z4250" t="s">
        <v>10</v>
      </c>
      <c r="AA4250" t="s">
        <v>15</v>
      </c>
      <c r="AB4250" t="s">
        <v>13</v>
      </c>
      <c r="AC4250" t="s">
        <v>26</v>
      </c>
      <c r="AD4250">
        <v>57.6</v>
      </c>
      <c r="AE4250">
        <v>1367.75</v>
      </c>
      <c r="AF4250">
        <v>0</v>
      </c>
      <c r="AG4250">
        <v>0</v>
      </c>
      <c r="AH4250">
        <v>0</v>
      </c>
      <c r="AI4250">
        <v>1367.75</v>
      </c>
      <c r="AJ4250" t="s">
        <v>17</v>
      </c>
      <c r="AM4250" t="str">
        <f t="shared" si="198"/>
        <v>Stayed</v>
      </c>
      <c r="AN4250" t="str">
        <f t="shared" si="199"/>
        <v>No</v>
      </c>
      <c r="AO4250" t="str" cm="1">
        <f t="array" ref="AO4250">_xlfn.IFS($C4250&lt;36,"Youth", $C4250&lt;66, "Middle_age", $C4250&gt;65, "Old")</f>
        <v>Middle_age</v>
      </c>
      <c r="AP4250" t="str">
        <f t="shared" si="200"/>
        <v>2 năm</v>
      </c>
    </row>
    <row r="4251" spans="1:42" x14ac:dyDescent="0.35">
      <c r="A4251" t="s">
        <v>5394</v>
      </c>
      <c r="B4251" t="s">
        <v>9</v>
      </c>
      <c r="C4251">
        <v>40</v>
      </c>
      <c r="D4251" t="s">
        <v>13</v>
      </c>
      <c r="E4251">
        <v>0</v>
      </c>
      <c r="F4251" t="s">
        <v>121</v>
      </c>
      <c r="G4251">
        <v>92121</v>
      </c>
      <c r="H4251">
        <v>32.898612999999997</v>
      </c>
      <c r="I4251">
        <v>-117.20293700000001</v>
      </c>
      <c r="J4251">
        <v>0</v>
      </c>
      <c r="K4251" s="1">
        <v>16</v>
      </c>
      <c r="L4251" t="s">
        <v>32</v>
      </c>
      <c r="M4251" t="s">
        <v>10</v>
      </c>
      <c r="N4251">
        <v>22.3</v>
      </c>
      <c r="O4251" t="s">
        <v>13</v>
      </c>
      <c r="P4251" t="s">
        <v>10</v>
      </c>
      <c r="Q4251" t="s">
        <v>25</v>
      </c>
      <c r="R4251">
        <v>28</v>
      </c>
      <c r="S4251" t="s">
        <v>13</v>
      </c>
      <c r="T4251" t="s">
        <v>10</v>
      </c>
      <c r="U4251" t="s">
        <v>13</v>
      </c>
      <c r="V4251" t="s">
        <v>13</v>
      </c>
      <c r="W4251" t="s">
        <v>13</v>
      </c>
      <c r="X4251" t="s">
        <v>10</v>
      </c>
      <c r="Y4251" t="s">
        <v>10</v>
      </c>
      <c r="Z4251" t="s">
        <v>10</v>
      </c>
      <c r="AA4251" t="s">
        <v>21</v>
      </c>
      <c r="AB4251" t="s">
        <v>10</v>
      </c>
      <c r="AC4251" t="s">
        <v>26</v>
      </c>
      <c r="AD4251">
        <v>86.25</v>
      </c>
      <c r="AE4251">
        <v>1340.1</v>
      </c>
      <c r="AF4251">
        <v>0</v>
      </c>
      <c r="AG4251">
        <v>0</v>
      </c>
      <c r="AH4251">
        <v>356.8</v>
      </c>
      <c r="AI4251">
        <v>1696.9</v>
      </c>
      <c r="AJ4251" t="s">
        <v>17</v>
      </c>
      <c r="AM4251" t="str">
        <f t="shared" si="198"/>
        <v>Stayed</v>
      </c>
      <c r="AN4251" t="str">
        <f t="shared" si="199"/>
        <v>No</v>
      </c>
      <c r="AO4251" t="str" cm="1">
        <f t="array" ref="AO4251">_xlfn.IFS($C4251&lt;36,"Youth", $C4251&lt;66, "Middle_age", $C4251&gt;65, "Old")</f>
        <v>Middle_age</v>
      </c>
      <c r="AP4251" t="str">
        <f t="shared" si="200"/>
        <v>2 năm</v>
      </c>
    </row>
    <row r="4252" spans="1:42" x14ac:dyDescent="0.35">
      <c r="A4252" t="s">
        <v>5395</v>
      </c>
      <c r="B4252" t="s">
        <v>19</v>
      </c>
      <c r="C4252">
        <v>42</v>
      </c>
      <c r="D4252" t="s">
        <v>13</v>
      </c>
      <c r="E4252">
        <v>0</v>
      </c>
      <c r="F4252" t="s">
        <v>361</v>
      </c>
      <c r="G4252">
        <v>94111</v>
      </c>
      <c r="H4252">
        <v>37.801775999999997</v>
      </c>
      <c r="I4252">
        <v>-122.402293</v>
      </c>
      <c r="J4252">
        <v>0</v>
      </c>
      <c r="K4252" s="1">
        <v>12</v>
      </c>
      <c r="L4252" t="s">
        <v>12</v>
      </c>
      <c r="M4252" t="s">
        <v>10</v>
      </c>
      <c r="N4252">
        <v>16.59</v>
      </c>
      <c r="O4252" t="s">
        <v>13</v>
      </c>
      <c r="P4252" t="s">
        <v>13</v>
      </c>
      <c r="AA4252" t="s">
        <v>15</v>
      </c>
      <c r="AB4252" t="s">
        <v>13</v>
      </c>
      <c r="AC4252" t="s">
        <v>16</v>
      </c>
      <c r="AD4252">
        <v>-5</v>
      </c>
      <c r="AE4252">
        <v>267</v>
      </c>
      <c r="AF4252">
        <v>0</v>
      </c>
      <c r="AG4252">
        <v>0</v>
      </c>
      <c r="AH4252">
        <v>199.08</v>
      </c>
      <c r="AI4252">
        <v>466.08</v>
      </c>
      <c r="AJ4252" t="s">
        <v>17</v>
      </c>
      <c r="AM4252" t="str">
        <f t="shared" si="198"/>
        <v>Stayed</v>
      </c>
      <c r="AN4252" t="str">
        <f t="shared" si="199"/>
        <v>No</v>
      </c>
      <c r="AO4252" t="str" cm="1">
        <f t="array" ref="AO4252">_xlfn.IFS($C4252&lt;36,"Youth", $C4252&lt;66, "Middle_age", $C4252&gt;65, "Old")</f>
        <v>Middle_age</v>
      </c>
      <c r="AP4252" t="str">
        <f t="shared" si="200"/>
        <v>1 năm</v>
      </c>
    </row>
    <row r="4253" spans="1:42" x14ac:dyDescent="0.35">
      <c r="A4253" t="s">
        <v>5396</v>
      </c>
      <c r="B4253" t="s">
        <v>9</v>
      </c>
      <c r="C4253">
        <v>25</v>
      </c>
      <c r="D4253" t="s">
        <v>13</v>
      </c>
      <c r="E4253">
        <v>0</v>
      </c>
      <c r="F4253" t="s">
        <v>1039</v>
      </c>
      <c r="G4253">
        <v>95310</v>
      </c>
      <c r="H4253">
        <v>38.085839</v>
      </c>
      <c r="I4253">
        <v>-120.37855</v>
      </c>
      <c r="J4253">
        <v>0</v>
      </c>
      <c r="K4253" s="1">
        <v>66</v>
      </c>
      <c r="L4253" t="s">
        <v>12</v>
      </c>
      <c r="M4253" t="s">
        <v>10</v>
      </c>
      <c r="N4253">
        <v>21.37</v>
      </c>
      <c r="O4253" t="s">
        <v>13</v>
      </c>
      <c r="P4253" t="s">
        <v>10</v>
      </c>
      <c r="Q4253" t="s">
        <v>49</v>
      </c>
      <c r="R4253">
        <v>30</v>
      </c>
      <c r="S4253" t="s">
        <v>10</v>
      </c>
      <c r="T4253" t="s">
        <v>10</v>
      </c>
      <c r="U4253" t="s">
        <v>10</v>
      </c>
      <c r="V4253" t="s">
        <v>13</v>
      </c>
      <c r="W4253" t="s">
        <v>13</v>
      </c>
      <c r="X4253" t="s">
        <v>13</v>
      </c>
      <c r="Y4253" t="s">
        <v>13</v>
      </c>
      <c r="Z4253" t="s">
        <v>10</v>
      </c>
      <c r="AA4253" t="s">
        <v>43</v>
      </c>
      <c r="AB4253" t="s">
        <v>10</v>
      </c>
      <c r="AC4253" t="s">
        <v>26</v>
      </c>
      <c r="AD4253">
        <v>61.15</v>
      </c>
      <c r="AE4253">
        <v>4017.45</v>
      </c>
      <c r="AF4253">
        <v>0</v>
      </c>
      <c r="AG4253">
        <v>0</v>
      </c>
      <c r="AH4253">
        <v>1410.42</v>
      </c>
      <c r="AI4253">
        <v>5427.87</v>
      </c>
      <c r="AJ4253" t="s">
        <v>17</v>
      </c>
      <c r="AM4253" t="str">
        <f t="shared" si="198"/>
        <v>VIP</v>
      </c>
      <c r="AN4253" t="str">
        <f t="shared" si="199"/>
        <v>No</v>
      </c>
      <c r="AO4253" t="str" cm="1">
        <f t="array" ref="AO4253">_xlfn.IFS($C4253&lt;36,"Youth", $C4253&lt;66, "Middle_age", $C4253&gt;65, "Old")</f>
        <v>Youth</v>
      </c>
      <c r="AP4253" t="str">
        <f t="shared" si="200"/>
        <v>6 năm</v>
      </c>
    </row>
    <row r="4254" spans="1:42" x14ac:dyDescent="0.35">
      <c r="A4254" t="s">
        <v>5397</v>
      </c>
      <c r="B4254" t="s">
        <v>19</v>
      </c>
      <c r="C4254">
        <v>39</v>
      </c>
      <c r="D4254" t="s">
        <v>13</v>
      </c>
      <c r="E4254">
        <v>0</v>
      </c>
      <c r="F4254" t="s">
        <v>4417</v>
      </c>
      <c r="G4254">
        <v>95457</v>
      </c>
      <c r="H4254">
        <v>38.925545</v>
      </c>
      <c r="I4254">
        <v>-122.549083</v>
      </c>
      <c r="J4254">
        <v>0</v>
      </c>
      <c r="K4254" s="1">
        <v>58</v>
      </c>
      <c r="L4254" t="s">
        <v>12</v>
      </c>
      <c r="M4254" t="s">
        <v>10</v>
      </c>
      <c r="N4254">
        <v>48.78</v>
      </c>
      <c r="O4254" t="s">
        <v>10</v>
      </c>
      <c r="P4254" t="s">
        <v>13</v>
      </c>
      <c r="AA4254" t="s">
        <v>43</v>
      </c>
      <c r="AB4254" t="s">
        <v>10</v>
      </c>
      <c r="AC4254" t="s">
        <v>16</v>
      </c>
      <c r="AD4254">
        <v>25.3</v>
      </c>
      <c r="AE4254">
        <v>1474.35</v>
      </c>
      <c r="AF4254">
        <v>0</v>
      </c>
      <c r="AG4254">
        <v>0</v>
      </c>
      <c r="AH4254">
        <v>2829.24</v>
      </c>
      <c r="AI4254">
        <v>4303.59</v>
      </c>
      <c r="AJ4254" t="s">
        <v>17</v>
      </c>
      <c r="AM4254" t="str">
        <f t="shared" si="198"/>
        <v>VIP</v>
      </c>
      <c r="AN4254" t="str">
        <f t="shared" si="199"/>
        <v>No</v>
      </c>
      <c r="AO4254" t="str" cm="1">
        <f t="array" ref="AO4254">_xlfn.IFS($C4254&lt;36,"Youth", $C4254&lt;66, "Middle_age", $C4254&gt;65, "Old")</f>
        <v>Middle_age</v>
      </c>
      <c r="AP4254" t="str">
        <f t="shared" si="200"/>
        <v>5 năm</v>
      </c>
    </row>
    <row r="4255" spans="1:42" x14ac:dyDescent="0.35">
      <c r="A4255" t="s">
        <v>5398</v>
      </c>
      <c r="B4255" t="s">
        <v>19</v>
      </c>
      <c r="C4255">
        <v>42</v>
      </c>
      <c r="D4255" t="s">
        <v>13</v>
      </c>
      <c r="E4255">
        <v>0</v>
      </c>
      <c r="F4255" t="s">
        <v>2182</v>
      </c>
      <c r="G4255">
        <v>94569</v>
      </c>
      <c r="H4255">
        <v>38.035707000000002</v>
      </c>
      <c r="I4255">
        <v>-122.196821</v>
      </c>
      <c r="J4255">
        <v>0</v>
      </c>
      <c r="K4255" s="1">
        <v>12</v>
      </c>
      <c r="L4255" t="s">
        <v>12</v>
      </c>
      <c r="M4255" t="s">
        <v>10</v>
      </c>
      <c r="N4255">
        <v>7.97</v>
      </c>
      <c r="O4255" t="s">
        <v>13</v>
      </c>
      <c r="P4255" t="s">
        <v>10</v>
      </c>
      <c r="Q4255" t="s">
        <v>14</v>
      </c>
      <c r="R4255">
        <v>10</v>
      </c>
      <c r="S4255" t="s">
        <v>10</v>
      </c>
      <c r="T4255" t="s">
        <v>13</v>
      </c>
      <c r="U4255" t="s">
        <v>13</v>
      </c>
      <c r="V4255" t="s">
        <v>10</v>
      </c>
      <c r="W4255" t="s">
        <v>13</v>
      </c>
      <c r="X4255" t="s">
        <v>13</v>
      </c>
      <c r="Y4255" t="s">
        <v>13</v>
      </c>
      <c r="Z4255" t="s">
        <v>10</v>
      </c>
      <c r="AA4255" t="s">
        <v>21</v>
      </c>
      <c r="AB4255" t="s">
        <v>13</v>
      </c>
      <c r="AC4255" t="s">
        <v>16</v>
      </c>
      <c r="AD4255">
        <v>56.65</v>
      </c>
      <c r="AE4255">
        <v>654.85</v>
      </c>
      <c r="AF4255">
        <v>0</v>
      </c>
      <c r="AG4255">
        <v>0</v>
      </c>
      <c r="AH4255">
        <v>95.64</v>
      </c>
      <c r="AI4255">
        <v>750.49</v>
      </c>
      <c r="AJ4255" t="s">
        <v>27</v>
      </c>
      <c r="AK4255" t="s">
        <v>87</v>
      </c>
      <c r="AL4255" t="s">
        <v>772</v>
      </c>
      <c r="AM4255" t="str">
        <f t="shared" si="198"/>
        <v>Churned</v>
      </c>
      <c r="AN4255" t="str">
        <f t="shared" si="199"/>
        <v>No</v>
      </c>
      <c r="AO4255" t="str" cm="1">
        <f t="array" ref="AO4255">_xlfn.IFS($C4255&lt;36,"Youth", $C4255&lt;66, "Middle_age", $C4255&gt;65, "Old")</f>
        <v>Middle_age</v>
      </c>
      <c r="AP4255" t="str">
        <f t="shared" si="200"/>
        <v>1 năm</v>
      </c>
    </row>
    <row r="4256" spans="1:42" x14ac:dyDescent="0.35">
      <c r="A4256" t="s">
        <v>5399</v>
      </c>
      <c r="B4256" t="s">
        <v>19</v>
      </c>
      <c r="C4256">
        <v>80</v>
      </c>
      <c r="D4256" t="s">
        <v>10</v>
      </c>
      <c r="E4256">
        <v>0</v>
      </c>
      <c r="F4256" t="s">
        <v>538</v>
      </c>
      <c r="G4256">
        <v>90605</v>
      </c>
      <c r="H4256">
        <v>33.960890999999997</v>
      </c>
      <c r="I4256">
        <v>-118.032222</v>
      </c>
      <c r="J4256">
        <v>1</v>
      </c>
      <c r="K4256" s="1">
        <v>23</v>
      </c>
      <c r="L4256" t="s">
        <v>12</v>
      </c>
      <c r="M4256" t="s">
        <v>10</v>
      </c>
      <c r="N4256">
        <v>45.21</v>
      </c>
      <c r="O4256" t="s">
        <v>10</v>
      </c>
      <c r="P4256" t="s">
        <v>10</v>
      </c>
      <c r="Q4256" t="s">
        <v>25</v>
      </c>
      <c r="R4256">
        <v>14</v>
      </c>
      <c r="S4256" t="s">
        <v>13</v>
      </c>
      <c r="T4256" t="s">
        <v>10</v>
      </c>
      <c r="U4256" t="s">
        <v>10</v>
      </c>
      <c r="V4256" t="s">
        <v>13</v>
      </c>
      <c r="W4256" t="s">
        <v>10</v>
      </c>
      <c r="X4256" t="s">
        <v>10</v>
      </c>
      <c r="Y4256" t="s">
        <v>10</v>
      </c>
      <c r="Z4256" t="s">
        <v>13</v>
      </c>
      <c r="AA4256" t="s">
        <v>21</v>
      </c>
      <c r="AB4256" t="s">
        <v>10</v>
      </c>
      <c r="AC4256" t="s">
        <v>26</v>
      </c>
      <c r="AD4256">
        <v>104.45</v>
      </c>
      <c r="AE4256">
        <v>2184.85</v>
      </c>
      <c r="AF4256">
        <v>0</v>
      </c>
      <c r="AG4256">
        <v>60</v>
      </c>
      <c r="AH4256">
        <v>1039.83</v>
      </c>
      <c r="AI4256">
        <v>3284.68</v>
      </c>
      <c r="AJ4256" t="s">
        <v>17</v>
      </c>
      <c r="AM4256" t="str">
        <f t="shared" si="198"/>
        <v>VIP</v>
      </c>
      <c r="AN4256" t="str">
        <f t="shared" si="199"/>
        <v>No</v>
      </c>
      <c r="AO4256" t="str" cm="1">
        <f t="array" ref="AO4256">_xlfn.IFS($C4256&lt;36,"Youth", $C4256&lt;66, "Middle_age", $C4256&gt;65, "Old")</f>
        <v>Old</v>
      </c>
      <c r="AP4256" t="str">
        <f t="shared" si="200"/>
        <v>2 năm</v>
      </c>
    </row>
    <row r="4257" spans="1:42" x14ac:dyDescent="0.35">
      <c r="A4257" t="s">
        <v>5400</v>
      </c>
      <c r="B4257" t="s">
        <v>9</v>
      </c>
      <c r="C4257">
        <v>62</v>
      </c>
      <c r="D4257" t="s">
        <v>13</v>
      </c>
      <c r="E4257">
        <v>0</v>
      </c>
      <c r="F4257" t="s">
        <v>2433</v>
      </c>
      <c r="G4257">
        <v>92382</v>
      </c>
      <c r="H4257">
        <v>34.186211</v>
      </c>
      <c r="I4257">
        <v>-117.07683</v>
      </c>
      <c r="J4257">
        <v>0</v>
      </c>
      <c r="K4257" s="1">
        <v>37</v>
      </c>
      <c r="L4257" t="s">
        <v>99</v>
      </c>
      <c r="M4257" t="s">
        <v>10</v>
      </c>
      <c r="N4257">
        <v>30.17</v>
      </c>
      <c r="O4257" t="s">
        <v>13</v>
      </c>
      <c r="P4257" t="s">
        <v>13</v>
      </c>
      <c r="AA4257" t="s">
        <v>15</v>
      </c>
      <c r="AB4257" t="s">
        <v>10</v>
      </c>
      <c r="AC4257" t="s">
        <v>26</v>
      </c>
      <c r="AD4257">
        <v>19.8</v>
      </c>
      <c r="AE4257">
        <v>695.05</v>
      </c>
      <c r="AF4257">
        <v>0</v>
      </c>
      <c r="AG4257">
        <v>0</v>
      </c>
      <c r="AH4257">
        <v>1116.29</v>
      </c>
      <c r="AI4257">
        <v>1811.34</v>
      </c>
      <c r="AJ4257" t="s">
        <v>17</v>
      </c>
      <c r="AM4257" t="str">
        <f t="shared" si="198"/>
        <v>Stayed</v>
      </c>
      <c r="AN4257" t="str">
        <f t="shared" si="199"/>
        <v>No</v>
      </c>
      <c r="AO4257" t="str" cm="1">
        <f t="array" ref="AO4257">_xlfn.IFS($C4257&lt;36,"Youth", $C4257&lt;66, "Middle_age", $C4257&gt;65, "Old")</f>
        <v>Middle_age</v>
      </c>
      <c r="AP4257" t="str">
        <f t="shared" si="200"/>
        <v>4 năm</v>
      </c>
    </row>
    <row r="4258" spans="1:42" x14ac:dyDescent="0.35">
      <c r="A4258" t="s">
        <v>5401</v>
      </c>
      <c r="B4258" t="s">
        <v>19</v>
      </c>
      <c r="C4258">
        <v>28</v>
      </c>
      <c r="D4258" t="s">
        <v>13</v>
      </c>
      <c r="E4258">
        <v>0</v>
      </c>
      <c r="F4258" t="s">
        <v>4203</v>
      </c>
      <c r="G4258">
        <v>94951</v>
      </c>
      <c r="H4258">
        <v>38.325598999999997</v>
      </c>
      <c r="I4258">
        <v>-122.642352</v>
      </c>
      <c r="J4258">
        <v>0</v>
      </c>
      <c r="K4258" s="1">
        <v>1</v>
      </c>
      <c r="L4258" t="s">
        <v>24</v>
      </c>
      <c r="M4258" t="s">
        <v>10</v>
      </c>
      <c r="N4258">
        <v>42.17</v>
      </c>
      <c r="O4258" t="s">
        <v>13</v>
      </c>
      <c r="P4258" t="s">
        <v>13</v>
      </c>
      <c r="AA4258" t="s">
        <v>21</v>
      </c>
      <c r="AB4258" t="s">
        <v>10</v>
      </c>
      <c r="AC4258" t="s">
        <v>16</v>
      </c>
      <c r="AD4258">
        <v>20.45</v>
      </c>
      <c r="AE4258">
        <v>20.45</v>
      </c>
      <c r="AF4258">
        <v>0</v>
      </c>
      <c r="AG4258">
        <v>0</v>
      </c>
      <c r="AH4258">
        <v>42.17</v>
      </c>
      <c r="AI4258">
        <v>62.62</v>
      </c>
      <c r="AJ4258" t="s">
        <v>68</v>
      </c>
      <c r="AM4258" t="str">
        <f t="shared" si="198"/>
        <v>Joined</v>
      </c>
      <c r="AN4258" t="str">
        <f t="shared" si="199"/>
        <v>No</v>
      </c>
      <c r="AO4258" t="str" cm="1">
        <f t="array" ref="AO4258">_xlfn.IFS($C4258&lt;36,"Youth", $C4258&lt;66, "Middle_age", $C4258&gt;65, "Old")</f>
        <v>Youth</v>
      </c>
      <c r="AP4258" t="str">
        <f t="shared" si="200"/>
        <v>1 năm</v>
      </c>
    </row>
    <row r="4259" spans="1:42" x14ac:dyDescent="0.35">
      <c r="A4259" t="s">
        <v>5402</v>
      </c>
      <c r="B4259" t="s">
        <v>9</v>
      </c>
      <c r="C4259">
        <v>46</v>
      </c>
      <c r="D4259" t="s">
        <v>10</v>
      </c>
      <c r="E4259">
        <v>1</v>
      </c>
      <c r="F4259" t="s">
        <v>3177</v>
      </c>
      <c r="G4259">
        <v>92040</v>
      </c>
      <c r="H4259">
        <v>32.909872999999997</v>
      </c>
      <c r="I4259">
        <v>-116.906774</v>
      </c>
      <c r="J4259">
        <v>1</v>
      </c>
      <c r="K4259" s="1">
        <v>67</v>
      </c>
      <c r="L4259" t="s">
        <v>42</v>
      </c>
      <c r="M4259" t="s">
        <v>10</v>
      </c>
      <c r="N4259">
        <v>14.83</v>
      </c>
      <c r="O4259" t="s">
        <v>10</v>
      </c>
      <c r="P4259" t="s">
        <v>10</v>
      </c>
      <c r="Q4259" t="s">
        <v>49</v>
      </c>
      <c r="R4259">
        <v>24</v>
      </c>
      <c r="S4259" t="s">
        <v>13</v>
      </c>
      <c r="T4259" t="s">
        <v>13</v>
      </c>
      <c r="U4259" t="s">
        <v>10</v>
      </c>
      <c r="V4259" t="s">
        <v>10</v>
      </c>
      <c r="W4259" t="s">
        <v>13</v>
      </c>
      <c r="X4259" t="s">
        <v>10</v>
      </c>
      <c r="Y4259" t="s">
        <v>10</v>
      </c>
      <c r="Z4259" t="s">
        <v>10</v>
      </c>
      <c r="AA4259" t="s">
        <v>43</v>
      </c>
      <c r="AB4259" t="s">
        <v>10</v>
      </c>
      <c r="AC4259" t="s">
        <v>26</v>
      </c>
      <c r="AD4259">
        <v>69.900000000000006</v>
      </c>
      <c r="AE4259">
        <v>4615.8999999999996</v>
      </c>
      <c r="AF4259">
        <v>0</v>
      </c>
      <c r="AG4259">
        <v>0</v>
      </c>
      <c r="AH4259">
        <v>993.61</v>
      </c>
      <c r="AI4259">
        <v>5609.51</v>
      </c>
      <c r="AJ4259" t="s">
        <v>17</v>
      </c>
      <c r="AM4259" t="str">
        <f t="shared" si="198"/>
        <v>VIP</v>
      </c>
      <c r="AN4259" t="str">
        <f t="shared" si="199"/>
        <v>Yes</v>
      </c>
      <c r="AO4259" t="str" cm="1">
        <f t="array" ref="AO4259">_xlfn.IFS($C4259&lt;36,"Youth", $C4259&lt;66, "Middle_age", $C4259&gt;65, "Old")</f>
        <v>Middle_age</v>
      </c>
      <c r="AP4259" t="str">
        <f t="shared" si="200"/>
        <v>6 năm</v>
      </c>
    </row>
    <row r="4260" spans="1:42" x14ac:dyDescent="0.35">
      <c r="A4260" t="s">
        <v>5403</v>
      </c>
      <c r="B4260" t="s">
        <v>19</v>
      </c>
      <c r="C4260">
        <v>68</v>
      </c>
      <c r="D4260" t="s">
        <v>10</v>
      </c>
      <c r="E4260">
        <v>0</v>
      </c>
      <c r="F4260" t="s">
        <v>515</v>
      </c>
      <c r="G4260">
        <v>90720</v>
      </c>
      <c r="H4260">
        <v>33.794989999999999</v>
      </c>
      <c r="I4260">
        <v>-118.065591</v>
      </c>
      <c r="J4260">
        <v>2</v>
      </c>
      <c r="K4260" s="1">
        <v>40</v>
      </c>
      <c r="L4260" t="s">
        <v>12</v>
      </c>
      <c r="M4260" t="s">
        <v>10</v>
      </c>
      <c r="N4260">
        <v>15.15</v>
      </c>
      <c r="O4260" t="s">
        <v>13</v>
      </c>
      <c r="P4260" t="s">
        <v>10</v>
      </c>
      <c r="Q4260" t="s">
        <v>25</v>
      </c>
      <c r="R4260">
        <v>18</v>
      </c>
      <c r="S4260" t="s">
        <v>10</v>
      </c>
      <c r="T4260" t="s">
        <v>10</v>
      </c>
      <c r="U4260" t="s">
        <v>10</v>
      </c>
      <c r="V4260" t="s">
        <v>10</v>
      </c>
      <c r="W4260" t="s">
        <v>10</v>
      </c>
      <c r="X4260" t="s">
        <v>13</v>
      </c>
      <c r="Y4260" t="s">
        <v>13</v>
      </c>
      <c r="Z4260" t="s">
        <v>10</v>
      </c>
      <c r="AA4260" t="s">
        <v>15</v>
      </c>
      <c r="AB4260" t="s">
        <v>10</v>
      </c>
      <c r="AC4260" t="s">
        <v>16</v>
      </c>
      <c r="AD4260">
        <v>98.15</v>
      </c>
      <c r="AE4260">
        <v>4116.8</v>
      </c>
      <c r="AF4260">
        <v>27.89</v>
      </c>
      <c r="AG4260">
        <v>0</v>
      </c>
      <c r="AH4260">
        <v>606</v>
      </c>
      <c r="AI4260">
        <v>4694.91</v>
      </c>
      <c r="AJ4260" t="s">
        <v>17</v>
      </c>
      <c r="AM4260" t="str">
        <f t="shared" si="198"/>
        <v>VIP</v>
      </c>
      <c r="AN4260" t="str">
        <f t="shared" si="199"/>
        <v>No</v>
      </c>
      <c r="AO4260" t="str" cm="1">
        <f t="array" ref="AO4260">_xlfn.IFS($C4260&lt;36,"Youth", $C4260&lt;66, "Middle_age", $C4260&gt;65, "Old")</f>
        <v>Old</v>
      </c>
      <c r="AP4260" t="str">
        <f t="shared" si="200"/>
        <v>4 năm</v>
      </c>
    </row>
    <row r="4261" spans="1:42" x14ac:dyDescent="0.35">
      <c r="A4261" t="s">
        <v>5404</v>
      </c>
      <c r="B4261" t="s">
        <v>19</v>
      </c>
      <c r="C4261">
        <v>39</v>
      </c>
      <c r="D4261" t="s">
        <v>10</v>
      </c>
      <c r="E4261">
        <v>0</v>
      </c>
      <c r="F4261" t="s">
        <v>1471</v>
      </c>
      <c r="G4261">
        <v>91020</v>
      </c>
      <c r="H4261">
        <v>34.211199999999998</v>
      </c>
      <c r="I4261">
        <v>-118.230625</v>
      </c>
      <c r="J4261">
        <v>7</v>
      </c>
      <c r="K4261" s="1">
        <v>72</v>
      </c>
      <c r="L4261" t="s">
        <v>42</v>
      </c>
      <c r="M4261" t="s">
        <v>10</v>
      </c>
      <c r="N4261">
        <v>6.05</v>
      </c>
      <c r="O4261" t="s">
        <v>10</v>
      </c>
      <c r="P4261" t="s">
        <v>10</v>
      </c>
      <c r="Q4261" t="s">
        <v>14</v>
      </c>
      <c r="R4261">
        <v>30</v>
      </c>
      <c r="S4261" t="s">
        <v>10</v>
      </c>
      <c r="T4261" t="s">
        <v>10</v>
      </c>
      <c r="U4261" t="s">
        <v>10</v>
      </c>
      <c r="V4261" t="s">
        <v>10</v>
      </c>
      <c r="W4261" t="s">
        <v>10</v>
      </c>
      <c r="X4261" t="s">
        <v>10</v>
      </c>
      <c r="Y4261" t="s">
        <v>10</v>
      </c>
      <c r="Z4261" t="s">
        <v>10</v>
      </c>
      <c r="AA4261" t="s">
        <v>43</v>
      </c>
      <c r="AB4261" t="s">
        <v>10</v>
      </c>
      <c r="AC4261" t="s">
        <v>26</v>
      </c>
      <c r="AD4261">
        <v>89.05</v>
      </c>
      <c r="AE4261">
        <v>6254.45</v>
      </c>
      <c r="AF4261">
        <v>0</v>
      </c>
      <c r="AG4261">
        <v>0</v>
      </c>
      <c r="AH4261">
        <v>435.6</v>
      </c>
      <c r="AI4261">
        <v>6690.05</v>
      </c>
      <c r="AJ4261" t="s">
        <v>17</v>
      </c>
      <c r="AM4261" t="str">
        <f t="shared" si="198"/>
        <v>VIP</v>
      </c>
      <c r="AN4261" t="str">
        <f t="shared" si="199"/>
        <v>No</v>
      </c>
      <c r="AO4261" t="str" cm="1">
        <f t="array" ref="AO4261">_xlfn.IFS($C4261&lt;36,"Youth", $C4261&lt;66, "Middle_age", $C4261&gt;65, "Old")</f>
        <v>Middle_age</v>
      </c>
      <c r="AP4261" t="str">
        <f t="shared" si="200"/>
        <v>6 năm</v>
      </c>
    </row>
    <row r="4262" spans="1:42" x14ac:dyDescent="0.35">
      <c r="A4262" t="s">
        <v>5405</v>
      </c>
      <c r="B4262" t="s">
        <v>9</v>
      </c>
      <c r="C4262">
        <v>55</v>
      </c>
      <c r="D4262" t="s">
        <v>10</v>
      </c>
      <c r="E4262">
        <v>0</v>
      </c>
      <c r="F4262" t="s">
        <v>2436</v>
      </c>
      <c r="G4262">
        <v>95982</v>
      </c>
      <c r="H4262">
        <v>39.172777000000004</v>
      </c>
      <c r="I4262">
        <v>-121.80584500000001</v>
      </c>
      <c r="J4262">
        <v>1</v>
      </c>
      <c r="K4262" s="1">
        <v>61</v>
      </c>
      <c r="L4262" t="s">
        <v>46</v>
      </c>
      <c r="M4262" t="s">
        <v>10</v>
      </c>
      <c r="N4262">
        <v>25.14</v>
      </c>
      <c r="O4262" t="s">
        <v>10</v>
      </c>
      <c r="P4262" t="s">
        <v>10</v>
      </c>
      <c r="Q4262" t="s">
        <v>25</v>
      </c>
      <c r="R4262">
        <v>13</v>
      </c>
      <c r="S4262" t="s">
        <v>13</v>
      </c>
      <c r="T4262" t="s">
        <v>10</v>
      </c>
      <c r="U4262" t="s">
        <v>13</v>
      </c>
      <c r="V4262" t="s">
        <v>10</v>
      </c>
      <c r="W4262" t="s">
        <v>13</v>
      </c>
      <c r="X4262" t="s">
        <v>10</v>
      </c>
      <c r="Y4262" t="s">
        <v>10</v>
      </c>
      <c r="Z4262" t="s">
        <v>10</v>
      </c>
      <c r="AA4262" t="s">
        <v>43</v>
      </c>
      <c r="AB4262" t="s">
        <v>10</v>
      </c>
      <c r="AC4262" t="s">
        <v>26</v>
      </c>
      <c r="AD4262">
        <v>94.35</v>
      </c>
      <c r="AE4262">
        <v>5703</v>
      </c>
      <c r="AF4262">
        <v>29.88</v>
      </c>
      <c r="AG4262">
        <v>0</v>
      </c>
      <c r="AH4262">
        <v>1533.54</v>
      </c>
      <c r="AI4262">
        <v>7206.66</v>
      </c>
      <c r="AJ4262" t="s">
        <v>17</v>
      </c>
      <c r="AM4262" t="str">
        <f t="shared" si="198"/>
        <v>VIP</v>
      </c>
      <c r="AN4262" t="str">
        <f t="shared" si="199"/>
        <v>No</v>
      </c>
      <c r="AO4262" t="str" cm="1">
        <f t="array" ref="AO4262">_xlfn.IFS($C4262&lt;36,"Youth", $C4262&lt;66, "Middle_age", $C4262&gt;65, "Old")</f>
        <v>Middle_age</v>
      </c>
      <c r="AP4262" t="str">
        <f t="shared" si="200"/>
        <v>6 năm</v>
      </c>
    </row>
    <row r="4263" spans="1:42" x14ac:dyDescent="0.35">
      <c r="A4263" t="s">
        <v>5406</v>
      </c>
      <c r="B4263" t="s">
        <v>19</v>
      </c>
      <c r="C4263">
        <v>34</v>
      </c>
      <c r="D4263" t="s">
        <v>13</v>
      </c>
      <c r="E4263">
        <v>0</v>
      </c>
      <c r="F4263" t="s">
        <v>3442</v>
      </c>
      <c r="G4263">
        <v>91741</v>
      </c>
      <c r="H4263">
        <v>34.14649</v>
      </c>
      <c r="I4263">
        <v>-117.84981500000001</v>
      </c>
      <c r="J4263">
        <v>0</v>
      </c>
      <c r="K4263" s="1">
        <v>26</v>
      </c>
      <c r="L4263" t="s">
        <v>12</v>
      </c>
      <c r="M4263" t="s">
        <v>10</v>
      </c>
      <c r="N4263">
        <v>24.16</v>
      </c>
      <c r="O4263" t="s">
        <v>10</v>
      </c>
      <c r="P4263" t="s">
        <v>10</v>
      </c>
      <c r="Q4263" t="s">
        <v>25</v>
      </c>
      <c r="R4263">
        <v>22</v>
      </c>
      <c r="S4263" t="s">
        <v>13</v>
      </c>
      <c r="T4263" t="s">
        <v>13</v>
      </c>
      <c r="U4263" t="s">
        <v>13</v>
      </c>
      <c r="V4263" t="s">
        <v>10</v>
      </c>
      <c r="W4263" t="s">
        <v>13</v>
      </c>
      <c r="X4263" t="s">
        <v>13</v>
      </c>
      <c r="Y4263" t="s">
        <v>13</v>
      </c>
      <c r="Z4263" t="s">
        <v>10</v>
      </c>
      <c r="AA4263" t="s">
        <v>21</v>
      </c>
      <c r="AB4263" t="s">
        <v>10</v>
      </c>
      <c r="AC4263" t="s">
        <v>26</v>
      </c>
      <c r="AD4263">
        <v>80.5</v>
      </c>
      <c r="AE4263">
        <v>2088.8000000000002</v>
      </c>
      <c r="AF4263">
        <v>0</v>
      </c>
      <c r="AG4263">
        <v>0</v>
      </c>
      <c r="AH4263">
        <v>628.16</v>
      </c>
      <c r="AI4263">
        <v>2716.96</v>
      </c>
      <c r="AJ4263" t="s">
        <v>27</v>
      </c>
      <c r="AK4263" t="s">
        <v>79</v>
      </c>
      <c r="AL4263" t="s">
        <v>314</v>
      </c>
      <c r="AM4263" t="str">
        <f t="shared" si="198"/>
        <v>Churned</v>
      </c>
      <c r="AN4263" t="str">
        <f t="shared" si="199"/>
        <v>No</v>
      </c>
      <c r="AO4263" t="str" cm="1">
        <f t="array" ref="AO4263">_xlfn.IFS($C4263&lt;36,"Youth", $C4263&lt;66, "Middle_age", $C4263&gt;65, "Old")</f>
        <v>Youth</v>
      </c>
      <c r="AP4263" t="str">
        <f t="shared" si="200"/>
        <v>3 năm</v>
      </c>
    </row>
    <row r="4264" spans="1:42" x14ac:dyDescent="0.35">
      <c r="A4264" t="s">
        <v>5407</v>
      </c>
      <c r="B4264" t="s">
        <v>9</v>
      </c>
      <c r="C4264">
        <v>42</v>
      </c>
      <c r="D4264" t="s">
        <v>13</v>
      </c>
      <c r="E4264">
        <v>0</v>
      </c>
      <c r="F4264" t="s">
        <v>446</v>
      </c>
      <c r="G4264">
        <v>92866</v>
      </c>
      <c r="H4264">
        <v>33.784596999999998</v>
      </c>
      <c r="I4264">
        <v>-117.84453499999999</v>
      </c>
      <c r="J4264">
        <v>0</v>
      </c>
      <c r="K4264" s="1">
        <v>1</v>
      </c>
      <c r="L4264" t="s">
        <v>12</v>
      </c>
      <c r="M4264" t="s">
        <v>13</v>
      </c>
      <c r="P4264" t="s">
        <v>10</v>
      </c>
      <c r="Q4264" t="s">
        <v>49</v>
      </c>
      <c r="R4264">
        <v>24</v>
      </c>
      <c r="S4264" t="s">
        <v>10</v>
      </c>
      <c r="T4264" t="s">
        <v>13</v>
      </c>
      <c r="U4264" t="s">
        <v>13</v>
      </c>
      <c r="V4264" t="s">
        <v>13</v>
      </c>
      <c r="W4264" t="s">
        <v>13</v>
      </c>
      <c r="X4264" t="s">
        <v>13</v>
      </c>
      <c r="Y4264" t="s">
        <v>13</v>
      </c>
      <c r="Z4264" t="s">
        <v>10</v>
      </c>
      <c r="AA4264" t="s">
        <v>21</v>
      </c>
      <c r="AB4264" t="s">
        <v>13</v>
      </c>
      <c r="AC4264" t="s">
        <v>16</v>
      </c>
      <c r="AD4264">
        <v>29.9</v>
      </c>
      <c r="AE4264">
        <v>29.9</v>
      </c>
      <c r="AF4264">
        <v>0</v>
      </c>
      <c r="AG4264">
        <v>0</v>
      </c>
      <c r="AH4264">
        <v>0</v>
      </c>
      <c r="AI4264">
        <v>29.9</v>
      </c>
      <c r="AJ4264" t="s">
        <v>68</v>
      </c>
      <c r="AM4264" t="str">
        <f t="shared" si="198"/>
        <v>Joined</v>
      </c>
      <c r="AN4264" t="str">
        <f t="shared" si="199"/>
        <v>No</v>
      </c>
      <c r="AO4264" t="str" cm="1">
        <f t="array" ref="AO4264">_xlfn.IFS($C4264&lt;36,"Youth", $C4264&lt;66, "Middle_age", $C4264&gt;65, "Old")</f>
        <v>Middle_age</v>
      </c>
      <c r="AP4264" t="str">
        <f t="shared" si="200"/>
        <v>1 năm</v>
      </c>
    </row>
    <row r="4265" spans="1:42" x14ac:dyDescent="0.35">
      <c r="A4265" t="s">
        <v>5408</v>
      </c>
      <c r="B4265" t="s">
        <v>19</v>
      </c>
      <c r="C4265">
        <v>39</v>
      </c>
      <c r="D4265" t="s">
        <v>13</v>
      </c>
      <c r="E4265">
        <v>0</v>
      </c>
      <c r="F4265" t="s">
        <v>3015</v>
      </c>
      <c r="G4265">
        <v>91355</v>
      </c>
      <c r="H4265">
        <v>34.439869999999999</v>
      </c>
      <c r="I4265">
        <v>-118.644609</v>
      </c>
      <c r="J4265">
        <v>0</v>
      </c>
      <c r="K4265" s="1">
        <v>9</v>
      </c>
      <c r="L4265" t="s">
        <v>12</v>
      </c>
      <c r="M4265" t="s">
        <v>10</v>
      </c>
      <c r="N4265">
        <v>20.34</v>
      </c>
      <c r="O4265" t="s">
        <v>13</v>
      </c>
      <c r="P4265" t="s">
        <v>10</v>
      </c>
      <c r="Q4265" t="s">
        <v>25</v>
      </c>
      <c r="R4265">
        <v>7</v>
      </c>
      <c r="S4265" t="s">
        <v>13</v>
      </c>
      <c r="T4265" t="s">
        <v>13</v>
      </c>
      <c r="U4265" t="s">
        <v>13</v>
      </c>
      <c r="V4265" t="s">
        <v>13</v>
      </c>
      <c r="W4265" t="s">
        <v>13</v>
      </c>
      <c r="X4265" t="s">
        <v>10</v>
      </c>
      <c r="Y4265" t="s">
        <v>10</v>
      </c>
      <c r="Z4265" t="s">
        <v>10</v>
      </c>
      <c r="AA4265" t="s">
        <v>21</v>
      </c>
      <c r="AB4265" t="s">
        <v>10</v>
      </c>
      <c r="AC4265" t="s">
        <v>26</v>
      </c>
      <c r="AD4265">
        <v>80.8</v>
      </c>
      <c r="AE4265">
        <v>713.1</v>
      </c>
      <c r="AF4265">
        <v>0</v>
      </c>
      <c r="AG4265">
        <v>0</v>
      </c>
      <c r="AH4265">
        <v>183.06</v>
      </c>
      <c r="AI4265">
        <v>896.16</v>
      </c>
      <c r="AJ4265" t="s">
        <v>27</v>
      </c>
      <c r="AK4265" t="s">
        <v>28</v>
      </c>
      <c r="AL4265" t="s">
        <v>184</v>
      </c>
      <c r="AM4265" t="str">
        <f t="shared" si="198"/>
        <v>Churned</v>
      </c>
      <c r="AN4265" t="str">
        <f t="shared" si="199"/>
        <v>No</v>
      </c>
      <c r="AO4265" t="str" cm="1">
        <f t="array" ref="AO4265">_xlfn.IFS($C4265&lt;36,"Youth", $C4265&lt;66, "Middle_age", $C4265&gt;65, "Old")</f>
        <v>Middle_age</v>
      </c>
      <c r="AP4265" t="str">
        <f t="shared" si="200"/>
        <v>1 năm</v>
      </c>
    </row>
    <row r="4266" spans="1:42" x14ac:dyDescent="0.35">
      <c r="A4266" t="s">
        <v>5409</v>
      </c>
      <c r="B4266" t="s">
        <v>19</v>
      </c>
      <c r="C4266">
        <v>46</v>
      </c>
      <c r="D4266" t="s">
        <v>13</v>
      </c>
      <c r="E4266">
        <v>0</v>
      </c>
      <c r="F4266" t="s">
        <v>292</v>
      </c>
      <c r="G4266">
        <v>95842</v>
      </c>
      <c r="H4266">
        <v>38.687367000000002</v>
      </c>
      <c r="I4266">
        <v>-121.34848</v>
      </c>
      <c r="J4266">
        <v>0</v>
      </c>
      <c r="K4266" s="1">
        <v>41</v>
      </c>
      <c r="L4266" t="s">
        <v>12</v>
      </c>
      <c r="M4266" t="s">
        <v>10</v>
      </c>
      <c r="N4266">
        <v>36.76</v>
      </c>
      <c r="O4266" t="s">
        <v>13</v>
      </c>
      <c r="P4266" t="s">
        <v>13</v>
      </c>
      <c r="AA4266" t="s">
        <v>43</v>
      </c>
      <c r="AB4266" t="s">
        <v>13</v>
      </c>
      <c r="AC4266" t="s">
        <v>16</v>
      </c>
      <c r="AD4266">
        <v>20.149999999999999</v>
      </c>
      <c r="AE4266">
        <v>802.35</v>
      </c>
      <c r="AF4266">
        <v>29.95</v>
      </c>
      <c r="AG4266">
        <v>0</v>
      </c>
      <c r="AH4266">
        <v>1507.16</v>
      </c>
      <c r="AI4266">
        <v>2279.56</v>
      </c>
      <c r="AJ4266" t="s">
        <v>17</v>
      </c>
      <c r="AM4266" t="str">
        <f t="shared" si="198"/>
        <v>Stayed</v>
      </c>
      <c r="AN4266" t="str">
        <f t="shared" si="199"/>
        <v>No</v>
      </c>
      <c r="AO4266" t="str" cm="1">
        <f t="array" ref="AO4266">_xlfn.IFS($C4266&lt;36,"Youth", $C4266&lt;66, "Middle_age", $C4266&gt;65, "Old")</f>
        <v>Middle_age</v>
      </c>
      <c r="AP4266" t="str">
        <f t="shared" si="200"/>
        <v>4 năm</v>
      </c>
    </row>
    <row r="4267" spans="1:42" x14ac:dyDescent="0.35">
      <c r="A4267" t="s">
        <v>5410</v>
      </c>
      <c r="B4267" t="s">
        <v>9</v>
      </c>
      <c r="C4267">
        <v>68</v>
      </c>
      <c r="D4267" t="s">
        <v>13</v>
      </c>
      <c r="E4267">
        <v>0</v>
      </c>
      <c r="F4267" t="s">
        <v>121</v>
      </c>
      <c r="G4267">
        <v>92126</v>
      </c>
      <c r="H4267">
        <v>32.886924999999998</v>
      </c>
      <c r="I4267">
        <v>-117.152162</v>
      </c>
      <c r="J4267">
        <v>0</v>
      </c>
      <c r="K4267" s="1">
        <v>26</v>
      </c>
      <c r="L4267" t="s">
        <v>99</v>
      </c>
      <c r="M4267" t="s">
        <v>10</v>
      </c>
      <c r="N4267">
        <v>9.09</v>
      </c>
      <c r="O4267" t="s">
        <v>10</v>
      </c>
      <c r="P4267" t="s">
        <v>10</v>
      </c>
      <c r="Q4267" t="s">
        <v>25</v>
      </c>
      <c r="R4267">
        <v>12</v>
      </c>
      <c r="S4267" t="s">
        <v>13</v>
      </c>
      <c r="T4267" t="s">
        <v>10</v>
      </c>
      <c r="U4267" t="s">
        <v>13</v>
      </c>
      <c r="V4267" t="s">
        <v>13</v>
      </c>
      <c r="W4267" t="s">
        <v>10</v>
      </c>
      <c r="X4267" t="s">
        <v>13</v>
      </c>
      <c r="Y4267" t="s">
        <v>13</v>
      </c>
      <c r="Z4267" t="s">
        <v>10</v>
      </c>
      <c r="AA4267" t="s">
        <v>21</v>
      </c>
      <c r="AB4267" t="s">
        <v>10</v>
      </c>
      <c r="AC4267" t="s">
        <v>26</v>
      </c>
      <c r="AD4267">
        <v>89.15</v>
      </c>
      <c r="AE4267">
        <v>2277.65</v>
      </c>
      <c r="AF4267">
        <v>0</v>
      </c>
      <c r="AG4267">
        <v>0</v>
      </c>
      <c r="AH4267">
        <v>236.34</v>
      </c>
      <c r="AI4267">
        <v>2513.9899999999998</v>
      </c>
      <c r="AJ4267" t="s">
        <v>27</v>
      </c>
      <c r="AK4267" t="s">
        <v>79</v>
      </c>
      <c r="AL4267" t="s">
        <v>80</v>
      </c>
      <c r="AM4267" t="str">
        <f t="shared" si="198"/>
        <v>Churned</v>
      </c>
      <c r="AN4267" t="str">
        <f t="shared" si="199"/>
        <v>No</v>
      </c>
      <c r="AO4267" t="str" cm="1">
        <f t="array" ref="AO4267">_xlfn.IFS($C4267&lt;36,"Youth", $C4267&lt;66, "Middle_age", $C4267&gt;65, "Old")</f>
        <v>Old</v>
      </c>
      <c r="AP4267" t="str">
        <f t="shared" si="200"/>
        <v>3 năm</v>
      </c>
    </row>
    <row r="4268" spans="1:42" x14ac:dyDescent="0.35">
      <c r="A4268" t="s">
        <v>5411</v>
      </c>
      <c r="B4268" t="s">
        <v>9</v>
      </c>
      <c r="C4268">
        <v>57</v>
      </c>
      <c r="D4268" t="s">
        <v>10</v>
      </c>
      <c r="E4268">
        <v>2</v>
      </c>
      <c r="F4268" t="s">
        <v>1824</v>
      </c>
      <c r="G4268">
        <v>93901</v>
      </c>
      <c r="H4268">
        <v>36.64152</v>
      </c>
      <c r="I4268">
        <v>-121.62218799999999</v>
      </c>
      <c r="J4268">
        <v>9</v>
      </c>
      <c r="K4268" s="1">
        <v>72</v>
      </c>
      <c r="L4268" t="s">
        <v>12</v>
      </c>
      <c r="M4268" t="s">
        <v>10</v>
      </c>
      <c r="N4268">
        <v>12.29</v>
      </c>
      <c r="O4268" t="s">
        <v>10</v>
      </c>
      <c r="P4268" t="s">
        <v>10</v>
      </c>
      <c r="Q4268" t="s">
        <v>25</v>
      </c>
      <c r="R4268">
        <v>24</v>
      </c>
      <c r="S4268" t="s">
        <v>10</v>
      </c>
      <c r="T4268" t="s">
        <v>10</v>
      </c>
      <c r="U4268" t="s">
        <v>10</v>
      </c>
      <c r="V4268" t="s">
        <v>10</v>
      </c>
      <c r="W4268" t="s">
        <v>10</v>
      </c>
      <c r="X4268" t="s">
        <v>10</v>
      </c>
      <c r="Y4268" t="s">
        <v>10</v>
      </c>
      <c r="Z4268" t="s">
        <v>10</v>
      </c>
      <c r="AA4268" t="s">
        <v>43</v>
      </c>
      <c r="AB4268" t="s">
        <v>10</v>
      </c>
      <c r="AC4268" t="s">
        <v>26</v>
      </c>
      <c r="AD4268">
        <v>115.8</v>
      </c>
      <c r="AE4268">
        <v>8476.5</v>
      </c>
      <c r="AF4268">
        <v>0</v>
      </c>
      <c r="AG4268">
        <v>0</v>
      </c>
      <c r="AH4268">
        <v>884.88</v>
      </c>
      <c r="AI4268">
        <v>9361.3799999999992</v>
      </c>
      <c r="AJ4268" t="s">
        <v>17</v>
      </c>
      <c r="AM4268" t="str">
        <f t="shared" si="198"/>
        <v>VIP</v>
      </c>
      <c r="AN4268" t="str">
        <f t="shared" si="199"/>
        <v>Yes</v>
      </c>
      <c r="AO4268" t="str" cm="1">
        <f t="array" ref="AO4268">_xlfn.IFS($C4268&lt;36,"Youth", $C4268&lt;66, "Middle_age", $C4268&gt;65, "Old")</f>
        <v>Middle_age</v>
      </c>
      <c r="AP4268" t="str">
        <f t="shared" si="200"/>
        <v>6 năm</v>
      </c>
    </row>
    <row r="4269" spans="1:42" x14ac:dyDescent="0.35">
      <c r="A4269" t="s">
        <v>5412</v>
      </c>
      <c r="B4269" t="s">
        <v>19</v>
      </c>
      <c r="C4269">
        <v>72</v>
      </c>
      <c r="D4269" t="s">
        <v>13</v>
      </c>
      <c r="E4269">
        <v>0</v>
      </c>
      <c r="F4269" t="s">
        <v>1050</v>
      </c>
      <c r="G4269">
        <v>95665</v>
      </c>
      <c r="H4269">
        <v>38.400264</v>
      </c>
      <c r="I4269">
        <v>-120.641274</v>
      </c>
      <c r="J4269">
        <v>0</v>
      </c>
      <c r="K4269" s="1">
        <v>54</v>
      </c>
      <c r="L4269" t="s">
        <v>12</v>
      </c>
      <c r="M4269" t="s">
        <v>13</v>
      </c>
      <c r="P4269" t="s">
        <v>10</v>
      </c>
      <c r="Q4269" t="s">
        <v>49</v>
      </c>
      <c r="R4269">
        <v>26</v>
      </c>
      <c r="S4269" t="s">
        <v>13</v>
      </c>
      <c r="T4269" t="s">
        <v>10</v>
      </c>
      <c r="U4269" t="s">
        <v>10</v>
      </c>
      <c r="V4269" t="s">
        <v>13</v>
      </c>
      <c r="W4269" t="s">
        <v>10</v>
      </c>
      <c r="X4269" t="s">
        <v>10</v>
      </c>
      <c r="Y4269" t="s">
        <v>10</v>
      </c>
      <c r="Z4269" t="s">
        <v>10</v>
      </c>
      <c r="AA4269" t="s">
        <v>15</v>
      </c>
      <c r="AB4269" t="s">
        <v>10</v>
      </c>
      <c r="AC4269" t="s">
        <v>26</v>
      </c>
      <c r="AD4269">
        <v>55.45</v>
      </c>
      <c r="AE4269">
        <v>2966.95</v>
      </c>
      <c r="AF4269">
        <v>0</v>
      </c>
      <c r="AG4269">
        <v>0</v>
      </c>
      <c r="AH4269">
        <v>0</v>
      </c>
      <c r="AI4269">
        <v>2966.95</v>
      </c>
      <c r="AJ4269" t="s">
        <v>17</v>
      </c>
      <c r="AM4269" t="str">
        <f t="shared" si="198"/>
        <v>Stayed</v>
      </c>
      <c r="AN4269" t="str">
        <f t="shared" si="199"/>
        <v>No</v>
      </c>
      <c r="AO4269" t="str" cm="1">
        <f t="array" ref="AO4269">_xlfn.IFS($C4269&lt;36,"Youth", $C4269&lt;66, "Middle_age", $C4269&gt;65, "Old")</f>
        <v>Old</v>
      </c>
      <c r="AP4269" t="str">
        <f t="shared" si="200"/>
        <v>5 năm</v>
      </c>
    </row>
    <row r="4270" spans="1:42" x14ac:dyDescent="0.35">
      <c r="A4270" t="s">
        <v>5413</v>
      </c>
      <c r="B4270" t="s">
        <v>19</v>
      </c>
      <c r="C4270">
        <v>61</v>
      </c>
      <c r="D4270" t="s">
        <v>10</v>
      </c>
      <c r="E4270">
        <v>0</v>
      </c>
      <c r="F4270" t="s">
        <v>2156</v>
      </c>
      <c r="G4270">
        <v>92657</v>
      </c>
      <c r="H4270">
        <v>33.603282</v>
      </c>
      <c r="I4270">
        <v>-117.82184100000001</v>
      </c>
      <c r="J4270">
        <v>7</v>
      </c>
      <c r="K4270" s="1">
        <v>70</v>
      </c>
      <c r="L4270" t="s">
        <v>42</v>
      </c>
      <c r="M4270" t="s">
        <v>10</v>
      </c>
      <c r="N4270">
        <v>9.0299999999999994</v>
      </c>
      <c r="O4270" t="s">
        <v>10</v>
      </c>
      <c r="P4270" t="s">
        <v>13</v>
      </c>
      <c r="AA4270" t="s">
        <v>43</v>
      </c>
      <c r="AB4270" t="s">
        <v>13</v>
      </c>
      <c r="AC4270" t="s">
        <v>26</v>
      </c>
      <c r="AD4270">
        <v>25.15</v>
      </c>
      <c r="AE4270">
        <v>1940.85</v>
      </c>
      <c r="AF4270">
        <v>0</v>
      </c>
      <c r="AG4270">
        <v>0</v>
      </c>
      <c r="AH4270">
        <v>632.1</v>
      </c>
      <c r="AI4270">
        <v>2572.9499999999998</v>
      </c>
      <c r="AJ4270" t="s">
        <v>17</v>
      </c>
      <c r="AM4270" t="str">
        <f t="shared" si="198"/>
        <v>Stayed</v>
      </c>
      <c r="AN4270" t="str">
        <f t="shared" si="199"/>
        <v>No</v>
      </c>
      <c r="AO4270" t="str" cm="1">
        <f t="array" ref="AO4270">_xlfn.IFS($C4270&lt;36,"Youth", $C4270&lt;66, "Middle_age", $C4270&gt;65, "Old")</f>
        <v>Middle_age</v>
      </c>
      <c r="AP4270" t="str">
        <f t="shared" si="200"/>
        <v>6 năm</v>
      </c>
    </row>
    <row r="4271" spans="1:42" x14ac:dyDescent="0.35">
      <c r="A4271" t="s">
        <v>5414</v>
      </c>
      <c r="B4271" t="s">
        <v>19</v>
      </c>
      <c r="C4271">
        <v>27</v>
      </c>
      <c r="D4271" t="s">
        <v>10</v>
      </c>
      <c r="E4271">
        <v>3</v>
      </c>
      <c r="F4271" t="s">
        <v>127</v>
      </c>
      <c r="G4271">
        <v>95117</v>
      </c>
      <c r="H4271">
        <v>37.311087999999998</v>
      </c>
      <c r="I4271">
        <v>-121.961786</v>
      </c>
      <c r="J4271">
        <v>1</v>
      </c>
      <c r="K4271" s="1">
        <v>61</v>
      </c>
      <c r="L4271" t="s">
        <v>12</v>
      </c>
      <c r="M4271" t="s">
        <v>10</v>
      </c>
      <c r="N4271">
        <v>32.96</v>
      </c>
      <c r="O4271" t="s">
        <v>10</v>
      </c>
      <c r="P4271" t="s">
        <v>10</v>
      </c>
      <c r="Q4271" t="s">
        <v>49</v>
      </c>
      <c r="R4271">
        <v>41</v>
      </c>
      <c r="S4271" t="s">
        <v>13</v>
      </c>
      <c r="T4271" t="s">
        <v>13</v>
      </c>
      <c r="U4271" t="s">
        <v>10</v>
      </c>
      <c r="V4271" t="s">
        <v>10</v>
      </c>
      <c r="W4271" t="s">
        <v>10</v>
      </c>
      <c r="X4271" t="s">
        <v>10</v>
      </c>
      <c r="Y4271" t="s">
        <v>10</v>
      </c>
      <c r="Z4271" t="s">
        <v>10</v>
      </c>
      <c r="AA4271" t="s">
        <v>43</v>
      </c>
      <c r="AB4271" t="s">
        <v>10</v>
      </c>
      <c r="AC4271" t="s">
        <v>26</v>
      </c>
      <c r="AD4271">
        <v>81</v>
      </c>
      <c r="AE4271">
        <v>4976.1499999999996</v>
      </c>
      <c r="AF4271">
        <v>0</v>
      </c>
      <c r="AG4271">
        <v>0</v>
      </c>
      <c r="AH4271">
        <v>2010.56</v>
      </c>
      <c r="AI4271">
        <v>6986.71</v>
      </c>
      <c r="AJ4271" t="s">
        <v>17</v>
      </c>
      <c r="AM4271" t="str">
        <f t="shared" si="198"/>
        <v>VIP</v>
      </c>
      <c r="AN4271" t="str">
        <f t="shared" si="199"/>
        <v>Yes</v>
      </c>
      <c r="AO4271" t="str" cm="1">
        <f t="array" ref="AO4271">_xlfn.IFS($C4271&lt;36,"Youth", $C4271&lt;66, "Middle_age", $C4271&gt;65, "Old")</f>
        <v>Youth</v>
      </c>
      <c r="AP4271" t="str">
        <f t="shared" si="200"/>
        <v>6 năm</v>
      </c>
    </row>
    <row r="4272" spans="1:42" x14ac:dyDescent="0.35">
      <c r="A4272" t="s">
        <v>5415</v>
      </c>
      <c r="B4272" t="s">
        <v>9</v>
      </c>
      <c r="C4272">
        <v>68</v>
      </c>
      <c r="D4272" t="s">
        <v>13</v>
      </c>
      <c r="E4272">
        <v>0</v>
      </c>
      <c r="F4272" t="s">
        <v>105</v>
      </c>
      <c r="G4272">
        <v>90039</v>
      </c>
      <c r="H4272">
        <v>34.110844999999998</v>
      </c>
      <c r="I4272">
        <v>-118.259595</v>
      </c>
      <c r="J4272">
        <v>0</v>
      </c>
      <c r="K4272" s="1">
        <v>5</v>
      </c>
      <c r="L4272" t="s">
        <v>12</v>
      </c>
      <c r="M4272" t="s">
        <v>10</v>
      </c>
      <c r="N4272">
        <v>41.83</v>
      </c>
      <c r="O4272" t="s">
        <v>10</v>
      </c>
      <c r="P4272" t="s">
        <v>10</v>
      </c>
      <c r="Q4272" t="s">
        <v>25</v>
      </c>
      <c r="R4272">
        <v>25</v>
      </c>
      <c r="S4272" t="s">
        <v>13</v>
      </c>
      <c r="T4272" t="s">
        <v>13</v>
      </c>
      <c r="U4272" t="s">
        <v>13</v>
      </c>
      <c r="V4272" t="s">
        <v>13</v>
      </c>
      <c r="W4272" t="s">
        <v>10</v>
      </c>
      <c r="X4272" t="s">
        <v>13</v>
      </c>
      <c r="Y4272" t="s">
        <v>13</v>
      </c>
      <c r="Z4272" t="s">
        <v>10</v>
      </c>
      <c r="AA4272" t="s">
        <v>21</v>
      </c>
      <c r="AB4272" t="s">
        <v>10</v>
      </c>
      <c r="AC4272" t="s">
        <v>16</v>
      </c>
      <c r="AD4272">
        <v>83.15</v>
      </c>
      <c r="AE4272">
        <v>446.05</v>
      </c>
      <c r="AF4272">
        <v>0</v>
      </c>
      <c r="AG4272">
        <v>0</v>
      </c>
      <c r="AH4272">
        <v>209.15</v>
      </c>
      <c r="AI4272">
        <v>655.20000000000005</v>
      </c>
      <c r="AJ4272" t="s">
        <v>27</v>
      </c>
      <c r="AK4272" t="s">
        <v>33</v>
      </c>
      <c r="AL4272" t="s">
        <v>403</v>
      </c>
      <c r="AM4272" t="str">
        <f t="shared" si="198"/>
        <v>Churned</v>
      </c>
      <c r="AN4272" t="str">
        <f t="shared" si="199"/>
        <v>No</v>
      </c>
      <c r="AO4272" t="str" cm="1">
        <f t="array" ref="AO4272">_xlfn.IFS($C4272&lt;36,"Youth", $C4272&lt;66, "Middle_age", $C4272&gt;65, "Old")</f>
        <v>Old</v>
      </c>
      <c r="AP4272" t="str">
        <f t="shared" si="200"/>
        <v>1 năm</v>
      </c>
    </row>
    <row r="4273" spans="1:42" x14ac:dyDescent="0.35">
      <c r="A4273" t="s">
        <v>5416</v>
      </c>
      <c r="B4273" t="s">
        <v>9</v>
      </c>
      <c r="C4273">
        <v>39</v>
      </c>
      <c r="D4273" t="s">
        <v>10</v>
      </c>
      <c r="E4273">
        <v>1</v>
      </c>
      <c r="F4273" t="s">
        <v>411</v>
      </c>
      <c r="G4273">
        <v>90805</v>
      </c>
      <c r="H4273">
        <v>33.864621999999997</v>
      </c>
      <c r="I4273">
        <v>-118.179626</v>
      </c>
      <c r="J4273">
        <v>7</v>
      </c>
      <c r="K4273" s="1">
        <v>34</v>
      </c>
      <c r="L4273" t="s">
        <v>12</v>
      </c>
      <c r="M4273" t="s">
        <v>10</v>
      </c>
      <c r="N4273">
        <v>9.66</v>
      </c>
      <c r="O4273" t="s">
        <v>13</v>
      </c>
      <c r="P4273" t="s">
        <v>13</v>
      </c>
      <c r="AA4273" t="s">
        <v>21</v>
      </c>
      <c r="AB4273" t="s">
        <v>13</v>
      </c>
      <c r="AC4273" t="s">
        <v>16</v>
      </c>
      <c r="AD4273">
        <v>20.65</v>
      </c>
      <c r="AE4273">
        <v>716.4</v>
      </c>
      <c r="AF4273">
        <v>0</v>
      </c>
      <c r="AG4273">
        <v>0</v>
      </c>
      <c r="AH4273">
        <v>328.44</v>
      </c>
      <c r="AI4273">
        <v>1044.8399999999999</v>
      </c>
      <c r="AJ4273" t="s">
        <v>17</v>
      </c>
      <c r="AM4273" t="str">
        <f t="shared" si="198"/>
        <v>Stayed</v>
      </c>
      <c r="AN4273" t="str">
        <f t="shared" si="199"/>
        <v>Yes</v>
      </c>
      <c r="AO4273" t="str" cm="1">
        <f t="array" ref="AO4273">_xlfn.IFS($C4273&lt;36,"Youth", $C4273&lt;66, "Middle_age", $C4273&gt;65, "Old")</f>
        <v>Middle_age</v>
      </c>
      <c r="AP4273" t="str">
        <f t="shared" si="200"/>
        <v>3 năm</v>
      </c>
    </row>
    <row r="4274" spans="1:42" x14ac:dyDescent="0.35">
      <c r="A4274" t="s">
        <v>5417</v>
      </c>
      <c r="B4274" t="s">
        <v>19</v>
      </c>
      <c r="C4274">
        <v>53</v>
      </c>
      <c r="D4274" t="s">
        <v>13</v>
      </c>
      <c r="E4274">
        <v>0</v>
      </c>
      <c r="F4274" t="s">
        <v>1699</v>
      </c>
      <c r="G4274">
        <v>93646</v>
      </c>
      <c r="H4274">
        <v>36.633498000000003</v>
      </c>
      <c r="I4274">
        <v>-119.298895</v>
      </c>
      <c r="J4274">
        <v>0</v>
      </c>
      <c r="K4274" s="1">
        <v>35</v>
      </c>
      <c r="L4274" t="s">
        <v>12</v>
      </c>
      <c r="M4274" t="s">
        <v>10</v>
      </c>
      <c r="N4274">
        <v>7.74</v>
      </c>
      <c r="O4274" t="s">
        <v>13</v>
      </c>
      <c r="P4274" t="s">
        <v>13</v>
      </c>
      <c r="AA4274" t="s">
        <v>15</v>
      </c>
      <c r="AB4274" t="s">
        <v>10</v>
      </c>
      <c r="AC4274" t="s">
        <v>16</v>
      </c>
      <c r="AD4274">
        <v>19.149999999999999</v>
      </c>
      <c r="AE4274">
        <v>638</v>
      </c>
      <c r="AF4274">
        <v>0</v>
      </c>
      <c r="AG4274">
        <v>0</v>
      </c>
      <c r="AH4274">
        <v>270.89999999999998</v>
      </c>
      <c r="AI4274">
        <v>908.9</v>
      </c>
      <c r="AJ4274" t="s">
        <v>17</v>
      </c>
      <c r="AM4274" t="str">
        <f t="shared" si="198"/>
        <v>Stayed</v>
      </c>
      <c r="AN4274" t="str">
        <f t="shared" si="199"/>
        <v>No</v>
      </c>
      <c r="AO4274" t="str" cm="1">
        <f t="array" ref="AO4274">_xlfn.IFS($C4274&lt;36,"Youth", $C4274&lt;66, "Middle_age", $C4274&gt;65, "Old")</f>
        <v>Middle_age</v>
      </c>
      <c r="AP4274" t="str">
        <f t="shared" si="200"/>
        <v>3 năm</v>
      </c>
    </row>
    <row r="4275" spans="1:42" x14ac:dyDescent="0.35">
      <c r="A4275" t="s">
        <v>5418</v>
      </c>
      <c r="B4275" t="s">
        <v>19</v>
      </c>
      <c r="C4275">
        <v>47</v>
      </c>
      <c r="D4275" t="s">
        <v>10</v>
      </c>
      <c r="E4275">
        <v>0</v>
      </c>
      <c r="F4275" t="s">
        <v>70</v>
      </c>
      <c r="G4275">
        <v>94014</v>
      </c>
      <c r="H4275">
        <v>37.691561</v>
      </c>
      <c r="I4275">
        <v>-122.44520199999999</v>
      </c>
      <c r="J4275">
        <v>1</v>
      </c>
      <c r="K4275" s="1">
        <v>20</v>
      </c>
      <c r="L4275" t="s">
        <v>12</v>
      </c>
      <c r="M4275" t="s">
        <v>10</v>
      </c>
      <c r="N4275">
        <v>16.489999999999998</v>
      </c>
      <c r="O4275" t="s">
        <v>13</v>
      </c>
      <c r="P4275" t="s">
        <v>10</v>
      </c>
      <c r="Q4275" t="s">
        <v>25</v>
      </c>
      <c r="R4275">
        <v>8</v>
      </c>
      <c r="S4275" t="s">
        <v>13</v>
      </c>
      <c r="T4275" t="s">
        <v>13</v>
      </c>
      <c r="U4275" t="s">
        <v>13</v>
      </c>
      <c r="V4275" t="s">
        <v>13</v>
      </c>
      <c r="W4275" t="s">
        <v>13</v>
      </c>
      <c r="X4275" t="s">
        <v>13</v>
      </c>
      <c r="Y4275" t="s">
        <v>13</v>
      </c>
      <c r="Z4275" t="s">
        <v>10</v>
      </c>
      <c r="AA4275" t="s">
        <v>21</v>
      </c>
      <c r="AB4275" t="s">
        <v>10</v>
      </c>
      <c r="AC4275" t="s">
        <v>26</v>
      </c>
      <c r="AD4275">
        <v>70.45</v>
      </c>
      <c r="AE4275">
        <v>1470.95</v>
      </c>
      <c r="AF4275">
        <v>0</v>
      </c>
      <c r="AG4275">
        <v>0</v>
      </c>
      <c r="AH4275">
        <v>329.8</v>
      </c>
      <c r="AI4275">
        <v>1800.75</v>
      </c>
      <c r="AJ4275" t="s">
        <v>27</v>
      </c>
      <c r="AK4275" t="s">
        <v>28</v>
      </c>
      <c r="AL4275" t="s">
        <v>29</v>
      </c>
      <c r="AM4275" t="str">
        <f t="shared" si="198"/>
        <v>Churned</v>
      </c>
      <c r="AN4275" t="str">
        <f t="shared" si="199"/>
        <v>No</v>
      </c>
      <c r="AO4275" t="str" cm="1">
        <f t="array" ref="AO4275">_xlfn.IFS($C4275&lt;36,"Youth", $C4275&lt;66, "Middle_age", $C4275&gt;65, "Old")</f>
        <v>Middle_age</v>
      </c>
      <c r="AP4275" t="str">
        <f t="shared" si="200"/>
        <v>2 năm</v>
      </c>
    </row>
    <row r="4276" spans="1:42" x14ac:dyDescent="0.35">
      <c r="A4276" t="s">
        <v>5419</v>
      </c>
      <c r="B4276" t="s">
        <v>9</v>
      </c>
      <c r="C4276">
        <v>51</v>
      </c>
      <c r="D4276" t="s">
        <v>10</v>
      </c>
      <c r="E4276">
        <v>2</v>
      </c>
      <c r="F4276" t="s">
        <v>2418</v>
      </c>
      <c r="G4276">
        <v>96110</v>
      </c>
      <c r="H4276">
        <v>41.280341</v>
      </c>
      <c r="I4276">
        <v>-120.150381</v>
      </c>
      <c r="J4276">
        <v>4</v>
      </c>
      <c r="K4276" s="1">
        <v>2</v>
      </c>
      <c r="L4276" t="s">
        <v>24</v>
      </c>
      <c r="M4276" t="s">
        <v>13</v>
      </c>
      <c r="P4276" t="s">
        <v>10</v>
      </c>
      <c r="Q4276" t="s">
        <v>14</v>
      </c>
      <c r="R4276">
        <v>27</v>
      </c>
      <c r="S4276" t="s">
        <v>13</v>
      </c>
      <c r="T4276" t="s">
        <v>13</v>
      </c>
      <c r="U4276" t="s">
        <v>13</v>
      </c>
      <c r="V4276" t="s">
        <v>10</v>
      </c>
      <c r="W4276" t="s">
        <v>13</v>
      </c>
      <c r="X4276" t="s">
        <v>13</v>
      </c>
      <c r="Y4276" t="s">
        <v>13</v>
      </c>
      <c r="Z4276" t="s">
        <v>10</v>
      </c>
      <c r="AA4276" t="s">
        <v>21</v>
      </c>
      <c r="AB4276" t="s">
        <v>13</v>
      </c>
      <c r="AC4276" t="s">
        <v>26</v>
      </c>
      <c r="AD4276">
        <v>29.05</v>
      </c>
      <c r="AE4276">
        <v>44.75</v>
      </c>
      <c r="AF4276">
        <v>0</v>
      </c>
      <c r="AG4276">
        <v>0</v>
      </c>
      <c r="AH4276">
        <v>0</v>
      </c>
      <c r="AI4276">
        <v>44.75</v>
      </c>
      <c r="AJ4276" t="s">
        <v>68</v>
      </c>
      <c r="AM4276" t="str">
        <f t="shared" si="198"/>
        <v>Joined</v>
      </c>
      <c r="AN4276" t="str">
        <f t="shared" si="199"/>
        <v>Yes</v>
      </c>
      <c r="AO4276" t="str" cm="1">
        <f t="array" ref="AO4276">_xlfn.IFS($C4276&lt;36,"Youth", $C4276&lt;66, "Middle_age", $C4276&gt;65, "Old")</f>
        <v>Middle_age</v>
      </c>
      <c r="AP4276" t="str">
        <f t="shared" si="200"/>
        <v>1 năm</v>
      </c>
    </row>
    <row r="4277" spans="1:42" x14ac:dyDescent="0.35">
      <c r="A4277" t="s">
        <v>5420</v>
      </c>
      <c r="B4277" t="s">
        <v>9</v>
      </c>
      <c r="C4277">
        <v>70</v>
      </c>
      <c r="D4277" t="s">
        <v>13</v>
      </c>
      <c r="E4277">
        <v>0</v>
      </c>
      <c r="F4277" t="s">
        <v>1680</v>
      </c>
      <c r="G4277">
        <v>95610</v>
      </c>
      <c r="H4277">
        <v>38.695079999999997</v>
      </c>
      <c r="I4277">
        <v>-121.27161599999999</v>
      </c>
      <c r="J4277">
        <v>0</v>
      </c>
      <c r="K4277" s="1">
        <v>32</v>
      </c>
      <c r="L4277" t="s">
        <v>99</v>
      </c>
      <c r="M4277" t="s">
        <v>10</v>
      </c>
      <c r="N4277">
        <v>33.22</v>
      </c>
      <c r="O4277" t="s">
        <v>13</v>
      </c>
      <c r="P4277" t="s">
        <v>10</v>
      </c>
      <c r="Q4277" t="s">
        <v>25</v>
      </c>
      <c r="R4277">
        <v>9</v>
      </c>
      <c r="S4277" t="s">
        <v>13</v>
      </c>
      <c r="T4277" t="s">
        <v>10</v>
      </c>
      <c r="U4277" t="s">
        <v>13</v>
      </c>
      <c r="V4277" t="s">
        <v>13</v>
      </c>
      <c r="W4277" t="s">
        <v>13</v>
      </c>
      <c r="X4277" t="s">
        <v>13</v>
      </c>
      <c r="Y4277" t="s">
        <v>13</v>
      </c>
      <c r="Z4277" t="s">
        <v>10</v>
      </c>
      <c r="AA4277" t="s">
        <v>21</v>
      </c>
      <c r="AB4277" t="s">
        <v>10</v>
      </c>
      <c r="AC4277" t="s">
        <v>26</v>
      </c>
      <c r="AD4277">
        <v>74.400000000000006</v>
      </c>
      <c r="AE4277">
        <v>2276.9499999999998</v>
      </c>
      <c r="AF4277">
        <v>44.31</v>
      </c>
      <c r="AG4277">
        <v>0</v>
      </c>
      <c r="AH4277">
        <v>1063.04</v>
      </c>
      <c r="AI4277">
        <v>3295.68</v>
      </c>
      <c r="AJ4277" t="s">
        <v>27</v>
      </c>
      <c r="AK4277" t="s">
        <v>28</v>
      </c>
      <c r="AL4277" t="s">
        <v>29</v>
      </c>
      <c r="AM4277" t="str">
        <f t="shared" si="198"/>
        <v>Churned</v>
      </c>
      <c r="AN4277" t="str">
        <f t="shared" si="199"/>
        <v>No</v>
      </c>
      <c r="AO4277" t="str" cm="1">
        <f t="array" ref="AO4277">_xlfn.IFS($C4277&lt;36,"Youth", $C4277&lt;66, "Middle_age", $C4277&gt;65, "Old")</f>
        <v>Old</v>
      </c>
      <c r="AP4277" t="str">
        <f t="shared" si="200"/>
        <v>3 năm</v>
      </c>
    </row>
    <row r="4278" spans="1:42" x14ac:dyDescent="0.35">
      <c r="A4278" t="s">
        <v>5421</v>
      </c>
      <c r="B4278" t="s">
        <v>9</v>
      </c>
      <c r="C4278">
        <v>27</v>
      </c>
      <c r="D4278" t="s">
        <v>10</v>
      </c>
      <c r="E4278">
        <v>0</v>
      </c>
      <c r="F4278" t="s">
        <v>5422</v>
      </c>
      <c r="G4278">
        <v>93285</v>
      </c>
      <c r="H4278">
        <v>35.690534999999997</v>
      </c>
      <c r="I4278">
        <v>-118.552784</v>
      </c>
      <c r="J4278">
        <v>1</v>
      </c>
      <c r="K4278" s="1">
        <v>69</v>
      </c>
      <c r="L4278" t="s">
        <v>12</v>
      </c>
      <c r="M4278" t="s">
        <v>10</v>
      </c>
      <c r="N4278">
        <v>2.73</v>
      </c>
      <c r="O4278" t="s">
        <v>13</v>
      </c>
      <c r="P4278" t="s">
        <v>10</v>
      </c>
      <c r="Q4278" t="s">
        <v>49</v>
      </c>
      <c r="R4278">
        <v>69</v>
      </c>
      <c r="S4278" t="s">
        <v>13</v>
      </c>
      <c r="T4278" t="s">
        <v>10</v>
      </c>
      <c r="U4278" t="s">
        <v>13</v>
      </c>
      <c r="V4278" t="s">
        <v>13</v>
      </c>
      <c r="W4278" t="s">
        <v>13</v>
      </c>
      <c r="X4278" t="s">
        <v>10</v>
      </c>
      <c r="Y4278" t="s">
        <v>10</v>
      </c>
      <c r="Z4278" t="s">
        <v>10</v>
      </c>
      <c r="AA4278" t="s">
        <v>43</v>
      </c>
      <c r="AB4278" t="s">
        <v>10</v>
      </c>
      <c r="AC4278" t="s">
        <v>16</v>
      </c>
      <c r="AD4278">
        <v>61.45</v>
      </c>
      <c r="AE4278">
        <v>4131.2</v>
      </c>
      <c r="AF4278">
        <v>0</v>
      </c>
      <c r="AG4278">
        <v>0</v>
      </c>
      <c r="AH4278">
        <v>188.37</v>
      </c>
      <c r="AI4278">
        <v>4319.57</v>
      </c>
      <c r="AJ4278" t="s">
        <v>17</v>
      </c>
      <c r="AM4278" t="str">
        <f t="shared" si="198"/>
        <v>VIP</v>
      </c>
      <c r="AN4278" t="str">
        <f t="shared" si="199"/>
        <v>No</v>
      </c>
      <c r="AO4278" t="str" cm="1">
        <f t="array" ref="AO4278">_xlfn.IFS($C4278&lt;36,"Youth", $C4278&lt;66, "Middle_age", $C4278&gt;65, "Old")</f>
        <v>Youth</v>
      </c>
      <c r="AP4278" t="str">
        <f t="shared" si="200"/>
        <v>6 năm</v>
      </c>
    </row>
    <row r="4279" spans="1:42" x14ac:dyDescent="0.35">
      <c r="A4279" t="s">
        <v>5423</v>
      </c>
      <c r="B4279" t="s">
        <v>19</v>
      </c>
      <c r="C4279">
        <v>32</v>
      </c>
      <c r="D4279" t="s">
        <v>13</v>
      </c>
      <c r="E4279">
        <v>0</v>
      </c>
      <c r="F4279" t="s">
        <v>114</v>
      </c>
      <c r="G4279">
        <v>95210</v>
      </c>
      <c r="H4279">
        <v>38.033219000000003</v>
      </c>
      <c r="I4279">
        <v>-121.297433</v>
      </c>
      <c r="J4279">
        <v>0</v>
      </c>
      <c r="K4279" s="1">
        <v>3</v>
      </c>
      <c r="L4279" t="s">
        <v>24</v>
      </c>
      <c r="M4279" t="s">
        <v>10</v>
      </c>
      <c r="N4279">
        <v>11.94</v>
      </c>
      <c r="O4279" t="s">
        <v>10</v>
      </c>
      <c r="P4279" t="s">
        <v>10</v>
      </c>
      <c r="Q4279" t="s">
        <v>14</v>
      </c>
      <c r="R4279">
        <v>30</v>
      </c>
      <c r="S4279" t="s">
        <v>13</v>
      </c>
      <c r="T4279" t="s">
        <v>13</v>
      </c>
      <c r="U4279" t="s">
        <v>10</v>
      </c>
      <c r="V4279" t="s">
        <v>13</v>
      </c>
      <c r="W4279" t="s">
        <v>10</v>
      </c>
      <c r="X4279" t="s">
        <v>10</v>
      </c>
      <c r="Y4279" t="s">
        <v>10</v>
      </c>
      <c r="Z4279" t="s">
        <v>13</v>
      </c>
      <c r="AA4279" t="s">
        <v>21</v>
      </c>
      <c r="AB4279" t="s">
        <v>10</v>
      </c>
      <c r="AC4279" t="s">
        <v>26</v>
      </c>
      <c r="AD4279">
        <v>100.95</v>
      </c>
      <c r="AE4279">
        <v>329.95</v>
      </c>
      <c r="AF4279">
        <v>0</v>
      </c>
      <c r="AG4279">
        <v>10</v>
      </c>
      <c r="AH4279">
        <v>35.82</v>
      </c>
      <c r="AI4279">
        <v>375.77</v>
      </c>
      <c r="AJ4279" t="s">
        <v>27</v>
      </c>
      <c r="AK4279" t="s">
        <v>28</v>
      </c>
      <c r="AL4279" t="s">
        <v>29</v>
      </c>
      <c r="AM4279" t="str">
        <f t="shared" si="198"/>
        <v>Churned</v>
      </c>
      <c r="AN4279" t="str">
        <f t="shared" si="199"/>
        <v>No</v>
      </c>
      <c r="AO4279" t="str" cm="1">
        <f t="array" ref="AO4279">_xlfn.IFS($C4279&lt;36,"Youth", $C4279&lt;66, "Middle_age", $C4279&gt;65, "Old")</f>
        <v>Youth</v>
      </c>
      <c r="AP4279" t="str">
        <f t="shared" si="200"/>
        <v>1 năm</v>
      </c>
    </row>
    <row r="4280" spans="1:42" x14ac:dyDescent="0.35">
      <c r="A4280" t="s">
        <v>5424</v>
      </c>
      <c r="B4280" t="s">
        <v>19</v>
      </c>
      <c r="C4280">
        <v>22</v>
      </c>
      <c r="D4280" t="s">
        <v>10</v>
      </c>
      <c r="E4280">
        <v>2</v>
      </c>
      <c r="F4280" t="s">
        <v>361</v>
      </c>
      <c r="G4280">
        <v>94112</v>
      </c>
      <c r="H4280">
        <v>37.720497999999999</v>
      </c>
      <c r="I4280">
        <v>-122.443119</v>
      </c>
      <c r="J4280">
        <v>1</v>
      </c>
      <c r="K4280" s="1">
        <v>72</v>
      </c>
      <c r="L4280" t="s">
        <v>12</v>
      </c>
      <c r="M4280" t="s">
        <v>10</v>
      </c>
      <c r="N4280">
        <v>28.06</v>
      </c>
      <c r="O4280" t="s">
        <v>10</v>
      </c>
      <c r="P4280" t="s">
        <v>13</v>
      </c>
      <c r="AA4280" t="s">
        <v>43</v>
      </c>
      <c r="AB4280" t="s">
        <v>10</v>
      </c>
      <c r="AC4280" t="s">
        <v>26</v>
      </c>
      <c r="AD4280">
        <v>25.2</v>
      </c>
      <c r="AE4280">
        <v>1798.9</v>
      </c>
      <c r="AF4280">
        <v>0</v>
      </c>
      <c r="AG4280">
        <v>0</v>
      </c>
      <c r="AH4280">
        <v>2020.32</v>
      </c>
      <c r="AI4280">
        <v>3819.22</v>
      </c>
      <c r="AJ4280" t="s">
        <v>17</v>
      </c>
      <c r="AM4280" t="str">
        <f t="shared" si="198"/>
        <v>VIP</v>
      </c>
      <c r="AN4280" t="str">
        <f t="shared" si="199"/>
        <v>Yes</v>
      </c>
      <c r="AO4280" t="str" cm="1">
        <f t="array" ref="AO4280">_xlfn.IFS($C4280&lt;36,"Youth", $C4280&lt;66, "Middle_age", $C4280&gt;65, "Old")</f>
        <v>Youth</v>
      </c>
      <c r="AP4280" t="str">
        <f t="shared" si="200"/>
        <v>6 năm</v>
      </c>
    </row>
    <row r="4281" spans="1:42" x14ac:dyDescent="0.35">
      <c r="A4281" t="s">
        <v>5425</v>
      </c>
      <c r="B4281" t="s">
        <v>19</v>
      </c>
      <c r="C4281">
        <v>63</v>
      </c>
      <c r="D4281" t="s">
        <v>13</v>
      </c>
      <c r="E4281">
        <v>0</v>
      </c>
      <c r="F4281" t="s">
        <v>674</v>
      </c>
      <c r="G4281">
        <v>95942</v>
      </c>
      <c r="H4281">
        <v>40.077027999999999</v>
      </c>
      <c r="I4281">
        <v>-121.494168</v>
      </c>
      <c r="J4281">
        <v>0</v>
      </c>
      <c r="K4281" s="1">
        <v>17</v>
      </c>
      <c r="L4281" t="s">
        <v>12</v>
      </c>
      <c r="M4281" t="s">
        <v>13</v>
      </c>
      <c r="P4281" t="s">
        <v>10</v>
      </c>
      <c r="Q4281" t="s">
        <v>14</v>
      </c>
      <c r="R4281">
        <v>11</v>
      </c>
      <c r="S4281" t="s">
        <v>13</v>
      </c>
      <c r="T4281" t="s">
        <v>13</v>
      </c>
      <c r="U4281" t="s">
        <v>13</v>
      </c>
      <c r="V4281" t="s">
        <v>13</v>
      </c>
      <c r="W4281" t="s">
        <v>13</v>
      </c>
      <c r="X4281" t="s">
        <v>13</v>
      </c>
      <c r="Y4281" t="s">
        <v>13</v>
      </c>
      <c r="Z4281" t="s">
        <v>10</v>
      </c>
      <c r="AA4281" t="s">
        <v>21</v>
      </c>
      <c r="AB4281" t="s">
        <v>10</v>
      </c>
      <c r="AC4281" t="s">
        <v>153</v>
      </c>
      <c r="AD4281">
        <v>25.65</v>
      </c>
      <c r="AE4281">
        <v>440.2</v>
      </c>
      <c r="AF4281">
        <v>0</v>
      </c>
      <c r="AG4281">
        <v>0</v>
      </c>
      <c r="AH4281">
        <v>0</v>
      </c>
      <c r="AI4281">
        <v>440.2</v>
      </c>
      <c r="AJ4281" t="s">
        <v>17</v>
      </c>
      <c r="AM4281" t="str">
        <f t="shared" si="198"/>
        <v>Stayed</v>
      </c>
      <c r="AN4281" t="str">
        <f t="shared" si="199"/>
        <v>No</v>
      </c>
      <c r="AO4281" t="str" cm="1">
        <f t="array" ref="AO4281">_xlfn.IFS($C4281&lt;36,"Youth", $C4281&lt;66, "Middle_age", $C4281&gt;65, "Old")</f>
        <v>Middle_age</v>
      </c>
      <c r="AP4281" t="str">
        <f t="shared" si="200"/>
        <v>2 năm</v>
      </c>
    </row>
    <row r="4282" spans="1:42" x14ac:dyDescent="0.35">
      <c r="A4282" t="s">
        <v>5426</v>
      </c>
      <c r="B4282" t="s">
        <v>19</v>
      </c>
      <c r="C4282">
        <v>73</v>
      </c>
      <c r="D4282" t="s">
        <v>13</v>
      </c>
      <c r="E4282">
        <v>0</v>
      </c>
      <c r="F4282" t="s">
        <v>121</v>
      </c>
      <c r="G4282">
        <v>92109</v>
      </c>
      <c r="H4282">
        <v>32.787835999999999</v>
      </c>
      <c r="I4282">
        <v>-117.232376</v>
      </c>
      <c r="J4282">
        <v>0</v>
      </c>
      <c r="K4282" s="1">
        <v>37</v>
      </c>
      <c r="L4282" t="s">
        <v>99</v>
      </c>
      <c r="M4282" t="s">
        <v>10</v>
      </c>
      <c r="N4282">
        <v>38.06</v>
      </c>
      <c r="O4282" t="s">
        <v>10</v>
      </c>
      <c r="P4282" t="s">
        <v>10</v>
      </c>
      <c r="Q4282" t="s">
        <v>25</v>
      </c>
      <c r="R4282">
        <v>19</v>
      </c>
      <c r="S4282" t="s">
        <v>13</v>
      </c>
      <c r="T4282" t="s">
        <v>13</v>
      </c>
      <c r="U4282" t="s">
        <v>10</v>
      </c>
      <c r="V4282" t="s">
        <v>13</v>
      </c>
      <c r="W4282" t="s">
        <v>10</v>
      </c>
      <c r="X4282" t="s">
        <v>10</v>
      </c>
      <c r="Y4282" t="s">
        <v>13</v>
      </c>
      <c r="Z4282" t="s">
        <v>10</v>
      </c>
      <c r="AA4282" t="s">
        <v>21</v>
      </c>
      <c r="AB4282" t="s">
        <v>10</v>
      </c>
      <c r="AC4282" t="s">
        <v>26</v>
      </c>
      <c r="AD4282">
        <v>101.1</v>
      </c>
      <c r="AE4282">
        <v>3744.05</v>
      </c>
      <c r="AF4282">
        <v>0</v>
      </c>
      <c r="AG4282">
        <v>0</v>
      </c>
      <c r="AH4282">
        <v>1408.22</v>
      </c>
      <c r="AI4282">
        <v>5152.2700000000004</v>
      </c>
      <c r="AJ4282" t="s">
        <v>27</v>
      </c>
      <c r="AK4282" t="s">
        <v>28</v>
      </c>
      <c r="AL4282" t="s">
        <v>74</v>
      </c>
      <c r="AM4282" t="str">
        <f t="shared" si="198"/>
        <v>Churned</v>
      </c>
      <c r="AN4282" t="str">
        <f t="shared" si="199"/>
        <v>No</v>
      </c>
      <c r="AO4282" t="str" cm="1">
        <f t="array" ref="AO4282">_xlfn.IFS($C4282&lt;36,"Youth", $C4282&lt;66, "Middle_age", $C4282&gt;65, "Old")</f>
        <v>Old</v>
      </c>
      <c r="AP4282" t="str">
        <f t="shared" si="200"/>
        <v>4 năm</v>
      </c>
    </row>
    <row r="4283" spans="1:42" x14ac:dyDescent="0.35">
      <c r="A4283" t="s">
        <v>5427</v>
      </c>
      <c r="B4283" t="s">
        <v>9</v>
      </c>
      <c r="C4283">
        <v>76</v>
      </c>
      <c r="D4283" t="s">
        <v>10</v>
      </c>
      <c r="E4283">
        <v>0</v>
      </c>
      <c r="F4283" t="s">
        <v>2296</v>
      </c>
      <c r="G4283">
        <v>92708</v>
      </c>
      <c r="H4283">
        <v>33.712035999999998</v>
      </c>
      <c r="I4283">
        <v>-117.950113</v>
      </c>
      <c r="J4283">
        <v>6</v>
      </c>
      <c r="K4283" s="1">
        <v>28</v>
      </c>
      <c r="L4283" t="s">
        <v>99</v>
      </c>
      <c r="M4283" t="s">
        <v>10</v>
      </c>
      <c r="N4283">
        <v>45.67</v>
      </c>
      <c r="O4283" t="s">
        <v>10</v>
      </c>
      <c r="P4283" t="s">
        <v>10</v>
      </c>
      <c r="Q4283" t="s">
        <v>25</v>
      </c>
      <c r="R4283">
        <v>8</v>
      </c>
      <c r="S4283" t="s">
        <v>13</v>
      </c>
      <c r="T4283" t="s">
        <v>10</v>
      </c>
      <c r="U4283" t="s">
        <v>10</v>
      </c>
      <c r="V4283" t="s">
        <v>10</v>
      </c>
      <c r="W4283" t="s">
        <v>10</v>
      </c>
      <c r="X4283" t="s">
        <v>10</v>
      </c>
      <c r="Y4283" t="s">
        <v>13</v>
      </c>
      <c r="Z4283" t="s">
        <v>10</v>
      </c>
      <c r="AA4283" t="s">
        <v>15</v>
      </c>
      <c r="AB4283" t="s">
        <v>10</v>
      </c>
      <c r="AC4283" t="s">
        <v>26</v>
      </c>
      <c r="AD4283">
        <v>110.85</v>
      </c>
      <c r="AE4283">
        <v>3204.4</v>
      </c>
      <c r="AF4283">
        <v>0</v>
      </c>
      <c r="AG4283">
        <v>0</v>
      </c>
      <c r="AH4283">
        <v>1278.76</v>
      </c>
      <c r="AI4283">
        <v>4483.16</v>
      </c>
      <c r="AJ4283" t="s">
        <v>17</v>
      </c>
      <c r="AM4283" t="str">
        <f t="shared" si="198"/>
        <v>VIP</v>
      </c>
      <c r="AN4283" t="str">
        <f t="shared" si="199"/>
        <v>No</v>
      </c>
      <c r="AO4283" t="str" cm="1">
        <f t="array" ref="AO4283">_xlfn.IFS($C4283&lt;36,"Youth", $C4283&lt;66, "Middle_age", $C4283&gt;65, "Old")</f>
        <v>Old</v>
      </c>
      <c r="AP4283" t="str">
        <f t="shared" si="200"/>
        <v>3 năm</v>
      </c>
    </row>
    <row r="4284" spans="1:42" x14ac:dyDescent="0.35">
      <c r="A4284" t="s">
        <v>5428</v>
      </c>
      <c r="B4284" t="s">
        <v>9</v>
      </c>
      <c r="C4284">
        <v>35</v>
      </c>
      <c r="D4284" t="s">
        <v>13</v>
      </c>
      <c r="E4284">
        <v>0</v>
      </c>
      <c r="F4284" t="s">
        <v>2977</v>
      </c>
      <c r="G4284">
        <v>95746</v>
      </c>
      <c r="H4284">
        <v>38.749465999999998</v>
      </c>
      <c r="I4284">
        <v>-121.184196</v>
      </c>
      <c r="J4284">
        <v>0</v>
      </c>
      <c r="K4284" s="1">
        <v>1</v>
      </c>
      <c r="L4284" t="s">
        <v>12</v>
      </c>
      <c r="M4284" t="s">
        <v>13</v>
      </c>
      <c r="P4284" t="s">
        <v>10</v>
      </c>
      <c r="Q4284" t="s">
        <v>14</v>
      </c>
      <c r="R4284">
        <v>28</v>
      </c>
      <c r="S4284" t="s">
        <v>13</v>
      </c>
      <c r="T4284" t="s">
        <v>13</v>
      </c>
      <c r="U4284" t="s">
        <v>13</v>
      </c>
      <c r="V4284" t="s">
        <v>13</v>
      </c>
      <c r="W4284" t="s">
        <v>13</v>
      </c>
      <c r="X4284" t="s">
        <v>13</v>
      </c>
      <c r="Y4284" t="s">
        <v>13</v>
      </c>
      <c r="Z4284" t="s">
        <v>10</v>
      </c>
      <c r="AA4284" t="s">
        <v>21</v>
      </c>
      <c r="AB4284" t="s">
        <v>10</v>
      </c>
      <c r="AC4284" t="s">
        <v>153</v>
      </c>
      <c r="AD4284">
        <v>25.1</v>
      </c>
      <c r="AE4284">
        <v>25.1</v>
      </c>
      <c r="AF4284">
        <v>0</v>
      </c>
      <c r="AG4284">
        <v>0</v>
      </c>
      <c r="AH4284">
        <v>0</v>
      </c>
      <c r="AI4284">
        <v>25.1</v>
      </c>
      <c r="AJ4284" t="s">
        <v>27</v>
      </c>
      <c r="AK4284" t="s">
        <v>28</v>
      </c>
      <c r="AL4284" t="s">
        <v>29</v>
      </c>
      <c r="AM4284" t="str">
        <f t="shared" si="198"/>
        <v>Churned</v>
      </c>
      <c r="AN4284" t="str">
        <f t="shared" si="199"/>
        <v>No</v>
      </c>
      <c r="AO4284" t="str" cm="1">
        <f t="array" ref="AO4284">_xlfn.IFS($C4284&lt;36,"Youth", $C4284&lt;66, "Middle_age", $C4284&gt;65, "Old")</f>
        <v>Youth</v>
      </c>
      <c r="AP4284" t="str">
        <f t="shared" si="200"/>
        <v>1 năm</v>
      </c>
    </row>
    <row r="4285" spans="1:42" x14ac:dyDescent="0.35">
      <c r="A4285" t="s">
        <v>5429</v>
      </c>
      <c r="B4285" t="s">
        <v>19</v>
      </c>
      <c r="C4285">
        <v>33</v>
      </c>
      <c r="D4285" t="s">
        <v>13</v>
      </c>
      <c r="E4285">
        <v>0</v>
      </c>
      <c r="F4285" t="s">
        <v>121</v>
      </c>
      <c r="G4285">
        <v>92130</v>
      </c>
      <c r="H4285">
        <v>32.957194999999999</v>
      </c>
      <c r="I4285">
        <v>-117.20254199999999</v>
      </c>
      <c r="J4285">
        <v>0</v>
      </c>
      <c r="K4285" s="1">
        <v>30</v>
      </c>
      <c r="L4285" t="s">
        <v>12</v>
      </c>
      <c r="M4285" t="s">
        <v>10</v>
      </c>
      <c r="N4285">
        <v>30.06</v>
      </c>
      <c r="O4285" t="s">
        <v>13</v>
      </c>
      <c r="P4285" t="s">
        <v>10</v>
      </c>
      <c r="Q4285" t="s">
        <v>25</v>
      </c>
      <c r="R4285">
        <v>19</v>
      </c>
      <c r="S4285" t="s">
        <v>13</v>
      </c>
      <c r="T4285" t="s">
        <v>13</v>
      </c>
      <c r="U4285" t="s">
        <v>13</v>
      </c>
      <c r="V4285" t="s">
        <v>13</v>
      </c>
      <c r="W4285" t="s">
        <v>10</v>
      </c>
      <c r="X4285" t="s">
        <v>10</v>
      </c>
      <c r="Y4285" t="s">
        <v>10</v>
      </c>
      <c r="Z4285" t="s">
        <v>10</v>
      </c>
      <c r="AA4285" t="s">
        <v>21</v>
      </c>
      <c r="AB4285" t="s">
        <v>10</v>
      </c>
      <c r="AC4285" t="s">
        <v>26</v>
      </c>
      <c r="AD4285">
        <v>90.25</v>
      </c>
      <c r="AE4285">
        <v>2755.35</v>
      </c>
      <c r="AF4285">
        <v>0</v>
      </c>
      <c r="AG4285">
        <v>0</v>
      </c>
      <c r="AH4285">
        <v>901.8</v>
      </c>
      <c r="AI4285">
        <v>3657.15</v>
      </c>
      <c r="AJ4285" t="s">
        <v>27</v>
      </c>
      <c r="AK4285" t="s">
        <v>28</v>
      </c>
      <c r="AL4285" t="s">
        <v>74</v>
      </c>
      <c r="AM4285" t="str">
        <f t="shared" si="198"/>
        <v>Churned</v>
      </c>
      <c r="AN4285" t="str">
        <f t="shared" si="199"/>
        <v>No</v>
      </c>
      <c r="AO4285" t="str" cm="1">
        <f t="array" ref="AO4285">_xlfn.IFS($C4285&lt;36,"Youth", $C4285&lt;66, "Middle_age", $C4285&gt;65, "Old")</f>
        <v>Youth</v>
      </c>
      <c r="AP4285" t="str">
        <f t="shared" si="200"/>
        <v>3 năm</v>
      </c>
    </row>
    <row r="4286" spans="1:42" x14ac:dyDescent="0.35">
      <c r="A4286" t="s">
        <v>5430</v>
      </c>
      <c r="B4286" t="s">
        <v>9</v>
      </c>
      <c r="C4286">
        <v>62</v>
      </c>
      <c r="D4286" t="s">
        <v>13</v>
      </c>
      <c r="E4286">
        <v>0</v>
      </c>
      <c r="F4286" t="s">
        <v>1670</v>
      </c>
      <c r="G4286">
        <v>91007</v>
      </c>
      <c r="H4286">
        <v>34.128284000000001</v>
      </c>
      <c r="I4286">
        <v>-118.047732</v>
      </c>
      <c r="J4286">
        <v>0</v>
      </c>
      <c r="K4286" s="1">
        <v>5</v>
      </c>
      <c r="L4286" t="s">
        <v>12</v>
      </c>
      <c r="M4286" t="s">
        <v>10</v>
      </c>
      <c r="N4286">
        <v>29.75</v>
      </c>
      <c r="O4286" t="s">
        <v>13</v>
      </c>
      <c r="P4286" t="s">
        <v>10</v>
      </c>
      <c r="Q4286" t="s">
        <v>25</v>
      </c>
      <c r="R4286">
        <v>6</v>
      </c>
      <c r="S4286" t="s">
        <v>13</v>
      </c>
      <c r="T4286" t="s">
        <v>13</v>
      </c>
      <c r="U4286" t="s">
        <v>13</v>
      </c>
      <c r="V4286" t="s">
        <v>10</v>
      </c>
      <c r="W4286" t="s">
        <v>13</v>
      </c>
      <c r="X4286" t="s">
        <v>13</v>
      </c>
      <c r="Y4286" t="s">
        <v>13</v>
      </c>
      <c r="Z4286" t="s">
        <v>10</v>
      </c>
      <c r="AA4286" t="s">
        <v>21</v>
      </c>
      <c r="AB4286" t="s">
        <v>10</v>
      </c>
      <c r="AC4286" t="s">
        <v>16</v>
      </c>
      <c r="AD4286">
        <v>75.650000000000006</v>
      </c>
      <c r="AE4286">
        <v>399.45</v>
      </c>
      <c r="AF4286">
        <v>0</v>
      </c>
      <c r="AG4286">
        <v>0</v>
      </c>
      <c r="AH4286">
        <v>148.75</v>
      </c>
      <c r="AI4286">
        <v>548.20000000000005</v>
      </c>
      <c r="AJ4286" t="s">
        <v>17</v>
      </c>
      <c r="AM4286" t="str">
        <f t="shared" si="198"/>
        <v>Stayed</v>
      </c>
      <c r="AN4286" t="str">
        <f t="shared" si="199"/>
        <v>No</v>
      </c>
      <c r="AO4286" t="str" cm="1">
        <f t="array" ref="AO4286">_xlfn.IFS($C4286&lt;36,"Youth", $C4286&lt;66, "Middle_age", $C4286&gt;65, "Old")</f>
        <v>Middle_age</v>
      </c>
      <c r="AP4286" t="str">
        <f t="shared" si="200"/>
        <v>1 năm</v>
      </c>
    </row>
    <row r="4287" spans="1:42" x14ac:dyDescent="0.35">
      <c r="A4287" t="s">
        <v>5431</v>
      </c>
      <c r="B4287" t="s">
        <v>9</v>
      </c>
      <c r="C4287">
        <v>51</v>
      </c>
      <c r="D4287" t="s">
        <v>10</v>
      </c>
      <c r="E4287">
        <v>0</v>
      </c>
      <c r="F4287" t="s">
        <v>292</v>
      </c>
      <c r="G4287">
        <v>95837</v>
      </c>
      <c r="H4287">
        <v>38.691606999999998</v>
      </c>
      <c r="I4287">
        <v>-121.602284</v>
      </c>
      <c r="J4287">
        <v>1</v>
      </c>
      <c r="K4287" s="1">
        <v>72</v>
      </c>
      <c r="L4287" t="s">
        <v>42</v>
      </c>
      <c r="M4287" t="s">
        <v>13</v>
      </c>
      <c r="P4287" t="s">
        <v>10</v>
      </c>
      <c r="Q4287" t="s">
        <v>14</v>
      </c>
      <c r="R4287">
        <v>15</v>
      </c>
      <c r="S4287" t="s">
        <v>13</v>
      </c>
      <c r="T4287" t="s">
        <v>10</v>
      </c>
      <c r="U4287" t="s">
        <v>10</v>
      </c>
      <c r="V4287" t="s">
        <v>13</v>
      </c>
      <c r="W4287" t="s">
        <v>10</v>
      </c>
      <c r="X4287" t="s">
        <v>10</v>
      </c>
      <c r="Y4287" t="s">
        <v>10</v>
      </c>
      <c r="Z4287" t="s">
        <v>10</v>
      </c>
      <c r="AA4287" t="s">
        <v>43</v>
      </c>
      <c r="AB4287" t="s">
        <v>10</v>
      </c>
      <c r="AC4287" t="s">
        <v>26</v>
      </c>
      <c r="AD4287">
        <v>54.2</v>
      </c>
      <c r="AE4287">
        <v>3937.45</v>
      </c>
      <c r="AF4287">
        <v>0</v>
      </c>
      <c r="AG4287">
        <v>0</v>
      </c>
      <c r="AH4287">
        <v>0</v>
      </c>
      <c r="AI4287">
        <v>3937.45</v>
      </c>
      <c r="AJ4287" t="s">
        <v>27</v>
      </c>
      <c r="AK4287" t="s">
        <v>28</v>
      </c>
      <c r="AL4287" t="s">
        <v>184</v>
      </c>
      <c r="AM4287" t="str">
        <f t="shared" si="198"/>
        <v>Churned</v>
      </c>
      <c r="AN4287" t="str">
        <f t="shared" si="199"/>
        <v>No</v>
      </c>
      <c r="AO4287" t="str" cm="1">
        <f t="array" ref="AO4287">_xlfn.IFS($C4287&lt;36,"Youth", $C4287&lt;66, "Middle_age", $C4287&gt;65, "Old")</f>
        <v>Middle_age</v>
      </c>
      <c r="AP4287" t="str">
        <f t="shared" si="200"/>
        <v>6 năm</v>
      </c>
    </row>
    <row r="4288" spans="1:42" x14ac:dyDescent="0.35">
      <c r="A4288" t="s">
        <v>5432</v>
      </c>
      <c r="B4288" t="s">
        <v>9</v>
      </c>
      <c r="C4288">
        <v>69</v>
      </c>
      <c r="D4288" t="s">
        <v>13</v>
      </c>
      <c r="E4288">
        <v>0</v>
      </c>
      <c r="F4288" t="s">
        <v>53</v>
      </c>
      <c r="G4288">
        <v>92067</v>
      </c>
      <c r="H4288">
        <v>33.012751000000002</v>
      </c>
      <c r="I4288">
        <v>-117.20061699999999</v>
      </c>
      <c r="J4288">
        <v>0</v>
      </c>
      <c r="K4288" s="1">
        <v>32</v>
      </c>
      <c r="L4288" t="s">
        <v>12</v>
      </c>
      <c r="M4288" t="s">
        <v>10</v>
      </c>
      <c r="N4288">
        <v>19.920000000000002</v>
      </c>
      <c r="O4288" t="s">
        <v>13</v>
      </c>
      <c r="P4288" t="s">
        <v>10</v>
      </c>
      <c r="Q4288" t="s">
        <v>49</v>
      </c>
      <c r="R4288">
        <v>14</v>
      </c>
      <c r="S4288" t="s">
        <v>13</v>
      </c>
      <c r="T4288" t="s">
        <v>10</v>
      </c>
      <c r="U4288" t="s">
        <v>13</v>
      </c>
      <c r="V4288" t="s">
        <v>10</v>
      </c>
      <c r="W4288" t="s">
        <v>13</v>
      </c>
      <c r="X4288" t="s">
        <v>13</v>
      </c>
      <c r="Y4288" t="s">
        <v>13</v>
      </c>
      <c r="Z4288" t="s">
        <v>13</v>
      </c>
      <c r="AA4288" t="s">
        <v>15</v>
      </c>
      <c r="AB4288" t="s">
        <v>13</v>
      </c>
      <c r="AC4288" t="s">
        <v>26</v>
      </c>
      <c r="AD4288">
        <v>54.65</v>
      </c>
      <c r="AE4288">
        <v>1830.1</v>
      </c>
      <c r="AF4288">
        <v>0</v>
      </c>
      <c r="AG4288">
        <v>10</v>
      </c>
      <c r="AH4288">
        <v>637.44000000000005</v>
      </c>
      <c r="AI4288">
        <v>2477.54</v>
      </c>
      <c r="AJ4288" t="s">
        <v>17</v>
      </c>
      <c r="AM4288" t="str">
        <f t="shared" si="198"/>
        <v>Stayed</v>
      </c>
      <c r="AN4288" t="str">
        <f t="shared" si="199"/>
        <v>No</v>
      </c>
      <c r="AO4288" t="str" cm="1">
        <f t="array" ref="AO4288">_xlfn.IFS($C4288&lt;36,"Youth", $C4288&lt;66, "Middle_age", $C4288&gt;65, "Old")</f>
        <v>Old</v>
      </c>
      <c r="AP4288" t="str">
        <f t="shared" si="200"/>
        <v>3 năm</v>
      </c>
    </row>
    <row r="4289" spans="1:42" x14ac:dyDescent="0.35">
      <c r="A4289" t="s">
        <v>5433</v>
      </c>
      <c r="B4289" t="s">
        <v>9</v>
      </c>
      <c r="C4289">
        <v>39</v>
      </c>
      <c r="D4289" t="s">
        <v>13</v>
      </c>
      <c r="E4289">
        <v>0</v>
      </c>
      <c r="F4289" t="s">
        <v>1431</v>
      </c>
      <c r="G4289">
        <v>96114</v>
      </c>
      <c r="H4289">
        <v>40.294034000000003</v>
      </c>
      <c r="I4289">
        <v>-120.51262199999999</v>
      </c>
      <c r="J4289">
        <v>0</v>
      </c>
      <c r="K4289" s="1">
        <v>54</v>
      </c>
      <c r="L4289" t="s">
        <v>12</v>
      </c>
      <c r="M4289" t="s">
        <v>10</v>
      </c>
      <c r="N4289">
        <v>31.55</v>
      </c>
      <c r="O4289" t="s">
        <v>10</v>
      </c>
      <c r="P4289" t="s">
        <v>10</v>
      </c>
      <c r="Q4289" t="s">
        <v>25</v>
      </c>
      <c r="R4289">
        <v>8</v>
      </c>
      <c r="S4289" t="s">
        <v>13</v>
      </c>
      <c r="T4289" t="s">
        <v>10</v>
      </c>
      <c r="U4289" t="s">
        <v>13</v>
      </c>
      <c r="V4289" t="s">
        <v>13</v>
      </c>
      <c r="W4289" t="s">
        <v>10</v>
      </c>
      <c r="X4289" t="s">
        <v>10</v>
      </c>
      <c r="Y4289" t="s">
        <v>10</v>
      </c>
      <c r="Z4289" t="s">
        <v>10</v>
      </c>
      <c r="AA4289" t="s">
        <v>43</v>
      </c>
      <c r="AB4289" t="s">
        <v>10</v>
      </c>
      <c r="AC4289" t="s">
        <v>26</v>
      </c>
      <c r="AD4289">
        <v>97.2</v>
      </c>
      <c r="AE4289">
        <v>5129.45</v>
      </c>
      <c r="AF4289">
        <v>0</v>
      </c>
      <c r="AG4289">
        <v>0</v>
      </c>
      <c r="AH4289">
        <v>1703.7</v>
      </c>
      <c r="AI4289">
        <v>6833.15</v>
      </c>
      <c r="AJ4289" t="s">
        <v>17</v>
      </c>
      <c r="AM4289" t="str">
        <f t="shared" si="198"/>
        <v>VIP</v>
      </c>
      <c r="AN4289" t="str">
        <f t="shared" si="199"/>
        <v>No</v>
      </c>
      <c r="AO4289" t="str" cm="1">
        <f t="array" ref="AO4289">_xlfn.IFS($C4289&lt;36,"Youth", $C4289&lt;66, "Middle_age", $C4289&gt;65, "Old")</f>
        <v>Middle_age</v>
      </c>
      <c r="AP4289" t="str">
        <f t="shared" si="200"/>
        <v>5 năm</v>
      </c>
    </row>
    <row r="4290" spans="1:42" x14ac:dyDescent="0.35">
      <c r="A4290" t="s">
        <v>5434</v>
      </c>
      <c r="B4290" t="s">
        <v>9</v>
      </c>
      <c r="C4290">
        <v>48</v>
      </c>
      <c r="D4290" t="s">
        <v>10</v>
      </c>
      <c r="E4290">
        <v>0</v>
      </c>
      <c r="F4290" t="s">
        <v>2557</v>
      </c>
      <c r="G4290">
        <v>91362</v>
      </c>
      <c r="H4290">
        <v>34.191842000000001</v>
      </c>
      <c r="I4290">
        <v>-118.822796</v>
      </c>
      <c r="J4290">
        <v>1</v>
      </c>
      <c r="K4290" s="1">
        <v>16</v>
      </c>
      <c r="L4290" t="s">
        <v>12</v>
      </c>
      <c r="M4290" t="s">
        <v>10</v>
      </c>
      <c r="N4290">
        <v>46.86</v>
      </c>
      <c r="O4290" t="s">
        <v>13</v>
      </c>
      <c r="P4290" t="s">
        <v>13</v>
      </c>
      <c r="AA4290" t="s">
        <v>21</v>
      </c>
      <c r="AB4290" t="s">
        <v>13</v>
      </c>
      <c r="AC4290" t="s">
        <v>16</v>
      </c>
      <c r="AD4290">
        <v>19.600000000000001</v>
      </c>
      <c r="AE4290">
        <v>314.45</v>
      </c>
      <c r="AF4290">
        <v>26.83</v>
      </c>
      <c r="AG4290">
        <v>0</v>
      </c>
      <c r="AH4290">
        <v>749.76</v>
      </c>
      <c r="AI4290">
        <v>1037.3800000000001</v>
      </c>
      <c r="AJ4290" t="s">
        <v>17</v>
      </c>
      <c r="AM4290" t="str">
        <f t="shared" si="198"/>
        <v>Stayed</v>
      </c>
      <c r="AN4290" t="str">
        <f t="shared" si="199"/>
        <v>No</v>
      </c>
      <c r="AO4290" t="str" cm="1">
        <f t="array" ref="AO4290">_xlfn.IFS($C4290&lt;36,"Youth", $C4290&lt;66, "Middle_age", $C4290&gt;65, "Old")</f>
        <v>Middle_age</v>
      </c>
      <c r="AP4290" t="str">
        <f t="shared" si="200"/>
        <v>2 năm</v>
      </c>
    </row>
    <row r="4291" spans="1:42" x14ac:dyDescent="0.35">
      <c r="A4291" t="s">
        <v>5435</v>
      </c>
      <c r="B4291" t="s">
        <v>9</v>
      </c>
      <c r="C4291">
        <v>25</v>
      </c>
      <c r="D4291" t="s">
        <v>13</v>
      </c>
      <c r="E4291">
        <v>0</v>
      </c>
      <c r="F4291" t="s">
        <v>971</v>
      </c>
      <c r="G4291">
        <v>92211</v>
      </c>
      <c r="H4291">
        <v>33.762759000000003</v>
      </c>
      <c r="I4291">
        <v>-116.324817</v>
      </c>
      <c r="J4291">
        <v>0</v>
      </c>
      <c r="K4291" s="1">
        <v>24</v>
      </c>
      <c r="L4291" t="s">
        <v>99</v>
      </c>
      <c r="M4291" t="s">
        <v>13</v>
      </c>
      <c r="P4291" t="s">
        <v>10</v>
      </c>
      <c r="Q4291" t="s">
        <v>49</v>
      </c>
      <c r="R4291">
        <v>52</v>
      </c>
      <c r="S4291" t="s">
        <v>13</v>
      </c>
      <c r="T4291" t="s">
        <v>10</v>
      </c>
      <c r="U4291" t="s">
        <v>10</v>
      </c>
      <c r="V4291" t="s">
        <v>13</v>
      </c>
      <c r="W4291" t="s">
        <v>10</v>
      </c>
      <c r="X4291" t="s">
        <v>10</v>
      </c>
      <c r="Y4291" t="s">
        <v>10</v>
      </c>
      <c r="Z4291" t="s">
        <v>10</v>
      </c>
      <c r="AA4291" t="s">
        <v>21</v>
      </c>
      <c r="AB4291" t="s">
        <v>10</v>
      </c>
      <c r="AC4291" t="s">
        <v>16</v>
      </c>
      <c r="AD4291">
        <v>54.15</v>
      </c>
      <c r="AE4291">
        <v>1240.25</v>
      </c>
      <c r="AF4291">
        <v>0</v>
      </c>
      <c r="AG4291">
        <v>0</v>
      </c>
      <c r="AH4291">
        <v>0</v>
      </c>
      <c r="AI4291">
        <v>1240.25</v>
      </c>
      <c r="AJ4291" t="s">
        <v>27</v>
      </c>
      <c r="AK4291" t="s">
        <v>28</v>
      </c>
      <c r="AL4291" t="s">
        <v>29</v>
      </c>
      <c r="AM4291" t="str">
        <f t="shared" ref="AM4291:AM4354" si="201">IF($AJ4291="Churned",$AJ4291,IF($AI4291&gt;AVERAGE($AI:$AI),"VIP",$AJ4291))</f>
        <v>Churned</v>
      </c>
      <c r="AN4291" t="str">
        <f t="shared" ref="AN4291:AN4354" si="202">IF($E4291&gt;0,"Yes","No")</f>
        <v>No</v>
      </c>
      <c r="AO4291" t="str" cm="1">
        <f t="array" ref="AO4291">_xlfn.IFS($C4291&lt;36,"Youth", $C4291&lt;66, "Middle_age", $C4291&gt;65, "Old")</f>
        <v>Youth</v>
      </c>
      <c r="AP4291" t="str">
        <f t="shared" ref="AP4291:AP4354" si="203">IF($K4291&lt;=12, "1 năm", IF($K4291&lt;=24, "2 năm", IF($K4291&lt;=36, "3 năm", IF($K4291&lt;=48, "4 năm", IF($K4291&lt;=60, "5 năm", IF($K4291&lt;=72, "6 năm"))))))</f>
        <v>2 năm</v>
      </c>
    </row>
    <row r="4292" spans="1:42" x14ac:dyDescent="0.35">
      <c r="A4292" t="s">
        <v>5436</v>
      </c>
      <c r="B4292" t="s">
        <v>9</v>
      </c>
      <c r="C4292">
        <v>48</v>
      </c>
      <c r="D4292" t="s">
        <v>13</v>
      </c>
      <c r="E4292">
        <v>0</v>
      </c>
      <c r="F4292" t="s">
        <v>2305</v>
      </c>
      <c r="G4292">
        <v>96103</v>
      </c>
      <c r="H4292">
        <v>39.783746999999998</v>
      </c>
      <c r="I4292">
        <v>-120.66103200000001</v>
      </c>
      <c r="J4292">
        <v>0</v>
      </c>
      <c r="K4292" s="1">
        <v>15</v>
      </c>
      <c r="L4292" t="s">
        <v>12</v>
      </c>
      <c r="M4292" t="s">
        <v>10</v>
      </c>
      <c r="N4292">
        <v>39.869999999999997</v>
      </c>
      <c r="O4292" t="s">
        <v>13</v>
      </c>
      <c r="P4292" t="s">
        <v>13</v>
      </c>
      <c r="AA4292" t="s">
        <v>21</v>
      </c>
      <c r="AB4292" t="s">
        <v>13</v>
      </c>
      <c r="AC4292" t="s">
        <v>16</v>
      </c>
      <c r="AD4292">
        <v>19.600000000000001</v>
      </c>
      <c r="AE4292">
        <v>299.39999999999998</v>
      </c>
      <c r="AF4292">
        <v>0</v>
      </c>
      <c r="AG4292">
        <v>0</v>
      </c>
      <c r="AH4292">
        <v>598.04999999999995</v>
      </c>
      <c r="AI4292">
        <v>897.45</v>
      </c>
      <c r="AJ4292" t="s">
        <v>17</v>
      </c>
      <c r="AM4292" t="str">
        <f t="shared" si="201"/>
        <v>Stayed</v>
      </c>
      <c r="AN4292" t="str">
        <f t="shared" si="202"/>
        <v>No</v>
      </c>
      <c r="AO4292" t="str" cm="1">
        <f t="array" ref="AO4292">_xlfn.IFS($C4292&lt;36,"Youth", $C4292&lt;66, "Middle_age", $C4292&gt;65, "Old")</f>
        <v>Middle_age</v>
      </c>
      <c r="AP4292" t="str">
        <f t="shared" si="203"/>
        <v>2 năm</v>
      </c>
    </row>
    <row r="4293" spans="1:42" x14ac:dyDescent="0.35">
      <c r="A4293" t="s">
        <v>5437</v>
      </c>
      <c r="B4293" t="s">
        <v>19</v>
      </c>
      <c r="C4293">
        <v>60</v>
      </c>
      <c r="D4293" t="s">
        <v>10</v>
      </c>
      <c r="E4293">
        <v>2</v>
      </c>
      <c r="F4293" t="s">
        <v>63</v>
      </c>
      <c r="G4293">
        <v>93286</v>
      </c>
      <c r="H4293">
        <v>36.464635000000001</v>
      </c>
      <c r="I4293">
        <v>-119.094348</v>
      </c>
      <c r="J4293">
        <v>5</v>
      </c>
      <c r="K4293" s="1">
        <v>39</v>
      </c>
      <c r="L4293" t="s">
        <v>12</v>
      </c>
      <c r="M4293" t="s">
        <v>10</v>
      </c>
      <c r="N4293">
        <v>13.8</v>
      </c>
      <c r="O4293" t="s">
        <v>13</v>
      </c>
      <c r="P4293" t="s">
        <v>10</v>
      </c>
      <c r="Q4293" t="s">
        <v>49</v>
      </c>
      <c r="R4293">
        <v>13</v>
      </c>
      <c r="S4293" t="s">
        <v>10</v>
      </c>
      <c r="T4293" t="s">
        <v>10</v>
      </c>
      <c r="U4293" t="s">
        <v>10</v>
      </c>
      <c r="V4293" t="s">
        <v>13</v>
      </c>
      <c r="W4293" t="s">
        <v>13</v>
      </c>
      <c r="X4293" t="s">
        <v>13</v>
      </c>
      <c r="Y4293" t="s">
        <v>13</v>
      </c>
      <c r="Z4293" t="s">
        <v>13</v>
      </c>
      <c r="AA4293" t="s">
        <v>15</v>
      </c>
      <c r="AB4293" t="s">
        <v>13</v>
      </c>
      <c r="AC4293" t="s">
        <v>26</v>
      </c>
      <c r="AD4293">
        <v>59.8</v>
      </c>
      <c r="AE4293">
        <v>2343.85</v>
      </c>
      <c r="AF4293">
        <v>0</v>
      </c>
      <c r="AG4293">
        <v>140</v>
      </c>
      <c r="AH4293">
        <v>538.20000000000005</v>
      </c>
      <c r="AI4293">
        <v>3022.05</v>
      </c>
      <c r="AJ4293" t="s">
        <v>17</v>
      </c>
      <c r="AM4293" t="str">
        <f t="shared" si="201"/>
        <v>Stayed</v>
      </c>
      <c r="AN4293" t="str">
        <f t="shared" si="202"/>
        <v>Yes</v>
      </c>
      <c r="AO4293" t="str" cm="1">
        <f t="array" ref="AO4293">_xlfn.IFS($C4293&lt;36,"Youth", $C4293&lt;66, "Middle_age", $C4293&gt;65, "Old")</f>
        <v>Middle_age</v>
      </c>
      <c r="AP4293" t="str">
        <f t="shared" si="203"/>
        <v>4 năm</v>
      </c>
    </row>
    <row r="4294" spans="1:42" x14ac:dyDescent="0.35">
      <c r="A4294" t="s">
        <v>5438</v>
      </c>
      <c r="B4294" t="s">
        <v>19</v>
      </c>
      <c r="C4294">
        <v>56</v>
      </c>
      <c r="D4294" t="s">
        <v>13</v>
      </c>
      <c r="E4294">
        <v>3</v>
      </c>
      <c r="F4294" t="s">
        <v>105</v>
      </c>
      <c r="G4294">
        <v>90039</v>
      </c>
      <c r="H4294">
        <v>34.110844999999998</v>
      </c>
      <c r="I4294">
        <v>-118.259595</v>
      </c>
      <c r="J4294">
        <v>0</v>
      </c>
      <c r="K4294" s="1">
        <v>5</v>
      </c>
      <c r="L4294" t="s">
        <v>12</v>
      </c>
      <c r="M4294" t="s">
        <v>10</v>
      </c>
      <c r="N4294">
        <v>12.6</v>
      </c>
      <c r="O4294" t="s">
        <v>13</v>
      </c>
      <c r="P4294" t="s">
        <v>10</v>
      </c>
      <c r="Q4294" t="s">
        <v>25</v>
      </c>
      <c r="R4294">
        <v>58</v>
      </c>
      <c r="S4294" t="s">
        <v>13</v>
      </c>
      <c r="T4294" t="s">
        <v>13</v>
      </c>
      <c r="U4294" t="s">
        <v>13</v>
      </c>
      <c r="V4294" t="s">
        <v>13</v>
      </c>
      <c r="W4294" t="s">
        <v>13</v>
      </c>
      <c r="X4294" t="s">
        <v>13</v>
      </c>
      <c r="Y4294" t="s">
        <v>13</v>
      </c>
      <c r="Z4294" t="s">
        <v>10</v>
      </c>
      <c r="AA4294" t="s">
        <v>21</v>
      </c>
      <c r="AB4294" t="s">
        <v>10</v>
      </c>
      <c r="AC4294" t="s">
        <v>26</v>
      </c>
      <c r="AD4294">
        <v>69.7</v>
      </c>
      <c r="AE4294">
        <v>316.89999999999998</v>
      </c>
      <c r="AF4294">
        <v>0</v>
      </c>
      <c r="AG4294">
        <v>0</v>
      </c>
      <c r="AH4294">
        <v>63</v>
      </c>
      <c r="AI4294">
        <v>379.9</v>
      </c>
      <c r="AJ4294" t="s">
        <v>27</v>
      </c>
      <c r="AK4294" t="s">
        <v>28</v>
      </c>
      <c r="AL4294" t="s">
        <v>29</v>
      </c>
      <c r="AM4294" t="str">
        <f t="shared" si="201"/>
        <v>Churned</v>
      </c>
      <c r="AN4294" t="str">
        <f t="shared" si="202"/>
        <v>Yes</v>
      </c>
      <c r="AO4294" t="str" cm="1">
        <f t="array" ref="AO4294">_xlfn.IFS($C4294&lt;36,"Youth", $C4294&lt;66, "Middle_age", $C4294&gt;65, "Old")</f>
        <v>Middle_age</v>
      </c>
      <c r="AP4294" t="str">
        <f t="shared" si="203"/>
        <v>1 năm</v>
      </c>
    </row>
    <row r="4295" spans="1:42" x14ac:dyDescent="0.35">
      <c r="A4295" t="s">
        <v>5439</v>
      </c>
      <c r="B4295" t="s">
        <v>19</v>
      </c>
      <c r="C4295">
        <v>21</v>
      </c>
      <c r="D4295" t="s">
        <v>10</v>
      </c>
      <c r="E4295">
        <v>0</v>
      </c>
      <c r="F4295" t="s">
        <v>2956</v>
      </c>
      <c r="G4295">
        <v>92308</v>
      </c>
      <c r="H4295">
        <v>34.424925999999999</v>
      </c>
      <c r="I4295">
        <v>-117.18450300000001</v>
      </c>
      <c r="J4295">
        <v>1</v>
      </c>
      <c r="K4295" s="1">
        <v>41</v>
      </c>
      <c r="L4295" t="s">
        <v>46</v>
      </c>
      <c r="M4295" t="s">
        <v>10</v>
      </c>
      <c r="N4295">
        <v>35.46</v>
      </c>
      <c r="O4295" t="s">
        <v>13</v>
      </c>
      <c r="P4295" t="s">
        <v>13</v>
      </c>
      <c r="AA4295" t="s">
        <v>43</v>
      </c>
      <c r="AB4295" t="s">
        <v>10</v>
      </c>
      <c r="AC4295" t="s">
        <v>26</v>
      </c>
      <c r="AD4295">
        <v>19.75</v>
      </c>
      <c r="AE4295">
        <v>899.45</v>
      </c>
      <c r="AF4295">
        <v>0</v>
      </c>
      <c r="AG4295">
        <v>0</v>
      </c>
      <c r="AH4295">
        <v>1453.86</v>
      </c>
      <c r="AI4295">
        <v>2353.31</v>
      </c>
      <c r="AJ4295" t="s">
        <v>17</v>
      </c>
      <c r="AM4295" t="str">
        <f t="shared" si="201"/>
        <v>Stayed</v>
      </c>
      <c r="AN4295" t="str">
        <f t="shared" si="202"/>
        <v>No</v>
      </c>
      <c r="AO4295" t="str" cm="1">
        <f t="array" ref="AO4295">_xlfn.IFS($C4295&lt;36,"Youth", $C4295&lt;66, "Middle_age", $C4295&gt;65, "Old")</f>
        <v>Youth</v>
      </c>
      <c r="AP4295" t="str">
        <f t="shared" si="203"/>
        <v>4 năm</v>
      </c>
    </row>
    <row r="4296" spans="1:42" x14ac:dyDescent="0.35">
      <c r="A4296" t="s">
        <v>5440</v>
      </c>
      <c r="B4296" t="s">
        <v>9</v>
      </c>
      <c r="C4296">
        <v>68</v>
      </c>
      <c r="D4296" t="s">
        <v>13</v>
      </c>
      <c r="E4296">
        <v>0</v>
      </c>
      <c r="F4296" t="s">
        <v>594</v>
      </c>
      <c r="G4296">
        <v>95653</v>
      </c>
      <c r="H4296">
        <v>38.674275999999999</v>
      </c>
      <c r="I4296">
        <v>-121.961866</v>
      </c>
      <c r="J4296">
        <v>0</v>
      </c>
      <c r="K4296" s="1">
        <v>2</v>
      </c>
      <c r="L4296" t="s">
        <v>24</v>
      </c>
      <c r="M4296" t="s">
        <v>10</v>
      </c>
      <c r="N4296">
        <v>31.74</v>
      </c>
      <c r="O4296" t="s">
        <v>10</v>
      </c>
      <c r="P4296" t="s">
        <v>10</v>
      </c>
      <c r="Q4296" t="s">
        <v>49</v>
      </c>
      <c r="R4296">
        <v>25</v>
      </c>
      <c r="S4296" t="s">
        <v>13</v>
      </c>
      <c r="T4296" t="s">
        <v>10</v>
      </c>
      <c r="U4296" t="s">
        <v>13</v>
      </c>
      <c r="V4296" t="s">
        <v>13</v>
      </c>
      <c r="W4296" t="s">
        <v>13</v>
      </c>
      <c r="X4296" t="s">
        <v>13</v>
      </c>
      <c r="Y4296" t="s">
        <v>13</v>
      </c>
      <c r="Z4296" t="s">
        <v>10</v>
      </c>
      <c r="AA4296" t="s">
        <v>21</v>
      </c>
      <c r="AB4296" t="s">
        <v>10</v>
      </c>
      <c r="AC4296" t="s">
        <v>16</v>
      </c>
      <c r="AD4296">
        <v>56.55</v>
      </c>
      <c r="AE4296">
        <v>118.25</v>
      </c>
      <c r="AF4296">
        <v>0</v>
      </c>
      <c r="AG4296">
        <v>0</v>
      </c>
      <c r="AH4296">
        <v>63.48</v>
      </c>
      <c r="AI4296">
        <v>181.73</v>
      </c>
      <c r="AJ4296" t="s">
        <v>68</v>
      </c>
      <c r="AM4296" t="str">
        <f t="shared" si="201"/>
        <v>Joined</v>
      </c>
      <c r="AN4296" t="str">
        <f t="shared" si="202"/>
        <v>No</v>
      </c>
      <c r="AO4296" t="str" cm="1">
        <f t="array" ref="AO4296">_xlfn.IFS($C4296&lt;36,"Youth", $C4296&lt;66, "Middle_age", $C4296&gt;65, "Old")</f>
        <v>Old</v>
      </c>
      <c r="AP4296" t="str">
        <f t="shared" si="203"/>
        <v>1 năm</v>
      </c>
    </row>
    <row r="4297" spans="1:42" x14ac:dyDescent="0.35">
      <c r="A4297" t="s">
        <v>5441</v>
      </c>
      <c r="B4297" t="s">
        <v>9</v>
      </c>
      <c r="C4297">
        <v>73</v>
      </c>
      <c r="D4297" t="s">
        <v>10</v>
      </c>
      <c r="E4297">
        <v>0</v>
      </c>
      <c r="F4297" t="s">
        <v>610</v>
      </c>
      <c r="G4297">
        <v>95903</v>
      </c>
      <c r="H4297">
        <v>39.125311000000004</v>
      </c>
      <c r="I4297">
        <v>-121.39228300000001</v>
      </c>
      <c r="J4297">
        <v>2</v>
      </c>
      <c r="K4297" s="1">
        <v>69</v>
      </c>
      <c r="L4297" t="s">
        <v>12</v>
      </c>
      <c r="M4297" t="s">
        <v>10</v>
      </c>
      <c r="N4297">
        <v>19.39</v>
      </c>
      <c r="O4297" t="s">
        <v>10</v>
      </c>
      <c r="P4297" t="s">
        <v>10</v>
      </c>
      <c r="Q4297" t="s">
        <v>25</v>
      </c>
      <c r="R4297">
        <v>13</v>
      </c>
      <c r="S4297" t="s">
        <v>13</v>
      </c>
      <c r="T4297" t="s">
        <v>10</v>
      </c>
      <c r="U4297" t="s">
        <v>13</v>
      </c>
      <c r="V4297" t="s">
        <v>10</v>
      </c>
      <c r="W4297" t="s">
        <v>10</v>
      </c>
      <c r="X4297" t="s">
        <v>10</v>
      </c>
      <c r="Y4297" t="s">
        <v>10</v>
      </c>
      <c r="Z4297" t="s">
        <v>10</v>
      </c>
      <c r="AA4297" t="s">
        <v>43</v>
      </c>
      <c r="AB4297" t="s">
        <v>13</v>
      </c>
      <c r="AC4297" t="s">
        <v>16</v>
      </c>
      <c r="AD4297">
        <v>105.4</v>
      </c>
      <c r="AE4297">
        <v>6998.95</v>
      </c>
      <c r="AF4297">
        <v>0</v>
      </c>
      <c r="AG4297">
        <v>0</v>
      </c>
      <c r="AH4297">
        <v>1337.91</v>
      </c>
      <c r="AI4297">
        <v>8336.86</v>
      </c>
      <c r="AJ4297" t="s">
        <v>17</v>
      </c>
      <c r="AM4297" t="str">
        <f t="shared" si="201"/>
        <v>VIP</v>
      </c>
      <c r="AN4297" t="str">
        <f t="shared" si="202"/>
        <v>No</v>
      </c>
      <c r="AO4297" t="str" cm="1">
        <f t="array" ref="AO4297">_xlfn.IFS($C4297&lt;36,"Youth", $C4297&lt;66, "Middle_age", $C4297&gt;65, "Old")</f>
        <v>Old</v>
      </c>
      <c r="AP4297" t="str">
        <f t="shared" si="203"/>
        <v>6 năm</v>
      </c>
    </row>
    <row r="4298" spans="1:42" x14ac:dyDescent="0.35">
      <c r="A4298" t="s">
        <v>5442</v>
      </c>
      <c r="B4298" t="s">
        <v>9</v>
      </c>
      <c r="C4298">
        <v>51</v>
      </c>
      <c r="D4298" t="s">
        <v>10</v>
      </c>
      <c r="E4298">
        <v>0</v>
      </c>
      <c r="F4298" t="s">
        <v>279</v>
      </c>
      <c r="G4298">
        <v>92844</v>
      </c>
      <c r="H4298">
        <v>33.766475999999997</v>
      </c>
      <c r="I4298">
        <v>-117.969795</v>
      </c>
      <c r="J4298">
        <v>3</v>
      </c>
      <c r="K4298" s="1">
        <v>69</v>
      </c>
      <c r="L4298" t="s">
        <v>12</v>
      </c>
      <c r="M4298" t="s">
        <v>10</v>
      </c>
      <c r="N4298">
        <v>14.69</v>
      </c>
      <c r="O4298" t="s">
        <v>10</v>
      </c>
      <c r="P4298" t="s">
        <v>10</v>
      </c>
      <c r="Q4298" t="s">
        <v>25</v>
      </c>
      <c r="R4298">
        <v>6</v>
      </c>
      <c r="S4298" t="s">
        <v>13</v>
      </c>
      <c r="T4298" t="s">
        <v>13</v>
      </c>
      <c r="U4298" t="s">
        <v>10</v>
      </c>
      <c r="V4298" t="s">
        <v>10</v>
      </c>
      <c r="W4298" t="s">
        <v>10</v>
      </c>
      <c r="X4298" t="s">
        <v>10</v>
      </c>
      <c r="Y4298" t="s">
        <v>10</v>
      </c>
      <c r="Z4298" t="s">
        <v>13</v>
      </c>
      <c r="AA4298" t="s">
        <v>43</v>
      </c>
      <c r="AB4298" t="s">
        <v>13</v>
      </c>
      <c r="AC4298" t="s">
        <v>26</v>
      </c>
      <c r="AD4298">
        <v>105.35</v>
      </c>
      <c r="AE4298">
        <v>7240.65</v>
      </c>
      <c r="AF4298">
        <v>0</v>
      </c>
      <c r="AG4298">
        <v>50</v>
      </c>
      <c r="AH4298">
        <v>1013.61</v>
      </c>
      <c r="AI4298">
        <v>8304.26</v>
      </c>
      <c r="AJ4298" t="s">
        <v>17</v>
      </c>
      <c r="AM4298" t="str">
        <f t="shared" si="201"/>
        <v>VIP</v>
      </c>
      <c r="AN4298" t="str">
        <f t="shared" si="202"/>
        <v>No</v>
      </c>
      <c r="AO4298" t="str" cm="1">
        <f t="array" ref="AO4298">_xlfn.IFS($C4298&lt;36,"Youth", $C4298&lt;66, "Middle_age", $C4298&gt;65, "Old")</f>
        <v>Middle_age</v>
      </c>
      <c r="AP4298" t="str">
        <f t="shared" si="203"/>
        <v>6 năm</v>
      </c>
    </row>
    <row r="4299" spans="1:42" x14ac:dyDescent="0.35">
      <c r="A4299" t="s">
        <v>5443</v>
      </c>
      <c r="B4299" t="s">
        <v>9</v>
      </c>
      <c r="C4299">
        <v>47</v>
      </c>
      <c r="D4299" t="s">
        <v>10</v>
      </c>
      <c r="E4299">
        <v>1</v>
      </c>
      <c r="F4299" t="s">
        <v>836</v>
      </c>
      <c r="G4299">
        <v>91709</v>
      </c>
      <c r="H4299">
        <v>33.942895</v>
      </c>
      <c r="I4299">
        <v>-117.725644</v>
      </c>
      <c r="J4299">
        <v>2</v>
      </c>
      <c r="K4299" s="1">
        <v>70</v>
      </c>
      <c r="L4299" t="s">
        <v>42</v>
      </c>
      <c r="M4299" t="s">
        <v>10</v>
      </c>
      <c r="N4299">
        <v>5.93</v>
      </c>
      <c r="O4299" t="s">
        <v>10</v>
      </c>
      <c r="P4299" t="s">
        <v>10</v>
      </c>
      <c r="Q4299" t="s">
        <v>25</v>
      </c>
      <c r="R4299">
        <v>19</v>
      </c>
      <c r="S4299" t="s">
        <v>13</v>
      </c>
      <c r="T4299" t="s">
        <v>10</v>
      </c>
      <c r="U4299" t="s">
        <v>10</v>
      </c>
      <c r="V4299" t="s">
        <v>13</v>
      </c>
      <c r="W4299" t="s">
        <v>10</v>
      </c>
      <c r="X4299" t="s">
        <v>10</v>
      </c>
      <c r="Y4299" t="s">
        <v>10</v>
      </c>
      <c r="Z4299" t="s">
        <v>10</v>
      </c>
      <c r="AA4299" t="s">
        <v>15</v>
      </c>
      <c r="AB4299" t="s">
        <v>10</v>
      </c>
      <c r="AC4299" t="s">
        <v>26</v>
      </c>
      <c r="AD4299">
        <v>106.5</v>
      </c>
      <c r="AE4299">
        <v>7397</v>
      </c>
      <c r="AF4299">
        <v>0</v>
      </c>
      <c r="AG4299">
        <v>0</v>
      </c>
      <c r="AH4299">
        <v>415.1</v>
      </c>
      <c r="AI4299">
        <v>7812.1</v>
      </c>
      <c r="AJ4299" t="s">
        <v>17</v>
      </c>
      <c r="AM4299" t="str">
        <f t="shared" si="201"/>
        <v>VIP</v>
      </c>
      <c r="AN4299" t="str">
        <f t="shared" si="202"/>
        <v>Yes</v>
      </c>
      <c r="AO4299" t="str" cm="1">
        <f t="array" ref="AO4299">_xlfn.IFS($C4299&lt;36,"Youth", $C4299&lt;66, "Middle_age", $C4299&gt;65, "Old")</f>
        <v>Middle_age</v>
      </c>
      <c r="AP4299" t="str">
        <f t="shared" si="203"/>
        <v>6 năm</v>
      </c>
    </row>
    <row r="4300" spans="1:42" x14ac:dyDescent="0.35">
      <c r="A4300" t="s">
        <v>5444</v>
      </c>
      <c r="B4300" t="s">
        <v>9</v>
      </c>
      <c r="C4300">
        <v>31</v>
      </c>
      <c r="D4300" t="s">
        <v>10</v>
      </c>
      <c r="E4300">
        <v>1</v>
      </c>
      <c r="F4300" t="s">
        <v>1144</v>
      </c>
      <c r="G4300">
        <v>93205</v>
      </c>
      <c r="H4300">
        <v>35.523991000000002</v>
      </c>
      <c r="I4300">
        <v>-118.400432</v>
      </c>
      <c r="J4300">
        <v>0</v>
      </c>
      <c r="K4300" s="1">
        <v>55</v>
      </c>
      <c r="L4300" t="s">
        <v>46</v>
      </c>
      <c r="M4300" t="s">
        <v>10</v>
      </c>
      <c r="N4300">
        <v>27.7</v>
      </c>
      <c r="O4300" t="s">
        <v>13</v>
      </c>
      <c r="P4300" t="s">
        <v>13</v>
      </c>
      <c r="AA4300" t="s">
        <v>15</v>
      </c>
      <c r="AB4300" t="s">
        <v>13</v>
      </c>
      <c r="AC4300" t="s">
        <v>16</v>
      </c>
      <c r="AD4300">
        <v>19.149999999999999</v>
      </c>
      <c r="AE4300">
        <v>998.1</v>
      </c>
      <c r="AF4300">
        <v>0</v>
      </c>
      <c r="AG4300">
        <v>0</v>
      </c>
      <c r="AH4300">
        <v>1523.5</v>
      </c>
      <c r="AI4300">
        <v>2521.6</v>
      </c>
      <c r="AJ4300" t="s">
        <v>17</v>
      </c>
      <c r="AM4300" t="str">
        <f t="shared" si="201"/>
        <v>Stayed</v>
      </c>
      <c r="AN4300" t="str">
        <f t="shared" si="202"/>
        <v>Yes</v>
      </c>
      <c r="AO4300" t="str" cm="1">
        <f t="array" ref="AO4300">_xlfn.IFS($C4300&lt;36,"Youth", $C4300&lt;66, "Middle_age", $C4300&gt;65, "Old")</f>
        <v>Youth</v>
      </c>
      <c r="AP4300" t="str">
        <f t="shared" si="203"/>
        <v>5 năm</v>
      </c>
    </row>
    <row r="4301" spans="1:42" x14ac:dyDescent="0.35">
      <c r="A4301" t="s">
        <v>5445</v>
      </c>
      <c r="B4301" t="s">
        <v>9</v>
      </c>
      <c r="C4301">
        <v>66</v>
      </c>
      <c r="D4301" t="s">
        <v>13</v>
      </c>
      <c r="E4301">
        <v>0</v>
      </c>
      <c r="F4301" t="s">
        <v>1298</v>
      </c>
      <c r="G4301">
        <v>92583</v>
      </c>
      <c r="H4301">
        <v>33.796568000000001</v>
      </c>
      <c r="I4301">
        <v>-116.924723</v>
      </c>
      <c r="J4301">
        <v>0</v>
      </c>
      <c r="K4301" s="1">
        <v>5</v>
      </c>
      <c r="L4301" t="s">
        <v>12</v>
      </c>
      <c r="M4301" t="s">
        <v>10</v>
      </c>
      <c r="N4301">
        <v>27.35</v>
      </c>
      <c r="O4301" t="s">
        <v>13</v>
      </c>
      <c r="P4301" t="s">
        <v>10</v>
      </c>
      <c r="Q4301" t="s">
        <v>25</v>
      </c>
      <c r="R4301">
        <v>27</v>
      </c>
      <c r="S4301" t="s">
        <v>13</v>
      </c>
      <c r="T4301" t="s">
        <v>13</v>
      </c>
      <c r="U4301" t="s">
        <v>10</v>
      </c>
      <c r="V4301" t="s">
        <v>13</v>
      </c>
      <c r="W4301" t="s">
        <v>10</v>
      </c>
      <c r="X4301" t="s">
        <v>13</v>
      </c>
      <c r="Y4301" t="s">
        <v>13</v>
      </c>
      <c r="Z4301" t="s">
        <v>13</v>
      </c>
      <c r="AA4301" t="s">
        <v>21</v>
      </c>
      <c r="AB4301" t="s">
        <v>10</v>
      </c>
      <c r="AC4301" t="s">
        <v>16</v>
      </c>
      <c r="AD4301">
        <v>84.85</v>
      </c>
      <c r="AE4301">
        <v>415.55</v>
      </c>
      <c r="AF4301">
        <v>0</v>
      </c>
      <c r="AG4301">
        <v>20</v>
      </c>
      <c r="AH4301">
        <v>136.75</v>
      </c>
      <c r="AI4301">
        <v>572.29999999999995</v>
      </c>
      <c r="AJ4301" t="s">
        <v>27</v>
      </c>
      <c r="AK4301" t="s">
        <v>28</v>
      </c>
      <c r="AL4301" t="s">
        <v>29</v>
      </c>
      <c r="AM4301" t="str">
        <f t="shared" si="201"/>
        <v>Churned</v>
      </c>
      <c r="AN4301" t="str">
        <f t="shared" si="202"/>
        <v>No</v>
      </c>
      <c r="AO4301" t="str" cm="1">
        <f t="array" ref="AO4301">_xlfn.IFS($C4301&lt;36,"Youth", $C4301&lt;66, "Middle_age", $C4301&gt;65, "Old")</f>
        <v>Old</v>
      </c>
      <c r="AP4301" t="str">
        <f t="shared" si="203"/>
        <v>1 năm</v>
      </c>
    </row>
    <row r="4302" spans="1:42" x14ac:dyDescent="0.35">
      <c r="A4302" t="s">
        <v>5446</v>
      </c>
      <c r="B4302" t="s">
        <v>19</v>
      </c>
      <c r="C4302">
        <v>30</v>
      </c>
      <c r="D4302" t="s">
        <v>10</v>
      </c>
      <c r="E4302">
        <v>0</v>
      </c>
      <c r="F4302" t="s">
        <v>777</v>
      </c>
      <c r="G4302">
        <v>91106</v>
      </c>
      <c r="H4302">
        <v>34.139401999999997</v>
      </c>
      <c r="I4302">
        <v>-118.128658</v>
      </c>
      <c r="J4302">
        <v>9</v>
      </c>
      <c r="K4302" s="1">
        <v>70</v>
      </c>
      <c r="L4302" t="s">
        <v>42</v>
      </c>
      <c r="M4302" t="s">
        <v>10</v>
      </c>
      <c r="N4302">
        <v>3.51</v>
      </c>
      <c r="O4302" t="s">
        <v>13</v>
      </c>
      <c r="P4302" t="s">
        <v>13</v>
      </c>
      <c r="AA4302" t="s">
        <v>43</v>
      </c>
      <c r="AB4302" t="s">
        <v>13</v>
      </c>
      <c r="AC4302" t="s">
        <v>16</v>
      </c>
      <c r="AD4302">
        <v>19.850000000000001</v>
      </c>
      <c r="AE4302">
        <v>1433.8</v>
      </c>
      <c r="AF4302">
        <v>45.47</v>
      </c>
      <c r="AG4302">
        <v>0</v>
      </c>
      <c r="AH4302">
        <v>245.7</v>
      </c>
      <c r="AI4302">
        <v>1634.03</v>
      </c>
      <c r="AJ4302" t="s">
        <v>17</v>
      </c>
      <c r="AM4302" t="str">
        <f t="shared" si="201"/>
        <v>Stayed</v>
      </c>
      <c r="AN4302" t="str">
        <f t="shared" si="202"/>
        <v>No</v>
      </c>
      <c r="AO4302" t="str" cm="1">
        <f t="array" ref="AO4302">_xlfn.IFS($C4302&lt;36,"Youth", $C4302&lt;66, "Middle_age", $C4302&gt;65, "Old")</f>
        <v>Youth</v>
      </c>
      <c r="AP4302" t="str">
        <f t="shared" si="203"/>
        <v>6 năm</v>
      </c>
    </row>
    <row r="4303" spans="1:42" x14ac:dyDescent="0.35">
      <c r="A4303" t="s">
        <v>5447</v>
      </c>
      <c r="B4303" t="s">
        <v>19</v>
      </c>
      <c r="C4303">
        <v>44</v>
      </c>
      <c r="D4303" t="s">
        <v>13</v>
      </c>
      <c r="E4303">
        <v>1</v>
      </c>
      <c r="F4303" t="s">
        <v>181</v>
      </c>
      <c r="G4303">
        <v>93726</v>
      </c>
      <c r="H4303">
        <v>36.793601000000002</v>
      </c>
      <c r="I4303">
        <v>-119.76113100000001</v>
      </c>
      <c r="J4303">
        <v>0</v>
      </c>
      <c r="K4303" s="1">
        <v>41</v>
      </c>
      <c r="L4303" t="s">
        <v>12</v>
      </c>
      <c r="M4303" t="s">
        <v>10</v>
      </c>
      <c r="N4303">
        <v>13.76</v>
      </c>
      <c r="O4303" t="s">
        <v>13</v>
      </c>
      <c r="P4303" t="s">
        <v>10</v>
      </c>
      <c r="Q4303" t="s">
        <v>14</v>
      </c>
      <c r="R4303">
        <v>11</v>
      </c>
      <c r="S4303" t="s">
        <v>10</v>
      </c>
      <c r="T4303" t="s">
        <v>10</v>
      </c>
      <c r="U4303" t="s">
        <v>10</v>
      </c>
      <c r="V4303" t="s">
        <v>13</v>
      </c>
      <c r="W4303" t="s">
        <v>10</v>
      </c>
      <c r="X4303" t="s">
        <v>13</v>
      </c>
      <c r="Y4303" t="s">
        <v>13</v>
      </c>
      <c r="Z4303" t="s">
        <v>10</v>
      </c>
      <c r="AA4303" t="s">
        <v>15</v>
      </c>
      <c r="AB4303" t="s">
        <v>13</v>
      </c>
      <c r="AC4303" t="s">
        <v>16</v>
      </c>
      <c r="AD4303">
        <v>70.2</v>
      </c>
      <c r="AE4303">
        <v>2894.55</v>
      </c>
      <c r="AF4303">
        <v>0</v>
      </c>
      <c r="AG4303">
        <v>0</v>
      </c>
      <c r="AH4303">
        <v>564.16</v>
      </c>
      <c r="AI4303">
        <v>3458.71</v>
      </c>
      <c r="AJ4303" t="s">
        <v>17</v>
      </c>
      <c r="AM4303" t="str">
        <f t="shared" si="201"/>
        <v>VIP</v>
      </c>
      <c r="AN4303" t="str">
        <f t="shared" si="202"/>
        <v>Yes</v>
      </c>
      <c r="AO4303" t="str" cm="1">
        <f t="array" ref="AO4303">_xlfn.IFS($C4303&lt;36,"Youth", $C4303&lt;66, "Middle_age", $C4303&gt;65, "Old")</f>
        <v>Middle_age</v>
      </c>
      <c r="AP4303" t="str">
        <f t="shared" si="203"/>
        <v>4 năm</v>
      </c>
    </row>
    <row r="4304" spans="1:42" x14ac:dyDescent="0.35">
      <c r="A4304" t="s">
        <v>5448</v>
      </c>
      <c r="B4304" t="s">
        <v>9</v>
      </c>
      <c r="C4304">
        <v>50</v>
      </c>
      <c r="D4304" t="s">
        <v>13</v>
      </c>
      <c r="E4304">
        <v>0</v>
      </c>
      <c r="F4304" t="s">
        <v>105</v>
      </c>
      <c r="G4304">
        <v>90006</v>
      </c>
      <c r="H4304">
        <v>34.048012999999997</v>
      </c>
      <c r="I4304">
        <v>-118.293953</v>
      </c>
      <c r="J4304">
        <v>0</v>
      </c>
      <c r="K4304" s="1">
        <v>25</v>
      </c>
      <c r="L4304" t="s">
        <v>12</v>
      </c>
      <c r="M4304" t="s">
        <v>10</v>
      </c>
      <c r="N4304">
        <v>1.36</v>
      </c>
      <c r="O4304" t="s">
        <v>13</v>
      </c>
      <c r="P4304" t="s">
        <v>13</v>
      </c>
      <c r="AA4304" t="s">
        <v>15</v>
      </c>
      <c r="AB4304" t="s">
        <v>13</v>
      </c>
      <c r="AC4304" t="s">
        <v>16</v>
      </c>
      <c r="AD4304">
        <v>19.899999999999999</v>
      </c>
      <c r="AE4304">
        <v>527.5</v>
      </c>
      <c r="AF4304">
        <v>0</v>
      </c>
      <c r="AG4304">
        <v>0</v>
      </c>
      <c r="AH4304">
        <v>34</v>
      </c>
      <c r="AI4304">
        <v>561.5</v>
      </c>
      <c r="AJ4304" t="s">
        <v>17</v>
      </c>
      <c r="AM4304" t="str">
        <f t="shared" si="201"/>
        <v>Stayed</v>
      </c>
      <c r="AN4304" t="str">
        <f t="shared" si="202"/>
        <v>No</v>
      </c>
      <c r="AO4304" t="str" cm="1">
        <f t="array" ref="AO4304">_xlfn.IFS($C4304&lt;36,"Youth", $C4304&lt;66, "Middle_age", $C4304&gt;65, "Old")</f>
        <v>Middle_age</v>
      </c>
      <c r="AP4304" t="str">
        <f t="shared" si="203"/>
        <v>3 năm</v>
      </c>
    </row>
    <row r="4305" spans="1:42" x14ac:dyDescent="0.35">
      <c r="A4305" t="s">
        <v>5449</v>
      </c>
      <c r="B4305" t="s">
        <v>19</v>
      </c>
      <c r="C4305">
        <v>59</v>
      </c>
      <c r="D4305" t="s">
        <v>10</v>
      </c>
      <c r="E4305">
        <v>2</v>
      </c>
      <c r="F4305" t="s">
        <v>4064</v>
      </c>
      <c r="G4305">
        <v>96118</v>
      </c>
      <c r="H4305">
        <v>39.637470999999998</v>
      </c>
      <c r="I4305">
        <v>-120.226338</v>
      </c>
      <c r="J4305">
        <v>4</v>
      </c>
      <c r="K4305" s="1">
        <v>23</v>
      </c>
      <c r="L4305" t="s">
        <v>12</v>
      </c>
      <c r="M4305" t="s">
        <v>10</v>
      </c>
      <c r="N4305">
        <v>37.86</v>
      </c>
      <c r="O4305" t="s">
        <v>13</v>
      </c>
      <c r="P4305" t="s">
        <v>10</v>
      </c>
      <c r="Q4305" t="s">
        <v>49</v>
      </c>
      <c r="R4305">
        <v>30</v>
      </c>
      <c r="S4305" t="s">
        <v>10</v>
      </c>
      <c r="T4305" t="s">
        <v>13</v>
      </c>
      <c r="U4305" t="s">
        <v>13</v>
      </c>
      <c r="V4305" t="s">
        <v>10</v>
      </c>
      <c r="W4305" t="s">
        <v>13</v>
      </c>
      <c r="X4305" t="s">
        <v>13</v>
      </c>
      <c r="Y4305" t="s">
        <v>13</v>
      </c>
      <c r="Z4305" t="s">
        <v>10</v>
      </c>
      <c r="AA4305" t="s">
        <v>15</v>
      </c>
      <c r="AB4305" t="s">
        <v>13</v>
      </c>
      <c r="AC4305" t="s">
        <v>16</v>
      </c>
      <c r="AD4305">
        <v>57.2</v>
      </c>
      <c r="AE4305">
        <v>1423.35</v>
      </c>
      <c r="AF4305">
        <v>0</v>
      </c>
      <c r="AG4305">
        <v>0</v>
      </c>
      <c r="AH4305">
        <v>870.78</v>
      </c>
      <c r="AI4305">
        <v>2294.13</v>
      </c>
      <c r="AJ4305" t="s">
        <v>17</v>
      </c>
      <c r="AM4305" t="str">
        <f t="shared" si="201"/>
        <v>Stayed</v>
      </c>
      <c r="AN4305" t="str">
        <f t="shared" si="202"/>
        <v>Yes</v>
      </c>
      <c r="AO4305" t="str" cm="1">
        <f t="array" ref="AO4305">_xlfn.IFS($C4305&lt;36,"Youth", $C4305&lt;66, "Middle_age", $C4305&gt;65, "Old")</f>
        <v>Middle_age</v>
      </c>
      <c r="AP4305" t="str">
        <f t="shared" si="203"/>
        <v>2 năm</v>
      </c>
    </row>
    <row r="4306" spans="1:42" x14ac:dyDescent="0.35">
      <c r="A4306" t="s">
        <v>5450</v>
      </c>
      <c r="B4306" t="s">
        <v>9</v>
      </c>
      <c r="C4306">
        <v>44</v>
      </c>
      <c r="D4306" t="s">
        <v>13</v>
      </c>
      <c r="E4306">
        <v>0</v>
      </c>
      <c r="F4306" t="s">
        <v>4074</v>
      </c>
      <c r="G4306">
        <v>93544</v>
      </c>
      <c r="H4306">
        <v>34.500090999999998</v>
      </c>
      <c r="I4306">
        <v>-117.765862</v>
      </c>
      <c r="J4306">
        <v>0</v>
      </c>
      <c r="K4306" s="1">
        <v>27</v>
      </c>
      <c r="L4306" t="s">
        <v>12</v>
      </c>
      <c r="M4306" t="s">
        <v>10</v>
      </c>
      <c r="N4306">
        <v>10.55</v>
      </c>
      <c r="O4306" t="s">
        <v>13</v>
      </c>
      <c r="P4306" t="s">
        <v>10</v>
      </c>
      <c r="Q4306" t="s">
        <v>49</v>
      </c>
      <c r="R4306">
        <v>29</v>
      </c>
      <c r="S4306" t="s">
        <v>10</v>
      </c>
      <c r="T4306" t="s">
        <v>10</v>
      </c>
      <c r="U4306" t="s">
        <v>13</v>
      </c>
      <c r="V4306" t="s">
        <v>13</v>
      </c>
      <c r="W4306" t="s">
        <v>13</v>
      </c>
      <c r="X4306" t="s">
        <v>13</v>
      </c>
      <c r="Y4306" t="s">
        <v>13</v>
      </c>
      <c r="Z4306" t="s">
        <v>10</v>
      </c>
      <c r="AA4306" t="s">
        <v>43</v>
      </c>
      <c r="AB4306" t="s">
        <v>13</v>
      </c>
      <c r="AC4306" t="s">
        <v>26</v>
      </c>
      <c r="AD4306">
        <v>52.85</v>
      </c>
      <c r="AE4306">
        <v>1498.65</v>
      </c>
      <c r="AF4306">
        <v>0</v>
      </c>
      <c r="AG4306">
        <v>0</v>
      </c>
      <c r="AH4306">
        <v>284.85000000000002</v>
      </c>
      <c r="AI4306">
        <v>1783.5</v>
      </c>
      <c r="AJ4306" t="s">
        <v>17</v>
      </c>
      <c r="AM4306" t="str">
        <f t="shared" si="201"/>
        <v>Stayed</v>
      </c>
      <c r="AN4306" t="str">
        <f t="shared" si="202"/>
        <v>No</v>
      </c>
      <c r="AO4306" t="str" cm="1">
        <f t="array" ref="AO4306">_xlfn.IFS($C4306&lt;36,"Youth", $C4306&lt;66, "Middle_age", $C4306&gt;65, "Old")</f>
        <v>Middle_age</v>
      </c>
      <c r="AP4306" t="str">
        <f t="shared" si="203"/>
        <v>3 năm</v>
      </c>
    </row>
    <row r="4307" spans="1:42" x14ac:dyDescent="0.35">
      <c r="A4307" t="s">
        <v>5451</v>
      </c>
      <c r="B4307" t="s">
        <v>9</v>
      </c>
      <c r="C4307">
        <v>50</v>
      </c>
      <c r="D4307" t="s">
        <v>13</v>
      </c>
      <c r="E4307">
        <v>0</v>
      </c>
      <c r="F4307" t="s">
        <v>655</v>
      </c>
      <c r="G4307">
        <v>90290</v>
      </c>
      <c r="H4307">
        <v>34.115192</v>
      </c>
      <c r="I4307">
        <v>-118.61017</v>
      </c>
      <c r="J4307">
        <v>0</v>
      </c>
      <c r="K4307" s="1">
        <v>65</v>
      </c>
      <c r="L4307" t="s">
        <v>12</v>
      </c>
      <c r="M4307" t="s">
        <v>10</v>
      </c>
      <c r="N4307">
        <v>41.78</v>
      </c>
      <c r="O4307" t="s">
        <v>10</v>
      </c>
      <c r="P4307" t="s">
        <v>10</v>
      </c>
      <c r="Q4307" t="s">
        <v>25</v>
      </c>
      <c r="R4307">
        <v>14</v>
      </c>
      <c r="S4307" t="s">
        <v>10</v>
      </c>
      <c r="T4307" t="s">
        <v>10</v>
      </c>
      <c r="U4307" t="s">
        <v>10</v>
      </c>
      <c r="V4307" t="s">
        <v>13</v>
      </c>
      <c r="W4307" t="s">
        <v>10</v>
      </c>
      <c r="X4307" t="s">
        <v>10</v>
      </c>
      <c r="Y4307" t="s">
        <v>10</v>
      </c>
      <c r="Z4307" t="s">
        <v>10</v>
      </c>
      <c r="AA4307" t="s">
        <v>21</v>
      </c>
      <c r="AB4307" t="s">
        <v>10</v>
      </c>
      <c r="AC4307" t="s">
        <v>16</v>
      </c>
      <c r="AD4307">
        <v>-3</v>
      </c>
      <c r="AE4307">
        <v>7107</v>
      </c>
      <c r="AF4307">
        <v>0</v>
      </c>
      <c r="AG4307">
        <v>0</v>
      </c>
      <c r="AH4307">
        <v>2715.7</v>
      </c>
      <c r="AI4307">
        <v>9822.7000000000007</v>
      </c>
      <c r="AJ4307" t="s">
        <v>17</v>
      </c>
      <c r="AM4307" t="str">
        <f t="shared" si="201"/>
        <v>VIP</v>
      </c>
      <c r="AN4307" t="str">
        <f t="shared" si="202"/>
        <v>No</v>
      </c>
      <c r="AO4307" t="str" cm="1">
        <f t="array" ref="AO4307">_xlfn.IFS($C4307&lt;36,"Youth", $C4307&lt;66, "Middle_age", $C4307&gt;65, "Old")</f>
        <v>Middle_age</v>
      </c>
      <c r="AP4307" t="str">
        <f t="shared" si="203"/>
        <v>6 năm</v>
      </c>
    </row>
    <row r="4308" spans="1:42" x14ac:dyDescent="0.35">
      <c r="A4308" t="s">
        <v>5452</v>
      </c>
      <c r="B4308" t="s">
        <v>19</v>
      </c>
      <c r="C4308">
        <v>50</v>
      </c>
      <c r="D4308" t="s">
        <v>10</v>
      </c>
      <c r="E4308">
        <v>2</v>
      </c>
      <c r="F4308" t="s">
        <v>5453</v>
      </c>
      <c r="G4308">
        <v>92861</v>
      </c>
      <c r="H4308">
        <v>33.817473</v>
      </c>
      <c r="I4308">
        <v>-117.810462</v>
      </c>
      <c r="J4308">
        <v>1</v>
      </c>
      <c r="K4308" s="1">
        <v>22</v>
      </c>
      <c r="L4308" t="s">
        <v>32</v>
      </c>
      <c r="M4308" t="s">
        <v>10</v>
      </c>
      <c r="N4308">
        <v>37.700000000000003</v>
      </c>
      <c r="O4308" t="s">
        <v>13</v>
      </c>
      <c r="P4308" t="s">
        <v>13</v>
      </c>
      <c r="AA4308" t="s">
        <v>15</v>
      </c>
      <c r="AB4308" t="s">
        <v>13</v>
      </c>
      <c r="AC4308" t="s">
        <v>26</v>
      </c>
      <c r="AD4308">
        <v>20.25</v>
      </c>
      <c r="AE4308">
        <v>488.25</v>
      </c>
      <c r="AF4308">
        <v>0</v>
      </c>
      <c r="AG4308">
        <v>0</v>
      </c>
      <c r="AH4308">
        <v>829.4</v>
      </c>
      <c r="AI4308">
        <v>1317.65</v>
      </c>
      <c r="AJ4308" t="s">
        <v>17</v>
      </c>
      <c r="AM4308" t="str">
        <f t="shared" si="201"/>
        <v>Stayed</v>
      </c>
      <c r="AN4308" t="str">
        <f t="shared" si="202"/>
        <v>Yes</v>
      </c>
      <c r="AO4308" t="str" cm="1">
        <f t="array" ref="AO4308">_xlfn.IFS($C4308&lt;36,"Youth", $C4308&lt;66, "Middle_age", $C4308&gt;65, "Old")</f>
        <v>Middle_age</v>
      </c>
      <c r="AP4308" t="str">
        <f t="shared" si="203"/>
        <v>2 năm</v>
      </c>
    </row>
    <row r="4309" spans="1:42" x14ac:dyDescent="0.35">
      <c r="A4309" t="s">
        <v>5454</v>
      </c>
      <c r="B4309" t="s">
        <v>9</v>
      </c>
      <c r="C4309">
        <v>33</v>
      </c>
      <c r="D4309" t="s">
        <v>13</v>
      </c>
      <c r="E4309">
        <v>0</v>
      </c>
      <c r="F4309" t="s">
        <v>2980</v>
      </c>
      <c r="G4309">
        <v>96109</v>
      </c>
      <c r="H4309">
        <v>40.012675000000002</v>
      </c>
      <c r="I4309">
        <v>-120.101857</v>
      </c>
      <c r="J4309">
        <v>0</v>
      </c>
      <c r="K4309" s="1">
        <v>52</v>
      </c>
      <c r="L4309" t="s">
        <v>46</v>
      </c>
      <c r="M4309" t="s">
        <v>10</v>
      </c>
      <c r="N4309">
        <v>38.93</v>
      </c>
      <c r="O4309" t="s">
        <v>13</v>
      </c>
      <c r="P4309" t="s">
        <v>10</v>
      </c>
      <c r="Q4309" t="s">
        <v>49</v>
      </c>
      <c r="R4309">
        <v>8</v>
      </c>
      <c r="S4309" t="s">
        <v>10</v>
      </c>
      <c r="T4309" t="s">
        <v>13</v>
      </c>
      <c r="U4309" t="s">
        <v>13</v>
      </c>
      <c r="V4309" t="s">
        <v>13</v>
      </c>
      <c r="W4309" t="s">
        <v>13</v>
      </c>
      <c r="X4309" t="s">
        <v>13</v>
      </c>
      <c r="Y4309" t="s">
        <v>13</v>
      </c>
      <c r="Z4309" t="s">
        <v>10</v>
      </c>
      <c r="AA4309" t="s">
        <v>21</v>
      </c>
      <c r="AB4309" t="s">
        <v>10</v>
      </c>
      <c r="AC4309" t="s">
        <v>26</v>
      </c>
      <c r="AD4309">
        <v>49.75</v>
      </c>
      <c r="AE4309">
        <v>2535.5500000000002</v>
      </c>
      <c r="AF4309">
        <v>0</v>
      </c>
      <c r="AG4309">
        <v>0</v>
      </c>
      <c r="AH4309">
        <v>2024.36</v>
      </c>
      <c r="AI4309">
        <v>4559.91</v>
      </c>
      <c r="AJ4309" t="s">
        <v>17</v>
      </c>
      <c r="AM4309" t="str">
        <f t="shared" si="201"/>
        <v>VIP</v>
      </c>
      <c r="AN4309" t="str">
        <f t="shared" si="202"/>
        <v>No</v>
      </c>
      <c r="AO4309" t="str" cm="1">
        <f t="array" ref="AO4309">_xlfn.IFS($C4309&lt;36,"Youth", $C4309&lt;66, "Middle_age", $C4309&gt;65, "Old")</f>
        <v>Youth</v>
      </c>
      <c r="AP4309" t="str">
        <f t="shared" si="203"/>
        <v>5 năm</v>
      </c>
    </row>
    <row r="4310" spans="1:42" x14ac:dyDescent="0.35">
      <c r="A4310" t="s">
        <v>5455</v>
      </c>
      <c r="B4310" t="s">
        <v>19</v>
      </c>
      <c r="C4310">
        <v>47</v>
      </c>
      <c r="D4310" t="s">
        <v>13</v>
      </c>
      <c r="E4310">
        <v>0</v>
      </c>
      <c r="F4310" t="s">
        <v>233</v>
      </c>
      <c r="G4310">
        <v>92239</v>
      </c>
      <c r="H4310">
        <v>33.889605000000003</v>
      </c>
      <c r="I4310">
        <v>-115.257009</v>
      </c>
      <c r="J4310">
        <v>0</v>
      </c>
      <c r="K4310" s="1">
        <v>38</v>
      </c>
      <c r="L4310" t="s">
        <v>99</v>
      </c>
      <c r="M4310" t="s">
        <v>10</v>
      </c>
      <c r="N4310">
        <v>6.71</v>
      </c>
      <c r="O4310" t="s">
        <v>10</v>
      </c>
      <c r="P4310" t="s">
        <v>10</v>
      </c>
      <c r="Q4310" t="s">
        <v>25</v>
      </c>
      <c r="R4310">
        <v>11</v>
      </c>
      <c r="S4310" t="s">
        <v>13</v>
      </c>
      <c r="T4310" t="s">
        <v>10</v>
      </c>
      <c r="U4310" t="s">
        <v>10</v>
      </c>
      <c r="V4310" t="s">
        <v>13</v>
      </c>
      <c r="W4310" t="s">
        <v>13</v>
      </c>
      <c r="X4310" t="s">
        <v>10</v>
      </c>
      <c r="Y4310" t="s">
        <v>10</v>
      </c>
      <c r="Z4310" t="s">
        <v>10</v>
      </c>
      <c r="AA4310" t="s">
        <v>21</v>
      </c>
      <c r="AB4310" t="s">
        <v>10</v>
      </c>
      <c r="AC4310" t="s">
        <v>16</v>
      </c>
      <c r="AD4310">
        <v>95.1</v>
      </c>
      <c r="AE4310">
        <v>3691.2</v>
      </c>
      <c r="AF4310">
        <v>0</v>
      </c>
      <c r="AG4310">
        <v>0</v>
      </c>
      <c r="AH4310">
        <v>254.98</v>
      </c>
      <c r="AI4310">
        <v>3946.18</v>
      </c>
      <c r="AJ4310" t="s">
        <v>17</v>
      </c>
      <c r="AM4310" t="str">
        <f t="shared" si="201"/>
        <v>VIP</v>
      </c>
      <c r="AN4310" t="str">
        <f t="shared" si="202"/>
        <v>No</v>
      </c>
      <c r="AO4310" t="str" cm="1">
        <f t="array" ref="AO4310">_xlfn.IFS($C4310&lt;36,"Youth", $C4310&lt;66, "Middle_age", $C4310&gt;65, "Old")</f>
        <v>Middle_age</v>
      </c>
      <c r="AP4310" t="str">
        <f t="shared" si="203"/>
        <v>4 năm</v>
      </c>
    </row>
    <row r="4311" spans="1:42" x14ac:dyDescent="0.35">
      <c r="A4311" t="s">
        <v>5456</v>
      </c>
      <c r="B4311" t="s">
        <v>9</v>
      </c>
      <c r="C4311">
        <v>56</v>
      </c>
      <c r="D4311" t="s">
        <v>13</v>
      </c>
      <c r="E4311">
        <v>0</v>
      </c>
      <c r="F4311" t="s">
        <v>812</v>
      </c>
      <c r="G4311">
        <v>95340</v>
      </c>
      <c r="H4311">
        <v>37.255637</v>
      </c>
      <c r="I4311">
        <v>-120.493537</v>
      </c>
      <c r="J4311">
        <v>0</v>
      </c>
      <c r="K4311" s="1">
        <v>3</v>
      </c>
      <c r="L4311" t="s">
        <v>12</v>
      </c>
      <c r="M4311" t="s">
        <v>10</v>
      </c>
      <c r="N4311">
        <v>5.63</v>
      </c>
      <c r="O4311" t="s">
        <v>13</v>
      </c>
      <c r="P4311" t="s">
        <v>10</v>
      </c>
      <c r="Q4311" t="s">
        <v>25</v>
      </c>
      <c r="R4311">
        <v>15</v>
      </c>
      <c r="S4311" t="s">
        <v>13</v>
      </c>
      <c r="T4311" t="s">
        <v>13</v>
      </c>
      <c r="U4311" t="s">
        <v>13</v>
      </c>
      <c r="V4311" t="s">
        <v>13</v>
      </c>
      <c r="W4311" t="s">
        <v>13</v>
      </c>
      <c r="X4311" t="s">
        <v>13</v>
      </c>
      <c r="Y4311" t="s">
        <v>13</v>
      </c>
      <c r="Z4311" t="s">
        <v>10</v>
      </c>
      <c r="AA4311" t="s">
        <v>21</v>
      </c>
      <c r="AB4311" t="s">
        <v>10</v>
      </c>
      <c r="AC4311" t="s">
        <v>26</v>
      </c>
      <c r="AD4311">
        <v>70.150000000000006</v>
      </c>
      <c r="AE4311">
        <v>194.2</v>
      </c>
      <c r="AF4311">
        <v>0</v>
      </c>
      <c r="AG4311">
        <v>0</v>
      </c>
      <c r="AH4311">
        <v>16.89</v>
      </c>
      <c r="AI4311">
        <v>211.09</v>
      </c>
      <c r="AJ4311" t="s">
        <v>68</v>
      </c>
      <c r="AM4311" t="str">
        <f t="shared" si="201"/>
        <v>Joined</v>
      </c>
      <c r="AN4311" t="str">
        <f t="shared" si="202"/>
        <v>No</v>
      </c>
      <c r="AO4311" t="str" cm="1">
        <f t="array" ref="AO4311">_xlfn.IFS($C4311&lt;36,"Youth", $C4311&lt;66, "Middle_age", $C4311&gt;65, "Old")</f>
        <v>Middle_age</v>
      </c>
      <c r="AP4311" t="str">
        <f t="shared" si="203"/>
        <v>1 năm</v>
      </c>
    </row>
    <row r="4312" spans="1:42" x14ac:dyDescent="0.35">
      <c r="A4312" t="s">
        <v>5457</v>
      </c>
      <c r="B4312" t="s">
        <v>19</v>
      </c>
      <c r="C4312">
        <v>78</v>
      </c>
      <c r="D4312" t="s">
        <v>10</v>
      </c>
      <c r="E4312">
        <v>0</v>
      </c>
      <c r="F4312" t="s">
        <v>764</v>
      </c>
      <c r="G4312">
        <v>92084</v>
      </c>
      <c r="H4312">
        <v>33.22784</v>
      </c>
      <c r="I4312">
        <v>-117.200024</v>
      </c>
      <c r="J4312">
        <v>1</v>
      </c>
      <c r="K4312" s="1">
        <v>13</v>
      </c>
      <c r="L4312" t="s">
        <v>12</v>
      </c>
      <c r="M4312" t="s">
        <v>10</v>
      </c>
      <c r="N4312">
        <v>36.57</v>
      </c>
      <c r="O4312" t="s">
        <v>13</v>
      </c>
      <c r="P4312" t="s">
        <v>10</v>
      </c>
      <c r="Q4312" t="s">
        <v>25</v>
      </c>
      <c r="R4312">
        <v>26</v>
      </c>
      <c r="S4312" t="s">
        <v>13</v>
      </c>
      <c r="T4312" t="s">
        <v>13</v>
      </c>
      <c r="U4312" t="s">
        <v>13</v>
      </c>
      <c r="V4312" t="s">
        <v>13</v>
      </c>
      <c r="W4312" t="s">
        <v>13</v>
      </c>
      <c r="X4312" t="s">
        <v>13</v>
      </c>
      <c r="Y4312" t="s">
        <v>13</v>
      </c>
      <c r="Z4312" t="s">
        <v>10</v>
      </c>
      <c r="AA4312" t="s">
        <v>21</v>
      </c>
      <c r="AB4312" t="s">
        <v>13</v>
      </c>
      <c r="AC4312" t="s">
        <v>26</v>
      </c>
      <c r="AD4312">
        <v>70.45</v>
      </c>
      <c r="AE4312">
        <v>849.1</v>
      </c>
      <c r="AF4312">
        <v>0</v>
      </c>
      <c r="AG4312">
        <v>0</v>
      </c>
      <c r="AH4312">
        <v>475.41</v>
      </c>
      <c r="AI4312">
        <v>1324.51</v>
      </c>
      <c r="AJ4312" t="s">
        <v>17</v>
      </c>
      <c r="AM4312" t="str">
        <f t="shared" si="201"/>
        <v>Stayed</v>
      </c>
      <c r="AN4312" t="str">
        <f t="shared" si="202"/>
        <v>No</v>
      </c>
      <c r="AO4312" t="str" cm="1">
        <f t="array" ref="AO4312">_xlfn.IFS($C4312&lt;36,"Youth", $C4312&lt;66, "Middle_age", $C4312&gt;65, "Old")</f>
        <v>Old</v>
      </c>
      <c r="AP4312" t="str">
        <f t="shared" si="203"/>
        <v>2 năm</v>
      </c>
    </row>
    <row r="4313" spans="1:42" x14ac:dyDescent="0.35">
      <c r="A4313" t="s">
        <v>5458</v>
      </c>
      <c r="B4313" t="s">
        <v>19</v>
      </c>
      <c r="C4313">
        <v>63</v>
      </c>
      <c r="D4313" t="s">
        <v>13</v>
      </c>
      <c r="E4313">
        <v>0</v>
      </c>
      <c r="F4313" t="s">
        <v>2723</v>
      </c>
      <c r="G4313">
        <v>94547</v>
      </c>
      <c r="H4313">
        <v>37.991258999999999</v>
      </c>
      <c r="I4313">
        <v>-122.214945</v>
      </c>
      <c r="J4313">
        <v>0</v>
      </c>
      <c r="K4313" s="1">
        <v>51</v>
      </c>
      <c r="L4313" t="s">
        <v>46</v>
      </c>
      <c r="M4313" t="s">
        <v>10</v>
      </c>
      <c r="N4313">
        <v>18.07</v>
      </c>
      <c r="O4313" t="s">
        <v>10</v>
      </c>
      <c r="P4313" t="s">
        <v>13</v>
      </c>
      <c r="AA4313" t="s">
        <v>43</v>
      </c>
      <c r="AB4313" t="s">
        <v>13</v>
      </c>
      <c r="AC4313" t="s">
        <v>16</v>
      </c>
      <c r="AD4313">
        <v>24.75</v>
      </c>
      <c r="AE4313">
        <v>1234.5999999999999</v>
      </c>
      <c r="AF4313">
        <v>0</v>
      </c>
      <c r="AG4313">
        <v>0</v>
      </c>
      <c r="AH4313">
        <v>921.57</v>
      </c>
      <c r="AI4313">
        <v>2156.17</v>
      </c>
      <c r="AJ4313" t="s">
        <v>17</v>
      </c>
      <c r="AM4313" t="str">
        <f t="shared" si="201"/>
        <v>Stayed</v>
      </c>
      <c r="AN4313" t="str">
        <f t="shared" si="202"/>
        <v>No</v>
      </c>
      <c r="AO4313" t="str" cm="1">
        <f t="array" ref="AO4313">_xlfn.IFS($C4313&lt;36,"Youth", $C4313&lt;66, "Middle_age", $C4313&gt;65, "Old")</f>
        <v>Middle_age</v>
      </c>
      <c r="AP4313" t="str">
        <f t="shared" si="203"/>
        <v>5 năm</v>
      </c>
    </row>
    <row r="4314" spans="1:42" x14ac:dyDescent="0.35">
      <c r="A4314" t="s">
        <v>5459</v>
      </c>
      <c r="B4314" t="s">
        <v>19</v>
      </c>
      <c r="C4314">
        <v>55</v>
      </c>
      <c r="D4314" t="s">
        <v>10</v>
      </c>
      <c r="E4314">
        <v>3</v>
      </c>
      <c r="F4314" t="s">
        <v>1238</v>
      </c>
      <c r="G4314">
        <v>91770</v>
      </c>
      <c r="H4314">
        <v>34.065108000000002</v>
      </c>
      <c r="I4314">
        <v>-118.082791</v>
      </c>
      <c r="J4314">
        <v>4</v>
      </c>
      <c r="K4314" s="1">
        <v>40</v>
      </c>
      <c r="L4314" t="s">
        <v>12</v>
      </c>
      <c r="M4314" t="s">
        <v>10</v>
      </c>
      <c r="N4314">
        <v>3.52</v>
      </c>
      <c r="O4314" t="s">
        <v>10</v>
      </c>
      <c r="P4314" t="s">
        <v>10</v>
      </c>
      <c r="Q4314" t="s">
        <v>25</v>
      </c>
      <c r="R4314">
        <v>56</v>
      </c>
      <c r="S4314" t="s">
        <v>13</v>
      </c>
      <c r="T4314" t="s">
        <v>13</v>
      </c>
      <c r="U4314" t="s">
        <v>10</v>
      </c>
      <c r="V4314" t="s">
        <v>13</v>
      </c>
      <c r="W4314" t="s">
        <v>13</v>
      </c>
      <c r="X4314" t="s">
        <v>13</v>
      </c>
      <c r="Y4314" t="s">
        <v>13</v>
      </c>
      <c r="Z4314" t="s">
        <v>10</v>
      </c>
      <c r="AA4314" t="s">
        <v>21</v>
      </c>
      <c r="AB4314" t="s">
        <v>10</v>
      </c>
      <c r="AC4314" t="s">
        <v>26</v>
      </c>
      <c r="AD4314">
        <v>81.2</v>
      </c>
      <c r="AE4314">
        <v>3292.3</v>
      </c>
      <c r="AF4314">
        <v>0</v>
      </c>
      <c r="AG4314">
        <v>0</v>
      </c>
      <c r="AH4314">
        <v>140.80000000000001</v>
      </c>
      <c r="AI4314">
        <v>3433.1</v>
      </c>
      <c r="AJ4314" t="s">
        <v>17</v>
      </c>
      <c r="AM4314" t="str">
        <f t="shared" si="201"/>
        <v>VIP</v>
      </c>
      <c r="AN4314" t="str">
        <f t="shared" si="202"/>
        <v>Yes</v>
      </c>
      <c r="AO4314" t="str" cm="1">
        <f t="array" ref="AO4314">_xlfn.IFS($C4314&lt;36,"Youth", $C4314&lt;66, "Middle_age", $C4314&gt;65, "Old")</f>
        <v>Middle_age</v>
      </c>
      <c r="AP4314" t="str">
        <f t="shared" si="203"/>
        <v>4 năm</v>
      </c>
    </row>
    <row r="4315" spans="1:42" x14ac:dyDescent="0.35">
      <c r="A4315" t="s">
        <v>5460</v>
      </c>
      <c r="B4315" t="s">
        <v>19</v>
      </c>
      <c r="C4315">
        <v>50</v>
      </c>
      <c r="D4315" t="s">
        <v>13</v>
      </c>
      <c r="E4315">
        <v>0</v>
      </c>
      <c r="F4315" t="s">
        <v>4634</v>
      </c>
      <c r="G4315">
        <v>92250</v>
      </c>
      <c r="H4315">
        <v>32.811000999999997</v>
      </c>
      <c r="I4315">
        <v>-115.15286500000001</v>
      </c>
      <c r="J4315">
        <v>0</v>
      </c>
      <c r="K4315" s="1">
        <v>18</v>
      </c>
      <c r="L4315" t="s">
        <v>32</v>
      </c>
      <c r="M4315" t="s">
        <v>10</v>
      </c>
      <c r="N4315">
        <v>31.33</v>
      </c>
      <c r="O4315" t="s">
        <v>13</v>
      </c>
      <c r="P4315" t="s">
        <v>13</v>
      </c>
      <c r="AA4315" t="s">
        <v>21</v>
      </c>
      <c r="AB4315" t="s">
        <v>13</v>
      </c>
      <c r="AC4315" t="s">
        <v>16</v>
      </c>
      <c r="AD4315">
        <v>19.25</v>
      </c>
      <c r="AE4315">
        <v>331.35</v>
      </c>
      <c r="AF4315">
        <v>0</v>
      </c>
      <c r="AG4315">
        <v>0</v>
      </c>
      <c r="AH4315">
        <v>563.94000000000005</v>
      </c>
      <c r="AI4315">
        <v>895.29</v>
      </c>
      <c r="AJ4315" t="s">
        <v>17</v>
      </c>
      <c r="AM4315" t="str">
        <f t="shared" si="201"/>
        <v>Stayed</v>
      </c>
      <c r="AN4315" t="str">
        <f t="shared" si="202"/>
        <v>No</v>
      </c>
      <c r="AO4315" t="str" cm="1">
        <f t="array" ref="AO4315">_xlfn.IFS($C4315&lt;36,"Youth", $C4315&lt;66, "Middle_age", $C4315&gt;65, "Old")</f>
        <v>Middle_age</v>
      </c>
      <c r="AP4315" t="str">
        <f t="shared" si="203"/>
        <v>2 năm</v>
      </c>
    </row>
    <row r="4316" spans="1:42" x14ac:dyDescent="0.35">
      <c r="A4316" t="s">
        <v>5461</v>
      </c>
      <c r="B4316" t="s">
        <v>19</v>
      </c>
      <c r="C4316">
        <v>62</v>
      </c>
      <c r="D4316" t="s">
        <v>10</v>
      </c>
      <c r="E4316">
        <v>0</v>
      </c>
      <c r="F4316" t="s">
        <v>622</v>
      </c>
      <c r="G4316">
        <v>92394</v>
      </c>
      <c r="H4316">
        <v>34.567058000000003</v>
      </c>
      <c r="I4316">
        <v>-117.362329</v>
      </c>
      <c r="J4316">
        <v>2</v>
      </c>
      <c r="K4316" s="1">
        <v>23</v>
      </c>
      <c r="L4316" t="s">
        <v>32</v>
      </c>
      <c r="M4316" t="s">
        <v>10</v>
      </c>
      <c r="N4316">
        <v>24.88</v>
      </c>
      <c r="O4316" t="s">
        <v>13</v>
      </c>
      <c r="P4316" t="s">
        <v>13</v>
      </c>
      <c r="AA4316" t="s">
        <v>15</v>
      </c>
      <c r="AB4316" t="s">
        <v>13</v>
      </c>
      <c r="AC4316" t="s">
        <v>153</v>
      </c>
      <c r="AD4316">
        <v>19.649999999999999</v>
      </c>
      <c r="AE4316">
        <v>436.9</v>
      </c>
      <c r="AF4316">
        <v>0</v>
      </c>
      <c r="AG4316">
        <v>0</v>
      </c>
      <c r="AH4316">
        <v>572.24</v>
      </c>
      <c r="AI4316">
        <v>1009.14</v>
      </c>
      <c r="AJ4316" t="s">
        <v>17</v>
      </c>
      <c r="AM4316" t="str">
        <f t="shared" si="201"/>
        <v>Stayed</v>
      </c>
      <c r="AN4316" t="str">
        <f t="shared" si="202"/>
        <v>No</v>
      </c>
      <c r="AO4316" t="str" cm="1">
        <f t="array" ref="AO4316">_xlfn.IFS($C4316&lt;36,"Youth", $C4316&lt;66, "Middle_age", $C4316&gt;65, "Old")</f>
        <v>Middle_age</v>
      </c>
      <c r="AP4316" t="str">
        <f t="shared" si="203"/>
        <v>2 năm</v>
      </c>
    </row>
    <row r="4317" spans="1:42" x14ac:dyDescent="0.35">
      <c r="A4317" t="s">
        <v>5462</v>
      </c>
      <c r="B4317" t="s">
        <v>9</v>
      </c>
      <c r="C4317">
        <v>53</v>
      </c>
      <c r="D4317" t="s">
        <v>13</v>
      </c>
      <c r="E4317">
        <v>0</v>
      </c>
      <c r="F4317" t="s">
        <v>2291</v>
      </c>
      <c r="G4317">
        <v>92821</v>
      </c>
      <c r="H4317">
        <v>33.930199000000002</v>
      </c>
      <c r="I4317">
        <v>-117.862898</v>
      </c>
      <c r="J4317">
        <v>0</v>
      </c>
      <c r="K4317" s="1">
        <v>1</v>
      </c>
      <c r="L4317" t="s">
        <v>24</v>
      </c>
      <c r="M4317" t="s">
        <v>10</v>
      </c>
      <c r="N4317">
        <v>4.67</v>
      </c>
      <c r="O4317" t="s">
        <v>13</v>
      </c>
      <c r="P4317" t="s">
        <v>10</v>
      </c>
      <c r="Q4317" t="s">
        <v>25</v>
      </c>
      <c r="R4317">
        <v>11</v>
      </c>
      <c r="S4317" t="s">
        <v>13</v>
      </c>
      <c r="T4317" t="s">
        <v>13</v>
      </c>
      <c r="U4317" t="s">
        <v>13</v>
      </c>
      <c r="V4317" t="s">
        <v>13</v>
      </c>
      <c r="W4317" t="s">
        <v>13</v>
      </c>
      <c r="X4317" t="s">
        <v>10</v>
      </c>
      <c r="Y4317" t="s">
        <v>10</v>
      </c>
      <c r="Z4317" t="s">
        <v>10</v>
      </c>
      <c r="AA4317" t="s">
        <v>21</v>
      </c>
      <c r="AB4317" t="s">
        <v>13</v>
      </c>
      <c r="AC4317" t="s">
        <v>16</v>
      </c>
      <c r="AD4317">
        <v>-7</v>
      </c>
      <c r="AE4317">
        <v>80.150000000000006</v>
      </c>
      <c r="AF4317">
        <v>0</v>
      </c>
      <c r="AG4317">
        <v>0</v>
      </c>
      <c r="AH4317">
        <v>4.67</v>
      </c>
      <c r="AI4317">
        <v>84.82</v>
      </c>
      <c r="AJ4317" t="s">
        <v>27</v>
      </c>
      <c r="AK4317" t="s">
        <v>91</v>
      </c>
      <c r="AL4317" t="s">
        <v>165</v>
      </c>
      <c r="AM4317" t="str">
        <f t="shared" si="201"/>
        <v>Churned</v>
      </c>
      <c r="AN4317" t="str">
        <f t="shared" si="202"/>
        <v>No</v>
      </c>
      <c r="AO4317" t="str" cm="1">
        <f t="array" ref="AO4317">_xlfn.IFS($C4317&lt;36,"Youth", $C4317&lt;66, "Middle_age", $C4317&gt;65, "Old")</f>
        <v>Middle_age</v>
      </c>
      <c r="AP4317" t="str">
        <f t="shared" si="203"/>
        <v>1 năm</v>
      </c>
    </row>
    <row r="4318" spans="1:42" x14ac:dyDescent="0.35">
      <c r="A4318" t="s">
        <v>5463</v>
      </c>
      <c r="B4318" t="s">
        <v>9</v>
      </c>
      <c r="C4318">
        <v>44</v>
      </c>
      <c r="D4318" t="s">
        <v>13</v>
      </c>
      <c r="E4318">
        <v>0</v>
      </c>
      <c r="F4318" t="s">
        <v>4013</v>
      </c>
      <c r="G4318">
        <v>95231</v>
      </c>
      <c r="H4318">
        <v>37.873283000000001</v>
      </c>
      <c r="I4318">
        <v>-121.292034</v>
      </c>
      <c r="J4318">
        <v>0</v>
      </c>
      <c r="K4318" s="1">
        <v>16</v>
      </c>
      <c r="L4318" t="s">
        <v>32</v>
      </c>
      <c r="M4318" t="s">
        <v>10</v>
      </c>
      <c r="N4318">
        <v>17.8</v>
      </c>
      <c r="O4318" t="s">
        <v>10</v>
      </c>
      <c r="P4318" t="s">
        <v>10</v>
      </c>
      <c r="Q4318" t="s">
        <v>25</v>
      </c>
      <c r="R4318">
        <v>5</v>
      </c>
      <c r="S4318" t="s">
        <v>13</v>
      </c>
      <c r="T4318" t="s">
        <v>13</v>
      </c>
      <c r="U4318" t="s">
        <v>10</v>
      </c>
      <c r="V4318" t="s">
        <v>13</v>
      </c>
      <c r="W4318" t="s">
        <v>13</v>
      </c>
      <c r="X4318" t="s">
        <v>10</v>
      </c>
      <c r="Y4318" t="s">
        <v>10</v>
      </c>
      <c r="Z4318" t="s">
        <v>13</v>
      </c>
      <c r="AA4318" t="s">
        <v>21</v>
      </c>
      <c r="AB4318" t="s">
        <v>10</v>
      </c>
      <c r="AC4318" t="s">
        <v>26</v>
      </c>
      <c r="AD4318">
        <v>88.45</v>
      </c>
      <c r="AE4318">
        <v>1422.1</v>
      </c>
      <c r="AF4318">
        <v>0</v>
      </c>
      <c r="AG4318">
        <v>140</v>
      </c>
      <c r="AH4318">
        <v>284.8</v>
      </c>
      <c r="AI4318">
        <v>1846.9</v>
      </c>
      <c r="AJ4318" t="s">
        <v>27</v>
      </c>
      <c r="AK4318" t="s">
        <v>79</v>
      </c>
      <c r="AL4318" t="s">
        <v>80</v>
      </c>
      <c r="AM4318" t="str">
        <f t="shared" si="201"/>
        <v>Churned</v>
      </c>
      <c r="AN4318" t="str">
        <f t="shared" si="202"/>
        <v>No</v>
      </c>
      <c r="AO4318" t="str" cm="1">
        <f t="array" ref="AO4318">_xlfn.IFS($C4318&lt;36,"Youth", $C4318&lt;66, "Middle_age", $C4318&gt;65, "Old")</f>
        <v>Middle_age</v>
      </c>
      <c r="AP4318" t="str">
        <f t="shared" si="203"/>
        <v>2 năm</v>
      </c>
    </row>
    <row r="4319" spans="1:42" x14ac:dyDescent="0.35">
      <c r="A4319" t="s">
        <v>5464</v>
      </c>
      <c r="B4319" t="s">
        <v>19</v>
      </c>
      <c r="C4319">
        <v>56</v>
      </c>
      <c r="D4319" t="s">
        <v>10</v>
      </c>
      <c r="E4319">
        <v>0</v>
      </c>
      <c r="F4319" t="s">
        <v>2736</v>
      </c>
      <c r="G4319">
        <v>93653</v>
      </c>
      <c r="H4319">
        <v>37.252057000000001</v>
      </c>
      <c r="I4319">
        <v>-119.95783</v>
      </c>
      <c r="J4319">
        <v>1</v>
      </c>
      <c r="K4319" s="1">
        <v>72</v>
      </c>
      <c r="L4319" t="s">
        <v>42</v>
      </c>
      <c r="M4319" t="s">
        <v>10</v>
      </c>
      <c r="N4319">
        <v>17.309999999999999</v>
      </c>
      <c r="O4319" t="s">
        <v>10</v>
      </c>
      <c r="P4319" t="s">
        <v>10</v>
      </c>
      <c r="Q4319" t="s">
        <v>49</v>
      </c>
      <c r="R4319">
        <v>17</v>
      </c>
      <c r="S4319" t="s">
        <v>10</v>
      </c>
      <c r="T4319" t="s">
        <v>10</v>
      </c>
      <c r="U4319" t="s">
        <v>10</v>
      </c>
      <c r="V4319" t="s">
        <v>10</v>
      </c>
      <c r="W4319" t="s">
        <v>13</v>
      </c>
      <c r="X4319" t="s">
        <v>13</v>
      </c>
      <c r="Y4319" t="s">
        <v>13</v>
      </c>
      <c r="Z4319" t="s">
        <v>10</v>
      </c>
      <c r="AA4319" t="s">
        <v>43</v>
      </c>
      <c r="AB4319" t="s">
        <v>13</v>
      </c>
      <c r="AC4319" t="s">
        <v>16</v>
      </c>
      <c r="AD4319">
        <v>68.150000000000006</v>
      </c>
      <c r="AE4319">
        <v>4808.7</v>
      </c>
      <c r="AF4319">
        <v>0</v>
      </c>
      <c r="AG4319">
        <v>0</v>
      </c>
      <c r="AH4319">
        <v>1246.32</v>
      </c>
      <c r="AI4319">
        <v>6055.02</v>
      </c>
      <c r="AJ4319" t="s">
        <v>17</v>
      </c>
      <c r="AM4319" t="str">
        <f t="shared" si="201"/>
        <v>VIP</v>
      </c>
      <c r="AN4319" t="str">
        <f t="shared" si="202"/>
        <v>No</v>
      </c>
      <c r="AO4319" t="str" cm="1">
        <f t="array" ref="AO4319">_xlfn.IFS($C4319&lt;36,"Youth", $C4319&lt;66, "Middle_age", $C4319&gt;65, "Old")</f>
        <v>Middle_age</v>
      </c>
      <c r="AP4319" t="str">
        <f t="shared" si="203"/>
        <v>6 năm</v>
      </c>
    </row>
    <row r="4320" spans="1:42" x14ac:dyDescent="0.35">
      <c r="A4320" t="s">
        <v>5465</v>
      </c>
      <c r="B4320" t="s">
        <v>9</v>
      </c>
      <c r="C4320">
        <v>59</v>
      </c>
      <c r="D4320" t="s">
        <v>10</v>
      </c>
      <c r="E4320">
        <v>1</v>
      </c>
      <c r="F4320" t="s">
        <v>2197</v>
      </c>
      <c r="G4320">
        <v>92230</v>
      </c>
      <c r="H4320">
        <v>33.929811999999998</v>
      </c>
      <c r="I4320">
        <v>-116.76058</v>
      </c>
      <c r="J4320">
        <v>2</v>
      </c>
      <c r="K4320" s="1">
        <v>32</v>
      </c>
      <c r="L4320" t="s">
        <v>12</v>
      </c>
      <c r="M4320" t="s">
        <v>10</v>
      </c>
      <c r="N4320">
        <v>24.04</v>
      </c>
      <c r="O4320" t="s">
        <v>10</v>
      </c>
      <c r="P4320" t="s">
        <v>10</v>
      </c>
      <c r="Q4320" t="s">
        <v>25</v>
      </c>
      <c r="R4320">
        <v>22</v>
      </c>
      <c r="S4320" t="s">
        <v>13</v>
      </c>
      <c r="T4320" t="s">
        <v>10</v>
      </c>
      <c r="U4320" t="s">
        <v>13</v>
      </c>
      <c r="V4320" t="s">
        <v>13</v>
      </c>
      <c r="W4320" t="s">
        <v>10</v>
      </c>
      <c r="X4320" t="s">
        <v>10</v>
      </c>
      <c r="Y4320" t="s">
        <v>10</v>
      </c>
      <c r="Z4320" t="s">
        <v>10</v>
      </c>
      <c r="AA4320" t="s">
        <v>21</v>
      </c>
      <c r="AB4320" t="s">
        <v>10</v>
      </c>
      <c r="AC4320" t="s">
        <v>26</v>
      </c>
      <c r="AD4320">
        <v>98.85</v>
      </c>
      <c r="AE4320">
        <v>3089.6</v>
      </c>
      <c r="AF4320">
        <v>0</v>
      </c>
      <c r="AG4320">
        <v>0</v>
      </c>
      <c r="AH4320">
        <v>769.28</v>
      </c>
      <c r="AI4320">
        <v>3858.88</v>
      </c>
      <c r="AJ4320" t="s">
        <v>17</v>
      </c>
      <c r="AM4320" t="str">
        <f t="shared" si="201"/>
        <v>VIP</v>
      </c>
      <c r="AN4320" t="str">
        <f t="shared" si="202"/>
        <v>Yes</v>
      </c>
      <c r="AO4320" t="str" cm="1">
        <f t="array" ref="AO4320">_xlfn.IFS($C4320&lt;36,"Youth", $C4320&lt;66, "Middle_age", $C4320&gt;65, "Old")</f>
        <v>Middle_age</v>
      </c>
      <c r="AP4320" t="str">
        <f t="shared" si="203"/>
        <v>3 năm</v>
      </c>
    </row>
    <row r="4321" spans="1:42" x14ac:dyDescent="0.35">
      <c r="A4321" t="s">
        <v>5466</v>
      </c>
      <c r="B4321" t="s">
        <v>19</v>
      </c>
      <c r="C4321">
        <v>27</v>
      </c>
      <c r="D4321" t="s">
        <v>13</v>
      </c>
      <c r="E4321">
        <v>0</v>
      </c>
      <c r="F4321" t="s">
        <v>181</v>
      </c>
      <c r="G4321">
        <v>93704</v>
      </c>
      <c r="H4321">
        <v>36.799647999999998</v>
      </c>
      <c r="I4321">
        <v>-119.801247</v>
      </c>
      <c r="J4321">
        <v>0</v>
      </c>
      <c r="K4321" s="1">
        <v>36</v>
      </c>
      <c r="L4321" t="s">
        <v>99</v>
      </c>
      <c r="M4321" t="s">
        <v>10</v>
      </c>
      <c r="N4321">
        <v>42.51</v>
      </c>
      <c r="O4321" t="s">
        <v>13</v>
      </c>
      <c r="P4321" t="s">
        <v>10</v>
      </c>
      <c r="Q4321" t="s">
        <v>14</v>
      </c>
      <c r="R4321">
        <v>52</v>
      </c>
      <c r="S4321" t="s">
        <v>10</v>
      </c>
      <c r="T4321" t="s">
        <v>13</v>
      </c>
      <c r="U4321" t="s">
        <v>10</v>
      </c>
      <c r="V4321" t="s">
        <v>10</v>
      </c>
      <c r="W4321" t="s">
        <v>10</v>
      </c>
      <c r="X4321" t="s">
        <v>10</v>
      </c>
      <c r="Y4321" t="s">
        <v>10</v>
      </c>
      <c r="Z4321" t="s">
        <v>13</v>
      </c>
      <c r="AA4321" t="s">
        <v>21</v>
      </c>
      <c r="AB4321" t="s">
        <v>10</v>
      </c>
      <c r="AC4321" t="s">
        <v>16</v>
      </c>
      <c r="AD4321">
        <v>79.2</v>
      </c>
      <c r="AE4321">
        <v>2854.95</v>
      </c>
      <c r="AF4321">
        <v>0</v>
      </c>
      <c r="AG4321">
        <v>40</v>
      </c>
      <c r="AH4321">
        <v>1530.36</v>
      </c>
      <c r="AI4321">
        <v>4425.3100000000004</v>
      </c>
      <c r="AJ4321" t="s">
        <v>17</v>
      </c>
      <c r="AM4321" t="str">
        <f t="shared" si="201"/>
        <v>VIP</v>
      </c>
      <c r="AN4321" t="str">
        <f t="shared" si="202"/>
        <v>No</v>
      </c>
      <c r="AO4321" t="str" cm="1">
        <f t="array" ref="AO4321">_xlfn.IFS($C4321&lt;36,"Youth", $C4321&lt;66, "Middle_age", $C4321&gt;65, "Old")</f>
        <v>Youth</v>
      </c>
      <c r="AP4321" t="str">
        <f t="shared" si="203"/>
        <v>3 năm</v>
      </c>
    </row>
    <row r="4322" spans="1:42" x14ac:dyDescent="0.35">
      <c r="A4322" t="s">
        <v>5467</v>
      </c>
      <c r="B4322" t="s">
        <v>9</v>
      </c>
      <c r="C4322">
        <v>45</v>
      </c>
      <c r="D4322" t="s">
        <v>13</v>
      </c>
      <c r="E4322">
        <v>0</v>
      </c>
      <c r="F4322" t="s">
        <v>369</v>
      </c>
      <c r="G4322">
        <v>90302</v>
      </c>
      <c r="H4322">
        <v>33.975332000000002</v>
      </c>
      <c r="I4322">
        <v>-118.35525199999999</v>
      </c>
      <c r="J4322">
        <v>0</v>
      </c>
      <c r="K4322" s="1">
        <v>68</v>
      </c>
      <c r="L4322" t="s">
        <v>42</v>
      </c>
      <c r="M4322" t="s">
        <v>10</v>
      </c>
      <c r="N4322">
        <v>17.41</v>
      </c>
      <c r="O4322" t="s">
        <v>13</v>
      </c>
      <c r="P4322" t="s">
        <v>10</v>
      </c>
      <c r="Q4322" t="s">
        <v>14</v>
      </c>
      <c r="R4322">
        <v>27</v>
      </c>
      <c r="S4322" t="s">
        <v>10</v>
      </c>
      <c r="T4322" t="s">
        <v>13</v>
      </c>
      <c r="U4322" t="s">
        <v>10</v>
      </c>
      <c r="V4322" t="s">
        <v>13</v>
      </c>
      <c r="W4322" t="s">
        <v>13</v>
      </c>
      <c r="X4322" t="s">
        <v>13</v>
      </c>
      <c r="Y4322" t="s">
        <v>13</v>
      </c>
      <c r="Z4322" t="s">
        <v>10</v>
      </c>
      <c r="AA4322" t="s">
        <v>15</v>
      </c>
      <c r="AB4322" t="s">
        <v>10</v>
      </c>
      <c r="AC4322" t="s">
        <v>16</v>
      </c>
      <c r="AD4322">
        <v>54.45</v>
      </c>
      <c r="AE4322">
        <v>3674.95</v>
      </c>
      <c r="AF4322">
        <v>0</v>
      </c>
      <c r="AG4322">
        <v>0</v>
      </c>
      <c r="AH4322">
        <v>1183.8800000000001</v>
      </c>
      <c r="AI4322">
        <v>4858.83</v>
      </c>
      <c r="AJ4322" t="s">
        <v>17</v>
      </c>
      <c r="AM4322" t="str">
        <f t="shared" si="201"/>
        <v>VIP</v>
      </c>
      <c r="AN4322" t="str">
        <f t="shared" si="202"/>
        <v>No</v>
      </c>
      <c r="AO4322" t="str" cm="1">
        <f t="array" ref="AO4322">_xlfn.IFS($C4322&lt;36,"Youth", $C4322&lt;66, "Middle_age", $C4322&gt;65, "Old")</f>
        <v>Middle_age</v>
      </c>
      <c r="AP4322" t="str">
        <f t="shared" si="203"/>
        <v>6 năm</v>
      </c>
    </row>
    <row r="4323" spans="1:42" x14ac:dyDescent="0.35">
      <c r="A4323" t="s">
        <v>5468</v>
      </c>
      <c r="B4323" t="s">
        <v>9</v>
      </c>
      <c r="C4323">
        <v>50</v>
      </c>
      <c r="D4323" t="s">
        <v>10</v>
      </c>
      <c r="E4323">
        <v>1</v>
      </c>
      <c r="F4323" t="s">
        <v>127</v>
      </c>
      <c r="G4323">
        <v>95120</v>
      </c>
      <c r="H4323">
        <v>37.186140999999999</v>
      </c>
      <c r="I4323">
        <v>-121.843554</v>
      </c>
      <c r="J4323">
        <v>6</v>
      </c>
      <c r="K4323" s="1">
        <v>64</v>
      </c>
      <c r="L4323" t="s">
        <v>12</v>
      </c>
      <c r="M4323" t="s">
        <v>10</v>
      </c>
      <c r="N4323">
        <v>19.23</v>
      </c>
      <c r="O4323" t="s">
        <v>10</v>
      </c>
      <c r="P4323" t="s">
        <v>13</v>
      </c>
      <c r="AA4323" t="s">
        <v>15</v>
      </c>
      <c r="AB4323" t="s">
        <v>13</v>
      </c>
      <c r="AC4323" t="s">
        <v>16</v>
      </c>
      <c r="AD4323">
        <v>24.9</v>
      </c>
      <c r="AE4323">
        <v>1595.5</v>
      </c>
      <c r="AF4323">
        <v>0</v>
      </c>
      <c r="AG4323">
        <v>0</v>
      </c>
      <c r="AH4323">
        <v>1230.72</v>
      </c>
      <c r="AI4323">
        <v>2826.22</v>
      </c>
      <c r="AJ4323" t="s">
        <v>17</v>
      </c>
      <c r="AM4323" t="str">
        <f t="shared" si="201"/>
        <v>Stayed</v>
      </c>
      <c r="AN4323" t="str">
        <f t="shared" si="202"/>
        <v>Yes</v>
      </c>
      <c r="AO4323" t="str" cm="1">
        <f t="array" ref="AO4323">_xlfn.IFS($C4323&lt;36,"Youth", $C4323&lt;66, "Middle_age", $C4323&gt;65, "Old")</f>
        <v>Middle_age</v>
      </c>
      <c r="AP4323" t="str">
        <f t="shared" si="203"/>
        <v>6 năm</v>
      </c>
    </row>
    <row r="4324" spans="1:42" x14ac:dyDescent="0.35">
      <c r="A4324" t="s">
        <v>5469</v>
      </c>
      <c r="B4324" t="s">
        <v>9</v>
      </c>
      <c r="C4324">
        <v>41</v>
      </c>
      <c r="D4324" t="s">
        <v>10</v>
      </c>
      <c r="E4324">
        <v>0</v>
      </c>
      <c r="F4324" t="s">
        <v>105</v>
      </c>
      <c r="G4324">
        <v>90058</v>
      </c>
      <c r="H4324">
        <v>34.001617000000003</v>
      </c>
      <c r="I4324">
        <v>-118.222274</v>
      </c>
      <c r="J4324">
        <v>1</v>
      </c>
      <c r="K4324" s="1">
        <v>66</v>
      </c>
      <c r="L4324" t="s">
        <v>42</v>
      </c>
      <c r="M4324" t="s">
        <v>10</v>
      </c>
      <c r="N4324">
        <v>48.77</v>
      </c>
      <c r="O4324" t="s">
        <v>10</v>
      </c>
      <c r="P4324" t="s">
        <v>10</v>
      </c>
      <c r="Q4324" t="s">
        <v>25</v>
      </c>
      <c r="R4324">
        <v>12</v>
      </c>
      <c r="S4324" t="s">
        <v>13</v>
      </c>
      <c r="T4324" t="s">
        <v>10</v>
      </c>
      <c r="U4324" t="s">
        <v>10</v>
      </c>
      <c r="V4324" t="s">
        <v>13</v>
      </c>
      <c r="W4324" t="s">
        <v>10</v>
      </c>
      <c r="X4324" t="s">
        <v>10</v>
      </c>
      <c r="Y4324" t="s">
        <v>10</v>
      </c>
      <c r="Z4324" t="s">
        <v>13</v>
      </c>
      <c r="AA4324" t="s">
        <v>15</v>
      </c>
      <c r="AB4324" t="s">
        <v>10</v>
      </c>
      <c r="AC4324" t="s">
        <v>16</v>
      </c>
      <c r="AD4324">
        <v>102.45</v>
      </c>
      <c r="AE4324">
        <v>6615.15</v>
      </c>
      <c r="AF4324">
        <v>0</v>
      </c>
      <c r="AG4324">
        <v>130</v>
      </c>
      <c r="AH4324">
        <v>3218.82</v>
      </c>
      <c r="AI4324">
        <v>9963.9699999999993</v>
      </c>
      <c r="AJ4324" t="s">
        <v>27</v>
      </c>
      <c r="AK4324" t="s">
        <v>28</v>
      </c>
      <c r="AL4324" t="s">
        <v>29</v>
      </c>
      <c r="AM4324" t="str">
        <f t="shared" si="201"/>
        <v>Churned</v>
      </c>
      <c r="AN4324" t="str">
        <f t="shared" si="202"/>
        <v>No</v>
      </c>
      <c r="AO4324" t="str" cm="1">
        <f t="array" ref="AO4324">_xlfn.IFS($C4324&lt;36,"Youth", $C4324&lt;66, "Middle_age", $C4324&gt;65, "Old")</f>
        <v>Middle_age</v>
      </c>
      <c r="AP4324" t="str">
        <f t="shared" si="203"/>
        <v>6 năm</v>
      </c>
    </row>
    <row r="4325" spans="1:42" x14ac:dyDescent="0.35">
      <c r="A4325" t="s">
        <v>5470</v>
      </c>
      <c r="B4325" t="s">
        <v>19</v>
      </c>
      <c r="C4325">
        <v>49</v>
      </c>
      <c r="D4325" t="s">
        <v>10</v>
      </c>
      <c r="E4325">
        <v>0</v>
      </c>
      <c r="F4325" t="s">
        <v>4032</v>
      </c>
      <c r="G4325">
        <v>94950</v>
      </c>
      <c r="H4325">
        <v>38.052208999999998</v>
      </c>
      <c r="I4325">
        <v>-122.775567</v>
      </c>
      <c r="J4325">
        <v>10</v>
      </c>
      <c r="K4325" s="1">
        <v>26</v>
      </c>
      <c r="L4325" t="s">
        <v>12</v>
      </c>
      <c r="M4325" t="s">
        <v>10</v>
      </c>
      <c r="N4325">
        <v>45.28</v>
      </c>
      <c r="O4325" t="s">
        <v>13</v>
      </c>
      <c r="P4325" t="s">
        <v>13</v>
      </c>
      <c r="AA4325" t="s">
        <v>15</v>
      </c>
      <c r="AB4325" t="s">
        <v>10</v>
      </c>
      <c r="AC4325" t="s">
        <v>26</v>
      </c>
      <c r="AD4325">
        <v>20.05</v>
      </c>
      <c r="AE4325">
        <v>505.9</v>
      </c>
      <c r="AF4325">
        <v>0</v>
      </c>
      <c r="AG4325">
        <v>0</v>
      </c>
      <c r="AH4325">
        <v>1177.28</v>
      </c>
      <c r="AI4325">
        <v>1683.18</v>
      </c>
      <c r="AJ4325" t="s">
        <v>17</v>
      </c>
      <c r="AM4325" t="str">
        <f t="shared" si="201"/>
        <v>Stayed</v>
      </c>
      <c r="AN4325" t="str">
        <f t="shared" si="202"/>
        <v>No</v>
      </c>
      <c r="AO4325" t="str" cm="1">
        <f t="array" ref="AO4325">_xlfn.IFS($C4325&lt;36,"Youth", $C4325&lt;66, "Middle_age", $C4325&gt;65, "Old")</f>
        <v>Middle_age</v>
      </c>
      <c r="AP4325" t="str">
        <f t="shared" si="203"/>
        <v>3 năm</v>
      </c>
    </row>
    <row r="4326" spans="1:42" x14ac:dyDescent="0.35">
      <c r="A4326" t="s">
        <v>5471</v>
      </c>
      <c r="B4326" t="s">
        <v>19</v>
      </c>
      <c r="C4326">
        <v>42</v>
      </c>
      <c r="D4326" t="s">
        <v>10</v>
      </c>
      <c r="E4326">
        <v>0</v>
      </c>
      <c r="F4326" t="s">
        <v>127</v>
      </c>
      <c r="G4326">
        <v>95121</v>
      </c>
      <c r="H4326">
        <v>37.304681000000002</v>
      </c>
      <c r="I4326">
        <v>-121.809955</v>
      </c>
      <c r="J4326">
        <v>1</v>
      </c>
      <c r="K4326" s="1">
        <v>17</v>
      </c>
      <c r="L4326" t="s">
        <v>32</v>
      </c>
      <c r="M4326" t="s">
        <v>10</v>
      </c>
      <c r="N4326">
        <v>17.71</v>
      </c>
      <c r="O4326" t="s">
        <v>10</v>
      </c>
      <c r="P4326" t="s">
        <v>10</v>
      </c>
      <c r="Q4326" t="s">
        <v>25</v>
      </c>
      <c r="R4326">
        <v>13</v>
      </c>
      <c r="S4326" t="s">
        <v>13</v>
      </c>
      <c r="T4326" t="s">
        <v>13</v>
      </c>
      <c r="U4326" t="s">
        <v>13</v>
      </c>
      <c r="V4326" t="s">
        <v>13</v>
      </c>
      <c r="W4326" t="s">
        <v>10</v>
      </c>
      <c r="X4326" t="s">
        <v>10</v>
      </c>
      <c r="Y4326" t="s">
        <v>10</v>
      </c>
      <c r="Z4326" t="s">
        <v>10</v>
      </c>
      <c r="AA4326" t="s">
        <v>21</v>
      </c>
      <c r="AB4326" t="s">
        <v>10</v>
      </c>
      <c r="AC4326" t="s">
        <v>26</v>
      </c>
      <c r="AD4326">
        <v>92.55</v>
      </c>
      <c r="AE4326">
        <v>1515.1</v>
      </c>
      <c r="AF4326">
        <v>0</v>
      </c>
      <c r="AG4326">
        <v>0</v>
      </c>
      <c r="AH4326">
        <v>301.07</v>
      </c>
      <c r="AI4326">
        <v>1816.17</v>
      </c>
      <c r="AJ4326" t="s">
        <v>27</v>
      </c>
      <c r="AK4326" t="s">
        <v>79</v>
      </c>
      <c r="AL4326" t="s">
        <v>314</v>
      </c>
      <c r="AM4326" t="str">
        <f t="shared" si="201"/>
        <v>Churned</v>
      </c>
      <c r="AN4326" t="str">
        <f t="shared" si="202"/>
        <v>No</v>
      </c>
      <c r="AO4326" t="str" cm="1">
        <f t="array" ref="AO4326">_xlfn.IFS($C4326&lt;36,"Youth", $C4326&lt;66, "Middle_age", $C4326&gt;65, "Old")</f>
        <v>Middle_age</v>
      </c>
      <c r="AP4326" t="str">
        <f t="shared" si="203"/>
        <v>2 năm</v>
      </c>
    </row>
    <row r="4327" spans="1:42" x14ac:dyDescent="0.35">
      <c r="A4327" t="s">
        <v>5472</v>
      </c>
      <c r="B4327" t="s">
        <v>19</v>
      </c>
      <c r="C4327">
        <v>53</v>
      </c>
      <c r="D4327" t="s">
        <v>13</v>
      </c>
      <c r="E4327">
        <v>0</v>
      </c>
      <c r="F4327" t="s">
        <v>2038</v>
      </c>
      <c r="G4327">
        <v>90245</v>
      </c>
      <c r="H4327">
        <v>33.917144999999998</v>
      </c>
      <c r="I4327">
        <v>-118.401554</v>
      </c>
      <c r="J4327">
        <v>0</v>
      </c>
      <c r="K4327" s="1">
        <v>6</v>
      </c>
      <c r="L4327" t="s">
        <v>24</v>
      </c>
      <c r="M4327" t="s">
        <v>10</v>
      </c>
      <c r="N4327">
        <v>16.579999999999998</v>
      </c>
      <c r="O4327" t="s">
        <v>13</v>
      </c>
      <c r="P4327" t="s">
        <v>10</v>
      </c>
      <c r="Q4327" t="s">
        <v>25</v>
      </c>
      <c r="R4327">
        <v>17</v>
      </c>
      <c r="S4327" t="s">
        <v>13</v>
      </c>
      <c r="T4327" t="s">
        <v>13</v>
      </c>
      <c r="U4327" t="s">
        <v>10</v>
      </c>
      <c r="V4327" t="s">
        <v>13</v>
      </c>
      <c r="W4327" t="s">
        <v>10</v>
      </c>
      <c r="X4327" t="s">
        <v>10</v>
      </c>
      <c r="Y4327" t="s">
        <v>10</v>
      </c>
      <c r="Z4327" t="s">
        <v>13</v>
      </c>
      <c r="AA4327" t="s">
        <v>21</v>
      </c>
      <c r="AB4327" t="s">
        <v>13</v>
      </c>
      <c r="AC4327" t="s">
        <v>153</v>
      </c>
      <c r="AD4327">
        <v>94.5</v>
      </c>
      <c r="AE4327">
        <v>575.45000000000005</v>
      </c>
      <c r="AF4327">
        <v>0</v>
      </c>
      <c r="AG4327">
        <v>10</v>
      </c>
      <c r="AH4327">
        <v>99.48</v>
      </c>
      <c r="AI4327">
        <v>684.93</v>
      </c>
      <c r="AJ4327" t="s">
        <v>27</v>
      </c>
      <c r="AK4327" t="s">
        <v>33</v>
      </c>
      <c r="AL4327" t="s">
        <v>37</v>
      </c>
      <c r="AM4327" t="str">
        <f t="shared" si="201"/>
        <v>Churned</v>
      </c>
      <c r="AN4327" t="str">
        <f t="shared" si="202"/>
        <v>No</v>
      </c>
      <c r="AO4327" t="str" cm="1">
        <f t="array" ref="AO4327">_xlfn.IFS($C4327&lt;36,"Youth", $C4327&lt;66, "Middle_age", $C4327&gt;65, "Old")</f>
        <v>Middle_age</v>
      </c>
      <c r="AP4327" t="str">
        <f t="shared" si="203"/>
        <v>1 năm</v>
      </c>
    </row>
    <row r="4328" spans="1:42" x14ac:dyDescent="0.35">
      <c r="A4328" t="s">
        <v>5473</v>
      </c>
      <c r="B4328" t="s">
        <v>9</v>
      </c>
      <c r="C4328">
        <v>37</v>
      </c>
      <c r="D4328" t="s">
        <v>13</v>
      </c>
      <c r="E4328">
        <v>0</v>
      </c>
      <c r="F4328" t="s">
        <v>361</v>
      </c>
      <c r="G4328">
        <v>94117</v>
      </c>
      <c r="H4328">
        <v>37.770533</v>
      </c>
      <c r="I4328">
        <v>-122.445121</v>
      </c>
      <c r="J4328">
        <v>0</v>
      </c>
      <c r="K4328" s="1">
        <v>26</v>
      </c>
      <c r="L4328" t="s">
        <v>99</v>
      </c>
      <c r="M4328" t="s">
        <v>10</v>
      </c>
      <c r="N4328">
        <v>20.64</v>
      </c>
      <c r="O4328" t="s">
        <v>10</v>
      </c>
      <c r="P4328" t="s">
        <v>10</v>
      </c>
      <c r="Q4328" t="s">
        <v>25</v>
      </c>
      <c r="R4328">
        <v>22</v>
      </c>
      <c r="S4328" t="s">
        <v>13</v>
      </c>
      <c r="T4328" t="s">
        <v>13</v>
      </c>
      <c r="U4328" t="s">
        <v>10</v>
      </c>
      <c r="V4328" t="s">
        <v>13</v>
      </c>
      <c r="W4328" t="s">
        <v>13</v>
      </c>
      <c r="X4328" t="s">
        <v>13</v>
      </c>
      <c r="Y4328" t="s">
        <v>13</v>
      </c>
      <c r="Z4328" t="s">
        <v>10</v>
      </c>
      <c r="AA4328" t="s">
        <v>21</v>
      </c>
      <c r="AB4328" t="s">
        <v>10</v>
      </c>
      <c r="AC4328" t="s">
        <v>26</v>
      </c>
      <c r="AD4328">
        <v>80.7</v>
      </c>
      <c r="AE4328">
        <v>2193</v>
      </c>
      <c r="AF4328">
        <v>0</v>
      </c>
      <c r="AG4328">
        <v>0</v>
      </c>
      <c r="AH4328">
        <v>536.64</v>
      </c>
      <c r="AI4328">
        <v>2729.64</v>
      </c>
      <c r="AJ4328" t="s">
        <v>17</v>
      </c>
      <c r="AM4328" t="str">
        <f t="shared" si="201"/>
        <v>Stayed</v>
      </c>
      <c r="AN4328" t="str">
        <f t="shared" si="202"/>
        <v>No</v>
      </c>
      <c r="AO4328" t="str" cm="1">
        <f t="array" ref="AO4328">_xlfn.IFS($C4328&lt;36,"Youth", $C4328&lt;66, "Middle_age", $C4328&gt;65, "Old")</f>
        <v>Middle_age</v>
      </c>
      <c r="AP4328" t="str">
        <f t="shared" si="203"/>
        <v>3 năm</v>
      </c>
    </row>
    <row r="4329" spans="1:42" x14ac:dyDescent="0.35">
      <c r="A4329" t="s">
        <v>5474</v>
      </c>
      <c r="B4329" t="s">
        <v>19</v>
      </c>
      <c r="C4329">
        <v>49</v>
      </c>
      <c r="D4329" t="s">
        <v>10</v>
      </c>
      <c r="E4329">
        <v>1</v>
      </c>
      <c r="F4329" t="s">
        <v>2127</v>
      </c>
      <c r="G4329">
        <v>92683</v>
      </c>
      <c r="H4329">
        <v>33.752591000000002</v>
      </c>
      <c r="I4329">
        <v>-117.993661</v>
      </c>
      <c r="J4329">
        <v>3</v>
      </c>
      <c r="K4329" s="1">
        <v>59</v>
      </c>
      <c r="L4329" t="s">
        <v>12</v>
      </c>
      <c r="M4329" t="s">
        <v>10</v>
      </c>
      <c r="N4329">
        <v>41.09</v>
      </c>
      <c r="O4329" t="s">
        <v>10</v>
      </c>
      <c r="P4329" t="s">
        <v>10</v>
      </c>
      <c r="Q4329" t="s">
        <v>25</v>
      </c>
      <c r="R4329">
        <v>16</v>
      </c>
      <c r="S4329" t="s">
        <v>13</v>
      </c>
      <c r="T4329" t="s">
        <v>13</v>
      </c>
      <c r="U4329" t="s">
        <v>10</v>
      </c>
      <c r="V4329" t="s">
        <v>13</v>
      </c>
      <c r="W4329" t="s">
        <v>10</v>
      </c>
      <c r="X4329" t="s">
        <v>10</v>
      </c>
      <c r="Y4329" t="s">
        <v>10</v>
      </c>
      <c r="Z4329" t="s">
        <v>10</v>
      </c>
      <c r="AA4329" t="s">
        <v>43</v>
      </c>
      <c r="AB4329" t="s">
        <v>10</v>
      </c>
      <c r="AC4329" t="s">
        <v>16</v>
      </c>
      <c r="AD4329">
        <v>99.5</v>
      </c>
      <c r="AE4329">
        <v>5861.75</v>
      </c>
      <c r="AF4329">
        <v>0</v>
      </c>
      <c r="AG4329">
        <v>0</v>
      </c>
      <c r="AH4329">
        <v>2424.31</v>
      </c>
      <c r="AI4329">
        <v>8286.06</v>
      </c>
      <c r="AJ4329" t="s">
        <v>17</v>
      </c>
      <c r="AM4329" t="str">
        <f t="shared" si="201"/>
        <v>VIP</v>
      </c>
      <c r="AN4329" t="str">
        <f t="shared" si="202"/>
        <v>Yes</v>
      </c>
      <c r="AO4329" t="str" cm="1">
        <f t="array" ref="AO4329">_xlfn.IFS($C4329&lt;36,"Youth", $C4329&lt;66, "Middle_age", $C4329&gt;65, "Old")</f>
        <v>Middle_age</v>
      </c>
      <c r="AP4329" t="str">
        <f t="shared" si="203"/>
        <v>5 năm</v>
      </c>
    </row>
    <row r="4330" spans="1:42" x14ac:dyDescent="0.35">
      <c r="A4330" t="s">
        <v>5475</v>
      </c>
      <c r="B4330" t="s">
        <v>9</v>
      </c>
      <c r="C4330">
        <v>36</v>
      </c>
      <c r="D4330" t="s">
        <v>10</v>
      </c>
      <c r="E4330">
        <v>3</v>
      </c>
      <c r="F4330" t="s">
        <v>1107</v>
      </c>
      <c r="G4330">
        <v>96010</v>
      </c>
      <c r="H4330">
        <v>40.775272000000001</v>
      </c>
      <c r="I4330">
        <v>-123.287414</v>
      </c>
      <c r="J4330">
        <v>10</v>
      </c>
      <c r="K4330" s="1">
        <v>44</v>
      </c>
      <c r="L4330" t="s">
        <v>46</v>
      </c>
      <c r="M4330" t="s">
        <v>10</v>
      </c>
      <c r="N4330">
        <v>43.7</v>
      </c>
      <c r="O4330" t="s">
        <v>13</v>
      </c>
      <c r="P4330" t="s">
        <v>10</v>
      </c>
      <c r="Q4330" t="s">
        <v>49</v>
      </c>
      <c r="R4330">
        <v>75</v>
      </c>
      <c r="S4330" t="s">
        <v>10</v>
      </c>
      <c r="T4330" t="s">
        <v>13</v>
      </c>
      <c r="U4330" t="s">
        <v>13</v>
      </c>
      <c r="V4330" t="s">
        <v>10</v>
      </c>
      <c r="W4330" t="s">
        <v>13</v>
      </c>
      <c r="X4330" t="s">
        <v>13</v>
      </c>
      <c r="Y4330" t="s">
        <v>13</v>
      </c>
      <c r="Z4330" t="s">
        <v>13</v>
      </c>
      <c r="AA4330" t="s">
        <v>21</v>
      </c>
      <c r="AB4330" t="s">
        <v>13</v>
      </c>
      <c r="AC4330" t="s">
        <v>26</v>
      </c>
      <c r="AD4330">
        <v>56.25</v>
      </c>
      <c r="AE4330">
        <v>2419.5500000000002</v>
      </c>
      <c r="AF4330">
        <v>14.78</v>
      </c>
      <c r="AG4330">
        <v>40</v>
      </c>
      <c r="AH4330">
        <v>1922.8</v>
      </c>
      <c r="AI4330">
        <v>4367.57</v>
      </c>
      <c r="AJ4330" t="s">
        <v>17</v>
      </c>
      <c r="AM4330" t="str">
        <f t="shared" si="201"/>
        <v>VIP</v>
      </c>
      <c r="AN4330" t="str">
        <f t="shared" si="202"/>
        <v>Yes</v>
      </c>
      <c r="AO4330" t="str" cm="1">
        <f t="array" ref="AO4330">_xlfn.IFS($C4330&lt;36,"Youth", $C4330&lt;66, "Middle_age", $C4330&gt;65, "Old")</f>
        <v>Middle_age</v>
      </c>
      <c r="AP4330" t="str">
        <f t="shared" si="203"/>
        <v>4 năm</v>
      </c>
    </row>
    <row r="4331" spans="1:42" x14ac:dyDescent="0.35">
      <c r="A4331" t="s">
        <v>5476</v>
      </c>
      <c r="B4331" t="s">
        <v>9</v>
      </c>
      <c r="C4331">
        <v>21</v>
      </c>
      <c r="D4331" t="s">
        <v>10</v>
      </c>
      <c r="E4331">
        <v>0</v>
      </c>
      <c r="F4331" t="s">
        <v>1998</v>
      </c>
      <c r="G4331">
        <v>93531</v>
      </c>
      <c r="H4331">
        <v>35.214981999999999</v>
      </c>
      <c r="I4331">
        <v>-118.59049</v>
      </c>
      <c r="J4331">
        <v>4</v>
      </c>
      <c r="K4331" s="1">
        <v>4</v>
      </c>
      <c r="L4331" t="s">
        <v>24</v>
      </c>
      <c r="M4331" t="s">
        <v>10</v>
      </c>
      <c r="N4331">
        <v>9.98</v>
      </c>
      <c r="O4331" t="s">
        <v>10</v>
      </c>
      <c r="P4331" t="s">
        <v>10</v>
      </c>
      <c r="Q4331" t="s">
        <v>25</v>
      </c>
      <c r="R4331">
        <v>51</v>
      </c>
      <c r="S4331" t="s">
        <v>13</v>
      </c>
      <c r="T4331" t="s">
        <v>10</v>
      </c>
      <c r="U4331" t="s">
        <v>13</v>
      </c>
      <c r="V4331" t="s">
        <v>13</v>
      </c>
      <c r="W4331" t="s">
        <v>10</v>
      </c>
      <c r="X4331" t="s">
        <v>10</v>
      </c>
      <c r="Y4331" t="s">
        <v>10</v>
      </c>
      <c r="Z4331" t="s">
        <v>10</v>
      </c>
      <c r="AA4331" t="s">
        <v>21</v>
      </c>
      <c r="AB4331" t="s">
        <v>10</v>
      </c>
      <c r="AC4331" t="s">
        <v>26</v>
      </c>
      <c r="AD4331">
        <v>97.95</v>
      </c>
      <c r="AE4331">
        <v>384.5</v>
      </c>
      <c r="AF4331">
        <v>0</v>
      </c>
      <c r="AG4331">
        <v>0</v>
      </c>
      <c r="AH4331">
        <v>39.92</v>
      </c>
      <c r="AI4331">
        <v>424.42</v>
      </c>
      <c r="AJ4331" t="s">
        <v>27</v>
      </c>
      <c r="AK4331" t="s">
        <v>91</v>
      </c>
      <c r="AL4331" t="s">
        <v>92</v>
      </c>
      <c r="AM4331" t="str">
        <f t="shared" si="201"/>
        <v>Churned</v>
      </c>
      <c r="AN4331" t="str">
        <f t="shared" si="202"/>
        <v>No</v>
      </c>
      <c r="AO4331" t="str" cm="1">
        <f t="array" ref="AO4331">_xlfn.IFS($C4331&lt;36,"Youth", $C4331&lt;66, "Middle_age", $C4331&gt;65, "Old")</f>
        <v>Youth</v>
      </c>
      <c r="AP4331" t="str">
        <f t="shared" si="203"/>
        <v>1 năm</v>
      </c>
    </row>
    <row r="4332" spans="1:42" x14ac:dyDescent="0.35">
      <c r="A4332" t="s">
        <v>5477</v>
      </c>
      <c r="B4332" t="s">
        <v>19</v>
      </c>
      <c r="C4332">
        <v>33</v>
      </c>
      <c r="D4332" t="s">
        <v>13</v>
      </c>
      <c r="E4332">
        <v>0</v>
      </c>
      <c r="F4332" t="s">
        <v>1065</v>
      </c>
      <c r="G4332">
        <v>96013</v>
      </c>
      <c r="H4332">
        <v>40.946784999999998</v>
      </c>
      <c r="I4332">
        <v>-121.719489</v>
      </c>
      <c r="J4332">
        <v>0</v>
      </c>
      <c r="K4332" s="1">
        <v>3</v>
      </c>
      <c r="L4332" t="s">
        <v>24</v>
      </c>
      <c r="M4332" t="s">
        <v>10</v>
      </c>
      <c r="N4332">
        <v>49.76</v>
      </c>
      <c r="O4332" t="s">
        <v>13</v>
      </c>
      <c r="P4332" t="s">
        <v>10</v>
      </c>
      <c r="Q4332" t="s">
        <v>25</v>
      </c>
      <c r="R4332">
        <v>3</v>
      </c>
      <c r="S4332" t="s">
        <v>13</v>
      </c>
      <c r="T4332" t="s">
        <v>13</v>
      </c>
      <c r="U4332" t="s">
        <v>13</v>
      </c>
      <c r="V4332" t="s">
        <v>13</v>
      </c>
      <c r="W4332" t="s">
        <v>10</v>
      </c>
      <c r="X4332" t="s">
        <v>13</v>
      </c>
      <c r="Y4332" t="s">
        <v>13</v>
      </c>
      <c r="Z4332" t="s">
        <v>13</v>
      </c>
      <c r="AA4332" t="s">
        <v>21</v>
      </c>
      <c r="AB4332" t="s">
        <v>13</v>
      </c>
      <c r="AC4332" t="s">
        <v>26</v>
      </c>
      <c r="AD4332">
        <v>79.25</v>
      </c>
      <c r="AE4332">
        <v>267.60000000000002</v>
      </c>
      <c r="AF4332">
        <v>0</v>
      </c>
      <c r="AG4332">
        <v>10</v>
      </c>
      <c r="AH4332">
        <v>149.28</v>
      </c>
      <c r="AI4332">
        <v>426.88</v>
      </c>
      <c r="AJ4332" t="s">
        <v>27</v>
      </c>
      <c r="AK4332" t="s">
        <v>28</v>
      </c>
      <c r="AL4332" t="s">
        <v>173</v>
      </c>
      <c r="AM4332" t="str">
        <f t="shared" si="201"/>
        <v>Churned</v>
      </c>
      <c r="AN4332" t="str">
        <f t="shared" si="202"/>
        <v>No</v>
      </c>
      <c r="AO4332" t="str" cm="1">
        <f t="array" ref="AO4332">_xlfn.IFS($C4332&lt;36,"Youth", $C4332&lt;66, "Middle_age", $C4332&gt;65, "Old")</f>
        <v>Youth</v>
      </c>
      <c r="AP4332" t="str">
        <f t="shared" si="203"/>
        <v>1 năm</v>
      </c>
    </row>
    <row r="4333" spans="1:42" x14ac:dyDescent="0.35">
      <c r="A4333" t="s">
        <v>5478</v>
      </c>
      <c r="B4333" t="s">
        <v>9</v>
      </c>
      <c r="C4333">
        <v>50</v>
      </c>
      <c r="D4333" t="s">
        <v>13</v>
      </c>
      <c r="E4333">
        <v>0</v>
      </c>
      <c r="F4333" t="s">
        <v>5316</v>
      </c>
      <c r="G4333">
        <v>95551</v>
      </c>
      <c r="H4333">
        <v>40.665951999999997</v>
      </c>
      <c r="I4333">
        <v>-124.24005099999999</v>
      </c>
      <c r="J4333">
        <v>0</v>
      </c>
      <c r="K4333" s="1">
        <v>13</v>
      </c>
      <c r="L4333" t="s">
        <v>32</v>
      </c>
      <c r="M4333" t="s">
        <v>10</v>
      </c>
      <c r="N4333">
        <v>21.36</v>
      </c>
      <c r="O4333" t="s">
        <v>13</v>
      </c>
      <c r="P4333" t="s">
        <v>13</v>
      </c>
      <c r="AA4333" t="s">
        <v>21</v>
      </c>
      <c r="AB4333" t="s">
        <v>10</v>
      </c>
      <c r="AC4333" t="s">
        <v>16</v>
      </c>
      <c r="AD4333">
        <v>19.3</v>
      </c>
      <c r="AE4333">
        <v>279.3</v>
      </c>
      <c r="AF4333">
        <v>0</v>
      </c>
      <c r="AG4333">
        <v>0</v>
      </c>
      <c r="AH4333">
        <v>277.68</v>
      </c>
      <c r="AI4333">
        <v>556.98</v>
      </c>
      <c r="AJ4333" t="s">
        <v>17</v>
      </c>
      <c r="AM4333" t="str">
        <f t="shared" si="201"/>
        <v>Stayed</v>
      </c>
      <c r="AN4333" t="str">
        <f t="shared" si="202"/>
        <v>No</v>
      </c>
      <c r="AO4333" t="str" cm="1">
        <f t="array" ref="AO4333">_xlfn.IFS($C4333&lt;36,"Youth", $C4333&lt;66, "Middle_age", $C4333&gt;65, "Old")</f>
        <v>Middle_age</v>
      </c>
      <c r="AP4333" t="str">
        <f t="shared" si="203"/>
        <v>2 năm</v>
      </c>
    </row>
    <row r="4334" spans="1:42" x14ac:dyDescent="0.35">
      <c r="A4334" t="s">
        <v>5479</v>
      </c>
      <c r="B4334" t="s">
        <v>9</v>
      </c>
      <c r="C4334">
        <v>47</v>
      </c>
      <c r="D4334" t="s">
        <v>13</v>
      </c>
      <c r="E4334">
        <v>0</v>
      </c>
      <c r="F4334" t="s">
        <v>4121</v>
      </c>
      <c r="G4334">
        <v>93449</v>
      </c>
      <c r="H4334">
        <v>35.165667999999997</v>
      </c>
      <c r="I4334">
        <v>-120.65584200000001</v>
      </c>
      <c r="J4334">
        <v>0</v>
      </c>
      <c r="K4334" s="1">
        <v>29</v>
      </c>
      <c r="L4334" t="s">
        <v>12</v>
      </c>
      <c r="M4334" t="s">
        <v>13</v>
      </c>
      <c r="P4334" t="s">
        <v>10</v>
      </c>
      <c r="Q4334" t="s">
        <v>14</v>
      </c>
      <c r="R4334">
        <v>28</v>
      </c>
      <c r="S4334" t="s">
        <v>10</v>
      </c>
      <c r="T4334" t="s">
        <v>10</v>
      </c>
      <c r="U4334" t="s">
        <v>13</v>
      </c>
      <c r="V4334" t="s">
        <v>10</v>
      </c>
      <c r="W4334" t="s">
        <v>13</v>
      </c>
      <c r="X4334" t="s">
        <v>13</v>
      </c>
      <c r="Y4334" t="s">
        <v>13</v>
      </c>
      <c r="Z4334" t="s">
        <v>10</v>
      </c>
      <c r="AA4334" t="s">
        <v>15</v>
      </c>
      <c r="AB4334" t="s">
        <v>13</v>
      </c>
      <c r="AC4334" t="s">
        <v>16</v>
      </c>
      <c r="AD4334">
        <v>39.5</v>
      </c>
      <c r="AE4334">
        <v>1082.75</v>
      </c>
      <c r="AF4334">
        <v>0</v>
      </c>
      <c r="AG4334">
        <v>0</v>
      </c>
      <c r="AH4334">
        <v>0</v>
      </c>
      <c r="AI4334">
        <v>1082.75</v>
      </c>
      <c r="AJ4334" t="s">
        <v>17</v>
      </c>
      <c r="AM4334" t="str">
        <f t="shared" si="201"/>
        <v>Stayed</v>
      </c>
      <c r="AN4334" t="str">
        <f t="shared" si="202"/>
        <v>No</v>
      </c>
      <c r="AO4334" t="str" cm="1">
        <f t="array" ref="AO4334">_xlfn.IFS($C4334&lt;36,"Youth", $C4334&lt;66, "Middle_age", $C4334&gt;65, "Old")</f>
        <v>Middle_age</v>
      </c>
      <c r="AP4334" t="str">
        <f t="shared" si="203"/>
        <v>3 năm</v>
      </c>
    </row>
    <row r="4335" spans="1:42" x14ac:dyDescent="0.35">
      <c r="A4335" t="s">
        <v>5480</v>
      </c>
      <c r="B4335" t="s">
        <v>9</v>
      </c>
      <c r="C4335">
        <v>56</v>
      </c>
      <c r="D4335" t="s">
        <v>10</v>
      </c>
      <c r="E4335">
        <v>0</v>
      </c>
      <c r="F4335" t="s">
        <v>1449</v>
      </c>
      <c r="G4335">
        <v>94507</v>
      </c>
      <c r="H4335">
        <v>37.855716999999999</v>
      </c>
      <c r="I4335">
        <v>-121.99481299999999</v>
      </c>
      <c r="J4335">
        <v>6</v>
      </c>
      <c r="K4335" s="1">
        <v>72</v>
      </c>
      <c r="L4335" t="s">
        <v>12</v>
      </c>
      <c r="M4335" t="s">
        <v>13</v>
      </c>
      <c r="P4335" t="s">
        <v>10</v>
      </c>
      <c r="Q4335" t="s">
        <v>49</v>
      </c>
      <c r="R4335">
        <v>4</v>
      </c>
      <c r="S4335" t="s">
        <v>10</v>
      </c>
      <c r="T4335" t="s">
        <v>10</v>
      </c>
      <c r="U4335" t="s">
        <v>10</v>
      </c>
      <c r="V4335" t="s">
        <v>10</v>
      </c>
      <c r="W4335" t="s">
        <v>10</v>
      </c>
      <c r="X4335" t="s">
        <v>10</v>
      </c>
      <c r="Y4335" t="s">
        <v>10</v>
      </c>
      <c r="Z4335" t="s">
        <v>10</v>
      </c>
      <c r="AA4335" t="s">
        <v>43</v>
      </c>
      <c r="AB4335" t="s">
        <v>13</v>
      </c>
      <c r="AC4335" t="s">
        <v>26</v>
      </c>
      <c r="AD4335">
        <v>65.5</v>
      </c>
      <c r="AE4335">
        <v>4919.7</v>
      </c>
      <c r="AF4335">
        <v>0</v>
      </c>
      <c r="AG4335">
        <v>0</v>
      </c>
      <c r="AH4335">
        <v>0</v>
      </c>
      <c r="AI4335">
        <v>4919.7</v>
      </c>
      <c r="AJ4335" t="s">
        <v>17</v>
      </c>
      <c r="AM4335" t="str">
        <f t="shared" si="201"/>
        <v>VIP</v>
      </c>
      <c r="AN4335" t="str">
        <f t="shared" si="202"/>
        <v>No</v>
      </c>
      <c r="AO4335" t="str" cm="1">
        <f t="array" ref="AO4335">_xlfn.IFS($C4335&lt;36,"Youth", $C4335&lt;66, "Middle_age", $C4335&gt;65, "Old")</f>
        <v>Middle_age</v>
      </c>
      <c r="AP4335" t="str">
        <f t="shared" si="203"/>
        <v>6 năm</v>
      </c>
    </row>
    <row r="4336" spans="1:42" x14ac:dyDescent="0.35">
      <c r="A4336" t="s">
        <v>5481</v>
      </c>
      <c r="B4336" t="s">
        <v>9</v>
      </c>
      <c r="C4336">
        <v>20</v>
      </c>
      <c r="D4336" t="s">
        <v>10</v>
      </c>
      <c r="E4336">
        <v>0</v>
      </c>
      <c r="F4336" t="s">
        <v>2356</v>
      </c>
      <c r="G4336">
        <v>95747</v>
      </c>
      <c r="H4336">
        <v>38.784329</v>
      </c>
      <c r="I4336">
        <v>-121.373245</v>
      </c>
      <c r="J4336">
        <v>10</v>
      </c>
      <c r="K4336" s="1">
        <v>34</v>
      </c>
      <c r="L4336" t="s">
        <v>99</v>
      </c>
      <c r="M4336" t="s">
        <v>10</v>
      </c>
      <c r="N4336">
        <v>35.29</v>
      </c>
      <c r="O4336" t="s">
        <v>10</v>
      </c>
      <c r="P4336" t="s">
        <v>10</v>
      </c>
      <c r="Q4336" t="s">
        <v>25</v>
      </c>
      <c r="R4336">
        <v>47</v>
      </c>
      <c r="S4336" t="s">
        <v>13</v>
      </c>
      <c r="T4336" t="s">
        <v>13</v>
      </c>
      <c r="U4336" t="s">
        <v>10</v>
      </c>
      <c r="V4336" t="s">
        <v>13</v>
      </c>
      <c r="W4336" t="s">
        <v>10</v>
      </c>
      <c r="X4336" t="s">
        <v>10</v>
      </c>
      <c r="Y4336" t="s">
        <v>10</v>
      </c>
      <c r="Z4336" t="s">
        <v>10</v>
      </c>
      <c r="AA4336" t="s">
        <v>21</v>
      </c>
      <c r="AB4336" t="s">
        <v>10</v>
      </c>
      <c r="AC4336" t="s">
        <v>26</v>
      </c>
      <c r="AD4336">
        <v>100.45</v>
      </c>
      <c r="AE4336">
        <v>3414.65</v>
      </c>
      <c r="AF4336">
        <v>0</v>
      </c>
      <c r="AG4336">
        <v>0</v>
      </c>
      <c r="AH4336">
        <v>1199.8599999999999</v>
      </c>
      <c r="AI4336">
        <v>4614.51</v>
      </c>
      <c r="AJ4336" t="s">
        <v>17</v>
      </c>
      <c r="AM4336" t="str">
        <f t="shared" si="201"/>
        <v>VIP</v>
      </c>
      <c r="AN4336" t="str">
        <f t="shared" si="202"/>
        <v>No</v>
      </c>
      <c r="AO4336" t="str" cm="1">
        <f t="array" ref="AO4336">_xlfn.IFS($C4336&lt;36,"Youth", $C4336&lt;66, "Middle_age", $C4336&gt;65, "Old")</f>
        <v>Youth</v>
      </c>
      <c r="AP4336" t="str">
        <f t="shared" si="203"/>
        <v>3 năm</v>
      </c>
    </row>
    <row r="4337" spans="1:42" x14ac:dyDescent="0.35">
      <c r="A4337" t="s">
        <v>5482</v>
      </c>
      <c r="B4337" t="s">
        <v>19</v>
      </c>
      <c r="C4337">
        <v>40</v>
      </c>
      <c r="D4337" t="s">
        <v>13</v>
      </c>
      <c r="E4337">
        <v>0</v>
      </c>
      <c r="F4337" t="s">
        <v>973</v>
      </c>
      <c r="G4337">
        <v>95695</v>
      </c>
      <c r="H4337">
        <v>38.719670000000001</v>
      </c>
      <c r="I4337">
        <v>-121.862416</v>
      </c>
      <c r="J4337">
        <v>0</v>
      </c>
      <c r="K4337" s="1">
        <v>46</v>
      </c>
      <c r="L4337" t="s">
        <v>46</v>
      </c>
      <c r="M4337" t="s">
        <v>13</v>
      </c>
      <c r="P4337" t="s">
        <v>10</v>
      </c>
      <c r="Q4337" t="s">
        <v>49</v>
      </c>
      <c r="R4337">
        <v>2</v>
      </c>
      <c r="S4337" t="s">
        <v>10</v>
      </c>
      <c r="T4337" t="s">
        <v>13</v>
      </c>
      <c r="U4337" t="s">
        <v>10</v>
      </c>
      <c r="V4337" t="s">
        <v>10</v>
      </c>
      <c r="W4337" t="s">
        <v>13</v>
      </c>
      <c r="X4337" t="s">
        <v>13</v>
      </c>
      <c r="Y4337" t="s">
        <v>13</v>
      </c>
      <c r="Z4337" t="s">
        <v>10</v>
      </c>
      <c r="AA4337" t="s">
        <v>43</v>
      </c>
      <c r="AB4337" t="s">
        <v>13</v>
      </c>
      <c r="AC4337" t="s">
        <v>16</v>
      </c>
      <c r="AD4337">
        <v>38.25</v>
      </c>
      <c r="AE4337">
        <v>1755.35</v>
      </c>
      <c r="AF4337">
        <v>0</v>
      </c>
      <c r="AG4337">
        <v>0</v>
      </c>
      <c r="AH4337">
        <v>0</v>
      </c>
      <c r="AI4337">
        <v>1755.35</v>
      </c>
      <c r="AJ4337" t="s">
        <v>17</v>
      </c>
      <c r="AM4337" t="str">
        <f t="shared" si="201"/>
        <v>Stayed</v>
      </c>
      <c r="AN4337" t="str">
        <f t="shared" si="202"/>
        <v>No</v>
      </c>
      <c r="AO4337" t="str" cm="1">
        <f t="array" ref="AO4337">_xlfn.IFS($C4337&lt;36,"Youth", $C4337&lt;66, "Middle_age", $C4337&gt;65, "Old")</f>
        <v>Middle_age</v>
      </c>
      <c r="AP4337" t="str">
        <f t="shared" si="203"/>
        <v>4 năm</v>
      </c>
    </row>
    <row r="4338" spans="1:42" x14ac:dyDescent="0.35">
      <c r="A4338" t="s">
        <v>5483</v>
      </c>
      <c r="B4338" t="s">
        <v>9</v>
      </c>
      <c r="C4338">
        <v>69</v>
      </c>
      <c r="D4338" t="s">
        <v>10</v>
      </c>
      <c r="E4338">
        <v>0</v>
      </c>
      <c r="F4338" t="s">
        <v>3387</v>
      </c>
      <c r="G4338">
        <v>91024</v>
      </c>
      <c r="H4338">
        <v>34.168686000000001</v>
      </c>
      <c r="I4338">
        <v>-118.05750500000001</v>
      </c>
      <c r="J4338">
        <v>9</v>
      </c>
      <c r="K4338" s="1">
        <v>62</v>
      </c>
      <c r="L4338" t="s">
        <v>46</v>
      </c>
      <c r="M4338" t="s">
        <v>10</v>
      </c>
      <c r="N4338">
        <v>24.62</v>
      </c>
      <c r="O4338" t="s">
        <v>13</v>
      </c>
      <c r="P4338" t="s">
        <v>10</v>
      </c>
      <c r="Q4338" t="s">
        <v>49</v>
      </c>
      <c r="R4338">
        <v>29</v>
      </c>
      <c r="S4338" t="s">
        <v>10</v>
      </c>
      <c r="T4338" t="s">
        <v>13</v>
      </c>
      <c r="U4338" t="s">
        <v>10</v>
      </c>
      <c r="V4338" t="s">
        <v>10</v>
      </c>
      <c r="W4338" t="s">
        <v>10</v>
      </c>
      <c r="X4338" t="s">
        <v>10</v>
      </c>
      <c r="Y4338" t="s">
        <v>13</v>
      </c>
      <c r="Z4338" t="s">
        <v>10</v>
      </c>
      <c r="AA4338" t="s">
        <v>43</v>
      </c>
      <c r="AB4338" t="s">
        <v>10</v>
      </c>
      <c r="AC4338" t="s">
        <v>16</v>
      </c>
      <c r="AD4338">
        <v>79.95</v>
      </c>
      <c r="AE4338">
        <v>4819.75</v>
      </c>
      <c r="AF4338">
        <v>0</v>
      </c>
      <c r="AG4338">
        <v>0</v>
      </c>
      <c r="AH4338">
        <v>1526.44</v>
      </c>
      <c r="AI4338">
        <v>6346.19</v>
      </c>
      <c r="AJ4338" t="s">
        <v>17</v>
      </c>
      <c r="AM4338" t="str">
        <f t="shared" si="201"/>
        <v>VIP</v>
      </c>
      <c r="AN4338" t="str">
        <f t="shared" si="202"/>
        <v>No</v>
      </c>
      <c r="AO4338" t="str" cm="1">
        <f t="array" ref="AO4338">_xlfn.IFS($C4338&lt;36,"Youth", $C4338&lt;66, "Middle_age", $C4338&gt;65, "Old")</f>
        <v>Old</v>
      </c>
      <c r="AP4338" t="str">
        <f t="shared" si="203"/>
        <v>6 năm</v>
      </c>
    </row>
    <row r="4339" spans="1:42" x14ac:dyDescent="0.35">
      <c r="A4339" t="s">
        <v>5484</v>
      </c>
      <c r="B4339" t="s">
        <v>9</v>
      </c>
      <c r="C4339">
        <v>71</v>
      </c>
      <c r="D4339" t="s">
        <v>13</v>
      </c>
      <c r="E4339">
        <v>0</v>
      </c>
      <c r="F4339" t="s">
        <v>292</v>
      </c>
      <c r="G4339">
        <v>95822</v>
      </c>
      <c r="H4339">
        <v>38.512568999999999</v>
      </c>
      <c r="I4339">
        <v>-121.49518399999999</v>
      </c>
      <c r="J4339">
        <v>0</v>
      </c>
      <c r="K4339" s="1">
        <v>63</v>
      </c>
      <c r="L4339" t="s">
        <v>46</v>
      </c>
      <c r="M4339" t="s">
        <v>10</v>
      </c>
      <c r="N4339">
        <v>15.62</v>
      </c>
      <c r="O4339" t="s">
        <v>10</v>
      </c>
      <c r="P4339" t="s">
        <v>10</v>
      </c>
      <c r="Q4339" t="s">
        <v>49</v>
      </c>
      <c r="R4339">
        <v>18</v>
      </c>
      <c r="S4339" t="s">
        <v>10</v>
      </c>
      <c r="T4339" t="s">
        <v>10</v>
      </c>
      <c r="U4339" t="s">
        <v>10</v>
      </c>
      <c r="V4339" t="s">
        <v>10</v>
      </c>
      <c r="W4339" t="s">
        <v>10</v>
      </c>
      <c r="X4339" t="s">
        <v>13</v>
      </c>
      <c r="Y4339" t="s">
        <v>13</v>
      </c>
      <c r="Z4339" t="s">
        <v>10</v>
      </c>
      <c r="AA4339" t="s">
        <v>15</v>
      </c>
      <c r="AB4339" t="s">
        <v>13</v>
      </c>
      <c r="AC4339" t="s">
        <v>26</v>
      </c>
      <c r="AD4339">
        <v>83</v>
      </c>
      <c r="AE4339">
        <v>5243.05</v>
      </c>
      <c r="AF4339">
        <v>0</v>
      </c>
      <c r="AG4339">
        <v>0</v>
      </c>
      <c r="AH4339">
        <v>984.06</v>
      </c>
      <c r="AI4339">
        <v>6227.11</v>
      </c>
      <c r="AJ4339" t="s">
        <v>17</v>
      </c>
      <c r="AM4339" t="str">
        <f t="shared" si="201"/>
        <v>VIP</v>
      </c>
      <c r="AN4339" t="str">
        <f t="shared" si="202"/>
        <v>No</v>
      </c>
      <c r="AO4339" t="str" cm="1">
        <f t="array" ref="AO4339">_xlfn.IFS($C4339&lt;36,"Youth", $C4339&lt;66, "Middle_age", $C4339&gt;65, "Old")</f>
        <v>Old</v>
      </c>
      <c r="AP4339" t="str">
        <f t="shared" si="203"/>
        <v>6 năm</v>
      </c>
    </row>
    <row r="4340" spans="1:42" x14ac:dyDescent="0.35">
      <c r="A4340" t="s">
        <v>5485</v>
      </c>
      <c r="B4340" t="s">
        <v>9</v>
      </c>
      <c r="C4340">
        <v>35</v>
      </c>
      <c r="D4340" t="s">
        <v>13</v>
      </c>
      <c r="E4340">
        <v>0</v>
      </c>
      <c r="F4340" t="s">
        <v>3315</v>
      </c>
      <c r="G4340">
        <v>94924</v>
      </c>
      <c r="H4340">
        <v>37.943086999999998</v>
      </c>
      <c r="I4340">
        <v>-122.72378999999999</v>
      </c>
      <c r="J4340">
        <v>0</v>
      </c>
      <c r="K4340" s="1">
        <v>1</v>
      </c>
      <c r="L4340" t="s">
        <v>12</v>
      </c>
      <c r="M4340" t="s">
        <v>10</v>
      </c>
      <c r="N4340">
        <v>34.79</v>
      </c>
      <c r="O4340" t="s">
        <v>13</v>
      </c>
      <c r="P4340" t="s">
        <v>13</v>
      </c>
      <c r="AA4340" t="s">
        <v>21</v>
      </c>
      <c r="AB4340" t="s">
        <v>10</v>
      </c>
      <c r="AC4340" t="s">
        <v>16</v>
      </c>
      <c r="AD4340">
        <v>19.100000000000001</v>
      </c>
      <c r="AE4340">
        <v>19.100000000000001</v>
      </c>
      <c r="AF4340">
        <v>0</v>
      </c>
      <c r="AG4340">
        <v>0</v>
      </c>
      <c r="AH4340">
        <v>34.79</v>
      </c>
      <c r="AI4340">
        <v>53.89</v>
      </c>
      <c r="AJ4340" t="s">
        <v>27</v>
      </c>
      <c r="AK4340" t="s">
        <v>28</v>
      </c>
      <c r="AL4340" t="s">
        <v>74</v>
      </c>
      <c r="AM4340" t="str">
        <f t="shared" si="201"/>
        <v>Churned</v>
      </c>
      <c r="AN4340" t="str">
        <f t="shared" si="202"/>
        <v>No</v>
      </c>
      <c r="AO4340" t="str" cm="1">
        <f t="array" ref="AO4340">_xlfn.IFS($C4340&lt;36,"Youth", $C4340&lt;66, "Middle_age", $C4340&gt;65, "Old")</f>
        <v>Youth</v>
      </c>
      <c r="AP4340" t="str">
        <f t="shared" si="203"/>
        <v>1 năm</v>
      </c>
    </row>
    <row r="4341" spans="1:42" x14ac:dyDescent="0.35">
      <c r="A4341" t="s">
        <v>5486</v>
      </c>
      <c r="B4341" t="s">
        <v>19</v>
      </c>
      <c r="C4341">
        <v>44</v>
      </c>
      <c r="D4341" t="s">
        <v>13</v>
      </c>
      <c r="E4341">
        <v>0</v>
      </c>
      <c r="F4341" t="s">
        <v>121</v>
      </c>
      <c r="G4341">
        <v>92123</v>
      </c>
      <c r="H4341">
        <v>32.808813999999998</v>
      </c>
      <c r="I4341">
        <v>-117.134694</v>
      </c>
      <c r="J4341">
        <v>0</v>
      </c>
      <c r="K4341" s="1">
        <v>24</v>
      </c>
      <c r="L4341" t="s">
        <v>12</v>
      </c>
      <c r="M4341" t="s">
        <v>13</v>
      </c>
      <c r="P4341" t="s">
        <v>10</v>
      </c>
      <c r="Q4341" t="s">
        <v>14</v>
      </c>
      <c r="R4341">
        <v>20</v>
      </c>
      <c r="S4341" t="s">
        <v>10</v>
      </c>
      <c r="T4341" t="s">
        <v>13</v>
      </c>
      <c r="U4341" t="s">
        <v>13</v>
      </c>
      <c r="V4341" t="s">
        <v>10</v>
      </c>
      <c r="W4341" t="s">
        <v>13</v>
      </c>
      <c r="X4341" t="s">
        <v>13</v>
      </c>
      <c r="Y4341" t="s">
        <v>13</v>
      </c>
      <c r="Z4341" t="s">
        <v>10</v>
      </c>
      <c r="AA4341" t="s">
        <v>43</v>
      </c>
      <c r="AB4341" t="s">
        <v>13</v>
      </c>
      <c r="AC4341" t="s">
        <v>16</v>
      </c>
      <c r="AD4341">
        <v>35.75</v>
      </c>
      <c r="AE4341">
        <v>830.8</v>
      </c>
      <c r="AF4341">
        <v>0</v>
      </c>
      <c r="AG4341">
        <v>0</v>
      </c>
      <c r="AH4341">
        <v>0</v>
      </c>
      <c r="AI4341">
        <v>830.8</v>
      </c>
      <c r="AJ4341" t="s">
        <v>17</v>
      </c>
      <c r="AM4341" t="str">
        <f t="shared" si="201"/>
        <v>Stayed</v>
      </c>
      <c r="AN4341" t="str">
        <f t="shared" si="202"/>
        <v>No</v>
      </c>
      <c r="AO4341" t="str" cm="1">
        <f t="array" ref="AO4341">_xlfn.IFS($C4341&lt;36,"Youth", $C4341&lt;66, "Middle_age", $C4341&gt;65, "Old")</f>
        <v>Middle_age</v>
      </c>
      <c r="AP4341" t="str">
        <f t="shared" si="203"/>
        <v>2 năm</v>
      </c>
    </row>
    <row r="4342" spans="1:42" x14ac:dyDescent="0.35">
      <c r="A4342" t="s">
        <v>5487</v>
      </c>
      <c r="B4342" t="s">
        <v>19</v>
      </c>
      <c r="C4342">
        <v>31</v>
      </c>
      <c r="D4342" t="s">
        <v>10</v>
      </c>
      <c r="E4342">
        <v>1</v>
      </c>
      <c r="F4342" t="s">
        <v>4417</v>
      </c>
      <c r="G4342">
        <v>95457</v>
      </c>
      <c r="H4342">
        <v>38.925545</v>
      </c>
      <c r="I4342">
        <v>-122.549083</v>
      </c>
      <c r="J4342">
        <v>7</v>
      </c>
      <c r="K4342" s="1">
        <v>70</v>
      </c>
      <c r="L4342" t="s">
        <v>12</v>
      </c>
      <c r="M4342" t="s">
        <v>10</v>
      </c>
      <c r="N4342">
        <v>2.5</v>
      </c>
      <c r="O4342" t="s">
        <v>10</v>
      </c>
      <c r="P4342" t="s">
        <v>10</v>
      </c>
      <c r="Q4342" t="s">
        <v>14</v>
      </c>
      <c r="R4342">
        <v>13</v>
      </c>
      <c r="S4342" t="s">
        <v>10</v>
      </c>
      <c r="T4342" t="s">
        <v>10</v>
      </c>
      <c r="U4342" t="s">
        <v>10</v>
      </c>
      <c r="V4342" t="s">
        <v>10</v>
      </c>
      <c r="W4342" t="s">
        <v>10</v>
      </c>
      <c r="X4342" t="s">
        <v>10</v>
      </c>
      <c r="Y4342" t="s">
        <v>10</v>
      </c>
      <c r="Z4342" t="s">
        <v>10</v>
      </c>
      <c r="AA4342" t="s">
        <v>43</v>
      </c>
      <c r="AB4342" t="s">
        <v>10</v>
      </c>
      <c r="AC4342" t="s">
        <v>16</v>
      </c>
      <c r="AD4342">
        <v>90.15</v>
      </c>
      <c r="AE4342">
        <v>6237.05</v>
      </c>
      <c r="AF4342">
        <v>0</v>
      </c>
      <c r="AG4342">
        <v>0</v>
      </c>
      <c r="AH4342">
        <v>175</v>
      </c>
      <c r="AI4342">
        <v>6412.05</v>
      </c>
      <c r="AJ4342" t="s">
        <v>17</v>
      </c>
      <c r="AM4342" t="str">
        <f t="shared" si="201"/>
        <v>VIP</v>
      </c>
      <c r="AN4342" t="str">
        <f t="shared" si="202"/>
        <v>Yes</v>
      </c>
      <c r="AO4342" t="str" cm="1">
        <f t="array" ref="AO4342">_xlfn.IFS($C4342&lt;36,"Youth", $C4342&lt;66, "Middle_age", $C4342&gt;65, "Old")</f>
        <v>Youth</v>
      </c>
      <c r="AP4342" t="str">
        <f t="shared" si="203"/>
        <v>6 năm</v>
      </c>
    </row>
    <row r="4343" spans="1:42" x14ac:dyDescent="0.35">
      <c r="A4343" t="s">
        <v>5488</v>
      </c>
      <c r="B4343" t="s">
        <v>9</v>
      </c>
      <c r="C4343">
        <v>59</v>
      </c>
      <c r="D4343" t="s">
        <v>13</v>
      </c>
      <c r="E4343">
        <v>0</v>
      </c>
      <c r="F4343" t="s">
        <v>453</v>
      </c>
      <c r="G4343">
        <v>94403</v>
      </c>
      <c r="H4343">
        <v>37.538308999999998</v>
      </c>
      <c r="I4343">
        <v>-122.305109</v>
      </c>
      <c r="J4343">
        <v>0</v>
      </c>
      <c r="K4343" s="1">
        <v>1</v>
      </c>
      <c r="L4343" t="s">
        <v>12</v>
      </c>
      <c r="M4343" t="s">
        <v>10</v>
      </c>
      <c r="N4343">
        <v>41.28</v>
      </c>
      <c r="O4343" t="s">
        <v>13</v>
      </c>
      <c r="P4343" t="s">
        <v>13</v>
      </c>
      <c r="AA4343" t="s">
        <v>21</v>
      </c>
      <c r="AB4343" t="s">
        <v>13</v>
      </c>
      <c r="AC4343" t="s">
        <v>16</v>
      </c>
      <c r="AD4343">
        <v>19.75</v>
      </c>
      <c r="AE4343">
        <v>19.75</v>
      </c>
      <c r="AF4343">
        <v>0</v>
      </c>
      <c r="AG4343">
        <v>0</v>
      </c>
      <c r="AH4343">
        <v>41.28</v>
      </c>
      <c r="AI4343">
        <v>61.03</v>
      </c>
      <c r="AJ4343" t="s">
        <v>68</v>
      </c>
      <c r="AM4343" t="str">
        <f t="shared" si="201"/>
        <v>Joined</v>
      </c>
      <c r="AN4343" t="str">
        <f t="shared" si="202"/>
        <v>No</v>
      </c>
      <c r="AO4343" t="str" cm="1">
        <f t="array" ref="AO4343">_xlfn.IFS($C4343&lt;36,"Youth", $C4343&lt;66, "Middle_age", $C4343&gt;65, "Old")</f>
        <v>Middle_age</v>
      </c>
      <c r="AP4343" t="str">
        <f t="shared" si="203"/>
        <v>1 năm</v>
      </c>
    </row>
    <row r="4344" spans="1:42" x14ac:dyDescent="0.35">
      <c r="A4344" t="s">
        <v>5489</v>
      </c>
      <c r="B4344" t="s">
        <v>9</v>
      </c>
      <c r="C4344">
        <v>34</v>
      </c>
      <c r="D4344" t="s">
        <v>10</v>
      </c>
      <c r="E4344">
        <v>0</v>
      </c>
      <c r="F4344" t="s">
        <v>3019</v>
      </c>
      <c r="G4344">
        <v>95633</v>
      </c>
      <c r="H4344">
        <v>38.852544000000002</v>
      </c>
      <c r="I4344">
        <v>-120.83766900000001</v>
      </c>
      <c r="J4344">
        <v>1</v>
      </c>
      <c r="K4344" s="1">
        <v>16</v>
      </c>
      <c r="L4344" t="s">
        <v>12</v>
      </c>
      <c r="M4344" t="s">
        <v>10</v>
      </c>
      <c r="N4344">
        <v>6.82</v>
      </c>
      <c r="O4344" t="s">
        <v>10</v>
      </c>
      <c r="P4344" t="s">
        <v>10</v>
      </c>
      <c r="Q4344" t="s">
        <v>25</v>
      </c>
      <c r="R4344">
        <v>7</v>
      </c>
      <c r="S4344" t="s">
        <v>13</v>
      </c>
      <c r="T4344" t="s">
        <v>13</v>
      </c>
      <c r="U4344" t="s">
        <v>13</v>
      </c>
      <c r="V4344" t="s">
        <v>13</v>
      </c>
      <c r="W4344" t="s">
        <v>10</v>
      </c>
      <c r="X4344" t="s">
        <v>13</v>
      </c>
      <c r="Y4344" t="s">
        <v>13</v>
      </c>
      <c r="Z4344" t="s">
        <v>10</v>
      </c>
      <c r="AA4344" t="s">
        <v>21</v>
      </c>
      <c r="AB4344" t="s">
        <v>10</v>
      </c>
      <c r="AC4344" t="s">
        <v>26</v>
      </c>
      <c r="AD4344">
        <v>84.95</v>
      </c>
      <c r="AE4344">
        <v>1378.25</v>
      </c>
      <c r="AF4344">
        <v>0</v>
      </c>
      <c r="AG4344">
        <v>0</v>
      </c>
      <c r="AH4344">
        <v>109.12</v>
      </c>
      <c r="AI4344">
        <v>1487.37</v>
      </c>
      <c r="AJ4344" t="s">
        <v>27</v>
      </c>
      <c r="AK4344" t="s">
        <v>91</v>
      </c>
      <c r="AL4344" t="s">
        <v>165</v>
      </c>
      <c r="AM4344" t="str">
        <f t="shared" si="201"/>
        <v>Churned</v>
      </c>
      <c r="AN4344" t="str">
        <f t="shared" si="202"/>
        <v>No</v>
      </c>
      <c r="AO4344" t="str" cm="1">
        <f t="array" ref="AO4344">_xlfn.IFS($C4344&lt;36,"Youth", $C4344&lt;66, "Middle_age", $C4344&gt;65, "Old")</f>
        <v>Youth</v>
      </c>
      <c r="AP4344" t="str">
        <f t="shared" si="203"/>
        <v>2 năm</v>
      </c>
    </row>
    <row r="4345" spans="1:42" x14ac:dyDescent="0.35">
      <c r="A4345" t="s">
        <v>5490</v>
      </c>
      <c r="B4345" t="s">
        <v>19</v>
      </c>
      <c r="C4345">
        <v>71</v>
      </c>
      <c r="D4345" t="s">
        <v>13</v>
      </c>
      <c r="E4345">
        <v>0</v>
      </c>
      <c r="F4345" t="s">
        <v>1692</v>
      </c>
      <c r="G4345">
        <v>91604</v>
      </c>
      <c r="H4345">
        <v>34.139082000000002</v>
      </c>
      <c r="I4345">
        <v>-118.39275000000001</v>
      </c>
      <c r="J4345">
        <v>0</v>
      </c>
      <c r="K4345" s="1">
        <v>1</v>
      </c>
      <c r="L4345" t="s">
        <v>12</v>
      </c>
      <c r="M4345" t="s">
        <v>10</v>
      </c>
      <c r="N4345">
        <v>40.380000000000003</v>
      </c>
      <c r="O4345" t="s">
        <v>13</v>
      </c>
      <c r="P4345" t="s">
        <v>10</v>
      </c>
      <c r="Q4345" t="s">
        <v>49</v>
      </c>
      <c r="R4345">
        <v>6</v>
      </c>
      <c r="S4345" t="s">
        <v>13</v>
      </c>
      <c r="T4345" t="s">
        <v>13</v>
      </c>
      <c r="U4345" t="s">
        <v>13</v>
      </c>
      <c r="V4345" t="s">
        <v>13</v>
      </c>
      <c r="W4345" t="s">
        <v>13</v>
      </c>
      <c r="X4345" t="s">
        <v>13</v>
      </c>
      <c r="Y4345" t="s">
        <v>13</v>
      </c>
      <c r="Z4345" t="s">
        <v>10</v>
      </c>
      <c r="AA4345" t="s">
        <v>21</v>
      </c>
      <c r="AB4345" t="s">
        <v>10</v>
      </c>
      <c r="AC4345" t="s">
        <v>16</v>
      </c>
      <c r="AD4345">
        <v>45.85</v>
      </c>
      <c r="AE4345">
        <v>45.85</v>
      </c>
      <c r="AF4345">
        <v>0</v>
      </c>
      <c r="AG4345">
        <v>0</v>
      </c>
      <c r="AH4345">
        <v>40.380000000000003</v>
      </c>
      <c r="AI4345">
        <v>86.23</v>
      </c>
      <c r="AJ4345" t="s">
        <v>68</v>
      </c>
      <c r="AM4345" t="str">
        <f t="shared" si="201"/>
        <v>Joined</v>
      </c>
      <c r="AN4345" t="str">
        <f t="shared" si="202"/>
        <v>No</v>
      </c>
      <c r="AO4345" t="str" cm="1">
        <f t="array" ref="AO4345">_xlfn.IFS($C4345&lt;36,"Youth", $C4345&lt;66, "Middle_age", $C4345&gt;65, "Old")</f>
        <v>Old</v>
      </c>
      <c r="AP4345" t="str">
        <f t="shared" si="203"/>
        <v>1 năm</v>
      </c>
    </row>
    <row r="4346" spans="1:42" x14ac:dyDescent="0.35">
      <c r="A4346" t="s">
        <v>5491</v>
      </c>
      <c r="B4346" t="s">
        <v>19</v>
      </c>
      <c r="C4346">
        <v>65</v>
      </c>
      <c r="D4346" t="s">
        <v>10</v>
      </c>
      <c r="E4346">
        <v>0</v>
      </c>
      <c r="F4346" t="s">
        <v>1779</v>
      </c>
      <c r="G4346">
        <v>94946</v>
      </c>
      <c r="H4346">
        <v>38.065359000000001</v>
      </c>
      <c r="I4346">
        <v>-122.665566</v>
      </c>
      <c r="J4346">
        <v>8</v>
      </c>
      <c r="K4346" s="1">
        <v>41</v>
      </c>
      <c r="L4346" t="s">
        <v>46</v>
      </c>
      <c r="M4346" t="s">
        <v>13</v>
      </c>
      <c r="P4346" t="s">
        <v>10</v>
      </c>
      <c r="Q4346" t="s">
        <v>14</v>
      </c>
      <c r="R4346">
        <v>9</v>
      </c>
      <c r="S4346" t="s">
        <v>13</v>
      </c>
      <c r="T4346" t="s">
        <v>10</v>
      </c>
      <c r="U4346" t="s">
        <v>10</v>
      </c>
      <c r="V4346" t="s">
        <v>13</v>
      </c>
      <c r="W4346" t="s">
        <v>10</v>
      </c>
      <c r="X4346" t="s">
        <v>10</v>
      </c>
      <c r="Y4346" t="s">
        <v>10</v>
      </c>
      <c r="Z4346" t="s">
        <v>10</v>
      </c>
      <c r="AA4346" t="s">
        <v>43</v>
      </c>
      <c r="AB4346" t="s">
        <v>10</v>
      </c>
      <c r="AC4346" t="s">
        <v>26</v>
      </c>
      <c r="AD4346">
        <v>53.95</v>
      </c>
      <c r="AE4346">
        <v>2215.4</v>
      </c>
      <c r="AF4346">
        <v>0</v>
      </c>
      <c r="AG4346">
        <v>0</v>
      </c>
      <c r="AH4346">
        <v>0</v>
      </c>
      <c r="AI4346">
        <v>2215.4</v>
      </c>
      <c r="AJ4346" t="s">
        <v>17</v>
      </c>
      <c r="AM4346" t="str">
        <f t="shared" si="201"/>
        <v>Stayed</v>
      </c>
      <c r="AN4346" t="str">
        <f t="shared" si="202"/>
        <v>No</v>
      </c>
      <c r="AO4346" t="str" cm="1">
        <f t="array" ref="AO4346">_xlfn.IFS($C4346&lt;36,"Youth", $C4346&lt;66, "Middle_age", $C4346&gt;65, "Old")</f>
        <v>Middle_age</v>
      </c>
      <c r="AP4346" t="str">
        <f t="shared" si="203"/>
        <v>4 năm</v>
      </c>
    </row>
    <row r="4347" spans="1:42" x14ac:dyDescent="0.35">
      <c r="A4347" t="s">
        <v>5492</v>
      </c>
      <c r="B4347" t="s">
        <v>9</v>
      </c>
      <c r="C4347">
        <v>43</v>
      </c>
      <c r="D4347" t="s">
        <v>13</v>
      </c>
      <c r="E4347">
        <v>0</v>
      </c>
      <c r="F4347" t="s">
        <v>3085</v>
      </c>
      <c r="G4347">
        <v>91901</v>
      </c>
      <c r="H4347">
        <v>32.827184000000003</v>
      </c>
      <c r="I4347">
        <v>-116.703729</v>
      </c>
      <c r="J4347">
        <v>0</v>
      </c>
      <c r="K4347" s="1">
        <v>1</v>
      </c>
      <c r="L4347" t="s">
        <v>12</v>
      </c>
      <c r="M4347" t="s">
        <v>10</v>
      </c>
      <c r="N4347">
        <v>36.99</v>
      </c>
      <c r="O4347" t="s">
        <v>13</v>
      </c>
      <c r="P4347" t="s">
        <v>10</v>
      </c>
      <c r="Q4347" t="s">
        <v>14</v>
      </c>
      <c r="R4347">
        <v>22</v>
      </c>
      <c r="S4347" t="s">
        <v>13</v>
      </c>
      <c r="T4347" t="s">
        <v>13</v>
      </c>
      <c r="U4347" t="s">
        <v>13</v>
      </c>
      <c r="V4347" t="s">
        <v>13</v>
      </c>
      <c r="W4347" t="s">
        <v>13</v>
      </c>
      <c r="X4347" t="s">
        <v>13</v>
      </c>
      <c r="Y4347" t="s">
        <v>13</v>
      </c>
      <c r="Z4347" t="s">
        <v>10</v>
      </c>
      <c r="AA4347" t="s">
        <v>21</v>
      </c>
      <c r="AB4347" t="s">
        <v>10</v>
      </c>
      <c r="AC4347" t="s">
        <v>26</v>
      </c>
      <c r="AD4347">
        <v>45.65</v>
      </c>
      <c r="AE4347">
        <v>45.65</v>
      </c>
      <c r="AF4347">
        <v>0</v>
      </c>
      <c r="AG4347">
        <v>0</v>
      </c>
      <c r="AH4347">
        <v>36.99</v>
      </c>
      <c r="AI4347">
        <v>82.64</v>
      </c>
      <c r="AJ4347" t="s">
        <v>27</v>
      </c>
      <c r="AK4347" t="s">
        <v>28</v>
      </c>
      <c r="AL4347" t="s">
        <v>173</v>
      </c>
      <c r="AM4347" t="str">
        <f t="shared" si="201"/>
        <v>Churned</v>
      </c>
      <c r="AN4347" t="str">
        <f t="shared" si="202"/>
        <v>No</v>
      </c>
      <c r="AO4347" t="str" cm="1">
        <f t="array" ref="AO4347">_xlfn.IFS($C4347&lt;36,"Youth", $C4347&lt;66, "Middle_age", $C4347&gt;65, "Old")</f>
        <v>Middle_age</v>
      </c>
      <c r="AP4347" t="str">
        <f t="shared" si="203"/>
        <v>1 năm</v>
      </c>
    </row>
    <row r="4348" spans="1:42" x14ac:dyDescent="0.35">
      <c r="A4348" t="s">
        <v>5493</v>
      </c>
      <c r="B4348" t="s">
        <v>9</v>
      </c>
      <c r="C4348">
        <v>58</v>
      </c>
      <c r="D4348" t="s">
        <v>13</v>
      </c>
      <c r="E4348">
        <v>0</v>
      </c>
      <c r="F4348" t="s">
        <v>3425</v>
      </c>
      <c r="G4348">
        <v>95490</v>
      </c>
      <c r="H4348">
        <v>39.492046000000002</v>
      </c>
      <c r="I4348">
        <v>-123.375818</v>
      </c>
      <c r="J4348">
        <v>0</v>
      </c>
      <c r="K4348" s="1">
        <v>56</v>
      </c>
      <c r="L4348" t="s">
        <v>12</v>
      </c>
      <c r="M4348" t="s">
        <v>13</v>
      </c>
      <c r="P4348" t="s">
        <v>10</v>
      </c>
      <c r="Q4348" t="s">
        <v>49</v>
      </c>
      <c r="R4348">
        <v>23</v>
      </c>
      <c r="S4348" t="s">
        <v>13</v>
      </c>
      <c r="T4348" t="s">
        <v>13</v>
      </c>
      <c r="U4348" t="s">
        <v>13</v>
      </c>
      <c r="V4348" t="s">
        <v>13</v>
      </c>
      <c r="W4348" t="s">
        <v>10</v>
      </c>
      <c r="X4348" t="s">
        <v>10</v>
      </c>
      <c r="Y4348" t="s">
        <v>10</v>
      </c>
      <c r="Z4348" t="s">
        <v>10</v>
      </c>
      <c r="AA4348" t="s">
        <v>21</v>
      </c>
      <c r="AB4348" t="s">
        <v>10</v>
      </c>
      <c r="AC4348" t="s">
        <v>16</v>
      </c>
      <c r="AD4348">
        <v>44.85</v>
      </c>
      <c r="AE4348">
        <v>2564.9499999999998</v>
      </c>
      <c r="AF4348">
        <v>0</v>
      </c>
      <c r="AG4348">
        <v>0</v>
      </c>
      <c r="AH4348">
        <v>0</v>
      </c>
      <c r="AI4348">
        <v>2564.9499999999998</v>
      </c>
      <c r="AJ4348" t="s">
        <v>17</v>
      </c>
      <c r="AM4348" t="str">
        <f t="shared" si="201"/>
        <v>Stayed</v>
      </c>
      <c r="AN4348" t="str">
        <f t="shared" si="202"/>
        <v>No</v>
      </c>
      <c r="AO4348" t="str" cm="1">
        <f t="array" ref="AO4348">_xlfn.IFS($C4348&lt;36,"Youth", $C4348&lt;66, "Middle_age", $C4348&gt;65, "Old")</f>
        <v>Middle_age</v>
      </c>
      <c r="AP4348" t="str">
        <f t="shared" si="203"/>
        <v>5 năm</v>
      </c>
    </row>
    <row r="4349" spans="1:42" x14ac:dyDescent="0.35">
      <c r="A4349" t="s">
        <v>5494</v>
      </c>
      <c r="B4349" t="s">
        <v>19</v>
      </c>
      <c r="C4349">
        <v>48</v>
      </c>
      <c r="D4349" t="s">
        <v>13</v>
      </c>
      <c r="E4349">
        <v>0</v>
      </c>
      <c r="F4349" t="s">
        <v>1309</v>
      </c>
      <c r="G4349">
        <v>94580</v>
      </c>
      <c r="H4349">
        <v>37.676248999999999</v>
      </c>
      <c r="I4349">
        <v>-122.13241499999999</v>
      </c>
      <c r="J4349">
        <v>0</v>
      </c>
      <c r="K4349" s="1">
        <v>35</v>
      </c>
      <c r="L4349" t="s">
        <v>12</v>
      </c>
      <c r="M4349" t="s">
        <v>10</v>
      </c>
      <c r="N4349">
        <v>20.61</v>
      </c>
      <c r="O4349" t="s">
        <v>10</v>
      </c>
      <c r="P4349" t="s">
        <v>10</v>
      </c>
      <c r="Q4349" t="s">
        <v>49</v>
      </c>
      <c r="R4349">
        <v>16</v>
      </c>
      <c r="S4349" t="s">
        <v>10</v>
      </c>
      <c r="T4349" t="s">
        <v>13</v>
      </c>
      <c r="U4349" t="s">
        <v>10</v>
      </c>
      <c r="V4349" t="s">
        <v>13</v>
      </c>
      <c r="W4349" t="s">
        <v>13</v>
      </c>
      <c r="X4349" t="s">
        <v>13</v>
      </c>
      <c r="Y4349" t="s">
        <v>13</v>
      </c>
      <c r="Z4349" t="s">
        <v>10</v>
      </c>
      <c r="AA4349" t="s">
        <v>21</v>
      </c>
      <c r="AB4349" t="s">
        <v>10</v>
      </c>
      <c r="AC4349" t="s">
        <v>26</v>
      </c>
      <c r="AD4349">
        <v>59.6</v>
      </c>
      <c r="AE4349">
        <v>2094.9</v>
      </c>
      <c r="AF4349">
        <v>0</v>
      </c>
      <c r="AG4349">
        <v>0</v>
      </c>
      <c r="AH4349">
        <v>721.35</v>
      </c>
      <c r="AI4349">
        <v>2816.25</v>
      </c>
      <c r="AJ4349" t="s">
        <v>17</v>
      </c>
      <c r="AM4349" t="str">
        <f t="shared" si="201"/>
        <v>Stayed</v>
      </c>
      <c r="AN4349" t="str">
        <f t="shared" si="202"/>
        <v>No</v>
      </c>
      <c r="AO4349" t="str" cm="1">
        <f t="array" ref="AO4349">_xlfn.IFS($C4349&lt;36,"Youth", $C4349&lt;66, "Middle_age", $C4349&gt;65, "Old")</f>
        <v>Middle_age</v>
      </c>
      <c r="AP4349" t="str">
        <f t="shared" si="203"/>
        <v>3 năm</v>
      </c>
    </row>
    <row r="4350" spans="1:42" x14ac:dyDescent="0.35">
      <c r="A4350" t="s">
        <v>5495</v>
      </c>
      <c r="B4350" t="s">
        <v>9</v>
      </c>
      <c r="C4350">
        <v>47</v>
      </c>
      <c r="D4350" t="s">
        <v>10</v>
      </c>
      <c r="E4350">
        <v>2</v>
      </c>
      <c r="F4350" t="s">
        <v>268</v>
      </c>
      <c r="G4350">
        <v>92646</v>
      </c>
      <c r="H4350">
        <v>33.666300999999997</v>
      </c>
      <c r="I4350">
        <v>-117.96950099999999</v>
      </c>
      <c r="J4350">
        <v>6</v>
      </c>
      <c r="K4350" s="1">
        <v>19</v>
      </c>
      <c r="L4350" t="s">
        <v>12</v>
      </c>
      <c r="M4350" t="s">
        <v>10</v>
      </c>
      <c r="N4350">
        <v>46.91</v>
      </c>
      <c r="O4350" t="s">
        <v>13</v>
      </c>
      <c r="P4350" t="s">
        <v>13</v>
      </c>
      <c r="AA4350" t="s">
        <v>21</v>
      </c>
      <c r="AB4350" t="s">
        <v>13</v>
      </c>
      <c r="AC4350" t="s">
        <v>153</v>
      </c>
      <c r="AD4350">
        <v>20.2</v>
      </c>
      <c r="AE4350">
        <v>382.2</v>
      </c>
      <c r="AF4350">
        <v>0</v>
      </c>
      <c r="AG4350">
        <v>0</v>
      </c>
      <c r="AH4350">
        <v>891.29</v>
      </c>
      <c r="AI4350">
        <v>1273.49</v>
      </c>
      <c r="AJ4350" t="s">
        <v>17</v>
      </c>
      <c r="AM4350" t="str">
        <f t="shared" si="201"/>
        <v>Stayed</v>
      </c>
      <c r="AN4350" t="str">
        <f t="shared" si="202"/>
        <v>Yes</v>
      </c>
      <c r="AO4350" t="str" cm="1">
        <f t="array" ref="AO4350">_xlfn.IFS($C4350&lt;36,"Youth", $C4350&lt;66, "Middle_age", $C4350&gt;65, "Old")</f>
        <v>Middle_age</v>
      </c>
      <c r="AP4350" t="str">
        <f t="shared" si="203"/>
        <v>2 năm</v>
      </c>
    </row>
    <row r="4351" spans="1:42" x14ac:dyDescent="0.35">
      <c r="A4351" t="s">
        <v>5496</v>
      </c>
      <c r="B4351" t="s">
        <v>9</v>
      </c>
      <c r="C4351">
        <v>27</v>
      </c>
      <c r="D4351" t="s">
        <v>13</v>
      </c>
      <c r="E4351">
        <v>0</v>
      </c>
      <c r="F4351" t="s">
        <v>361</v>
      </c>
      <c r="G4351">
        <v>94131</v>
      </c>
      <c r="H4351">
        <v>37.746699</v>
      </c>
      <c r="I4351">
        <v>-122.44283299999999</v>
      </c>
      <c r="J4351">
        <v>0</v>
      </c>
      <c r="K4351" s="1">
        <v>13</v>
      </c>
      <c r="L4351" t="s">
        <v>32</v>
      </c>
      <c r="M4351" t="s">
        <v>10</v>
      </c>
      <c r="N4351">
        <v>22.01</v>
      </c>
      <c r="O4351" t="s">
        <v>13</v>
      </c>
      <c r="P4351" t="s">
        <v>13</v>
      </c>
      <c r="AA4351" t="s">
        <v>21</v>
      </c>
      <c r="AB4351" t="s">
        <v>10</v>
      </c>
      <c r="AC4351" t="s">
        <v>16</v>
      </c>
      <c r="AD4351">
        <v>20.3</v>
      </c>
      <c r="AE4351">
        <v>275.39999999999998</v>
      </c>
      <c r="AF4351">
        <v>0</v>
      </c>
      <c r="AG4351">
        <v>0</v>
      </c>
      <c r="AH4351">
        <v>286.13</v>
      </c>
      <c r="AI4351">
        <v>561.53</v>
      </c>
      <c r="AJ4351" t="s">
        <v>17</v>
      </c>
      <c r="AM4351" t="str">
        <f t="shared" si="201"/>
        <v>Stayed</v>
      </c>
      <c r="AN4351" t="str">
        <f t="shared" si="202"/>
        <v>No</v>
      </c>
      <c r="AO4351" t="str" cm="1">
        <f t="array" ref="AO4351">_xlfn.IFS($C4351&lt;36,"Youth", $C4351&lt;66, "Middle_age", $C4351&gt;65, "Old")</f>
        <v>Youth</v>
      </c>
      <c r="AP4351" t="str">
        <f t="shared" si="203"/>
        <v>2 năm</v>
      </c>
    </row>
    <row r="4352" spans="1:42" x14ac:dyDescent="0.35">
      <c r="A4352" t="s">
        <v>5497</v>
      </c>
      <c r="B4352" t="s">
        <v>9</v>
      </c>
      <c r="C4352">
        <v>45</v>
      </c>
      <c r="D4352" t="s">
        <v>13</v>
      </c>
      <c r="E4352">
        <v>0</v>
      </c>
      <c r="F4352" t="s">
        <v>205</v>
      </c>
      <c r="G4352">
        <v>90403</v>
      </c>
      <c r="H4352">
        <v>34.031528999999999</v>
      </c>
      <c r="I4352">
        <v>-118.491156</v>
      </c>
      <c r="J4352">
        <v>0</v>
      </c>
      <c r="K4352" s="1">
        <v>18</v>
      </c>
      <c r="L4352" t="s">
        <v>32</v>
      </c>
      <c r="M4352" t="s">
        <v>13</v>
      </c>
      <c r="P4352" t="s">
        <v>10</v>
      </c>
      <c r="Q4352" t="s">
        <v>49</v>
      </c>
      <c r="R4352">
        <v>11</v>
      </c>
      <c r="S4352" t="s">
        <v>13</v>
      </c>
      <c r="T4352" t="s">
        <v>13</v>
      </c>
      <c r="U4352" t="s">
        <v>10</v>
      </c>
      <c r="V4352" t="s">
        <v>10</v>
      </c>
      <c r="W4352" t="s">
        <v>13</v>
      </c>
      <c r="X4352" t="s">
        <v>13</v>
      </c>
      <c r="Y4352" t="s">
        <v>13</v>
      </c>
      <c r="Z4352" t="s">
        <v>13</v>
      </c>
      <c r="AA4352" t="s">
        <v>21</v>
      </c>
      <c r="AB4352" t="s">
        <v>10</v>
      </c>
      <c r="AC4352" t="s">
        <v>26</v>
      </c>
      <c r="AD4352">
        <v>35.200000000000003</v>
      </c>
      <c r="AE4352">
        <v>607.29999999999995</v>
      </c>
      <c r="AF4352">
        <v>0</v>
      </c>
      <c r="AG4352">
        <v>50</v>
      </c>
      <c r="AH4352">
        <v>0</v>
      </c>
      <c r="AI4352">
        <v>657.3</v>
      </c>
      <c r="AJ4352" t="s">
        <v>17</v>
      </c>
      <c r="AM4352" t="str">
        <f t="shared" si="201"/>
        <v>Stayed</v>
      </c>
      <c r="AN4352" t="str">
        <f t="shared" si="202"/>
        <v>No</v>
      </c>
      <c r="AO4352" t="str" cm="1">
        <f t="array" ref="AO4352">_xlfn.IFS($C4352&lt;36,"Youth", $C4352&lt;66, "Middle_age", $C4352&gt;65, "Old")</f>
        <v>Middle_age</v>
      </c>
      <c r="AP4352" t="str">
        <f t="shared" si="203"/>
        <v>2 năm</v>
      </c>
    </row>
    <row r="4353" spans="1:42" x14ac:dyDescent="0.35">
      <c r="A4353" t="s">
        <v>5498</v>
      </c>
      <c r="B4353" t="s">
        <v>19</v>
      </c>
      <c r="C4353">
        <v>43</v>
      </c>
      <c r="D4353" t="s">
        <v>13</v>
      </c>
      <c r="E4353">
        <v>0</v>
      </c>
      <c r="F4353" t="s">
        <v>424</v>
      </c>
      <c r="G4353">
        <v>91724</v>
      </c>
      <c r="H4353">
        <v>34.081110000000002</v>
      </c>
      <c r="I4353">
        <v>-117.85393500000001</v>
      </c>
      <c r="J4353">
        <v>0</v>
      </c>
      <c r="K4353" s="1">
        <v>62</v>
      </c>
      <c r="L4353" t="s">
        <v>12</v>
      </c>
      <c r="M4353" t="s">
        <v>10</v>
      </c>
      <c r="N4353">
        <v>48.93</v>
      </c>
      <c r="O4353" t="s">
        <v>10</v>
      </c>
      <c r="P4353" t="s">
        <v>13</v>
      </c>
      <c r="AA4353" t="s">
        <v>43</v>
      </c>
      <c r="AB4353" t="s">
        <v>13</v>
      </c>
      <c r="AC4353" t="s">
        <v>26</v>
      </c>
      <c r="AD4353">
        <v>23.4</v>
      </c>
      <c r="AE4353">
        <v>1429.65</v>
      </c>
      <c r="AF4353">
        <v>0</v>
      </c>
      <c r="AG4353">
        <v>0</v>
      </c>
      <c r="AH4353">
        <v>3033.66</v>
      </c>
      <c r="AI4353">
        <v>4463.3100000000004</v>
      </c>
      <c r="AJ4353" t="s">
        <v>17</v>
      </c>
      <c r="AM4353" t="str">
        <f t="shared" si="201"/>
        <v>VIP</v>
      </c>
      <c r="AN4353" t="str">
        <f t="shared" si="202"/>
        <v>No</v>
      </c>
      <c r="AO4353" t="str" cm="1">
        <f t="array" ref="AO4353">_xlfn.IFS($C4353&lt;36,"Youth", $C4353&lt;66, "Middle_age", $C4353&gt;65, "Old")</f>
        <v>Middle_age</v>
      </c>
      <c r="AP4353" t="str">
        <f t="shared" si="203"/>
        <v>6 năm</v>
      </c>
    </row>
    <row r="4354" spans="1:42" x14ac:dyDescent="0.35">
      <c r="A4354" t="s">
        <v>5499</v>
      </c>
      <c r="B4354" t="s">
        <v>9</v>
      </c>
      <c r="C4354">
        <v>46</v>
      </c>
      <c r="D4354" t="s">
        <v>13</v>
      </c>
      <c r="E4354">
        <v>0</v>
      </c>
      <c r="F4354" t="s">
        <v>2504</v>
      </c>
      <c r="G4354">
        <v>91350</v>
      </c>
      <c r="H4354">
        <v>34.502431999999999</v>
      </c>
      <c r="I4354">
        <v>-118.41459</v>
      </c>
      <c r="J4354">
        <v>0</v>
      </c>
      <c r="K4354" s="1">
        <v>7</v>
      </c>
      <c r="L4354" t="s">
        <v>24</v>
      </c>
      <c r="M4354" t="s">
        <v>10</v>
      </c>
      <c r="N4354">
        <v>40.42</v>
      </c>
      <c r="O4354" t="s">
        <v>10</v>
      </c>
      <c r="P4354" t="s">
        <v>10</v>
      </c>
      <c r="Q4354" t="s">
        <v>14</v>
      </c>
      <c r="R4354">
        <v>17</v>
      </c>
      <c r="S4354" t="s">
        <v>10</v>
      </c>
      <c r="T4354" t="s">
        <v>13</v>
      </c>
      <c r="U4354" t="s">
        <v>13</v>
      </c>
      <c r="V4354" t="s">
        <v>13</v>
      </c>
      <c r="W4354" t="s">
        <v>13</v>
      </c>
      <c r="X4354" t="s">
        <v>13</v>
      </c>
      <c r="Y4354" t="s">
        <v>13</v>
      </c>
      <c r="Z4354" t="s">
        <v>10</v>
      </c>
      <c r="AA4354" t="s">
        <v>21</v>
      </c>
      <c r="AB4354" t="s">
        <v>10</v>
      </c>
      <c r="AC4354" t="s">
        <v>26</v>
      </c>
      <c r="AD4354">
        <v>53.65</v>
      </c>
      <c r="AE4354">
        <v>404.35</v>
      </c>
      <c r="AF4354">
        <v>0</v>
      </c>
      <c r="AG4354">
        <v>0</v>
      </c>
      <c r="AH4354">
        <v>282.94</v>
      </c>
      <c r="AI4354">
        <v>687.29</v>
      </c>
      <c r="AJ4354" t="s">
        <v>17</v>
      </c>
      <c r="AM4354" t="str">
        <f t="shared" si="201"/>
        <v>Stayed</v>
      </c>
      <c r="AN4354" t="str">
        <f t="shared" si="202"/>
        <v>No</v>
      </c>
      <c r="AO4354" t="str" cm="1">
        <f t="array" ref="AO4354">_xlfn.IFS($C4354&lt;36,"Youth", $C4354&lt;66, "Middle_age", $C4354&gt;65, "Old")</f>
        <v>Middle_age</v>
      </c>
      <c r="AP4354" t="str">
        <f t="shared" si="203"/>
        <v>1 năm</v>
      </c>
    </row>
    <row r="4355" spans="1:42" x14ac:dyDescent="0.35">
      <c r="A4355" t="s">
        <v>5500</v>
      </c>
      <c r="B4355" t="s">
        <v>9</v>
      </c>
      <c r="C4355">
        <v>62</v>
      </c>
      <c r="D4355" t="s">
        <v>13</v>
      </c>
      <c r="E4355">
        <v>0</v>
      </c>
      <c r="F4355" t="s">
        <v>105</v>
      </c>
      <c r="G4355">
        <v>90008</v>
      </c>
      <c r="H4355">
        <v>34.008293000000002</v>
      </c>
      <c r="I4355">
        <v>-118.346766</v>
      </c>
      <c r="J4355">
        <v>0</v>
      </c>
      <c r="K4355" s="1">
        <v>48</v>
      </c>
      <c r="L4355" t="s">
        <v>12</v>
      </c>
      <c r="M4355" t="s">
        <v>13</v>
      </c>
      <c r="P4355" t="s">
        <v>10</v>
      </c>
      <c r="Q4355" t="s">
        <v>14</v>
      </c>
      <c r="R4355">
        <v>23</v>
      </c>
      <c r="S4355" t="s">
        <v>10</v>
      </c>
      <c r="T4355" t="s">
        <v>10</v>
      </c>
      <c r="U4355" t="s">
        <v>13</v>
      </c>
      <c r="V4355" t="s">
        <v>13</v>
      </c>
      <c r="W4355" t="s">
        <v>10</v>
      </c>
      <c r="X4355" t="s">
        <v>13</v>
      </c>
      <c r="Y4355" t="s">
        <v>13</v>
      </c>
      <c r="Z4355" t="s">
        <v>10</v>
      </c>
      <c r="AA4355" t="s">
        <v>21</v>
      </c>
      <c r="AB4355" t="s">
        <v>10</v>
      </c>
      <c r="AC4355" t="s">
        <v>26</v>
      </c>
      <c r="AD4355">
        <v>44.8</v>
      </c>
      <c r="AE4355">
        <v>2104.5500000000002</v>
      </c>
      <c r="AF4355">
        <v>0</v>
      </c>
      <c r="AG4355">
        <v>0</v>
      </c>
      <c r="AH4355">
        <v>0</v>
      </c>
      <c r="AI4355">
        <v>2104.5500000000002</v>
      </c>
      <c r="AJ4355" t="s">
        <v>17</v>
      </c>
      <c r="AM4355" t="str">
        <f t="shared" ref="AM4355:AM4418" si="204">IF($AJ4355="Churned",$AJ4355,IF($AI4355&gt;AVERAGE($AI:$AI),"VIP",$AJ4355))</f>
        <v>Stayed</v>
      </c>
      <c r="AN4355" t="str">
        <f t="shared" ref="AN4355:AN4418" si="205">IF($E4355&gt;0,"Yes","No")</f>
        <v>No</v>
      </c>
      <c r="AO4355" t="str" cm="1">
        <f t="array" ref="AO4355">_xlfn.IFS($C4355&lt;36,"Youth", $C4355&lt;66, "Middle_age", $C4355&gt;65, "Old")</f>
        <v>Middle_age</v>
      </c>
      <c r="AP4355" t="str">
        <f t="shared" ref="AP4355:AP4418" si="206">IF($K4355&lt;=12, "1 năm", IF($K4355&lt;=24, "2 năm", IF($K4355&lt;=36, "3 năm", IF($K4355&lt;=48, "4 năm", IF($K4355&lt;=60, "5 năm", IF($K4355&lt;=72, "6 năm"))))))</f>
        <v>4 năm</v>
      </c>
    </row>
    <row r="4356" spans="1:42" x14ac:dyDescent="0.35">
      <c r="A4356" t="s">
        <v>5501</v>
      </c>
      <c r="B4356" t="s">
        <v>9</v>
      </c>
      <c r="C4356">
        <v>39</v>
      </c>
      <c r="D4356" t="s">
        <v>10</v>
      </c>
      <c r="E4356">
        <v>2</v>
      </c>
      <c r="F4356" t="s">
        <v>343</v>
      </c>
      <c r="G4356">
        <v>92571</v>
      </c>
      <c r="H4356">
        <v>33.828288999999998</v>
      </c>
      <c r="I4356">
        <v>-117.201666</v>
      </c>
      <c r="J4356">
        <v>7</v>
      </c>
      <c r="K4356" s="1">
        <v>6</v>
      </c>
      <c r="L4356" t="s">
        <v>12</v>
      </c>
      <c r="M4356" t="s">
        <v>10</v>
      </c>
      <c r="N4356">
        <v>41.29</v>
      </c>
      <c r="O4356" t="s">
        <v>10</v>
      </c>
      <c r="P4356" t="s">
        <v>10</v>
      </c>
      <c r="Q4356" t="s">
        <v>25</v>
      </c>
      <c r="R4356">
        <v>19</v>
      </c>
      <c r="S4356" t="s">
        <v>13</v>
      </c>
      <c r="T4356" t="s">
        <v>10</v>
      </c>
      <c r="U4356" t="s">
        <v>10</v>
      </c>
      <c r="V4356" t="s">
        <v>13</v>
      </c>
      <c r="W4356" t="s">
        <v>10</v>
      </c>
      <c r="X4356" t="s">
        <v>13</v>
      </c>
      <c r="Y4356" t="s">
        <v>13</v>
      </c>
      <c r="Z4356" t="s">
        <v>10</v>
      </c>
      <c r="AA4356" t="s">
        <v>21</v>
      </c>
      <c r="AB4356" t="s">
        <v>10</v>
      </c>
      <c r="AC4356" t="s">
        <v>16</v>
      </c>
      <c r="AD4356">
        <v>94.05</v>
      </c>
      <c r="AE4356">
        <v>518.75</v>
      </c>
      <c r="AF4356">
        <v>0</v>
      </c>
      <c r="AG4356">
        <v>0</v>
      </c>
      <c r="AH4356">
        <v>247.74</v>
      </c>
      <c r="AI4356">
        <v>766.49</v>
      </c>
      <c r="AJ4356" t="s">
        <v>17</v>
      </c>
      <c r="AM4356" t="str">
        <f t="shared" si="204"/>
        <v>Stayed</v>
      </c>
      <c r="AN4356" t="str">
        <f t="shared" si="205"/>
        <v>Yes</v>
      </c>
      <c r="AO4356" t="str" cm="1">
        <f t="array" ref="AO4356">_xlfn.IFS($C4356&lt;36,"Youth", $C4356&lt;66, "Middle_age", $C4356&gt;65, "Old")</f>
        <v>Middle_age</v>
      </c>
      <c r="AP4356" t="str">
        <f t="shared" si="206"/>
        <v>1 năm</v>
      </c>
    </row>
    <row r="4357" spans="1:42" x14ac:dyDescent="0.35">
      <c r="A4357" t="s">
        <v>5502</v>
      </c>
      <c r="B4357" t="s">
        <v>19</v>
      </c>
      <c r="C4357">
        <v>79</v>
      </c>
      <c r="D4357" t="s">
        <v>13</v>
      </c>
      <c r="E4357">
        <v>0</v>
      </c>
      <c r="F4357" t="s">
        <v>2977</v>
      </c>
      <c r="G4357">
        <v>95746</v>
      </c>
      <c r="H4357">
        <v>38.749465999999998</v>
      </c>
      <c r="I4357">
        <v>-121.184196</v>
      </c>
      <c r="J4357">
        <v>0</v>
      </c>
      <c r="K4357" s="1">
        <v>64</v>
      </c>
      <c r="L4357" t="s">
        <v>12</v>
      </c>
      <c r="M4357" t="s">
        <v>10</v>
      </c>
      <c r="N4357">
        <v>4.99</v>
      </c>
      <c r="O4357" t="s">
        <v>13</v>
      </c>
      <c r="P4357" t="s">
        <v>13</v>
      </c>
      <c r="AA4357" t="s">
        <v>43</v>
      </c>
      <c r="AB4357" t="s">
        <v>10</v>
      </c>
      <c r="AC4357" t="s">
        <v>26</v>
      </c>
      <c r="AD4357">
        <v>20.05</v>
      </c>
      <c r="AE4357">
        <v>1198.05</v>
      </c>
      <c r="AF4357">
        <v>0</v>
      </c>
      <c r="AG4357">
        <v>0</v>
      </c>
      <c r="AH4357">
        <v>319.36</v>
      </c>
      <c r="AI4357">
        <v>1517.41</v>
      </c>
      <c r="AJ4357" t="s">
        <v>17</v>
      </c>
      <c r="AM4357" t="str">
        <f t="shared" si="204"/>
        <v>Stayed</v>
      </c>
      <c r="AN4357" t="str">
        <f t="shared" si="205"/>
        <v>No</v>
      </c>
      <c r="AO4357" t="str" cm="1">
        <f t="array" ref="AO4357">_xlfn.IFS($C4357&lt;36,"Youth", $C4357&lt;66, "Middle_age", $C4357&gt;65, "Old")</f>
        <v>Old</v>
      </c>
      <c r="AP4357" t="str">
        <f t="shared" si="206"/>
        <v>6 năm</v>
      </c>
    </row>
    <row r="4358" spans="1:42" x14ac:dyDescent="0.35">
      <c r="A4358" t="s">
        <v>5503</v>
      </c>
      <c r="B4358" t="s">
        <v>19</v>
      </c>
      <c r="C4358">
        <v>42</v>
      </c>
      <c r="D4358" t="s">
        <v>13</v>
      </c>
      <c r="E4358">
        <v>0</v>
      </c>
      <c r="F4358" t="s">
        <v>628</v>
      </c>
      <c r="G4358">
        <v>93103</v>
      </c>
      <c r="H4358">
        <v>34.438580999999999</v>
      </c>
      <c r="I4358">
        <v>-119.685368</v>
      </c>
      <c r="J4358">
        <v>0</v>
      </c>
      <c r="K4358" s="1">
        <v>1</v>
      </c>
      <c r="L4358" t="s">
        <v>24</v>
      </c>
      <c r="M4358" t="s">
        <v>10</v>
      </c>
      <c r="N4358">
        <v>17.27</v>
      </c>
      <c r="O4358" t="s">
        <v>13</v>
      </c>
      <c r="P4358" t="s">
        <v>10</v>
      </c>
      <c r="Q4358" t="s">
        <v>25</v>
      </c>
      <c r="R4358">
        <v>10</v>
      </c>
      <c r="S4358" t="s">
        <v>13</v>
      </c>
      <c r="T4358" t="s">
        <v>13</v>
      </c>
      <c r="U4358" t="s">
        <v>13</v>
      </c>
      <c r="V4358" t="s">
        <v>13</v>
      </c>
      <c r="W4358" t="s">
        <v>13</v>
      </c>
      <c r="X4358" t="s">
        <v>13</v>
      </c>
      <c r="Y4358" t="s">
        <v>13</v>
      </c>
      <c r="Z4358" t="s">
        <v>10</v>
      </c>
      <c r="AA4358" t="s">
        <v>21</v>
      </c>
      <c r="AB4358" t="s">
        <v>10</v>
      </c>
      <c r="AC4358" t="s">
        <v>153</v>
      </c>
      <c r="AD4358">
        <v>71.55</v>
      </c>
      <c r="AE4358">
        <v>71.55</v>
      </c>
      <c r="AF4358">
        <v>0</v>
      </c>
      <c r="AG4358">
        <v>0</v>
      </c>
      <c r="AH4358">
        <v>17.27</v>
      </c>
      <c r="AI4358">
        <v>88.82</v>
      </c>
      <c r="AJ4358" t="s">
        <v>27</v>
      </c>
      <c r="AK4358" t="s">
        <v>28</v>
      </c>
      <c r="AL4358" t="s">
        <v>29</v>
      </c>
      <c r="AM4358" t="str">
        <f t="shared" si="204"/>
        <v>Churned</v>
      </c>
      <c r="AN4358" t="str">
        <f t="shared" si="205"/>
        <v>No</v>
      </c>
      <c r="AO4358" t="str" cm="1">
        <f t="array" ref="AO4358">_xlfn.IFS($C4358&lt;36,"Youth", $C4358&lt;66, "Middle_age", $C4358&gt;65, "Old")</f>
        <v>Middle_age</v>
      </c>
      <c r="AP4358" t="str">
        <f t="shared" si="206"/>
        <v>1 năm</v>
      </c>
    </row>
    <row r="4359" spans="1:42" x14ac:dyDescent="0.35">
      <c r="A4359" t="s">
        <v>5504</v>
      </c>
      <c r="B4359" t="s">
        <v>19</v>
      </c>
      <c r="C4359">
        <v>43</v>
      </c>
      <c r="D4359" t="s">
        <v>13</v>
      </c>
      <c r="E4359">
        <v>0</v>
      </c>
      <c r="F4359" t="s">
        <v>407</v>
      </c>
      <c r="G4359">
        <v>92411</v>
      </c>
      <c r="H4359">
        <v>34.122501</v>
      </c>
      <c r="I4359">
        <v>-117.320138</v>
      </c>
      <c r="J4359">
        <v>0</v>
      </c>
      <c r="K4359" s="1">
        <v>1</v>
      </c>
      <c r="L4359" t="s">
        <v>24</v>
      </c>
      <c r="M4359" t="s">
        <v>10</v>
      </c>
      <c r="N4359">
        <v>17.25</v>
      </c>
      <c r="O4359" t="s">
        <v>13</v>
      </c>
      <c r="P4359" t="s">
        <v>13</v>
      </c>
      <c r="AA4359" t="s">
        <v>21</v>
      </c>
      <c r="AB4359" t="s">
        <v>13</v>
      </c>
      <c r="AC4359" t="s">
        <v>153</v>
      </c>
      <c r="AD4359">
        <v>19.649999999999999</v>
      </c>
      <c r="AE4359">
        <v>19.649999999999999</v>
      </c>
      <c r="AF4359">
        <v>0</v>
      </c>
      <c r="AG4359">
        <v>0</v>
      </c>
      <c r="AH4359">
        <v>17.25</v>
      </c>
      <c r="AI4359">
        <v>36.9</v>
      </c>
      <c r="AJ4359" t="s">
        <v>27</v>
      </c>
      <c r="AK4359" t="s">
        <v>33</v>
      </c>
      <c r="AL4359" t="s">
        <v>403</v>
      </c>
      <c r="AM4359" t="str">
        <f t="shared" si="204"/>
        <v>Churned</v>
      </c>
      <c r="AN4359" t="str">
        <f t="shared" si="205"/>
        <v>No</v>
      </c>
      <c r="AO4359" t="str" cm="1">
        <f t="array" ref="AO4359">_xlfn.IFS($C4359&lt;36,"Youth", $C4359&lt;66, "Middle_age", $C4359&gt;65, "Old")</f>
        <v>Middle_age</v>
      </c>
      <c r="AP4359" t="str">
        <f t="shared" si="206"/>
        <v>1 năm</v>
      </c>
    </row>
    <row r="4360" spans="1:42" x14ac:dyDescent="0.35">
      <c r="A4360" t="s">
        <v>5505</v>
      </c>
      <c r="B4360" t="s">
        <v>9</v>
      </c>
      <c r="C4360">
        <v>27</v>
      </c>
      <c r="D4360" t="s">
        <v>10</v>
      </c>
      <c r="E4360">
        <v>3</v>
      </c>
      <c r="F4360" t="s">
        <v>3532</v>
      </c>
      <c r="G4360">
        <v>92548</v>
      </c>
      <c r="H4360">
        <v>33.761893999999998</v>
      </c>
      <c r="I4360">
        <v>-117.120868</v>
      </c>
      <c r="J4360">
        <v>0</v>
      </c>
      <c r="K4360" s="1">
        <v>1</v>
      </c>
      <c r="L4360" t="s">
        <v>12</v>
      </c>
      <c r="M4360" t="s">
        <v>10</v>
      </c>
      <c r="N4360">
        <v>40.42</v>
      </c>
      <c r="O4360" t="s">
        <v>13</v>
      </c>
      <c r="P4360" t="s">
        <v>10</v>
      </c>
      <c r="Q4360" t="s">
        <v>14</v>
      </c>
      <c r="R4360">
        <v>59</v>
      </c>
      <c r="S4360" t="s">
        <v>13</v>
      </c>
      <c r="T4360" t="s">
        <v>13</v>
      </c>
      <c r="U4360" t="s">
        <v>13</v>
      </c>
      <c r="V4360" t="s">
        <v>13</v>
      </c>
      <c r="W4360" t="s">
        <v>13</v>
      </c>
      <c r="X4360" t="s">
        <v>13</v>
      </c>
      <c r="Y4360" t="s">
        <v>13</v>
      </c>
      <c r="Z4360" t="s">
        <v>10</v>
      </c>
      <c r="AA4360" t="s">
        <v>21</v>
      </c>
      <c r="AB4360" t="s">
        <v>10</v>
      </c>
      <c r="AC4360" t="s">
        <v>26</v>
      </c>
      <c r="AD4360">
        <v>44.35</v>
      </c>
      <c r="AE4360">
        <v>44.35</v>
      </c>
      <c r="AF4360">
        <v>0</v>
      </c>
      <c r="AG4360">
        <v>0</v>
      </c>
      <c r="AH4360">
        <v>40.42</v>
      </c>
      <c r="AI4360">
        <v>84.77</v>
      </c>
      <c r="AJ4360" t="s">
        <v>27</v>
      </c>
      <c r="AK4360" t="s">
        <v>91</v>
      </c>
      <c r="AL4360" t="s">
        <v>165</v>
      </c>
      <c r="AM4360" t="str">
        <f t="shared" si="204"/>
        <v>Churned</v>
      </c>
      <c r="AN4360" t="str">
        <f t="shared" si="205"/>
        <v>Yes</v>
      </c>
      <c r="AO4360" t="str" cm="1">
        <f t="array" ref="AO4360">_xlfn.IFS($C4360&lt;36,"Youth", $C4360&lt;66, "Middle_age", $C4360&gt;65, "Old")</f>
        <v>Youth</v>
      </c>
      <c r="AP4360" t="str">
        <f t="shared" si="206"/>
        <v>1 năm</v>
      </c>
    </row>
    <row r="4361" spans="1:42" x14ac:dyDescent="0.35">
      <c r="A4361" t="s">
        <v>5506</v>
      </c>
      <c r="B4361" t="s">
        <v>19</v>
      </c>
      <c r="C4361">
        <v>34</v>
      </c>
      <c r="D4361" t="s">
        <v>13</v>
      </c>
      <c r="E4361">
        <v>0</v>
      </c>
      <c r="F4361" t="s">
        <v>3418</v>
      </c>
      <c r="G4361">
        <v>92301</v>
      </c>
      <c r="H4361">
        <v>34.667814999999997</v>
      </c>
      <c r="I4361">
        <v>-117.53618299999999</v>
      </c>
      <c r="J4361">
        <v>0</v>
      </c>
      <c r="K4361" s="1">
        <v>10</v>
      </c>
      <c r="L4361" t="s">
        <v>12</v>
      </c>
      <c r="M4361" t="s">
        <v>10</v>
      </c>
      <c r="N4361">
        <v>15.45</v>
      </c>
      <c r="O4361" t="s">
        <v>13</v>
      </c>
      <c r="P4361" t="s">
        <v>10</v>
      </c>
      <c r="Q4361" t="s">
        <v>14</v>
      </c>
      <c r="R4361">
        <v>22</v>
      </c>
      <c r="S4361" t="s">
        <v>13</v>
      </c>
      <c r="T4361" t="s">
        <v>13</v>
      </c>
      <c r="U4361" t="s">
        <v>13</v>
      </c>
      <c r="V4361" t="s">
        <v>13</v>
      </c>
      <c r="W4361" t="s">
        <v>13</v>
      </c>
      <c r="X4361" t="s">
        <v>13</v>
      </c>
      <c r="Y4361" t="s">
        <v>13</v>
      </c>
      <c r="Z4361" t="s">
        <v>10</v>
      </c>
      <c r="AA4361" t="s">
        <v>21</v>
      </c>
      <c r="AB4361" t="s">
        <v>10</v>
      </c>
      <c r="AC4361" t="s">
        <v>16</v>
      </c>
      <c r="AD4361">
        <v>45.8</v>
      </c>
      <c r="AE4361">
        <v>436.2</v>
      </c>
      <c r="AF4361">
        <v>0</v>
      </c>
      <c r="AG4361">
        <v>0</v>
      </c>
      <c r="AH4361">
        <v>154.5</v>
      </c>
      <c r="AI4361">
        <v>590.70000000000005</v>
      </c>
      <c r="AJ4361" t="s">
        <v>17</v>
      </c>
      <c r="AM4361" t="str">
        <f t="shared" si="204"/>
        <v>Stayed</v>
      </c>
      <c r="AN4361" t="str">
        <f t="shared" si="205"/>
        <v>No</v>
      </c>
      <c r="AO4361" t="str" cm="1">
        <f t="array" ref="AO4361">_xlfn.IFS($C4361&lt;36,"Youth", $C4361&lt;66, "Middle_age", $C4361&gt;65, "Old")</f>
        <v>Youth</v>
      </c>
      <c r="AP4361" t="str">
        <f t="shared" si="206"/>
        <v>1 năm</v>
      </c>
    </row>
    <row r="4362" spans="1:42" x14ac:dyDescent="0.35">
      <c r="A4362" t="s">
        <v>5507</v>
      </c>
      <c r="B4362" t="s">
        <v>9</v>
      </c>
      <c r="C4362">
        <v>45</v>
      </c>
      <c r="D4362" t="s">
        <v>13</v>
      </c>
      <c r="E4362">
        <v>0</v>
      </c>
      <c r="F4362" t="s">
        <v>125</v>
      </c>
      <c r="G4362">
        <v>95404</v>
      </c>
      <c r="H4362">
        <v>38.526941000000001</v>
      </c>
      <c r="I4362">
        <v>-122.709096</v>
      </c>
      <c r="J4362">
        <v>0</v>
      </c>
      <c r="K4362" s="1">
        <v>1</v>
      </c>
      <c r="L4362" t="s">
        <v>24</v>
      </c>
      <c r="M4362" t="s">
        <v>10</v>
      </c>
      <c r="N4362">
        <v>9.82</v>
      </c>
      <c r="O4362" t="s">
        <v>13</v>
      </c>
      <c r="P4362" t="s">
        <v>10</v>
      </c>
      <c r="Q4362" t="s">
        <v>14</v>
      </c>
      <c r="R4362">
        <v>13</v>
      </c>
      <c r="S4362" t="s">
        <v>13</v>
      </c>
      <c r="T4362" t="s">
        <v>13</v>
      </c>
      <c r="U4362" t="s">
        <v>13</v>
      </c>
      <c r="V4362" t="s">
        <v>13</v>
      </c>
      <c r="W4362" t="s">
        <v>13</v>
      </c>
      <c r="X4362" t="s">
        <v>13</v>
      </c>
      <c r="Y4362" t="s">
        <v>13</v>
      </c>
      <c r="Z4362" t="s">
        <v>10</v>
      </c>
      <c r="AA4362" t="s">
        <v>21</v>
      </c>
      <c r="AB4362" t="s">
        <v>13</v>
      </c>
      <c r="AC4362" t="s">
        <v>26</v>
      </c>
      <c r="AD4362">
        <v>44.15</v>
      </c>
      <c r="AE4362">
        <v>44.15</v>
      </c>
      <c r="AF4362">
        <v>0</v>
      </c>
      <c r="AG4362">
        <v>0</v>
      </c>
      <c r="AH4362">
        <v>9.82</v>
      </c>
      <c r="AI4362">
        <v>53.97</v>
      </c>
      <c r="AJ4362" t="s">
        <v>68</v>
      </c>
      <c r="AM4362" t="str">
        <f t="shared" si="204"/>
        <v>Joined</v>
      </c>
      <c r="AN4362" t="str">
        <f t="shared" si="205"/>
        <v>No</v>
      </c>
      <c r="AO4362" t="str" cm="1">
        <f t="array" ref="AO4362">_xlfn.IFS($C4362&lt;36,"Youth", $C4362&lt;66, "Middle_age", $C4362&gt;65, "Old")</f>
        <v>Middle_age</v>
      </c>
      <c r="AP4362" t="str">
        <f t="shared" si="206"/>
        <v>1 năm</v>
      </c>
    </row>
    <row r="4363" spans="1:42" x14ac:dyDescent="0.35">
      <c r="A4363" t="s">
        <v>5508</v>
      </c>
      <c r="B4363" t="s">
        <v>9</v>
      </c>
      <c r="C4363">
        <v>34</v>
      </c>
      <c r="D4363" t="s">
        <v>10</v>
      </c>
      <c r="E4363">
        <v>0</v>
      </c>
      <c r="F4363" t="s">
        <v>5422</v>
      </c>
      <c r="G4363">
        <v>93285</v>
      </c>
      <c r="H4363">
        <v>35.690534999999997</v>
      </c>
      <c r="I4363">
        <v>-118.552784</v>
      </c>
      <c r="J4363">
        <v>5</v>
      </c>
      <c r="K4363" s="1">
        <v>33</v>
      </c>
      <c r="L4363" t="s">
        <v>12</v>
      </c>
      <c r="M4363" t="s">
        <v>10</v>
      </c>
      <c r="N4363">
        <v>4.1500000000000004</v>
      </c>
      <c r="O4363" t="s">
        <v>13</v>
      </c>
      <c r="P4363" t="s">
        <v>13</v>
      </c>
      <c r="AA4363" t="s">
        <v>21</v>
      </c>
      <c r="AB4363" t="s">
        <v>13</v>
      </c>
      <c r="AC4363" t="s">
        <v>16</v>
      </c>
      <c r="AD4363">
        <v>20.05</v>
      </c>
      <c r="AE4363">
        <v>669.45</v>
      </c>
      <c r="AF4363">
        <v>0</v>
      </c>
      <c r="AG4363">
        <v>0</v>
      </c>
      <c r="AH4363">
        <v>136.94999999999999</v>
      </c>
      <c r="AI4363">
        <v>806.4</v>
      </c>
      <c r="AJ4363" t="s">
        <v>17</v>
      </c>
      <c r="AM4363" t="str">
        <f t="shared" si="204"/>
        <v>Stayed</v>
      </c>
      <c r="AN4363" t="str">
        <f t="shared" si="205"/>
        <v>No</v>
      </c>
      <c r="AO4363" t="str" cm="1">
        <f t="array" ref="AO4363">_xlfn.IFS($C4363&lt;36,"Youth", $C4363&lt;66, "Middle_age", $C4363&gt;65, "Old")</f>
        <v>Youth</v>
      </c>
      <c r="AP4363" t="str">
        <f t="shared" si="206"/>
        <v>3 năm</v>
      </c>
    </row>
    <row r="4364" spans="1:42" x14ac:dyDescent="0.35">
      <c r="A4364" t="s">
        <v>5509</v>
      </c>
      <c r="B4364" t="s">
        <v>9</v>
      </c>
      <c r="C4364">
        <v>49</v>
      </c>
      <c r="D4364" t="s">
        <v>10</v>
      </c>
      <c r="E4364">
        <v>0</v>
      </c>
      <c r="F4364" t="s">
        <v>247</v>
      </c>
      <c r="G4364">
        <v>92285</v>
      </c>
      <c r="H4364">
        <v>34.341737000000002</v>
      </c>
      <c r="I4364">
        <v>-116.539416</v>
      </c>
      <c r="J4364">
        <v>4</v>
      </c>
      <c r="K4364" s="1">
        <v>68</v>
      </c>
      <c r="L4364" t="s">
        <v>42</v>
      </c>
      <c r="M4364" t="s">
        <v>10</v>
      </c>
      <c r="N4364">
        <v>41.46</v>
      </c>
      <c r="O4364" t="s">
        <v>10</v>
      </c>
      <c r="P4364" t="s">
        <v>10</v>
      </c>
      <c r="Q4364" t="s">
        <v>49</v>
      </c>
      <c r="R4364">
        <v>30</v>
      </c>
      <c r="S4364" t="s">
        <v>10</v>
      </c>
      <c r="T4364" t="s">
        <v>13</v>
      </c>
      <c r="U4364" t="s">
        <v>13</v>
      </c>
      <c r="V4364" t="s">
        <v>10</v>
      </c>
      <c r="W4364" t="s">
        <v>13</v>
      </c>
      <c r="X4364" t="s">
        <v>13</v>
      </c>
      <c r="Y4364" t="s">
        <v>13</v>
      </c>
      <c r="Z4364" t="s">
        <v>13</v>
      </c>
      <c r="AA4364" t="s">
        <v>15</v>
      </c>
      <c r="AB4364" t="s">
        <v>13</v>
      </c>
      <c r="AC4364" t="s">
        <v>26</v>
      </c>
      <c r="AD4364">
        <v>58.25</v>
      </c>
      <c r="AE4364">
        <v>3975.7</v>
      </c>
      <c r="AF4364">
        <v>0</v>
      </c>
      <c r="AG4364">
        <v>140</v>
      </c>
      <c r="AH4364">
        <v>2819.28</v>
      </c>
      <c r="AI4364">
        <v>6934.98</v>
      </c>
      <c r="AJ4364" t="s">
        <v>17</v>
      </c>
      <c r="AM4364" t="str">
        <f t="shared" si="204"/>
        <v>VIP</v>
      </c>
      <c r="AN4364" t="str">
        <f t="shared" si="205"/>
        <v>No</v>
      </c>
      <c r="AO4364" t="str" cm="1">
        <f t="array" ref="AO4364">_xlfn.IFS($C4364&lt;36,"Youth", $C4364&lt;66, "Middle_age", $C4364&gt;65, "Old")</f>
        <v>Middle_age</v>
      </c>
      <c r="AP4364" t="str">
        <f t="shared" si="206"/>
        <v>6 năm</v>
      </c>
    </row>
    <row r="4365" spans="1:42" x14ac:dyDescent="0.35">
      <c r="A4365" t="s">
        <v>5510</v>
      </c>
      <c r="B4365" t="s">
        <v>9</v>
      </c>
      <c r="C4365">
        <v>19</v>
      </c>
      <c r="D4365" t="s">
        <v>13</v>
      </c>
      <c r="E4365">
        <v>0</v>
      </c>
      <c r="F4365" t="s">
        <v>4177</v>
      </c>
      <c r="G4365">
        <v>94523</v>
      </c>
      <c r="H4365">
        <v>37.953380000000003</v>
      </c>
      <c r="I4365">
        <v>-122.076886</v>
      </c>
      <c r="J4365">
        <v>0</v>
      </c>
      <c r="K4365" s="1">
        <v>26</v>
      </c>
      <c r="L4365" t="s">
        <v>99</v>
      </c>
      <c r="M4365" t="s">
        <v>10</v>
      </c>
      <c r="N4365">
        <v>45.09</v>
      </c>
      <c r="O4365" t="s">
        <v>13</v>
      </c>
      <c r="P4365" t="s">
        <v>10</v>
      </c>
      <c r="Q4365" t="s">
        <v>25</v>
      </c>
      <c r="R4365">
        <v>41</v>
      </c>
      <c r="S4365" t="s">
        <v>10</v>
      </c>
      <c r="T4365" t="s">
        <v>13</v>
      </c>
      <c r="U4365" t="s">
        <v>10</v>
      </c>
      <c r="V4365" t="s">
        <v>10</v>
      </c>
      <c r="W4365" t="s">
        <v>13</v>
      </c>
      <c r="X4365" t="s">
        <v>13</v>
      </c>
      <c r="Y4365" t="s">
        <v>13</v>
      </c>
      <c r="Z4365" t="s">
        <v>13</v>
      </c>
      <c r="AA4365" t="s">
        <v>15</v>
      </c>
      <c r="AB4365" t="s">
        <v>10</v>
      </c>
      <c r="AC4365" t="s">
        <v>16</v>
      </c>
      <c r="AD4365">
        <v>87.15</v>
      </c>
      <c r="AE4365">
        <v>2274.1</v>
      </c>
      <c r="AF4365">
        <v>0</v>
      </c>
      <c r="AG4365">
        <v>20</v>
      </c>
      <c r="AH4365">
        <v>1172.3399999999999</v>
      </c>
      <c r="AI4365">
        <v>3466.44</v>
      </c>
      <c r="AJ4365" t="s">
        <v>17</v>
      </c>
      <c r="AM4365" t="str">
        <f t="shared" si="204"/>
        <v>VIP</v>
      </c>
      <c r="AN4365" t="str">
        <f t="shared" si="205"/>
        <v>No</v>
      </c>
      <c r="AO4365" t="str" cm="1">
        <f t="array" ref="AO4365">_xlfn.IFS($C4365&lt;36,"Youth", $C4365&lt;66, "Middle_age", $C4365&gt;65, "Old")</f>
        <v>Youth</v>
      </c>
      <c r="AP4365" t="str">
        <f t="shared" si="206"/>
        <v>3 năm</v>
      </c>
    </row>
    <row r="4366" spans="1:42" x14ac:dyDescent="0.35">
      <c r="A4366" t="s">
        <v>5511</v>
      </c>
      <c r="B4366" t="s">
        <v>19</v>
      </c>
      <c r="C4366">
        <v>53</v>
      </c>
      <c r="D4366" t="s">
        <v>10</v>
      </c>
      <c r="E4366">
        <v>0</v>
      </c>
      <c r="F4366" t="s">
        <v>1772</v>
      </c>
      <c r="G4366">
        <v>95224</v>
      </c>
      <c r="H4366">
        <v>38.208336000000003</v>
      </c>
      <c r="I4366">
        <v>-120.339938</v>
      </c>
      <c r="J4366">
        <v>1</v>
      </c>
      <c r="K4366" s="1">
        <v>9</v>
      </c>
      <c r="L4366" t="s">
        <v>24</v>
      </c>
      <c r="M4366" t="s">
        <v>13</v>
      </c>
      <c r="P4366" t="s">
        <v>10</v>
      </c>
      <c r="Q4366" t="s">
        <v>49</v>
      </c>
      <c r="R4366">
        <v>15</v>
      </c>
      <c r="S4366" t="s">
        <v>13</v>
      </c>
      <c r="T4366" t="s">
        <v>13</v>
      </c>
      <c r="U4366" t="s">
        <v>13</v>
      </c>
      <c r="V4366" t="s">
        <v>13</v>
      </c>
      <c r="W4366" t="s">
        <v>13</v>
      </c>
      <c r="X4366" t="s">
        <v>13</v>
      </c>
      <c r="Y4366" t="s">
        <v>13</v>
      </c>
      <c r="Z4366" t="s">
        <v>10</v>
      </c>
      <c r="AA4366" t="s">
        <v>15</v>
      </c>
      <c r="AB4366" t="s">
        <v>13</v>
      </c>
      <c r="AC4366" t="s">
        <v>26</v>
      </c>
      <c r="AD4366">
        <v>24.1</v>
      </c>
      <c r="AE4366">
        <v>259.8</v>
      </c>
      <c r="AF4366">
        <v>0</v>
      </c>
      <c r="AG4366">
        <v>0</v>
      </c>
      <c r="AH4366">
        <v>0</v>
      </c>
      <c r="AI4366">
        <v>259.8</v>
      </c>
      <c r="AJ4366" t="s">
        <v>27</v>
      </c>
      <c r="AK4366" t="s">
        <v>28</v>
      </c>
      <c r="AL4366" t="s">
        <v>184</v>
      </c>
      <c r="AM4366" t="str">
        <f t="shared" si="204"/>
        <v>Churned</v>
      </c>
      <c r="AN4366" t="str">
        <f t="shared" si="205"/>
        <v>No</v>
      </c>
      <c r="AO4366" t="str" cm="1">
        <f t="array" ref="AO4366">_xlfn.IFS($C4366&lt;36,"Youth", $C4366&lt;66, "Middle_age", $C4366&gt;65, "Old")</f>
        <v>Middle_age</v>
      </c>
      <c r="AP4366" t="str">
        <f t="shared" si="206"/>
        <v>1 năm</v>
      </c>
    </row>
    <row r="4367" spans="1:42" x14ac:dyDescent="0.35">
      <c r="A4367" t="s">
        <v>5512</v>
      </c>
      <c r="B4367" t="s">
        <v>19</v>
      </c>
      <c r="C4367">
        <v>31</v>
      </c>
      <c r="D4367" t="s">
        <v>13</v>
      </c>
      <c r="E4367">
        <v>0</v>
      </c>
      <c r="F4367" t="s">
        <v>121</v>
      </c>
      <c r="G4367">
        <v>92128</v>
      </c>
      <c r="H4367">
        <v>33.000269000000003</v>
      </c>
      <c r="I4367">
        <v>-117.072093</v>
      </c>
      <c r="J4367">
        <v>0</v>
      </c>
      <c r="K4367" s="1">
        <v>1</v>
      </c>
      <c r="L4367" t="s">
        <v>12</v>
      </c>
      <c r="M4367" t="s">
        <v>13</v>
      </c>
      <c r="P4367" t="s">
        <v>10</v>
      </c>
      <c r="Q4367" t="s">
        <v>49</v>
      </c>
      <c r="R4367">
        <v>13</v>
      </c>
      <c r="S4367" t="s">
        <v>13</v>
      </c>
      <c r="T4367" t="s">
        <v>13</v>
      </c>
      <c r="U4367" t="s">
        <v>13</v>
      </c>
      <c r="V4367" t="s">
        <v>13</v>
      </c>
      <c r="W4367" t="s">
        <v>13</v>
      </c>
      <c r="X4367" t="s">
        <v>13</v>
      </c>
      <c r="Y4367" t="s">
        <v>13</v>
      </c>
      <c r="Z4367" t="s">
        <v>10</v>
      </c>
      <c r="AA4367" t="s">
        <v>21</v>
      </c>
      <c r="AB4367" t="s">
        <v>13</v>
      </c>
      <c r="AC4367" t="s">
        <v>16</v>
      </c>
      <c r="AD4367">
        <v>25.35</v>
      </c>
      <c r="AE4367">
        <v>25.35</v>
      </c>
      <c r="AF4367">
        <v>0</v>
      </c>
      <c r="AG4367">
        <v>0</v>
      </c>
      <c r="AH4367">
        <v>0</v>
      </c>
      <c r="AI4367">
        <v>25.35</v>
      </c>
      <c r="AJ4367" t="s">
        <v>68</v>
      </c>
      <c r="AM4367" t="str">
        <f t="shared" si="204"/>
        <v>Joined</v>
      </c>
      <c r="AN4367" t="str">
        <f t="shared" si="205"/>
        <v>No</v>
      </c>
      <c r="AO4367" t="str" cm="1">
        <f t="array" ref="AO4367">_xlfn.IFS($C4367&lt;36,"Youth", $C4367&lt;66, "Middle_age", $C4367&gt;65, "Old")</f>
        <v>Youth</v>
      </c>
      <c r="AP4367" t="str">
        <f t="shared" si="206"/>
        <v>1 năm</v>
      </c>
    </row>
    <row r="4368" spans="1:42" x14ac:dyDescent="0.35">
      <c r="A4368" t="s">
        <v>5513</v>
      </c>
      <c r="B4368" t="s">
        <v>19</v>
      </c>
      <c r="C4368">
        <v>57</v>
      </c>
      <c r="D4368" t="s">
        <v>10</v>
      </c>
      <c r="E4368">
        <v>3</v>
      </c>
      <c r="F4368" t="s">
        <v>2575</v>
      </c>
      <c r="G4368">
        <v>93458</v>
      </c>
      <c r="H4368">
        <v>34.959339999999997</v>
      </c>
      <c r="I4368">
        <v>-120.490081</v>
      </c>
      <c r="J4368">
        <v>0</v>
      </c>
      <c r="K4368" s="1">
        <v>71</v>
      </c>
      <c r="L4368" t="s">
        <v>42</v>
      </c>
      <c r="M4368" t="s">
        <v>10</v>
      </c>
      <c r="N4368">
        <v>23.41</v>
      </c>
      <c r="O4368" t="s">
        <v>10</v>
      </c>
      <c r="P4368" t="s">
        <v>10</v>
      </c>
      <c r="Q4368" t="s">
        <v>49</v>
      </c>
      <c r="R4368">
        <v>53</v>
      </c>
      <c r="S4368" t="s">
        <v>10</v>
      </c>
      <c r="T4368" t="s">
        <v>13</v>
      </c>
      <c r="U4368" t="s">
        <v>10</v>
      </c>
      <c r="V4368" t="s">
        <v>10</v>
      </c>
      <c r="W4368" t="s">
        <v>10</v>
      </c>
      <c r="X4368" t="s">
        <v>10</v>
      </c>
      <c r="Y4368" t="s">
        <v>10</v>
      </c>
      <c r="Z4368" t="s">
        <v>10</v>
      </c>
      <c r="AA4368" t="s">
        <v>15</v>
      </c>
      <c r="AB4368" t="s">
        <v>13</v>
      </c>
      <c r="AC4368" t="s">
        <v>26</v>
      </c>
      <c r="AD4368">
        <v>85.45</v>
      </c>
      <c r="AE4368">
        <v>6300.85</v>
      </c>
      <c r="AF4368">
        <v>0</v>
      </c>
      <c r="AG4368">
        <v>0</v>
      </c>
      <c r="AH4368">
        <v>1662.11</v>
      </c>
      <c r="AI4368">
        <v>7962.96</v>
      </c>
      <c r="AJ4368" t="s">
        <v>17</v>
      </c>
      <c r="AM4368" t="str">
        <f t="shared" si="204"/>
        <v>VIP</v>
      </c>
      <c r="AN4368" t="str">
        <f t="shared" si="205"/>
        <v>Yes</v>
      </c>
      <c r="AO4368" t="str" cm="1">
        <f t="array" ref="AO4368">_xlfn.IFS($C4368&lt;36,"Youth", $C4368&lt;66, "Middle_age", $C4368&gt;65, "Old")</f>
        <v>Middle_age</v>
      </c>
      <c r="AP4368" t="str">
        <f t="shared" si="206"/>
        <v>6 năm</v>
      </c>
    </row>
    <row r="4369" spans="1:42" x14ac:dyDescent="0.35">
      <c r="A4369" t="s">
        <v>5514</v>
      </c>
      <c r="B4369" t="s">
        <v>19</v>
      </c>
      <c r="C4369">
        <v>77</v>
      </c>
      <c r="D4369" t="s">
        <v>13</v>
      </c>
      <c r="E4369">
        <v>0</v>
      </c>
      <c r="F4369" t="s">
        <v>114</v>
      </c>
      <c r="G4369">
        <v>95206</v>
      </c>
      <c r="H4369">
        <v>37.902422000000001</v>
      </c>
      <c r="I4369">
        <v>-121.440029</v>
      </c>
      <c r="J4369">
        <v>0</v>
      </c>
      <c r="K4369" s="1">
        <v>3</v>
      </c>
      <c r="L4369" t="s">
        <v>12</v>
      </c>
      <c r="M4369" t="s">
        <v>10</v>
      </c>
      <c r="N4369">
        <v>2.98</v>
      </c>
      <c r="O4369" t="s">
        <v>13</v>
      </c>
      <c r="P4369" t="s">
        <v>10</v>
      </c>
      <c r="Q4369" t="s">
        <v>25</v>
      </c>
      <c r="R4369">
        <v>3</v>
      </c>
      <c r="S4369" t="s">
        <v>13</v>
      </c>
      <c r="T4369" t="s">
        <v>13</v>
      </c>
      <c r="U4369" t="s">
        <v>13</v>
      </c>
      <c r="V4369" t="s">
        <v>13</v>
      </c>
      <c r="W4369" t="s">
        <v>10</v>
      </c>
      <c r="X4369" t="s">
        <v>13</v>
      </c>
      <c r="Y4369" t="s">
        <v>13</v>
      </c>
      <c r="Z4369" t="s">
        <v>10</v>
      </c>
      <c r="AA4369" t="s">
        <v>21</v>
      </c>
      <c r="AB4369" t="s">
        <v>10</v>
      </c>
      <c r="AC4369" t="s">
        <v>26</v>
      </c>
      <c r="AD4369">
        <v>79.900000000000006</v>
      </c>
      <c r="AE4369">
        <v>260.89999999999998</v>
      </c>
      <c r="AF4369">
        <v>0</v>
      </c>
      <c r="AG4369">
        <v>0</v>
      </c>
      <c r="AH4369">
        <v>8.94</v>
      </c>
      <c r="AI4369">
        <v>269.83999999999997</v>
      </c>
      <c r="AJ4369" t="s">
        <v>27</v>
      </c>
      <c r="AK4369" t="s">
        <v>87</v>
      </c>
      <c r="AL4369" t="s">
        <v>436</v>
      </c>
      <c r="AM4369" t="str">
        <f t="shared" si="204"/>
        <v>Churned</v>
      </c>
      <c r="AN4369" t="str">
        <f t="shared" si="205"/>
        <v>No</v>
      </c>
      <c r="AO4369" t="str" cm="1">
        <f t="array" ref="AO4369">_xlfn.IFS($C4369&lt;36,"Youth", $C4369&lt;66, "Middle_age", $C4369&gt;65, "Old")</f>
        <v>Old</v>
      </c>
      <c r="AP4369" t="str">
        <f t="shared" si="206"/>
        <v>1 năm</v>
      </c>
    </row>
    <row r="4370" spans="1:42" x14ac:dyDescent="0.35">
      <c r="A4370" t="s">
        <v>5515</v>
      </c>
      <c r="B4370" t="s">
        <v>19</v>
      </c>
      <c r="C4370">
        <v>46</v>
      </c>
      <c r="D4370" t="s">
        <v>13</v>
      </c>
      <c r="E4370">
        <v>0</v>
      </c>
      <c r="F4370" t="s">
        <v>1262</v>
      </c>
      <c r="G4370">
        <v>95415</v>
      </c>
      <c r="H4370">
        <v>39.025866999999998</v>
      </c>
      <c r="I4370">
        <v>-123.38154400000001</v>
      </c>
      <c r="J4370">
        <v>0</v>
      </c>
      <c r="K4370" s="1">
        <v>71</v>
      </c>
      <c r="L4370" t="s">
        <v>12</v>
      </c>
      <c r="M4370" t="s">
        <v>13</v>
      </c>
      <c r="P4370" t="s">
        <v>10</v>
      </c>
      <c r="Q4370" t="s">
        <v>49</v>
      </c>
      <c r="R4370">
        <v>20</v>
      </c>
      <c r="S4370" t="s">
        <v>10</v>
      </c>
      <c r="T4370" t="s">
        <v>10</v>
      </c>
      <c r="U4370" t="s">
        <v>10</v>
      </c>
      <c r="V4370" t="s">
        <v>10</v>
      </c>
      <c r="W4370" t="s">
        <v>10</v>
      </c>
      <c r="X4370" t="s">
        <v>13</v>
      </c>
      <c r="Y4370" t="s">
        <v>13</v>
      </c>
      <c r="Z4370" t="s">
        <v>10</v>
      </c>
      <c r="AA4370" t="s">
        <v>43</v>
      </c>
      <c r="AB4370" t="s">
        <v>13</v>
      </c>
      <c r="AC4370" t="s">
        <v>26</v>
      </c>
      <c r="AD4370">
        <v>53.95</v>
      </c>
      <c r="AE4370">
        <v>3888.65</v>
      </c>
      <c r="AF4370">
        <v>0</v>
      </c>
      <c r="AG4370">
        <v>0</v>
      </c>
      <c r="AH4370">
        <v>0</v>
      </c>
      <c r="AI4370">
        <v>3888.65</v>
      </c>
      <c r="AJ4370" t="s">
        <v>17</v>
      </c>
      <c r="AM4370" t="str">
        <f t="shared" si="204"/>
        <v>VIP</v>
      </c>
      <c r="AN4370" t="str">
        <f t="shared" si="205"/>
        <v>No</v>
      </c>
      <c r="AO4370" t="str" cm="1">
        <f t="array" ref="AO4370">_xlfn.IFS($C4370&lt;36,"Youth", $C4370&lt;66, "Middle_age", $C4370&gt;65, "Old")</f>
        <v>Middle_age</v>
      </c>
      <c r="AP4370" t="str">
        <f t="shared" si="206"/>
        <v>6 năm</v>
      </c>
    </row>
    <row r="4371" spans="1:42" x14ac:dyDescent="0.35">
      <c r="A4371" t="s">
        <v>5516</v>
      </c>
      <c r="B4371" t="s">
        <v>9</v>
      </c>
      <c r="C4371">
        <v>40</v>
      </c>
      <c r="D4371" t="s">
        <v>10</v>
      </c>
      <c r="E4371">
        <v>1</v>
      </c>
      <c r="F4371" t="s">
        <v>2736</v>
      </c>
      <c r="G4371">
        <v>93653</v>
      </c>
      <c r="H4371">
        <v>37.252057000000001</v>
      </c>
      <c r="I4371">
        <v>-119.95783</v>
      </c>
      <c r="J4371">
        <v>1</v>
      </c>
      <c r="K4371" s="1">
        <v>6</v>
      </c>
      <c r="L4371" t="s">
        <v>24</v>
      </c>
      <c r="M4371" t="s">
        <v>10</v>
      </c>
      <c r="N4371">
        <v>6.48</v>
      </c>
      <c r="O4371" t="s">
        <v>13</v>
      </c>
      <c r="P4371" t="s">
        <v>13</v>
      </c>
      <c r="AA4371" t="s">
        <v>21</v>
      </c>
      <c r="AB4371" t="s">
        <v>13</v>
      </c>
      <c r="AC4371" t="s">
        <v>16</v>
      </c>
      <c r="AD4371">
        <v>19.850000000000001</v>
      </c>
      <c r="AE4371">
        <v>119.3</v>
      </c>
      <c r="AF4371">
        <v>0</v>
      </c>
      <c r="AG4371">
        <v>0</v>
      </c>
      <c r="AH4371">
        <v>38.880000000000003</v>
      </c>
      <c r="AI4371">
        <v>158.18</v>
      </c>
      <c r="AJ4371" t="s">
        <v>17</v>
      </c>
      <c r="AM4371" t="str">
        <f t="shared" si="204"/>
        <v>Stayed</v>
      </c>
      <c r="AN4371" t="str">
        <f t="shared" si="205"/>
        <v>Yes</v>
      </c>
      <c r="AO4371" t="str" cm="1">
        <f t="array" ref="AO4371">_xlfn.IFS($C4371&lt;36,"Youth", $C4371&lt;66, "Middle_age", $C4371&gt;65, "Old")</f>
        <v>Middle_age</v>
      </c>
      <c r="AP4371" t="str">
        <f t="shared" si="206"/>
        <v>1 năm</v>
      </c>
    </row>
    <row r="4372" spans="1:42" x14ac:dyDescent="0.35">
      <c r="A4372" t="s">
        <v>5517</v>
      </c>
      <c r="B4372" t="s">
        <v>9</v>
      </c>
      <c r="C4372">
        <v>46</v>
      </c>
      <c r="D4372" t="s">
        <v>13</v>
      </c>
      <c r="E4372">
        <v>0</v>
      </c>
      <c r="F4372" t="s">
        <v>2740</v>
      </c>
      <c r="G4372">
        <v>94971</v>
      </c>
      <c r="H4372">
        <v>38.240769</v>
      </c>
      <c r="I4372">
        <v>-122.90104100000001</v>
      </c>
      <c r="J4372">
        <v>0</v>
      </c>
      <c r="K4372" s="1">
        <v>2</v>
      </c>
      <c r="L4372" t="s">
        <v>12</v>
      </c>
      <c r="M4372" t="s">
        <v>10</v>
      </c>
      <c r="N4372">
        <v>26.44</v>
      </c>
      <c r="O4372" t="s">
        <v>13</v>
      </c>
      <c r="P4372" t="s">
        <v>10</v>
      </c>
      <c r="Q4372" t="s">
        <v>25</v>
      </c>
      <c r="R4372">
        <v>24</v>
      </c>
      <c r="S4372" t="s">
        <v>13</v>
      </c>
      <c r="T4372" t="s">
        <v>13</v>
      </c>
      <c r="U4372" t="s">
        <v>13</v>
      </c>
      <c r="V4372" t="s">
        <v>13</v>
      </c>
      <c r="W4372" t="s">
        <v>13</v>
      </c>
      <c r="X4372" t="s">
        <v>13</v>
      </c>
      <c r="Y4372" t="s">
        <v>13</v>
      </c>
      <c r="Z4372" t="s">
        <v>10</v>
      </c>
      <c r="AA4372" t="s">
        <v>21</v>
      </c>
      <c r="AB4372" t="s">
        <v>13</v>
      </c>
      <c r="AC4372" t="s">
        <v>26</v>
      </c>
      <c r="AD4372">
        <v>69.75</v>
      </c>
      <c r="AE4372">
        <v>144.55000000000001</v>
      </c>
      <c r="AF4372">
        <v>0</v>
      </c>
      <c r="AG4372">
        <v>0</v>
      </c>
      <c r="AH4372">
        <v>52.88</v>
      </c>
      <c r="AI4372">
        <v>197.43</v>
      </c>
      <c r="AJ4372" t="s">
        <v>27</v>
      </c>
      <c r="AK4372" t="s">
        <v>28</v>
      </c>
      <c r="AL4372" t="s">
        <v>29</v>
      </c>
      <c r="AM4372" t="str">
        <f t="shared" si="204"/>
        <v>Churned</v>
      </c>
      <c r="AN4372" t="str">
        <f t="shared" si="205"/>
        <v>No</v>
      </c>
      <c r="AO4372" t="str" cm="1">
        <f t="array" ref="AO4372">_xlfn.IFS($C4372&lt;36,"Youth", $C4372&lt;66, "Middle_age", $C4372&gt;65, "Old")</f>
        <v>Middle_age</v>
      </c>
      <c r="AP4372" t="str">
        <f t="shared" si="206"/>
        <v>1 năm</v>
      </c>
    </row>
    <row r="4373" spans="1:42" x14ac:dyDescent="0.35">
      <c r="A4373" t="s">
        <v>5518</v>
      </c>
      <c r="B4373" t="s">
        <v>19</v>
      </c>
      <c r="C4373">
        <v>33</v>
      </c>
      <c r="D4373" t="s">
        <v>10</v>
      </c>
      <c r="E4373">
        <v>0</v>
      </c>
      <c r="F4373" t="s">
        <v>803</v>
      </c>
      <c r="G4373">
        <v>96024</v>
      </c>
      <c r="H4373">
        <v>40.586587999999999</v>
      </c>
      <c r="I4373">
        <v>-122.903677</v>
      </c>
      <c r="J4373">
        <v>8</v>
      </c>
      <c r="K4373" s="1">
        <v>72</v>
      </c>
      <c r="L4373" t="s">
        <v>42</v>
      </c>
      <c r="M4373" t="s">
        <v>13</v>
      </c>
      <c r="P4373" t="s">
        <v>10</v>
      </c>
      <c r="Q4373" t="s">
        <v>49</v>
      </c>
      <c r="R4373">
        <v>12</v>
      </c>
      <c r="S4373" t="s">
        <v>10</v>
      </c>
      <c r="T4373" t="s">
        <v>10</v>
      </c>
      <c r="U4373" t="s">
        <v>10</v>
      </c>
      <c r="V4373" t="s">
        <v>10</v>
      </c>
      <c r="W4373" t="s">
        <v>10</v>
      </c>
      <c r="X4373" t="s">
        <v>10</v>
      </c>
      <c r="Y4373" t="s">
        <v>10</v>
      </c>
      <c r="Z4373" t="s">
        <v>13</v>
      </c>
      <c r="AA4373" t="s">
        <v>43</v>
      </c>
      <c r="AB4373" t="s">
        <v>10</v>
      </c>
      <c r="AC4373" t="s">
        <v>26</v>
      </c>
      <c r="AD4373">
        <v>64.7</v>
      </c>
      <c r="AE4373">
        <v>4746.05</v>
      </c>
      <c r="AF4373">
        <v>0</v>
      </c>
      <c r="AG4373">
        <v>140</v>
      </c>
      <c r="AH4373">
        <v>0</v>
      </c>
      <c r="AI4373">
        <v>4886.05</v>
      </c>
      <c r="AJ4373" t="s">
        <v>17</v>
      </c>
      <c r="AM4373" t="str">
        <f t="shared" si="204"/>
        <v>VIP</v>
      </c>
      <c r="AN4373" t="str">
        <f t="shared" si="205"/>
        <v>No</v>
      </c>
      <c r="AO4373" t="str" cm="1">
        <f t="array" ref="AO4373">_xlfn.IFS($C4373&lt;36,"Youth", $C4373&lt;66, "Middle_age", $C4373&gt;65, "Old")</f>
        <v>Youth</v>
      </c>
      <c r="AP4373" t="str">
        <f t="shared" si="206"/>
        <v>6 năm</v>
      </c>
    </row>
    <row r="4374" spans="1:42" x14ac:dyDescent="0.35">
      <c r="A4374" t="s">
        <v>5519</v>
      </c>
      <c r="B4374" t="s">
        <v>9</v>
      </c>
      <c r="C4374">
        <v>69</v>
      </c>
      <c r="D4374" t="s">
        <v>13</v>
      </c>
      <c r="E4374">
        <v>0</v>
      </c>
      <c r="F4374" t="s">
        <v>121</v>
      </c>
      <c r="G4374">
        <v>92126</v>
      </c>
      <c r="H4374">
        <v>32.886924999999998</v>
      </c>
      <c r="I4374">
        <v>-117.152162</v>
      </c>
      <c r="J4374">
        <v>0</v>
      </c>
      <c r="K4374" s="1">
        <v>3</v>
      </c>
      <c r="L4374" t="s">
        <v>12</v>
      </c>
      <c r="M4374" t="s">
        <v>10</v>
      </c>
      <c r="N4374">
        <v>5.54</v>
      </c>
      <c r="O4374" t="s">
        <v>13</v>
      </c>
      <c r="P4374" t="s">
        <v>10</v>
      </c>
      <c r="Q4374" t="s">
        <v>25</v>
      </c>
      <c r="R4374">
        <v>16</v>
      </c>
      <c r="S4374" t="s">
        <v>13</v>
      </c>
      <c r="T4374" t="s">
        <v>13</v>
      </c>
      <c r="U4374" t="s">
        <v>13</v>
      </c>
      <c r="V4374" t="s">
        <v>13</v>
      </c>
      <c r="W4374" t="s">
        <v>13</v>
      </c>
      <c r="X4374" t="s">
        <v>13</v>
      </c>
      <c r="Y4374" t="s">
        <v>13</v>
      </c>
      <c r="Z4374" t="s">
        <v>10</v>
      </c>
      <c r="AA4374" t="s">
        <v>21</v>
      </c>
      <c r="AB4374" t="s">
        <v>10</v>
      </c>
      <c r="AC4374" t="s">
        <v>26</v>
      </c>
      <c r="AD4374">
        <v>70.3</v>
      </c>
      <c r="AE4374">
        <v>235.5</v>
      </c>
      <c r="AF4374">
        <v>0</v>
      </c>
      <c r="AG4374">
        <v>0</v>
      </c>
      <c r="AH4374">
        <v>16.62</v>
      </c>
      <c r="AI4374">
        <v>252.12</v>
      </c>
      <c r="AJ4374" t="s">
        <v>27</v>
      </c>
      <c r="AK4374" t="s">
        <v>28</v>
      </c>
      <c r="AL4374" t="s">
        <v>74</v>
      </c>
      <c r="AM4374" t="str">
        <f t="shared" si="204"/>
        <v>Churned</v>
      </c>
      <c r="AN4374" t="str">
        <f t="shared" si="205"/>
        <v>No</v>
      </c>
      <c r="AO4374" t="str" cm="1">
        <f t="array" ref="AO4374">_xlfn.IFS($C4374&lt;36,"Youth", $C4374&lt;66, "Middle_age", $C4374&gt;65, "Old")</f>
        <v>Old</v>
      </c>
      <c r="AP4374" t="str">
        <f t="shared" si="206"/>
        <v>1 năm</v>
      </c>
    </row>
    <row r="4375" spans="1:42" x14ac:dyDescent="0.35">
      <c r="A4375" t="s">
        <v>5520</v>
      </c>
      <c r="B4375" t="s">
        <v>19</v>
      </c>
      <c r="C4375">
        <v>19</v>
      </c>
      <c r="D4375" t="s">
        <v>13</v>
      </c>
      <c r="E4375">
        <v>0</v>
      </c>
      <c r="F4375" t="s">
        <v>785</v>
      </c>
      <c r="G4375">
        <v>91321</v>
      </c>
      <c r="H4375">
        <v>34.370378000000002</v>
      </c>
      <c r="I4375">
        <v>-118.50411800000001</v>
      </c>
      <c r="J4375">
        <v>0</v>
      </c>
      <c r="K4375" s="1">
        <v>59</v>
      </c>
      <c r="L4375" t="s">
        <v>46</v>
      </c>
      <c r="M4375" t="s">
        <v>10</v>
      </c>
      <c r="N4375">
        <v>48.12</v>
      </c>
      <c r="O4375" t="s">
        <v>10</v>
      </c>
      <c r="P4375" t="s">
        <v>10</v>
      </c>
      <c r="Q4375" t="s">
        <v>25</v>
      </c>
      <c r="R4375">
        <v>51</v>
      </c>
      <c r="S4375" t="s">
        <v>13</v>
      </c>
      <c r="T4375" t="s">
        <v>10</v>
      </c>
      <c r="U4375" t="s">
        <v>10</v>
      </c>
      <c r="V4375" t="s">
        <v>10</v>
      </c>
      <c r="W4375" t="s">
        <v>10</v>
      </c>
      <c r="X4375" t="s">
        <v>10</v>
      </c>
      <c r="Y4375" t="s">
        <v>10</v>
      </c>
      <c r="Z4375" t="s">
        <v>10</v>
      </c>
      <c r="AA4375" t="s">
        <v>21</v>
      </c>
      <c r="AB4375" t="s">
        <v>10</v>
      </c>
      <c r="AC4375" t="s">
        <v>26</v>
      </c>
      <c r="AD4375">
        <v>111.35</v>
      </c>
      <c r="AE4375">
        <v>6519.75</v>
      </c>
      <c r="AF4375">
        <v>0</v>
      </c>
      <c r="AG4375">
        <v>0</v>
      </c>
      <c r="AH4375">
        <v>2839.08</v>
      </c>
      <c r="AI4375">
        <v>9358.83</v>
      </c>
      <c r="AJ4375" t="s">
        <v>17</v>
      </c>
      <c r="AM4375" t="str">
        <f t="shared" si="204"/>
        <v>VIP</v>
      </c>
      <c r="AN4375" t="str">
        <f t="shared" si="205"/>
        <v>No</v>
      </c>
      <c r="AO4375" t="str" cm="1">
        <f t="array" ref="AO4375">_xlfn.IFS($C4375&lt;36,"Youth", $C4375&lt;66, "Middle_age", $C4375&gt;65, "Old")</f>
        <v>Youth</v>
      </c>
      <c r="AP4375" t="str">
        <f t="shared" si="206"/>
        <v>5 năm</v>
      </c>
    </row>
    <row r="4376" spans="1:42" x14ac:dyDescent="0.35">
      <c r="A4376" t="s">
        <v>5521</v>
      </c>
      <c r="B4376" t="s">
        <v>9</v>
      </c>
      <c r="C4376">
        <v>61</v>
      </c>
      <c r="D4376" t="s">
        <v>13</v>
      </c>
      <c r="E4376">
        <v>0</v>
      </c>
      <c r="F4376" t="s">
        <v>1249</v>
      </c>
      <c r="G4376">
        <v>96137</v>
      </c>
      <c r="H4376">
        <v>40.271535</v>
      </c>
      <c r="I4376">
        <v>-121.01808699999999</v>
      </c>
      <c r="J4376">
        <v>0</v>
      </c>
      <c r="K4376" s="1">
        <v>57</v>
      </c>
      <c r="L4376" t="s">
        <v>12</v>
      </c>
      <c r="M4376" t="s">
        <v>10</v>
      </c>
      <c r="N4376">
        <v>6.45</v>
      </c>
      <c r="O4376" t="s">
        <v>13</v>
      </c>
      <c r="P4376" t="s">
        <v>10</v>
      </c>
      <c r="Q4376" t="s">
        <v>49</v>
      </c>
      <c r="R4376">
        <v>3</v>
      </c>
      <c r="S4376" t="s">
        <v>10</v>
      </c>
      <c r="T4376" t="s">
        <v>10</v>
      </c>
      <c r="U4376" t="s">
        <v>10</v>
      </c>
      <c r="V4376" t="s">
        <v>10</v>
      </c>
      <c r="W4376" t="s">
        <v>10</v>
      </c>
      <c r="X4376" t="s">
        <v>13</v>
      </c>
      <c r="Y4376" t="s">
        <v>13</v>
      </c>
      <c r="Z4376" t="s">
        <v>10</v>
      </c>
      <c r="AA4376" t="s">
        <v>43</v>
      </c>
      <c r="AB4376" t="s">
        <v>10</v>
      </c>
      <c r="AC4376" t="s">
        <v>16</v>
      </c>
      <c r="AD4376">
        <v>74.3</v>
      </c>
      <c r="AE4376">
        <v>4166.3500000000004</v>
      </c>
      <c r="AF4376">
        <v>0</v>
      </c>
      <c r="AG4376">
        <v>0</v>
      </c>
      <c r="AH4376">
        <v>367.65</v>
      </c>
      <c r="AI4376">
        <v>4534</v>
      </c>
      <c r="AJ4376" t="s">
        <v>17</v>
      </c>
      <c r="AM4376" t="str">
        <f t="shared" si="204"/>
        <v>VIP</v>
      </c>
      <c r="AN4376" t="str">
        <f t="shared" si="205"/>
        <v>No</v>
      </c>
      <c r="AO4376" t="str" cm="1">
        <f t="array" ref="AO4376">_xlfn.IFS($C4376&lt;36,"Youth", $C4376&lt;66, "Middle_age", $C4376&gt;65, "Old")</f>
        <v>Middle_age</v>
      </c>
      <c r="AP4376" t="str">
        <f t="shared" si="206"/>
        <v>5 năm</v>
      </c>
    </row>
    <row r="4377" spans="1:42" x14ac:dyDescent="0.35">
      <c r="A4377" t="s">
        <v>5522</v>
      </c>
      <c r="B4377" t="s">
        <v>19</v>
      </c>
      <c r="C4377">
        <v>42</v>
      </c>
      <c r="D4377" t="s">
        <v>10</v>
      </c>
      <c r="E4377">
        <v>1</v>
      </c>
      <c r="F4377" t="s">
        <v>1786</v>
      </c>
      <c r="G4377">
        <v>94513</v>
      </c>
      <c r="H4377">
        <v>37.908242000000001</v>
      </c>
      <c r="I4377">
        <v>-121.682472</v>
      </c>
      <c r="J4377">
        <v>8</v>
      </c>
      <c r="K4377" s="1">
        <v>35</v>
      </c>
      <c r="L4377" t="s">
        <v>12</v>
      </c>
      <c r="M4377" t="s">
        <v>10</v>
      </c>
      <c r="N4377">
        <v>47.33</v>
      </c>
      <c r="O4377" t="s">
        <v>13</v>
      </c>
      <c r="P4377" t="s">
        <v>13</v>
      </c>
      <c r="AA4377" t="s">
        <v>43</v>
      </c>
      <c r="AB4377" t="s">
        <v>13</v>
      </c>
      <c r="AC4377" t="s">
        <v>26</v>
      </c>
      <c r="AD4377">
        <v>20.5</v>
      </c>
      <c r="AE4377">
        <v>759.35</v>
      </c>
      <c r="AF4377">
        <v>0</v>
      </c>
      <c r="AG4377">
        <v>0</v>
      </c>
      <c r="AH4377">
        <v>1656.55</v>
      </c>
      <c r="AI4377">
        <v>2415.9</v>
      </c>
      <c r="AJ4377" t="s">
        <v>17</v>
      </c>
      <c r="AM4377" t="str">
        <f t="shared" si="204"/>
        <v>Stayed</v>
      </c>
      <c r="AN4377" t="str">
        <f t="shared" si="205"/>
        <v>Yes</v>
      </c>
      <c r="AO4377" t="str" cm="1">
        <f t="array" ref="AO4377">_xlfn.IFS($C4377&lt;36,"Youth", $C4377&lt;66, "Middle_age", $C4377&gt;65, "Old")</f>
        <v>Middle_age</v>
      </c>
      <c r="AP4377" t="str">
        <f t="shared" si="206"/>
        <v>3 năm</v>
      </c>
    </row>
    <row r="4378" spans="1:42" x14ac:dyDescent="0.35">
      <c r="A4378" t="s">
        <v>5523</v>
      </c>
      <c r="B4378" t="s">
        <v>19</v>
      </c>
      <c r="C4378">
        <v>42</v>
      </c>
      <c r="D4378" t="s">
        <v>10</v>
      </c>
      <c r="E4378">
        <v>0</v>
      </c>
      <c r="F4378" t="s">
        <v>121</v>
      </c>
      <c r="G4378">
        <v>92104</v>
      </c>
      <c r="H4378">
        <v>32.741498999999997</v>
      </c>
      <c r="I4378">
        <v>-117.127409</v>
      </c>
      <c r="J4378">
        <v>1</v>
      </c>
      <c r="K4378" s="1">
        <v>43</v>
      </c>
      <c r="L4378" t="s">
        <v>12</v>
      </c>
      <c r="M4378" t="s">
        <v>10</v>
      </c>
      <c r="N4378">
        <v>26.1</v>
      </c>
      <c r="O4378" t="s">
        <v>10</v>
      </c>
      <c r="P4378" t="s">
        <v>10</v>
      </c>
      <c r="Q4378" t="s">
        <v>49</v>
      </c>
      <c r="R4378">
        <v>17</v>
      </c>
      <c r="S4378" t="s">
        <v>10</v>
      </c>
      <c r="T4378" t="s">
        <v>10</v>
      </c>
      <c r="U4378" t="s">
        <v>13</v>
      </c>
      <c r="V4378" t="s">
        <v>10</v>
      </c>
      <c r="W4378" t="s">
        <v>13</v>
      </c>
      <c r="X4378" t="s">
        <v>13</v>
      </c>
      <c r="Y4378" t="s">
        <v>13</v>
      </c>
      <c r="Z4378" t="s">
        <v>10</v>
      </c>
      <c r="AA4378" t="s">
        <v>21</v>
      </c>
      <c r="AB4378" t="s">
        <v>13</v>
      </c>
      <c r="AC4378" t="s">
        <v>26</v>
      </c>
      <c r="AD4378">
        <v>66.25</v>
      </c>
      <c r="AE4378">
        <v>2907.35</v>
      </c>
      <c r="AF4378">
        <v>6.41</v>
      </c>
      <c r="AG4378">
        <v>0</v>
      </c>
      <c r="AH4378">
        <v>1122.3</v>
      </c>
      <c r="AI4378">
        <v>4023.24</v>
      </c>
      <c r="AJ4378" t="s">
        <v>17</v>
      </c>
      <c r="AM4378" t="str">
        <f t="shared" si="204"/>
        <v>VIP</v>
      </c>
      <c r="AN4378" t="str">
        <f t="shared" si="205"/>
        <v>No</v>
      </c>
      <c r="AO4378" t="str" cm="1">
        <f t="array" ref="AO4378">_xlfn.IFS($C4378&lt;36,"Youth", $C4378&lt;66, "Middle_age", $C4378&gt;65, "Old")</f>
        <v>Middle_age</v>
      </c>
      <c r="AP4378" t="str">
        <f t="shared" si="206"/>
        <v>4 năm</v>
      </c>
    </row>
    <row r="4379" spans="1:42" x14ac:dyDescent="0.35">
      <c r="A4379" t="s">
        <v>5524</v>
      </c>
      <c r="B4379" t="s">
        <v>19</v>
      </c>
      <c r="C4379">
        <v>55</v>
      </c>
      <c r="D4379" t="s">
        <v>10</v>
      </c>
      <c r="E4379">
        <v>0</v>
      </c>
      <c r="F4379" t="s">
        <v>5353</v>
      </c>
      <c r="G4379">
        <v>94509</v>
      </c>
      <c r="H4379">
        <v>37.980057000000002</v>
      </c>
      <c r="I4379">
        <v>-121.801599</v>
      </c>
      <c r="J4379">
        <v>1</v>
      </c>
      <c r="K4379" s="1">
        <v>49</v>
      </c>
      <c r="L4379" t="s">
        <v>46</v>
      </c>
      <c r="M4379" t="s">
        <v>10</v>
      </c>
      <c r="N4379">
        <v>39.6</v>
      </c>
      <c r="O4379" t="s">
        <v>10</v>
      </c>
      <c r="P4379" t="s">
        <v>10</v>
      </c>
      <c r="Q4379" t="s">
        <v>25</v>
      </c>
      <c r="R4379">
        <v>20</v>
      </c>
      <c r="S4379" t="s">
        <v>13</v>
      </c>
      <c r="T4379" t="s">
        <v>13</v>
      </c>
      <c r="U4379" t="s">
        <v>13</v>
      </c>
      <c r="V4379" t="s">
        <v>13</v>
      </c>
      <c r="W4379" t="s">
        <v>10</v>
      </c>
      <c r="X4379" t="s">
        <v>13</v>
      </c>
      <c r="Y4379" t="s">
        <v>13</v>
      </c>
      <c r="Z4379" t="s">
        <v>10</v>
      </c>
      <c r="AA4379" t="s">
        <v>21</v>
      </c>
      <c r="AB4379" t="s">
        <v>13</v>
      </c>
      <c r="AC4379" t="s">
        <v>26</v>
      </c>
      <c r="AD4379">
        <v>84.5</v>
      </c>
      <c r="AE4379">
        <v>4254.8500000000004</v>
      </c>
      <c r="AF4379">
        <v>0</v>
      </c>
      <c r="AG4379">
        <v>0</v>
      </c>
      <c r="AH4379">
        <v>1940.4</v>
      </c>
      <c r="AI4379">
        <v>6195.25</v>
      </c>
      <c r="AJ4379" t="s">
        <v>27</v>
      </c>
      <c r="AK4379" t="s">
        <v>28</v>
      </c>
      <c r="AL4379" t="s">
        <v>184</v>
      </c>
      <c r="AM4379" t="str">
        <f t="shared" si="204"/>
        <v>Churned</v>
      </c>
      <c r="AN4379" t="str">
        <f t="shared" si="205"/>
        <v>No</v>
      </c>
      <c r="AO4379" t="str" cm="1">
        <f t="array" ref="AO4379">_xlfn.IFS($C4379&lt;36,"Youth", $C4379&lt;66, "Middle_age", $C4379&gt;65, "Old")</f>
        <v>Middle_age</v>
      </c>
      <c r="AP4379" t="str">
        <f t="shared" si="206"/>
        <v>5 năm</v>
      </c>
    </row>
    <row r="4380" spans="1:42" x14ac:dyDescent="0.35">
      <c r="A4380" t="s">
        <v>5525</v>
      </c>
      <c r="B4380" t="s">
        <v>19</v>
      </c>
      <c r="C4380">
        <v>79</v>
      </c>
      <c r="D4380" t="s">
        <v>10</v>
      </c>
      <c r="E4380">
        <v>0</v>
      </c>
      <c r="F4380" t="s">
        <v>3960</v>
      </c>
      <c r="G4380">
        <v>93022</v>
      </c>
      <c r="H4380">
        <v>34.404544000000001</v>
      </c>
      <c r="I4380">
        <v>-119.30211799999999</v>
      </c>
      <c r="J4380">
        <v>4</v>
      </c>
      <c r="K4380" s="1">
        <v>67</v>
      </c>
      <c r="L4380" t="s">
        <v>42</v>
      </c>
      <c r="M4380" t="s">
        <v>10</v>
      </c>
      <c r="N4380">
        <v>7.2</v>
      </c>
      <c r="O4380" t="s">
        <v>10</v>
      </c>
      <c r="P4380" t="s">
        <v>10</v>
      </c>
      <c r="Q4380" t="s">
        <v>25</v>
      </c>
      <c r="R4380">
        <v>23</v>
      </c>
      <c r="S4380" t="s">
        <v>13</v>
      </c>
      <c r="T4380" t="s">
        <v>13</v>
      </c>
      <c r="U4380" t="s">
        <v>13</v>
      </c>
      <c r="V4380" t="s">
        <v>13</v>
      </c>
      <c r="W4380" t="s">
        <v>10</v>
      </c>
      <c r="X4380" t="s">
        <v>10</v>
      </c>
      <c r="Y4380" t="s">
        <v>13</v>
      </c>
      <c r="Z4380" t="s">
        <v>10</v>
      </c>
      <c r="AA4380" t="s">
        <v>43</v>
      </c>
      <c r="AB4380" t="s">
        <v>10</v>
      </c>
      <c r="AC4380" t="s">
        <v>16</v>
      </c>
      <c r="AD4380">
        <v>94.65</v>
      </c>
      <c r="AE4380">
        <v>6079</v>
      </c>
      <c r="AF4380">
        <v>0</v>
      </c>
      <c r="AG4380">
        <v>0</v>
      </c>
      <c r="AH4380">
        <v>482.4</v>
      </c>
      <c r="AI4380">
        <v>6561.4</v>
      </c>
      <c r="AJ4380" t="s">
        <v>17</v>
      </c>
      <c r="AM4380" t="str">
        <f t="shared" si="204"/>
        <v>VIP</v>
      </c>
      <c r="AN4380" t="str">
        <f t="shared" si="205"/>
        <v>No</v>
      </c>
      <c r="AO4380" t="str" cm="1">
        <f t="array" ref="AO4380">_xlfn.IFS($C4380&lt;36,"Youth", $C4380&lt;66, "Middle_age", $C4380&gt;65, "Old")</f>
        <v>Old</v>
      </c>
      <c r="AP4380" t="str">
        <f t="shared" si="206"/>
        <v>6 năm</v>
      </c>
    </row>
    <row r="4381" spans="1:42" x14ac:dyDescent="0.35">
      <c r="A4381" t="s">
        <v>5526</v>
      </c>
      <c r="B4381" t="s">
        <v>19</v>
      </c>
      <c r="C4381">
        <v>26</v>
      </c>
      <c r="D4381" t="s">
        <v>10</v>
      </c>
      <c r="E4381">
        <v>0</v>
      </c>
      <c r="F4381" t="s">
        <v>1645</v>
      </c>
      <c r="G4381">
        <v>92249</v>
      </c>
      <c r="H4381">
        <v>32.730583000000003</v>
      </c>
      <c r="I4381">
        <v>-115.50108299999999</v>
      </c>
      <c r="J4381">
        <v>1</v>
      </c>
      <c r="K4381" s="1">
        <v>47</v>
      </c>
      <c r="L4381" t="s">
        <v>46</v>
      </c>
      <c r="M4381" t="s">
        <v>10</v>
      </c>
      <c r="N4381">
        <v>17.54</v>
      </c>
      <c r="O4381" t="s">
        <v>10</v>
      </c>
      <c r="P4381" t="s">
        <v>10</v>
      </c>
      <c r="Q4381" t="s">
        <v>25</v>
      </c>
      <c r="R4381">
        <v>59</v>
      </c>
      <c r="S4381" t="s">
        <v>13</v>
      </c>
      <c r="T4381" t="s">
        <v>10</v>
      </c>
      <c r="U4381" t="s">
        <v>10</v>
      </c>
      <c r="V4381" t="s">
        <v>13</v>
      </c>
      <c r="W4381" t="s">
        <v>13</v>
      </c>
      <c r="X4381" t="s">
        <v>13</v>
      </c>
      <c r="Y4381" t="s">
        <v>10</v>
      </c>
      <c r="Z4381" t="s">
        <v>13</v>
      </c>
      <c r="AA4381" t="s">
        <v>21</v>
      </c>
      <c r="AB4381" t="s">
        <v>10</v>
      </c>
      <c r="AC4381" t="s">
        <v>26</v>
      </c>
      <c r="AD4381">
        <v>83.35</v>
      </c>
      <c r="AE4381">
        <v>4065</v>
      </c>
      <c r="AF4381">
        <v>0</v>
      </c>
      <c r="AG4381">
        <v>140</v>
      </c>
      <c r="AH4381">
        <v>824.38</v>
      </c>
      <c r="AI4381">
        <v>5029.38</v>
      </c>
      <c r="AJ4381" t="s">
        <v>27</v>
      </c>
      <c r="AK4381" t="s">
        <v>33</v>
      </c>
      <c r="AL4381" t="s">
        <v>34</v>
      </c>
      <c r="AM4381" t="str">
        <f t="shared" si="204"/>
        <v>Churned</v>
      </c>
      <c r="AN4381" t="str">
        <f t="shared" si="205"/>
        <v>No</v>
      </c>
      <c r="AO4381" t="str" cm="1">
        <f t="array" ref="AO4381">_xlfn.IFS($C4381&lt;36,"Youth", $C4381&lt;66, "Middle_age", $C4381&gt;65, "Old")</f>
        <v>Youth</v>
      </c>
      <c r="AP4381" t="str">
        <f t="shared" si="206"/>
        <v>4 năm</v>
      </c>
    </row>
    <row r="4382" spans="1:42" x14ac:dyDescent="0.35">
      <c r="A4382" t="s">
        <v>5527</v>
      </c>
      <c r="B4382" t="s">
        <v>19</v>
      </c>
      <c r="C4382">
        <v>44</v>
      </c>
      <c r="D4382" t="s">
        <v>13</v>
      </c>
      <c r="E4382">
        <v>0</v>
      </c>
      <c r="F4382" t="s">
        <v>2533</v>
      </c>
      <c r="G4382">
        <v>92563</v>
      </c>
      <c r="H4382">
        <v>33.581045000000003</v>
      </c>
      <c r="I4382">
        <v>-117.14718999999999</v>
      </c>
      <c r="J4382">
        <v>0</v>
      </c>
      <c r="K4382" s="1">
        <v>46</v>
      </c>
      <c r="L4382" t="s">
        <v>12</v>
      </c>
      <c r="M4382" t="s">
        <v>13</v>
      </c>
      <c r="P4382" t="s">
        <v>10</v>
      </c>
      <c r="Q4382" t="s">
        <v>14</v>
      </c>
      <c r="R4382">
        <v>19</v>
      </c>
      <c r="S4382" t="s">
        <v>10</v>
      </c>
      <c r="T4382" t="s">
        <v>13</v>
      </c>
      <c r="U4382" t="s">
        <v>13</v>
      </c>
      <c r="V4382" t="s">
        <v>13</v>
      </c>
      <c r="W4382" t="s">
        <v>13</v>
      </c>
      <c r="X4382" t="s">
        <v>13</v>
      </c>
      <c r="Y4382" t="s">
        <v>13</v>
      </c>
      <c r="Z4382" t="s">
        <v>10</v>
      </c>
      <c r="AA4382" t="s">
        <v>15</v>
      </c>
      <c r="AB4382" t="s">
        <v>10</v>
      </c>
      <c r="AC4382" t="s">
        <v>26</v>
      </c>
      <c r="AD4382">
        <v>30.75</v>
      </c>
      <c r="AE4382">
        <v>1489.3</v>
      </c>
      <c r="AF4382">
        <v>0</v>
      </c>
      <c r="AG4382">
        <v>0</v>
      </c>
      <c r="AH4382">
        <v>0</v>
      </c>
      <c r="AI4382">
        <v>1489.3</v>
      </c>
      <c r="AJ4382" t="s">
        <v>17</v>
      </c>
      <c r="AM4382" t="str">
        <f t="shared" si="204"/>
        <v>Stayed</v>
      </c>
      <c r="AN4382" t="str">
        <f t="shared" si="205"/>
        <v>No</v>
      </c>
      <c r="AO4382" t="str" cm="1">
        <f t="array" ref="AO4382">_xlfn.IFS($C4382&lt;36,"Youth", $C4382&lt;66, "Middle_age", $C4382&gt;65, "Old")</f>
        <v>Middle_age</v>
      </c>
      <c r="AP4382" t="str">
        <f t="shared" si="206"/>
        <v>4 năm</v>
      </c>
    </row>
    <row r="4383" spans="1:42" x14ac:dyDescent="0.35">
      <c r="A4383" t="s">
        <v>5528</v>
      </c>
      <c r="B4383" t="s">
        <v>19</v>
      </c>
      <c r="C4383">
        <v>32</v>
      </c>
      <c r="D4383" t="s">
        <v>13</v>
      </c>
      <c r="E4383">
        <v>0</v>
      </c>
      <c r="F4383" t="s">
        <v>638</v>
      </c>
      <c r="G4383">
        <v>95914</v>
      </c>
      <c r="H4383">
        <v>39.396585000000002</v>
      </c>
      <c r="I4383">
        <v>-121.38029</v>
      </c>
      <c r="J4383">
        <v>0</v>
      </c>
      <c r="K4383" s="1">
        <v>5</v>
      </c>
      <c r="L4383" t="s">
        <v>12</v>
      </c>
      <c r="M4383" t="s">
        <v>10</v>
      </c>
      <c r="N4383">
        <v>32.909999999999997</v>
      </c>
      <c r="O4383" t="s">
        <v>13</v>
      </c>
      <c r="P4383" t="s">
        <v>10</v>
      </c>
      <c r="Q4383" t="s">
        <v>25</v>
      </c>
      <c r="R4383">
        <v>24</v>
      </c>
      <c r="S4383" t="s">
        <v>13</v>
      </c>
      <c r="T4383" t="s">
        <v>13</v>
      </c>
      <c r="U4383" t="s">
        <v>13</v>
      </c>
      <c r="V4383" t="s">
        <v>13</v>
      </c>
      <c r="W4383" t="s">
        <v>13</v>
      </c>
      <c r="X4383" t="s">
        <v>10</v>
      </c>
      <c r="Y4383" t="s">
        <v>10</v>
      </c>
      <c r="Z4383" t="s">
        <v>13</v>
      </c>
      <c r="AA4383" t="s">
        <v>21</v>
      </c>
      <c r="AB4383" t="s">
        <v>13</v>
      </c>
      <c r="AC4383" t="s">
        <v>16</v>
      </c>
      <c r="AD4383">
        <v>78.75</v>
      </c>
      <c r="AE4383">
        <v>426.35</v>
      </c>
      <c r="AF4383">
        <v>0</v>
      </c>
      <c r="AG4383">
        <v>10</v>
      </c>
      <c r="AH4383">
        <v>164.55</v>
      </c>
      <c r="AI4383">
        <v>600.9</v>
      </c>
      <c r="AJ4383" t="s">
        <v>17</v>
      </c>
      <c r="AM4383" t="str">
        <f t="shared" si="204"/>
        <v>Stayed</v>
      </c>
      <c r="AN4383" t="str">
        <f t="shared" si="205"/>
        <v>No</v>
      </c>
      <c r="AO4383" t="str" cm="1">
        <f t="array" ref="AO4383">_xlfn.IFS($C4383&lt;36,"Youth", $C4383&lt;66, "Middle_age", $C4383&gt;65, "Old")</f>
        <v>Youth</v>
      </c>
      <c r="AP4383" t="str">
        <f t="shared" si="206"/>
        <v>1 năm</v>
      </c>
    </row>
    <row r="4384" spans="1:42" x14ac:dyDescent="0.35">
      <c r="A4384" t="s">
        <v>5529</v>
      </c>
      <c r="B4384" t="s">
        <v>19</v>
      </c>
      <c r="C4384">
        <v>43</v>
      </c>
      <c r="D4384" t="s">
        <v>10</v>
      </c>
      <c r="E4384">
        <v>0</v>
      </c>
      <c r="F4384" t="s">
        <v>4436</v>
      </c>
      <c r="G4384">
        <v>95469</v>
      </c>
      <c r="H4384">
        <v>39.408633999999999</v>
      </c>
      <c r="I4384">
        <v>-123.04551600000001</v>
      </c>
      <c r="J4384">
        <v>1</v>
      </c>
      <c r="K4384" s="1">
        <v>72</v>
      </c>
      <c r="L4384" t="s">
        <v>42</v>
      </c>
      <c r="M4384" t="s">
        <v>10</v>
      </c>
      <c r="N4384">
        <v>38.299999999999997</v>
      </c>
      <c r="O4384" t="s">
        <v>10</v>
      </c>
      <c r="P4384" t="s">
        <v>10</v>
      </c>
      <c r="Q4384" t="s">
        <v>25</v>
      </c>
      <c r="R4384">
        <v>3</v>
      </c>
      <c r="S4384" t="s">
        <v>10</v>
      </c>
      <c r="T4384" t="s">
        <v>10</v>
      </c>
      <c r="U4384" t="s">
        <v>10</v>
      </c>
      <c r="V4384" t="s">
        <v>13</v>
      </c>
      <c r="W4384" t="s">
        <v>10</v>
      </c>
      <c r="X4384" t="s">
        <v>13</v>
      </c>
      <c r="Y4384" t="s">
        <v>13</v>
      </c>
      <c r="Z4384" t="s">
        <v>10</v>
      </c>
      <c r="AA4384" t="s">
        <v>43</v>
      </c>
      <c r="AB4384" t="s">
        <v>10</v>
      </c>
      <c r="AC4384" t="s">
        <v>16</v>
      </c>
      <c r="AD4384">
        <v>97.95</v>
      </c>
      <c r="AE4384">
        <v>7114.25</v>
      </c>
      <c r="AF4384">
        <v>0</v>
      </c>
      <c r="AG4384">
        <v>0</v>
      </c>
      <c r="AH4384">
        <v>2757.6</v>
      </c>
      <c r="AI4384">
        <v>9871.85</v>
      </c>
      <c r="AJ4384" t="s">
        <v>17</v>
      </c>
      <c r="AM4384" t="str">
        <f t="shared" si="204"/>
        <v>VIP</v>
      </c>
      <c r="AN4384" t="str">
        <f t="shared" si="205"/>
        <v>No</v>
      </c>
      <c r="AO4384" t="str" cm="1">
        <f t="array" ref="AO4384">_xlfn.IFS($C4384&lt;36,"Youth", $C4384&lt;66, "Middle_age", $C4384&gt;65, "Old")</f>
        <v>Middle_age</v>
      </c>
      <c r="AP4384" t="str">
        <f t="shared" si="206"/>
        <v>6 năm</v>
      </c>
    </row>
    <row r="4385" spans="1:42" x14ac:dyDescent="0.35">
      <c r="A4385" t="s">
        <v>5530</v>
      </c>
      <c r="B4385" t="s">
        <v>9</v>
      </c>
      <c r="C4385">
        <v>58</v>
      </c>
      <c r="D4385" t="s">
        <v>13</v>
      </c>
      <c r="E4385">
        <v>0</v>
      </c>
      <c r="F4385" t="s">
        <v>1910</v>
      </c>
      <c r="G4385">
        <v>93212</v>
      </c>
      <c r="H4385">
        <v>36.04533</v>
      </c>
      <c r="I4385">
        <v>-119.53242400000001</v>
      </c>
      <c r="J4385">
        <v>0</v>
      </c>
      <c r="K4385" s="1">
        <v>48</v>
      </c>
      <c r="L4385" t="s">
        <v>12</v>
      </c>
      <c r="M4385" t="s">
        <v>10</v>
      </c>
      <c r="N4385">
        <v>13.03</v>
      </c>
      <c r="O4385" t="s">
        <v>13</v>
      </c>
      <c r="P4385" t="s">
        <v>10</v>
      </c>
      <c r="Q4385" t="s">
        <v>49</v>
      </c>
      <c r="R4385">
        <v>5</v>
      </c>
      <c r="S4385" t="s">
        <v>10</v>
      </c>
      <c r="T4385" t="s">
        <v>10</v>
      </c>
      <c r="U4385" t="s">
        <v>13</v>
      </c>
      <c r="V4385" t="s">
        <v>13</v>
      </c>
      <c r="W4385" t="s">
        <v>13</v>
      </c>
      <c r="X4385" t="s">
        <v>13</v>
      </c>
      <c r="Y4385" t="s">
        <v>13</v>
      </c>
      <c r="Z4385" t="s">
        <v>10</v>
      </c>
      <c r="AA4385" t="s">
        <v>43</v>
      </c>
      <c r="AB4385" t="s">
        <v>13</v>
      </c>
      <c r="AC4385" t="s">
        <v>16</v>
      </c>
      <c r="AD4385">
        <v>55.5</v>
      </c>
      <c r="AE4385">
        <v>2627.35</v>
      </c>
      <c r="AF4385">
        <v>0</v>
      </c>
      <c r="AG4385">
        <v>0</v>
      </c>
      <c r="AH4385">
        <v>625.44000000000005</v>
      </c>
      <c r="AI4385">
        <v>3252.79</v>
      </c>
      <c r="AJ4385" t="s">
        <v>17</v>
      </c>
      <c r="AM4385" t="str">
        <f t="shared" si="204"/>
        <v>VIP</v>
      </c>
      <c r="AN4385" t="str">
        <f t="shared" si="205"/>
        <v>No</v>
      </c>
      <c r="AO4385" t="str" cm="1">
        <f t="array" ref="AO4385">_xlfn.IFS($C4385&lt;36,"Youth", $C4385&lt;66, "Middle_age", $C4385&gt;65, "Old")</f>
        <v>Middle_age</v>
      </c>
      <c r="AP4385" t="str">
        <f t="shared" si="206"/>
        <v>4 năm</v>
      </c>
    </row>
    <row r="4386" spans="1:42" x14ac:dyDescent="0.35">
      <c r="A4386" t="s">
        <v>5531</v>
      </c>
      <c r="B4386" t="s">
        <v>9</v>
      </c>
      <c r="C4386">
        <v>34</v>
      </c>
      <c r="D4386" t="s">
        <v>13</v>
      </c>
      <c r="E4386">
        <v>0</v>
      </c>
      <c r="F4386" t="s">
        <v>3538</v>
      </c>
      <c r="G4386">
        <v>95326</v>
      </c>
      <c r="H4386">
        <v>37.592300000000002</v>
      </c>
      <c r="I4386">
        <v>-120.85328800000001</v>
      </c>
      <c r="J4386">
        <v>0</v>
      </c>
      <c r="K4386" s="1">
        <v>12</v>
      </c>
      <c r="L4386" t="s">
        <v>32</v>
      </c>
      <c r="M4386" t="s">
        <v>10</v>
      </c>
      <c r="N4386">
        <v>35.799999999999997</v>
      </c>
      <c r="O4386" t="s">
        <v>10</v>
      </c>
      <c r="P4386" t="s">
        <v>10</v>
      </c>
      <c r="Q4386" t="s">
        <v>25</v>
      </c>
      <c r="R4386">
        <v>25</v>
      </c>
      <c r="S4386" t="s">
        <v>10</v>
      </c>
      <c r="T4386" t="s">
        <v>13</v>
      </c>
      <c r="U4386" t="s">
        <v>13</v>
      </c>
      <c r="V4386" t="s">
        <v>13</v>
      </c>
      <c r="W4386" t="s">
        <v>13</v>
      </c>
      <c r="X4386" t="s">
        <v>13</v>
      </c>
      <c r="Y4386" t="s">
        <v>13</v>
      </c>
      <c r="Z4386" t="s">
        <v>10</v>
      </c>
      <c r="AA4386" t="s">
        <v>21</v>
      </c>
      <c r="AB4386" t="s">
        <v>10</v>
      </c>
      <c r="AC4386" t="s">
        <v>26</v>
      </c>
      <c r="AD4386">
        <v>78.3</v>
      </c>
      <c r="AE4386">
        <v>909.25</v>
      </c>
      <c r="AF4386">
        <v>0</v>
      </c>
      <c r="AG4386">
        <v>0</v>
      </c>
      <c r="AH4386">
        <v>429.6</v>
      </c>
      <c r="AI4386">
        <v>1338.85</v>
      </c>
      <c r="AJ4386" t="s">
        <v>27</v>
      </c>
      <c r="AK4386" t="s">
        <v>28</v>
      </c>
      <c r="AL4386" t="s">
        <v>173</v>
      </c>
      <c r="AM4386" t="str">
        <f t="shared" si="204"/>
        <v>Churned</v>
      </c>
      <c r="AN4386" t="str">
        <f t="shared" si="205"/>
        <v>No</v>
      </c>
      <c r="AO4386" t="str" cm="1">
        <f t="array" ref="AO4386">_xlfn.IFS($C4386&lt;36,"Youth", $C4386&lt;66, "Middle_age", $C4386&gt;65, "Old")</f>
        <v>Youth</v>
      </c>
      <c r="AP4386" t="str">
        <f t="shared" si="206"/>
        <v>1 năm</v>
      </c>
    </row>
    <row r="4387" spans="1:42" x14ac:dyDescent="0.35">
      <c r="A4387" t="s">
        <v>5532</v>
      </c>
      <c r="B4387" t="s">
        <v>9</v>
      </c>
      <c r="C4387">
        <v>67</v>
      </c>
      <c r="D4387" t="s">
        <v>13</v>
      </c>
      <c r="E4387">
        <v>0</v>
      </c>
      <c r="F4387" t="s">
        <v>286</v>
      </c>
      <c r="G4387">
        <v>92027</v>
      </c>
      <c r="H4387">
        <v>33.141264999999997</v>
      </c>
      <c r="I4387">
        <v>-116.967221</v>
      </c>
      <c r="J4387">
        <v>0</v>
      </c>
      <c r="K4387" s="1">
        <v>43</v>
      </c>
      <c r="L4387" t="s">
        <v>12</v>
      </c>
      <c r="M4387" t="s">
        <v>10</v>
      </c>
      <c r="N4387">
        <v>31.83</v>
      </c>
      <c r="O4387" t="s">
        <v>13</v>
      </c>
      <c r="P4387" t="s">
        <v>10</v>
      </c>
      <c r="Q4387" t="s">
        <v>25</v>
      </c>
      <c r="R4387">
        <v>10</v>
      </c>
      <c r="S4387" t="s">
        <v>10</v>
      </c>
      <c r="T4387" t="s">
        <v>10</v>
      </c>
      <c r="U4387" t="s">
        <v>13</v>
      </c>
      <c r="V4387" t="s">
        <v>10</v>
      </c>
      <c r="W4387" t="s">
        <v>10</v>
      </c>
      <c r="X4387" t="s">
        <v>10</v>
      </c>
      <c r="Y4387" t="s">
        <v>13</v>
      </c>
      <c r="Z4387" t="s">
        <v>10</v>
      </c>
      <c r="AA4387" t="s">
        <v>21</v>
      </c>
      <c r="AB4387" t="s">
        <v>10</v>
      </c>
      <c r="AC4387" t="s">
        <v>16</v>
      </c>
      <c r="AD4387">
        <v>108.15</v>
      </c>
      <c r="AE4387">
        <v>4600.7</v>
      </c>
      <c r="AF4387">
        <v>0</v>
      </c>
      <c r="AG4387">
        <v>0</v>
      </c>
      <c r="AH4387">
        <v>1368.69</v>
      </c>
      <c r="AI4387">
        <v>5969.39</v>
      </c>
      <c r="AJ4387" t="s">
        <v>27</v>
      </c>
      <c r="AK4387" t="s">
        <v>28</v>
      </c>
      <c r="AL4387" t="s">
        <v>74</v>
      </c>
      <c r="AM4387" t="str">
        <f t="shared" si="204"/>
        <v>Churned</v>
      </c>
      <c r="AN4387" t="str">
        <f t="shared" si="205"/>
        <v>No</v>
      </c>
      <c r="AO4387" t="str" cm="1">
        <f t="array" ref="AO4387">_xlfn.IFS($C4387&lt;36,"Youth", $C4387&lt;66, "Middle_age", $C4387&gt;65, "Old")</f>
        <v>Old</v>
      </c>
      <c r="AP4387" t="str">
        <f t="shared" si="206"/>
        <v>4 năm</v>
      </c>
    </row>
    <row r="4388" spans="1:42" x14ac:dyDescent="0.35">
      <c r="A4388" t="s">
        <v>5533</v>
      </c>
      <c r="B4388" t="s">
        <v>19</v>
      </c>
      <c r="C4388">
        <v>35</v>
      </c>
      <c r="D4388" t="s">
        <v>13</v>
      </c>
      <c r="E4388">
        <v>0</v>
      </c>
      <c r="F4388" t="s">
        <v>205</v>
      </c>
      <c r="G4388">
        <v>90404</v>
      </c>
      <c r="H4388">
        <v>34.026333999999999</v>
      </c>
      <c r="I4388">
        <v>-118.474222</v>
      </c>
      <c r="J4388">
        <v>0</v>
      </c>
      <c r="K4388" s="1">
        <v>5</v>
      </c>
      <c r="L4388" t="s">
        <v>24</v>
      </c>
      <c r="M4388" t="s">
        <v>13</v>
      </c>
      <c r="P4388" t="s">
        <v>10</v>
      </c>
      <c r="Q4388" t="s">
        <v>49</v>
      </c>
      <c r="R4388">
        <v>21</v>
      </c>
      <c r="S4388" t="s">
        <v>13</v>
      </c>
      <c r="T4388" t="s">
        <v>13</v>
      </c>
      <c r="U4388" t="s">
        <v>13</v>
      </c>
      <c r="V4388" t="s">
        <v>13</v>
      </c>
      <c r="W4388" t="s">
        <v>13</v>
      </c>
      <c r="X4388" t="s">
        <v>13</v>
      </c>
      <c r="Y4388" t="s">
        <v>13</v>
      </c>
      <c r="Z4388" t="s">
        <v>10</v>
      </c>
      <c r="AA4388" t="s">
        <v>21</v>
      </c>
      <c r="AB4388" t="s">
        <v>13</v>
      </c>
      <c r="AC4388" t="s">
        <v>16</v>
      </c>
      <c r="AD4388">
        <v>24.3</v>
      </c>
      <c r="AE4388">
        <v>100.2</v>
      </c>
      <c r="AF4388">
        <v>0</v>
      </c>
      <c r="AG4388">
        <v>0</v>
      </c>
      <c r="AH4388">
        <v>0</v>
      </c>
      <c r="AI4388">
        <v>100.2</v>
      </c>
      <c r="AJ4388" t="s">
        <v>17</v>
      </c>
      <c r="AM4388" t="str">
        <f t="shared" si="204"/>
        <v>Stayed</v>
      </c>
      <c r="AN4388" t="str">
        <f t="shared" si="205"/>
        <v>No</v>
      </c>
      <c r="AO4388" t="str" cm="1">
        <f t="array" ref="AO4388">_xlfn.IFS($C4388&lt;36,"Youth", $C4388&lt;66, "Middle_age", $C4388&gt;65, "Old")</f>
        <v>Youth</v>
      </c>
      <c r="AP4388" t="str">
        <f t="shared" si="206"/>
        <v>1 năm</v>
      </c>
    </row>
    <row r="4389" spans="1:42" x14ac:dyDescent="0.35">
      <c r="A4389" t="s">
        <v>5534</v>
      </c>
      <c r="B4389" t="s">
        <v>19</v>
      </c>
      <c r="C4389">
        <v>54</v>
      </c>
      <c r="D4389" t="s">
        <v>10</v>
      </c>
      <c r="E4389">
        <v>2</v>
      </c>
      <c r="F4389" t="s">
        <v>4150</v>
      </c>
      <c r="G4389">
        <v>90660</v>
      </c>
      <c r="H4389">
        <v>33.989524000000003</v>
      </c>
      <c r="I4389">
        <v>-118.089299</v>
      </c>
      <c r="J4389">
        <v>3</v>
      </c>
      <c r="K4389" s="1">
        <v>72</v>
      </c>
      <c r="L4389" t="s">
        <v>42</v>
      </c>
      <c r="M4389" t="s">
        <v>10</v>
      </c>
      <c r="N4389">
        <v>47.69</v>
      </c>
      <c r="O4389" t="s">
        <v>10</v>
      </c>
      <c r="P4389" t="s">
        <v>13</v>
      </c>
      <c r="AA4389" t="s">
        <v>43</v>
      </c>
      <c r="AB4389" t="s">
        <v>13</v>
      </c>
      <c r="AC4389" t="s">
        <v>16</v>
      </c>
      <c r="AD4389">
        <v>24.75</v>
      </c>
      <c r="AE4389">
        <v>1859.1</v>
      </c>
      <c r="AF4389">
        <v>0</v>
      </c>
      <c r="AG4389">
        <v>0</v>
      </c>
      <c r="AH4389">
        <v>3433.68</v>
      </c>
      <c r="AI4389">
        <v>5292.78</v>
      </c>
      <c r="AJ4389" t="s">
        <v>17</v>
      </c>
      <c r="AM4389" t="str">
        <f t="shared" si="204"/>
        <v>VIP</v>
      </c>
      <c r="AN4389" t="str">
        <f t="shared" si="205"/>
        <v>Yes</v>
      </c>
      <c r="AO4389" t="str" cm="1">
        <f t="array" ref="AO4389">_xlfn.IFS($C4389&lt;36,"Youth", $C4389&lt;66, "Middle_age", $C4389&gt;65, "Old")</f>
        <v>Middle_age</v>
      </c>
      <c r="AP4389" t="str">
        <f t="shared" si="206"/>
        <v>6 năm</v>
      </c>
    </row>
    <row r="4390" spans="1:42" x14ac:dyDescent="0.35">
      <c r="A4390" t="s">
        <v>5535</v>
      </c>
      <c r="B4390" t="s">
        <v>9</v>
      </c>
      <c r="C4390">
        <v>28</v>
      </c>
      <c r="D4390" t="s">
        <v>10</v>
      </c>
      <c r="E4390">
        <v>0</v>
      </c>
      <c r="F4390" t="s">
        <v>1357</v>
      </c>
      <c r="G4390">
        <v>95968</v>
      </c>
      <c r="H4390">
        <v>39.435755999999998</v>
      </c>
      <c r="I4390">
        <v>-121.552071</v>
      </c>
      <c r="J4390">
        <v>5</v>
      </c>
      <c r="K4390" s="1">
        <v>3</v>
      </c>
      <c r="L4390" t="s">
        <v>12</v>
      </c>
      <c r="M4390" t="s">
        <v>10</v>
      </c>
      <c r="N4390">
        <v>41.9</v>
      </c>
      <c r="O4390" t="s">
        <v>13</v>
      </c>
      <c r="P4390" t="s">
        <v>13</v>
      </c>
      <c r="AA4390" t="s">
        <v>21</v>
      </c>
      <c r="AB4390" t="s">
        <v>10</v>
      </c>
      <c r="AC4390" t="s">
        <v>16</v>
      </c>
      <c r="AD4390">
        <v>19.600000000000001</v>
      </c>
      <c r="AE4390">
        <v>55.25</v>
      </c>
      <c r="AF4390">
        <v>0</v>
      </c>
      <c r="AG4390">
        <v>0</v>
      </c>
      <c r="AH4390">
        <v>125.7</v>
      </c>
      <c r="AI4390">
        <v>180.95</v>
      </c>
      <c r="AJ4390" t="s">
        <v>68</v>
      </c>
      <c r="AM4390" t="str">
        <f t="shared" si="204"/>
        <v>Joined</v>
      </c>
      <c r="AN4390" t="str">
        <f t="shared" si="205"/>
        <v>No</v>
      </c>
      <c r="AO4390" t="str" cm="1">
        <f t="array" ref="AO4390">_xlfn.IFS($C4390&lt;36,"Youth", $C4390&lt;66, "Middle_age", $C4390&gt;65, "Old")</f>
        <v>Youth</v>
      </c>
      <c r="AP4390" t="str">
        <f t="shared" si="206"/>
        <v>1 năm</v>
      </c>
    </row>
    <row r="4391" spans="1:42" x14ac:dyDescent="0.35">
      <c r="A4391" t="s">
        <v>5536</v>
      </c>
      <c r="B4391" t="s">
        <v>19</v>
      </c>
      <c r="C4391">
        <v>71</v>
      </c>
      <c r="D4391" t="s">
        <v>13</v>
      </c>
      <c r="E4391">
        <v>0</v>
      </c>
      <c r="F4391" t="s">
        <v>1725</v>
      </c>
      <c r="G4391">
        <v>91913</v>
      </c>
      <c r="H4391">
        <v>32.641640000000002</v>
      </c>
      <c r="I4391">
        <v>-116.985026</v>
      </c>
      <c r="J4391">
        <v>0</v>
      </c>
      <c r="K4391" s="1">
        <v>1</v>
      </c>
      <c r="L4391" t="s">
        <v>24</v>
      </c>
      <c r="M4391" t="s">
        <v>10</v>
      </c>
      <c r="N4391">
        <v>11.51</v>
      </c>
      <c r="O4391" t="s">
        <v>13</v>
      </c>
      <c r="P4391" t="s">
        <v>10</v>
      </c>
      <c r="Q4391" t="s">
        <v>49</v>
      </c>
      <c r="R4391">
        <v>21</v>
      </c>
      <c r="S4391" t="s">
        <v>13</v>
      </c>
      <c r="T4391" t="s">
        <v>13</v>
      </c>
      <c r="U4391" t="s">
        <v>13</v>
      </c>
      <c r="V4391" t="s">
        <v>13</v>
      </c>
      <c r="W4391" t="s">
        <v>13</v>
      </c>
      <c r="X4391" t="s">
        <v>13</v>
      </c>
      <c r="Y4391" t="s">
        <v>13</v>
      </c>
      <c r="Z4391" t="s">
        <v>10</v>
      </c>
      <c r="AA4391" t="s">
        <v>43</v>
      </c>
      <c r="AB4391" t="s">
        <v>13</v>
      </c>
      <c r="AC4391" t="s">
        <v>26</v>
      </c>
      <c r="AD4391">
        <v>46.3</v>
      </c>
      <c r="AE4391">
        <v>46.3</v>
      </c>
      <c r="AF4391">
        <v>0</v>
      </c>
      <c r="AG4391">
        <v>0</v>
      </c>
      <c r="AH4391">
        <v>11.51</v>
      </c>
      <c r="AI4391">
        <v>57.81</v>
      </c>
      <c r="AJ4391" t="s">
        <v>68</v>
      </c>
      <c r="AM4391" t="str">
        <f t="shared" si="204"/>
        <v>Joined</v>
      </c>
      <c r="AN4391" t="str">
        <f t="shared" si="205"/>
        <v>No</v>
      </c>
      <c r="AO4391" t="str" cm="1">
        <f t="array" ref="AO4391">_xlfn.IFS($C4391&lt;36,"Youth", $C4391&lt;66, "Middle_age", $C4391&gt;65, "Old")</f>
        <v>Old</v>
      </c>
      <c r="AP4391" t="str">
        <f t="shared" si="206"/>
        <v>1 năm</v>
      </c>
    </row>
    <row r="4392" spans="1:42" x14ac:dyDescent="0.35">
      <c r="A4392" t="s">
        <v>5537</v>
      </c>
      <c r="B4392" t="s">
        <v>9</v>
      </c>
      <c r="C4392">
        <v>47</v>
      </c>
      <c r="D4392" t="s">
        <v>10</v>
      </c>
      <c r="E4392">
        <v>0</v>
      </c>
      <c r="F4392" t="s">
        <v>181</v>
      </c>
      <c r="G4392">
        <v>93720</v>
      </c>
      <c r="H4392">
        <v>36.878709000000001</v>
      </c>
      <c r="I4392">
        <v>-119.7645</v>
      </c>
      <c r="J4392">
        <v>1</v>
      </c>
      <c r="K4392" s="1">
        <v>38</v>
      </c>
      <c r="L4392" t="s">
        <v>99</v>
      </c>
      <c r="M4392" t="s">
        <v>10</v>
      </c>
      <c r="N4392">
        <v>10.54</v>
      </c>
      <c r="O4392" t="s">
        <v>13</v>
      </c>
      <c r="P4392" t="s">
        <v>13</v>
      </c>
      <c r="AA4392" t="s">
        <v>15</v>
      </c>
      <c r="AB4392" t="s">
        <v>10</v>
      </c>
      <c r="AC4392" t="s">
        <v>16</v>
      </c>
      <c r="AD4392">
        <v>20.25</v>
      </c>
      <c r="AE4392">
        <v>814.75</v>
      </c>
      <c r="AF4392">
        <v>0</v>
      </c>
      <c r="AG4392">
        <v>0</v>
      </c>
      <c r="AH4392">
        <v>400.52</v>
      </c>
      <c r="AI4392">
        <v>1215.27</v>
      </c>
      <c r="AJ4392" t="s">
        <v>17</v>
      </c>
      <c r="AM4392" t="str">
        <f t="shared" si="204"/>
        <v>Stayed</v>
      </c>
      <c r="AN4392" t="str">
        <f t="shared" si="205"/>
        <v>No</v>
      </c>
      <c r="AO4392" t="str" cm="1">
        <f t="array" ref="AO4392">_xlfn.IFS($C4392&lt;36,"Youth", $C4392&lt;66, "Middle_age", $C4392&gt;65, "Old")</f>
        <v>Middle_age</v>
      </c>
      <c r="AP4392" t="str">
        <f t="shared" si="206"/>
        <v>4 năm</v>
      </c>
    </row>
    <row r="4393" spans="1:42" x14ac:dyDescent="0.35">
      <c r="A4393" t="s">
        <v>5538</v>
      </c>
      <c r="B4393" t="s">
        <v>19</v>
      </c>
      <c r="C4393">
        <v>22</v>
      </c>
      <c r="D4393" t="s">
        <v>13</v>
      </c>
      <c r="E4393">
        <v>0</v>
      </c>
      <c r="F4393" t="s">
        <v>3200</v>
      </c>
      <c r="G4393">
        <v>93268</v>
      </c>
      <c r="H4393">
        <v>35.184837000000002</v>
      </c>
      <c r="I4393">
        <v>-119.402525</v>
      </c>
      <c r="J4393">
        <v>0</v>
      </c>
      <c r="K4393" s="1">
        <v>51</v>
      </c>
      <c r="L4393" t="s">
        <v>12</v>
      </c>
      <c r="M4393" t="s">
        <v>10</v>
      </c>
      <c r="N4393">
        <v>34.75</v>
      </c>
      <c r="O4393" t="s">
        <v>10</v>
      </c>
      <c r="P4393" t="s">
        <v>10</v>
      </c>
      <c r="Q4393" t="s">
        <v>14</v>
      </c>
      <c r="R4393">
        <v>59</v>
      </c>
      <c r="S4393" t="s">
        <v>10</v>
      </c>
      <c r="T4393" t="s">
        <v>10</v>
      </c>
      <c r="U4393" t="s">
        <v>10</v>
      </c>
      <c r="V4393" t="s">
        <v>10</v>
      </c>
      <c r="W4393" t="s">
        <v>10</v>
      </c>
      <c r="X4393" t="s">
        <v>13</v>
      </c>
      <c r="Y4393" t="s">
        <v>13</v>
      </c>
      <c r="Z4393" t="s">
        <v>10</v>
      </c>
      <c r="AA4393" t="s">
        <v>15</v>
      </c>
      <c r="AB4393" t="s">
        <v>10</v>
      </c>
      <c r="AC4393" t="s">
        <v>16</v>
      </c>
      <c r="AD4393">
        <v>81.150000000000006</v>
      </c>
      <c r="AE4393">
        <v>4126.2</v>
      </c>
      <c r="AF4393">
        <v>0</v>
      </c>
      <c r="AG4393">
        <v>0</v>
      </c>
      <c r="AH4393">
        <v>1772.25</v>
      </c>
      <c r="AI4393">
        <v>5898.45</v>
      </c>
      <c r="AJ4393" t="s">
        <v>17</v>
      </c>
      <c r="AM4393" t="str">
        <f t="shared" si="204"/>
        <v>VIP</v>
      </c>
      <c r="AN4393" t="str">
        <f t="shared" si="205"/>
        <v>No</v>
      </c>
      <c r="AO4393" t="str" cm="1">
        <f t="array" ref="AO4393">_xlfn.IFS($C4393&lt;36,"Youth", $C4393&lt;66, "Middle_age", $C4393&gt;65, "Old")</f>
        <v>Youth</v>
      </c>
      <c r="AP4393" t="str">
        <f t="shared" si="206"/>
        <v>5 năm</v>
      </c>
    </row>
    <row r="4394" spans="1:42" x14ac:dyDescent="0.35">
      <c r="A4394" t="s">
        <v>5539</v>
      </c>
      <c r="B4394" t="s">
        <v>19</v>
      </c>
      <c r="C4394">
        <v>57</v>
      </c>
      <c r="D4394" t="s">
        <v>13</v>
      </c>
      <c r="E4394">
        <v>0</v>
      </c>
      <c r="F4394" t="s">
        <v>4177</v>
      </c>
      <c r="G4394">
        <v>94523</v>
      </c>
      <c r="H4394">
        <v>37.953380000000003</v>
      </c>
      <c r="I4394">
        <v>-122.076886</v>
      </c>
      <c r="J4394">
        <v>0</v>
      </c>
      <c r="K4394" s="1">
        <v>57</v>
      </c>
      <c r="L4394" t="s">
        <v>12</v>
      </c>
      <c r="M4394" t="s">
        <v>10</v>
      </c>
      <c r="N4394">
        <v>9.32</v>
      </c>
      <c r="O4394" t="s">
        <v>13</v>
      </c>
      <c r="P4394" t="s">
        <v>10</v>
      </c>
      <c r="Q4394" t="s">
        <v>49</v>
      </c>
      <c r="R4394">
        <v>20</v>
      </c>
      <c r="S4394" t="s">
        <v>13</v>
      </c>
      <c r="T4394" t="s">
        <v>10</v>
      </c>
      <c r="U4394" t="s">
        <v>13</v>
      </c>
      <c r="V4394" t="s">
        <v>10</v>
      </c>
      <c r="W4394" t="s">
        <v>13</v>
      </c>
      <c r="X4394" t="s">
        <v>13</v>
      </c>
      <c r="Y4394" t="s">
        <v>13</v>
      </c>
      <c r="Z4394" t="s">
        <v>10</v>
      </c>
      <c r="AA4394" t="s">
        <v>15</v>
      </c>
      <c r="AB4394" t="s">
        <v>10</v>
      </c>
      <c r="AC4394" t="s">
        <v>16</v>
      </c>
      <c r="AD4394">
        <v>54.65</v>
      </c>
      <c r="AE4394">
        <v>3134.7</v>
      </c>
      <c r="AF4394">
        <v>0</v>
      </c>
      <c r="AG4394">
        <v>0</v>
      </c>
      <c r="AH4394">
        <v>531.24</v>
      </c>
      <c r="AI4394">
        <v>3665.94</v>
      </c>
      <c r="AJ4394" t="s">
        <v>17</v>
      </c>
      <c r="AM4394" t="str">
        <f t="shared" si="204"/>
        <v>VIP</v>
      </c>
      <c r="AN4394" t="str">
        <f t="shared" si="205"/>
        <v>No</v>
      </c>
      <c r="AO4394" t="str" cm="1">
        <f t="array" ref="AO4394">_xlfn.IFS($C4394&lt;36,"Youth", $C4394&lt;66, "Middle_age", $C4394&gt;65, "Old")</f>
        <v>Middle_age</v>
      </c>
      <c r="AP4394" t="str">
        <f t="shared" si="206"/>
        <v>5 năm</v>
      </c>
    </row>
    <row r="4395" spans="1:42" x14ac:dyDescent="0.35">
      <c r="A4395" t="s">
        <v>5540</v>
      </c>
      <c r="B4395" t="s">
        <v>19</v>
      </c>
      <c r="C4395">
        <v>31</v>
      </c>
      <c r="D4395" t="s">
        <v>10</v>
      </c>
      <c r="E4395">
        <v>0</v>
      </c>
      <c r="F4395" t="s">
        <v>1296</v>
      </c>
      <c r="G4395">
        <v>91306</v>
      </c>
      <c r="H4395">
        <v>34.209532000000003</v>
      </c>
      <c r="I4395">
        <v>-118.577563</v>
      </c>
      <c r="J4395">
        <v>9</v>
      </c>
      <c r="K4395" s="1">
        <v>65</v>
      </c>
      <c r="L4395" t="s">
        <v>12</v>
      </c>
      <c r="M4395" t="s">
        <v>10</v>
      </c>
      <c r="N4395">
        <v>30.44</v>
      </c>
      <c r="O4395" t="s">
        <v>10</v>
      </c>
      <c r="P4395" t="s">
        <v>10</v>
      </c>
      <c r="Q4395" t="s">
        <v>25</v>
      </c>
      <c r="R4395">
        <v>20</v>
      </c>
      <c r="S4395" t="s">
        <v>10</v>
      </c>
      <c r="T4395" t="s">
        <v>10</v>
      </c>
      <c r="U4395" t="s">
        <v>10</v>
      </c>
      <c r="V4395" t="s">
        <v>13</v>
      </c>
      <c r="W4395" t="s">
        <v>10</v>
      </c>
      <c r="X4395" t="s">
        <v>13</v>
      </c>
      <c r="Y4395" t="s">
        <v>13</v>
      </c>
      <c r="Z4395" t="s">
        <v>10</v>
      </c>
      <c r="AA4395" t="s">
        <v>43</v>
      </c>
      <c r="AB4395" t="s">
        <v>10</v>
      </c>
      <c r="AC4395" t="s">
        <v>26</v>
      </c>
      <c r="AD4395">
        <v>99.35</v>
      </c>
      <c r="AE4395">
        <v>6347.55</v>
      </c>
      <c r="AF4395">
        <v>0</v>
      </c>
      <c r="AG4395">
        <v>0</v>
      </c>
      <c r="AH4395">
        <v>1978.6</v>
      </c>
      <c r="AI4395">
        <v>8326.15</v>
      </c>
      <c r="AJ4395" t="s">
        <v>17</v>
      </c>
      <c r="AM4395" t="str">
        <f t="shared" si="204"/>
        <v>VIP</v>
      </c>
      <c r="AN4395" t="str">
        <f t="shared" si="205"/>
        <v>No</v>
      </c>
      <c r="AO4395" t="str" cm="1">
        <f t="array" ref="AO4395">_xlfn.IFS($C4395&lt;36,"Youth", $C4395&lt;66, "Middle_age", $C4395&gt;65, "Old")</f>
        <v>Youth</v>
      </c>
      <c r="AP4395" t="str">
        <f t="shared" si="206"/>
        <v>6 năm</v>
      </c>
    </row>
    <row r="4396" spans="1:42" x14ac:dyDescent="0.35">
      <c r="A4396" t="s">
        <v>5541</v>
      </c>
      <c r="B4396" t="s">
        <v>9</v>
      </c>
      <c r="C4396">
        <v>54</v>
      </c>
      <c r="D4396" t="s">
        <v>10</v>
      </c>
      <c r="E4396">
        <v>0</v>
      </c>
      <c r="F4396" t="s">
        <v>4376</v>
      </c>
      <c r="G4396">
        <v>95252</v>
      </c>
      <c r="H4396">
        <v>38.156970999999999</v>
      </c>
      <c r="I4396">
        <v>-120.849231</v>
      </c>
      <c r="J4396">
        <v>9</v>
      </c>
      <c r="K4396" s="1">
        <v>56</v>
      </c>
      <c r="L4396" t="s">
        <v>46</v>
      </c>
      <c r="M4396" t="s">
        <v>10</v>
      </c>
      <c r="N4396">
        <v>37.76</v>
      </c>
      <c r="O4396" t="s">
        <v>10</v>
      </c>
      <c r="P4396" t="s">
        <v>10</v>
      </c>
      <c r="Q4396" t="s">
        <v>25</v>
      </c>
      <c r="R4396">
        <v>21</v>
      </c>
      <c r="S4396" t="s">
        <v>10</v>
      </c>
      <c r="T4396" t="s">
        <v>10</v>
      </c>
      <c r="U4396" t="s">
        <v>10</v>
      </c>
      <c r="V4396" t="s">
        <v>13</v>
      </c>
      <c r="W4396" t="s">
        <v>10</v>
      </c>
      <c r="X4396" t="s">
        <v>10</v>
      </c>
      <c r="Y4396" t="s">
        <v>10</v>
      </c>
      <c r="Z4396" t="s">
        <v>10</v>
      </c>
      <c r="AA4396" t="s">
        <v>15</v>
      </c>
      <c r="AB4396" t="s">
        <v>13</v>
      </c>
      <c r="AC4396" t="s">
        <v>26</v>
      </c>
      <c r="AD4396">
        <v>109.8</v>
      </c>
      <c r="AE4396">
        <v>6109.65</v>
      </c>
      <c r="AF4396">
        <v>0</v>
      </c>
      <c r="AG4396">
        <v>0</v>
      </c>
      <c r="AH4396">
        <v>2114.56</v>
      </c>
      <c r="AI4396">
        <v>8224.2099999999991</v>
      </c>
      <c r="AJ4396" t="s">
        <v>17</v>
      </c>
      <c r="AM4396" t="str">
        <f t="shared" si="204"/>
        <v>VIP</v>
      </c>
      <c r="AN4396" t="str">
        <f t="shared" si="205"/>
        <v>No</v>
      </c>
      <c r="AO4396" t="str" cm="1">
        <f t="array" ref="AO4396">_xlfn.IFS($C4396&lt;36,"Youth", $C4396&lt;66, "Middle_age", $C4396&gt;65, "Old")</f>
        <v>Middle_age</v>
      </c>
      <c r="AP4396" t="str">
        <f t="shared" si="206"/>
        <v>5 năm</v>
      </c>
    </row>
    <row r="4397" spans="1:42" x14ac:dyDescent="0.35">
      <c r="A4397" t="s">
        <v>5542</v>
      </c>
      <c r="B4397" t="s">
        <v>9</v>
      </c>
      <c r="C4397">
        <v>46</v>
      </c>
      <c r="D4397" t="s">
        <v>10</v>
      </c>
      <c r="E4397">
        <v>0</v>
      </c>
      <c r="F4397" t="s">
        <v>1331</v>
      </c>
      <c r="G4397">
        <v>95962</v>
      </c>
      <c r="H4397">
        <v>39.342587000000002</v>
      </c>
      <c r="I4397">
        <v>-121.249833</v>
      </c>
      <c r="J4397">
        <v>10</v>
      </c>
      <c r="K4397" s="1">
        <v>17</v>
      </c>
      <c r="L4397" t="s">
        <v>32</v>
      </c>
      <c r="M4397" t="s">
        <v>10</v>
      </c>
      <c r="N4397">
        <v>9.2200000000000006</v>
      </c>
      <c r="O4397" t="s">
        <v>10</v>
      </c>
      <c r="P4397" t="s">
        <v>10</v>
      </c>
      <c r="Q4397" t="s">
        <v>25</v>
      </c>
      <c r="R4397">
        <v>13</v>
      </c>
      <c r="S4397" t="s">
        <v>13</v>
      </c>
      <c r="T4397" t="s">
        <v>13</v>
      </c>
      <c r="U4397" t="s">
        <v>13</v>
      </c>
      <c r="V4397" t="s">
        <v>13</v>
      </c>
      <c r="W4397" t="s">
        <v>10</v>
      </c>
      <c r="X4397" t="s">
        <v>10</v>
      </c>
      <c r="Y4397" t="s">
        <v>10</v>
      </c>
      <c r="Z4397" t="s">
        <v>10</v>
      </c>
      <c r="AA4397" t="s">
        <v>21</v>
      </c>
      <c r="AB4397" t="s">
        <v>13</v>
      </c>
      <c r="AC4397" t="s">
        <v>26</v>
      </c>
      <c r="AD4397">
        <v>92.6</v>
      </c>
      <c r="AE4397">
        <v>1579.7</v>
      </c>
      <c r="AF4397">
        <v>0</v>
      </c>
      <c r="AG4397">
        <v>0</v>
      </c>
      <c r="AH4397">
        <v>156.74</v>
      </c>
      <c r="AI4397">
        <v>1736.44</v>
      </c>
      <c r="AJ4397" t="s">
        <v>17</v>
      </c>
      <c r="AM4397" t="str">
        <f t="shared" si="204"/>
        <v>Stayed</v>
      </c>
      <c r="AN4397" t="str">
        <f t="shared" si="205"/>
        <v>No</v>
      </c>
      <c r="AO4397" t="str" cm="1">
        <f t="array" ref="AO4397">_xlfn.IFS($C4397&lt;36,"Youth", $C4397&lt;66, "Middle_age", $C4397&gt;65, "Old")</f>
        <v>Middle_age</v>
      </c>
      <c r="AP4397" t="str">
        <f t="shared" si="206"/>
        <v>2 năm</v>
      </c>
    </row>
    <row r="4398" spans="1:42" x14ac:dyDescent="0.35">
      <c r="A4398" t="s">
        <v>5543</v>
      </c>
      <c r="B4398" t="s">
        <v>9</v>
      </c>
      <c r="C4398">
        <v>50</v>
      </c>
      <c r="D4398" t="s">
        <v>13</v>
      </c>
      <c r="E4398">
        <v>0</v>
      </c>
      <c r="F4398" t="s">
        <v>3425</v>
      </c>
      <c r="G4398">
        <v>95490</v>
      </c>
      <c r="H4398">
        <v>39.492046000000002</v>
      </c>
      <c r="I4398">
        <v>-123.375818</v>
      </c>
      <c r="J4398">
        <v>0</v>
      </c>
      <c r="K4398" s="1">
        <v>5</v>
      </c>
      <c r="L4398" t="s">
        <v>12</v>
      </c>
      <c r="M4398" t="s">
        <v>10</v>
      </c>
      <c r="N4398">
        <v>19.3</v>
      </c>
      <c r="O4398" t="s">
        <v>10</v>
      </c>
      <c r="P4398" t="s">
        <v>10</v>
      </c>
      <c r="Q4398" t="s">
        <v>25</v>
      </c>
      <c r="R4398">
        <v>25</v>
      </c>
      <c r="S4398" t="s">
        <v>13</v>
      </c>
      <c r="T4398" t="s">
        <v>13</v>
      </c>
      <c r="U4398" t="s">
        <v>13</v>
      </c>
      <c r="V4398" t="s">
        <v>13</v>
      </c>
      <c r="W4398" t="s">
        <v>13</v>
      </c>
      <c r="X4398" t="s">
        <v>13</v>
      </c>
      <c r="Y4398" t="s">
        <v>13</v>
      </c>
      <c r="Z4398" t="s">
        <v>13</v>
      </c>
      <c r="AA4398" t="s">
        <v>21</v>
      </c>
      <c r="AB4398" t="s">
        <v>13</v>
      </c>
      <c r="AC4398" t="s">
        <v>26</v>
      </c>
      <c r="AD4398">
        <v>75.599999999999994</v>
      </c>
      <c r="AE4398">
        <v>402.5</v>
      </c>
      <c r="AF4398">
        <v>0</v>
      </c>
      <c r="AG4398">
        <v>10</v>
      </c>
      <c r="AH4398">
        <v>96.5</v>
      </c>
      <c r="AI4398">
        <v>509</v>
      </c>
      <c r="AJ4398" t="s">
        <v>17</v>
      </c>
      <c r="AM4398" t="str">
        <f t="shared" si="204"/>
        <v>Stayed</v>
      </c>
      <c r="AN4398" t="str">
        <f t="shared" si="205"/>
        <v>No</v>
      </c>
      <c r="AO4398" t="str" cm="1">
        <f t="array" ref="AO4398">_xlfn.IFS($C4398&lt;36,"Youth", $C4398&lt;66, "Middle_age", $C4398&gt;65, "Old")</f>
        <v>Middle_age</v>
      </c>
      <c r="AP4398" t="str">
        <f t="shared" si="206"/>
        <v>1 năm</v>
      </c>
    </row>
    <row r="4399" spans="1:42" x14ac:dyDescent="0.35">
      <c r="A4399" t="s">
        <v>5544</v>
      </c>
      <c r="B4399" t="s">
        <v>9</v>
      </c>
      <c r="C4399">
        <v>62</v>
      </c>
      <c r="D4399" t="s">
        <v>10</v>
      </c>
      <c r="E4399">
        <v>2</v>
      </c>
      <c r="F4399" t="s">
        <v>1746</v>
      </c>
      <c r="G4399">
        <v>93561</v>
      </c>
      <c r="H4399">
        <v>35.073777</v>
      </c>
      <c r="I4399">
        <v>-118.652112</v>
      </c>
      <c r="J4399">
        <v>8</v>
      </c>
      <c r="K4399" s="1">
        <v>29</v>
      </c>
      <c r="L4399" t="s">
        <v>12</v>
      </c>
      <c r="M4399" t="s">
        <v>10</v>
      </c>
      <c r="N4399">
        <v>5.35</v>
      </c>
      <c r="O4399" t="s">
        <v>10</v>
      </c>
      <c r="P4399" t="s">
        <v>13</v>
      </c>
      <c r="AA4399" t="s">
        <v>43</v>
      </c>
      <c r="AB4399" t="s">
        <v>13</v>
      </c>
      <c r="AC4399" t="s">
        <v>16</v>
      </c>
      <c r="AD4399">
        <v>26.1</v>
      </c>
      <c r="AE4399">
        <v>692.55</v>
      </c>
      <c r="AF4399">
        <v>0</v>
      </c>
      <c r="AG4399">
        <v>0</v>
      </c>
      <c r="AH4399">
        <v>155.15</v>
      </c>
      <c r="AI4399">
        <v>847.7</v>
      </c>
      <c r="AJ4399" t="s">
        <v>17</v>
      </c>
      <c r="AM4399" t="str">
        <f t="shared" si="204"/>
        <v>Stayed</v>
      </c>
      <c r="AN4399" t="str">
        <f t="shared" si="205"/>
        <v>Yes</v>
      </c>
      <c r="AO4399" t="str" cm="1">
        <f t="array" ref="AO4399">_xlfn.IFS($C4399&lt;36,"Youth", $C4399&lt;66, "Middle_age", $C4399&gt;65, "Old")</f>
        <v>Middle_age</v>
      </c>
      <c r="AP4399" t="str">
        <f t="shared" si="206"/>
        <v>3 năm</v>
      </c>
    </row>
    <row r="4400" spans="1:42" x14ac:dyDescent="0.35">
      <c r="A4400" t="s">
        <v>5545</v>
      </c>
      <c r="B4400" t="s">
        <v>9</v>
      </c>
      <c r="C4400">
        <v>71</v>
      </c>
      <c r="D4400" t="s">
        <v>10</v>
      </c>
      <c r="E4400">
        <v>0</v>
      </c>
      <c r="F4400" t="s">
        <v>2554</v>
      </c>
      <c r="G4400">
        <v>93512</v>
      </c>
      <c r="H4400">
        <v>37.653947000000002</v>
      </c>
      <c r="I4400">
        <v>-118.231443</v>
      </c>
      <c r="J4400">
        <v>5</v>
      </c>
      <c r="K4400" s="1">
        <v>46</v>
      </c>
      <c r="L4400" t="s">
        <v>12</v>
      </c>
      <c r="M4400" t="s">
        <v>10</v>
      </c>
      <c r="N4400">
        <v>21.46</v>
      </c>
      <c r="O4400" t="s">
        <v>10</v>
      </c>
      <c r="P4400" t="s">
        <v>10</v>
      </c>
      <c r="Q4400" t="s">
        <v>25</v>
      </c>
      <c r="R4400">
        <v>15</v>
      </c>
      <c r="S4400" t="s">
        <v>13</v>
      </c>
      <c r="T4400" t="s">
        <v>13</v>
      </c>
      <c r="U4400" t="s">
        <v>13</v>
      </c>
      <c r="V4400" t="s">
        <v>10</v>
      </c>
      <c r="W4400" t="s">
        <v>10</v>
      </c>
      <c r="X4400" t="s">
        <v>10</v>
      </c>
      <c r="Y4400" t="s">
        <v>13</v>
      </c>
      <c r="Z4400" t="s">
        <v>10</v>
      </c>
      <c r="AA4400" t="s">
        <v>15</v>
      </c>
      <c r="AB4400" t="s">
        <v>13</v>
      </c>
      <c r="AC4400" t="s">
        <v>26</v>
      </c>
      <c r="AD4400">
        <v>100.25</v>
      </c>
      <c r="AE4400">
        <v>4753.8500000000004</v>
      </c>
      <c r="AF4400">
        <v>0</v>
      </c>
      <c r="AG4400">
        <v>0</v>
      </c>
      <c r="AH4400">
        <v>987.16</v>
      </c>
      <c r="AI4400">
        <v>5741.01</v>
      </c>
      <c r="AJ4400" t="s">
        <v>17</v>
      </c>
      <c r="AM4400" t="str">
        <f t="shared" si="204"/>
        <v>VIP</v>
      </c>
      <c r="AN4400" t="str">
        <f t="shared" si="205"/>
        <v>No</v>
      </c>
      <c r="AO4400" t="str" cm="1">
        <f t="array" ref="AO4400">_xlfn.IFS($C4400&lt;36,"Youth", $C4400&lt;66, "Middle_age", $C4400&gt;65, "Old")</f>
        <v>Old</v>
      </c>
      <c r="AP4400" t="str">
        <f t="shared" si="206"/>
        <v>4 năm</v>
      </c>
    </row>
    <row r="4401" spans="1:42" x14ac:dyDescent="0.35">
      <c r="A4401" t="s">
        <v>5546</v>
      </c>
      <c r="B4401" t="s">
        <v>9</v>
      </c>
      <c r="C4401">
        <v>64</v>
      </c>
      <c r="D4401" t="s">
        <v>13</v>
      </c>
      <c r="E4401">
        <v>0</v>
      </c>
      <c r="F4401" t="s">
        <v>1025</v>
      </c>
      <c r="G4401">
        <v>91792</v>
      </c>
      <c r="H4401">
        <v>34.024405000000002</v>
      </c>
      <c r="I4401">
        <v>-117.89872200000001</v>
      </c>
      <c r="J4401">
        <v>0</v>
      </c>
      <c r="K4401" s="1">
        <v>22</v>
      </c>
      <c r="L4401" t="s">
        <v>32</v>
      </c>
      <c r="M4401" t="s">
        <v>10</v>
      </c>
      <c r="N4401">
        <v>19.72</v>
      </c>
      <c r="O4401" t="s">
        <v>10</v>
      </c>
      <c r="P4401" t="s">
        <v>10</v>
      </c>
      <c r="Q4401" t="s">
        <v>25</v>
      </c>
      <c r="R4401">
        <v>5</v>
      </c>
      <c r="S4401" t="s">
        <v>13</v>
      </c>
      <c r="T4401" t="s">
        <v>13</v>
      </c>
      <c r="U4401" t="s">
        <v>13</v>
      </c>
      <c r="V4401" t="s">
        <v>13</v>
      </c>
      <c r="W4401" t="s">
        <v>13</v>
      </c>
      <c r="X4401" t="s">
        <v>13</v>
      </c>
      <c r="Y4401" t="s">
        <v>13</v>
      </c>
      <c r="Z4401" t="s">
        <v>10</v>
      </c>
      <c r="AA4401" t="s">
        <v>15</v>
      </c>
      <c r="AB4401" t="s">
        <v>10</v>
      </c>
      <c r="AC4401" t="s">
        <v>16</v>
      </c>
      <c r="AD4401">
        <v>-5</v>
      </c>
      <c r="AE4401">
        <v>1783.6</v>
      </c>
      <c r="AF4401">
        <v>0</v>
      </c>
      <c r="AG4401">
        <v>0</v>
      </c>
      <c r="AH4401">
        <v>433.84</v>
      </c>
      <c r="AI4401">
        <v>2217.44</v>
      </c>
      <c r="AJ4401" t="s">
        <v>17</v>
      </c>
      <c r="AM4401" t="str">
        <f t="shared" si="204"/>
        <v>Stayed</v>
      </c>
      <c r="AN4401" t="str">
        <f t="shared" si="205"/>
        <v>No</v>
      </c>
      <c r="AO4401" t="str" cm="1">
        <f t="array" ref="AO4401">_xlfn.IFS($C4401&lt;36,"Youth", $C4401&lt;66, "Middle_age", $C4401&gt;65, "Old")</f>
        <v>Middle_age</v>
      </c>
      <c r="AP4401" t="str">
        <f t="shared" si="206"/>
        <v>2 năm</v>
      </c>
    </row>
    <row r="4402" spans="1:42" x14ac:dyDescent="0.35">
      <c r="A4402" t="s">
        <v>5547</v>
      </c>
      <c r="B4402" t="s">
        <v>19</v>
      </c>
      <c r="C4402">
        <v>28</v>
      </c>
      <c r="D4402" t="s">
        <v>13</v>
      </c>
      <c r="E4402">
        <v>0</v>
      </c>
      <c r="F4402" t="s">
        <v>290</v>
      </c>
      <c r="G4402">
        <v>91710</v>
      </c>
      <c r="H4402">
        <v>33.990645999999998</v>
      </c>
      <c r="I4402">
        <v>-117.663025</v>
      </c>
      <c r="J4402">
        <v>0</v>
      </c>
      <c r="K4402" s="1">
        <v>9</v>
      </c>
      <c r="L4402" t="s">
        <v>12</v>
      </c>
      <c r="M4402" t="s">
        <v>10</v>
      </c>
      <c r="N4402">
        <v>4.0199999999999996</v>
      </c>
      <c r="O4402" t="s">
        <v>13</v>
      </c>
      <c r="P4402" t="s">
        <v>13</v>
      </c>
      <c r="AA4402" t="s">
        <v>15</v>
      </c>
      <c r="AB4402" t="s">
        <v>10</v>
      </c>
      <c r="AC4402" t="s">
        <v>26</v>
      </c>
      <c r="AD4402">
        <v>19.899999999999999</v>
      </c>
      <c r="AE4402">
        <v>164.6</v>
      </c>
      <c r="AF4402">
        <v>0</v>
      </c>
      <c r="AG4402">
        <v>0</v>
      </c>
      <c r="AH4402">
        <v>36.18</v>
      </c>
      <c r="AI4402">
        <v>200.78</v>
      </c>
      <c r="AJ4402" t="s">
        <v>17</v>
      </c>
      <c r="AM4402" t="str">
        <f t="shared" si="204"/>
        <v>Stayed</v>
      </c>
      <c r="AN4402" t="str">
        <f t="shared" si="205"/>
        <v>No</v>
      </c>
      <c r="AO4402" t="str" cm="1">
        <f t="array" ref="AO4402">_xlfn.IFS($C4402&lt;36,"Youth", $C4402&lt;66, "Middle_age", $C4402&gt;65, "Old")</f>
        <v>Youth</v>
      </c>
      <c r="AP4402" t="str">
        <f t="shared" si="206"/>
        <v>1 năm</v>
      </c>
    </row>
    <row r="4403" spans="1:42" x14ac:dyDescent="0.35">
      <c r="A4403" t="s">
        <v>5548</v>
      </c>
      <c r="B4403" t="s">
        <v>19</v>
      </c>
      <c r="C4403">
        <v>57</v>
      </c>
      <c r="D4403" t="s">
        <v>13</v>
      </c>
      <c r="E4403">
        <v>0</v>
      </c>
      <c r="F4403" t="s">
        <v>1761</v>
      </c>
      <c r="G4403">
        <v>95436</v>
      </c>
      <c r="H4403">
        <v>38.499302</v>
      </c>
      <c r="I4403">
        <v>-122.92444</v>
      </c>
      <c r="J4403">
        <v>0</v>
      </c>
      <c r="K4403" s="1">
        <v>52</v>
      </c>
      <c r="L4403" t="s">
        <v>12</v>
      </c>
      <c r="M4403" t="s">
        <v>13</v>
      </c>
      <c r="P4403" t="s">
        <v>10</v>
      </c>
      <c r="Q4403" t="s">
        <v>49</v>
      </c>
      <c r="R4403">
        <v>18</v>
      </c>
      <c r="S4403" t="s">
        <v>10</v>
      </c>
      <c r="T4403" t="s">
        <v>10</v>
      </c>
      <c r="U4403" t="s">
        <v>10</v>
      </c>
      <c r="V4403" t="s">
        <v>10</v>
      </c>
      <c r="W4403" t="s">
        <v>10</v>
      </c>
      <c r="X4403" t="s">
        <v>10</v>
      </c>
      <c r="Y4403" t="s">
        <v>10</v>
      </c>
      <c r="Z4403" t="s">
        <v>10</v>
      </c>
      <c r="AA4403" t="s">
        <v>43</v>
      </c>
      <c r="AB4403" t="s">
        <v>13</v>
      </c>
      <c r="AC4403" t="s">
        <v>16</v>
      </c>
      <c r="AD4403">
        <v>63.9</v>
      </c>
      <c r="AE4403">
        <v>3334.95</v>
      </c>
      <c r="AF4403">
        <v>0</v>
      </c>
      <c r="AG4403">
        <v>0</v>
      </c>
      <c r="AH4403">
        <v>0</v>
      </c>
      <c r="AI4403">
        <v>3334.95</v>
      </c>
      <c r="AJ4403" t="s">
        <v>17</v>
      </c>
      <c r="AM4403" t="str">
        <f t="shared" si="204"/>
        <v>VIP</v>
      </c>
      <c r="AN4403" t="str">
        <f t="shared" si="205"/>
        <v>No</v>
      </c>
      <c r="AO4403" t="str" cm="1">
        <f t="array" ref="AO4403">_xlfn.IFS($C4403&lt;36,"Youth", $C4403&lt;66, "Middle_age", $C4403&gt;65, "Old")</f>
        <v>Middle_age</v>
      </c>
      <c r="AP4403" t="str">
        <f t="shared" si="206"/>
        <v>5 năm</v>
      </c>
    </row>
    <row r="4404" spans="1:42" x14ac:dyDescent="0.35">
      <c r="A4404" t="s">
        <v>5549</v>
      </c>
      <c r="B4404" t="s">
        <v>9</v>
      </c>
      <c r="C4404">
        <v>30</v>
      </c>
      <c r="D4404" t="s">
        <v>13</v>
      </c>
      <c r="E4404">
        <v>0</v>
      </c>
      <c r="F4404" t="s">
        <v>3057</v>
      </c>
      <c r="G4404">
        <v>92886</v>
      </c>
      <c r="H4404">
        <v>33.897252999999999</v>
      </c>
      <c r="I4404">
        <v>-117.792202</v>
      </c>
      <c r="J4404">
        <v>0</v>
      </c>
      <c r="K4404" s="1">
        <v>3</v>
      </c>
      <c r="L4404" t="s">
        <v>24</v>
      </c>
      <c r="M4404" t="s">
        <v>10</v>
      </c>
      <c r="N4404">
        <v>40.67</v>
      </c>
      <c r="O4404" t="s">
        <v>13</v>
      </c>
      <c r="P4404" t="s">
        <v>10</v>
      </c>
      <c r="Q4404" t="s">
        <v>25</v>
      </c>
      <c r="R4404">
        <v>58</v>
      </c>
      <c r="S4404" t="s">
        <v>13</v>
      </c>
      <c r="T4404" t="s">
        <v>13</v>
      </c>
      <c r="U4404" t="s">
        <v>10</v>
      </c>
      <c r="V4404" t="s">
        <v>10</v>
      </c>
      <c r="W4404" t="s">
        <v>13</v>
      </c>
      <c r="X4404" t="s">
        <v>13</v>
      </c>
      <c r="Y4404" t="s">
        <v>13</v>
      </c>
      <c r="Z4404" t="s">
        <v>10</v>
      </c>
      <c r="AA4404" t="s">
        <v>21</v>
      </c>
      <c r="AB4404" t="s">
        <v>13</v>
      </c>
      <c r="AC4404" t="s">
        <v>16</v>
      </c>
      <c r="AD4404">
        <v>80.099999999999994</v>
      </c>
      <c r="AE4404">
        <v>217.55</v>
      </c>
      <c r="AF4404">
        <v>0</v>
      </c>
      <c r="AG4404">
        <v>0</v>
      </c>
      <c r="AH4404">
        <v>122.01</v>
      </c>
      <c r="AI4404">
        <v>339.56</v>
      </c>
      <c r="AJ4404" t="s">
        <v>27</v>
      </c>
      <c r="AK4404" t="s">
        <v>91</v>
      </c>
      <c r="AL4404" t="s">
        <v>92</v>
      </c>
      <c r="AM4404" t="str">
        <f t="shared" si="204"/>
        <v>Churned</v>
      </c>
      <c r="AN4404" t="str">
        <f t="shared" si="205"/>
        <v>No</v>
      </c>
      <c r="AO4404" t="str" cm="1">
        <f t="array" ref="AO4404">_xlfn.IFS($C4404&lt;36,"Youth", $C4404&lt;66, "Middle_age", $C4404&gt;65, "Old")</f>
        <v>Youth</v>
      </c>
      <c r="AP4404" t="str">
        <f t="shared" si="206"/>
        <v>1 năm</v>
      </c>
    </row>
    <row r="4405" spans="1:42" x14ac:dyDescent="0.35">
      <c r="A4405" t="s">
        <v>5550</v>
      </c>
      <c r="B4405" t="s">
        <v>9</v>
      </c>
      <c r="C4405">
        <v>27</v>
      </c>
      <c r="D4405" t="s">
        <v>10</v>
      </c>
      <c r="E4405">
        <v>0</v>
      </c>
      <c r="F4405" t="s">
        <v>4179</v>
      </c>
      <c r="G4405">
        <v>90704</v>
      </c>
      <c r="H4405">
        <v>33.391181000000003</v>
      </c>
      <c r="I4405">
        <v>-118.421305</v>
      </c>
      <c r="J4405">
        <v>6</v>
      </c>
      <c r="K4405" s="1">
        <v>25</v>
      </c>
      <c r="L4405" t="s">
        <v>99</v>
      </c>
      <c r="M4405" t="s">
        <v>13</v>
      </c>
      <c r="P4405" t="s">
        <v>10</v>
      </c>
      <c r="Q4405" t="s">
        <v>49</v>
      </c>
      <c r="R4405">
        <v>48</v>
      </c>
      <c r="S4405" t="s">
        <v>10</v>
      </c>
      <c r="T4405" t="s">
        <v>10</v>
      </c>
      <c r="U4405" t="s">
        <v>10</v>
      </c>
      <c r="V4405" t="s">
        <v>13</v>
      </c>
      <c r="W4405" t="s">
        <v>10</v>
      </c>
      <c r="X4405" t="s">
        <v>10</v>
      </c>
      <c r="Y4405" t="s">
        <v>10</v>
      </c>
      <c r="Z4405" t="s">
        <v>10</v>
      </c>
      <c r="AA4405" t="s">
        <v>21</v>
      </c>
      <c r="AB4405" t="s">
        <v>10</v>
      </c>
      <c r="AC4405" t="s">
        <v>16</v>
      </c>
      <c r="AD4405">
        <v>58.6</v>
      </c>
      <c r="AE4405">
        <v>1502.65</v>
      </c>
      <c r="AF4405">
        <v>4.4800000000000004</v>
      </c>
      <c r="AG4405">
        <v>0</v>
      </c>
      <c r="AH4405">
        <v>0</v>
      </c>
      <c r="AI4405">
        <v>1498.17</v>
      </c>
      <c r="AJ4405" t="s">
        <v>27</v>
      </c>
      <c r="AK4405" t="s">
        <v>91</v>
      </c>
      <c r="AL4405" t="s">
        <v>165</v>
      </c>
      <c r="AM4405" t="str">
        <f t="shared" si="204"/>
        <v>Churned</v>
      </c>
      <c r="AN4405" t="str">
        <f t="shared" si="205"/>
        <v>No</v>
      </c>
      <c r="AO4405" t="str" cm="1">
        <f t="array" ref="AO4405">_xlfn.IFS($C4405&lt;36,"Youth", $C4405&lt;66, "Middle_age", $C4405&gt;65, "Old")</f>
        <v>Youth</v>
      </c>
      <c r="AP4405" t="str">
        <f t="shared" si="206"/>
        <v>3 năm</v>
      </c>
    </row>
    <row r="4406" spans="1:42" x14ac:dyDescent="0.35">
      <c r="A4406" t="s">
        <v>5551</v>
      </c>
      <c r="B4406" t="s">
        <v>19</v>
      </c>
      <c r="C4406">
        <v>67</v>
      </c>
      <c r="D4406" t="s">
        <v>13</v>
      </c>
      <c r="E4406">
        <v>0</v>
      </c>
      <c r="F4406" t="s">
        <v>1025</v>
      </c>
      <c r="G4406">
        <v>91790</v>
      </c>
      <c r="H4406">
        <v>34.066963999999999</v>
      </c>
      <c r="I4406">
        <v>-117.93700699999999</v>
      </c>
      <c r="J4406">
        <v>0</v>
      </c>
      <c r="K4406" s="1">
        <v>9</v>
      </c>
      <c r="L4406" t="s">
        <v>12</v>
      </c>
      <c r="M4406" t="s">
        <v>10</v>
      </c>
      <c r="N4406">
        <v>10.66</v>
      </c>
      <c r="O4406" t="s">
        <v>10</v>
      </c>
      <c r="P4406" t="s">
        <v>10</v>
      </c>
      <c r="Q4406" t="s">
        <v>25</v>
      </c>
      <c r="R4406">
        <v>15</v>
      </c>
      <c r="S4406" t="s">
        <v>13</v>
      </c>
      <c r="T4406" t="s">
        <v>10</v>
      </c>
      <c r="U4406" t="s">
        <v>13</v>
      </c>
      <c r="V4406" t="s">
        <v>13</v>
      </c>
      <c r="W4406" t="s">
        <v>10</v>
      </c>
      <c r="X4406" t="s">
        <v>10</v>
      </c>
      <c r="Y4406" t="s">
        <v>13</v>
      </c>
      <c r="Z4406" t="s">
        <v>10</v>
      </c>
      <c r="AA4406" t="s">
        <v>21</v>
      </c>
      <c r="AB4406" t="s">
        <v>10</v>
      </c>
      <c r="AC4406" t="s">
        <v>16</v>
      </c>
      <c r="AD4406">
        <v>99.45</v>
      </c>
      <c r="AE4406">
        <v>919.4</v>
      </c>
      <c r="AF4406">
        <v>0</v>
      </c>
      <c r="AG4406">
        <v>0</v>
      </c>
      <c r="AH4406">
        <v>95.94</v>
      </c>
      <c r="AI4406">
        <v>1015.34</v>
      </c>
      <c r="AJ4406" t="s">
        <v>27</v>
      </c>
      <c r="AK4406" t="s">
        <v>28</v>
      </c>
      <c r="AL4406" t="s">
        <v>29</v>
      </c>
      <c r="AM4406" t="str">
        <f t="shared" si="204"/>
        <v>Churned</v>
      </c>
      <c r="AN4406" t="str">
        <f t="shared" si="205"/>
        <v>No</v>
      </c>
      <c r="AO4406" t="str" cm="1">
        <f t="array" ref="AO4406">_xlfn.IFS($C4406&lt;36,"Youth", $C4406&lt;66, "Middle_age", $C4406&gt;65, "Old")</f>
        <v>Old</v>
      </c>
      <c r="AP4406" t="str">
        <f t="shared" si="206"/>
        <v>1 năm</v>
      </c>
    </row>
    <row r="4407" spans="1:42" x14ac:dyDescent="0.35">
      <c r="A4407" t="s">
        <v>5552</v>
      </c>
      <c r="B4407" t="s">
        <v>9</v>
      </c>
      <c r="C4407">
        <v>77</v>
      </c>
      <c r="D4407" t="s">
        <v>13</v>
      </c>
      <c r="E4407">
        <v>0</v>
      </c>
      <c r="F4407" t="s">
        <v>1725</v>
      </c>
      <c r="G4407">
        <v>91915</v>
      </c>
      <c r="H4407">
        <v>32.605012000000002</v>
      </c>
      <c r="I4407">
        <v>-116.97595</v>
      </c>
      <c r="J4407">
        <v>0</v>
      </c>
      <c r="K4407" s="1">
        <v>64</v>
      </c>
      <c r="L4407" t="s">
        <v>12</v>
      </c>
      <c r="M4407" t="s">
        <v>13</v>
      </c>
      <c r="P4407" t="s">
        <v>10</v>
      </c>
      <c r="Q4407" t="s">
        <v>49</v>
      </c>
      <c r="R4407">
        <v>21</v>
      </c>
      <c r="S4407" t="s">
        <v>13</v>
      </c>
      <c r="T4407" t="s">
        <v>10</v>
      </c>
      <c r="U4407" t="s">
        <v>13</v>
      </c>
      <c r="V4407" t="s">
        <v>10</v>
      </c>
      <c r="W4407" t="s">
        <v>10</v>
      </c>
      <c r="X4407" t="s">
        <v>13</v>
      </c>
      <c r="Y4407" t="s">
        <v>13</v>
      </c>
      <c r="Z4407" t="s">
        <v>13</v>
      </c>
      <c r="AA4407" t="s">
        <v>21</v>
      </c>
      <c r="AB4407" t="s">
        <v>10</v>
      </c>
      <c r="AC4407" t="s">
        <v>26</v>
      </c>
      <c r="AD4407">
        <v>43.85</v>
      </c>
      <c r="AE4407">
        <v>2751</v>
      </c>
      <c r="AF4407">
        <v>0</v>
      </c>
      <c r="AG4407">
        <v>30</v>
      </c>
      <c r="AH4407">
        <v>0</v>
      </c>
      <c r="AI4407">
        <v>2781</v>
      </c>
      <c r="AJ4407" t="s">
        <v>17</v>
      </c>
      <c r="AM4407" t="str">
        <f t="shared" si="204"/>
        <v>Stayed</v>
      </c>
      <c r="AN4407" t="str">
        <f t="shared" si="205"/>
        <v>No</v>
      </c>
      <c r="AO4407" t="str" cm="1">
        <f t="array" ref="AO4407">_xlfn.IFS($C4407&lt;36,"Youth", $C4407&lt;66, "Middle_age", $C4407&gt;65, "Old")</f>
        <v>Old</v>
      </c>
      <c r="AP4407" t="str">
        <f t="shared" si="206"/>
        <v>6 năm</v>
      </c>
    </row>
    <row r="4408" spans="1:42" x14ac:dyDescent="0.35">
      <c r="A4408" t="s">
        <v>5553</v>
      </c>
      <c r="B4408" t="s">
        <v>19</v>
      </c>
      <c r="C4408">
        <v>46</v>
      </c>
      <c r="D4408" t="s">
        <v>10</v>
      </c>
      <c r="E4408">
        <v>0</v>
      </c>
      <c r="F4408" t="s">
        <v>1871</v>
      </c>
      <c r="G4408">
        <v>93644</v>
      </c>
      <c r="H4408">
        <v>37.648646999999997</v>
      </c>
      <c r="I4408">
        <v>-119.231447</v>
      </c>
      <c r="J4408">
        <v>3</v>
      </c>
      <c r="K4408" s="1">
        <v>63</v>
      </c>
      <c r="L4408" t="s">
        <v>46</v>
      </c>
      <c r="M4408" t="s">
        <v>10</v>
      </c>
      <c r="N4408">
        <v>26.81</v>
      </c>
      <c r="O4408" t="s">
        <v>13</v>
      </c>
      <c r="P4408" t="s">
        <v>10</v>
      </c>
      <c r="Q4408" t="s">
        <v>25</v>
      </c>
      <c r="R4408">
        <v>6</v>
      </c>
      <c r="S4408" t="s">
        <v>10</v>
      </c>
      <c r="T4408" t="s">
        <v>13</v>
      </c>
      <c r="U4408" t="s">
        <v>10</v>
      </c>
      <c r="V4408" t="s">
        <v>13</v>
      </c>
      <c r="W4408" t="s">
        <v>10</v>
      </c>
      <c r="X4408" t="s">
        <v>10</v>
      </c>
      <c r="Y4408" t="s">
        <v>10</v>
      </c>
      <c r="Z4408" t="s">
        <v>10</v>
      </c>
      <c r="AA4408" t="s">
        <v>43</v>
      </c>
      <c r="AB4408" t="s">
        <v>13</v>
      </c>
      <c r="AC4408" t="s">
        <v>16</v>
      </c>
      <c r="AD4408">
        <v>99.7</v>
      </c>
      <c r="AE4408">
        <v>6330.4</v>
      </c>
      <c r="AF4408">
        <v>0</v>
      </c>
      <c r="AG4408">
        <v>0</v>
      </c>
      <c r="AH4408">
        <v>1689.03</v>
      </c>
      <c r="AI4408">
        <v>8019.43</v>
      </c>
      <c r="AJ4408" t="s">
        <v>17</v>
      </c>
      <c r="AM4408" t="str">
        <f t="shared" si="204"/>
        <v>VIP</v>
      </c>
      <c r="AN4408" t="str">
        <f t="shared" si="205"/>
        <v>No</v>
      </c>
      <c r="AO4408" t="str" cm="1">
        <f t="array" ref="AO4408">_xlfn.IFS($C4408&lt;36,"Youth", $C4408&lt;66, "Middle_age", $C4408&gt;65, "Old")</f>
        <v>Middle_age</v>
      </c>
      <c r="AP4408" t="str">
        <f t="shared" si="206"/>
        <v>6 năm</v>
      </c>
    </row>
    <row r="4409" spans="1:42" x14ac:dyDescent="0.35">
      <c r="A4409" t="s">
        <v>5554</v>
      </c>
      <c r="B4409" t="s">
        <v>9</v>
      </c>
      <c r="C4409">
        <v>42</v>
      </c>
      <c r="D4409" t="s">
        <v>13</v>
      </c>
      <c r="E4409">
        <v>0</v>
      </c>
      <c r="F4409" t="s">
        <v>822</v>
      </c>
      <c r="G4409">
        <v>91701</v>
      </c>
      <c r="H4409">
        <v>34.132275</v>
      </c>
      <c r="I4409">
        <v>-117.61147800000001</v>
      </c>
      <c r="J4409">
        <v>0</v>
      </c>
      <c r="K4409" s="1">
        <v>50</v>
      </c>
      <c r="L4409" t="s">
        <v>12</v>
      </c>
      <c r="M4409" t="s">
        <v>10</v>
      </c>
      <c r="N4409">
        <v>49.14</v>
      </c>
      <c r="O4409" t="s">
        <v>10</v>
      </c>
      <c r="P4409" t="s">
        <v>10</v>
      </c>
      <c r="Q4409" t="s">
        <v>25</v>
      </c>
      <c r="R4409">
        <v>6</v>
      </c>
      <c r="S4409" t="s">
        <v>13</v>
      </c>
      <c r="T4409" t="s">
        <v>13</v>
      </c>
      <c r="U4409" t="s">
        <v>13</v>
      </c>
      <c r="V4409" t="s">
        <v>13</v>
      </c>
      <c r="W4409" t="s">
        <v>10</v>
      </c>
      <c r="X4409" t="s">
        <v>10</v>
      </c>
      <c r="Y4409" t="s">
        <v>10</v>
      </c>
      <c r="Z4409" t="s">
        <v>13</v>
      </c>
      <c r="AA4409" t="s">
        <v>21</v>
      </c>
      <c r="AB4409" t="s">
        <v>10</v>
      </c>
      <c r="AC4409" t="s">
        <v>26</v>
      </c>
      <c r="AD4409">
        <v>95.7</v>
      </c>
      <c r="AE4409">
        <v>4729.75</v>
      </c>
      <c r="AF4409">
        <v>0</v>
      </c>
      <c r="AG4409">
        <v>140</v>
      </c>
      <c r="AH4409">
        <v>2457</v>
      </c>
      <c r="AI4409">
        <v>7326.75</v>
      </c>
      <c r="AJ4409" t="s">
        <v>17</v>
      </c>
      <c r="AM4409" t="str">
        <f t="shared" si="204"/>
        <v>VIP</v>
      </c>
      <c r="AN4409" t="str">
        <f t="shared" si="205"/>
        <v>No</v>
      </c>
      <c r="AO4409" t="str" cm="1">
        <f t="array" ref="AO4409">_xlfn.IFS($C4409&lt;36,"Youth", $C4409&lt;66, "Middle_age", $C4409&gt;65, "Old")</f>
        <v>Middle_age</v>
      </c>
      <c r="AP4409" t="str">
        <f t="shared" si="206"/>
        <v>5 năm</v>
      </c>
    </row>
    <row r="4410" spans="1:42" x14ac:dyDescent="0.35">
      <c r="A4410" t="s">
        <v>5555</v>
      </c>
      <c r="B4410" t="s">
        <v>9</v>
      </c>
      <c r="C4410">
        <v>32</v>
      </c>
      <c r="D4410" t="s">
        <v>10</v>
      </c>
      <c r="E4410">
        <v>1</v>
      </c>
      <c r="F4410" t="s">
        <v>868</v>
      </c>
      <c r="G4410">
        <v>95626</v>
      </c>
      <c r="H4410">
        <v>38.734997</v>
      </c>
      <c r="I4410">
        <v>-121.463719</v>
      </c>
      <c r="J4410">
        <v>1</v>
      </c>
      <c r="K4410" s="1">
        <v>22</v>
      </c>
      <c r="L4410" t="s">
        <v>12</v>
      </c>
      <c r="M4410" t="s">
        <v>10</v>
      </c>
      <c r="N4410">
        <v>5.26</v>
      </c>
      <c r="O4410" t="s">
        <v>13</v>
      </c>
      <c r="P4410" t="s">
        <v>10</v>
      </c>
      <c r="Q4410" t="s">
        <v>49</v>
      </c>
      <c r="R4410">
        <v>19</v>
      </c>
      <c r="S4410" t="s">
        <v>13</v>
      </c>
      <c r="T4410" t="s">
        <v>10</v>
      </c>
      <c r="U4410" t="s">
        <v>13</v>
      </c>
      <c r="V4410" t="s">
        <v>10</v>
      </c>
      <c r="W4410" t="s">
        <v>13</v>
      </c>
      <c r="X4410" t="s">
        <v>13</v>
      </c>
      <c r="Y4410" t="s">
        <v>13</v>
      </c>
      <c r="Z4410" t="s">
        <v>13</v>
      </c>
      <c r="AA4410" t="s">
        <v>21</v>
      </c>
      <c r="AB4410" t="s">
        <v>13</v>
      </c>
      <c r="AC4410" t="s">
        <v>26</v>
      </c>
      <c r="AD4410">
        <v>55.15</v>
      </c>
      <c r="AE4410">
        <v>1206.05</v>
      </c>
      <c r="AF4410">
        <v>0</v>
      </c>
      <c r="AG4410">
        <v>30</v>
      </c>
      <c r="AH4410">
        <v>115.72</v>
      </c>
      <c r="AI4410">
        <v>1351.77</v>
      </c>
      <c r="AJ4410" t="s">
        <v>27</v>
      </c>
      <c r="AK4410" t="s">
        <v>33</v>
      </c>
      <c r="AL4410" t="s">
        <v>403</v>
      </c>
      <c r="AM4410" t="str">
        <f t="shared" si="204"/>
        <v>Churned</v>
      </c>
      <c r="AN4410" t="str">
        <f t="shared" si="205"/>
        <v>Yes</v>
      </c>
      <c r="AO4410" t="str" cm="1">
        <f t="array" ref="AO4410">_xlfn.IFS($C4410&lt;36,"Youth", $C4410&lt;66, "Middle_age", $C4410&gt;65, "Old")</f>
        <v>Youth</v>
      </c>
      <c r="AP4410" t="str">
        <f t="shared" si="206"/>
        <v>2 năm</v>
      </c>
    </row>
    <row r="4411" spans="1:42" x14ac:dyDescent="0.35">
      <c r="A4411" t="s">
        <v>5556</v>
      </c>
      <c r="B4411" t="s">
        <v>19</v>
      </c>
      <c r="C4411">
        <v>53</v>
      </c>
      <c r="D4411" t="s">
        <v>13</v>
      </c>
      <c r="E4411">
        <v>0</v>
      </c>
      <c r="F4411" t="s">
        <v>862</v>
      </c>
      <c r="G4411">
        <v>96097</v>
      </c>
      <c r="H4411">
        <v>41.764868999999997</v>
      </c>
      <c r="I4411">
        <v>-122.671316</v>
      </c>
      <c r="J4411">
        <v>0</v>
      </c>
      <c r="K4411" s="1">
        <v>15</v>
      </c>
      <c r="L4411" t="s">
        <v>32</v>
      </c>
      <c r="M4411" t="s">
        <v>10</v>
      </c>
      <c r="N4411">
        <v>10.119999999999999</v>
      </c>
      <c r="O4411" t="s">
        <v>10</v>
      </c>
      <c r="P4411" t="s">
        <v>10</v>
      </c>
      <c r="Q4411" t="s">
        <v>25</v>
      </c>
      <c r="R4411">
        <v>15</v>
      </c>
      <c r="S4411" t="s">
        <v>10</v>
      </c>
      <c r="T4411" t="s">
        <v>13</v>
      </c>
      <c r="U4411" t="s">
        <v>13</v>
      </c>
      <c r="V4411" t="s">
        <v>13</v>
      </c>
      <c r="W4411" t="s">
        <v>10</v>
      </c>
      <c r="X4411" t="s">
        <v>10</v>
      </c>
      <c r="Y4411" t="s">
        <v>10</v>
      </c>
      <c r="Z4411" t="s">
        <v>10</v>
      </c>
      <c r="AA4411" t="s">
        <v>21</v>
      </c>
      <c r="AB4411" t="s">
        <v>10</v>
      </c>
      <c r="AC4411" t="s">
        <v>26</v>
      </c>
      <c r="AD4411">
        <v>99.7</v>
      </c>
      <c r="AE4411">
        <v>1566.75</v>
      </c>
      <c r="AF4411">
        <v>0</v>
      </c>
      <c r="AG4411">
        <v>0</v>
      </c>
      <c r="AH4411">
        <v>151.80000000000001</v>
      </c>
      <c r="AI4411">
        <v>1718.55</v>
      </c>
      <c r="AJ4411" t="s">
        <v>17</v>
      </c>
      <c r="AM4411" t="str">
        <f t="shared" si="204"/>
        <v>Stayed</v>
      </c>
      <c r="AN4411" t="str">
        <f t="shared" si="205"/>
        <v>No</v>
      </c>
      <c r="AO4411" t="str" cm="1">
        <f t="array" ref="AO4411">_xlfn.IFS($C4411&lt;36,"Youth", $C4411&lt;66, "Middle_age", $C4411&gt;65, "Old")</f>
        <v>Middle_age</v>
      </c>
      <c r="AP4411" t="str">
        <f t="shared" si="206"/>
        <v>2 năm</v>
      </c>
    </row>
    <row r="4412" spans="1:42" x14ac:dyDescent="0.35">
      <c r="A4412" t="s">
        <v>5557</v>
      </c>
      <c r="B4412" t="s">
        <v>19</v>
      </c>
      <c r="C4412">
        <v>58</v>
      </c>
      <c r="D4412" t="s">
        <v>13</v>
      </c>
      <c r="E4412">
        <v>0</v>
      </c>
      <c r="F4412" t="s">
        <v>601</v>
      </c>
      <c r="G4412">
        <v>90717</v>
      </c>
      <c r="H4412">
        <v>33.794209000000002</v>
      </c>
      <c r="I4412">
        <v>-118.31735399999999</v>
      </c>
      <c r="J4412">
        <v>0</v>
      </c>
      <c r="K4412" s="1">
        <v>57</v>
      </c>
      <c r="L4412" t="s">
        <v>12</v>
      </c>
      <c r="M4412" t="s">
        <v>10</v>
      </c>
      <c r="N4412">
        <v>5.71</v>
      </c>
      <c r="O4412" t="s">
        <v>13</v>
      </c>
      <c r="P4412" t="s">
        <v>13</v>
      </c>
      <c r="AA4412" t="s">
        <v>43</v>
      </c>
      <c r="AB4412" t="s">
        <v>10</v>
      </c>
      <c r="AC4412" t="s">
        <v>16</v>
      </c>
      <c r="AD4412">
        <v>19.600000000000001</v>
      </c>
      <c r="AE4412">
        <v>1170.55</v>
      </c>
      <c r="AF4412">
        <v>0</v>
      </c>
      <c r="AG4412">
        <v>0</v>
      </c>
      <c r="AH4412">
        <v>325.47000000000003</v>
      </c>
      <c r="AI4412">
        <v>1496.02</v>
      </c>
      <c r="AJ4412" t="s">
        <v>17</v>
      </c>
      <c r="AM4412" t="str">
        <f t="shared" si="204"/>
        <v>Stayed</v>
      </c>
      <c r="AN4412" t="str">
        <f t="shared" si="205"/>
        <v>No</v>
      </c>
      <c r="AO4412" t="str" cm="1">
        <f t="array" ref="AO4412">_xlfn.IFS($C4412&lt;36,"Youth", $C4412&lt;66, "Middle_age", $C4412&gt;65, "Old")</f>
        <v>Middle_age</v>
      </c>
      <c r="AP4412" t="str">
        <f t="shared" si="206"/>
        <v>5 năm</v>
      </c>
    </row>
    <row r="4413" spans="1:42" x14ac:dyDescent="0.35">
      <c r="A4413" t="s">
        <v>5558</v>
      </c>
      <c r="B4413" t="s">
        <v>9</v>
      </c>
      <c r="C4413">
        <v>29</v>
      </c>
      <c r="D4413" t="s">
        <v>10</v>
      </c>
      <c r="E4413">
        <v>0</v>
      </c>
      <c r="F4413" t="s">
        <v>127</v>
      </c>
      <c r="G4413">
        <v>95113</v>
      </c>
      <c r="H4413">
        <v>37.333851000000003</v>
      </c>
      <c r="I4413">
        <v>-121.891147</v>
      </c>
      <c r="J4413">
        <v>5</v>
      </c>
      <c r="K4413" s="1">
        <v>17</v>
      </c>
      <c r="L4413" t="s">
        <v>32</v>
      </c>
      <c r="M4413" t="s">
        <v>10</v>
      </c>
      <c r="N4413">
        <v>7.6</v>
      </c>
      <c r="O4413" t="s">
        <v>10</v>
      </c>
      <c r="P4413" t="s">
        <v>10</v>
      </c>
      <c r="Q4413" t="s">
        <v>49</v>
      </c>
      <c r="R4413">
        <v>52</v>
      </c>
      <c r="S4413" t="s">
        <v>13</v>
      </c>
      <c r="T4413" t="s">
        <v>10</v>
      </c>
      <c r="U4413" t="s">
        <v>13</v>
      </c>
      <c r="V4413" t="s">
        <v>13</v>
      </c>
      <c r="W4413" t="s">
        <v>10</v>
      </c>
      <c r="X4413" t="s">
        <v>10</v>
      </c>
      <c r="Y4413" t="s">
        <v>10</v>
      </c>
      <c r="Z4413" t="s">
        <v>10</v>
      </c>
      <c r="AA4413" t="s">
        <v>21</v>
      </c>
      <c r="AB4413" t="s">
        <v>10</v>
      </c>
      <c r="AC4413" t="s">
        <v>26</v>
      </c>
      <c r="AD4413">
        <v>75.400000000000006</v>
      </c>
      <c r="AE4413">
        <v>1322.55</v>
      </c>
      <c r="AF4413">
        <v>0</v>
      </c>
      <c r="AG4413">
        <v>0</v>
      </c>
      <c r="AH4413">
        <v>129.19999999999999</v>
      </c>
      <c r="AI4413">
        <v>1451.75</v>
      </c>
      <c r="AJ4413" t="s">
        <v>17</v>
      </c>
      <c r="AM4413" t="str">
        <f t="shared" si="204"/>
        <v>Stayed</v>
      </c>
      <c r="AN4413" t="str">
        <f t="shared" si="205"/>
        <v>No</v>
      </c>
      <c r="AO4413" t="str" cm="1">
        <f t="array" ref="AO4413">_xlfn.IFS($C4413&lt;36,"Youth", $C4413&lt;66, "Middle_age", $C4413&gt;65, "Old")</f>
        <v>Youth</v>
      </c>
      <c r="AP4413" t="str">
        <f t="shared" si="206"/>
        <v>2 năm</v>
      </c>
    </row>
    <row r="4414" spans="1:42" x14ac:dyDescent="0.35">
      <c r="A4414" t="s">
        <v>5559</v>
      </c>
      <c r="B4414" t="s">
        <v>19</v>
      </c>
      <c r="C4414">
        <v>58</v>
      </c>
      <c r="D4414" t="s">
        <v>13</v>
      </c>
      <c r="E4414">
        <v>0</v>
      </c>
      <c r="F4414" t="s">
        <v>133</v>
      </c>
      <c r="G4414">
        <v>95242</v>
      </c>
      <c r="H4414">
        <v>38.128087000000001</v>
      </c>
      <c r="I4414">
        <v>-121.40779999999999</v>
      </c>
      <c r="J4414">
        <v>0</v>
      </c>
      <c r="K4414" s="1">
        <v>6</v>
      </c>
      <c r="L4414" t="s">
        <v>12</v>
      </c>
      <c r="M4414" t="s">
        <v>10</v>
      </c>
      <c r="N4414">
        <v>10.88</v>
      </c>
      <c r="O4414" t="s">
        <v>13</v>
      </c>
      <c r="P4414" t="s">
        <v>10</v>
      </c>
      <c r="Q4414" t="s">
        <v>14</v>
      </c>
      <c r="R4414">
        <v>8</v>
      </c>
      <c r="S4414" t="s">
        <v>13</v>
      </c>
      <c r="T4414" t="s">
        <v>10</v>
      </c>
      <c r="U4414" t="s">
        <v>13</v>
      </c>
      <c r="V4414" t="s">
        <v>13</v>
      </c>
      <c r="W4414" t="s">
        <v>10</v>
      </c>
      <c r="X4414" t="s">
        <v>13</v>
      </c>
      <c r="Y4414" t="s">
        <v>13</v>
      </c>
      <c r="Z4414" t="s">
        <v>10</v>
      </c>
      <c r="AA4414" t="s">
        <v>21</v>
      </c>
      <c r="AB4414" t="s">
        <v>13</v>
      </c>
      <c r="AC4414" t="s">
        <v>26</v>
      </c>
      <c r="AD4414">
        <v>59.45</v>
      </c>
      <c r="AE4414">
        <v>357.6</v>
      </c>
      <c r="AF4414">
        <v>0</v>
      </c>
      <c r="AG4414">
        <v>0</v>
      </c>
      <c r="AH4414">
        <v>65.28</v>
      </c>
      <c r="AI4414">
        <v>422.88</v>
      </c>
      <c r="AJ4414" t="s">
        <v>17</v>
      </c>
      <c r="AM4414" t="str">
        <f t="shared" si="204"/>
        <v>Stayed</v>
      </c>
      <c r="AN4414" t="str">
        <f t="shared" si="205"/>
        <v>No</v>
      </c>
      <c r="AO4414" t="str" cm="1">
        <f t="array" ref="AO4414">_xlfn.IFS($C4414&lt;36,"Youth", $C4414&lt;66, "Middle_age", $C4414&gt;65, "Old")</f>
        <v>Middle_age</v>
      </c>
      <c r="AP4414" t="str">
        <f t="shared" si="206"/>
        <v>1 năm</v>
      </c>
    </row>
    <row r="4415" spans="1:42" x14ac:dyDescent="0.35">
      <c r="A4415" t="s">
        <v>5560</v>
      </c>
      <c r="B4415" t="s">
        <v>19</v>
      </c>
      <c r="C4415">
        <v>37</v>
      </c>
      <c r="D4415" t="s">
        <v>13</v>
      </c>
      <c r="E4415">
        <v>0</v>
      </c>
      <c r="F4415" t="s">
        <v>20</v>
      </c>
      <c r="G4415">
        <v>91203</v>
      </c>
      <c r="H4415">
        <v>34.153337999999998</v>
      </c>
      <c r="I4415">
        <v>-118.262974</v>
      </c>
      <c r="J4415">
        <v>0</v>
      </c>
      <c r="K4415" s="1">
        <v>2</v>
      </c>
      <c r="L4415" t="s">
        <v>12</v>
      </c>
      <c r="M4415" t="s">
        <v>10</v>
      </c>
      <c r="N4415">
        <v>2.96</v>
      </c>
      <c r="O4415" t="s">
        <v>10</v>
      </c>
      <c r="P4415" t="s">
        <v>10</v>
      </c>
      <c r="Q4415" t="s">
        <v>25</v>
      </c>
      <c r="R4415">
        <v>15</v>
      </c>
      <c r="S4415" t="s">
        <v>13</v>
      </c>
      <c r="T4415" t="s">
        <v>13</v>
      </c>
      <c r="U4415" t="s">
        <v>13</v>
      </c>
      <c r="V4415" t="s">
        <v>13</v>
      </c>
      <c r="W4415" t="s">
        <v>13</v>
      </c>
      <c r="X4415" t="s">
        <v>13</v>
      </c>
      <c r="Y4415" t="s">
        <v>13</v>
      </c>
      <c r="Z4415" t="s">
        <v>10</v>
      </c>
      <c r="AA4415" t="s">
        <v>21</v>
      </c>
      <c r="AB4415" t="s">
        <v>10</v>
      </c>
      <c r="AC4415" t="s">
        <v>16</v>
      </c>
      <c r="AD4415">
        <v>73.25</v>
      </c>
      <c r="AE4415">
        <v>131.05000000000001</v>
      </c>
      <c r="AF4415">
        <v>0</v>
      </c>
      <c r="AG4415">
        <v>0</v>
      </c>
      <c r="AH4415">
        <v>5.92</v>
      </c>
      <c r="AI4415">
        <v>136.97</v>
      </c>
      <c r="AJ4415" t="s">
        <v>27</v>
      </c>
      <c r="AK4415" t="s">
        <v>87</v>
      </c>
      <c r="AL4415" t="s">
        <v>436</v>
      </c>
      <c r="AM4415" t="str">
        <f t="shared" si="204"/>
        <v>Churned</v>
      </c>
      <c r="AN4415" t="str">
        <f t="shared" si="205"/>
        <v>No</v>
      </c>
      <c r="AO4415" t="str" cm="1">
        <f t="array" ref="AO4415">_xlfn.IFS($C4415&lt;36,"Youth", $C4415&lt;66, "Middle_age", $C4415&gt;65, "Old")</f>
        <v>Middle_age</v>
      </c>
      <c r="AP4415" t="str">
        <f t="shared" si="206"/>
        <v>1 năm</v>
      </c>
    </row>
    <row r="4416" spans="1:42" x14ac:dyDescent="0.35">
      <c r="A4416" t="s">
        <v>5561</v>
      </c>
      <c r="B4416" t="s">
        <v>9</v>
      </c>
      <c r="C4416">
        <v>56</v>
      </c>
      <c r="D4416" t="s">
        <v>13</v>
      </c>
      <c r="E4416">
        <v>0</v>
      </c>
      <c r="F4416" t="s">
        <v>105</v>
      </c>
      <c r="G4416">
        <v>90056</v>
      </c>
      <c r="H4416">
        <v>33.987945000000003</v>
      </c>
      <c r="I4416">
        <v>-118.370442</v>
      </c>
      <c r="J4416">
        <v>0</v>
      </c>
      <c r="K4416" s="1">
        <v>42</v>
      </c>
      <c r="L4416" t="s">
        <v>12</v>
      </c>
      <c r="M4416" t="s">
        <v>10</v>
      </c>
      <c r="N4416">
        <v>23.25</v>
      </c>
      <c r="O4416" t="s">
        <v>13</v>
      </c>
      <c r="P4416" t="s">
        <v>13</v>
      </c>
      <c r="AA4416" t="s">
        <v>15</v>
      </c>
      <c r="AB4416" t="s">
        <v>10</v>
      </c>
      <c r="AC4416" t="s">
        <v>16</v>
      </c>
      <c r="AD4416">
        <v>20.65</v>
      </c>
      <c r="AE4416">
        <v>958.1</v>
      </c>
      <c r="AF4416">
        <v>0</v>
      </c>
      <c r="AG4416">
        <v>0</v>
      </c>
      <c r="AH4416">
        <v>976.5</v>
      </c>
      <c r="AI4416">
        <v>1934.6</v>
      </c>
      <c r="AJ4416" t="s">
        <v>17</v>
      </c>
      <c r="AM4416" t="str">
        <f t="shared" si="204"/>
        <v>Stayed</v>
      </c>
      <c r="AN4416" t="str">
        <f t="shared" si="205"/>
        <v>No</v>
      </c>
      <c r="AO4416" t="str" cm="1">
        <f t="array" ref="AO4416">_xlfn.IFS($C4416&lt;36,"Youth", $C4416&lt;66, "Middle_age", $C4416&gt;65, "Old")</f>
        <v>Middle_age</v>
      </c>
      <c r="AP4416" t="str">
        <f t="shared" si="206"/>
        <v>4 năm</v>
      </c>
    </row>
    <row r="4417" spans="1:42" x14ac:dyDescent="0.35">
      <c r="A4417" t="s">
        <v>5562</v>
      </c>
      <c r="B4417" t="s">
        <v>19</v>
      </c>
      <c r="C4417">
        <v>50</v>
      </c>
      <c r="D4417" t="s">
        <v>10</v>
      </c>
      <c r="E4417">
        <v>0</v>
      </c>
      <c r="F4417" t="s">
        <v>542</v>
      </c>
      <c r="G4417">
        <v>92332</v>
      </c>
      <c r="H4417">
        <v>34.943600000000004</v>
      </c>
      <c r="I4417">
        <v>-115.28790100000001</v>
      </c>
      <c r="J4417">
        <v>10</v>
      </c>
      <c r="K4417" s="1">
        <v>69</v>
      </c>
      <c r="L4417" t="s">
        <v>42</v>
      </c>
      <c r="M4417" t="s">
        <v>10</v>
      </c>
      <c r="N4417">
        <v>3.81</v>
      </c>
      <c r="O4417" t="s">
        <v>10</v>
      </c>
      <c r="P4417" t="s">
        <v>10</v>
      </c>
      <c r="Q4417" t="s">
        <v>25</v>
      </c>
      <c r="R4417">
        <v>4</v>
      </c>
      <c r="S4417" t="s">
        <v>13</v>
      </c>
      <c r="T4417" t="s">
        <v>13</v>
      </c>
      <c r="U4417" t="s">
        <v>10</v>
      </c>
      <c r="V4417" t="s">
        <v>13</v>
      </c>
      <c r="W4417" t="s">
        <v>10</v>
      </c>
      <c r="X4417" t="s">
        <v>10</v>
      </c>
      <c r="Y4417" t="s">
        <v>10</v>
      </c>
      <c r="Z4417" t="s">
        <v>10</v>
      </c>
      <c r="AA4417" t="s">
        <v>15</v>
      </c>
      <c r="AB4417" t="s">
        <v>13</v>
      </c>
      <c r="AC4417" t="s">
        <v>26</v>
      </c>
      <c r="AD4417">
        <v>99.5</v>
      </c>
      <c r="AE4417">
        <v>6841.45</v>
      </c>
      <c r="AF4417">
        <v>0</v>
      </c>
      <c r="AG4417">
        <v>0</v>
      </c>
      <c r="AH4417">
        <v>262.89</v>
      </c>
      <c r="AI4417">
        <v>7104.34</v>
      </c>
      <c r="AJ4417" t="s">
        <v>17</v>
      </c>
      <c r="AM4417" t="str">
        <f t="shared" si="204"/>
        <v>VIP</v>
      </c>
      <c r="AN4417" t="str">
        <f t="shared" si="205"/>
        <v>No</v>
      </c>
      <c r="AO4417" t="str" cm="1">
        <f t="array" ref="AO4417">_xlfn.IFS($C4417&lt;36,"Youth", $C4417&lt;66, "Middle_age", $C4417&gt;65, "Old")</f>
        <v>Middle_age</v>
      </c>
      <c r="AP4417" t="str">
        <f t="shared" si="206"/>
        <v>6 năm</v>
      </c>
    </row>
    <row r="4418" spans="1:42" x14ac:dyDescent="0.35">
      <c r="A4418" t="s">
        <v>5563</v>
      </c>
      <c r="B4418" t="s">
        <v>9</v>
      </c>
      <c r="C4418">
        <v>40</v>
      </c>
      <c r="D4418" t="s">
        <v>13</v>
      </c>
      <c r="E4418">
        <v>0</v>
      </c>
      <c r="F4418" t="s">
        <v>622</v>
      </c>
      <c r="G4418">
        <v>92392</v>
      </c>
      <c r="H4418">
        <v>34.486834999999999</v>
      </c>
      <c r="I4418">
        <v>-117.362274</v>
      </c>
      <c r="J4418">
        <v>0</v>
      </c>
      <c r="K4418" s="1">
        <v>15</v>
      </c>
      <c r="L4418" t="s">
        <v>32</v>
      </c>
      <c r="M4418" t="s">
        <v>10</v>
      </c>
      <c r="N4418">
        <v>4.67</v>
      </c>
      <c r="O4418" t="s">
        <v>13</v>
      </c>
      <c r="P4418" t="s">
        <v>10</v>
      </c>
      <c r="Q4418" t="s">
        <v>25</v>
      </c>
      <c r="R4418">
        <v>28</v>
      </c>
      <c r="S4418" t="s">
        <v>13</v>
      </c>
      <c r="T4418" t="s">
        <v>13</v>
      </c>
      <c r="U4418" t="s">
        <v>13</v>
      </c>
      <c r="V4418" t="s">
        <v>13</v>
      </c>
      <c r="W4418" t="s">
        <v>13</v>
      </c>
      <c r="X4418" t="s">
        <v>13</v>
      </c>
      <c r="Y4418" t="s">
        <v>13</v>
      </c>
      <c r="Z4418" t="s">
        <v>10</v>
      </c>
      <c r="AA4418" t="s">
        <v>21</v>
      </c>
      <c r="AB4418" t="s">
        <v>13</v>
      </c>
      <c r="AC4418" t="s">
        <v>26</v>
      </c>
      <c r="AD4418">
        <v>69</v>
      </c>
      <c r="AE4418">
        <v>994.8</v>
      </c>
      <c r="AF4418">
        <v>0</v>
      </c>
      <c r="AG4418">
        <v>0</v>
      </c>
      <c r="AH4418">
        <v>70.05</v>
      </c>
      <c r="AI4418">
        <v>1064.8499999999999</v>
      </c>
      <c r="AJ4418" t="s">
        <v>27</v>
      </c>
      <c r="AK4418" t="s">
        <v>28</v>
      </c>
      <c r="AL4418" t="s">
        <v>29</v>
      </c>
      <c r="AM4418" t="str">
        <f t="shared" si="204"/>
        <v>Churned</v>
      </c>
      <c r="AN4418" t="str">
        <f t="shared" si="205"/>
        <v>No</v>
      </c>
      <c r="AO4418" t="str" cm="1">
        <f t="array" ref="AO4418">_xlfn.IFS($C4418&lt;36,"Youth", $C4418&lt;66, "Middle_age", $C4418&gt;65, "Old")</f>
        <v>Middle_age</v>
      </c>
      <c r="AP4418" t="str">
        <f t="shared" si="206"/>
        <v>2 năm</v>
      </c>
    </row>
    <row r="4419" spans="1:42" x14ac:dyDescent="0.35">
      <c r="A4419" t="s">
        <v>5564</v>
      </c>
      <c r="B4419" t="s">
        <v>19</v>
      </c>
      <c r="C4419">
        <v>69</v>
      </c>
      <c r="D4419" t="s">
        <v>13</v>
      </c>
      <c r="E4419">
        <v>0</v>
      </c>
      <c r="F4419" t="s">
        <v>553</v>
      </c>
      <c r="G4419">
        <v>91436</v>
      </c>
      <c r="H4419">
        <v>34.152875000000002</v>
      </c>
      <c r="I4419">
        <v>-118.486056</v>
      </c>
      <c r="J4419">
        <v>0</v>
      </c>
      <c r="K4419" s="1">
        <v>6</v>
      </c>
      <c r="L4419" t="s">
        <v>24</v>
      </c>
      <c r="M4419" t="s">
        <v>10</v>
      </c>
      <c r="N4419">
        <v>48.32</v>
      </c>
      <c r="O4419" t="s">
        <v>13</v>
      </c>
      <c r="P4419" t="s">
        <v>10</v>
      </c>
      <c r="Q4419" t="s">
        <v>25</v>
      </c>
      <c r="R4419">
        <v>11</v>
      </c>
      <c r="S4419" t="s">
        <v>13</v>
      </c>
      <c r="T4419" t="s">
        <v>13</v>
      </c>
      <c r="U4419" t="s">
        <v>13</v>
      </c>
      <c r="V4419" t="s">
        <v>13</v>
      </c>
      <c r="W4419" t="s">
        <v>10</v>
      </c>
      <c r="X4419" t="s">
        <v>13</v>
      </c>
      <c r="Y4419" t="s">
        <v>13</v>
      </c>
      <c r="Z4419" t="s">
        <v>10</v>
      </c>
      <c r="AA4419" t="s">
        <v>21</v>
      </c>
      <c r="AB4419" t="s">
        <v>10</v>
      </c>
      <c r="AC4419" t="s">
        <v>26</v>
      </c>
      <c r="AD4419">
        <v>79.7</v>
      </c>
      <c r="AE4419">
        <v>497.6</v>
      </c>
      <c r="AF4419">
        <v>0</v>
      </c>
      <c r="AG4419">
        <v>0</v>
      </c>
      <c r="AH4419">
        <v>289.92</v>
      </c>
      <c r="AI4419">
        <v>787.52</v>
      </c>
      <c r="AJ4419" t="s">
        <v>17</v>
      </c>
      <c r="AM4419" t="str">
        <f t="shared" ref="AM4419:AM4482" si="207">IF($AJ4419="Churned",$AJ4419,IF($AI4419&gt;AVERAGE($AI:$AI),"VIP",$AJ4419))</f>
        <v>Stayed</v>
      </c>
      <c r="AN4419" t="str">
        <f t="shared" ref="AN4419:AN4482" si="208">IF($E4419&gt;0,"Yes","No")</f>
        <v>No</v>
      </c>
      <c r="AO4419" t="str" cm="1">
        <f t="array" ref="AO4419">_xlfn.IFS($C4419&lt;36,"Youth", $C4419&lt;66, "Middle_age", $C4419&gt;65, "Old")</f>
        <v>Old</v>
      </c>
      <c r="AP4419" t="str">
        <f t="shared" ref="AP4419:AP4482" si="209">IF($K4419&lt;=12, "1 năm", IF($K4419&lt;=24, "2 năm", IF($K4419&lt;=36, "3 năm", IF($K4419&lt;=48, "4 năm", IF($K4419&lt;=60, "5 năm", IF($K4419&lt;=72, "6 năm"))))))</f>
        <v>1 năm</v>
      </c>
    </row>
    <row r="4420" spans="1:42" x14ac:dyDescent="0.35">
      <c r="A4420" t="s">
        <v>5565</v>
      </c>
      <c r="B4420" t="s">
        <v>19</v>
      </c>
      <c r="C4420">
        <v>24</v>
      </c>
      <c r="D4420" t="s">
        <v>10</v>
      </c>
      <c r="E4420">
        <v>2</v>
      </c>
      <c r="F4420" t="s">
        <v>805</v>
      </c>
      <c r="G4420">
        <v>92282</v>
      </c>
      <c r="H4420">
        <v>33.972293000000001</v>
      </c>
      <c r="I4420">
        <v>-116.654195</v>
      </c>
      <c r="J4420">
        <v>8</v>
      </c>
      <c r="K4420" s="1">
        <v>56</v>
      </c>
      <c r="L4420" t="s">
        <v>46</v>
      </c>
      <c r="M4420" t="s">
        <v>13</v>
      </c>
      <c r="P4420" t="s">
        <v>10</v>
      </c>
      <c r="Q4420" t="s">
        <v>14</v>
      </c>
      <c r="R4420">
        <v>41</v>
      </c>
      <c r="S4420" t="s">
        <v>10</v>
      </c>
      <c r="T4420" t="s">
        <v>10</v>
      </c>
      <c r="U4420" t="s">
        <v>13</v>
      </c>
      <c r="V4420" t="s">
        <v>10</v>
      </c>
      <c r="W4420" t="s">
        <v>10</v>
      </c>
      <c r="X4420" t="s">
        <v>13</v>
      </c>
      <c r="Y4420" t="s">
        <v>13</v>
      </c>
      <c r="Z4420" t="s">
        <v>10</v>
      </c>
      <c r="AA4420" t="s">
        <v>15</v>
      </c>
      <c r="AB4420" t="s">
        <v>10</v>
      </c>
      <c r="AC4420" t="s">
        <v>16</v>
      </c>
      <c r="AD4420">
        <v>52</v>
      </c>
      <c r="AE4420">
        <v>2884.9</v>
      </c>
      <c r="AF4420">
        <v>0</v>
      </c>
      <c r="AG4420">
        <v>0</v>
      </c>
      <c r="AH4420">
        <v>0</v>
      </c>
      <c r="AI4420">
        <v>2884.9</v>
      </c>
      <c r="AJ4420" t="s">
        <v>17</v>
      </c>
      <c r="AM4420" t="str">
        <f t="shared" si="207"/>
        <v>Stayed</v>
      </c>
      <c r="AN4420" t="str">
        <f t="shared" si="208"/>
        <v>Yes</v>
      </c>
      <c r="AO4420" t="str" cm="1">
        <f t="array" ref="AO4420">_xlfn.IFS($C4420&lt;36,"Youth", $C4420&lt;66, "Middle_age", $C4420&gt;65, "Old")</f>
        <v>Youth</v>
      </c>
      <c r="AP4420" t="str">
        <f t="shared" si="209"/>
        <v>5 năm</v>
      </c>
    </row>
    <row r="4421" spans="1:42" x14ac:dyDescent="0.35">
      <c r="A4421" t="s">
        <v>5566</v>
      </c>
      <c r="B4421" t="s">
        <v>9</v>
      </c>
      <c r="C4421">
        <v>71</v>
      </c>
      <c r="D4421" t="s">
        <v>13</v>
      </c>
      <c r="E4421">
        <v>0</v>
      </c>
      <c r="F4421" t="s">
        <v>472</v>
      </c>
      <c r="G4421">
        <v>90723</v>
      </c>
      <c r="H4421">
        <v>33.897122000000003</v>
      </c>
      <c r="I4421">
        <v>-118.16443200000001</v>
      </c>
      <c r="J4421">
        <v>0</v>
      </c>
      <c r="K4421" s="1">
        <v>1</v>
      </c>
      <c r="L4421" t="s">
        <v>12</v>
      </c>
      <c r="M4421" t="s">
        <v>10</v>
      </c>
      <c r="N4421">
        <v>42.5</v>
      </c>
      <c r="O4421" t="s">
        <v>13</v>
      </c>
      <c r="P4421" t="s">
        <v>10</v>
      </c>
      <c r="Q4421" t="s">
        <v>25</v>
      </c>
      <c r="R4421">
        <v>8</v>
      </c>
      <c r="S4421" t="s">
        <v>13</v>
      </c>
      <c r="T4421" t="s">
        <v>13</v>
      </c>
      <c r="U4421" t="s">
        <v>10</v>
      </c>
      <c r="V4421" t="s">
        <v>13</v>
      </c>
      <c r="W4421" t="s">
        <v>13</v>
      </c>
      <c r="X4421" t="s">
        <v>10</v>
      </c>
      <c r="Y4421" t="s">
        <v>13</v>
      </c>
      <c r="Z4421" t="s">
        <v>10</v>
      </c>
      <c r="AA4421" t="s">
        <v>21</v>
      </c>
      <c r="AB4421" t="s">
        <v>10</v>
      </c>
      <c r="AC4421" t="s">
        <v>26</v>
      </c>
      <c r="AD4421">
        <v>85</v>
      </c>
      <c r="AE4421">
        <v>85</v>
      </c>
      <c r="AF4421">
        <v>0</v>
      </c>
      <c r="AG4421">
        <v>0</v>
      </c>
      <c r="AH4421">
        <v>42.5</v>
      </c>
      <c r="AI4421">
        <v>127.5</v>
      </c>
      <c r="AJ4421" t="s">
        <v>27</v>
      </c>
      <c r="AK4421" t="s">
        <v>33</v>
      </c>
      <c r="AL4421" t="s">
        <v>37</v>
      </c>
      <c r="AM4421" t="str">
        <f t="shared" si="207"/>
        <v>Churned</v>
      </c>
      <c r="AN4421" t="str">
        <f t="shared" si="208"/>
        <v>No</v>
      </c>
      <c r="AO4421" t="str" cm="1">
        <f t="array" ref="AO4421">_xlfn.IFS($C4421&lt;36,"Youth", $C4421&lt;66, "Middle_age", $C4421&gt;65, "Old")</f>
        <v>Old</v>
      </c>
      <c r="AP4421" t="str">
        <f t="shared" si="209"/>
        <v>1 năm</v>
      </c>
    </row>
    <row r="4422" spans="1:42" x14ac:dyDescent="0.35">
      <c r="A4422" t="s">
        <v>5567</v>
      </c>
      <c r="B4422" t="s">
        <v>19</v>
      </c>
      <c r="C4422">
        <v>39</v>
      </c>
      <c r="D4422" t="s">
        <v>10</v>
      </c>
      <c r="E4422">
        <v>2</v>
      </c>
      <c r="F4422" t="s">
        <v>714</v>
      </c>
      <c r="G4422">
        <v>94510</v>
      </c>
      <c r="H4422">
        <v>38.113532999999997</v>
      </c>
      <c r="I4422">
        <v>-122.11926</v>
      </c>
      <c r="J4422">
        <v>4</v>
      </c>
      <c r="K4422" s="1">
        <v>4</v>
      </c>
      <c r="L4422" t="s">
        <v>12</v>
      </c>
      <c r="M4422" t="s">
        <v>10</v>
      </c>
      <c r="N4422">
        <v>3.63</v>
      </c>
      <c r="O4422" t="s">
        <v>13</v>
      </c>
      <c r="P4422" t="s">
        <v>13</v>
      </c>
      <c r="AA4422" t="s">
        <v>21</v>
      </c>
      <c r="AB4422" t="s">
        <v>10</v>
      </c>
      <c r="AC4422" t="s">
        <v>153</v>
      </c>
      <c r="AD4422">
        <v>20.5</v>
      </c>
      <c r="AE4422">
        <v>77.599999999999994</v>
      </c>
      <c r="AF4422">
        <v>0</v>
      </c>
      <c r="AG4422">
        <v>0</v>
      </c>
      <c r="AH4422">
        <v>14.52</v>
      </c>
      <c r="AI4422">
        <v>92.12</v>
      </c>
      <c r="AJ4422" t="s">
        <v>17</v>
      </c>
      <c r="AM4422" t="str">
        <f t="shared" si="207"/>
        <v>Stayed</v>
      </c>
      <c r="AN4422" t="str">
        <f t="shared" si="208"/>
        <v>Yes</v>
      </c>
      <c r="AO4422" t="str" cm="1">
        <f t="array" ref="AO4422">_xlfn.IFS($C4422&lt;36,"Youth", $C4422&lt;66, "Middle_age", $C4422&gt;65, "Old")</f>
        <v>Middle_age</v>
      </c>
      <c r="AP4422" t="str">
        <f t="shared" si="209"/>
        <v>1 năm</v>
      </c>
    </row>
    <row r="4423" spans="1:42" x14ac:dyDescent="0.35">
      <c r="A4423" t="s">
        <v>5568</v>
      </c>
      <c r="B4423" t="s">
        <v>9</v>
      </c>
      <c r="C4423">
        <v>42</v>
      </c>
      <c r="D4423" t="s">
        <v>13</v>
      </c>
      <c r="E4423">
        <v>0</v>
      </c>
      <c r="F4423" t="s">
        <v>3085</v>
      </c>
      <c r="G4423">
        <v>91901</v>
      </c>
      <c r="H4423">
        <v>32.827184000000003</v>
      </c>
      <c r="I4423">
        <v>-116.703729</v>
      </c>
      <c r="J4423">
        <v>0</v>
      </c>
      <c r="K4423" s="1">
        <v>45</v>
      </c>
      <c r="L4423" t="s">
        <v>46</v>
      </c>
      <c r="M4423" t="s">
        <v>10</v>
      </c>
      <c r="N4423">
        <v>13.82</v>
      </c>
      <c r="O4423" t="s">
        <v>10</v>
      </c>
      <c r="P4423" t="s">
        <v>10</v>
      </c>
      <c r="Q4423" t="s">
        <v>25</v>
      </c>
      <c r="R4423">
        <v>8</v>
      </c>
      <c r="S4423" t="s">
        <v>13</v>
      </c>
      <c r="T4423" t="s">
        <v>13</v>
      </c>
      <c r="U4423" t="s">
        <v>10</v>
      </c>
      <c r="V4423" t="s">
        <v>13</v>
      </c>
      <c r="W4423" t="s">
        <v>13</v>
      </c>
      <c r="X4423" t="s">
        <v>10</v>
      </c>
      <c r="Y4423" t="s">
        <v>10</v>
      </c>
      <c r="Z4423" t="s">
        <v>10</v>
      </c>
      <c r="AA4423" t="s">
        <v>21</v>
      </c>
      <c r="AB4423" t="s">
        <v>10</v>
      </c>
      <c r="AC4423" t="s">
        <v>16</v>
      </c>
      <c r="AD4423">
        <v>89.3</v>
      </c>
      <c r="AE4423">
        <v>4192.1499999999996</v>
      </c>
      <c r="AF4423">
        <v>0</v>
      </c>
      <c r="AG4423">
        <v>0</v>
      </c>
      <c r="AH4423">
        <v>621.9</v>
      </c>
      <c r="AI4423">
        <v>4814.05</v>
      </c>
      <c r="AJ4423" t="s">
        <v>17</v>
      </c>
      <c r="AM4423" t="str">
        <f t="shared" si="207"/>
        <v>VIP</v>
      </c>
      <c r="AN4423" t="str">
        <f t="shared" si="208"/>
        <v>No</v>
      </c>
      <c r="AO4423" t="str" cm="1">
        <f t="array" ref="AO4423">_xlfn.IFS($C4423&lt;36,"Youth", $C4423&lt;66, "Middle_age", $C4423&gt;65, "Old")</f>
        <v>Middle_age</v>
      </c>
      <c r="AP4423" t="str">
        <f t="shared" si="209"/>
        <v>4 năm</v>
      </c>
    </row>
    <row r="4424" spans="1:42" x14ac:dyDescent="0.35">
      <c r="A4424" t="s">
        <v>5569</v>
      </c>
      <c r="B4424" t="s">
        <v>19</v>
      </c>
      <c r="C4424">
        <v>42</v>
      </c>
      <c r="D4424" t="s">
        <v>10</v>
      </c>
      <c r="E4424">
        <v>0</v>
      </c>
      <c r="F4424" t="s">
        <v>292</v>
      </c>
      <c r="G4424">
        <v>95829</v>
      </c>
      <c r="H4424">
        <v>38.486502000000002</v>
      </c>
      <c r="I4424">
        <v>-121.334051</v>
      </c>
      <c r="J4424">
        <v>6</v>
      </c>
      <c r="K4424" s="1">
        <v>22</v>
      </c>
      <c r="L4424" t="s">
        <v>12</v>
      </c>
      <c r="M4424" t="s">
        <v>10</v>
      </c>
      <c r="N4424">
        <v>35.619999999999997</v>
      </c>
      <c r="O4424" t="s">
        <v>10</v>
      </c>
      <c r="P4424" t="s">
        <v>10</v>
      </c>
      <c r="Q4424" t="s">
        <v>25</v>
      </c>
      <c r="R4424">
        <v>29</v>
      </c>
      <c r="S4424" t="s">
        <v>10</v>
      </c>
      <c r="T4424" t="s">
        <v>13</v>
      </c>
      <c r="U4424" t="s">
        <v>13</v>
      </c>
      <c r="V4424" t="s">
        <v>10</v>
      </c>
      <c r="W4424" t="s">
        <v>10</v>
      </c>
      <c r="X4424" t="s">
        <v>13</v>
      </c>
      <c r="Y4424" t="s">
        <v>13</v>
      </c>
      <c r="Z4424" t="s">
        <v>10</v>
      </c>
      <c r="AA4424" t="s">
        <v>21</v>
      </c>
      <c r="AB4424" t="s">
        <v>13</v>
      </c>
      <c r="AC4424" t="s">
        <v>16</v>
      </c>
      <c r="AD4424">
        <v>95.9</v>
      </c>
      <c r="AE4424">
        <v>2234.9499999999998</v>
      </c>
      <c r="AF4424">
        <v>0</v>
      </c>
      <c r="AG4424">
        <v>0</v>
      </c>
      <c r="AH4424">
        <v>783.64</v>
      </c>
      <c r="AI4424">
        <v>3018.59</v>
      </c>
      <c r="AJ4424" t="s">
        <v>17</v>
      </c>
      <c r="AM4424" t="str">
        <f t="shared" si="207"/>
        <v>Stayed</v>
      </c>
      <c r="AN4424" t="str">
        <f t="shared" si="208"/>
        <v>No</v>
      </c>
      <c r="AO4424" t="str" cm="1">
        <f t="array" ref="AO4424">_xlfn.IFS($C4424&lt;36,"Youth", $C4424&lt;66, "Middle_age", $C4424&gt;65, "Old")</f>
        <v>Middle_age</v>
      </c>
      <c r="AP4424" t="str">
        <f t="shared" si="209"/>
        <v>2 năm</v>
      </c>
    </row>
    <row r="4425" spans="1:42" x14ac:dyDescent="0.35">
      <c r="A4425" t="s">
        <v>5570</v>
      </c>
      <c r="B4425" t="s">
        <v>9</v>
      </c>
      <c r="C4425">
        <v>60</v>
      </c>
      <c r="D4425" t="s">
        <v>10</v>
      </c>
      <c r="E4425">
        <v>0</v>
      </c>
      <c r="F4425" t="s">
        <v>105</v>
      </c>
      <c r="G4425">
        <v>90038</v>
      </c>
      <c r="H4425">
        <v>34.088017000000001</v>
      </c>
      <c r="I4425">
        <v>-118.327168</v>
      </c>
      <c r="J4425">
        <v>7</v>
      </c>
      <c r="K4425" s="1">
        <v>72</v>
      </c>
      <c r="L4425" t="s">
        <v>12</v>
      </c>
      <c r="M4425" t="s">
        <v>10</v>
      </c>
      <c r="N4425">
        <v>23.66</v>
      </c>
      <c r="O4425" t="s">
        <v>10</v>
      </c>
      <c r="P4425" t="s">
        <v>10</v>
      </c>
      <c r="Q4425" t="s">
        <v>25</v>
      </c>
      <c r="R4425">
        <v>26</v>
      </c>
      <c r="S4425" t="s">
        <v>10</v>
      </c>
      <c r="T4425" t="s">
        <v>10</v>
      </c>
      <c r="U4425" t="s">
        <v>13</v>
      </c>
      <c r="V4425" t="s">
        <v>10</v>
      </c>
      <c r="W4425" t="s">
        <v>10</v>
      </c>
      <c r="X4425" t="s">
        <v>13</v>
      </c>
      <c r="Y4425" t="s">
        <v>13</v>
      </c>
      <c r="Z4425" t="s">
        <v>10</v>
      </c>
      <c r="AA4425" t="s">
        <v>43</v>
      </c>
      <c r="AB4425" t="s">
        <v>13</v>
      </c>
      <c r="AC4425" t="s">
        <v>26</v>
      </c>
      <c r="AD4425">
        <v>99.9</v>
      </c>
      <c r="AE4425">
        <v>7251.7</v>
      </c>
      <c r="AF4425">
        <v>0</v>
      </c>
      <c r="AG4425">
        <v>0</v>
      </c>
      <c r="AH4425">
        <v>1703.52</v>
      </c>
      <c r="AI4425">
        <v>8955.2199999999993</v>
      </c>
      <c r="AJ4425" t="s">
        <v>17</v>
      </c>
      <c r="AM4425" t="str">
        <f t="shared" si="207"/>
        <v>VIP</v>
      </c>
      <c r="AN4425" t="str">
        <f t="shared" si="208"/>
        <v>No</v>
      </c>
      <c r="AO4425" t="str" cm="1">
        <f t="array" ref="AO4425">_xlfn.IFS($C4425&lt;36,"Youth", $C4425&lt;66, "Middle_age", $C4425&gt;65, "Old")</f>
        <v>Middle_age</v>
      </c>
      <c r="AP4425" t="str">
        <f t="shared" si="209"/>
        <v>6 năm</v>
      </c>
    </row>
    <row r="4426" spans="1:42" x14ac:dyDescent="0.35">
      <c r="A4426" t="s">
        <v>5571</v>
      </c>
      <c r="B4426" t="s">
        <v>9</v>
      </c>
      <c r="C4426">
        <v>77</v>
      </c>
      <c r="D4426" t="s">
        <v>13</v>
      </c>
      <c r="E4426">
        <v>0</v>
      </c>
      <c r="F4426" t="s">
        <v>513</v>
      </c>
      <c r="G4426">
        <v>92509</v>
      </c>
      <c r="H4426">
        <v>34.004379</v>
      </c>
      <c r="I4426">
        <v>-117.447864</v>
      </c>
      <c r="J4426">
        <v>0</v>
      </c>
      <c r="K4426" s="1">
        <v>5</v>
      </c>
      <c r="L4426" t="s">
        <v>24</v>
      </c>
      <c r="M4426" t="s">
        <v>13</v>
      </c>
      <c r="P4426" t="s">
        <v>10</v>
      </c>
      <c r="Q4426" t="s">
        <v>49</v>
      </c>
      <c r="R4426">
        <v>26</v>
      </c>
      <c r="S4426" t="s">
        <v>13</v>
      </c>
      <c r="T4426" t="s">
        <v>10</v>
      </c>
      <c r="U4426" t="s">
        <v>13</v>
      </c>
      <c r="V4426" t="s">
        <v>13</v>
      </c>
      <c r="W4426" t="s">
        <v>13</v>
      </c>
      <c r="X4426" t="s">
        <v>13</v>
      </c>
      <c r="Y4426" t="s">
        <v>13</v>
      </c>
      <c r="Z4426" t="s">
        <v>10</v>
      </c>
      <c r="AA4426" t="s">
        <v>21</v>
      </c>
      <c r="AB4426" t="s">
        <v>13</v>
      </c>
      <c r="AC4426" t="s">
        <v>26</v>
      </c>
      <c r="AD4426">
        <v>28.45</v>
      </c>
      <c r="AE4426">
        <v>131.05000000000001</v>
      </c>
      <c r="AF4426">
        <v>0</v>
      </c>
      <c r="AG4426">
        <v>0</v>
      </c>
      <c r="AH4426">
        <v>0</v>
      </c>
      <c r="AI4426">
        <v>131.05000000000001</v>
      </c>
      <c r="AJ4426" t="s">
        <v>27</v>
      </c>
      <c r="AK4426" t="s">
        <v>33</v>
      </c>
      <c r="AL4426" t="s">
        <v>71</v>
      </c>
      <c r="AM4426" t="str">
        <f t="shared" si="207"/>
        <v>Churned</v>
      </c>
      <c r="AN4426" t="str">
        <f t="shared" si="208"/>
        <v>No</v>
      </c>
      <c r="AO4426" t="str" cm="1">
        <f t="array" ref="AO4426">_xlfn.IFS($C4426&lt;36,"Youth", $C4426&lt;66, "Middle_age", $C4426&gt;65, "Old")</f>
        <v>Old</v>
      </c>
      <c r="AP4426" t="str">
        <f t="shared" si="209"/>
        <v>1 năm</v>
      </c>
    </row>
    <row r="4427" spans="1:42" x14ac:dyDescent="0.35">
      <c r="A4427" t="s">
        <v>5572</v>
      </c>
      <c r="B4427" t="s">
        <v>9</v>
      </c>
      <c r="C4427">
        <v>27</v>
      </c>
      <c r="D4427" t="s">
        <v>13</v>
      </c>
      <c r="E4427">
        <v>0</v>
      </c>
      <c r="F4427" t="s">
        <v>1194</v>
      </c>
      <c r="G4427">
        <v>95669</v>
      </c>
      <c r="H4427">
        <v>38.489272999999997</v>
      </c>
      <c r="I4427">
        <v>-120.891614</v>
      </c>
      <c r="J4427">
        <v>0</v>
      </c>
      <c r="K4427" s="1">
        <v>18</v>
      </c>
      <c r="L4427" t="s">
        <v>12</v>
      </c>
      <c r="M4427" t="s">
        <v>13</v>
      </c>
      <c r="P4427" t="s">
        <v>10</v>
      </c>
      <c r="Q4427" t="s">
        <v>49</v>
      </c>
      <c r="R4427">
        <v>85</v>
      </c>
      <c r="S4427" t="s">
        <v>13</v>
      </c>
      <c r="T4427" t="s">
        <v>13</v>
      </c>
      <c r="U4427" t="s">
        <v>13</v>
      </c>
      <c r="V4427" t="s">
        <v>13</v>
      </c>
      <c r="W4427" t="s">
        <v>13</v>
      </c>
      <c r="X4427" t="s">
        <v>10</v>
      </c>
      <c r="Y4427" t="s">
        <v>10</v>
      </c>
      <c r="Z4427" t="s">
        <v>13</v>
      </c>
      <c r="AA4427" t="s">
        <v>21</v>
      </c>
      <c r="AB4427" t="s">
        <v>10</v>
      </c>
      <c r="AC4427" t="s">
        <v>26</v>
      </c>
      <c r="AD4427">
        <v>35</v>
      </c>
      <c r="AE4427">
        <v>553</v>
      </c>
      <c r="AF4427">
        <v>0</v>
      </c>
      <c r="AG4427">
        <v>70</v>
      </c>
      <c r="AH4427">
        <v>0</v>
      </c>
      <c r="AI4427">
        <v>623</v>
      </c>
      <c r="AJ4427" t="s">
        <v>27</v>
      </c>
      <c r="AK4427" t="s">
        <v>28</v>
      </c>
      <c r="AL4427" t="s">
        <v>184</v>
      </c>
      <c r="AM4427" t="str">
        <f t="shared" si="207"/>
        <v>Churned</v>
      </c>
      <c r="AN4427" t="str">
        <f t="shared" si="208"/>
        <v>No</v>
      </c>
      <c r="AO4427" t="str" cm="1">
        <f t="array" ref="AO4427">_xlfn.IFS($C4427&lt;36,"Youth", $C4427&lt;66, "Middle_age", $C4427&gt;65, "Old")</f>
        <v>Youth</v>
      </c>
      <c r="AP4427" t="str">
        <f t="shared" si="209"/>
        <v>2 năm</v>
      </c>
    </row>
    <row r="4428" spans="1:42" x14ac:dyDescent="0.35">
      <c r="A4428" t="s">
        <v>5573</v>
      </c>
      <c r="B4428" t="s">
        <v>19</v>
      </c>
      <c r="C4428">
        <v>43</v>
      </c>
      <c r="D4428" t="s">
        <v>10</v>
      </c>
      <c r="E4428">
        <v>0</v>
      </c>
      <c r="F4428" t="s">
        <v>4611</v>
      </c>
      <c r="G4428">
        <v>93266</v>
      </c>
      <c r="H4428">
        <v>36.175255</v>
      </c>
      <c r="I4428">
        <v>-119.813805</v>
      </c>
      <c r="J4428">
        <v>5</v>
      </c>
      <c r="K4428" s="1">
        <v>66</v>
      </c>
      <c r="L4428" t="s">
        <v>12</v>
      </c>
      <c r="M4428" t="s">
        <v>10</v>
      </c>
      <c r="N4428">
        <v>36.549999999999997</v>
      </c>
      <c r="O4428" t="s">
        <v>10</v>
      </c>
      <c r="P4428" t="s">
        <v>10</v>
      </c>
      <c r="Q4428" t="s">
        <v>25</v>
      </c>
      <c r="R4428">
        <v>20</v>
      </c>
      <c r="S4428" t="s">
        <v>10</v>
      </c>
      <c r="T4428" t="s">
        <v>10</v>
      </c>
      <c r="U4428" t="s">
        <v>10</v>
      </c>
      <c r="V4428" t="s">
        <v>10</v>
      </c>
      <c r="W4428" t="s">
        <v>13</v>
      </c>
      <c r="X4428" t="s">
        <v>13</v>
      </c>
      <c r="Y4428" t="s">
        <v>13</v>
      </c>
      <c r="Z4428" t="s">
        <v>10</v>
      </c>
      <c r="AA4428" t="s">
        <v>43</v>
      </c>
      <c r="AB4428" t="s">
        <v>13</v>
      </c>
      <c r="AC4428" t="s">
        <v>16</v>
      </c>
      <c r="AD4428">
        <v>96.6</v>
      </c>
      <c r="AE4428">
        <v>6424.25</v>
      </c>
      <c r="AF4428">
        <v>0</v>
      </c>
      <c r="AG4428">
        <v>0</v>
      </c>
      <c r="AH4428">
        <v>2412.3000000000002</v>
      </c>
      <c r="AI4428">
        <v>8836.5499999999993</v>
      </c>
      <c r="AJ4428" t="s">
        <v>17</v>
      </c>
      <c r="AM4428" t="str">
        <f t="shared" si="207"/>
        <v>VIP</v>
      </c>
      <c r="AN4428" t="str">
        <f t="shared" si="208"/>
        <v>No</v>
      </c>
      <c r="AO4428" t="str" cm="1">
        <f t="array" ref="AO4428">_xlfn.IFS($C4428&lt;36,"Youth", $C4428&lt;66, "Middle_age", $C4428&gt;65, "Old")</f>
        <v>Middle_age</v>
      </c>
      <c r="AP4428" t="str">
        <f t="shared" si="209"/>
        <v>6 năm</v>
      </c>
    </row>
    <row r="4429" spans="1:42" x14ac:dyDescent="0.35">
      <c r="A4429" t="s">
        <v>5574</v>
      </c>
      <c r="B4429" t="s">
        <v>9</v>
      </c>
      <c r="C4429">
        <v>67</v>
      </c>
      <c r="D4429" t="s">
        <v>10</v>
      </c>
      <c r="E4429">
        <v>0</v>
      </c>
      <c r="F4429" t="s">
        <v>3029</v>
      </c>
      <c r="G4429">
        <v>95233</v>
      </c>
      <c r="H4429">
        <v>38.184913999999999</v>
      </c>
      <c r="I4429">
        <v>-120.364085</v>
      </c>
      <c r="J4429">
        <v>1</v>
      </c>
      <c r="K4429" s="1">
        <v>23</v>
      </c>
      <c r="L4429" t="s">
        <v>12</v>
      </c>
      <c r="M4429" t="s">
        <v>10</v>
      </c>
      <c r="N4429">
        <v>41.88</v>
      </c>
      <c r="O4429" t="s">
        <v>13</v>
      </c>
      <c r="P4429" t="s">
        <v>10</v>
      </c>
      <c r="Q4429" t="s">
        <v>25</v>
      </c>
      <c r="R4429">
        <v>12</v>
      </c>
      <c r="S4429" t="s">
        <v>10</v>
      </c>
      <c r="T4429" t="s">
        <v>13</v>
      </c>
      <c r="U4429" t="s">
        <v>13</v>
      </c>
      <c r="V4429" t="s">
        <v>13</v>
      </c>
      <c r="W4429" t="s">
        <v>10</v>
      </c>
      <c r="X4429" t="s">
        <v>10</v>
      </c>
      <c r="Y4429" t="s">
        <v>10</v>
      </c>
      <c r="Z4429" t="s">
        <v>10</v>
      </c>
      <c r="AA4429" t="s">
        <v>15</v>
      </c>
      <c r="AB4429" t="s">
        <v>10</v>
      </c>
      <c r="AC4429" t="s">
        <v>26</v>
      </c>
      <c r="AD4429">
        <v>95.1</v>
      </c>
      <c r="AE4429">
        <v>2326.0500000000002</v>
      </c>
      <c r="AF4429">
        <v>0</v>
      </c>
      <c r="AG4429">
        <v>0</v>
      </c>
      <c r="AH4429">
        <v>963.24</v>
      </c>
      <c r="AI4429">
        <v>3289.29</v>
      </c>
      <c r="AJ4429" t="s">
        <v>17</v>
      </c>
      <c r="AM4429" t="str">
        <f t="shared" si="207"/>
        <v>VIP</v>
      </c>
      <c r="AN4429" t="str">
        <f t="shared" si="208"/>
        <v>No</v>
      </c>
      <c r="AO4429" t="str" cm="1">
        <f t="array" ref="AO4429">_xlfn.IFS($C4429&lt;36,"Youth", $C4429&lt;66, "Middle_age", $C4429&gt;65, "Old")</f>
        <v>Old</v>
      </c>
      <c r="AP4429" t="str">
        <f t="shared" si="209"/>
        <v>2 năm</v>
      </c>
    </row>
    <row r="4430" spans="1:42" x14ac:dyDescent="0.35">
      <c r="A4430" t="s">
        <v>5575</v>
      </c>
      <c r="B4430" t="s">
        <v>19</v>
      </c>
      <c r="C4430">
        <v>19</v>
      </c>
      <c r="D4430" t="s">
        <v>10</v>
      </c>
      <c r="E4430">
        <v>3</v>
      </c>
      <c r="F4430" t="s">
        <v>322</v>
      </c>
      <c r="G4430">
        <v>94603</v>
      </c>
      <c r="H4430">
        <v>37.739113000000003</v>
      </c>
      <c r="I4430">
        <v>-122.175602</v>
      </c>
      <c r="J4430">
        <v>6</v>
      </c>
      <c r="K4430" s="1">
        <v>62</v>
      </c>
      <c r="L4430" t="s">
        <v>46</v>
      </c>
      <c r="M4430" t="s">
        <v>10</v>
      </c>
      <c r="N4430">
        <v>15.76</v>
      </c>
      <c r="O4430" t="s">
        <v>10</v>
      </c>
      <c r="P4430" t="s">
        <v>10</v>
      </c>
      <c r="Q4430" t="s">
        <v>25</v>
      </c>
      <c r="R4430">
        <v>59</v>
      </c>
      <c r="S4430" t="s">
        <v>10</v>
      </c>
      <c r="T4430" t="s">
        <v>10</v>
      </c>
      <c r="U4430" t="s">
        <v>13</v>
      </c>
      <c r="V4430" t="s">
        <v>13</v>
      </c>
      <c r="W4430" t="s">
        <v>10</v>
      </c>
      <c r="X4430" t="s">
        <v>13</v>
      </c>
      <c r="Y4430" t="s">
        <v>10</v>
      </c>
      <c r="Z4430" t="s">
        <v>10</v>
      </c>
      <c r="AA4430" t="s">
        <v>15</v>
      </c>
      <c r="AB4430" t="s">
        <v>10</v>
      </c>
      <c r="AC4430" t="s">
        <v>16</v>
      </c>
      <c r="AD4430">
        <v>94.95</v>
      </c>
      <c r="AE4430">
        <v>5791.85</v>
      </c>
      <c r="AF4430">
        <v>0</v>
      </c>
      <c r="AG4430">
        <v>0</v>
      </c>
      <c r="AH4430">
        <v>977.12</v>
      </c>
      <c r="AI4430">
        <v>6768.97</v>
      </c>
      <c r="AJ4430" t="s">
        <v>17</v>
      </c>
      <c r="AM4430" t="str">
        <f t="shared" si="207"/>
        <v>VIP</v>
      </c>
      <c r="AN4430" t="str">
        <f t="shared" si="208"/>
        <v>Yes</v>
      </c>
      <c r="AO4430" t="str" cm="1">
        <f t="array" ref="AO4430">_xlfn.IFS($C4430&lt;36,"Youth", $C4430&lt;66, "Middle_age", $C4430&gt;65, "Old")</f>
        <v>Youth</v>
      </c>
      <c r="AP4430" t="str">
        <f t="shared" si="209"/>
        <v>6 năm</v>
      </c>
    </row>
    <row r="4431" spans="1:42" x14ac:dyDescent="0.35">
      <c r="A4431" t="s">
        <v>5576</v>
      </c>
      <c r="B4431" t="s">
        <v>9</v>
      </c>
      <c r="C4431">
        <v>47</v>
      </c>
      <c r="D4431" t="s">
        <v>13</v>
      </c>
      <c r="E4431">
        <v>0</v>
      </c>
      <c r="F4431" t="s">
        <v>764</v>
      </c>
      <c r="G4431">
        <v>92084</v>
      </c>
      <c r="H4431">
        <v>33.22784</v>
      </c>
      <c r="I4431">
        <v>-117.200024</v>
      </c>
      <c r="J4431">
        <v>0</v>
      </c>
      <c r="K4431" s="1">
        <v>23</v>
      </c>
      <c r="L4431" t="s">
        <v>12</v>
      </c>
      <c r="M4431" t="s">
        <v>13</v>
      </c>
      <c r="P4431" t="s">
        <v>10</v>
      </c>
      <c r="Q4431" t="s">
        <v>49</v>
      </c>
      <c r="R4431">
        <v>14</v>
      </c>
      <c r="S4431" t="s">
        <v>13</v>
      </c>
      <c r="T4431" t="s">
        <v>13</v>
      </c>
      <c r="U4431" t="s">
        <v>13</v>
      </c>
      <c r="V4431" t="s">
        <v>13</v>
      </c>
      <c r="W4431" t="s">
        <v>10</v>
      </c>
      <c r="X4431" t="s">
        <v>10</v>
      </c>
      <c r="Y4431" t="s">
        <v>10</v>
      </c>
      <c r="Z4431" t="s">
        <v>13</v>
      </c>
      <c r="AA4431" t="s">
        <v>21</v>
      </c>
      <c r="AB4431" t="s">
        <v>10</v>
      </c>
      <c r="AC4431" t="s">
        <v>26</v>
      </c>
      <c r="AD4431">
        <v>44.95</v>
      </c>
      <c r="AE4431">
        <v>996.85</v>
      </c>
      <c r="AF4431">
        <v>25.84</v>
      </c>
      <c r="AG4431">
        <v>40</v>
      </c>
      <c r="AH4431">
        <v>0</v>
      </c>
      <c r="AI4431">
        <v>1011.01</v>
      </c>
      <c r="AJ4431" t="s">
        <v>17</v>
      </c>
      <c r="AM4431" t="str">
        <f t="shared" si="207"/>
        <v>Stayed</v>
      </c>
      <c r="AN4431" t="str">
        <f t="shared" si="208"/>
        <v>No</v>
      </c>
      <c r="AO4431" t="str" cm="1">
        <f t="array" ref="AO4431">_xlfn.IFS($C4431&lt;36,"Youth", $C4431&lt;66, "Middle_age", $C4431&gt;65, "Old")</f>
        <v>Middle_age</v>
      </c>
      <c r="AP4431" t="str">
        <f t="shared" si="209"/>
        <v>2 năm</v>
      </c>
    </row>
    <row r="4432" spans="1:42" x14ac:dyDescent="0.35">
      <c r="A4432" t="s">
        <v>5577</v>
      </c>
      <c r="B4432" t="s">
        <v>19</v>
      </c>
      <c r="C4432">
        <v>61</v>
      </c>
      <c r="D4432" t="s">
        <v>10</v>
      </c>
      <c r="E4432">
        <v>1</v>
      </c>
      <c r="F4432" t="s">
        <v>3610</v>
      </c>
      <c r="G4432">
        <v>95441</v>
      </c>
      <c r="H4432">
        <v>38.731771000000002</v>
      </c>
      <c r="I4432">
        <v>-123.064272</v>
      </c>
      <c r="J4432">
        <v>6</v>
      </c>
      <c r="K4432" s="1">
        <v>69</v>
      </c>
      <c r="L4432" t="s">
        <v>12</v>
      </c>
      <c r="M4432" t="s">
        <v>10</v>
      </c>
      <c r="N4432">
        <v>12.02</v>
      </c>
      <c r="O4432" t="s">
        <v>13</v>
      </c>
      <c r="P4432" t="s">
        <v>10</v>
      </c>
      <c r="Q4432" t="s">
        <v>25</v>
      </c>
      <c r="R4432">
        <v>30</v>
      </c>
      <c r="S4432" t="s">
        <v>13</v>
      </c>
      <c r="T4432" t="s">
        <v>13</v>
      </c>
      <c r="U4432" t="s">
        <v>13</v>
      </c>
      <c r="V4432" t="s">
        <v>10</v>
      </c>
      <c r="W4432" t="s">
        <v>10</v>
      </c>
      <c r="X4432" t="s">
        <v>10</v>
      </c>
      <c r="Y4432" t="s">
        <v>10</v>
      </c>
      <c r="Z4432" t="s">
        <v>10</v>
      </c>
      <c r="AA4432" t="s">
        <v>43</v>
      </c>
      <c r="AB4432" t="s">
        <v>10</v>
      </c>
      <c r="AC4432" t="s">
        <v>16</v>
      </c>
      <c r="AD4432">
        <v>95.2</v>
      </c>
      <c r="AE4432">
        <v>6671.7</v>
      </c>
      <c r="AF4432">
        <v>0</v>
      </c>
      <c r="AG4432">
        <v>0</v>
      </c>
      <c r="AH4432">
        <v>829.38</v>
      </c>
      <c r="AI4432">
        <v>7501.08</v>
      </c>
      <c r="AJ4432" t="s">
        <v>17</v>
      </c>
      <c r="AM4432" t="str">
        <f t="shared" si="207"/>
        <v>VIP</v>
      </c>
      <c r="AN4432" t="str">
        <f t="shared" si="208"/>
        <v>Yes</v>
      </c>
      <c r="AO4432" t="str" cm="1">
        <f t="array" ref="AO4432">_xlfn.IFS($C4432&lt;36,"Youth", $C4432&lt;66, "Middle_age", $C4432&gt;65, "Old")</f>
        <v>Middle_age</v>
      </c>
      <c r="AP4432" t="str">
        <f t="shared" si="209"/>
        <v>6 năm</v>
      </c>
    </row>
    <row r="4433" spans="1:42" x14ac:dyDescent="0.35">
      <c r="A4433" t="s">
        <v>5578</v>
      </c>
      <c r="B4433" t="s">
        <v>19</v>
      </c>
      <c r="C4433">
        <v>42</v>
      </c>
      <c r="D4433" t="s">
        <v>10</v>
      </c>
      <c r="E4433">
        <v>3</v>
      </c>
      <c r="F4433" t="s">
        <v>1738</v>
      </c>
      <c r="G4433">
        <v>93960</v>
      </c>
      <c r="H4433">
        <v>36.414216000000003</v>
      </c>
      <c r="I4433">
        <v>-121.360597</v>
      </c>
      <c r="J4433">
        <v>7</v>
      </c>
      <c r="K4433" s="1">
        <v>61</v>
      </c>
      <c r="L4433" t="s">
        <v>46</v>
      </c>
      <c r="M4433" t="s">
        <v>10</v>
      </c>
      <c r="N4433">
        <v>31.49</v>
      </c>
      <c r="O4433" t="s">
        <v>13</v>
      </c>
      <c r="P4433" t="s">
        <v>13</v>
      </c>
      <c r="AA4433" t="s">
        <v>15</v>
      </c>
      <c r="AB4433" t="s">
        <v>13</v>
      </c>
      <c r="AC4433" t="s">
        <v>16</v>
      </c>
      <c r="AD4433">
        <v>20.399999999999999</v>
      </c>
      <c r="AE4433">
        <v>1226.45</v>
      </c>
      <c r="AF4433">
        <v>0</v>
      </c>
      <c r="AG4433">
        <v>0</v>
      </c>
      <c r="AH4433">
        <v>1920.89</v>
      </c>
      <c r="AI4433">
        <v>3147.34</v>
      </c>
      <c r="AJ4433" t="s">
        <v>17</v>
      </c>
      <c r="AM4433" t="str">
        <f t="shared" si="207"/>
        <v>VIP</v>
      </c>
      <c r="AN4433" t="str">
        <f t="shared" si="208"/>
        <v>Yes</v>
      </c>
      <c r="AO4433" t="str" cm="1">
        <f t="array" ref="AO4433">_xlfn.IFS($C4433&lt;36,"Youth", $C4433&lt;66, "Middle_age", $C4433&gt;65, "Old")</f>
        <v>Middle_age</v>
      </c>
      <c r="AP4433" t="str">
        <f t="shared" si="209"/>
        <v>6 năm</v>
      </c>
    </row>
    <row r="4434" spans="1:42" x14ac:dyDescent="0.35">
      <c r="A4434" t="s">
        <v>5579</v>
      </c>
      <c r="B4434" t="s">
        <v>9</v>
      </c>
      <c r="C4434">
        <v>37</v>
      </c>
      <c r="D4434" t="s">
        <v>10</v>
      </c>
      <c r="E4434">
        <v>0</v>
      </c>
      <c r="F4434" t="s">
        <v>1936</v>
      </c>
      <c r="G4434">
        <v>95485</v>
      </c>
      <c r="H4434">
        <v>39.220368000000001</v>
      </c>
      <c r="I4434">
        <v>-122.90769299999999</v>
      </c>
      <c r="J4434">
        <v>5</v>
      </c>
      <c r="K4434" s="1">
        <v>70</v>
      </c>
      <c r="L4434" t="s">
        <v>12</v>
      </c>
      <c r="M4434" t="s">
        <v>10</v>
      </c>
      <c r="N4434">
        <v>43.81</v>
      </c>
      <c r="O4434" t="s">
        <v>10</v>
      </c>
      <c r="P4434" t="s">
        <v>10</v>
      </c>
      <c r="Q4434" t="s">
        <v>49</v>
      </c>
      <c r="R4434">
        <v>17</v>
      </c>
      <c r="S4434" t="s">
        <v>10</v>
      </c>
      <c r="T4434" t="s">
        <v>13</v>
      </c>
      <c r="U4434" t="s">
        <v>13</v>
      </c>
      <c r="V4434" t="s">
        <v>10</v>
      </c>
      <c r="W4434" t="s">
        <v>10</v>
      </c>
      <c r="X4434" t="s">
        <v>10</v>
      </c>
      <c r="Y4434" t="s">
        <v>10</v>
      </c>
      <c r="Z4434" t="s">
        <v>10</v>
      </c>
      <c r="AA4434" t="s">
        <v>43</v>
      </c>
      <c r="AB4434" t="s">
        <v>10</v>
      </c>
      <c r="AC4434" t="s">
        <v>26</v>
      </c>
      <c r="AD4434">
        <v>80.599999999999994</v>
      </c>
      <c r="AE4434">
        <v>5460.2</v>
      </c>
      <c r="AF4434">
        <v>0</v>
      </c>
      <c r="AG4434">
        <v>0</v>
      </c>
      <c r="AH4434">
        <v>3066.7</v>
      </c>
      <c r="AI4434">
        <v>8526.9</v>
      </c>
      <c r="AJ4434" t="s">
        <v>17</v>
      </c>
      <c r="AM4434" t="str">
        <f t="shared" si="207"/>
        <v>VIP</v>
      </c>
      <c r="AN4434" t="str">
        <f t="shared" si="208"/>
        <v>No</v>
      </c>
      <c r="AO4434" t="str" cm="1">
        <f t="array" ref="AO4434">_xlfn.IFS($C4434&lt;36,"Youth", $C4434&lt;66, "Middle_age", $C4434&gt;65, "Old")</f>
        <v>Middle_age</v>
      </c>
      <c r="AP4434" t="str">
        <f t="shared" si="209"/>
        <v>6 năm</v>
      </c>
    </row>
    <row r="4435" spans="1:42" x14ac:dyDescent="0.35">
      <c r="A4435" t="s">
        <v>5580</v>
      </c>
      <c r="B4435" t="s">
        <v>19</v>
      </c>
      <c r="C4435">
        <v>41</v>
      </c>
      <c r="D4435" t="s">
        <v>13</v>
      </c>
      <c r="E4435">
        <v>0</v>
      </c>
      <c r="F4435" t="s">
        <v>4657</v>
      </c>
      <c r="G4435">
        <v>95627</v>
      </c>
      <c r="H4435">
        <v>38.834468999999999</v>
      </c>
      <c r="I4435">
        <v>-122.12719300000001</v>
      </c>
      <c r="J4435">
        <v>0</v>
      </c>
      <c r="K4435" s="1">
        <v>54</v>
      </c>
      <c r="L4435" t="s">
        <v>46</v>
      </c>
      <c r="M4435" t="s">
        <v>10</v>
      </c>
      <c r="N4435">
        <v>30.66</v>
      </c>
      <c r="O4435" t="s">
        <v>13</v>
      </c>
      <c r="P4435" t="s">
        <v>10</v>
      </c>
      <c r="Q4435" t="s">
        <v>25</v>
      </c>
      <c r="R4435">
        <v>18</v>
      </c>
      <c r="S4435" t="s">
        <v>10</v>
      </c>
      <c r="T4435" t="s">
        <v>13</v>
      </c>
      <c r="U4435" t="s">
        <v>10</v>
      </c>
      <c r="V4435" t="s">
        <v>10</v>
      </c>
      <c r="W4435" t="s">
        <v>13</v>
      </c>
      <c r="X4435" t="s">
        <v>13</v>
      </c>
      <c r="Y4435" t="s">
        <v>13</v>
      </c>
      <c r="Z4435" t="s">
        <v>10</v>
      </c>
      <c r="AA4435" t="s">
        <v>15</v>
      </c>
      <c r="AB4435" t="s">
        <v>13</v>
      </c>
      <c r="AC4435" t="s">
        <v>26</v>
      </c>
      <c r="AD4435">
        <v>84.4</v>
      </c>
      <c r="AE4435">
        <v>4484.05</v>
      </c>
      <c r="AF4435">
        <v>0</v>
      </c>
      <c r="AG4435">
        <v>0</v>
      </c>
      <c r="AH4435">
        <v>1655.64</v>
      </c>
      <c r="AI4435">
        <v>6139.69</v>
      </c>
      <c r="AJ4435" t="s">
        <v>17</v>
      </c>
      <c r="AM4435" t="str">
        <f t="shared" si="207"/>
        <v>VIP</v>
      </c>
      <c r="AN4435" t="str">
        <f t="shared" si="208"/>
        <v>No</v>
      </c>
      <c r="AO4435" t="str" cm="1">
        <f t="array" ref="AO4435">_xlfn.IFS($C4435&lt;36,"Youth", $C4435&lt;66, "Middle_age", $C4435&gt;65, "Old")</f>
        <v>Middle_age</v>
      </c>
      <c r="AP4435" t="str">
        <f t="shared" si="209"/>
        <v>5 năm</v>
      </c>
    </row>
    <row r="4436" spans="1:42" x14ac:dyDescent="0.35">
      <c r="A4436" t="s">
        <v>5581</v>
      </c>
      <c r="B4436" t="s">
        <v>9</v>
      </c>
      <c r="C4436">
        <v>64</v>
      </c>
      <c r="D4436" t="s">
        <v>10</v>
      </c>
      <c r="E4436">
        <v>0</v>
      </c>
      <c r="F4436" t="s">
        <v>4454</v>
      </c>
      <c r="G4436">
        <v>93645</v>
      </c>
      <c r="H4436">
        <v>37.140104000000001</v>
      </c>
      <c r="I4436">
        <v>-119.65709200000001</v>
      </c>
      <c r="J4436">
        <v>1</v>
      </c>
      <c r="K4436" s="1">
        <v>37</v>
      </c>
      <c r="L4436" t="s">
        <v>12</v>
      </c>
      <c r="M4436" t="s">
        <v>10</v>
      </c>
      <c r="N4436">
        <v>30.36</v>
      </c>
      <c r="O4436" t="s">
        <v>10</v>
      </c>
      <c r="P4436" t="s">
        <v>10</v>
      </c>
      <c r="Q4436" t="s">
        <v>49</v>
      </c>
      <c r="R4436">
        <v>11</v>
      </c>
      <c r="S4436" t="s">
        <v>10</v>
      </c>
      <c r="T4436" t="s">
        <v>13</v>
      </c>
      <c r="U4436" t="s">
        <v>10</v>
      </c>
      <c r="V4436" t="s">
        <v>10</v>
      </c>
      <c r="W4436" t="s">
        <v>13</v>
      </c>
      <c r="X4436" t="s">
        <v>13</v>
      </c>
      <c r="Y4436" t="s">
        <v>13</v>
      </c>
      <c r="Z4436" t="s">
        <v>10</v>
      </c>
      <c r="AA4436" t="s">
        <v>15</v>
      </c>
      <c r="AB4436" t="s">
        <v>13</v>
      </c>
      <c r="AC4436" t="s">
        <v>16</v>
      </c>
      <c r="AD4436">
        <v>68.099999999999994</v>
      </c>
      <c r="AE4436">
        <v>2479.25</v>
      </c>
      <c r="AF4436">
        <v>0</v>
      </c>
      <c r="AG4436">
        <v>0</v>
      </c>
      <c r="AH4436">
        <v>1123.32</v>
      </c>
      <c r="AI4436">
        <v>3602.57</v>
      </c>
      <c r="AJ4436" t="s">
        <v>17</v>
      </c>
      <c r="AM4436" t="str">
        <f t="shared" si="207"/>
        <v>VIP</v>
      </c>
      <c r="AN4436" t="str">
        <f t="shared" si="208"/>
        <v>No</v>
      </c>
      <c r="AO4436" t="str" cm="1">
        <f t="array" ref="AO4436">_xlfn.IFS($C4436&lt;36,"Youth", $C4436&lt;66, "Middle_age", $C4436&gt;65, "Old")</f>
        <v>Middle_age</v>
      </c>
      <c r="AP4436" t="str">
        <f t="shared" si="209"/>
        <v>4 năm</v>
      </c>
    </row>
    <row r="4437" spans="1:42" x14ac:dyDescent="0.35">
      <c r="A4437" t="s">
        <v>5582</v>
      </c>
      <c r="B4437" t="s">
        <v>9</v>
      </c>
      <c r="C4437">
        <v>63</v>
      </c>
      <c r="D4437" t="s">
        <v>10</v>
      </c>
      <c r="E4437">
        <v>3</v>
      </c>
      <c r="F4437" t="s">
        <v>1961</v>
      </c>
      <c r="G4437">
        <v>90272</v>
      </c>
      <c r="H4437">
        <v>34.079448999999997</v>
      </c>
      <c r="I4437">
        <v>-118.548306</v>
      </c>
      <c r="J4437">
        <v>9</v>
      </c>
      <c r="K4437" s="1">
        <v>71</v>
      </c>
      <c r="L4437" t="s">
        <v>12</v>
      </c>
      <c r="M4437" t="s">
        <v>10</v>
      </c>
      <c r="N4437">
        <v>45.81</v>
      </c>
      <c r="O4437" t="s">
        <v>10</v>
      </c>
      <c r="P4437" t="s">
        <v>10</v>
      </c>
      <c r="Q4437" t="s">
        <v>49</v>
      </c>
      <c r="R4437">
        <v>52</v>
      </c>
      <c r="S4437" t="s">
        <v>10</v>
      </c>
      <c r="T4437" t="s">
        <v>10</v>
      </c>
      <c r="U4437" t="s">
        <v>10</v>
      </c>
      <c r="V4437" t="s">
        <v>10</v>
      </c>
      <c r="W4437" t="s">
        <v>13</v>
      </c>
      <c r="X4437" t="s">
        <v>13</v>
      </c>
      <c r="Y4437" t="s">
        <v>13</v>
      </c>
      <c r="Z4437" t="s">
        <v>10</v>
      </c>
      <c r="AA4437" t="s">
        <v>43</v>
      </c>
      <c r="AB4437" t="s">
        <v>13</v>
      </c>
      <c r="AC4437" t="s">
        <v>16</v>
      </c>
      <c r="AD4437">
        <v>71.099999999999994</v>
      </c>
      <c r="AE4437">
        <v>5224.95</v>
      </c>
      <c r="AF4437">
        <v>0</v>
      </c>
      <c r="AG4437">
        <v>0</v>
      </c>
      <c r="AH4437">
        <v>3252.51</v>
      </c>
      <c r="AI4437">
        <v>8477.4599999999991</v>
      </c>
      <c r="AJ4437" t="s">
        <v>17</v>
      </c>
      <c r="AM4437" t="str">
        <f t="shared" si="207"/>
        <v>VIP</v>
      </c>
      <c r="AN4437" t="str">
        <f t="shared" si="208"/>
        <v>Yes</v>
      </c>
      <c r="AO4437" t="str" cm="1">
        <f t="array" ref="AO4437">_xlfn.IFS($C4437&lt;36,"Youth", $C4437&lt;66, "Middle_age", $C4437&gt;65, "Old")</f>
        <v>Middle_age</v>
      </c>
      <c r="AP4437" t="str">
        <f t="shared" si="209"/>
        <v>6 năm</v>
      </c>
    </row>
    <row r="4438" spans="1:42" x14ac:dyDescent="0.35">
      <c r="A4438" t="s">
        <v>5583</v>
      </c>
      <c r="B4438" t="s">
        <v>19</v>
      </c>
      <c r="C4438">
        <v>59</v>
      </c>
      <c r="D4438" t="s">
        <v>10</v>
      </c>
      <c r="E4438">
        <v>1</v>
      </c>
      <c r="F4438" t="s">
        <v>3401</v>
      </c>
      <c r="G4438">
        <v>94940</v>
      </c>
      <c r="H4438">
        <v>38.129308000000002</v>
      </c>
      <c r="I4438">
        <v>-122.83481500000001</v>
      </c>
      <c r="J4438">
        <v>1</v>
      </c>
      <c r="K4438" s="1">
        <v>13</v>
      </c>
      <c r="L4438" t="s">
        <v>12</v>
      </c>
      <c r="M4438" t="s">
        <v>10</v>
      </c>
      <c r="N4438">
        <v>13.32</v>
      </c>
      <c r="O4438" t="s">
        <v>13</v>
      </c>
      <c r="P4438" t="s">
        <v>10</v>
      </c>
      <c r="Q4438" t="s">
        <v>49</v>
      </c>
      <c r="R4438">
        <v>21</v>
      </c>
      <c r="S4438" t="s">
        <v>13</v>
      </c>
      <c r="T4438" t="s">
        <v>13</v>
      </c>
      <c r="U4438" t="s">
        <v>13</v>
      </c>
      <c r="V4438" t="s">
        <v>13</v>
      </c>
      <c r="W4438" t="s">
        <v>10</v>
      </c>
      <c r="X4438" t="s">
        <v>10</v>
      </c>
      <c r="Y4438" t="s">
        <v>10</v>
      </c>
      <c r="Z4438" t="s">
        <v>10</v>
      </c>
      <c r="AA4438" t="s">
        <v>15</v>
      </c>
      <c r="AB4438" t="s">
        <v>10</v>
      </c>
      <c r="AC4438" t="s">
        <v>26</v>
      </c>
      <c r="AD4438">
        <v>64.75</v>
      </c>
      <c r="AE4438">
        <v>877.35</v>
      </c>
      <c r="AF4438">
        <v>0</v>
      </c>
      <c r="AG4438">
        <v>0</v>
      </c>
      <c r="AH4438">
        <v>173.16</v>
      </c>
      <c r="AI4438">
        <v>1050.51</v>
      </c>
      <c r="AJ4438" t="s">
        <v>17</v>
      </c>
      <c r="AM4438" t="str">
        <f t="shared" si="207"/>
        <v>Stayed</v>
      </c>
      <c r="AN4438" t="str">
        <f t="shared" si="208"/>
        <v>Yes</v>
      </c>
      <c r="AO4438" t="str" cm="1">
        <f t="array" ref="AO4438">_xlfn.IFS($C4438&lt;36,"Youth", $C4438&lt;66, "Middle_age", $C4438&gt;65, "Old")</f>
        <v>Middle_age</v>
      </c>
      <c r="AP4438" t="str">
        <f t="shared" si="209"/>
        <v>2 năm</v>
      </c>
    </row>
    <row r="4439" spans="1:42" x14ac:dyDescent="0.35">
      <c r="A4439" t="s">
        <v>5584</v>
      </c>
      <c r="B4439" t="s">
        <v>19</v>
      </c>
      <c r="C4439">
        <v>27</v>
      </c>
      <c r="D4439" t="s">
        <v>10</v>
      </c>
      <c r="E4439">
        <v>0</v>
      </c>
      <c r="F4439" t="s">
        <v>215</v>
      </c>
      <c r="G4439">
        <v>92028</v>
      </c>
      <c r="H4439">
        <v>33.362575</v>
      </c>
      <c r="I4439">
        <v>-117.299644</v>
      </c>
      <c r="J4439">
        <v>1</v>
      </c>
      <c r="K4439" s="1">
        <v>71</v>
      </c>
      <c r="L4439" t="s">
        <v>42</v>
      </c>
      <c r="M4439" t="s">
        <v>10</v>
      </c>
      <c r="N4439">
        <v>3.86</v>
      </c>
      <c r="O4439" t="s">
        <v>10</v>
      </c>
      <c r="P4439" t="s">
        <v>10</v>
      </c>
      <c r="Q4439" t="s">
        <v>25</v>
      </c>
      <c r="R4439">
        <v>85</v>
      </c>
      <c r="S4439" t="s">
        <v>13</v>
      </c>
      <c r="T4439" t="s">
        <v>10</v>
      </c>
      <c r="U4439" t="s">
        <v>13</v>
      </c>
      <c r="V4439" t="s">
        <v>10</v>
      </c>
      <c r="W4439" t="s">
        <v>10</v>
      </c>
      <c r="X4439" t="s">
        <v>10</v>
      </c>
      <c r="Y4439" t="s">
        <v>10</v>
      </c>
      <c r="Z4439" t="s">
        <v>10</v>
      </c>
      <c r="AA4439" t="s">
        <v>43</v>
      </c>
      <c r="AB4439" t="s">
        <v>10</v>
      </c>
      <c r="AC4439" t="s">
        <v>16</v>
      </c>
      <c r="AD4439">
        <v>104.15</v>
      </c>
      <c r="AE4439">
        <v>7365.3</v>
      </c>
      <c r="AF4439">
        <v>0</v>
      </c>
      <c r="AG4439">
        <v>0</v>
      </c>
      <c r="AH4439">
        <v>274.06</v>
      </c>
      <c r="AI4439">
        <v>7639.36</v>
      </c>
      <c r="AJ4439" t="s">
        <v>17</v>
      </c>
      <c r="AM4439" t="str">
        <f t="shared" si="207"/>
        <v>VIP</v>
      </c>
      <c r="AN4439" t="str">
        <f t="shared" si="208"/>
        <v>No</v>
      </c>
      <c r="AO4439" t="str" cm="1">
        <f t="array" ref="AO4439">_xlfn.IFS($C4439&lt;36,"Youth", $C4439&lt;66, "Middle_age", $C4439&gt;65, "Old")</f>
        <v>Youth</v>
      </c>
      <c r="AP4439" t="str">
        <f t="shared" si="209"/>
        <v>6 năm</v>
      </c>
    </row>
    <row r="4440" spans="1:42" x14ac:dyDescent="0.35">
      <c r="A4440" t="s">
        <v>5585</v>
      </c>
      <c r="B4440" t="s">
        <v>19</v>
      </c>
      <c r="C4440">
        <v>58</v>
      </c>
      <c r="D4440" t="s">
        <v>13</v>
      </c>
      <c r="E4440">
        <v>0</v>
      </c>
      <c r="F4440" t="s">
        <v>121</v>
      </c>
      <c r="G4440">
        <v>92110</v>
      </c>
      <c r="H4440">
        <v>32.765009999999997</v>
      </c>
      <c r="I4440">
        <v>-117.19938</v>
      </c>
      <c r="J4440">
        <v>0</v>
      </c>
      <c r="K4440" s="1">
        <v>4</v>
      </c>
      <c r="L4440" t="s">
        <v>24</v>
      </c>
      <c r="M4440" t="s">
        <v>10</v>
      </c>
      <c r="N4440">
        <v>1.88</v>
      </c>
      <c r="O4440" t="s">
        <v>13</v>
      </c>
      <c r="P4440" t="s">
        <v>10</v>
      </c>
      <c r="Q4440" t="s">
        <v>49</v>
      </c>
      <c r="R4440">
        <v>21</v>
      </c>
      <c r="S4440" t="s">
        <v>13</v>
      </c>
      <c r="T4440" t="s">
        <v>13</v>
      </c>
      <c r="U4440" t="s">
        <v>13</v>
      </c>
      <c r="V4440" t="s">
        <v>10</v>
      </c>
      <c r="W4440" t="s">
        <v>13</v>
      </c>
      <c r="X4440" t="s">
        <v>13</v>
      </c>
      <c r="Y4440" t="s">
        <v>13</v>
      </c>
      <c r="Z4440" t="s">
        <v>10</v>
      </c>
      <c r="AA4440" t="s">
        <v>21</v>
      </c>
      <c r="AB4440" t="s">
        <v>10</v>
      </c>
      <c r="AC4440" t="s">
        <v>16</v>
      </c>
      <c r="AD4440">
        <v>50.8</v>
      </c>
      <c r="AE4440">
        <v>202.3</v>
      </c>
      <c r="AF4440">
        <v>0</v>
      </c>
      <c r="AG4440">
        <v>0</v>
      </c>
      <c r="AH4440">
        <v>7.52</v>
      </c>
      <c r="AI4440">
        <v>209.82</v>
      </c>
      <c r="AJ4440" t="s">
        <v>17</v>
      </c>
      <c r="AM4440" t="str">
        <f t="shared" si="207"/>
        <v>Stayed</v>
      </c>
      <c r="AN4440" t="str">
        <f t="shared" si="208"/>
        <v>No</v>
      </c>
      <c r="AO4440" t="str" cm="1">
        <f t="array" ref="AO4440">_xlfn.IFS($C4440&lt;36,"Youth", $C4440&lt;66, "Middle_age", $C4440&gt;65, "Old")</f>
        <v>Middle_age</v>
      </c>
      <c r="AP4440" t="str">
        <f t="shared" si="209"/>
        <v>1 năm</v>
      </c>
    </row>
    <row r="4441" spans="1:42" x14ac:dyDescent="0.35">
      <c r="A4441" t="s">
        <v>5586</v>
      </c>
      <c r="B4441" t="s">
        <v>19</v>
      </c>
      <c r="C4441">
        <v>54</v>
      </c>
      <c r="D4441" t="s">
        <v>13</v>
      </c>
      <c r="E4441">
        <v>0</v>
      </c>
      <c r="F4441" t="s">
        <v>2171</v>
      </c>
      <c r="G4441">
        <v>90220</v>
      </c>
      <c r="H4441">
        <v>33.881509999999999</v>
      </c>
      <c r="I4441">
        <v>-118.23445100000001</v>
      </c>
      <c r="J4441">
        <v>0</v>
      </c>
      <c r="K4441" s="1">
        <v>7</v>
      </c>
      <c r="L4441" t="s">
        <v>24</v>
      </c>
      <c r="M4441" t="s">
        <v>10</v>
      </c>
      <c r="N4441">
        <v>1.41</v>
      </c>
      <c r="O4441" t="s">
        <v>10</v>
      </c>
      <c r="P4441" t="s">
        <v>13</v>
      </c>
      <c r="AA4441" t="s">
        <v>21</v>
      </c>
      <c r="AB4441" t="s">
        <v>13</v>
      </c>
      <c r="AC4441" t="s">
        <v>16</v>
      </c>
      <c r="AD4441">
        <v>23.5</v>
      </c>
      <c r="AE4441">
        <v>173</v>
      </c>
      <c r="AF4441">
        <v>0</v>
      </c>
      <c r="AG4441">
        <v>0</v>
      </c>
      <c r="AH4441">
        <v>9.8699999999999992</v>
      </c>
      <c r="AI4441">
        <v>182.87</v>
      </c>
      <c r="AJ4441" t="s">
        <v>17</v>
      </c>
      <c r="AM4441" t="str">
        <f t="shared" si="207"/>
        <v>Stayed</v>
      </c>
      <c r="AN4441" t="str">
        <f t="shared" si="208"/>
        <v>No</v>
      </c>
      <c r="AO4441" t="str" cm="1">
        <f t="array" ref="AO4441">_xlfn.IFS($C4441&lt;36,"Youth", $C4441&lt;66, "Middle_age", $C4441&gt;65, "Old")</f>
        <v>Middle_age</v>
      </c>
      <c r="AP4441" t="str">
        <f t="shared" si="209"/>
        <v>1 năm</v>
      </c>
    </row>
    <row r="4442" spans="1:42" x14ac:dyDescent="0.35">
      <c r="A4442" t="s">
        <v>5587</v>
      </c>
      <c r="B4442" t="s">
        <v>19</v>
      </c>
      <c r="C4442">
        <v>38</v>
      </c>
      <c r="D4442" t="s">
        <v>10</v>
      </c>
      <c r="E4442">
        <v>0</v>
      </c>
      <c r="F4442" t="s">
        <v>352</v>
      </c>
      <c r="G4442">
        <v>96106</v>
      </c>
      <c r="H4442">
        <v>39.745804999999997</v>
      </c>
      <c r="I4442">
        <v>-120.580882</v>
      </c>
      <c r="J4442">
        <v>1</v>
      </c>
      <c r="K4442" s="1">
        <v>68</v>
      </c>
      <c r="L4442" t="s">
        <v>42</v>
      </c>
      <c r="M4442" t="s">
        <v>10</v>
      </c>
      <c r="N4442">
        <v>11.83</v>
      </c>
      <c r="O4442" t="s">
        <v>10</v>
      </c>
      <c r="P4442" t="s">
        <v>10</v>
      </c>
      <c r="Q4442" t="s">
        <v>49</v>
      </c>
      <c r="R4442">
        <v>21</v>
      </c>
      <c r="S4442" t="s">
        <v>10</v>
      </c>
      <c r="T4442" t="s">
        <v>10</v>
      </c>
      <c r="U4442" t="s">
        <v>10</v>
      </c>
      <c r="V4442" t="s">
        <v>10</v>
      </c>
      <c r="W4442" t="s">
        <v>10</v>
      </c>
      <c r="X4442" t="s">
        <v>10</v>
      </c>
      <c r="Y4442" t="s">
        <v>10</v>
      </c>
      <c r="Z4442" t="s">
        <v>10</v>
      </c>
      <c r="AA4442" t="s">
        <v>43</v>
      </c>
      <c r="AB4442" t="s">
        <v>10</v>
      </c>
      <c r="AC4442" t="s">
        <v>16</v>
      </c>
      <c r="AD4442">
        <v>90.8</v>
      </c>
      <c r="AE4442">
        <v>6302.85</v>
      </c>
      <c r="AF4442">
        <v>0</v>
      </c>
      <c r="AG4442">
        <v>0</v>
      </c>
      <c r="AH4442">
        <v>804.44</v>
      </c>
      <c r="AI4442">
        <v>7107.29</v>
      </c>
      <c r="AJ4442" t="s">
        <v>17</v>
      </c>
      <c r="AM4442" t="str">
        <f t="shared" si="207"/>
        <v>VIP</v>
      </c>
      <c r="AN4442" t="str">
        <f t="shared" si="208"/>
        <v>No</v>
      </c>
      <c r="AO4442" t="str" cm="1">
        <f t="array" ref="AO4442">_xlfn.IFS($C4442&lt;36,"Youth", $C4442&lt;66, "Middle_age", $C4442&gt;65, "Old")</f>
        <v>Middle_age</v>
      </c>
      <c r="AP4442" t="str">
        <f t="shared" si="209"/>
        <v>6 năm</v>
      </c>
    </row>
    <row r="4443" spans="1:42" x14ac:dyDescent="0.35">
      <c r="A4443" t="s">
        <v>5588</v>
      </c>
      <c r="B4443" t="s">
        <v>19</v>
      </c>
      <c r="C4443">
        <v>77</v>
      </c>
      <c r="D4443" t="s">
        <v>13</v>
      </c>
      <c r="E4443">
        <v>0</v>
      </c>
      <c r="F4443" t="s">
        <v>5589</v>
      </c>
      <c r="G4443">
        <v>94044</v>
      </c>
      <c r="H4443">
        <v>37.573633000000001</v>
      </c>
      <c r="I4443">
        <v>-122.455167</v>
      </c>
      <c r="J4443">
        <v>0</v>
      </c>
      <c r="K4443" s="1">
        <v>32</v>
      </c>
      <c r="L4443" t="s">
        <v>99</v>
      </c>
      <c r="M4443" t="s">
        <v>10</v>
      </c>
      <c r="N4443">
        <v>1.1200000000000001</v>
      </c>
      <c r="O4443" t="s">
        <v>10</v>
      </c>
      <c r="P4443" t="s">
        <v>10</v>
      </c>
      <c r="Q4443" t="s">
        <v>25</v>
      </c>
      <c r="R4443">
        <v>5</v>
      </c>
      <c r="S4443" t="s">
        <v>13</v>
      </c>
      <c r="T4443" t="s">
        <v>13</v>
      </c>
      <c r="U4443" t="s">
        <v>10</v>
      </c>
      <c r="V4443" t="s">
        <v>13</v>
      </c>
      <c r="W4443" t="s">
        <v>13</v>
      </c>
      <c r="X4443" t="s">
        <v>13</v>
      </c>
      <c r="Y4443" t="s">
        <v>13</v>
      </c>
      <c r="Z4443" t="s">
        <v>10</v>
      </c>
      <c r="AA4443" t="s">
        <v>15</v>
      </c>
      <c r="AB4443" t="s">
        <v>10</v>
      </c>
      <c r="AC4443" t="s">
        <v>16</v>
      </c>
      <c r="AD4443">
        <v>81.099999999999994</v>
      </c>
      <c r="AE4443">
        <v>2619.25</v>
      </c>
      <c r="AF4443">
        <v>19.25</v>
      </c>
      <c r="AG4443">
        <v>0</v>
      </c>
      <c r="AH4443">
        <v>35.840000000000003</v>
      </c>
      <c r="AI4443">
        <v>2635.84</v>
      </c>
      <c r="AJ4443" t="s">
        <v>17</v>
      </c>
      <c r="AM4443" t="str">
        <f t="shared" si="207"/>
        <v>Stayed</v>
      </c>
      <c r="AN4443" t="str">
        <f t="shared" si="208"/>
        <v>No</v>
      </c>
      <c r="AO4443" t="str" cm="1">
        <f t="array" ref="AO4443">_xlfn.IFS($C4443&lt;36,"Youth", $C4443&lt;66, "Middle_age", $C4443&gt;65, "Old")</f>
        <v>Old</v>
      </c>
      <c r="AP4443" t="str">
        <f t="shared" si="209"/>
        <v>3 năm</v>
      </c>
    </row>
    <row r="4444" spans="1:42" x14ac:dyDescent="0.35">
      <c r="A4444" t="s">
        <v>5590</v>
      </c>
      <c r="B4444" t="s">
        <v>19</v>
      </c>
      <c r="C4444">
        <v>55</v>
      </c>
      <c r="D4444" t="s">
        <v>13</v>
      </c>
      <c r="E4444">
        <v>0</v>
      </c>
      <c r="F4444" t="s">
        <v>273</v>
      </c>
      <c r="G4444">
        <v>95461</v>
      </c>
      <c r="H4444">
        <v>38.787446000000003</v>
      </c>
      <c r="I4444">
        <v>-122.58674999999999</v>
      </c>
      <c r="J4444">
        <v>0</v>
      </c>
      <c r="K4444" s="1">
        <v>1</v>
      </c>
      <c r="L4444" t="s">
        <v>12</v>
      </c>
      <c r="M4444" t="s">
        <v>10</v>
      </c>
      <c r="N4444">
        <v>42.19</v>
      </c>
      <c r="O4444" t="s">
        <v>13</v>
      </c>
      <c r="P4444" t="s">
        <v>10</v>
      </c>
      <c r="Q4444" t="s">
        <v>14</v>
      </c>
      <c r="R4444">
        <v>29</v>
      </c>
      <c r="S4444" t="s">
        <v>13</v>
      </c>
      <c r="T4444" t="s">
        <v>13</v>
      </c>
      <c r="U4444" t="s">
        <v>13</v>
      </c>
      <c r="V4444" t="s">
        <v>13</v>
      </c>
      <c r="W4444" t="s">
        <v>10</v>
      </c>
      <c r="X4444" t="s">
        <v>10</v>
      </c>
      <c r="Y4444" t="s">
        <v>10</v>
      </c>
      <c r="Z4444" t="s">
        <v>10</v>
      </c>
      <c r="AA4444" t="s">
        <v>21</v>
      </c>
      <c r="AB4444" t="s">
        <v>10</v>
      </c>
      <c r="AC4444" t="s">
        <v>16</v>
      </c>
      <c r="AD4444">
        <v>62.8</v>
      </c>
      <c r="AE4444">
        <v>62.8</v>
      </c>
      <c r="AF4444">
        <v>0</v>
      </c>
      <c r="AG4444">
        <v>0</v>
      </c>
      <c r="AH4444">
        <v>42.19</v>
      </c>
      <c r="AI4444">
        <v>104.99</v>
      </c>
      <c r="AJ4444" t="s">
        <v>68</v>
      </c>
      <c r="AM4444" t="str">
        <f t="shared" si="207"/>
        <v>Joined</v>
      </c>
      <c r="AN4444" t="str">
        <f t="shared" si="208"/>
        <v>No</v>
      </c>
      <c r="AO4444" t="str" cm="1">
        <f t="array" ref="AO4444">_xlfn.IFS($C4444&lt;36,"Youth", $C4444&lt;66, "Middle_age", $C4444&gt;65, "Old")</f>
        <v>Middle_age</v>
      </c>
      <c r="AP4444" t="str">
        <f t="shared" si="209"/>
        <v>1 năm</v>
      </c>
    </row>
    <row r="4445" spans="1:42" x14ac:dyDescent="0.35">
      <c r="A4445" t="s">
        <v>5591</v>
      </c>
      <c r="B4445" t="s">
        <v>19</v>
      </c>
      <c r="C4445">
        <v>49</v>
      </c>
      <c r="D4445" t="s">
        <v>13</v>
      </c>
      <c r="E4445">
        <v>0</v>
      </c>
      <c r="F4445" t="s">
        <v>4035</v>
      </c>
      <c r="G4445">
        <v>93429</v>
      </c>
      <c r="H4445">
        <v>34.866031999999997</v>
      </c>
      <c r="I4445">
        <v>-120.536546</v>
      </c>
      <c r="J4445">
        <v>0</v>
      </c>
      <c r="K4445" s="1">
        <v>4</v>
      </c>
      <c r="L4445" t="s">
        <v>12</v>
      </c>
      <c r="M4445" t="s">
        <v>10</v>
      </c>
      <c r="N4445">
        <v>23.04</v>
      </c>
      <c r="O4445" t="s">
        <v>13</v>
      </c>
      <c r="P4445" t="s">
        <v>13</v>
      </c>
      <c r="AA4445" t="s">
        <v>15</v>
      </c>
      <c r="AB4445" t="s">
        <v>13</v>
      </c>
      <c r="AC4445" t="s">
        <v>16</v>
      </c>
      <c r="AD4445">
        <v>19.7</v>
      </c>
      <c r="AE4445">
        <v>117.8</v>
      </c>
      <c r="AF4445">
        <v>0</v>
      </c>
      <c r="AG4445">
        <v>0</v>
      </c>
      <c r="AH4445">
        <v>92.16</v>
      </c>
      <c r="AI4445">
        <v>209.96</v>
      </c>
      <c r="AJ4445" t="s">
        <v>17</v>
      </c>
      <c r="AM4445" t="str">
        <f t="shared" si="207"/>
        <v>Stayed</v>
      </c>
      <c r="AN4445" t="str">
        <f t="shared" si="208"/>
        <v>No</v>
      </c>
      <c r="AO4445" t="str" cm="1">
        <f t="array" ref="AO4445">_xlfn.IFS($C4445&lt;36,"Youth", $C4445&lt;66, "Middle_age", $C4445&gt;65, "Old")</f>
        <v>Middle_age</v>
      </c>
      <c r="AP4445" t="str">
        <f t="shared" si="209"/>
        <v>1 năm</v>
      </c>
    </row>
    <row r="4446" spans="1:42" x14ac:dyDescent="0.35">
      <c r="A4446" t="s">
        <v>5592</v>
      </c>
      <c r="B4446" t="s">
        <v>9</v>
      </c>
      <c r="C4446">
        <v>27</v>
      </c>
      <c r="D4446" t="s">
        <v>13</v>
      </c>
      <c r="E4446">
        <v>0</v>
      </c>
      <c r="F4446" t="s">
        <v>413</v>
      </c>
      <c r="G4446">
        <v>91786</v>
      </c>
      <c r="H4446">
        <v>34.105493000000003</v>
      </c>
      <c r="I4446">
        <v>-117.660934</v>
      </c>
      <c r="J4446">
        <v>0</v>
      </c>
      <c r="K4446" s="1">
        <v>26</v>
      </c>
      <c r="L4446" t="s">
        <v>12</v>
      </c>
      <c r="M4446" t="s">
        <v>10</v>
      </c>
      <c r="N4446">
        <v>39.840000000000003</v>
      </c>
      <c r="O4446" t="s">
        <v>13</v>
      </c>
      <c r="P4446" t="s">
        <v>10</v>
      </c>
      <c r="Q4446" t="s">
        <v>14</v>
      </c>
      <c r="R4446">
        <v>42</v>
      </c>
      <c r="S4446" t="s">
        <v>13</v>
      </c>
      <c r="T4446" t="s">
        <v>10</v>
      </c>
      <c r="U4446" t="s">
        <v>10</v>
      </c>
      <c r="V4446" t="s">
        <v>13</v>
      </c>
      <c r="W4446" t="s">
        <v>13</v>
      </c>
      <c r="X4446" t="s">
        <v>13</v>
      </c>
      <c r="Y4446" t="s">
        <v>13</v>
      </c>
      <c r="Z4446" t="s">
        <v>10</v>
      </c>
      <c r="AA4446" t="s">
        <v>21</v>
      </c>
      <c r="AB4446" t="s">
        <v>10</v>
      </c>
      <c r="AC4446" t="s">
        <v>16</v>
      </c>
      <c r="AD4446">
        <v>54.75</v>
      </c>
      <c r="AE4446">
        <v>1406.9</v>
      </c>
      <c r="AF4446">
        <v>0</v>
      </c>
      <c r="AG4446">
        <v>0</v>
      </c>
      <c r="AH4446">
        <v>1035.8399999999999</v>
      </c>
      <c r="AI4446">
        <v>2442.7399999999998</v>
      </c>
      <c r="AJ4446" t="s">
        <v>17</v>
      </c>
      <c r="AM4446" t="str">
        <f t="shared" si="207"/>
        <v>Stayed</v>
      </c>
      <c r="AN4446" t="str">
        <f t="shared" si="208"/>
        <v>No</v>
      </c>
      <c r="AO4446" t="str" cm="1">
        <f t="array" ref="AO4446">_xlfn.IFS($C4446&lt;36,"Youth", $C4446&lt;66, "Middle_age", $C4446&gt;65, "Old")</f>
        <v>Youth</v>
      </c>
      <c r="AP4446" t="str">
        <f t="shared" si="209"/>
        <v>3 năm</v>
      </c>
    </row>
    <row r="4447" spans="1:42" x14ac:dyDescent="0.35">
      <c r="A4447" t="s">
        <v>5593</v>
      </c>
      <c r="B4447" t="s">
        <v>9</v>
      </c>
      <c r="C4447">
        <v>22</v>
      </c>
      <c r="D4447" t="s">
        <v>13</v>
      </c>
      <c r="E4447">
        <v>0</v>
      </c>
      <c r="F4447" t="s">
        <v>1382</v>
      </c>
      <c r="G4447">
        <v>94572</v>
      </c>
      <c r="H4447">
        <v>38.027217999999998</v>
      </c>
      <c r="I4447">
        <v>-122.23463</v>
      </c>
      <c r="J4447">
        <v>0</v>
      </c>
      <c r="K4447" s="1">
        <v>42</v>
      </c>
      <c r="L4447" t="s">
        <v>46</v>
      </c>
      <c r="M4447" t="s">
        <v>10</v>
      </c>
      <c r="N4447">
        <v>5.75</v>
      </c>
      <c r="O4447" t="s">
        <v>13</v>
      </c>
      <c r="P4447" t="s">
        <v>10</v>
      </c>
      <c r="Q4447" t="s">
        <v>49</v>
      </c>
      <c r="R4447">
        <v>53</v>
      </c>
      <c r="S4447" t="s">
        <v>10</v>
      </c>
      <c r="T4447" t="s">
        <v>10</v>
      </c>
      <c r="U4447" t="s">
        <v>10</v>
      </c>
      <c r="V4447" t="s">
        <v>10</v>
      </c>
      <c r="W4447" t="s">
        <v>13</v>
      </c>
      <c r="X4447" t="s">
        <v>10</v>
      </c>
      <c r="Y4447" t="s">
        <v>10</v>
      </c>
      <c r="Z4447" t="s">
        <v>10</v>
      </c>
      <c r="AA4447" t="s">
        <v>15</v>
      </c>
      <c r="AB4447" t="s">
        <v>13</v>
      </c>
      <c r="AC4447" t="s">
        <v>16</v>
      </c>
      <c r="AD4447">
        <v>73.900000000000006</v>
      </c>
      <c r="AE4447">
        <v>3160.55</v>
      </c>
      <c r="AF4447">
        <v>0</v>
      </c>
      <c r="AG4447">
        <v>0</v>
      </c>
      <c r="AH4447">
        <v>241.5</v>
      </c>
      <c r="AI4447">
        <v>3402.05</v>
      </c>
      <c r="AJ4447" t="s">
        <v>27</v>
      </c>
      <c r="AK4447" t="s">
        <v>87</v>
      </c>
      <c r="AL4447" t="s">
        <v>436</v>
      </c>
      <c r="AM4447" t="str">
        <f t="shared" si="207"/>
        <v>Churned</v>
      </c>
      <c r="AN4447" t="str">
        <f t="shared" si="208"/>
        <v>No</v>
      </c>
      <c r="AO4447" t="str" cm="1">
        <f t="array" ref="AO4447">_xlfn.IFS($C4447&lt;36,"Youth", $C4447&lt;66, "Middle_age", $C4447&gt;65, "Old")</f>
        <v>Youth</v>
      </c>
      <c r="AP4447" t="str">
        <f t="shared" si="209"/>
        <v>4 năm</v>
      </c>
    </row>
    <row r="4448" spans="1:42" x14ac:dyDescent="0.35">
      <c r="A4448" t="s">
        <v>5594</v>
      </c>
      <c r="B4448" t="s">
        <v>19</v>
      </c>
      <c r="C4448">
        <v>56</v>
      </c>
      <c r="D4448" t="s">
        <v>13</v>
      </c>
      <c r="E4448">
        <v>0</v>
      </c>
      <c r="F4448" t="s">
        <v>3273</v>
      </c>
      <c r="G4448">
        <v>95565</v>
      </c>
      <c r="H4448">
        <v>40.440635999999998</v>
      </c>
      <c r="I4448">
        <v>-124.09873899999999</v>
      </c>
      <c r="J4448">
        <v>0</v>
      </c>
      <c r="K4448" s="1">
        <v>31</v>
      </c>
      <c r="L4448" t="s">
        <v>12</v>
      </c>
      <c r="M4448" t="s">
        <v>10</v>
      </c>
      <c r="N4448">
        <v>25.58</v>
      </c>
      <c r="O4448" t="s">
        <v>13</v>
      </c>
      <c r="P4448" t="s">
        <v>13</v>
      </c>
      <c r="AA4448" t="s">
        <v>43</v>
      </c>
      <c r="AB4448" t="s">
        <v>13</v>
      </c>
      <c r="AC4448" t="s">
        <v>26</v>
      </c>
      <c r="AD4448">
        <v>20.399999999999999</v>
      </c>
      <c r="AE4448">
        <v>609.1</v>
      </c>
      <c r="AF4448">
        <v>0</v>
      </c>
      <c r="AG4448">
        <v>0</v>
      </c>
      <c r="AH4448">
        <v>792.98</v>
      </c>
      <c r="AI4448">
        <v>1402.08</v>
      </c>
      <c r="AJ4448" t="s">
        <v>17</v>
      </c>
      <c r="AM4448" t="str">
        <f t="shared" si="207"/>
        <v>Stayed</v>
      </c>
      <c r="AN4448" t="str">
        <f t="shared" si="208"/>
        <v>No</v>
      </c>
      <c r="AO4448" t="str" cm="1">
        <f t="array" ref="AO4448">_xlfn.IFS($C4448&lt;36,"Youth", $C4448&lt;66, "Middle_age", $C4448&gt;65, "Old")</f>
        <v>Middle_age</v>
      </c>
      <c r="AP4448" t="str">
        <f t="shared" si="209"/>
        <v>3 năm</v>
      </c>
    </row>
    <row r="4449" spans="1:42" x14ac:dyDescent="0.35">
      <c r="A4449" t="s">
        <v>5595</v>
      </c>
      <c r="B4449" t="s">
        <v>19</v>
      </c>
      <c r="C4449">
        <v>35</v>
      </c>
      <c r="D4449" t="s">
        <v>10</v>
      </c>
      <c r="E4449">
        <v>2</v>
      </c>
      <c r="F4449" t="s">
        <v>3820</v>
      </c>
      <c r="G4449">
        <v>96088</v>
      </c>
      <c r="H4449">
        <v>40.497441000000002</v>
      </c>
      <c r="I4449">
        <v>-121.827524</v>
      </c>
      <c r="J4449">
        <v>9</v>
      </c>
      <c r="K4449" s="1">
        <v>69</v>
      </c>
      <c r="L4449" t="s">
        <v>12</v>
      </c>
      <c r="M4449" t="s">
        <v>10</v>
      </c>
      <c r="N4449">
        <v>42.45</v>
      </c>
      <c r="O4449" t="s">
        <v>10</v>
      </c>
      <c r="P4449" t="s">
        <v>10</v>
      </c>
      <c r="Q4449" t="s">
        <v>25</v>
      </c>
      <c r="R4449">
        <v>27</v>
      </c>
      <c r="S4449" t="s">
        <v>13</v>
      </c>
      <c r="T4449" t="s">
        <v>10</v>
      </c>
      <c r="U4449" t="s">
        <v>10</v>
      </c>
      <c r="V4449" t="s">
        <v>13</v>
      </c>
      <c r="W4449" t="s">
        <v>10</v>
      </c>
      <c r="X4449" t="s">
        <v>13</v>
      </c>
      <c r="Y4449" t="s">
        <v>13</v>
      </c>
      <c r="Z4449" t="s">
        <v>10</v>
      </c>
      <c r="AA4449" t="s">
        <v>15</v>
      </c>
      <c r="AB4449" t="s">
        <v>13</v>
      </c>
      <c r="AC4449" t="s">
        <v>16</v>
      </c>
      <c r="AD4449">
        <v>95.75</v>
      </c>
      <c r="AE4449">
        <v>6511.25</v>
      </c>
      <c r="AF4449">
        <v>0</v>
      </c>
      <c r="AG4449">
        <v>0</v>
      </c>
      <c r="AH4449">
        <v>2929.05</v>
      </c>
      <c r="AI4449">
        <v>9440.2999999999993</v>
      </c>
      <c r="AJ4449" t="s">
        <v>17</v>
      </c>
      <c r="AM4449" t="str">
        <f t="shared" si="207"/>
        <v>VIP</v>
      </c>
      <c r="AN4449" t="str">
        <f t="shared" si="208"/>
        <v>Yes</v>
      </c>
      <c r="AO4449" t="str" cm="1">
        <f t="array" ref="AO4449">_xlfn.IFS($C4449&lt;36,"Youth", $C4449&lt;66, "Middle_age", $C4449&gt;65, "Old")</f>
        <v>Youth</v>
      </c>
      <c r="AP4449" t="str">
        <f t="shared" si="209"/>
        <v>6 năm</v>
      </c>
    </row>
    <row r="4450" spans="1:42" x14ac:dyDescent="0.35">
      <c r="A4450" t="s">
        <v>5596</v>
      </c>
      <c r="B4450" t="s">
        <v>9</v>
      </c>
      <c r="C4450">
        <v>47</v>
      </c>
      <c r="D4450" t="s">
        <v>13</v>
      </c>
      <c r="E4450">
        <v>0</v>
      </c>
      <c r="F4450" t="s">
        <v>601</v>
      </c>
      <c r="G4450">
        <v>90717</v>
      </c>
      <c r="H4450">
        <v>33.794209000000002</v>
      </c>
      <c r="I4450">
        <v>-118.31735399999999</v>
      </c>
      <c r="J4450">
        <v>0</v>
      </c>
      <c r="K4450" s="1">
        <v>65</v>
      </c>
      <c r="L4450" t="s">
        <v>12</v>
      </c>
      <c r="M4450" t="s">
        <v>10</v>
      </c>
      <c r="N4450">
        <v>38.33</v>
      </c>
      <c r="O4450" t="s">
        <v>10</v>
      </c>
      <c r="P4450" t="s">
        <v>10</v>
      </c>
      <c r="Q4450" t="s">
        <v>25</v>
      </c>
      <c r="R4450">
        <v>7</v>
      </c>
      <c r="S4450" t="s">
        <v>10</v>
      </c>
      <c r="T4450" t="s">
        <v>10</v>
      </c>
      <c r="U4450" t="s">
        <v>13</v>
      </c>
      <c r="V4450" t="s">
        <v>10</v>
      </c>
      <c r="W4450" t="s">
        <v>13</v>
      </c>
      <c r="X4450" t="s">
        <v>13</v>
      </c>
      <c r="Y4450" t="s">
        <v>13</v>
      </c>
      <c r="Z4450" t="s">
        <v>10</v>
      </c>
      <c r="AA4450" t="s">
        <v>15</v>
      </c>
      <c r="AB4450" t="s">
        <v>10</v>
      </c>
      <c r="AC4450" t="s">
        <v>26</v>
      </c>
      <c r="AD4450">
        <v>89.85</v>
      </c>
      <c r="AE4450">
        <v>5844.65</v>
      </c>
      <c r="AF4450">
        <v>0</v>
      </c>
      <c r="AG4450">
        <v>0</v>
      </c>
      <c r="AH4450">
        <v>2491.4499999999998</v>
      </c>
      <c r="AI4450">
        <v>8336.1</v>
      </c>
      <c r="AJ4450" t="s">
        <v>17</v>
      </c>
      <c r="AM4450" t="str">
        <f t="shared" si="207"/>
        <v>VIP</v>
      </c>
      <c r="AN4450" t="str">
        <f t="shared" si="208"/>
        <v>No</v>
      </c>
      <c r="AO4450" t="str" cm="1">
        <f t="array" ref="AO4450">_xlfn.IFS($C4450&lt;36,"Youth", $C4450&lt;66, "Middle_age", $C4450&gt;65, "Old")</f>
        <v>Middle_age</v>
      </c>
      <c r="AP4450" t="str">
        <f t="shared" si="209"/>
        <v>6 năm</v>
      </c>
    </row>
    <row r="4451" spans="1:42" x14ac:dyDescent="0.35">
      <c r="A4451" t="s">
        <v>5597</v>
      </c>
      <c r="B4451" t="s">
        <v>9</v>
      </c>
      <c r="C4451">
        <v>68</v>
      </c>
      <c r="D4451" t="s">
        <v>10</v>
      </c>
      <c r="E4451">
        <v>0</v>
      </c>
      <c r="F4451" t="s">
        <v>5083</v>
      </c>
      <c r="G4451">
        <v>96119</v>
      </c>
      <c r="H4451">
        <v>41.042003000000001</v>
      </c>
      <c r="I4451">
        <v>-120.506086</v>
      </c>
      <c r="J4451">
        <v>8</v>
      </c>
      <c r="K4451" s="1">
        <v>30</v>
      </c>
      <c r="L4451" t="s">
        <v>99</v>
      </c>
      <c r="M4451" t="s">
        <v>10</v>
      </c>
      <c r="N4451">
        <v>47.75</v>
      </c>
      <c r="O4451" t="s">
        <v>10</v>
      </c>
      <c r="P4451" t="s">
        <v>10</v>
      </c>
      <c r="Q4451" t="s">
        <v>25</v>
      </c>
      <c r="R4451">
        <v>27</v>
      </c>
      <c r="S4451" t="s">
        <v>13</v>
      </c>
      <c r="T4451" t="s">
        <v>10</v>
      </c>
      <c r="U4451" t="s">
        <v>13</v>
      </c>
      <c r="V4451" t="s">
        <v>13</v>
      </c>
      <c r="W4451" t="s">
        <v>10</v>
      </c>
      <c r="X4451" t="s">
        <v>13</v>
      </c>
      <c r="Y4451" t="s">
        <v>13</v>
      </c>
      <c r="Z4451" t="s">
        <v>10</v>
      </c>
      <c r="AA4451" t="s">
        <v>43</v>
      </c>
      <c r="AB4451" t="s">
        <v>10</v>
      </c>
      <c r="AC4451" t="s">
        <v>26</v>
      </c>
      <c r="AD4451">
        <v>90.05</v>
      </c>
      <c r="AE4451">
        <v>2627.2</v>
      </c>
      <c r="AF4451">
        <v>0</v>
      </c>
      <c r="AG4451">
        <v>0</v>
      </c>
      <c r="AH4451">
        <v>1432.5</v>
      </c>
      <c r="AI4451">
        <v>4059.7</v>
      </c>
      <c r="AJ4451" t="s">
        <v>17</v>
      </c>
      <c r="AM4451" t="str">
        <f t="shared" si="207"/>
        <v>VIP</v>
      </c>
      <c r="AN4451" t="str">
        <f t="shared" si="208"/>
        <v>No</v>
      </c>
      <c r="AO4451" t="str" cm="1">
        <f t="array" ref="AO4451">_xlfn.IFS($C4451&lt;36,"Youth", $C4451&lt;66, "Middle_age", $C4451&gt;65, "Old")</f>
        <v>Old</v>
      </c>
      <c r="AP4451" t="str">
        <f t="shared" si="209"/>
        <v>3 năm</v>
      </c>
    </row>
    <row r="4452" spans="1:42" x14ac:dyDescent="0.35">
      <c r="A4452" t="s">
        <v>5598</v>
      </c>
      <c r="B4452" t="s">
        <v>19</v>
      </c>
      <c r="C4452">
        <v>33</v>
      </c>
      <c r="D4452" t="s">
        <v>10</v>
      </c>
      <c r="E4452">
        <v>0</v>
      </c>
      <c r="F4452" t="s">
        <v>4376</v>
      </c>
      <c r="G4452">
        <v>95252</v>
      </c>
      <c r="H4452">
        <v>38.156970999999999</v>
      </c>
      <c r="I4452">
        <v>-120.849231</v>
      </c>
      <c r="J4452">
        <v>9</v>
      </c>
      <c r="K4452" s="1">
        <v>60</v>
      </c>
      <c r="L4452" t="s">
        <v>46</v>
      </c>
      <c r="M4452" t="s">
        <v>10</v>
      </c>
      <c r="N4452">
        <v>47.4</v>
      </c>
      <c r="O4452" t="s">
        <v>13</v>
      </c>
      <c r="P4452" t="s">
        <v>10</v>
      </c>
      <c r="Q4452" t="s">
        <v>14</v>
      </c>
      <c r="R4452">
        <v>29</v>
      </c>
      <c r="S4452" t="s">
        <v>13</v>
      </c>
      <c r="T4452" t="s">
        <v>10</v>
      </c>
      <c r="U4452" t="s">
        <v>13</v>
      </c>
      <c r="V4452" t="s">
        <v>13</v>
      </c>
      <c r="W4452" t="s">
        <v>10</v>
      </c>
      <c r="X4452" t="s">
        <v>10</v>
      </c>
      <c r="Y4452" t="s">
        <v>10</v>
      </c>
      <c r="Z4452" t="s">
        <v>10</v>
      </c>
      <c r="AA4452" t="s">
        <v>15</v>
      </c>
      <c r="AB4452" t="s">
        <v>10</v>
      </c>
      <c r="AC4452" t="s">
        <v>26</v>
      </c>
      <c r="AD4452">
        <v>94.4</v>
      </c>
      <c r="AE4452">
        <v>5610.25</v>
      </c>
      <c r="AF4452">
        <v>0</v>
      </c>
      <c r="AG4452">
        <v>0</v>
      </c>
      <c r="AH4452">
        <v>2844</v>
      </c>
      <c r="AI4452">
        <v>8454.25</v>
      </c>
      <c r="AJ4452" t="s">
        <v>27</v>
      </c>
      <c r="AK4452" t="s">
        <v>91</v>
      </c>
      <c r="AL4452" t="s">
        <v>165</v>
      </c>
      <c r="AM4452" t="str">
        <f t="shared" si="207"/>
        <v>Churned</v>
      </c>
      <c r="AN4452" t="str">
        <f t="shared" si="208"/>
        <v>No</v>
      </c>
      <c r="AO4452" t="str" cm="1">
        <f t="array" ref="AO4452">_xlfn.IFS($C4452&lt;36,"Youth", $C4452&lt;66, "Middle_age", $C4452&gt;65, "Old")</f>
        <v>Youth</v>
      </c>
      <c r="AP4452" t="str">
        <f t="shared" si="209"/>
        <v>5 năm</v>
      </c>
    </row>
    <row r="4453" spans="1:42" x14ac:dyDescent="0.35">
      <c r="A4453" t="s">
        <v>5599</v>
      </c>
      <c r="B4453" t="s">
        <v>9</v>
      </c>
      <c r="C4453">
        <v>62</v>
      </c>
      <c r="D4453" t="s">
        <v>13</v>
      </c>
      <c r="E4453">
        <v>0</v>
      </c>
      <c r="F4453" t="s">
        <v>2662</v>
      </c>
      <c r="G4453">
        <v>93647</v>
      </c>
      <c r="H4453">
        <v>36.600185000000003</v>
      </c>
      <c r="I4453">
        <v>-119.17565500000001</v>
      </c>
      <c r="J4453">
        <v>0</v>
      </c>
      <c r="K4453" s="1">
        <v>2</v>
      </c>
      <c r="L4453" t="s">
        <v>24</v>
      </c>
      <c r="M4453" t="s">
        <v>10</v>
      </c>
      <c r="N4453">
        <v>24.05</v>
      </c>
      <c r="O4453" t="s">
        <v>13</v>
      </c>
      <c r="P4453" t="s">
        <v>10</v>
      </c>
      <c r="Q4453" t="s">
        <v>25</v>
      </c>
      <c r="R4453">
        <v>27</v>
      </c>
      <c r="S4453" t="s">
        <v>13</v>
      </c>
      <c r="T4453" t="s">
        <v>13</v>
      </c>
      <c r="U4453" t="s">
        <v>10</v>
      </c>
      <c r="V4453" t="s">
        <v>13</v>
      </c>
      <c r="W4453" t="s">
        <v>13</v>
      </c>
      <c r="X4453" t="s">
        <v>10</v>
      </c>
      <c r="Y4453" t="s">
        <v>10</v>
      </c>
      <c r="Z4453" t="s">
        <v>10</v>
      </c>
      <c r="AA4453" t="s">
        <v>21</v>
      </c>
      <c r="AB4453" t="s">
        <v>10</v>
      </c>
      <c r="AC4453" t="s">
        <v>153</v>
      </c>
      <c r="AD4453">
        <v>-5</v>
      </c>
      <c r="AE4453">
        <v>178.7</v>
      </c>
      <c r="AF4453">
        <v>0</v>
      </c>
      <c r="AG4453">
        <v>0</v>
      </c>
      <c r="AH4453">
        <v>48.1</v>
      </c>
      <c r="AI4453">
        <v>226.8</v>
      </c>
      <c r="AJ4453" t="s">
        <v>27</v>
      </c>
      <c r="AK4453" t="s">
        <v>91</v>
      </c>
      <c r="AL4453" t="s">
        <v>92</v>
      </c>
      <c r="AM4453" t="str">
        <f t="shared" si="207"/>
        <v>Churned</v>
      </c>
      <c r="AN4453" t="str">
        <f t="shared" si="208"/>
        <v>No</v>
      </c>
      <c r="AO4453" t="str" cm="1">
        <f t="array" ref="AO4453">_xlfn.IFS($C4453&lt;36,"Youth", $C4453&lt;66, "Middle_age", $C4453&gt;65, "Old")</f>
        <v>Middle_age</v>
      </c>
      <c r="AP4453" t="str">
        <f t="shared" si="209"/>
        <v>1 năm</v>
      </c>
    </row>
    <row r="4454" spans="1:42" x14ac:dyDescent="0.35">
      <c r="A4454" t="s">
        <v>5600</v>
      </c>
      <c r="B4454" t="s">
        <v>9</v>
      </c>
      <c r="C4454">
        <v>57</v>
      </c>
      <c r="D4454" t="s">
        <v>13</v>
      </c>
      <c r="E4454">
        <v>0</v>
      </c>
      <c r="F4454" t="s">
        <v>407</v>
      </c>
      <c r="G4454">
        <v>92410</v>
      </c>
      <c r="H4454">
        <v>34.106921999999997</v>
      </c>
      <c r="I4454">
        <v>-117.29755299999999</v>
      </c>
      <c r="J4454">
        <v>0</v>
      </c>
      <c r="K4454" s="1">
        <v>9</v>
      </c>
      <c r="L4454" t="s">
        <v>24</v>
      </c>
      <c r="M4454" t="s">
        <v>10</v>
      </c>
      <c r="N4454">
        <v>2.6</v>
      </c>
      <c r="O4454" t="s">
        <v>13</v>
      </c>
      <c r="P4454" t="s">
        <v>13</v>
      </c>
      <c r="AA4454" t="s">
        <v>21</v>
      </c>
      <c r="AB4454" t="s">
        <v>13</v>
      </c>
      <c r="AC4454" t="s">
        <v>16</v>
      </c>
      <c r="AD4454">
        <v>20.25</v>
      </c>
      <c r="AE4454">
        <v>186.15</v>
      </c>
      <c r="AF4454">
        <v>0</v>
      </c>
      <c r="AG4454">
        <v>0</v>
      </c>
      <c r="AH4454">
        <v>23.4</v>
      </c>
      <c r="AI4454">
        <v>209.55</v>
      </c>
      <c r="AJ4454" t="s">
        <v>17</v>
      </c>
      <c r="AM4454" t="str">
        <f t="shared" si="207"/>
        <v>Stayed</v>
      </c>
      <c r="AN4454" t="str">
        <f t="shared" si="208"/>
        <v>No</v>
      </c>
      <c r="AO4454" t="str" cm="1">
        <f t="array" ref="AO4454">_xlfn.IFS($C4454&lt;36,"Youth", $C4454&lt;66, "Middle_age", $C4454&gt;65, "Old")</f>
        <v>Middle_age</v>
      </c>
      <c r="AP4454" t="str">
        <f t="shared" si="209"/>
        <v>1 năm</v>
      </c>
    </row>
    <row r="4455" spans="1:42" x14ac:dyDescent="0.35">
      <c r="A4455" t="s">
        <v>5601</v>
      </c>
      <c r="B4455" t="s">
        <v>9</v>
      </c>
      <c r="C4455">
        <v>58</v>
      </c>
      <c r="D4455" t="s">
        <v>13</v>
      </c>
      <c r="E4455">
        <v>0</v>
      </c>
      <c r="F4455" t="s">
        <v>385</v>
      </c>
      <c r="G4455">
        <v>95916</v>
      </c>
      <c r="H4455">
        <v>39.657228000000003</v>
      </c>
      <c r="I4455">
        <v>-121.37778</v>
      </c>
      <c r="J4455">
        <v>0</v>
      </c>
      <c r="K4455" s="1">
        <v>44</v>
      </c>
      <c r="L4455" t="s">
        <v>12</v>
      </c>
      <c r="M4455" t="s">
        <v>13</v>
      </c>
      <c r="P4455" t="s">
        <v>10</v>
      </c>
      <c r="Q4455" t="s">
        <v>14</v>
      </c>
      <c r="R4455">
        <v>3</v>
      </c>
      <c r="S4455" t="s">
        <v>13</v>
      </c>
      <c r="T4455" t="s">
        <v>13</v>
      </c>
      <c r="U4455" t="s">
        <v>10</v>
      </c>
      <c r="V4455" t="s">
        <v>13</v>
      </c>
      <c r="W4455" t="s">
        <v>10</v>
      </c>
      <c r="X4455" t="s">
        <v>10</v>
      </c>
      <c r="Y4455" t="s">
        <v>10</v>
      </c>
      <c r="Z4455" t="s">
        <v>10</v>
      </c>
      <c r="AA4455" t="s">
        <v>15</v>
      </c>
      <c r="AB4455" t="s">
        <v>10</v>
      </c>
      <c r="AC4455" t="s">
        <v>26</v>
      </c>
      <c r="AD4455">
        <v>49.05</v>
      </c>
      <c r="AE4455">
        <v>2265</v>
      </c>
      <c r="AF4455">
        <v>0</v>
      </c>
      <c r="AG4455">
        <v>0</v>
      </c>
      <c r="AH4455">
        <v>0</v>
      </c>
      <c r="AI4455">
        <v>2265</v>
      </c>
      <c r="AJ4455" t="s">
        <v>17</v>
      </c>
      <c r="AM4455" t="str">
        <f t="shared" si="207"/>
        <v>Stayed</v>
      </c>
      <c r="AN4455" t="str">
        <f t="shared" si="208"/>
        <v>No</v>
      </c>
      <c r="AO4455" t="str" cm="1">
        <f t="array" ref="AO4455">_xlfn.IFS($C4455&lt;36,"Youth", $C4455&lt;66, "Middle_age", $C4455&gt;65, "Old")</f>
        <v>Middle_age</v>
      </c>
      <c r="AP4455" t="str">
        <f t="shared" si="209"/>
        <v>4 năm</v>
      </c>
    </row>
    <row r="4456" spans="1:42" x14ac:dyDescent="0.35">
      <c r="A4456" t="s">
        <v>5602</v>
      </c>
      <c r="B4456" t="s">
        <v>19</v>
      </c>
      <c r="C4456">
        <v>20</v>
      </c>
      <c r="D4456" t="s">
        <v>13</v>
      </c>
      <c r="E4456">
        <v>3</v>
      </c>
      <c r="F4456" t="s">
        <v>3973</v>
      </c>
      <c r="G4456">
        <v>92223</v>
      </c>
      <c r="H4456">
        <v>33.946981999999998</v>
      </c>
      <c r="I4456">
        <v>-116.977672</v>
      </c>
      <c r="J4456">
        <v>0</v>
      </c>
      <c r="K4456" s="1">
        <v>71</v>
      </c>
      <c r="L4456" t="s">
        <v>42</v>
      </c>
      <c r="M4456" t="s">
        <v>10</v>
      </c>
      <c r="N4456">
        <v>4.76</v>
      </c>
      <c r="O4456" t="s">
        <v>13</v>
      </c>
      <c r="P4456" t="s">
        <v>10</v>
      </c>
      <c r="Q4456" t="s">
        <v>49</v>
      </c>
      <c r="R4456">
        <v>52</v>
      </c>
      <c r="S4456" t="s">
        <v>10</v>
      </c>
      <c r="T4456" t="s">
        <v>10</v>
      </c>
      <c r="U4456" t="s">
        <v>10</v>
      </c>
      <c r="V4456" t="s">
        <v>10</v>
      </c>
      <c r="W4456" t="s">
        <v>10</v>
      </c>
      <c r="X4456" t="s">
        <v>13</v>
      </c>
      <c r="Y4456" t="s">
        <v>13</v>
      </c>
      <c r="Z4456" t="s">
        <v>10</v>
      </c>
      <c r="AA4456" t="s">
        <v>43</v>
      </c>
      <c r="AB4456" t="s">
        <v>10</v>
      </c>
      <c r="AC4456" t="s">
        <v>16</v>
      </c>
      <c r="AD4456">
        <v>76.900000000000006</v>
      </c>
      <c r="AE4456">
        <v>5522.7</v>
      </c>
      <c r="AF4456">
        <v>0</v>
      </c>
      <c r="AG4456">
        <v>0</v>
      </c>
      <c r="AH4456">
        <v>337.96</v>
      </c>
      <c r="AI4456">
        <v>5860.66</v>
      </c>
      <c r="AJ4456" t="s">
        <v>17</v>
      </c>
      <c r="AM4456" t="str">
        <f t="shared" si="207"/>
        <v>VIP</v>
      </c>
      <c r="AN4456" t="str">
        <f t="shared" si="208"/>
        <v>Yes</v>
      </c>
      <c r="AO4456" t="str" cm="1">
        <f t="array" ref="AO4456">_xlfn.IFS($C4456&lt;36,"Youth", $C4456&lt;66, "Middle_age", $C4456&gt;65, "Old")</f>
        <v>Youth</v>
      </c>
      <c r="AP4456" t="str">
        <f t="shared" si="209"/>
        <v>6 năm</v>
      </c>
    </row>
    <row r="4457" spans="1:42" x14ac:dyDescent="0.35">
      <c r="A4457" t="s">
        <v>5603</v>
      </c>
      <c r="B4457" t="s">
        <v>19</v>
      </c>
      <c r="C4457">
        <v>71</v>
      </c>
      <c r="D4457" t="s">
        <v>13</v>
      </c>
      <c r="E4457">
        <v>0</v>
      </c>
      <c r="F4457" t="s">
        <v>3719</v>
      </c>
      <c r="G4457">
        <v>93204</v>
      </c>
      <c r="H4457">
        <v>35.916943000000003</v>
      </c>
      <c r="I4457">
        <v>-120.129921</v>
      </c>
      <c r="J4457">
        <v>0</v>
      </c>
      <c r="K4457" s="1">
        <v>22</v>
      </c>
      <c r="L4457" t="s">
        <v>12</v>
      </c>
      <c r="M4457" t="s">
        <v>10</v>
      </c>
      <c r="N4457">
        <v>46.11</v>
      </c>
      <c r="O4457" t="s">
        <v>10</v>
      </c>
      <c r="P4457" t="s">
        <v>10</v>
      </c>
      <c r="Q4457" t="s">
        <v>25</v>
      </c>
      <c r="R4457">
        <v>27</v>
      </c>
      <c r="S4457" t="s">
        <v>13</v>
      </c>
      <c r="T4457" t="s">
        <v>13</v>
      </c>
      <c r="U4457" t="s">
        <v>13</v>
      </c>
      <c r="V4457" t="s">
        <v>10</v>
      </c>
      <c r="W4457" t="s">
        <v>10</v>
      </c>
      <c r="X4457" t="s">
        <v>13</v>
      </c>
      <c r="Y4457" t="s">
        <v>13</v>
      </c>
      <c r="Z4457" t="s">
        <v>10</v>
      </c>
      <c r="AA4457" t="s">
        <v>21</v>
      </c>
      <c r="AB4457" t="s">
        <v>10</v>
      </c>
      <c r="AC4457" t="s">
        <v>26</v>
      </c>
      <c r="AD4457">
        <v>90.5</v>
      </c>
      <c r="AE4457">
        <v>1910.6</v>
      </c>
      <c r="AF4457">
        <v>0</v>
      </c>
      <c r="AG4457">
        <v>0</v>
      </c>
      <c r="AH4457">
        <v>1014.42</v>
      </c>
      <c r="AI4457">
        <v>2925.02</v>
      </c>
      <c r="AJ4457" t="s">
        <v>27</v>
      </c>
      <c r="AK4457" t="s">
        <v>79</v>
      </c>
      <c r="AL4457" t="s">
        <v>80</v>
      </c>
      <c r="AM4457" t="str">
        <f t="shared" si="207"/>
        <v>Churned</v>
      </c>
      <c r="AN4457" t="str">
        <f t="shared" si="208"/>
        <v>No</v>
      </c>
      <c r="AO4457" t="str" cm="1">
        <f t="array" ref="AO4457">_xlfn.IFS($C4457&lt;36,"Youth", $C4457&lt;66, "Middle_age", $C4457&gt;65, "Old")</f>
        <v>Old</v>
      </c>
      <c r="AP4457" t="str">
        <f t="shared" si="209"/>
        <v>2 năm</v>
      </c>
    </row>
    <row r="4458" spans="1:42" x14ac:dyDescent="0.35">
      <c r="A4458" t="s">
        <v>5604</v>
      </c>
      <c r="B4458" t="s">
        <v>9</v>
      </c>
      <c r="C4458">
        <v>33</v>
      </c>
      <c r="D4458" t="s">
        <v>10</v>
      </c>
      <c r="E4458">
        <v>0</v>
      </c>
      <c r="F4458" t="s">
        <v>3522</v>
      </c>
      <c r="G4458">
        <v>92278</v>
      </c>
      <c r="H4458">
        <v>34.457828999999997</v>
      </c>
      <c r="I4458">
        <v>-116.139589</v>
      </c>
      <c r="J4458">
        <v>10</v>
      </c>
      <c r="K4458" s="1">
        <v>56</v>
      </c>
      <c r="L4458" t="s">
        <v>46</v>
      </c>
      <c r="M4458" t="s">
        <v>10</v>
      </c>
      <c r="N4458">
        <v>37.5</v>
      </c>
      <c r="O4458" t="s">
        <v>10</v>
      </c>
      <c r="P4458" t="s">
        <v>10</v>
      </c>
      <c r="Q4458" t="s">
        <v>25</v>
      </c>
      <c r="R4458">
        <v>11</v>
      </c>
      <c r="S4458" t="s">
        <v>10</v>
      </c>
      <c r="T4458" t="s">
        <v>13</v>
      </c>
      <c r="U4458" t="s">
        <v>13</v>
      </c>
      <c r="V4458" t="s">
        <v>13</v>
      </c>
      <c r="W4458" t="s">
        <v>10</v>
      </c>
      <c r="X4458" t="s">
        <v>10</v>
      </c>
      <c r="Y4458" t="s">
        <v>10</v>
      </c>
      <c r="Z4458" t="s">
        <v>10</v>
      </c>
      <c r="AA4458" t="s">
        <v>15</v>
      </c>
      <c r="AB4458" t="s">
        <v>10</v>
      </c>
      <c r="AC4458" t="s">
        <v>26</v>
      </c>
      <c r="AD4458">
        <v>98</v>
      </c>
      <c r="AE4458">
        <v>5270.6</v>
      </c>
      <c r="AF4458">
        <v>0</v>
      </c>
      <c r="AG4458">
        <v>0</v>
      </c>
      <c r="AH4458">
        <v>2100</v>
      </c>
      <c r="AI4458">
        <v>7370.6</v>
      </c>
      <c r="AJ4458" t="s">
        <v>17</v>
      </c>
      <c r="AM4458" t="str">
        <f t="shared" si="207"/>
        <v>VIP</v>
      </c>
      <c r="AN4458" t="str">
        <f t="shared" si="208"/>
        <v>No</v>
      </c>
      <c r="AO4458" t="str" cm="1">
        <f t="array" ref="AO4458">_xlfn.IFS($C4458&lt;36,"Youth", $C4458&lt;66, "Middle_age", $C4458&gt;65, "Old")</f>
        <v>Youth</v>
      </c>
      <c r="AP4458" t="str">
        <f t="shared" si="209"/>
        <v>5 năm</v>
      </c>
    </row>
    <row r="4459" spans="1:42" x14ac:dyDescent="0.35">
      <c r="A4459" t="s">
        <v>5605</v>
      </c>
      <c r="B4459" t="s">
        <v>19</v>
      </c>
      <c r="C4459">
        <v>53</v>
      </c>
      <c r="D4459" t="s">
        <v>10</v>
      </c>
      <c r="E4459">
        <v>3</v>
      </c>
      <c r="F4459" t="s">
        <v>249</v>
      </c>
      <c r="G4459">
        <v>90250</v>
      </c>
      <c r="H4459">
        <v>33.914774999999999</v>
      </c>
      <c r="I4459">
        <v>-118.348083</v>
      </c>
      <c r="J4459">
        <v>4</v>
      </c>
      <c r="K4459" s="1">
        <v>72</v>
      </c>
      <c r="L4459" t="s">
        <v>42</v>
      </c>
      <c r="M4459" t="s">
        <v>10</v>
      </c>
      <c r="N4459">
        <v>36.82</v>
      </c>
      <c r="O4459" t="s">
        <v>10</v>
      </c>
      <c r="P4459" t="s">
        <v>13</v>
      </c>
      <c r="AA4459" t="s">
        <v>43</v>
      </c>
      <c r="AB4459" t="s">
        <v>13</v>
      </c>
      <c r="AC4459" t="s">
        <v>16</v>
      </c>
      <c r="AD4459">
        <v>25.55</v>
      </c>
      <c r="AE4459">
        <v>1867.7</v>
      </c>
      <c r="AF4459">
        <v>0</v>
      </c>
      <c r="AG4459">
        <v>0</v>
      </c>
      <c r="AH4459">
        <v>2651.04</v>
      </c>
      <c r="AI4459">
        <v>4518.74</v>
      </c>
      <c r="AJ4459" t="s">
        <v>17</v>
      </c>
      <c r="AM4459" t="str">
        <f t="shared" si="207"/>
        <v>VIP</v>
      </c>
      <c r="AN4459" t="str">
        <f t="shared" si="208"/>
        <v>Yes</v>
      </c>
      <c r="AO4459" t="str" cm="1">
        <f t="array" ref="AO4459">_xlfn.IFS($C4459&lt;36,"Youth", $C4459&lt;66, "Middle_age", $C4459&gt;65, "Old")</f>
        <v>Middle_age</v>
      </c>
      <c r="AP4459" t="str">
        <f t="shared" si="209"/>
        <v>6 năm</v>
      </c>
    </row>
    <row r="4460" spans="1:42" x14ac:dyDescent="0.35">
      <c r="A4460" t="s">
        <v>5606</v>
      </c>
      <c r="B4460" t="s">
        <v>19</v>
      </c>
      <c r="C4460">
        <v>44</v>
      </c>
      <c r="D4460" t="s">
        <v>13</v>
      </c>
      <c r="E4460">
        <v>0</v>
      </c>
      <c r="F4460" t="s">
        <v>2064</v>
      </c>
      <c r="G4460">
        <v>95223</v>
      </c>
      <c r="H4460">
        <v>38.321530000000003</v>
      </c>
      <c r="I4460">
        <v>-120.236358</v>
      </c>
      <c r="J4460">
        <v>0</v>
      </c>
      <c r="K4460" s="1">
        <v>1</v>
      </c>
      <c r="L4460" t="s">
        <v>24</v>
      </c>
      <c r="M4460" t="s">
        <v>10</v>
      </c>
      <c r="N4460">
        <v>27.08</v>
      </c>
      <c r="O4460" t="s">
        <v>13</v>
      </c>
      <c r="P4460" t="s">
        <v>13</v>
      </c>
      <c r="AA4460" t="s">
        <v>21</v>
      </c>
      <c r="AB4460" t="s">
        <v>13</v>
      </c>
      <c r="AC4460" t="s">
        <v>16</v>
      </c>
      <c r="AD4460">
        <v>19.95</v>
      </c>
      <c r="AE4460">
        <v>19.95</v>
      </c>
      <c r="AF4460">
        <v>0</v>
      </c>
      <c r="AG4460">
        <v>0</v>
      </c>
      <c r="AH4460">
        <v>27.08</v>
      </c>
      <c r="AI4460">
        <v>47.03</v>
      </c>
      <c r="AJ4460" t="s">
        <v>68</v>
      </c>
      <c r="AM4460" t="str">
        <f t="shared" si="207"/>
        <v>Joined</v>
      </c>
      <c r="AN4460" t="str">
        <f t="shared" si="208"/>
        <v>No</v>
      </c>
      <c r="AO4460" t="str" cm="1">
        <f t="array" ref="AO4460">_xlfn.IFS($C4460&lt;36,"Youth", $C4460&lt;66, "Middle_age", $C4460&gt;65, "Old")</f>
        <v>Middle_age</v>
      </c>
      <c r="AP4460" t="str">
        <f t="shared" si="209"/>
        <v>1 năm</v>
      </c>
    </row>
    <row r="4461" spans="1:42" x14ac:dyDescent="0.35">
      <c r="A4461" t="s">
        <v>5607</v>
      </c>
      <c r="B4461" t="s">
        <v>9</v>
      </c>
      <c r="C4461">
        <v>47</v>
      </c>
      <c r="D4461" t="s">
        <v>10</v>
      </c>
      <c r="E4461">
        <v>7</v>
      </c>
      <c r="F4461" t="s">
        <v>1548</v>
      </c>
      <c r="G4461">
        <v>93622</v>
      </c>
      <c r="H4461">
        <v>36.785617999999999</v>
      </c>
      <c r="I4461">
        <v>-120.625382</v>
      </c>
      <c r="J4461">
        <v>6</v>
      </c>
      <c r="K4461" s="1">
        <v>20</v>
      </c>
      <c r="L4461" t="s">
        <v>32</v>
      </c>
      <c r="M4461" t="s">
        <v>10</v>
      </c>
      <c r="N4461">
        <v>36.85</v>
      </c>
      <c r="O4461" t="s">
        <v>10</v>
      </c>
      <c r="P4461" t="s">
        <v>13</v>
      </c>
      <c r="AA4461" t="s">
        <v>21</v>
      </c>
      <c r="AB4461" t="s">
        <v>10</v>
      </c>
      <c r="AC4461" t="s">
        <v>26</v>
      </c>
      <c r="AD4461">
        <v>25.55</v>
      </c>
      <c r="AE4461">
        <v>507.4</v>
      </c>
      <c r="AF4461">
        <v>0</v>
      </c>
      <c r="AG4461">
        <v>0</v>
      </c>
      <c r="AH4461">
        <v>737</v>
      </c>
      <c r="AI4461">
        <v>1244.4000000000001</v>
      </c>
      <c r="AJ4461" t="s">
        <v>17</v>
      </c>
      <c r="AM4461" t="str">
        <f t="shared" si="207"/>
        <v>Stayed</v>
      </c>
      <c r="AN4461" t="str">
        <f t="shared" si="208"/>
        <v>Yes</v>
      </c>
      <c r="AO4461" t="str" cm="1">
        <f t="array" ref="AO4461">_xlfn.IFS($C4461&lt;36,"Youth", $C4461&lt;66, "Middle_age", $C4461&gt;65, "Old")</f>
        <v>Middle_age</v>
      </c>
      <c r="AP4461" t="str">
        <f t="shared" si="209"/>
        <v>2 năm</v>
      </c>
    </row>
    <row r="4462" spans="1:42" x14ac:dyDescent="0.35">
      <c r="A4462" t="s">
        <v>5608</v>
      </c>
      <c r="B4462" t="s">
        <v>9</v>
      </c>
      <c r="C4462">
        <v>21</v>
      </c>
      <c r="D4462" t="s">
        <v>10</v>
      </c>
      <c r="E4462">
        <v>0</v>
      </c>
      <c r="F4462" t="s">
        <v>407</v>
      </c>
      <c r="G4462">
        <v>92405</v>
      </c>
      <c r="H4462">
        <v>34.142747</v>
      </c>
      <c r="I4462">
        <v>-117.300864</v>
      </c>
      <c r="J4462">
        <v>3</v>
      </c>
      <c r="K4462" s="1">
        <v>54</v>
      </c>
      <c r="L4462" t="s">
        <v>46</v>
      </c>
      <c r="M4462" t="s">
        <v>10</v>
      </c>
      <c r="N4462">
        <v>28.17</v>
      </c>
      <c r="O4462" t="s">
        <v>13</v>
      </c>
      <c r="P4462" t="s">
        <v>10</v>
      </c>
      <c r="Q4462" t="s">
        <v>49</v>
      </c>
      <c r="R4462">
        <v>76</v>
      </c>
      <c r="S4462" t="s">
        <v>10</v>
      </c>
      <c r="T4462" t="s">
        <v>13</v>
      </c>
      <c r="U4462" t="s">
        <v>10</v>
      </c>
      <c r="V4462" t="s">
        <v>10</v>
      </c>
      <c r="W4462" t="s">
        <v>13</v>
      </c>
      <c r="X4462" t="s">
        <v>10</v>
      </c>
      <c r="Y4462" t="s">
        <v>10</v>
      </c>
      <c r="Z4462" t="s">
        <v>10</v>
      </c>
      <c r="AA4462" t="s">
        <v>43</v>
      </c>
      <c r="AB4462" t="s">
        <v>13</v>
      </c>
      <c r="AC4462" t="s">
        <v>26</v>
      </c>
      <c r="AD4462">
        <v>69.95</v>
      </c>
      <c r="AE4462">
        <v>3871.85</v>
      </c>
      <c r="AF4462">
        <v>0</v>
      </c>
      <c r="AG4462">
        <v>0</v>
      </c>
      <c r="AH4462">
        <v>1521.18</v>
      </c>
      <c r="AI4462">
        <v>5393.03</v>
      </c>
      <c r="AJ4462" t="s">
        <v>17</v>
      </c>
      <c r="AM4462" t="str">
        <f t="shared" si="207"/>
        <v>VIP</v>
      </c>
      <c r="AN4462" t="str">
        <f t="shared" si="208"/>
        <v>No</v>
      </c>
      <c r="AO4462" t="str" cm="1">
        <f t="array" ref="AO4462">_xlfn.IFS($C4462&lt;36,"Youth", $C4462&lt;66, "Middle_age", $C4462&gt;65, "Old")</f>
        <v>Youth</v>
      </c>
      <c r="AP4462" t="str">
        <f t="shared" si="209"/>
        <v>5 năm</v>
      </c>
    </row>
    <row r="4463" spans="1:42" x14ac:dyDescent="0.35">
      <c r="A4463" t="s">
        <v>5609</v>
      </c>
      <c r="B4463" t="s">
        <v>9</v>
      </c>
      <c r="C4463">
        <v>22</v>
      </c>
      <c r="D4463" t="s">
        <v>13</v>
      </c>
      <c r="E4463">
        <v>0</v>
      </c>
      <c r="F4463" t="s">
        <v>5379</v>
      </c>
      <c r="G4463">
        <v>94599</v>
      </c>
      <c r="H4463">
        <v>38.421458000000001</v>
      </c>
      <c r="I4463">
        <v>-122.365048</v>
      </c>
      <c r="J4463">
        <v>0</v>
      </c>
      <c r="K4463" s="1">
        <v>23</v>
      </c>
      <c r="L4463" t="s">
        <v>12</v>
      </c>
      <c r="M4463" t="s">
        <v>10</v>
      </c>
      <c r="N4463">
        <v>15.18</v>
      </c>
      <c r="O4463" t="s">
        <v>13</v>
      </c>
      <c r="P4463" t="s">
        <v>10</v>
      </c>
      <c r="Q4463" t="s">
        <v>25</v>
      </c>
      <c r="R4463">
        <v>46</v>
      </c>
      <c r="S4463" t="s">
        <v>13</v>
      </c>
      <c r="T4463" t="s">
        <v>10</v>
      </c>
      <c r="U4463" t="s">
        <v>13</v>
      </c>
      <c r="V4463" t="s">
        <v>10</v>
      </c>
      <c r="W4463" t="s">
        <v>13</v>
      </c>
      <c r="X4463" t="s">
        <v>13</v>
      </c>
      <c r="Y4463" t="s">
        <v>13</v>
      </c>
      <c r="Z4463" t="s">
        <v>10</v>
      </c>
      <c r="AA4463" t="s">
        <v>21</v>
      </c>
      <c r="AB4463" t="s">
        <v>10</v>
      </c>
      <c r="AC4463" t="s">
        <v>16</v>
      </c>
      <c r="AD4463">
        <v>79.099999999999994</v>
      </c>
      <c r="AE4463">
        <v>1783.75</v>
      </c>
      <c r="AF4463">
        <v>0</v>
      </c>
      <c r="AG4463">
        <v>0</v>
      </c>
      <c r="AH4463">
        <v>349.14</v>
      </c>
      <c r="AI4463">
        <v>2132.89</v>
      </c>
      <c r="AJ4463" t="s">
        <v>17</v>
      </c>
      <c r="AM4463" t="str">
        <f t="shared" si="207"/>
        <v>Stayed</v>
      </c>
      <c r="AN4463" t="str">
        <f t="shared" si="208"/>
        <v>No</v>
      </c>
      <c r="AO4463" t="str" cm="1">
        <f t="array" ref="AO4463">_xlfn.IFS($C4463&lt;36,"Youth", $C4463&lt;66, "Middle_age", $C4463&gt;65, "Old")</f>
        <v>Youth</v>
      </c>
      <c r="AP4463" t="str">
        <f t="shared" si="209"/>
        <v>2 năm</v>
      </c>
    </row>
    <row r="4464" spans="1:42" x14ac:dyDescent="0.35">
      <c r="A4464" t="s">
        <v>5610</v>
      </c>
      <c r="B4464" t="s">
        <v>19</v>
      </c>
      <c r="C4464">
        <v>33</v>
      </c>
      <c r="D4464" t="s">
        <v>10</v>
      </c>
      <c r="E4464">
        <v>0</v>
      </c>
      <c r="F4464" t="s">
        <v>213</v>
      </c>
      <c r="G4464">
        <v>92591</v>
      </c>
      <c r="H4464">
        <v>33.540604000000002</v>
      </c>
      <c r="I4464">
        <v>-117.10908999999999</v>
      </c>
      <c r="J4464">
        <v>3</v>
      </c>
      <c r="K4464" s="1">
        <v>33</v>
      </c>
      <c r="L4464" t="s">
        <v>99</v>
      </c>
      <c r="M4464" t="s">
        <v>10</v>
      </c>
      <c r="N4464">
        <v>33.32</v>
      </c>
      <c r="O4464" t="s">
        <v>13</v>
      </c>
      <c r="P4464" t="s">
        <v>10</v>
      </c>
      <c r="Q4464" t="s">
        <v>49</v>
      </c>
      <c r="R4464">
        <v>4</v>
      </c>
      <c r="S4464" t="s">
        <v>13</v>
      </c>
      <c r="T4464" t="s">
        <v>13</v>
      </c>
      <c r="U4464" t="s">
        <v>10</v>
      </c>
      <c r="V4464" t="s">
        <v>10</v>
      </c>
      <c r="W4464" t="s">
        <v>10</v>
      </c>
      <c r="X4464" t="s">
        <v>10</v>
      </c>
      <c r="Y4464" t="s">
        <v>10</v>
      </c>
      <c r="Z4464" t="s">
        <v>10</v>
      </c>
      <c r="AA4464" t="s">
        <v>15</v>
      </c>
      <c r="AB4464" t="s">
        <v>10</v>
      </c>
      <c r="AC4464" t="s">
        <v>153</v>
      </c>
      <c r="AD4464">
        <v>73.900000000000006</v>
      </c>
      <c r="AE4464">
        <v>2405.0500000000002</v>
      </c>
      <c r="AF4464">
        <v>0</v>
      </c>
      <c r="AG4464">
        <v>0</v>
      </c>
      <c r="AH4464">
        <v>1099.56</v>
      </c>
      <c r="AI4464">
        <v>3504.61</v>
      </c>
      <c r="AJ4464" t="s">
        <v>27</v>
      </c>
      <c r="AK4464" t="s">
        <v>28</v>
      </c>
      <c r="AL4464" t="s">
        <v>29</v>
      </c>
      <c r="AM4464" t="str">
        <f t="shared" si="207"/>
        <v>Churned</v>
      </c>
      <c r="AN4464" t="str">
        <f t="shared" si="208"/>
        <v>No</v>
      </c>
      <c r="AO4464" t="str" cm="1">
        <f t="array" ref="AO4464">_xlfn.IFS($C4464&lt;36,"Youth", $C4464&lt;66, "Middle_age", $C4464&gt;65, "Old")</f>
        <v>Youth</v>
      </c>
      <c r="AP4464" t="str">
        <f t="shared" si="209"/>
        <v>3 năm</v>
      </c>
    </row>
    <row r="4465" spans="1:42" x14ac:dyDescent="0.35">
      <c r="A4465" t="s">
        <v>5611</v>
      </c>
      <c r="B4465" t="s">
        <v>19</v>
      </c>
      <c r="C4465">
        <v>64</v>
      </c>
      <c r="D4465" t="s">
        <v>13</v>
      </c>
      <c r="E4465">
        <v>0</v>
      </c>
      <c r="F4465" t="s">
        <v>2809</v>
      </c>
      <c r="G4465">
        <v>91759</v>
      </c>
      <c r="H4465">
        <v>34.231318000000002</v>
      </c>
      <c r="I4465">
        <v>-117.662032</v>
      </c>
      <c r="J4465">
        <v>0</v>
      </c>
      <c r="K4465" s="1">
        <v>50</v>
      </c>
      <c r="L4465" t="s">
        <v>46</v>
      </c>
      <c r="M4465" t="s">
        <v>10</v>
      </c>
      <c r="N4465">
        <v>47.16</v>
      </c>
      <c r="O4465" t="s">
        <v>10</v>
      </c>
      <c r="P4465" t="s">
        <v>13</v>
      </c>
      <c r="AA4465" t="s">
        <v>43</v>
      </c>
      <c r="AB4465" t="s">
        <v>13</v>
      </c>
      <c r="AC4465" t="s">
        <v>26</v>
      </c>
      <c r="AD4465">
        <v>24.9</v>
      </c>
      <c r="AE4465">
        <v>1195.25</v>
      </c>
      <c r="AF4465">
        <v>0</v>
      </c>
      <c r="AG4465">
        <v>0</v>
      </c>
      <c r="AH4465">
        <v>2358</v>
      </c>
      <c r="AI4465">
        <v>3553.25</v>
      </c>
      <c r="AJ4465" t="s">
        <v>17</v>
      </c>
      <c r="AM4465" t="str">
        <f t="shared" si="207"/>
        <v>VIP</v>
      </c>
      <c r="AN4465" t="str">
        <f t="shared" si="208"/>
        <v>No</v>
      </c>
      <c r="AO4465" t="str" cm="1">
        <f t="array" ref="AO4465">_xlfn.IFS($C4465&lt;36,"Youth", $C4465&lt;66, "Middle_age", $C4465&gt;65, "Old")</f>
        <v>Middle_age</v>
      </c>
      <c r="AP4465" t="str">
        <f t="shared" si="209"/>
        <v>5 năm</v>
      </c>
    </row>
    <row r="4466" spans="1:42" x14ac:dyDescent="0.35">
      <c r="A4466" t="s">
        <v>5612</v>
      </c>
      <c r="B4466" t="s">
        <v>19</v>
      </c>
      <c r="C4466">
        <v>20</v>
      </c>
      <c r="D4466" t="s">
        <v>10</v>
      </c>
      <c r="E4466">
        <v>0</v>
      </c>
      <c r="F4466" t="s">
        <v>432</v>
      </c>
      <c r="G4466">
        <v>95564</v>
      </c>
      <c r="H4466">
        <v>40.809635999999998</v>
      </c>
      <c r="I4466">
        <v>-124.189977</v>
      </c>
      <c r="J4466">
        <v>2</v>
      </c>
      <c r="K4466" s="1">
        <v>72</v>
      </c>
      <c r="L4466" t="s">
        <v>42</v>
      </c>
      <c r="M4466" t="s">
        <v>10</v>
      </c>
      <c r="N4466">
        <v>6.89</v>
      </c>
      <c r="O4466" t="s">
        <v>10</v>
      </c>
      <c r="P4466" t="s">
        <v>10</v>
      </c>
      <c r="Q4466" t="s">
        <v>25</v>
      </c>
      <c r="R4466">
        <v>73</v>
      </c>
      <c r="S4466" t="s">
        <v>10</v>
      </c>
      <c r="T4466" t="s">
        <v>10</v>
      </c>
      <c r="U4466" t="s">
        <v>10</v>
      </c>
      <c r="V4466" t="s">
        <v>13</v>
      </c>
      <c r="W4466" t="s">
        <v>10</v>
      </c>
      <c r="X4466" t="s">
        <v>10</v>
      </c>
      <c r="Y4466" t="s">
        <v>10</v>
      </c>
      <c r="Z4466" t="s">
        <v>13</v>
      </c>
      <c r="AA4466" t="s">
        <v>43</v>
      </c>
      <c r="AB4466" t="s">
        <v>10</v>
      </c>
      <c r="AC4466" t="s">
        <v>26</v>
      </c>
      <c r="AD4466">
        <v>109.65</v>
      </c>
      <c r="AE4466">
        <v>7880.25</v>
      </c>
      <c r="AF4466">
        <v>0</v>
      </c>
      <c r="AG4466">
        <v>10</v>
      </c>
      <c r="AH4466">
        <v>496.08</v>
      </c>
      <c r="AI4466">
        <v>8386.33</v>
      </c>
      <c r="AJ4466" t="s">
        <v>17</v>
      </c>
      <c r="AM4466" t="str">
        <f t="shared" si="207"/>
        <v>VIP</v>
      </c>
      <c r="AN4466" t="str">
        <f t="shared" si="208"/>
        <v>No</v>
      </c>
      <c r="AO4466" t="str" cm="1">
        <f t="array" ref="AO4466">_xlfn.IFS($C4466&lt;36,"Youth", $C4466&lt;66, "Middle_age", $C4466&gt;65, "Old")</f>
        <v>Youth</v>
      </c>
      <c r="AP4466" t="str">
        <f t="shared" si="209"/>
        <v>6 năm</v>
      </c>
    </row>
    <row r="4467" spans="1:42" x14ac:dyDescent="0.35">
      <c r="A4467" t="s">
        <v>5613</v>
      </c>
      <c r="B4467" t="s">
        <v>9</v>
      </c>
      <c r="C4467">
        <v>19</v>
      </c>
      <c r="D4467" t="s">
        <v>13</v>
      </c>
      <c r="E4467">
        <v>0</v>
      </c>
      <c r="F4467" t="s">
        <v>4362</v>
      </c>
      <c r="G4467">
        <v>92651</v>
      </c>
      <c r="H4467">
        <v>33.570022999999999</v>
      </c>
      <c r="I4467">
        <v>-117.773669</v>
      </c>
      <c r="J4467">
        <v>0</v>
      </c>
      <c r="K4467" s="1">
        <v>19</v>
      </c>
      <c r="L4467" t="s">
        <v>12</v>
      </c>
      <c r="M4467" t="s">
        <v>10</v>
      </c>
      <c r="N4467">
        <v>24.35</v>
      </c>
      <c r="O4467" t="s">
        <v>13</v>
      </c>
      <c r="P4467" t="s">
        <v>10</v>
      </c>
      <c r="Q4467" t="s">
        <v>14</v>
      </c>
      <c r="R4467">
        <v>69</v>
      </c>
      <c r="S4467" t="s">
        <v>13</v>
      </c>
      <c r="T4467" t="s">
        <v>10</v>
      </c>
      <c r="U4467" t="s">
        <v>13</v>
      </c>
      <c r="V4467" t="s">
        <v>13</v>
      </c>
      <c r="W4467" t="s">
        <v>10</v>
      </c>
      <c r="X4467" t="s">
        <v>13</v>
      </c>
      <c r="Y4467" t="s">
        <v>13</v>
      </c>
      <c r="Z4467" t="s">
        <v>10</v>
      </c>
      <c r="AA4467" t="s">
        <v>15</v>
      </c>
      <c r="AB4467" t="s">
        <v>13</v>
      </c>
      <c r="AC4467" t="s">
        <v>26</v>
      </c>
      <c r="AD4467">
        <v>58.2</v>
      </c>
      <c r="AE4467">
        <v>1045.25</v>
      </c>
      <c r="AF4467">
        <v>0</v>
      </c>
      <c r="AG4467">
        <v>0</v>
      </c>
      <c r="AH4467">
        <v>462.65</v>
      </c>
      <c r="AI4467">
        <v>1507.9</v>
      </c>
      <c r="AJ4467" t="s">
        <v>17</v>
      </c>
      <c r="AM4467" t="str">
        <f t="shared" si="207"/>
        <v>Stayed</v>
      </c>
      <c r="AN4467" t="str">
        <f t="shared" si="208"/>
        <v>No</v>
      </c>
      <c r="AO4467" t="str" cm="1">
        <f t="array" ref="AO4467">_xlfn.IFS($C4467&lt;36,"Youth", $C4467&lt;66, "Middle_age", $C4467&gt;65, "Old")</f>
        <v>Youth</v>
      </c>
      <c r="AP4467" t="str">
        <f t="shared" si="209"/>
        <v>2 năm</v>
      </c>
    </row>
    <row r="4468" spans="1:42" x14ac:dyDescent="0.35">
      <c r="A4468" t="s">
        <v>5614</v>
      </c>
      <c r="B4468" t="s">
        <v>9</v>
      </c>
      <c r="C4468">
        <v>41</v>
      </c>
      <c r="D4468" t="s">
        <v>10</v>
      </c>
      <c r="E4468">
        <v>0</v>
      </c>
      <c r="F4468" t="s">
        <v>213</v>
      </c>
      <c r="G4468">
        <v>92592</v>
      </c>
      <c r="H4468">
        <v>33.507255000000001</v>
      </c>
      <c r="I4468">
        <v>-117.029473</v>
      </c>
      <c r="J4468">
        <v>4</v>
      </c>
      <c r="K4468" s="1">
        <v>70</v>
      </c>
      <c r="L4468" t="s">
        <v>12</v>
      </c>
      <c r="M4468" t="s">
        <v>10</v>
      </c>
      <c r="N4468">
        <v>28.54</v>
      </c>
      <c r="O4468" t="s">
        <v>10</v>
      </c>
      <c r="P4468" t="s">
        <v>10</v>
      </c>
      <c r="Q4468" t="s">
        <v>25</v>
      </c>
      <c r="R4468">
        <v>23</v>
      </c>
      <c r="S4468" t="s">
        <v>13</v>
      </c>
      <c r="T4468" t="s">
        <v>10</v>
      </c>
      <c r="U4468" t="s">
        <v>10</v>
      </c>
      <c r="V4468" t="s">
        <v>10</v>
      </c>
      <c r="W4468" t="s">
        <v>10</v>
      </c>
      <c r="X4468" t="s">
        <v>10</v>
      </c>
      <c r="Y4468" t="s">
        <v>10</v>
      </c>
      <c r="Z4468" t="s">
        <v>10</v>
      </c>
      <c r="AA4468" t="s">
        <v>43</v>
      </c>
      <c r="AB4468" t="s">
        <v>10</v>
      </c>
      <c r="AC4468" t="s">
        <v>26</v>
      </c>
      <c r="AD4468">
        <v>110.5</v>
      </c>
      <c r="AE4468">
        <v>7752.05</v>
      </c>
      <c r="AF4468">
        <v>0</v>
      </c>
      <c r="AG4468">
        <v>0</v>
      </c>
      <c r="AH4468">
        <v>1997.8</v>
      </c>
      <c r="AI4468">
        <v>9749.85</v>
      </c>
      <c r="AJ4468" t="s">
        <v>17</v>
      </c>
      <c r="AM4468" t="str">
        <f t="shared" si="207"/>
        <v>VIP</v>
      </c>
      <c r="AN4468" t="str">
        <f t="shared" si="208"/>
        <v>No</v>
      </c>
      <c r="AO4468" t="str" cm="1">
        <f t="array" ref="AO4468">_xlfn.IFS($C4468&lt;36,"Youth", $C4468&lt;66, "Middle_age", $C4468&gt;65, "Old")</f>
        <v>Middle_age</v>
      </c>
      <c r="AP4468" t="str">
        <f t="shared" si="209"/>
        <v>6 năm</v>
      </c>
    </row>
    <row r="4469" spans="1:42" x14ac:dyDescent="0.35">
      <c r="A4469" t="s">
        <v>5615</v>
      </c>
      <c r="B4469" t="s">
        <v>19</v>
      </c>
      <c r="C4469">
        <v>48</v>
      </c>
      <c r="D4469" t="s">
        <v>13</v>
      </c>
      <c r="E4469">
        <v>0</v>
      </c>
      <c r="F4469" t="s">
        <v>1846</v>
      </c>
      <c r="G4469">
        <v>92220</v>
      </c>
      <c r="H4469">
        <v>33.936298000000001</v>
      </c>
      <c r="I4469">
        <v>-116.849577</v>
      </c>
      <c r="J4469">
        <v>0</v>
      </c>
      <c r="K4469" s="1">
        <v>22</v>
      </c>
      <c r="L4469" t="s">
        <v>12</v>
      </c>
      <c r="M4469" t="s">
        <v>10</v>
      </c>
      <c r="N4469">
        <v>19.190000000000001</v>
      </c>
      <c r="O4469" t="s">
        <v>10</v>
      </c>
      <c r="P4469" t="s">
        <v>10</v>
      </c>
      <c r="Q4469" t="s">
        <v>25</v>
      </c>
      <c r="R4469">
        <v>17</v>
      </c>
      <c r="S4469" t="s">
        <v>13</v>
      </c>
      <c r="T4469" t="s">
        <v>10</v>
      </c>
      <c r="U4469" t="s">
        <v>13</v>
      </c>
      <c r="V4469" t="s">
        <v>13</v>
      </c>
      <c r="W4469" t="s">
        <v>13</v>
      </c>
      <c r="X4469" t="s">
        <v>13</v>
      </c>
      <c r="Y4469" t="s">
        <v>13</v>
      </c>
      <c r="Z4469" t="s">
        <v>10</v>
      </c>
      <c r="AA4469" t="s">
        <v>21</v>
      </c>
      <c r="AB4469" t="s">
        <v>10</v>
      </c>
      <c r="AC4469" t="s">
        <v>26</v>
      </c>
      <c r="AD4469">
        <v>79.349999999999994</v>
      </c>
      <c r="AE4469">
        <v>1730.35</v>
      </c>
      <c r="AF4469">
        <v>0</v>
      </c>
      <c r="AG4469">
        <v>0</v>
      </c>
      <c r="AH4469">
        <v>422.18</v>
      </c>
      <c r="AI4469">
        <v>2152.5300000000002</v>
      </c>
      <c r="AJ4469" t="s">
        <v>27</v>
      </c>
      <c r="AK4469" t="s">
        <v>33</v>
      </c>
      <c r="AL4469" t="s">
        <v>34</v>
      </c>
      <c r="AM4469" t="str">
        <f t="shared" si="207"/>
        <v>Churned</v>
      </c>
      <c r="AN4469" t="str">
        <f t="shared" si="208"/>
        <v>No</v>
      </c>
      <c r="AO4469" t="str" cm="1">
        <f t="array" ref="AO4469">_xlfn.IFS($C4469&lt;36,"Youth", $C4469&lt;66, "Middle_age", $C4469&gt;65, "Old")</f>
        <v>Middle_age</v>
      </c>
      <c r="AP4469" t="str">
        <f t="shared" si="209"/>
        <v>2 năm</v>
      </c>
    </row>
    <row r="4470" spans="1:42" x14ac:dyDescent="0.35">
      <c r="A4470" t="s">
        <v>5616</v>
      </c>
      <c r="B4470" t="s">
        <v>9</v>
      </c>
      <c r="C4470">
        <v>45</v>
      </c>
      <c r="D4470" t="s">
        <v>10</v>
      </c>
      <c r="E4470">
        <v>0</v>
      </c>
      <c r="F4470" t="s">
        <v>3015</v>
      </c>
      <c r="G4470">
        <v>91355</v>
      </c>
      <c r="H4470">
        <v>34.439869999999999</v>
      </c>
      <c r="I4470">
        <v>-118.644609</v>
      </c>
      <c r="J4470">
        <v>1</v>
      </c>
      <c r="K4470" s="1">
        <v>59</v>
      </c>
      <c r="L4470" t="s">
        <v>12</v>
      </c>
      <c r="M4470" t="s">
        <v>10</v>
      </c>
      <c r="N4470">
        <v>20.78</v>
      </c>
      <c r="O4470" t="s">
        <v>10</v>
      </c>
      <c r="P4470" t="s">
        <v>10</v>
      </c>
      <c r="Q4470" t="s">
        <v>25</v>
      </c>
      <c r="R4470">
        <v>26</v>
      </c>
      <c r="S4470" t="s">
        <v>13</v>
      </c>
      <c r="T4470" t="s">
        <v>13</v>
      </c>
      <c r="U4470" t="s">
        <v>10</v>
      </c>
      <c r="V4470" t="s">
        <v>10</v>
      </c>
      <c r="W4470" t="s">
        <v>10</v>
      </c>
      <c r="X4470" t="s">
        <v>13</v>
      </c>
      <c r="Y4470" t="s">
        <v>13</v>
      </c>
      <c r="Z4470" t="s">
        <v>10</v>
      </c>
      <c r="AA4470" t="s">
        <v>21</v>
      </c>
      <c r="AB4470" t="s">
        <v>13</v>
      </c>
      <c r="AC4470" t="s">
        <v>26</v>
      </c>
      <c r="AD4470">
        <v>93.35</v>
      </c>
      <c r="AE4470">
        <v>5386.5</v>
      </c>
      <c r="AF4470">
        <v>36.07</v>
      </c>
      <c r="AG4470">
        <v>0</v>
      </c>
      <c r="AH4470">
        <v>1226.02</v>
      </c>
      <c r="AI4470">
        <v>6576.45</v>
      </c>
      <c r="AJ4470" t="s">
        <v>17</v>
      </c>
      <c r="AM4470" t="str">
        <f t="shared" si="207"/>
        <v>VIP</v>
      </c>
      <c r="AN4470" t="str">
        <f t="shared" si="208"/>
        <v>No</v>
      </c>
      <c r="AO4470" t="str" cm="1">
        <f t="array" ref="AO4470">_xlfn.IFS($C4470&lt;36,"Youth", $C4470&lt;66, "Middle_age", $C4470&gt;65, "Old")</f>
        <v>Middle_age</v>
      </c>
      <c r="AP4470" t="str">
        <f t="shared" si="209"/>
        <v>5 năm</v>
      </c>
    </row>
    <row r="4471" spans="1:42" x14ac:dyDescent="0.35">
      <c r="A4471" t="s">
        <v>5617</v>
      </c>
      <c r="B4471" t="s">
        <v>19</v>
      </c>
      <c r="C4471">
        <v>37</v>
      </c>
      <c r="D4471" t="s">
        <v>13</v>
      </c>
      <c r="E4471">
        <v>0</v>
      </c>
      <c r="F4471" t="s">
        <v>1113</v>
      </c>
      <c r="G4471">
        <v>95928</v>
      </c>
      <c r="H4471">
        <v>39.681488000000002</v>
      </c>
      <c r="I4471">
        <v>-121.83721</v>
      </c>
      <c r="J4471">
        <v>0</v>
      </c>
      <c r="K4471" s="1">
        <v>31</v>
      </c>
      <c r="L4471" t="s">
        <v>12</v>
      </c>
      <c r="M4471" t="s">
        <v>10</v>
      </c>
      <c r="N4471">
        <v>6.71</v>
      </c>
      <c r="O4471" t="s">
        <v>10</v>
      </c>
      <c r="P4471" t="s">
        <v>10</v>
      </c>
      <c r="Q4471" t="s">
        <v>49</v>
      </c>
      <c r="R4471">
        <v>3</v>
      </c>
      <c r="S4471" t="s">
        <v>13</v>
      </c>
      <c r="T4471" t="s">
        <v>10</v>
      </c>
      <c r="U4471" t="s">
        <v>13</v>
      </c>
      <c r="V4471" t="s">
        <v>10</v>
      </c>
      <c r="W4471" t="s">
        <v>10</v>
      </c>
      <c r="X4471" t="s">
        <v>10</v>
      </c>
      <c r="Y4471" t="s">
        <v>10</v>
      </c>
      <c r="Z4471" t="s">
        <v>10</v>
      </c>
      <c r="AA4471" t="s">
        <v>15</v>
      </c>
      <c r="AB4471" t="s">
        <v>10</v>
      </c>
      <c r="AC4471" t="s">
        <v>153</v>
      </c>
      <c r="AD4471">
        <v>79.45</v>
      </c>
      <c r="AE4471">
        <v>2587.6999999999998</v>
      </c>
      <c r="AF4471">
        <v>0</v>
      </c>
      <c r="AG4471">
        <v>0</v>
      </c>
      <c r="AH4471">
        <v>208.01</v>
      </c>
      <c r="AI4471">
        <v>2795.71</v>
      </c>
      <c r="AJ4471" t="s">
        <v>27</v>
      </c>
      <c r="AK4471" t="s">
        <v>33</v>
      </c>
      <c r="AL4471" t="s">
        <v>34</v>
      </c>
      <c r="AM4471" t="str">
        <f t="shared" si="207"/>
        <v>Churned</v>
      </c>
      <c r="AN4471" t="str">
        <f t="shared" si="208"/>
        <v>No</v>
      </c>
      <c r="AO4471" t="str" cm="1">
        <f t="array" ref="AO4471">_xlfn.IFS($C4471&lt;36,"Youth", $C4471&lt;66, "Middle_age", $C4471&gt;65, "Old")</f>
        <v>Middle_age</v>
      </c>
      <c r="AP4471" t="str">
        <f t="shared" si="209"/>
        <v>3 năm</v>
      </c>
    </row>
    <row r="4472" spans="1:42" x14ac:dyDescent="0.35">
      <c r="A4472" t="s">
        <v>5618</v>
      </c>
      <c r="B4472" t="s">
        <v>9</v>
      </c>
      <c r="C4472">
        <v>28</v>
      </c>
      <c r="D4472" t="s">
        <v>13</v>
      </c>
      <c r="E4472">
        <v>0</v>
      </c>
      <c r="F4472" t="s">
        <v>105</v>
      </c>
      <c r="G4472">
        <v>90071</v>
      </c>
      <c r="H4472">
        <v>34.052917000000001</v>
      </c>
      <c r="I4472">
        <v>-118.255178</v>
      </c>
      <c r="J4472">
        <v>0</v>
      </c>
      <c r="K4472" s="1">
        <v>29</v>
      </c>
      <c r="L4472" t="s">
        <v>12</v>
      </c>
      <c r="M4472" t="s">
        <v>10</v>
      </c>
      <c r="N4472">
        <v>39.35</v>
      </c>
      <c r="O4472" t="s">
        <v>10</v>
      </c>
      <c r="P4472" t="s">
        <v>10</v>
      </c>
      <c r="Q4472" t="s">
        <v>49</v>
      </c>
      <c r="R4472">
        <v>69</v>
      </c>
      <c r="S4472" t="s">
        <v>13</v>
      </c>
      <c r="T4472" t="s">
        <v>10</v>
      </c>
      <c r="U4472" t="s">
        <v>13</v>
      </c>
      <c r="V4472" t="s">
        <v>13</v>
      </c>
      <c r="W4472" t="s">
        <v>13</v>
      </c>
      <c r="X4472" t="s">
        <v>13</v>
      </c>
      <c r="Y4472" t="s">
        <v>13</v>
      </c>
      <c r="Z4472" t="s">
        <v>10</v>
      </c>
      <c r="AA4472" t="s">
        <v>15</v>
      </c>
      <c r="AB4472" t="s">
        <v>10</v>
      </c>
      <c r="AC4472" t="s">
        <v>26</v>
      </c>
      <c r="AD4472">
        <v>55.25</v>
      </c>
      <c r="AE4472">
        <v>1620.2</v>
      </c>
      <c r="AF4472">
        <v>0</v>
      </c>
      <c r="AG4472">
        <v>0</v>
      </c>
      <c r="AH4472">
        <v>1141.1500000000001</v>
      </c>
      <c r="AI4472">
        <v>2761.35</v>
      </c>
      <c r="AJ4472" t="s">
        <v>17</v>
      </c>
      <c r="AM4472" t="str">
        <f t="shared" si="207"/>
        <v>Stayed</v>
      </c>
      <c r="AN4472" t="str">
        <f t="shared" si="208"/>
        <v>No</v>
      </c>
      <c r="AO4472" t="str" cm="1">
        <f t="array" ref="AO4472">_xlfn.IFS($C4472&lt;36,"Youth", $C4472&lt;66, "Middle_age", $C4472&gt;65, "Old")</f>
        <v>Youth</v>
      </c>
      <c r="AP4472" t="str">
        <f t="shared" si="209"/>
        <v>3 năm</v>
      </c>
    </row>
    <row r="4473" spans="1:42" x14ac:dyDescent="0.35">
      <c r="A4473" t="s">
        <v>5619</v>
      </c>
      <c r="B4473" t="s">
        <v>19</v>
      </c>
      <c r="C4473">
        <v>63</v>
      </c>
      <c r="D4473" t="s">
        <v>13</v>
      </c>
      <c r="E4473">
        <v>0</v>
      </c>
      <c r="F4473" t="s">
        <v>4495</v>
      </c>
      <c r="G4473">
        <v>92233</v>
      </c>
      <c r="H4473">
        <v>33.143825999999997</v>
      </c>
      <c r="I4473">
        <v>-115.497485</v>
      </c>
      <c r="J4473">
        <v>0</v>
      </c>
      <c r="K4473" s="1">
        <v>3</v>
      </c>
      <c r="L4473" t="s">
        <v>12</v>
      </c>
      <c r="M4473" t="s">
        <v>10</v>
      </c>
      <c r="N4473">
        <v>46.57</v>
      </c>
      <c r="O4473" t="s">
        <v>13</v>
      </c>
      <c r="P4473" t="s">
        <v>10</v>
      </c>
      <c r="Q4473" t="s">
        <v>14</v>
      </c>
      <c r="R4473">
        <v>16</v>
      </c>
      <c r="S4473" t="s">
        <v>13</v>
      </c>
      <c r="T4473" t="s">
        <v>10</v>
      </c>
      <c r="U4473" t="s">
        <v>13</v>
      </c>
      <c r="V4473" t="s">
        <v>13</v>
      </c>
      <c r="W4473" t="s">
        <v>13</v>
      </c>
      <c r="X4473" t="s">
        <v>13</v>
      </c>
      <c r="Y4473" t="s">
        <v>13</v>
      </c>
      <c r="Z4473" t="s">
        <v>10</v>
      </c>
      <c r="AA4473" t="s">
        <v>21</v>
      </c>
      <c r="AB4473" t="s">
        <v>10</v>
      </c>
      <c r="AC4473" t="s">
        <v>16</v>
      </c>
      <c r="AD4473">
        <v>49.9</v>
      </c>
      <c r="AE4473">
        <v>130.1</v>
      </c>
      <c r="AF4473">
        <v>0</v>
      </c>
      <c r="AG4473">
        <v>0</v>
      </c>
      <c r="AH4473">
        <v>139.71</v>
      </c>
      <c r="AI4473">
        <v>269.81</v>
      </c>
      <c r="AJ4473" t="s">
        <v>27</v>
      </c>
      <c r="AK4473" t="s">
        <v>79</v>
      </c>
      <c r="AL4473" t="s">
        <v>314</v>
      </c>
      <c r="AM4473" t="str">
        <f t="shared" si="207"/>
        <v>Churned</v>
      </c>
      <c r="AN4473" t="str">
        <f t="shared" si="208"/>
        <v>No</v>
      </c>
      <c r="AO4473" t="str" cm="1">
        <f t="array" ref="AO4473">_xlfn.IFS($C4473&lt;36,"Youth", $C4473&lt;66, "Middle_age", $C4473&gt;65, "Old")</f>
        <v>Middle_age</v>
      </c>
      <c r="AP4473" t="str">
        <f t="shared" si="209"/>
        <v>1 năm</v>
      </c>
    </row>
    <row r="4474" spans="1:42" x14ac:dyDescent="0.35">
      <c r="A4474" t="s">
        <v>5620</v>
      </c>
      <c r="B4474" t="s">
        <v>19</v>
      </c>
      <c r="C4474">
        <v>50</v>
      </c>
      <c r="D4474" t="s">
        <v>13</v>
      </c>
      <c r="E4474">
        <v>0</v>
      </c>
      <c r="F4474" t="s">
        <v>1313</v>
      </c>
      <c r="G4474">
        <v>95639</v>
      </c>
      <c r="H4474">
        <v>38.375324999999997</v>
      </c>
      <c r="I4474">
        <v>-121.507935</v>
      </c>
      <c r="J4474">
        <v>0</v>
      </c>
      <c r="K4474" s="1">
        <v>69</v>
      </c>
      <c r="L4474" t="s">
        <v>12</v>
      </c>
      <c r="M4474" t="s">
        <v>10</v>
      </c>
      <c r="N4474">
        <v>2.52</v>
      </c>
      <c r="O4474" t="s">
        <v>13</v>
      </c>
      <c r="P4474" t="s">
        <v>10</v>
      </c>
      <c r="Q4474" t="s">
        <v>25</v>
      </c>
      <c r="R4474">
        <v>24</v>
      </c>
      <c r="S4474" t="s">
        <v>13</v>
      </c>
      <c r="T4474" t="s">
        <v>10</v>
      </c>
      <c r="U4474" t="s">
        <v>10</v>
      </c>
      <c r="V4474" t="s">
        <v>10</v>
      </c>
      <c r="W4474" t="s">
        <v>10</v>
      </c>
      <c r="X4474" t="s">
        <v>10</v>
      </c>
      <c r="Y4474" t="s">
        <v>10</v>
      </c>
      <c r="Z4474" t="s">
        <v>10</v>
      </c>
      <c r="AA4474" t="s">
        <v>15</v>
      </c>
      <c r="AB4474" t="s">
        <v>10</v>
      </c>
      <c r="AC4474" t="s">
        <v>26</v>
      </c>
      <c r="AD4474">
        <v>104.05</v>
      </c>
      <c r="AE4474">
        <v>7262</v>
      </c>
      <c r="AF4474">
        <v>0</v>
      </c>
      <c r="AG4474">
        <v>0</v>
      </c>
      <c r="AH4474">
        <v>173.88</v>
      </c>
      <c r="AI4474">
        <v>7435.88</v>
      </c>
      <c r="AJ4474" t="s">
        <v>27</v>
      </c>
      <c r="AK4474" t="s">
        <v>91</v>
      </c>
      <c r="AL4474" t="s">
        <v>92</v>
      </c>
      <c r="AM4474" t="str">
        <f t="shared" si="207"/>
        <v>Churned</v>
      </c>
      <c r="AN4474" t="str">
        <f t="shared" si="208"/>
        <v>No</v>
      </c>
      <c r="AO4474" t="str" cm="1">
        <f t="array" ref="AO4474">_xlfn.IFS($C4474&lt;36,"Youth", $C4474&lt;66, "Middle_age", $C4474&gt;65, "Old")</f>
        <v>Middle_age</v>
      </c>
      <c r="AP4474" t="str">
        <f t="shared" si="209"/>
        <v>6 năm</v>
      </c>
    </row>
    <row r="4475" spans="1:42" x14ac:dyDescent="0.35">
      <c r="A4475" t="s">
        <v>5621</v>
      </c>
      <c r="B4475" t="s">
        <v>9</v>
      </c>
      <c r="C4475">
        <v>32</v>
      </c>
      <c r="D4475" t="s">
        <v>10</v>
      </c>
      <c r="E4475">
        <v>0</v>
      </c>
      <c r="F4475" t="s">
        <v>1205</v>
      </c>
      <c r="G4475">
        <v>95595</v>
      </c>
      <c r="H4475">
        <v>40.170357000000003</v>
      </c>
      <c r="I4475">
        <v>-123.417298</v>
      </c>
      <c r="J4475">
        <v>7</v>
      </c>
      <c r="K4475" s="1">
        <v>71</v>
      </c>
      <c r="L4475" t="s">
        <v>12</v>
      </c>
      <c r="M4475" t="s">
        <v>10</v>
      </c>
      <c r="N4475">
        <v>29.78</v>
      </c>
      <c r="O4475" t="s">
        <v>10</v>
      </c>
      <c r="P4475" t="s">
        <v>10</v>
      </c>
      <c r="Q4475" t="s">
        <v>25</v>
      </c>
      <c r="R4475">
        <v>22</v>
      </c>
      <c r="S4475" t="s">
        <v>13</v>
      </c>
      <c r="T4475" t="s">
        <v>10</v>
      </c>
      <c r="U4475" t="s">
        <v>10</v>
      </c>
      <c r="V4475" t="s">
        <v>10</v>
      </c>
      <c r="W4475" t="s">
        <v>10</v>
      </c>
      <c r="X4475" t="s">
        <v>10</v>
      </c>
      <c r="Y4475" t="s">
        <v>10</v>
      </c>
      <c r="Z4475" t="s">
        <v>10</v>
      </c>
      <c r="AA4475" t="s">
        <v>43</v>
      </c>
      <c r="AB4475" t="s">
        <v>13</v>
      </c>
      <c r="AC4475" t="s">
        <v>26</v>
      </c>
      <c r="AD4475">
        <v>109.25</v>
      </c>
      <c r="AE4475">
        <v>7707.7</v>
      </c>
      <c r="AF4475">
        <v>0</v>
      </c>
      <c r="AG4475">
        <v>0</v>
      </c>
      <c r="AH4475">
        <v>2114.38</v>
      </c>
      <c r="AI4475">
        <v>9822.08</v>
      </c>
      <c r="AJ4475" t="s">
        <v>17</v>
      </c>
      <c r="AM4475" t="str">
        <f t="shared" si="207"/>
        <v>VIP</v>
      </c>
      <c r="AN4475" t="str">
        <f t="shared" si="208"/>
        <v>No</v>
      </c>
      <c r="AO4475" t="str" cm="1">
        <f t="array" ref="AO4475">_xlfn.IFS($C4475&lt;36,"Youth", $C4475&lt;66, "Middle_age", $C4475&gt;65, "Old")</f>
        <v>Youth</v>
      </c>
      <c r="AP4475" t="str">
        <f t="shared" si="209"/>
        <v>6 năm</v>
      </c>
    </row>
    <row r="4476" spans="1:42" x14ac:dyDescent="0.35">
      <c r="A4476" t="s">
        <v>5622</v>
      </c>
      <c r="B4476" t="s">
        <v>9</v>
      </c>
      <c r="C4476">
        <v>37</v>
      </c>
      <c r="D4476" t="s">
        <v>13</v>
      </c>
      <c r="E4476">
        <v>0</v>
      </c>
      <c r="F4476" t="s">
        <v>105</v>
      </c>
      <c r="G4476">
        <v>90025</v>
      </c>
      <c r="H4476">
        <v>34.046174000000001</v>
      </c>
      <c r="I4476">
        <v>-118.446333</v>
      </c>
      <c r="J4476">
        <v>0</v>
      </c>
      <c r="K4476" s="1">
        <v>29</v>
      </c>
      <c r="L4476" t="s">
        <v>12</v>
      </c>
      <c r="M4476" t="s">
        <v>10</v>
      </c>
      <c r="N4476">
        <v>44.33</v>
      </c>
      <c r="O4476" t="s">
        <v>13</v>
      </c>
      <c r="P4476" t="s">
        <v>10</v>
      </c>
      <c r="Q4476" t="s">
        <v>25</v>
      </c>
      <c r="R4476">
        <v>7</v>
      </c>
      <c r="S4476" t="s">
        <v>13</v>
      </c>
      <c r="T4476" t="s">
        <v>13</v>
      </c>
      <c r="U4476" t="s">
        <v>13</v>
      </c>
      <c r="V4476" t="s">
        <v>13</v>
      </c>
      <c r="W4476" t="s">
        <v>10</v>
      </c>
      <c r="X4476" t="s">
        <v>13</v>
      </c>
      <c r="Y4476" t="s">
        <v>13</v>
      </c>
      <c r="Z4476" t="s">
        <v>10</v>
      </c>
      <c r="AA4476" t="s">
        <v>21</v>
      </c>
      <c r="AB4476" t="s">
        <v>10</v>
      </c>
      <c r="AC4476" t="s">
        <v>26</v>
      </c>
      <c r="AD4476">
        <v>78.900000000000006</v>
      </c>
      <c r="AE4476">
        <v>2384.15</v>
      </c>
      <c r="AF4476">
        <v>0</v>
      </c>
      <c r="AG4476">
        <v>0</v>
      </c>
      <c r="AH4476">
        <v>1285.57</v>
      </c>
      <c r="AI4476">
        <v>3669.72</v>
      </c>
      <c r="AJ4476" t="s">
        <v>27</v>
      </c>
      <c r="AK4476" t="s">
        <v>87</v>
      </c>
      <c r="AL4476" t="s">
        <v>772</v>
      </c>
      <c r="AM4476" t="str">
        <f t="shared" si="207"/>
        <v>Churned</v>
      </c>
      <c r="AN4476" t="str">
        <f t="shared" si="208"/>
        <v>No</v>
      </c>
      <c r="AO4476" t="str" cm="1">
        <f t="array" ref="AO4476">_xlfn.IFS($C4476&lt;36,"Youth", $C4476&lt;66, "Middle_age", $C4476&gt;65, "Old")</f>
        <v>Middle_age</v>
      </c>
      <c r="AP4476" t="str">
        <f t="shared" si="209"/>
        <v>3 năm</v>
      </c>
    </row>
    <row r="4477" spans="1:42" x14ac:dyDescent="0.35">
      <c r="A4477" t="s">
        <v>5623</v>
      </c>
      <c r="B4477" t="s">
        <v>19</v>
      </c>
      <c r="C4477">
        <v>73</v>
      </c>
      <c r="D4477" t="s">
        <v>13</v>
      </c>
      <c r="E4477">
        <v>0</v>
      </c>
      <c r="F4477" t="s">
        <v>1986</v>
      </c>
      <c r="G4477">
        <v>95468</v>
      </c>
      <c r="H4477">
        <v>38.911299</v>
      </c>
      <c r="I4477">
        <v>-123.609588</v>
      </c>
      <c r="J4477">
        <v>0</v>
      </c>
      <c r="K4477" s="1">
        <v>53</v>
      </c>
      <c r="L4477" t="s">
        <v>12</v>
      </c>
      <c r="M4477" t="s">
        <v>13</v>
      </c>
      <c r="P4477" t="s">
        <v>10</v>
      </c>
      <c r="Q4477" t="s">
        <v>49</v>
      </c>
      <c r="R4477">
        <v>25</v>
      </c>
      <c r="S4477" t="s">
        <v>13</v>
      </c>
      <c r="T4477" t="s">
        <v>10</v>
      </c>
      <c r="U4477" t="s">
        <v>10</v>
      </c>
      <c r="V4477" t="s">
        <v>13</v>
      </c>
      <c r="W4477" t="s">
        <v>10</v>
      </c>
      <c r="X4477" t="s">
        <v>10</v>
      </c>
      <c r="Y4477" t="s">
        <v>13</v>
      </c>
      <c r="Z4477" t="s">
        <v>10</v>
      </c>
      <c r="AA4477" t="s">
        <v>21</v>
      </c>
      <c r="AB4477" t="s">
        <v>10</v>
      </c>
      <c r="AC4477" t="s">
        <v>26</v>
      </c>
      <c r="AD4477">
        <v>54.45</v>
      </c>
      <c r="AE4477">
        <v>2854.55</v>
      </c>
      <c r="AF4477">
        <v>20.16</v>
      </c>
      <c r="AG4477">
        <v>0</v>
      </c>
      <c r="AH4477">
        <v>0</v>
      </c>
      <c r="AI4477">
        <v>2834.39</v>
      </c>
      <c r="AJ4477" t="s">
        <v>27</v>
      </c>
      <c r="AK4477" t="s">
        <v>87</v>
      </c>
      <c r="AL4477" t="s">
        <v>436</v>
      </c>
      <c r="AM4477" t="str">
        <f t="shared" si="207"/>
        <v>Churned</v>
      </c>
      <c r="AN4477" t="str">
        <f t="shared" si="208"/>
        <v>No</v>
      </c>
      <c r="AO4477" t="str" cm="1">
        <f t="array" ref="AO4477">_xlfn.IFS($C4477&lt;36,"Youth", $C4477&lt;66, "Middle_age", $C4477&gt;65, "Old")</f>
        <v>Old</v>
      </c>
      <c r="AP4477" t="str">
        <f t="shared" si="209"/>
        <v>5 năm</v>
      </c>
    </row>
    <row r="4478" spans="1:42" x14ac:dyDescent="0.35">
      <c r="A4478" t="s">
        <v>5624</v>
      </c>
      <c r="B4478" t="s">
        <v>9</v>
      </c>
      <c r="C4478">
        <v>54</v>
      </c>
      <c r="D4478" t="s">
        <v>13</v>
      </c>
      <c r="E4478">
        <v>0</v>
      </c>
      <c r="F4478" t="s">
        <v>20</v>
      </c>
      <c r="G4478">
        <v>91202</v>
      </c>
      <c r="H4478">
        <v>34.167926000000001</v>
      </c>
      <c r="I4478">
        <v>-118.267539</v>
      </c>
      <c r="J4478">
        <v>0</v>
      </c>
      <c r="K4478" s="1">
        <v>1</v>
      </c>
      <c r="L4478" t="s">
        <v>24</v>
      </c>
      <c r="M4478" t="s">
        <v>13</v>
      </c>
      <c r="P4478" t="s">
        <v>10</v>
      </c>
      <c r="Q4478" t="s">
        <v>49</v>
      </c>
      <c r="R4478">
        <v>27</v>
      </c>
      <c r="S4478" t="s">
        <v>13</v>
      </c>
      <c r="T4478" t="s">
        <v>10</v>
      </c>
      <c r="U4478" t="s">
        <v>13</v>
      </c>
      <c r="V4478" t="s">
        <v>13</v>
      </c>
      <c r="W4478" t="s">
        <v>13</v>
      </c>
      <c r="X4478" t="s">
        <v>13</v>
      </c>
      <c r="Y4478" t="s">
        <v>13</v>
      </c>
      <c r="Z4478" t="s">
        <v>10</v>
      </c>
      <c r="AA4478" t="s">
        <v>21</v>
      </c>
      <c r="AB4478" t="s">
        <v>13</v>
      </c>
      <c r="AC4478" t="s">
        <v>26</v>
      </c>
      <c r="AD4478">
        <v>29.95</v>
      </c>
      <c r="AE4478">
        <v>29.95</v>
      </c>
      <c r="AF4478">
        <v>0</v>
      </c>
      <c r="AG4478">
        <v>0</v>
      </c>
      <c r="AH4478">
        <v>0</v>
      </c>
      <c r="AI4478">
        <v>29.95</v>
      </c>
      <c r="AJ4478" t="s">
        <v>27</v>
      </c>
      <c r="AK4478" t="s">
        <v>28</v>
      </c>
      <c r="AL4478" t="s">
        <v>29</v>
      </c>
      <c r="AM4478" t="str">
        <f t="shared" si="207"/>
        <v>Churned</v>
      </c>
      <c r="AN4478" t="str">
        <f t="shared" si="208"/>
        <v>No</v>
      </c>
      <c r="AO4478" t="str" cm="1">
        <f t="array" ref="AO4478">_xlfn.IFS($C4478&lt;36,"Youth", $C4478&lt;66, "Middle_age", $C4478&gt;65, "Old")</f>
        <v>Middle_age</v>
      </c>
      <c r="AP4478" t="str">
        <f t="shared" si="209"/>
        <v>1 năm</v>
      </c>
    </row>
    <row r="4479" spans="1:42" x14ac:dyDescent="0.35">
      <c r="A4479" t="s">
        <v>5625</v>
      </c>
      <c r="B4479" t="s">
        <v>19</v>
      </c>
      <c r="C4479">
        <v>63</v>
      </c>
      <c r="D4479" t="s">
        <v>10</v>
      </c>
      <c r="E4479">
        <v>0</v>
      </c>
      <c r="F4479" t="s">
        <v>36</v>
      </c>
      <c r="G4479">
        <v>93012</v>
      </c>
      <c r="H4479">
        <v>34.205503999999998</v>
      </c>
      <c r="I4479">
        <v>-118.993111</v>
      </c>
      <c r="J4479">
        <v>1</v>
      </c>
      <c r="K4479" s="1">
        <v>20</v>
      </c>
      <c r="L4479" t="s">
        <v>12</v>
      </c>
      <c r="M4479" t="s">
        <v>10</v>
      </c>
      <c r="N4479">
        <v>49.69</v>
      </c>
      <c r="O4479" t="s">
        <v>13</v>
      </c>
      <c r="P4479" t="s">
        <v>10</v>
      </c>
      <c r="Q4479" t="s">
        <v>25</v>
      </c>
      <c r="R4479">
        <v>10</v>
      </c>
      <c r="S4479" t="s">
        <v>13</v>
      </c>
      <c r="T4479" t="s">
        <v>13</v>
      </c>
      <c r="U4479" t="s">
        <v>13</v>
      </c>
      <c r="V4479" t="s">
        <v>13</v>
      </c>
      <c r="W4479" t="s">
        <v>10</v>
      </c>
      <c r="X4479" t="s">
        <v>10</v>
      </c>
      <c r="Y4479" t="s">
        <v>10</v>
      </c>
      <c r="Z4479" t="s">
        <v>10</v>
      </c>
      <c r="AA4479" t="s">
        <v>21</v>
      </c>
      <c r="AB4479" t="s">
        <v>10</v>
      </c>
      <c r="AC4479" t="s">
        <v>26</v>
      </c>
      <c r="AD4479">
        <v>90.2</v>
      </c>
      <c r="AE4479">
        <v>1776.55</v>
      </c>
      <c r="AF4479">
        <v>0</v>
      </c>
      <c r="AG4479">
        <v>0</v>
      </c>
      <c r="AH4479">
        <v>993.8</v>
      </c>
      <c r="AI4479">
        <v>2770.35</v>
      </c>
      <c r="AJ4479" t="s">
        <v>27</v>
      </c>
      <c r="AK4479" t="s">
        <v>79</v>
      </c>
      <c r="AL4479" t="s">
        <v>314</v>
      </c>
      <c r="AM4479" t="str">
        <f t="shared" si="207"/>
        <v>Churned</v>
      </c>
      <c r="AN4479" t="str">
        <f t="shared" si="208"/>
        <v>No</v>
      </c>
      <c r="AO4479" t="str" cm="1">
        <f t="array" ref="AO4479">_xlfn.IFS($C4479&lt;36,"Youth", $C4479&lt;66, "Middle_age", $C4479&gt;65, "Old")</f>
        <v>Middle_age</v>
      </c>
      <c r="AP4479" t="str">
        <f t="shared" si="209"/>
        <v>2 năm</v>
      </c>
    </row>
    <row r="4480" spans="1:42" x14ac:dyDescent="0.35">
      <c r="A4480" t="s">
        <v>5626</v>
      </c>
      <c r="B4480" t="s">
        <v>9</v>
      </c>
      <c r="C4480">
        <v>57</v>
      </c>
      <c r="D4480" t="s">
        <v>13</v>
      </c>
      <c r="E4480">
        <v>1</v>
      </c>
      <c r="F4480" t="s">
        <v>2392</v>
      </c>
      <c r="G4480">
        <v>92056</v>
      </c>
      <c r="H4480">
        <v>33.194741999999998</v>
      </c>
      <c r="I4480">
        <v>-117.29031999999999</v>
      </c>
      <c r="J4480">
        <v>0</v>
      </c>
      <c r="K4480" s="1">
        <v>11</v>
      </c>
      <c r="L4480" t="s">
        <v>32</v>
      </c>
      <c r="M4480" t="s">
        <v>10</v>
      </c>
      <c r="N4480">
        <v>44.88</v>
      </c>
      <c r="O4480" t="s">
        <v>13</v>
      </c>
      <c r="P4480" t="s">
        <v>13</v>
      </c>
      <c r="AA4480" t="s">
        <v>21</v>
      </c>
      <c r="AB4480" t="s">
        <v>13</v>
      </c>
      <c r="AC4480" t="s">
        <v>16</v>
      </c>
      <c r="AD4480">
        <v>19.7</v>
      </c>
      <c r="AE4480">
        <v>216.2</v>
      </c>
      <c r="AF4480">
        <v>0</v>
      </c>
      <c r="AG4480">
        <v>0</v>
      </c>
      <c r="AH4480">
        <v>493.68</v>
      </c>
      <c r="AI4480">
        <v>709.88</v>
      </c>
      <c r="AJ4480" t="s">
        <v>17</v>
      </c>
      <c r="AM4480" t="str">
        <f t="shared" si="207"/>
        <v>Stayed</v>
      </c>
      <c r="AN4480" t="str">
        <f t="shared" si="208"/>
        <v>Yes</v>
      </c>
      <c r="AO4480" t="str" cm="1">
        <f t="array" ref="AO4480">_xlfn.IFS($C4480&lt;36,"Youth", $C4480&lt;66, "Middle_age", $C4480&gt;65, "Old")</f>
        <v>Middle_age</v>
      </c>
      <c r="AP4480" t="str">
        <f t="shared" si="209"/>
        <v>1 năm</v>
      </c>
    </row>
    <row r="4481" spans="1:42" x14ac:dyDescent="0.35">
      <c r="A4481" t="s">
        <v>5627</v>
      </c>
      <c r="B4481" t="s">
        <v>19</v>
      </c>
      <c r="C4481">
        <v>42</v>
      </c>
      <c r="D4481" t="s">
        <v>10</v>
      </c>
      <c r="E4481">
        <v>2</v>
      </c>
      <c r="F4481" t="s">
        <v>105</v>
      </c>
      <c r="G4481">
        <v>90026</v>
      </c>
      <c r="H4481">
        <v>34.078991000000002</v>
      </c>
      <c r="I4481">
        <v>-118.26380399999999</v>
      </c>
      <c r="J4481">
        <v>3</v>
      </c>
      <c r="K4481" s="1">
        <v>49</v>
      </c>
      <c r="L4481" t="s">
        <v>46</v>
      </c>
      <c r="M4481" t="s">
        <v>10</v>
      </c>
      <c r="N4481">
        <v>5.29</v>
      </c>
      <c r="O4481" t="s">
        <v>13</v>
      </c>
      <c r="P4481" t="s">
        <v>10</v>
      </c>
      <c r="Q4481" t="s">
        <v>14</v>
      </c>
      <c r="R4481">
        <v>30</v>
      </c>
      <c r="S4481" t="s">
        <v>10</v>
      </c>
      <c r="T4481" t="s">
        <v>10</v>
      </c>
      <c r="U4481" t="s">
        <v>13</v>
      </c>
      <c r="V4481" t="s">
        <v>10</v>
      </c>
      <c r="W4481" t="s">
        <v>13</v>
      </c>
      <c r="X4481" t="s">
        <v>13</v>
      </c>
      <c r="Y4481" t="s">
        <v>13</v>
      </c>
      <c r="Z4481" t="s">
        <v>10</v>
      </c>
      <c r="AA4481" t="s">
        <v>21</v>
      </c>
      <c r="AB4481" t="s">
        <v>13</v>
      </c>
      <c r="AC4481" t="s">
        <v>16</v>
      </c>
      <c r="AD4481">
        <v>59.6</v>
      </c>
      <c r="AE4481">
        <v>2970.3</v>
      </c>
      <c r="AF4481">
        <v>0</v>
      </c>
      <c r="AG4481">
        <v>0</v>
      </c>
      <c r="AH4481">
        <v>259.20999999999998</v>
      </c>
      <c r="AI4481">
        <v>3229.51</v>
      </c>
      <c r="AJ4481" t="s">
        <v>17</v>
      </c>
      <c r="AM4481" t="str">
        <f t="shared" si="207"/>
        <v>VIP</v>
      </c>
      <c r="AN4481" t="str">
        <f t="shared" si="208"/>
        <v>Yes</v>
      </c>
      <c r="AO4481" t="str" cm="1">
        <f t="array" ref="AO4481">_xlfn.IFS($C4481&lt;36,"Youth", $C4481&lt;66, "Middle_age", $C4481&gt;65, "Old")</f>
        <v>Middle_age</v>
      </c>
      <c r="AP4481" t="str">
        <f t="shared" si="209"/>
        <v>5 năm</v>
      </c>
    </row>
    <row r="4482" spans="1:42" x14ac:dyDescent="0.35">
      <c r="A4482" t="s">
        <v>5628</v>
      </c>
      <c r="B4482" t="s">
        <v>19</v>
      </c>
      <c r="C4482">
        <v>58</v>
      </c>
      <c r="D4482" t="s">
        <v>10</v>
      </c>
      <c r="E4482">
        <v>0</v>
      </c>
      <c r="F4482" t="s">
        <v>3463</v>
      </c>
      <c r="G4482">
        <v>96120</v>
      </c>
      <c r="H4482">
        <v>38.735788999999997</v>
      </c>
      <c r="I4482">
        <v>-119.85798</v>
      </c>
      <c r="J4482">
        <v>8</v>
      </c>
      <c r="K4482" s="1">
        <v>49</v>
      </c>
      <c r="L4482" t="s">
        <v>46</v>
      </c>
      <c r="M4482" t="s">
        <v>10</v>
      </c>
      <c r="N4482">
        <v>36.299999999999997</v>
      </c>
      <c r="O4482" t="s">
        <v>13</v>
      </c>
      <c r="P4482" t="s">
        <v>10</v>
      </c>
      <c r="Q4482" t="s">
        <v>25</v>
      </c>
      <c r="R4482">
        <v>9</v>
      </c>
      <c r="S4482" t="s">
        <v>13</v>
      </c>
      <c r="T4482" t="s">
        <v>10</v>
      </c>
      <c r="U4482" t="s">
        <v>13</v>
      </c>
      <c r="V4482" t="s">
        <v>13</v>
      </c>
      <c r="W4482" t="s">
        <v>10</v>
      </c>
      <c r="X4482" t="s">
        <v>10</v>
      </c>
      <c r="Y4482" t="s">
        <v>10</v>
      </c>
      <c r="Z4482" t="s">
        <v>13</v>
      </c>
      <c r="AA4482" t="s">
        <v>43</v>
      </c>
      <c r="AB4482" t="s">
        <v>10</v>
      </c>
      <c r="AC4482" t="s">
        <v>26</v>
      </c>
      <c r="AD4482">
        <v>94.8</v>
      </c>
      <c r="AE4482">
        <v>4690.6499999999996</v>
      </c>
      <c r="AF4482">
        <v>0</v>
      </c>
      <c r="AG4482">
        <v>70</v>
      </c>
      <c r="AH4482">
        <v>1778.7</v>
      </c>
      <c r="AI4482">
        <v>6539.35</v>
      </c>
      <c r="AJ4482" t="s">
        <v>17</v>
      </c>
      <c r="AM4482" t="str">
        <f t="shared" si="207"/>
        <v>VIP</v>
      </c>
      <c r="AN4482" t="str">
        <f t="shared" si="208"/>
        <v>No</v>
      </c>
      <c r="AO4482" t="str" cm="1">
        <f t="array" ref="AO4482">_xlfn.IFS($C4482&lt;36,"Youth", $C4482&lt;66, "Middle_age", $C4482&gt;65, "Old")</f>
        <v>Middle_age</v>
      </c>
      <c r="AP4482" t="str">
        <f t="shared" si="209"/>
        <v>5 năm</v>
      </c>
    </row>
    <row r="4483" spans="1:42" x14ac:dyDescent="0.35">
      <c r="A4483" t="s">
        <v>5629</v>
      </c>
      <c r="B4483" t="s">
        <v>19</v>
      </c>
      <c r="C4483">
        <v>51</v>
      </c>
      <c r="D4483" t="s">
        <v>13</v>
      </c>
      <c r="E4483">
        <v>0</v>
      </c>
      <c r="F4483" t="s">
        <v>1427</v>
      </c>
      <c r="G4483">
        <v>91762</v>
      </c>
      <c r="H4483">
        <v>34.057256000000002</v>
      </c>
      <c r="I4483">
        <v>-117.667677</v>
      </c>
      <c r="J4483">
        <v>0</v>
      </c>
      <c r="K4483" s="1">
        <v>59</v>
      </c>
      <c r="L4483" t="s">
        <v>12</v>
      </c>
      <c r="M4483" t="s">
        <v>10</v>
      </c>
      <c r="N4483">
        <v>26.63</v>
      </c>
      <c r="O4483" t="s">
        <v>13</v>
      </c>
      <c r="P4483" t="s">
        <v>13</v>
      </c>
      <c r="AA4483" t="s">
        <v>43</v>
      </c>
      <c r="AB4483" t="s">
        <v>13</v>
      </c>
      <c r="AC4483" t="s">
        <v>16</v>
      </c>
      <c r="AD4483">
        <v>19.350000000000001</v>
      </c>
      <c r="AE4483">
        <v>1099.5999999999999</v>
      </c>
      <c r="AF4483">
        <v>14.22</v>
      </c>
      <c r="AG4483">
        <v>0</v>
      </c>
      <c r="AH4483">
        <v>1571.17</v>
      </c>
      <c r="AI4483">
        <v>2656.55</v>
      </c>
      <c r="AJ4483" t="s">
        <v>27</v>
      </c>
      <c r="AK4483" t="s">
        <v>87</v>
      </c>
      <c r="AL4483" t="s">
        <v>436</v>
      </c>
      <c r="AM4483" t="str">
        <f t="shared" ref="AM4483:AM4546" si="210">IF($AJ4483="Churned",$AJ4483,IF($AI4483&gt;AVERAGE($AI:$AI),"VIP",$AJ4483))</f>
        <v>Churned</v>
      </c>
      <c r="AN4483" t="str">
        <f t="shared" ref="AN4483:AN4546" si="211">IF($E4483&gt;0,"Yes","No")</f>
        <v>No</v>
      </c>
      <c r="AO4483" t="str" cm="1">
        <f t="array" ref="AO4483">_xlfn.IFS($C4483&lt;36,"Youth", $C4483&lt;66, "Middle_age", $C4483&gt;65, "Old")</f>
        <v>Middle_age</v>
      </c>
      <c r="AP4483" t="str">
        <f t="shared" ref="AP4483:AP4546" si="212">IF($K4483&lt;=12, "1 năm", IF($K4483&lt;=24, "2 năm", IF($K4483&lt;=36, "3 năm", IF($K4483&lt;=48, "4 năm", IF($K4483&lt;=60, "5 năm", IF($K4483&lt;=72, "6 năm"))))))</f>
        <v>5 năm</v>
      </c>
    </row>
    <row r="4484" spans="1:42" x14ac:dyDescent="0.35">
      <c r="A4484" t="s">
        <v>5630</v>
      </c>
      <c r="B4484" t="s">
        <v>19</v>
      </c>
      <c r="C4484">
        <v>56</v>
      </c>
      <c r="D4484" t="s">
        <v>13</v>
      </c>
      <c r="E4484">
        <v>0</v>
      </c>
      <c r="F4484" t="s">
        <v>2179</v>
      </c>
      <c r="G4484">
        <v>95993</v>
      </c>
      <c r="H4484">
        <v>39.075693999999999</v>
      </c>
      <c r="I4484">
        <v>-121.70605999999999</v>
      </c>
      <c r="J4484">
        <v>0</v>
      </c>
      <c r="K4484" s="1">
        <v>8</v>
      </c>
      <c r="L4484" t="s">
        <v>24</v>
      </c>
      <c r="M4484" t="s">
        <v>10</v>
      </c>
      <c r="N4484">
        <v>3.27</v>
      </c>
      <c r="O4484" t="s">
        <v>10</v>
      </c>
      <c r="P4484" t="s">
        <v>10</v>
      </c>
      <c r="Q4484" t="s">
        <v>25</v>
      </c>
      <c r="R4484">
        <v>6</v>
      </c>
      <c r="S4484" t="s">
        <v>13</v>
      </c>
      <c r="T4484" t="s">
        <v>10</v>
      </c>
      <c r="U4484" t="s">
        <v>13</v>
      </c>
      <c r="V4484" t="s">
        <v>13</v>
      </c>
      <c r="W4484" t="s">
        <v>10</v>
      </c>
      <c r="X4484" t="s">
        <v>10</v>
      </c>
      <c r="Y4484" t="s">
        <v>10</v>
      </c>
      <c r="Z4484" t="s">
        <v>10</v>
      </c>
      <c r="AA4484" t="s">
        <v>21</v>
      </c>
      <c r="AB4484" t="s">
        <v>13</v>
      </c>
      <c r="AC4484" t="s">
        <v>26</v>
      </c>
      <c r="AD4484">
        <v>100.85</v>
      </c>
      <c r="AE4484">
        <v>819.55</v>
      </c>
      <c r="AF4484">
        <v>0</v>
      </c>
      <c r="AG4484">
        <v>0</v>
      </c>
      <c r="AH4484">
        <v>26.16</v>
      </c>
      <c r="AI4484">
        <v>845.71</v>
      </c>
      <c r="AJ4484" t="s">
        <v>27</v>
      </c>
      <c r="AK4484" t="s">
        <v>91</v>
      </c>
      <c r="AL4484" t="s">
        <v>92</v>
      </c>
      <c r="AM4484" t="str">
        <f t="shared" si="210"/>
        <v>Churned</v>
      </c>
      <c r="AN4484" t="str">
        <f t="shared" si="211"/>
        <v>No</v>
      </c>
      <c r="AO4484" t="str" cm="1">
        <f t="array" ref="AO4484">_xlfn.IFS($C4484&lt;36,"Youth", $C4484&lt;66, "Middle_age", $C4484&gt;65, "Old")</f>
        <v>Middle_age</v>
      </c>
      <c r="AP4484" t="str">
        <f t="shared" si="212"/>
        <v>1 năm</v>
      </c>
    </row>
    <row r="4485" spans="1:42" x14ac:dyDescent="0.35">
      <c r="A4485" t="s">
        <v>5631</v>
      </c>
      <c r="B4485" t="s">
        <v>9</v>
      </c>
      <c r="C4485">
        <v>67</v>
      </c>
      <c r="D4485" t="s">
        <v>13</v>
      </c>
      <c r="E4485">
        <v>0</v>
      </c>
      <c r="F4485" t="s">
        <v>1770</v>
      </c>
      <c r="G4485">
        <v>95367</v>
      </c>
      <c r="H4485">
        <v>37.734971000000002</v>
      </c>
      <c r="I4485">
        <v>-120.95427100000001</v>
      </c>
      <c r="J4485">
        <v>0</v>
      </c>
      <c r="K4485" s="1">
        <v>11</v>
      </c>
      <c r="L4485" t="s">
        <v>12</v>
      </c>
      <c r="M4485" t="s">
        <v>10</v>
      </c>
      <c r="N4485">
        <v>3.62</v>
      </c>
      <c r="O4485" t="s">
        <v>10</v>
      </c>
      <c r="P4485" t="s">
        <v>10</v>
      </c>
      <c r="Q4485" t="s">
        <v>25</v>
      </c>
      <c r="R4485">
        <v>22</v>
      </c>
      <c r="S4485" t="s">
        <v>13</v>
      </c>
      <c r="T4485" t="s">
        <v>13</v>
      </c>
      <c r="U4485" t="s">
        <v>13</v>
      </c>
      <c r="V4485" t="s">
        <v>13</v>
      </c>
      <c r="W4485" t="s">
        <v>10</v>
      </c>
      <c r="X4485" t="s">
        <v>10</v>
      </c>
      <c r="Y4485" t="s">
        <v>10</v>
      </c>
      <c r="Z4485" t="s">
        <v>10</v>
      </c>
      <c r="AA4485" t="s">
        <v>21</v>
      </c>
      <c r="AB4485" t="s">
        <v>10</v>
      </c>
      <c r="AC4485" t="s">
        <v>26</v>
      </c>
      <c r="AD4485">
        <v>95.15</v>
      </c>
      <c r="AE4485">
        <v>997.65</v>
      </c>
      <c r="AF4485">
        <v>0</v>
      </c>
      <c r="AG4485">
        <v>0</v>
      </c>
      <c r="AH4485">
        <v>39.82</v>
      </c>
      <c r="AI4485">
        <v>1037.47</v>
      </c>
      <c r="AJ4485" t="s">
        <v>27</v>
      </c>
      <c r="AK4485" t="s">
        <v>87</v>
      </c>
      <c r="AL4485" t="s">
        <v>772</v>
      </c>
      <c r="AM4485" t="str">
        <f t="shared" si="210"/>
        <v>Churned</v>
      </c>
      <c r="AN4485" t="str">
        <f t="shared" si="211"/>
        <v>No</v>
      </c>
      <c r="AO4485" t="str" cm="1">
        <f t="array" ref="AO4485">_xlfn.IFS($C4485&lt;36,"Youth", $C4485&lt;66, "Middle_age", $C4485&gt;65, "Old")</f>
        <v>Old</v>
      </c>
      <c r="AP4485" t="str">
        <f t="shared" si="212"/>
        <v>1 năm</v>
      </c>
    </row>
    <row r="4486" spans="1:42" x14ac:dyDescent="0.35">
      <c r="A4486" t="s">
        <v>5632</v>
      </c>
      <c r="B4486" t="s">
        <v>19</v>
      </c>
      <c r="C4486">
        <v>42</v>
      </c>
      <c r="D4486" t="s">
        <v>10</v>
      </c>
      <c r="E4486">
        <v>0</v>
      </c>
      <c r="F4486" t="s">
        <v>1485</v>
      </c>
      <c r="G4486">
        <v>93066</v>
      </c>
      <c r="H4486">
        <v>34.297628000000003</v>
      </c>
      <c r="I4486">
        <v>-119.014627</v>
      </c>
      <c r="J4486">
        <v>3</v>
      </c>
      <c r="K4486" s="1">
        <v>11</v>
      </c>
      <c r="L4486" t="s">
        <v>32</v>
      </c>
      <c r="M4486" t="s">
        <v>10</v>
      </c>
      <c r="N4486">
        <v>11.5</v>
      </c>
      <c r="O4486" t="s">
        <v>10</v>
      </c>
      <c r="P4486" t="s">
        <v>10</v>
      </c>
      <c r="Q4486" t="s">
        <v>25</v>
      </c>
      <c r="R4486">
        <v>27</v>
      </c>
      <c r="S4486" t="s">
        <v>13</v>
      </c>
      <c r="T4486" t="s">
        <v>10</v>
      </c>
      <c r="U4486" t="s">
        <v>13</v>
      </c>
      <c r="V4486" t="s">
        <v>13</v>
      </c>
      <c r="W4486" t="s">
        <v>13</v>
      </c>
      <c r="X4486" t="s">
        <v>13</v>
      </c>
      <c r="Y4486" t="s">
        <v>13</v>
      </c>
      <c r="Z4486" t="s">
        <v>10</v>
      </c>
      <c r="AA4486" t="s">
        <v>21</v>
      </c>
      <c r="AB4486" t="s">
        <v>10</v>
      </c>
      <c r="AC4486" t="s">
        <v>26</v>
      </c>
      <c r="AD4486">
        <v>80.5</v>
      </c>
      <c r="AE4486">
        <v>896.9</v>
      </c>
      <c r="AF4486">
        <v>0</v>
      </c>
      <c r="AG4486">
        <v>0</v>
      </c>
      <c r="AH4486">
        <v>126.5</v>
      </c>
      <c r="AI4486">
        <v>1023.4</v>
      </c>
      <c r="AJ4486" t="s">
        <v>27</v>
      </c>
      <c r="AK4486" t="s">
        <v>33</v>
      </c>
      <c r="AL4486" t="s">
        <v>34</v>
      </c>
      <c r="AM4486" t="str">
        <f t="shared" si="210"/>
        <v>Churned</v>
      </c>
      <c r="AN4486" t="str">
        <f t="shared" si="211"/>
        <v>No</v>
      </c>
      <c r="AO4486" t="str" cm="1">
        <f t="array" ref="AO4486">_xlfn.IFS($C4486&lt;36,"Youth", $C4486&lt;66, "Middle_age", $C4486&gt;65, "Old")</f>
        <v>Middle_age</v>
      </c>
      <c r="AP4486" t="str">
        <f t="shared" si="212"/>
        <v>1 năm</v>
      </c>
    </row>
    <row r="4487" spans="1:42" x14ac:dyDescent="0.35">
      <c r="A4487" t="s">
        <v>5633</v>
      </c>
      <c r="B4487" t="s">
        <v>19</v>
      </c>
      <c r="C4487">
        <v>49</v>
      </c>
      <c r="D4487" t="s">
        <v>13</v>
      </c>
      <c r="E4487">
        <v>0</v>
      </c>
      <c r="F4487" t="s">
        <v>528</v>
      </c>
      <c r="G4487">
        <v>91731</v>
      </c>
      <c r="H4487">
        <v>34.079934000000002</v>
      </c>
      <c r="I4487">
        <v>-118.046695</v>
      </c>
      <c r="J4487">
        <v>0</v>
      </c>
      <c r="K4487" s="1">
        <v>20</v>
      </c>
      <c r="L4487" t="s">
        <v>32</v>
      </c>
      <c r="M4487" t="s">
        <v>10</v>
      </c>
      <c r="N4487">
        <v>1.36</v>
      </c>
      <c r="O4487" t="s">
        <v>10</v>
      </c>
      <c r="P4487" t="s">
        <v>10</v>
      </c>
      <c r="Q4487" t="s">
        <v>25</v>
      </c>
      <c r="R4487">
        <v>25</v>
      </c>
      <c r="S4487" t="s">
        <v>13</v>
      </c>
      <c r="T4487" t="s">
        <v>13</v>
      </c>
      <c r="U4487" t="s">
        <v>13</v>
      </c>
      <c r="V4487" t="s">
        <v>13</v>
      </c>
      <c r="W4487" t="s">
        <v>10</v>
      </c>
      <c r="X4487" t="s">
        <v>13</v>
      </c>
      <c r="Y4487" t="s">
        <v>13</v>
      </c>
      <c r="Z4487" t="s">
        <v>10</v>
      </c>
      <c r="AA4487" t="s">
        <v>21</v>
      </c>
      <c r="AB4487" t="s">
        <v>10</v>
      </c>
      <c r="AC4487" t="s">
        <v>26</v>
      </c>
      <c r="AD4487">
        <v>85.25</v>
      </c>
      <c r="AE4487">
        <v>1734.5</v>
      </c>
      <c r="AF4487">
        <v>0</v>
      </c>
      <c r="AG4487">
        <v>0</v>
      </c>
      <c r="AH4487">
        <v>27.2</v>
      </c>
      <c r="AI4487">
        <v>1761.7</v>
      </c>
      <c r="AJ4487" t="s">
        <v>27</v>
      </c>
      <c r="AK4487" t="s">
        <v>79</v>
      </c>
      <c r="AL4487" t="s">
        <v>314</v>
      </c>
      <c r="AM4487" t="str">
        <f t="shared" si="210"/>
        <v>Churned</v>
      </c>
      <c r="AN4487" t="str">
        <f t="shared" si="211"/>
        <v>No</v>
      </c>
      <c r="AO4487" t="str" cm="1">
        <f t="array" ref="AO4487">_xlfn.IFS($C4487&lt;36,"Youth", $C4487&lt;66, "Middle_age", $C4487&gt;65, "Old")</f>
        <v>Middle_age</v>
      </c>
      <c r="AP4487" t="str">
        <f t="shared" si="212"/>
        <v>2 năm</v>
      </c>
    </row>
    <row r="4488" spans="1:42" x14ac:dyDescent="0.35">
      <c r="A4488" t="s">
        <v>5634</v>
      </c>
      <c r="B4488" t="s">
        <v>19</v>
      </c>
      <c r="C4488">
        <v>49</v>
      </c>
      <c r="D4488" t="s">
        <v>13</v>
      </c>
      <c r="E4488">
        <v>0</v>
      </c>
      <c r="F4488" t="s">
        <v>3925</v>
      </c>
      <c r="G4488">
        <v>92377</v>
      </c>
      <c r="H4488">
        <v>34.156758000000004</v>
      </c>
      <c r="I4488">
        <v>-117.404686</v>
      </c>
      <c r="J4488">
        <v>0</v>
      </c>
      <c r="K4488" s="1">
        <v>10</v>
      </c>
      <c r="L4488" t="s">
        <v>12</v>
      </c>
      <c r="M4488" t="s">
        <v>10</v>
      </c>
      <c r="N4488">
        <v>33.75</v>
      </c>
      <c r="O4488" t="s">
        <v>10</v>
      </c>
      <c r="P4488" t="s">
        <v>10</v>
      </c>
      <c r="Q4488" t="s">
        <v>49</v>
      </c>
      <c r="R4488">
        <v>11</v>
      </c>
      <c r="S4488" t="s">
        <v>13</v>
      </c>
      <c r="T4488" t="s">
        <v>13</v>
      </c>
      <c r="U4488" t="s">
        <v>13</v>
      </c>
      <c r="V4488" t="s">
        <v>13</v>
      </c>
      <c r="W4488" t="s">
        <v>10</v>
      </c>
      <c r="X4488" t="s">
        <v>10</v>
      </c>
      <c r="Y4488" t="s">
        <v>10</v>
      </c>
      <c r="Z4488" t="s">
        <v>13</v>
      </c>
      <c r="AA4488" t="s">
        <v>21</v>
      </c>
      <c r="AB4488" t="s">
        <v>10</v>
      </c>
      <c r="AC4488" t="s">
        <v>16</v>
      </c>
      <c r="AD4488">
        <v>72.150000000000006</v>
      </c>
      <c r="AE4488">
        <v>794.25</v>
      </c>
      <c r="AF4488">
        <v>0</v>
      </c>
      <c r="AG4488">
        <v>80</v>
      </c>
      <c r="AH4488">
        <v>337.5</v>
      </c>
      <c r="AI4488">
        <v>1211.75</v>
      </c>
      <c r="AJ4488" t="s">
        <v>27</v>
      </c>
      <c r="AK4488" t="s">
        <v>33</v>
      </c>
      <c r="AL4488" t="s">
        <v>71</v>
      </c>
      <c r="AM4488" t="str">
        <f t="shared" si="210"/>
        <v>Churned</v>
      </c>
      <c r="AN4488" t="str">
        <f t="shared" si="211"/>
        <v>No</v>
      </c>
      <c r="AO4488" t="str" cm="1">
        <f t="array" ref="AO4488">_xlfn.IFS($C4488&lt;36,"Youth", $C4488&lt;66, "Middle_age", $C4488&gt;65, "Old")</f>
        <v>Middle_age</v>
      </c>
      <c r="AP4488" t="str">
        <f t="shared" si="212"/>
        <v>1 năm</v>
      </c>
    </row>
    <row r="4489" spans="1:42" x14ac:dyDescent="0.35">
      <c r="A4489" t="s">
        <v>5635</v>
      </c>
      <c r="B4489" t="s">
        <v>19</v>
      </c>
      <c r="C4489">
        <v>39</v>
      </c>
      <c r="D4489" t="s">
        <v>10</v>
      </c>
      <c r="E4489">
        <v>1</v>
      </c>
      <c r="F4489" t="s">
        <v>292</v>
      </c>
      <c r="G4489">
        <v>95864</v>
      </c>
      <c r="H4489">
        <v>38.585825999999997</v>
      </c>
      <c r="I4489">
        <v>-121.37626299999999</v>
      </c>
      <c r="J4489">
        <v>6</v>
      </c>
      <c r="K4489" s="1">
        <v>67</v>
      </c>
      <c r="L4489" t="s">
        <v>12</v>
      </c>
      <c r="M4489" t="s">
        <v>10</v>
      </c>
      <c r="N4489">
        <v>36.21</v>
      </c>
      <c r="O4489" t="s">
        <v>10</v>
      </c>
      <c r="P4489" t="s">
        <v>10</v>
      </c>
      <c r="Q4489" t="s">
        <v>49</v>
      </c>
      <c r="R4489">
        <v>24</v>
      </c>
      <c r="S4489" t="s">
        <v>10</v>
      </c>
      <c r="T4489" t="s">
        <v>10</v>
      </c>
      <c r="U4489" t="s">
        <v>10</v>
      </c>
      <c r="V4489" t="s">
        <v>10</v>
      </c>
      <c r="W4489" t="s">
        <v>13</v>
      </c>
      <c r="X4489" t="s">
        <v>13</v>
      </c>
      <c r="Y4489" t="s">
        <v>13</v>
      </c>
      <c r="Z4489" t="s">
        <v>10</v>
      </c>
      <c r="AA4489" t="s">
        <v>15</v>
      </c>
      <c r="AB4489" t="s">
        <v>10</v>
      </c>
      <c r="AC4489" t="s">
        <v>16</v>
      </c>
      <c r="AD4489">
        <v>69.349999999999994</v>
      </c>
      <c r="AE4489">
        <v>4653.25</v>
      </c>
      <c r="AF4489">
        <v>9.99</v>
      </c>
      <c r="AG4489">
        <v>0</v>
      </c>
      <c r="AH4489">
        <v>2426.0700000000002</v>
      </c>
      <c r="AI4489">
        <v>7069.33</v>
      </c>
      <c r="AJ4489" t="s">
        <v>17</v>
      </c>
      <c r="AM4489" t="str">
        <f t="shared" si="210"/>
        <v>VIP</v>
      </c>
      <c r="AN4489" t="str">
        <f t="shared" si="211"/>
        <v>Yes</v>
      </c>
      <c r="AO4489" t="str" cm="1">
        <f t="array" ref="AO4489">_xlfn.IFS($C4489&lt;36,"Youth", $C4489&lt;66, "Middle_age", $C4489&gt;65, "Old")</f>
        <v>Middle_age</v>
      </c>
      <c r="AP4489" t="str">
        <f t="shared" si="212"/>
        <v>6 năm</v>
      </c>
    </row>
    <row r="4490" spans="1:42" x14ac:dyDescent="0.35">
      <c r="A4490" t="s">
        <v>5636</v>
      </c>
      <c r="B4490" t="s">
        <v>19</v>
      </c>
      <c r="C4490">
        <v>61</v>
      </c>
      <c r="D4490" t="s">
        <v>13</v>
      </c>
      <c r="E4490">
        <v>0</v>
      </c>
      <c r="F4490" t="s">
        <v>322</v>
      </c>
      <c r="G4490">
        <v>94607</v>
      </c>
      <c r="H4490">
        <v>37.807070000000003</v>
      </c>
      <c r="I4490">
        <v>-122.29740099999999</v>
      </c>
      <c r="J4490">
        <v>0</v>
      </c>
      <c r="K4490" s="1">
        <v>65</v>
      </c>
      <c r="L4490" t="s">
        <v>12</v>
      </c>
      <c r="M4490" t="s">
        <v>10</v>
      </c>
      <c r="N4490">
        <v>33.11</v>
      </c>
      <c r="O4490" t="s">
        <v>10</v>
      </c>
      <c r="P4490" t="s">
        <v>10</v>
      </c>
      <c r="Q4490" t="s">
        <v>25</v>
      </c>
      <c r="R4490">
        <v>10</v>
      </c>
      <c r="S4490" t="s">
        <v>10</v>
      </c>
      <c r="T4490" t="s">
        <v>13</v>
      </c>
      <c r="U4490" t="s">
        <v>10</v>
      </c>
      <c r="V4490" t="s">
        <v>10</v>
      </c>
      <c r="W4490" t="s">
        <v>10</v>
      </c>
      <c r="X4490" t="s">
        <v>10</v>
      </c>
      <c r="Y4490" t="s">
        <v>10</v>
      </c>
      <c r="Z4490" t="s">
        <v>10</v>
      </c>
      <c r="AA4490" t="s">
        <v>15</v>
      </c>
      <c r="AB4490" t="s">
        <v>10</v>
      </c>
      <c r="AC4490" t="s">
        <v>16</v>
      </c>
      <c r="AD4490">
        <v>110</v>
      </c>
      <c r="AE4490">
        <v>7138.65</v>
      </c>
      <c r="AF4490">
        <v>0</v>
      </c>
      <c r="AG4490">
        <v>0</v>
      </c>
      <c r="AH4490">
        <v>2152.15</v>
      </c>
      <c r="AI4490">
        <v>9290.7999999999993</v>
      </c>
      <c r="AJ4490" t="s">
        <v>17</v>
      </c>
      <c r="AM4490" t="str">
        <f t="shared" si="210"/>
        <v>VIP</v>
      </c>
      <c r="AN4490" t="str">
        <f t="shared" si="211"/>
        <v>No</v>
      </c>
      <c r="AO4490" t="str" cm="1">
        <f t="array" ref="AO4490">_xlfn.IFS($C4490&lt;36,"Youth", $C4490&lt;66, "Middle_age", $C4490&gt;65, "Old")</f>
        <v>Middle_age</v>
      </c>
      <c r="AP4490" t="str">
        <f t="shared" si="212"/>
        <v>6 năm</v>
      </c>
    </row>
    <row r="4491" spans="1:42" x14ac:dyDescent="0.35">
      <c r="A4491" t="s">
        <v>5637</v>
      </c>
      <c r="B4491" t="s">
        <v>19</v>
      </c>
      <c r="C4491">
        <v>19</v>
      </c>
      <c r="D4491" t="s">
        <v>13</v>
      </c>
      <c r="E4491">
        <v>0</v>
      </c>
      <c r="F4491" t="s">
        <v>286</v>
      </c>
      <c r="G4491">
        <v>92027</v>
      </c>
      <c r="H4491">
        <v>33.141264999999997</v>
      </c>
      <c r="I4491">
        <v>-116.967221</v>
      </c>
      <c r="J4491">
        <v>0</v>
      </c>
      <c r="K4491" s="1">
        <v>3</v>
      </c>
      <c r="L4491" t="s">
        <v>12</v>
      </c>
      <c r="M4491" t="s">
        <v>13</v>
      </c>
      <c r="P4491" t="s">
        <v>10</v>
      </c>
      <c r="Q4491" t="s">
        <v>49</v>
      </c>
      <c r="R4491">
        <v>26</v>
      </c>
      <c r="S4491" t="s">
        <v>13</v>
      </c>
      <c r="T4491" t="s">
        <v>13</v>
      </c>
      <c r="U4491" t="s">
        <v>10</v>
      </c>
      <c r="V4491" t="s">
        <v>13</v>
      </c>
      <c r="W4491" t="s">
        <v>10</v>
      </c>
      <c r="X4491" t="s">
        <v>13</v>
      </c>
      <c r="Y4491" t="s">
        <v>13</v>
      </c>
      <c r="Z4491" t="s">
        <v>10</v>
      </c>
      <c r="AA4491" t="s">
        <v>21</v>
      </c>
      <c r="AB4491" t="s">
        <v>10</v>
      </c>
      <c r="AC4491" t="s">
        <v>153</v>
      </c>
      <c r="AD4491">
        <v>40.15</v>
      </c>
      <c r="AE4491">
        <v>130.75</v>
      </c>
      <c r="AF4491">
        <v>0</v>
      </c>
      <c r="AG4491">
        <v>0</v>
      </c>
      <c r="AH4491">
        <v>0</v>
      </c>
      <c r="AI4491">
        <v>130.75</v>
      </c>
      <c r="AJ4491" t="s">
        <v>27</v>
      </c>
      <c r="AK4491" t="s">
        <v>28</v>
      </c>
      <c r="AL4491" t="s">
        <v>74</v>
      </c>
      <c r="AM4491" t="str">
        <f t="shared" si="210"/>
        <v>Churned</v>
      </c>
      <c r="AN4491" t="str">
        <f t="shared" si="211"/>
        <v>No</v>
      </c>
      <c r="AO4491" t="str" cm="1">
        <f t="array" ref="AO4491">_xlfn.IFS($C4491&lt;36,"Youth", $C4491&lt;66, "Middle_age", $C4491&gt;65, "Old")</f>
        <v>Youth</v>
      </c>
      <c r="AP4491" t="str">
        <f t="shared" si="212"/>
        <v>1 năm</v>
      </c>
    </row>
    <row r="4492" spans="1:42" x14ac:dyDescent="0.35">
      <c r="A4492" t="s">
        <v>5638</v>
      </c>
      <c r="B4492" t="s">
        <v>9</v>
      </c>
      <c r="C4492">
        <v>27</v>
      </c>
      <c r="D4492" t="s">
        <v>13</v>
      </c>
      <c r="E4492">
        <v>0</v>
      </c>
      <c r="F4492" t="s">
        <v>1165</v>
      </c>
      <c r="G4492">
        <v>92879</v>
      </c>
      <c r="H4492">
        <v>33.893822999999998</v>
      </c>
      <c r="I4492">
        <v>-117.531446</v>
      </c>
      <c r="J4492">
        <v>0</v>
      </c>
      <c r="K4492" s="1">
        <v>13</v>
      </c>
      <c r="L4492" t="s">
        <v>32</v>
      </c>
      <c r="M4492" t="s">
        <v>13</v>
      </c>
      <c r="P4492" t="s">
        <v>10</v>
      </c>
      <c r="Q4492" t="s">
        <v>49</v>
      </c>
      <c r="R4492">
        <v>27</v>
      </c>
      <c r="S4492" t="s">
        <v>13</v>
      </c>
      <c r="T4492" t="s">
        <v>10</v>
      </c>
      <c r="U4492" t="s">
        <v>13</v>
      </c>
      <c r="V4492" t="s">
        <v>13</v>
      </c>
      <c r="W4492" t="s">
        <v>13</v>
      </c>
      <c r="X4492" t="s">
        <v>13</v>
      </c>
      <c r="Y4492" t="s">
        <v>13</v>
      </c>
      <c r="Z4492" t="s">
        <v>10</v>
      </c>
      <c r="AA4492" t="s">
        <v>21</v>
      </c>
      <c r="AB4492" t="s">
        <v>10</v>
      </c>
      <c r="AC4492" t="s">
        <v>26</v>
      </c>
      <c r="AD4492">
        <v>31.65</v>
      </c>
      <c r="AE4492">
        <v>389.95</v>
      </c>
      <c r="AF4492">
        <v>0</v>
      </c>
      <c r="AG4492">
        <v>0</v>
      </c>
      <c r="AH4492">
        <v>0</v>
      </c>
      <c r="AI4492">
        <v>389.95</v>
      </c>
      <c r="AJ4492" t="s">
        <v>17</v>
      </c>
      <c r="AM4492" t="str">
        <f t="shared" si="210"/>
        <v>Stayed</v>
      </c>
      <c r="AN4492" t="str">
        <f t="shared" si="211"/>
        <v>No</v>
      </c>
      <c r="AO4492" t="str" cm="1">
        <f t="array" ref="AO4492">_xlfn.IFS($C4492&lt;36,"Youth", $C4492&lt;66, "Middle_age", $C4492&gt;65, "Old")</f>
        <v>Youth</v>
      </c>
      <c r="AP4492" t="str">
        <f t="shared" si="212"/>
        <v>2 năm</v>
      </c>
    </row>
    <row r="4493" spans="1:42" x14ac:dyDescent="0.35">
      <c r="A4493" t="s">
        <v>5639</v>
      </c>
      <c r="B4493" t="s">
        <v>19</v>
      </c>
      <c r="C4493">
        <v>45</v>
      </c>
      <c r="D4493" t="s">
        <v>13</v>
      </c>
      <c r="E4493">
        <v>0</v>
      </c>
      <c r="F4493" t="s">
        <v>936</v>
      </c>
      <c r="G4493">
        <v>92324</v>
      </c>
      <c r="H4493">
        <v>34.030915</v>
      </c>
      <c r="I4493">
        <v>-117.273201</v>
      </c>
      <c r="J4493">
        <v>0</v>
      </c>
      <c r="K4493" s="1">
        <v>48</v>
      </c>
      <c r="L4493" t="s">
        <v>12</v>
      </c>
      <c r="M4493" t="s">
        <v>10</v>
      </c>
      <c r="N4493">
        <v>3.59</v>
      </c>
      <c r="O4493" t="s">
        <v>13</v>
      </c>
      <c r="P4493" t="s">
        <v>10</v>
      </c>
      <c r="Q4493" t="s">
        <v>49</v>
      </c>
      <c r="R4493">
        <v>10</v>
      </c>
      <c r="S4493" t="s">
        <v>13</v>
      </c>
      <c r="T4493" t="s">
        <v>10</v>
      </c>
      <c r="U4493" t="s">
        <v>10</v>
      </c>
      <c r="V4493" t="s">
        <v>10</v>
      </c>
      <c r="W4493" t="s">
        <v>10</v>
      </c>
      <c r="X4493" t="s">
        <v>10</v>
      </c>
      <c r="Y4493" t="s">
        <v>10</v>
      </c>
      <c r="Z4493" t="s">
        <v>10</v>
      </c>
      <c r="AA4493" t="s">
        <v>43</v>
      </c>
      <c r="AB4493" t="s">
        <v>13</v>
      </c>
      <c r="AC4493" t="s">
        <v>16</v>
      </c>
      <c r="AD4493">
        <v>78.900000000000006</v>
      </c>
      <c r="AE4493">
        <v>3771.5</v>
      </c>
      <c r="AF4493">
        <v>0</v>
      </c>
      <c r="AG4493">
        <v>0</v>
      </c>
      <c r="AH4493">
        <v>172.32</v>
      </c>
      <c r="AI4493">
        <v>3943.82</v>
      </c>
      <c r="AJ4493" t="s">
        <v>17</v>
      </c>
      <c r="AM4493" t="str">
        <f t="shared" si="210"/>
        <v>VIP</v>
      </c>
      <c r="AN4493" t="str">
        <f t="shared" si="211"/>
        <v>No</v>
      </c>
      <c r="AO4493" t="str" cm="1">
        <f t="array" ref="AO4493">_xlfn.IFS($C4493&lt;36,"Youth", $C4493&lt;66, "Middle_age", $C4493&gt;65, "Old")</f>
        <v>Middle_age</v>
      </c>
      <c r="AP4493" t="str">
        <f t="shared" si="212"/>
        <v>4 năm</v>
      </c>
    </row>
    <row r="4494" spans="1:42" x14ac:dyDescent="0.35">
      <c r="A4494" t="s">
        <v>5640</v>
      </c>
      <c r="B4494" t="s">
        <v>19</v>
      </c>
      <c r="C4494">
        <v>53</v>
      </c>
      <c r="D4494" t="s">
        <v>13</v>
      </c>
      <c r="E4494">
        <v>0</v>
      </c>
      <c r="F4494" t="s">
        <v>4343</v>
      </c>
      <c r="G4494">
        <v>93015</v>
      </c>
      <c r="H4494">
        <v>34.408161</v>
      </c>
      <c r="I4494">
        <v>-118.865111</v>
      </c>
      <c r="J4494">
        <v>0</v>
      </c>
      <c r="K4494" s="1">
        <v>71</v>
      </c>
      <c r="L4494" t="s">
        <v>12</v>
      </c>
      <c r="M4494" t="s">
        <v>10</v>
      </c>
      <c r="N4494">
        <v>6.75</v>
      </c>
      <c r="O4494" t="s">
        <v>10</v>
      </c>
      <c r="P4494" t="s">
        <v>10</v>
      </c>
      <c r="Q4494" t="s">
        <v>25</v>
      </c>
      <c r="R4494">
        <v>15</v>
      </c>
      <c r="S4494" t="s">
        <v>13</v>
      </c>
      <c r="T4494" t="s">
        <v>13</v>
      </c>
      <c r="U4494" t="s">
        <v>10</v>
      </c>
      <c r="V4494" t="s">
        <v>10</v>
      </c>
      <c r="W4494" t="s">
        <v>13</v>
      </c>
      <c r="X4494" t="s">
        <v>13</v>
      </c>
      <c r="Y4494" t="s">
        <v>13</v>
      </c>
      <c r="Z4494" t="s">
        <v>10</v>
      </c>
      <c r="AA4494" t="s">
        <v>43</v>
      </c>
      <c r="AB4494" t="s">
        <v>10</v>
      </c>
      <c r="AC4494" t="s">
        <v>16</v>
      </c>
      <c r="AD4494">
        <v>86.4</v>
      </c>
      <c r="AE4494">
        <v>6172</v>
      </c>
      <c r="AF4494">
        <v>0</v>
      </c>
      <c r="AG4494">
        <v>0</v>
      </c>
      <c r="AH4494">
        <v>479.25</v>
      </c>
      <c r="AI4494">
        <v>6651.25</v>
      </c>
      <c r="AJ4494" t="s">
        <v>17</v>
      </c>
      <c r="AM4494" t="str">
        <f t="shared" si="210"/>
        <v>VIP</v>
      </c>
      <c r="AN4494" t="str">
        <f t="shared" si="211"/>
        <v>No</v>
      </c>
      <c r="AO4494" t="str" cm="1">
        <f t="array" ref="AO4494">_xlfn.IFS($C4494&lt;36,"Youth", $C4494&lt;66, "Middle_age", $C4494&gt;65, "Old")</f>
        <v>Middle_age</v>
      </c>
      <c r="AP4494" t="str">
        <f t="shared" si="212"/>
        <v>6 năm</v>
      </c>
    </row>
    <row r="4495" spans="1:42" x14ac:dyDescent="0.35">
      <c r="A4495" t="s">
        <v>5641</v>
      </c>
      <c r="B4495" t="s">
        <v>19</v>
      </c>
      <c r="C4495">
        <v>54</v>
      </c>
      <c r="D4495" t="s">
        <v>13</v>
      </c>
      <c r="E4495">
        <v>0</v>
      </c>
      <c r="F4495" t="s">
        <v>3625</v>
      </c>
      <c r="G4495">
        <v>96090</v>
      </c>
      <c r="H4495">
        <v>40.021787000000003</v>
      </c>
      <c r="I4495">
        <v>-122.127576</v>
      </c>
      <c r="J4495">
        <v>0</v>
      </c>
      <c r="K4495" s="1">
        <v>9</v>
      </c>
      <c r="L4495" t="s">
        <v>12</v>
      </c>
      <c r="M4495" t="s">
        <v>10</v>
      </c>
      <c r="N4495">
        <v>1.85</v>
      </c>
      <c r="O4495" t="s">
        <v>13</v>
      </c>
      <c r="P4495" t="s">
        <v>10</v>
      </c>
      <c r="Q4495" t="s">
        <v>25</v>
      </c>
      <c r="R4495">
        <v>22</v>
      </c>
      <c r="S4495" t="s">
        <v>13</v>
      </c>
      <c r="T4495" t="s">
        <v>13</v>
      </c>
      <c r="U4495" t="s">
        <v>10</v>
      </c>
      <c r="V4495" t="s">
        <v>13</v>
      </c>
      <c r="W4495" t="s">
        <v>13</v>
      </c>
      <c r="X4495" t="s">
        <v>13</v>
      </c>
      <c r="Y4495" t="s">
        <v>13</v>
      </c>
      <c r="Z4495" t="s">
        <v>13</v>
      </c>
      <c r="AA4495" t="s">
        <v>21</v>
      </c>
      <c r="AB4495" t="s">
        <v>10</v>
      </c>
      <c r="AC4495" t="s">
        <v>26</v>
      </c>
      <c r="AD4495">
        <v>73.8</v>
      </c>
      <c r="AE4495">
        <v>704.3</v>
      </c>
      <c r="AF4495">
        <v>0</v>
      </c>
      <c r="AG4495">
        <v>50</v>
      </c>
      <c r="AH4495">
        <v>16.649999999999999</v>
      </c>
      <c r="AI4495">
        <v>770.95</v>
      </c>
      <c r="AJ4495" t="s">
        <v>17</v>
      </c>
      <c r="AM4495" t="str">
        <f t="shared" si="210"/>
        <v>Stayed</v>
      </c>
      <c r="AN4495" t="str">
        <f t="shared" si="211"/>
        <v>No</v>
      </c>
      <c r="AO4495" t="str" cm="1">
        <f t="array" ref="AO4495">_xlfn.IFS($C4495&lt;36,"Youth", $C4495&lt;66, "Middle_age", $C4495&gt;65, "Old")</f>
        <v>Middle_age</v>
      </c>
      <c r="AP4495" t="str">
        <f t="shared" si="212"/>
        <v>1 năm</v>
      </c>
    </row>
    <row r="4496" spans="1:42" x14ac:dyDescent="0.35">
      <c r="A4496" t="s">
        <v>5642</v>
      </c>
      <c r="B4496" t="s">
        <v>9</v>
      </c>
      <c r="C4496">
        <v>37</v>
      </c>
      <c r="D4496" t="s">
        <v>10</v>
      </c>
      <c r="E4496">
        <v>3</v>
      </c>
      <c r="F4496" t="s">
        <v>5083</v>
      </c>
      <c r="G4496">
        <v>96119</v>
      </c>
      <c r="H4496">
        <v>41.042003000000001</v>
      </c>
      <c r="I4496">
        <v>-120.506086</v>
      </c>
      <c r="J4496">
        <v>10</v>
      </c>
      <c r="K4496" s="1">
        <v>50</v>
      </c>
      <c r="L4496" t="s">
        <v>12</v>
      </c>
      <c r="M4496" t="s">
        <v>10</v>
      </c>
      <c r="N4496">
        <v>10.130000000000001</v>
      </c>
      <c r="O4496" t="s">
        <v>13</v>
      </c>
      <c r="P4496" t="s">
        <v>13</v>
      </c>
      <c r="AA4496" t="s">
        <v>43</v>
      </c>
      <c r="AB4496" t="s">
        <v>13</v>
      </c>
      <c r="AC4496" t="s">
        <v>16</v>
      </c>
      <c r="AD4496">
        <v>20.55</v>
      </c>
      <c r="AE4496">
        <v>1070.25</v>
      </c>
      <c r="AF4496">
        <v>0</v>
      </c>
      <c r="AG4496">
        <v>0</v>
      </c>
      <c r="AH4496">
        <v>506.5</v>
      </c>
      <c r="AI4496">
        <v>1576.75</v>
      </c>
      <c r="AJ4496" t="s">
        <v>17</v>
      </c>
      <c r="AM4496" t="str">
        <f t="shared" si="210"/>
        <v>Stayed</v>
      </c>
      <c r="AN4496" t="str">
        <f t="shared" si="211"/>
        <v>Yes</v>
      </c>
      <c r="AO4496" t="str" cm="1">
        <f t="array" ref="AO4496">_xlfn.IFS($C4496&lt;36,"Youth", $C4496&lt;66, "Middle_age", $C4496&gt;65, "Old")</f>
        <v>Middle_age</v>
      </c>
      <c r="AP4496" t="str">
        <f t="shared" si="212"/>
        <v>5 năm</v>
      </c>
    </row>
    <row r="4497" spans="1:42" x14ac:dyDescent="0.35">
      <c r="A4497" t="s">
        <v>5643</v>
      </c>
      <c r="B4497" t="s">
        <v>9</v>
      </c>
      <c r="C4497">
        <v>37</v>
      </c>
      <c r="D4497" t="s">
        <v>10</v>
      </c>
      <c r="E4497">
        <v>0</v>
      </c>
      <c r="F4497" t="s">
        <v>1427</v>
      </c>
      <c r="G4497">
        <v>91762</v>
      </c>
      <c r="H4497">
        <v>34.057256000000002</v>
      </c>
      <c r="I4497">
        <v>-117.667677</v>
      </c>
      <c r="J4497">
        <v>5</v>
      </c>
      <c r="K4497" s="1">
        <v>62</v>
      </c>
      <c r="L4497" t="s">
        <v>46</v>
      </c>
      <c r="M4497" t="s">
        <v>10</v>
      </c>
      <c r="N4497">
        <v>44.95</v>
      </c>
      <c r="O4497" t="s">
        <v>13</v>
      </c>
      <c r="P4497" t="s">
        <v>10</v>
      </c>
      <c r="Q4497" t="s">
        <v>25</v>
      </c>
      <c r="R4497">
        <v>5</v>
      </c>
      <c r="S4497" t="s">
        <v>10</v>
      </c>
      <c r="T4497" t="s">
        <v>13</v>
      </c>
      <c r="U4497" t="s">
        <v>10</v>
      </c>
      <c r="V4497" t="s">
        <v>10</v>
      </c>
      <c r="W4497" t="s">
        <v>10</v>
      </c>
      <c r="X4497" t="s">
        <v>10</v>
      </c>
      <c r="Y4497" t="s">
        <v>10</v>
      </c>
      <c r="Z4497" t="s">
        <v>10</v>
      </c>
      <c r="AA4497" t="s">
        <v>15</v>
      </c>
      <c r="AB4497" t="s">
        <v>10</v>
      </c>
      <c r="AC4497" t="s">
        <v>26</v>
      </c>
      <c r="AD4497">
        <v>104.3</v>
      </c>
      <c r="AE4497">
        <v>6613.65</v>
      </c>
      <c r="AF4497">
        <v>0</v>
      </c>
      <c r="AG4497">
        <v>0</v>
      </c>
      <c r="AH4497">
        <v>2786.9</v>
      </c>
      <c r="AI4497">
        <v>9400.5499999999993</v>
      </c>
      <c r="AJ4497" t="s">
        <v>17</v>
      </c>
      <c r="AM4497" t="str">
        <f t="shared" si="210"/>
        <v>VIP</v>
      </c>
      <c r="AN4497" t="str">
        <f t="shared" si="211"/>
        <v>No</v>
      </c>
      <c r="AO4497" t="str" cm="1">
        <f t="array" ref="AO4497">_xlfn.IFS($C4497&lt;36,"Youth", $C4497&lt;66, "Middle_age", $C4497&gt;65, "Old")</f>
        <v>Middle_age</v>
      </c>
      <c r="AP4497" t="str">
        <f t="shared" si="212"/>
        <v>6 năm</v>
      </c>
    </row>
    <row r="4498" spans="1:42" x14ac:dyDescent="0.35">
      <c r="A4498" t="s">
        <v>5644</v>
      </c>
      <c r="B4498" t="s">
        <v>9</v>
      </c>
      <c r="C4498">
        <v>26</v>
      </c>
      <c r="D4498" t="s">
        <v>10</v>
      </c>
      <c r="E4498">
        <v>0</v>
      </c>
      <c r="F4498" t="s">
        <v>596</v>
      </c>
      <c r="G4498">
        <v>91406</v>
      </c>
      <c r="H4498">
        <v>34.195684999999997</v>
      </c>
      <c r="I4498">
        <v>-118.490752</v>
      </c>
      <c r="J4498">
        <v>2</v>
      </c>
      <c r="K4498" s="1">
        <v>31</v>
      </c>
      <c r="L4498" t="s">
        <v>12</v>
      </c>
      <c r="M4498" t="s">
        <v>10</v>
      </c>
      <c r="N4498">
        <v>39.340000000000003</v>
      </c>
      <c r="O4498" t="s">
        <v>13</v>
      </c>
      <c r="P4498" t="s">
        <v>10</v>
      </c>
      <c r="Q4498" t="s">
        <v>49</v>
      </c>
      <c r="R4498">
        <v>41</v>
      </c>
      <c r="S4498" t="s">
        <v>10</v>
      </c>
      <c r="T4498" t="s">
        <v>13</v>
      </c>
      <c r="U4498" t="s">
        <v>10</v>
      </c>
      <c r="V4498" t="s">
        <v>10</v>
      </c>
      <c r="W4498" t="s">
        <v>10</v>
      </c>
      <c r="X4498" t="s">
        <v>10</v>
      </c>
      <c r="Y4498" t="s">
        <v>10</v>
      </c>
      <c r="Z4498" t="s">
        <v>10</v>
      </c>
      <c r="AA4498" t="s">
        <v>15</v>
      </c>
      <c r="AB4498" t="s">
        <v>10</v>
      </c>
      <c r="AC4498" t="s">
        <v>153</v>
      </c>
      <c r="AD4498">
        <v>81.150000000000006</v>
      </c>
      <c r="AE4498">
        <v>2545.75</v>
      </c>
      <c r="AF4498">
        <v>0</v>
      </c>
      <c r="AG4498">
        <v>0</v>
      </c>
      <c r="AH4498">
        <v>1219.54</v>
      </c>
      <c r="AI4498">
        <v>3765.29</v>
      </c>
      <c r="AJ4498" t="s">
        <v>17</v>
      </c>
      <c r="AM4498" t="str">
        <f t="shared" si="210"/>
        <v>VIP</v>
      </c>
      <c r="AN4498" t="str">
        <f t="shared" si="211"/>
        <v>No</v>
      </c>
      <c r="AO4498" t="str" cm="1">
        <f t="array" ref="AO4498">_xlfn.IFS($C4498&lt;36,"Youth", $C4498&lt;66, "Middle_age", $C4498&gt;65, "Old")</f>
        <v>Youth</v>
      </c>
      <c r="AP4498" t="str">
        <f t="shared" si="212"/>
        <v>3 năm</v>
      </c>
    </row>
    <row r="4499" spans="1:42" x14ac:dyDescent="0.35">
      <c r="A4499" t="s">
        <v>5645</v>
      </c>
      <c r="B4499" t="s">
        <v>9</v>
      </c>
      <c r="C4499">
        <v>41</v>
      </c>
      <c r="D4499" t="s">
        <v>13</v>
      </c>
      <c r="E4499">
        <v>0</v>
      </c>
      <c r="F4499" t="s">
        <v>768</v>
      </c>
      <c r="G4499">
        <v>96019</v>
      </c>
      <c r="H4499">
        <v>40.692523000000001</v>
      </c>
      <c r="I4499">
        <v>-122.369876</v>
      </c>
      <c r="J4499">
        <v>0</v>
      </c>
      <c r="K4499" s="1">
        <v>20</v>
      </c>
      <c r="L4499" t="s">
        <v>12</v>
      </c>
      <c r="M4499" t="s">
        <v>13</v>
      </c>
      <c r="P4499" t="s">
        <v>10</v>
      </c>
      <c r="Q4499" t="s">
        <v>49</v>
      </c>
      <c r="R4499">
        <v>21</v>
      </c>
      <c r="S4499" t="s">
        <v>13</v>
      </c>
      <c r="T4499" t="s">
        <v>13</v>
      </c>
      <c r="U4499" t="s">
        <v>13</v>
      </c>
      <c r="V4499" t="s">
        <v>13</v>
      </c>
      <c r="W4499" t="s">
        <v>13</v>
      </c>
      <c r="X4499" t="s">
        <v>13</v>
      </c>
      <c r="Y4499" t="s">
        <v>13</v>
      </c>
      <c r="Z4499" t="s">
        <v>10</v>
      </c>
      <c r="AA4499" t="s">
        <v>21</v>
      </c>
      <c r="AB4499" t="s">
        <v>13</v>
      </c>
      <c r="AC4499" t="s">
        <v>16</v>
      </c>
      <c r="AD4499">
        <v>24.9</v>
      </c>
      <c r="AE4499">
        <v>505.95</v>
      </c>
      <c r="AF4499">
        <v>0</v>
      </c>
      <c r="AG4499">
        <v>0</v>
      </c>
      <c r="AH4499">
        <v>0</v>
      </c>
      <c r="AI4499">
        <v>505.95</v>
      </c>
      <c r="AJ4499" t="s">
        <v>17</v>
      </c>
      <c r="AM4499" t="str">
        <f t="shared" si="210"/>
        <v>Stayed</v>
      </c>
      <c r="AN4499" t="str">
        <f t="shared" si="211"/>
        <v>No</v>
      </c>
      <c r="AO4499" t="str" cm="1">
        <f t="array" ref="AO4499">_xlfn.IFS($C4499&lt;36,"Youth", $C4499&lt;66, "Middle_age", $C4499&gt;65, "Old")</f>
        <v>Middle_age</v>
      </c>
      <c r="AP4499" t="str">
        <f t="shared" si="212"/>
        <v>2 năm</v>
      </c>
    </row>
    <row r="4500" spans="1:42" x14ac:dyDescent="0.35">
      <c r="A4500" t="s">
        <v>5646</v>
      </c>
      <c r="B4500" t="s">
        <v>19</v>
      </c>
      <c r="C4500">
        <v>40</v>
      </c>
      <c r="D4500" t="s">
        <v>10</v>
      </c>
      <c r="E4500">
        <v>0</v>
      </c>
      <c r="F4500" t="s">
        <v>3846</v>
      </c>
      <c r="G4500">
        <v>91011</v>
      </c>
      <c r="H4500">
        <v>34.234912000000001</v>
      </c>
      <c r="I4500">
        <v>-118.153729</v>
      </c>
      <c r="J4500">
        <v>3</v>
      </c>
      <c r="K4500" s="1">
        <v>69</v>
      </c>
      <c r="L4500" t="s">
        <v>42</v>
      </c>
      <c r="M4500" t="s">
        <v>10</v>
      </c>
      <c r="N4500">
        <v>30.86</v>
      </c>
      <c r="O4500" t="s">
        <v>13</v>
      </c>
      <c r="P4500" t="s">
        <v>13</v>
      </c>
      <c r="AA4500" t="s">
        <v>43</v>
      </c>
      <c r="AB4500" t="s">
        <v>13</v>
      </c>
      <c r="AC4500" t="s">
        <v>16</v>
      </c>
      <c r="AD4500">
        <v>19.899999999999999</v>
      </c>
      <c r="AE4500">
        <v>1363.45</v>
      </c>
      <c r="AF4500">
        <v>0</v>
      </c>
      <c r="AG4500">
        <v>0</v>
      </c>
      <c r="AH4500">
        <v>2129.34</v>
      </c>
      <c r="AI4500">
        <v>3492.79</v>
      </c>
      <c r="AJ4500" t="s">
        <v>17</v>
      </c>
      <c r="AM4500" t="str">
        <f t="shared" si="210"/>
        <v>VIP</v>
      </c>
      <c r="AN4500" t="str">
        <f t="shared" si="211"/>
        <v>No</v>
      </c>
      <c r="AO4500" t="str" cm="1">
        <f t="array" ref="AO4500">_xlfn.IFS($C4500&lt;36,"Youth", $C4500&lt;66, "Middle_age", $C4500&gt;65, "Old")</f>
        <v>Middle_age</v>
      </c>
      <c r="AP4500" t="str">
        <f t="shared" si="212"/>
        <v>6 năm</v>
      </c>
    </row>
    <row r="4501" spans="1:42" x14ac:dyDescent="0.35">
      <c r="A4501" t="s">
        <v>5647</v>
      </c>
      <c r="B4501" t="s">
        <v>19</v>
      </c>
      <c r="C4501">
        <v>59</v>
      </c>
      <c r="D4501" t="s">
        <v>13</v>
      </c>
      <c r="E4501">
        <v>0</v>
      </c>
      <c r="F4501" t="s">
        <v>3306</v>
      </c>
      <c r="G4501">
        <v>93402</v>
      </c>
      <c r="H4501">
        <v>35.279983999999999</v>
      </c>
      <c r="I4501">
        <v>-120.824288</v>
      </c>
      <c r="J4501">
        <v>0</v>
      </c>
      <c r="K4501" s="1">
        <v>34</v>
      </c>
      <c r="L4501" t="s">
        <v>12</v>
      </c>
      <c r="M4501" t="s">
        <v>13</v>
      </c>
      <c r="P4501" t="s">
        <v>10</v>
      </c>
      <c r="Q4501" t="s">
        <v>14</v>
      </c>
      <c r="R4501">
        <v>28</v>
      </c>
      <c r="S4501" t="s">
        <v>13</v>
      </c>
      <c r="T4501" t="s">
        <v>13</v>
      </c>
      <c r="U4501" t="s">
        <v>13</v>
      </c>
      <c r="V4501" t="s">
        <v>13</v>
      </c>
      <c r="W4501" t="s">
        <v>13</v>
      </c>
      <c r="X4501" t="s">
        <v>13</v>
      </c>
      <c r="Y4501" t="s">
        <v>13</v>
      </c>
      <c r="Z4501" t="s">
        <v>10</v>
      </c>
      <c r="AA4501" t="s">
        <v>21</v>
      </c>
      <c r="AB4501" t="s">
        <v>10</v>
      </c>
      <c r="AC4501" t="s">
        <v>26</v>
      </c>
      <c r="AD4501">
        <v>25.05</v>
      </c>
      <c r="AE4501">
        <v>852.7</v>
      </c>
      <c r="AF4501">
        <v>0</v>
      </c>
      <c r="AG4501">
        <v>0</v>
      </c>
      <c r="AH4501">
        <v>0</v>
      </c>
      <c r="AI4501">
        <v>852.7</v>
      </c>
      <c r="AJ4501" t="s">
        <v>17</v>
      </c>
      <c r="AM4501" t="str">
        <f t="shared" si="210"/>
        <v>Stayed</v>
      </c>
      <c r="AN4501" t="str">
        <f t="shared" si="211"/>
        <v>No</v>
      </c>
      <c r="AO4501" t="str" cm="1">
        <f t="array" ref="AO4501">_xlfn.IFS($C4501&lt;36,"Youth", $C4501&lt;66, "Middle_age", $C4501&gt;65, "Old")</f>
        <v>Middle_age</v>
      </c>
      <c r="AP4501" t="str">
        <f t="shared" si="212"/>
        <v>3 năm</v>
      </c>
    </row>
    <row r="4502" spans="1:42" x14ac:dyDescent="0.35">
      <c r="A4502" t="s">
        <v>5648</v>
      </c>
      <c r="B4502" t="s">
        <v>19</v>
      </c>
      <c r="C4502">
        <v>68</v>
      </c>
      <c r="D4502" t="s">
        <v>10</v>
      </c>
      <c r="E4502">
        <v>0</v>
      </c>
      <c r="F4502" t="s">
        <v>4362</v>
      </c>
      <c r="G4502">
        <v>92651</v>
      </c>
      <c r="H4502">
        <v>33.570022999999999</v>
      </c>
      <c r="I4502">
        <v>-117.773669</v>
      </c>
      <c r="J4502">
        <v>1</v>
      </c>
      <c r="K4502" s="1">
        <v>44</v>
      </c>
      <c r="L4502" t="s">
        <v>12</v>
      </c>
      <c r="M4502" t="s">
        <v>10</v>
      </c>
      <c r="N4502">
        <v>24.62</v>
      </c>
      <c r="O4502" t="s">
        <v>10</v>
      </c>
      <c r="P4502" t="s">
        <v>10</v>
      </c>
      <c r="Q4502" t="s">
        <v>14</v>
      </c>
      <c r="R4502">
        <v>14</v>
      </c>
      <c r="S4502" t="s">
        <v>13</v>
      </c>
      <c r="T4502" t="s">
        <v>10</v>
      </c>
      <c r="U4502" t="s">
        <v>13</v>
      </c>
      <c r="V4502" t="s">
        <v>13</v>
      </c>
      <c r="W4502" t="s">
        <v>13</v>
      </c>
      <c r="X4502" t="s">
        <v>10</v>
      </c>
      <c r="Y4502" t="s">
        <v>10</v>
      </c>
      <c r="Z4502" t="s">
        <v>10</v>
      </c>
      <c r="AA4502" t="s">
        <v>15</v>
      </c>
      <c r="AB4502" t="s">
        <v>13</v>
      </c>
      <c r="AC4502" t="s">
        <v>16</v>
      </c>
      <c r="AD4502">
        <v>88.4</v>
      </c>
      <c r="AE4502">
        <v>3912.9</v>
      </c>
      <c r="AF4502">
        <v>0</v>
      </c>
      <c r="AG4502">
        <v>0</v>
      </c>
      <c r="AH4502">
        <v>1083.28</v>
      </c>
      <c r="AI4502">
        <v>4996.18</v>
      </c>
      <c r="AJ4502" t="s">
        <v>27</v>
      </c>
      <c r="AK4502" t="s">
        <v>28</v>
      </c>
      <c r="AL4502" t="s">
        <v>74</v>
      </c>
      <c r="AM4502" t="str">
        <f t="shared" si="210"/>
        <v>Churned</v>
      </c>
      <c r="AN4502" t="str">
        <f t="shared" si="211"/>
        <v>No</v>
      </c>
      <c r="AO4502" t="str" cm="1">
        <f t="array" ref="AO4502">_xlfn.IFS($C4502&lt;36,"Youth", $C4502&lt;66, "Middle_age", $C4502&gt;65, "Old")</f>
        <v>Old</v>
      </c>
      <c r="AP4502" t="str">
        <f t="shared" si="212"/>
        <v>4 năm</v>
      </c>
    </row>
    <row r="4503" spans="1:42" x14ac:dyDescent="0.35">
      <c r="A4503" t="s">
        <v>5649</v>
      </c>
      <c r="B4503" t="s">
        <v>19</v>
      </c>
      <c r="C4503">
        <v>28</v>
      </c>
      <c r="D4503" t="s">
        <v>13</v>
      </c>
      <c r="E4503">
        <v>0</v>
      </c>
      <c r="F4503" t="s">
        <v>105</v>
      </c>
      <c r="G4503">
        <v>90043</v>
      </c>
      <c r="H4503">
        <v>33.988543</v>
      </c>
      <c r="I4503">
        <v>-118.334081</v>
      </c>
      <c r="J4503">
        <v>0</v>
      </c>
      <c r="K4503" s="1">
        <v>10</v>
      </c>
      <c r="L4503" t="s">
        <v>32</v>
      </c>
      <c r="M4503" t="s">
        <v>10</v>
      </c>
      <c r="N4503">
        <v>29.24</v>
      </c>
      <c r="O4503" t="s">
        <v>10</v>
      </c>
      <c r="P4503" t="s">
        <v>10</v>
      </c>
      <c r="Q4503" t="s">
        <v>25</v>
      </c>
      <c r="R4503">
        <v>85</v>
      </c>
      <c r="S4503" t="s">
        <v>13</v>
      </c>
      <c r="T4503" t="s">
        <v>13</v>
      </c>
      <c r="U4503" t="s">
        <v>13</v>
      </c>
      <c r="V4503" t="s">
        <v>13</v>
      </c>
      <c r="W4503" t="s">
        <v>13</v>
      </c>
      <c r="X4503" t="s">
        <v>13</v>
      </c>
      <c r="Y4503" t="s">
        <v>10</v>
      </c>
      <c r="Z4503" t="s">
        <v>10</v>
      </c>
      <c r="AA4503" t="s">
        <v>21</v>
      </c>
      <c r="AB4503" t="s">
        <v>10</v>
      </c>
      <c r="AC4503" t="s">
        <v>16</v>
      </c>
      <c r="AD4503">
        <v>74.150000000000006</v>
      </c>
      <c r="AE4503">
        <v>811.8</v>
      </c>
      <c r="AF4503">
        <v>0</v>
      </c>
      <c r="AG4503">
        <v>0</v>
      </c>
      <c r="AH4503">
        <v>292.39999999999998</v>
      </c>
      <c r="AI4503">
        <v>1104.2</v>
      </c>
      <c r="AJ4503" t="s">
        <v>27</v>
      </c>
      <c r="AK4503" t="s">
        <v>91</v>
      </c>
      <c r="AL4503" t="s">
        <v>165</v>
      </c>
      <c r="AM4503" t="str">
        <f t="shared" si="210"/>
        <v>Churned</v>
      </c>
      <c r="AN4503" t="str">
        <f t="shared" si="211"/>
        <v>No</v>
      </c>
      <c r="AO4503" t="str" cm="1">
        <f t="array" ref="AO4503">_xlfn.IFS($C4503&lt;36,"Youth", $C4503&lt;66, "Middle_age", $C4503&gt;65, "Old")</f>
        <v>Youth</v>
      </c>
      <c r="AP4503" t="str">
        <f t="shared" si="212"/>
        <v>1 năm</v>
      </c>
    </row>
    <row r="4504" spans="1:42" x14ac:dyDescent="0.35">
      <c r="A4504" t="s">
        <v>5650</v>
      </c>
      <c r="B4504" t="s">
        <v>19</v>
      </c>
      <c r="C4504">
        <v>30</v>
      </c>
      <c r="D4504" t="s">
        <v>10</v>
      </c>
      <c r="E4504">
        <v>0</v>
      </c>
      <c r="F4504" t="s">
        <v>2353</v>
      </c>
      <c r="G4504">
        <v>91344</v>
      </c>
      <c r="H4504">
        <v>34.291272999999997</v>
      </c>
      <c r="I4504">
        <v>-118.505104</v>
      </c>
      <c r="J4504">
        <v>5</v>
      </c>
      <c r="K4504" s="1">
        <v>72</v>
      </c>
      <c r="L4504" t="s">
        <v>42</v>
      </c>
      <c r="M4504" t="s">
        <v>13</v>
      </c>
      <c r="P4504" t="s">
        <v>10</v>
      </c>
      <c r="Q4504" t="s">
        <v>14</v>
      </c>
      <c r="R4504">
        <v>47</v>
      </c>
      <c r="S4504" t="s">
        <v>10</v>
      </c>
      <c r="T4504" t="s">
        <v>10</v>
      </c>
      <c r="U4504" t="s">
        <v>10</v>
      </c>
      <c r="V4504" t="s">
        <v>10</v>
      </c>
      <c r="W4504" t="s">
        <v>13</v>
      </c>
      <c r="X4504" t="s">
        <v>10</v>
      </c>
      <c r="Y4504" t="s">
        <v>10</v>
      </c>
      <c r="Z4504" t="s">
        <v>10</v>
      </c>
      <c r="AA4504" t="s">
        <v>43</v>
      </c>
      <c r="AB4504" t="s">
        <v>10</v>
      </c>
      <c r="AC4504" t="s">
        <v>16</v>
      </c>
      <c r="AD4504">
        <v>55.45</v>
      </c>
      <c r="AE4504">
        <v>4179.2</v>
      </c>
      <c r="AF4504">
        <v>0</v>
      </c>
      <c r="AG4504">
        <v>0</v>
      </c>
      <c r="AH4504">
        <v>0</v>
      </c>
      <c r="AI4504">
        <v>4179.2</v>
      </c>
      <c r="AJ4504" t="s">
        <v>17</v>
      </c>
      <c r="AM4504" t="str">
        <f t="shared" si="210"/>
        <v>VIP</v>
      </c>
      <c r="AN4504" t="str">
        <f t="shared" si="211"/>
        <v>No</v>
      </c>
      <c r="AO4504" t="str" cm="1">
        <f t="array" ref="AO4504">_xlfn.IFS($C4504&lt;36,"Youth", $C4504&lt;66, "Middle_age", $C4504&gt;65, "Old")</f>
        <v>Youth</v>
      </c>
      <c r="AP4504" t="str">
        <f t="shared" si="212"/>
        <v>6 năm</v>
      </c>
    </row>
    <row r="4505" spans="1:42" x14ac:dyDescent="0.35">
      <c r="A4505" t="s">
        <v>5651</v>
      </c>
      <c r="B4505" t="s">
        <v>9</v>
      </c>
      <c r="C4505">
        <v>62</v>
      </c>
      <c r="D4505" t="s">
        <v>13</v>
      </c>
      <c r="E4505">
        <v>0</v>
      </c>
      <c r="F4505" t="s">
        <v>3303</v>
      </c>
      <c r="G4505">
        <v>93625</v>
      </c>
      <c r="H4505">
        <v>36.625791999999997</v>
      </c>
      <c r="I4505">
        <v>-119.672483</v>
      </c>
      <c r="J4505">
        <v>0</v>
      </c>
      <c r="K4505" s="1">
        <v>53</v>
      </c>
      <c r="L4505" t="s">
        <v>12</v>
      </c>
      <c r="M4505" t="s">
        <v>10</v>
      </c>
      <c r="N4505">
        <v>18.809999999999999</v>
      </c>
      <c r="O4505" t="s">
        <v>13</v>
      </c>
      <c r="P4505" t="s">
        <v>13</v>
      </c>
      <c r="AA4505" t="s">
        <v>43</v>
      </c>
      <c r="AB4505" t="s">
        <v>13</v>
      </c>
      <c r="AC4505" t="s">
        <v>16</v>
      </c>
      <c r="AD4505">
        <v>19.850000000000001</v>
      </c>
      <c r="AE4505">
        <v>1049.5999999999999</v>
      </c>
      <c r="AF4505">
        <v>0</v>
      </c>
      <c r="AG4505">
        <v>0</v>
      </c>
      <c r="AH4505">
        <v>996.93</v>
      </c>
      <c r="AI4505">
        <v>2046.53</v>
      </c>
      <c r="AJ4505" t="s">
        <v>17</v>
      </c>
      <c r="AM4505" t="str">
        <f t="shared" si="210"/>
        <v>Stayed</v>
      </c>
      <c r="AN4505" t="str">
        <f t="shared" si="211"/>
        <v>No</v>
      </c>
      <c r="AO4505" t="str" cm="1">
        <f t="array" ref="AO4505">_xlfn.IFS($C4505&lt;36,"Youth", $C4505&lt;66, "Middle_age", $C4505&gt;65, "Old")</f>
        <v>Middle_age</v>
      </c>
      <c r="AP4505" t="str">
        <f t="shared" si="212"/>
        <v>5 năm</v>
      </c>
    </row>
    <row r="4506" spans="1:42" x14ac:dyDescent="0.35">
      <c r="A4506" t="s">
        <v>5652</v>
      </c>
      <c r="B4506" t="s">
        <v>19</v>
      </c>
      <c r="C4506">
        <v>80</v>
      </c>
      <c r="D4506" t="s">
        <v>13</v>
      </c>
      <c r="E4506">
        <v>0</v>
      </c>
      <c r="F4506" t="s">
        <v>791</v>
      </c>
      <c r="G4506">
        <v>95536</v>
      </c>
      <c r="H4506">
        <v>40.478499999999997</v>
      </c>
      <c r="I4506">
        <v>-124.301372</v>
      </c>
      <c r="J4506">
        <v>0</v>
      </c>
      <c r="K4506" s="1">
        <v>4</v>
      </c>
      <c r="L4506" t="s">
        <v>12</v>
      </c>
      <c r="M4506" t="s">
        <v>10</v>
      </c>
      <c r="N4506">
        <v>19</v>
      </c>
      <c r="O4506" t="s">
        <v>13</v>
      </c>
      <c r="P4506" t="s">
        <v>10</v>
      </c>
      <c r="Q4506" t="s">
        <v>25</v>
      </c>
      <c r="R4506">
        <v>17</v>
      </c>
      <c r="S4506" t="s">
        <v>13</v>
      </c>
      <c r="T4506" t="s">
        <v>13</v>
      </c>
      <c r="U4506" t="s">
        <v>10</v>
      </c>
      <c r="V4506" t="s">
        <v>13</v>
      </c>
      <c r="W4506" t="s">
        <v>10</v>
      </c>
      <c r="X4506" t="s">
        <v>10</v>
      </c>
      <c r="Y4506" t="s">
        <v>10</v>
      </c>
      <c r="Z4506" t="s">
        <v>10</v>
      </c>
      <c r="AA4506" t="s">
        <v>43</v>
      </c>
      <c r="AB4506" t="s">
        <v>10</v>
      </c>
      <c r="AC4506" t="s">
        <v>26</v>
      </c>
      <c r="AD4506">
        <v>94.75</v>
      </c>
      <c r="AE4506">
        <v>422.4</v>
      </c>
      <c r="AF4506">
        <v>0</v>
      </c>
      <c r="AG4506">
        <v>0</v>
      </c>
      <c r="AH4506">
        <v>76</v>
      </c>
      <c r="AI4506">
        <v>498.4</v>
      </c>
      <c r="AJ4506" t="s">
        <v>17</v>
      </c>
      <c r="AM4506" t="str">
        <f t="shared" si="210"/>
        <v>Stayed</v>
      </c>
      <c r="AN4506" t="str">
        <f t="shared" si="211"/>
        <v>No</v>
      </c>
      <c r="AO4506" t="str" cm="1">
        <f t="array" ref="AO4506">_xlfn.IFS($C4506&lt;36,"Youth", $C4506&lt;66, "Middle_age", $C4506&gt;65, "Old")</f>
        <v>Old</v>
      </c>
      <c r="AP4506" t="str">
        <f t="shared" si="212"/>
        <v>1 năm</v>
      </c>
    </row>
    <row r="4507" spans="1:42" x14ac:dyDescent="0.35">
      <c r="A4507" t="s">
        <v>5653</v>
      </c>
      <c r="B4507" t="s">
        <v>19</v>
      </c>
      <c r="C4507">
        <v>32</v>
      </c>
      <c r="D4507" t="s">
        <v>13</v>
      </c>
      <c r="E4507">
        <v>0</v>
      </c>
      <c r="F4507" t="s">
        <v>458</v>
      </c>
      <c r="G4507">
        <v>95062</v>
      </c>
      <c r="H4507">
        <v>36.974575000000002</v>
      </c>
      <c r="I4507">
        <v>-121.99114899999999</v>
      </c>
      <c r="J4507">
        <v>0</v>
      </c>
      <c r="K4507" s="1">
        <v>3</v>
      </c>
      <c r="L4507" t="s">
        <v>12</v>
      </c>
      <c r="M4507" t="s">
        <v>13</v>
      </c>
      <c r="P4507" t="s">
        <v>10</v>
      </c>
      <c r="Q4507" t="s">
        <v>14</v>
      </c>
      <c r="R4507">
        <v>25</v>
      </c>
      <c r="S4507" t="s">
        <v>10</v>
      </c>
      <c r="T4507" t="s">
        <v>13</v>
      </c>
      <c r="U4507" t="s">
        <v>10</v>
      </c>
      <c r="V4507" t="s">
        <v>10</v>
      </c>
      <c r="W4507" t="s">
        <v>13</v>
      </c>
      <c r="X4507" t="s">
        <v>13</v>
      </c>
      <c r="Y4507" t="s">
        <v>13</v>
      </c>
      <c r="Z4507" t="s">
        <v>10</v>
      </c>
      <c r="AA4507" t="s">
        <v>21</v>
      </c>
      <c r="AB4507" t="s">
        <v>13</v>
      </c>
      <c r="AC4507" t="s">
        <v>16</v>
      </c>
      <c r="AD4507">
        <v>41.35</v>
      </c>
      <c r="AE4507">
        <v>107.25</v>
      </c>
      <c r="AF4507">
        <v>0</v>
      </c>
      <c r="AG4507">
        <v>0</v>
      </c>
      <c r="AH4507">
        <v>0</v>
      </c>
      <c r="AI4507">
        <v>107.25</v>
      </c>
      <c r="AJ4507" t="s">
        <v>68</v>
      </c>
      <c r="AM4507" t="str">
        <f t="shared" si="210"/>
        <v>Joined</v>
      </c>
      <c r="AN4507" t="str">
        <f t="shared" si="211"/>
        <v>No</v>
      </c>
      <c r="AO4507" t="str" cm="1">
        <f t="array" ref="AO4507">_xlfn.IFS($C4507&lt;36,"Youth", $C4507&lt;66, "Middle_age", $C4507&gt;65, "Old")</f>
        <v>Youth</v>
      </c>
      <c r="AP4507" t="str">
        <f t="shared" si="212"/>
        <v>1 năm</v>
      </c>
    </row>
    <row r="4508" spans="1:42" x14ac:dyDescent="0.35">
      <c r="A4508" t="s">
        <v>5654</v>
      </c>
      <c r="B4508" t="s">
        <v>19</v>
      </c>
      <c r="C4508">
        <v>19</v>
      </c>
      <c r="D4508" t="s">
        <v>13</v>
      </c>
      <c r="E4508">
        <v>0</v>
      </c>
      <c r="F4508" t="s">
        <v>286</v>
      </c>
      <c r="G4508">
        <v>92027</v>
      </c>
      <c r="H4508">
        <v>33.141264999999997</v>
      </c>
      <c r="I4508">
        <v>-116.967221</v>
      </c>
      <c r="J4508">
        <v>0</v>
      </c>
      <c r="K4508" s="1">
        <v>67</v>
      </c>
      <c r="L4508" t="s">
        <v>42</v>
      </c>
      <c r="M4508" t="s">
        <v>10</v>
      </c>
      <c r="N4508">
        <v>37.32</v>
      </c>
      <c r="O4508" t="s">
        <v>10</v>
      </c>
      <c r="P4508" t="s">
        <v>10</v>
      </c>
      <c r="Q4508" t="s">
        <v>49</v>
      </c>
      <c r="R4508">
        <v>59</v>
      </c>
      <c r="S4508" t="s">
        <v>10</v>
      </c>
      <c r="T4508" t="s">
        <v>10</v>
      </c>
      <c r="U4508" t="s">
        <v>10</v>
      </c>
      <c r="V4508" t="s">
        <v>10</v>
      </c>
      <c r="W4508" t="s">
        <v>10</v>
      </c>
      <c r="X4508" t="s">
        <v>10</v>
      </c>
      <c r="Y4508" t="s">
        <v>10</v>
      </c>
      <c r="Z4508" t="s">
        <v>10</v>
      </c>
      <c r="AA4508" t="s">
        <v>15</v>
      </c>
      <c r="AB4508" t="s">
        <v>10</v>
      </c>
      <c r="AC4508" t="s">
        <v>26</v>
      </c>
      <c r="AD4508">
        <v>88.8</v>
      </c>
      <c r="AE4508">
        <v>5903.15</v>
      </c>
      <c r="AF4508">
        <v>0</v>
      </c>
      <c r="AG4508">
        <v>0</v>
      </c>
      <c r="AH4508">
        <v>2500.44</v>
      </c>
      <c r="AI4508">
        <v>8403.59</v>
      </c>
      <c r="AJ4508" t="s">
        <v>17</v>
      </c>
      <c r="AM4508" t="str">
        <f t="shared" si="210"/>
        <v>VIP</v>
      </c>
      <c r="AN4508" t="str">
        <f t="shared" si="211"/>
        <v>No</v>
      </c>
      <c r="AO4508" t="str" cm="1">
        <f t="array" ref="AO4508">_xlfn.IFS($C4508&lt;36,"Youth", $C4508&lt;66, "Middle_age", $C4508&gt;65, "Old")</f>
        <v>Youth</v>
      </c>
      <c r="AP4508" t="str">
        <f t="shared" si="212"/>
        <v>6 năm</v>
      </c>
    </row>
    <row r="4509" spans="1:42" x14ac:dyDescent="0.35">
      <c r="A4509" t="s">
        <v>5655</v>
      </c>
      <c r="B4509" t="s">
        <v>9</v>
      </c>
      <c r="C4509">
        <v>32</v>
      </c>
      <c r="D4509" t="s">
        <v>13</v>
      </c>
      <c r="E4509">
        <v>0</v>
      </c>
      <c r="F4509" t="s">
        <v>121</v>
      </c>
      <c r="G4509">
        <v>92130</v>
      </c>
      <c r="H4509">
        <v>32.957194999999999</v>
      </c>
      <c r="I4509">
        <v>-117.20254199999999</v>
      </c>
      <c r="J4509">
        <v>0</v>
      </c>
      <c r="K4509" s="1">
        <v>35</v>
      </c>
      <c r="L4509" t="s">
        <v>12</v>
      </c>
      <c r="M4509" t="s">
        <v>10</v>
      </c>
      <c r="N4509">
        <v>19.07</v>
      </c>
      <c r="O4509" t="s">
        <v>10</v>
      </c>
      <c r="P4509" t="s">
        <v>10</v>
      </c>
      <c r="Q4509" t="s">
        <v>25</v>
      </c>
      <c r="R4509">
        <v>17</v>
      </c>
      <c r="S4509" t="s">
        <v>13</v>
      </c>
      <c r="T4509" t="s">
        <v>13</v>
      </c>
      <c r="U4509" t="s">
        <v>13</v>
      </c>
      <c r="V4509" t="s">
        <v>13</v>
      </c>
      <c r="W4509" t="s">
        <v>10</v>
      </c>
      <c r="X4509" t="s">
        <v>13</v>
      </c>
      <c r="Y4509" t="s">
        <v>13</v>
      </c>
      <c r="Z4509" t="s">
        <v>10</v>
      </c>
      <c r="AA4509" t="s">
        <v>21</v>
      </c>
      <c r="AB4509" t="s">
        <v>10</v>
      </c>
      <c r="AC4509" t="s">
        <v>26</v>
      </c>
      <c r="AD4509">
        <v>86.45</v>
      </c>
      <c r="AE4509">
        <v>3029.1</v>
      </c>
      <c r="AF4509">
        <v>0</v>
      </c>
      <c r="AG4509">
        <v>0</v>
      </c>
      <c r="AH4509">
        <v>667.45</v>
      </c>
      <c r="AI4509">
        <v>3696.55</v>
      </c>
      <c r="AJ4509" t="s">
        <v>27</v>
      </c>
      <c r="AK4509" t="s">
        <v>28</v>
      </c>
      <c r="AL4509" t="s">
        <v>74</v>
      </c>
      <c r="AM4509" t="str">
        <f t="shared" si="210"/>
        <v>Churned</v>
      </c>
      <c r="AN4509" t="str">
        <f t="shared" si="211"/>
        <v>No</v>
      </c>
      <c r="AO4509" t="str" cm="1">
        <f t="array" ref="AO4509">_xlfn.IFS($C4509&lt;36,"Youth", $C4509&lt;66, "Middle_age", $C4509&gt;65, "Old")</f>
        <v>Youth</v>
      </c>
      <c r="AP4509" t="str">
        <f t="shared" si="212"/>
        <v>3 năm</v>
      </c>
    </row>
    <row r="4510" spans="1:42" x14ac:dyDescent="0.35">
      <c r="A4510" t="s">
        <v>5656</v>
      </c>
      <c r="B4510" t="s">
        <v>9</v>
      </c>
      <c r="C4510">
        <v>62</v>
      </c>
      <c r="D4510" t="s">
        <v>10</v>
      </c>
      <c r="E4510">
        <v>3</v>
      </c>
      <c r="F4510" t="s">
        <v>183</v>
      </c>
      <c r="G4510">
        <v>94508</v>
      </c>
      <c r="H4510">
        <v>38.542448</v>
      </c>
      <c r="I4510">
        <v>-122.419923</v>
      </c>
      <c r="J4510">
        <v>3</v>
      </c>
      <c r="K4510" s="1">
        <v>54</v>
      </c>
      <c r="L4510" t="s">
        <v>46</v>
      </c>
      <c r="M4510" t="s">
        <v>10</v>
      </c>
      <c r="N4510">
        <v>42.35</v>
      </c>
      <c r="O4510" t="s">
        <v>10</v>
      </c>
      <c r="P4510" t="s">
        <v>10</v>
      </c>
      <c r="Q4510" t="s">
        <v>25</v>
      </c>
      <c r="R4510">
        <v>76</v>
      </c>
      <c r="S4510" t="s">
        <v>10</v>
      </c>
      <c r="T4510" t="s">
        <v>10</v>
      </c>
      <c r="U4510" t="s">
        <v>13</v>
      </c>
      <c r="V4510" t="s">
        <v>13</v>
      </c>
      <c r="W4510" t="s">
        <v>10</v>
      </c>
      <c r="X4510" t="s">
        <v>10</v>
      </c>
      <c r="Y4510" t="s">
        <v>10</v>
      </c>
      <c r="Z4510" t="s">
        <v>10</v>
      </c>
      <c r="AA4510" t="s">
        <v>21</v>
      </c>
      <c r="AB4510" t="s">
        <v>10</v>
      </c>
      <c r="AC4510" t="s">
        <v>26</v>
      </c>
      <c r="AD4510">
        <v>104.1</v>
      </c>
      <c r="AE4510">
        <v>5645.8</v>
      </c>
      <c r="AF4510">
        <v>0</v>
      </c>
      <c r="AG4510">
        <v>0</v>
      </c>
      <c r="AH4510">
        <v>2286.9</v>
      </c>
      <c r="AI4510">
        <v>7932.7</v>
      </c>
      <c r="AJ4510" t="s">
        <v>17</v>
      </c>
      <c r="AM4510" t="str">
        <f t="shared" si="210"/>
        <v>VIP</v>
      </c>
      <c r="AN4510" t="str">
        <f t="shared" si="211"/>
        <v>Yes</v>
      </c>
      <c r="AO4510" t="str" cm="1">
        <f t="array" ref="AO4510">_xlfn.IFS($C4510&lt;36,"Youth", $C4510&lt;66, "Middle_age", $C4510&gt;65, "Old")</f>
        <v>Middle_age</v>
      </c>
      <c r="AP4510" t="str">
        <f t="shared" si="212"/>
        <v>5 năm</v>
      </c>
    </row>
    <row r="4511" spans="1:42" x14ac:dyDescent="0.35">
      <c r="A4511" t="s">
        <v>5657</v>
      </c>
      <c r="B4511" t="s">
        <v>9</v>
      </c>
      <c r="C4511">
        <v>29</v>
      </c>
      <c r="D4511" t="s">
        <v>13</v>
      </c>
      <c r="E4511">
        <v>0</v>
      </c>
      <c r="F4511" t="s">
        <v>2828</v>
      </c>
      <c r="G4511">
        <v>92270</v>
      </c>
      <c r="H4511">
        <v>33.763677999999999</v>
      </c>
      <c r="I4511">
        <v>-116.429928</v>
      </c>
      <c r="J4511">
        <v>0</v>
      </c>
      <c r="K4511" s="1">
        <v>1</v>
      </c>
      <c r="L4511" t="s">
        <v>12</v>
      </c>
      <c r="M4511" t="s">
        <v>10</v>
      </c>
      <c r="N4511">
        <v>6.67</v>
      </c>
      <c r="O4511" t="s">
        <v>13</v>
      </c>
      <c r="P4511" t="s">
        <v>10</v>
      </c>
      <c r="Q4511" t="s">
        <v>25</v>
      </c>
      <c r="R4511">
        <v>27</v>
      </c>
      <c r="S4511" t="s">
        <v>10</v>
      </c>
      <c r="T4511" t="s">
        <v>13</v>
      </c>
      <c r="U4511" t="s">
        <v>13</v>
      </c>
      <c r="V4511" t="s">
        <v>13</v>
      </c>
      <c r="W4511" t="s">
        <v>10</v>
      </c>
      <c r="X4511" t="s">
        <v>10</v>
      </c>
      <c r="Y4511" t="s">
        <v>10</v>
      </c>
      <c r="Z4511" t="s">
        <v>10</v>
      </c>
      <c r="AA4511" t="s">
        <v>21</v>
      </c>
      <c r="AB4511" t="s">
        <v>10</v>
      </c>
      <c r="AC4511" t="s">
        <v>26</v>
      </c>
      <c r="AD4511">
        <v>95.6</v>
      </c>
      <c r="AE4511">
        <v>95.6</v>
      </c>
      <c r="AF4511">
        <v>0</v>
      </c>
      <c r="AG4511">
        <v>0</v>
      </c>
      <c r="AH4511">
        <v>6.67</v>
      </c>
      <c r="AI4511">
        <v>102.27</v>
      </c>
      <c r="AJ4511" t="s">
        <v>27</v>
      </c>
      <c r="AK4511" t="s">
        <v>79</v>
      </c>
      <c r="AL4511" t="s">
        <v>80</v>
      </c>
      <c r="AM4511" t="str">
        <f t="shared" si="210"/>
        <v>Churned</v>
      </c>
      <c r="AN4511" t="str">
        <f t="shared" si="211"/>
        <v>No</v>
      </c>
      <c r="AO4511" t="str" cm="1">
        <f t="array" ref="AO4511">_xlfn.IFS($C4511&lt;36,"Youth", $C4511&lt;66, "Middle_age", $C4511&gt;65, "Old")</f>
        <v>Youth</v>
      </c>
      <c r="AP4511" t="str">
        <f t="shared" si="212"/>
        <v>1 năm</v>
      </c>
    </row>
    <row r="4512" spans="1:42" x14ac:dyDescent="0.35">
      <c r="A4512" t="s">
        <v>5658</v>
      </c>
      <c r="B4512" t="s">
        <v>9</v>
      </c>
      <c r="C4512">
        <v>48</v>
      </c>
      <c r="D4512" t="s">
        <v>13</v>
      </c>
      <c r="E4512">
        <v>0</v>
      </c>
      <c r="F4512" t="s">
        <v>2093</v>
      </c>
      <c r="G4512">
        <v>91776</v>
      </c>
      <c r="H4512">
        <v>34.089927000000003</v>
      </c>
      <c r="I4512">
        <v>-118.095645</v>
      </c>
      <c r="J4512">
        <v>0</v>
      </c>
      <c r="K4512" s="1">
        <v>3</v>
      </c>
      <c r="L4512" t="s">
        <v>12</v>
      </c>
      <c r="M4512" t="s">
        <v>10</v>
      </c>
      <c r="N4512">
        <v>26.86</v>
      </c>
      <c r="O4512" t="s">
        <v>13</v>
      </c>
      <c r="P4512" t="s">
        <v>10</v>
      </c>
      <c r="Q4512" t="s">
        <v>25</v>
      </c>
      <c r="R4512">
        <v>5</v>
      </c>
      <c r="S4512" t="s">
        <v>13</v>
      </c>
      <c r="T4512" t="s">
        <v>13</v>
      </c>
      <c r="U4512" t="s">
        <v>13</v>
      </c>
      <c r="V4512" t="s">
        <v>13</v>
      </c>
      <c r="W4512" t="s">
        <v>10</v>
      </c>
      <c r="X4512" t="s">
        <v>13</v>
      </c>
      <c r="Y4512" t="s">
        <v>13</v>
      </c>
      <c r="Z4512" t="s">
        <v>13</v>
      </c>
      <c r="AA4512" t="s">
        <v>21</v>
      </c>
      <c r="AB4512" t="s">
        <v>10</v>
      </c>
      <c r="AC4512" t="s">
        <v>26</v>
      </c>
      <c r="AD4512">
        <v>80.5</v>
      </c>
      <c r="AE4512">
        <v>232.35</v>
      </c>
      <c r="AF4512">
        <v>0</v>
      </c>
      <c r="AG4512">
        <v>0</v>
      </c>
      <c r="AH4512">
        <v>80.58</v>
      </c>
      <c r="AI4512">
        <v>312.93</v>
      </c>
      <c r="AJ4512" t="s">
        <v>68</v>
      </c>
      <c r="AM4512" t="str">
        <f t="shared" si="210"/>
        <v>Joined</v>
      </c>
      <c r="AN4512" t="str">
        <f t="shared" si="211"/>
        <v>No</v>
      </c>
      <c r="AO4512" t="str" cm="1">
        <f t="array" ref="AO4512">_xlfn.IFS($C4512&lt;36,"Youth", $C4512&lt;66, "Middle_age", $C4512&gt;65, "Old")</f>
        <v>Middle_age</v>
      </c>
      <c r="AP4512" t="str">
        <f t="shared" si="212"/>
        <v>1 năm</v>
      </c>
    </row>
    <row r="4513" spans="1:42" x14ac:dyDescent="0.35">
      <c r="A4513" t="s">
        <v>5659</v>
      </c>
      <c r="B4513" t="s">
        <v>19</v>
      </c>
      <c r="C4513">
        <v>26</v>
      </c>
      <c r="D4513" t="s">
        <v>13</v>
      </c>
      <c r="E4513">
        <v>0</v>
      </c>
      <c r="F4513" t="s">
        <v>2087</v>
      </c>
      <c r="G4513">
        <v>95338</v>
      </c>
      <c r="H4513">
        <v>37.526791000000003</v>
      </c>
      <c r="I4513">
        <v>-119.99437</v>
      </c>
      <c r="J4513">
        <v>0</v>
      </c>
      <c r="K4513" s="1">
        <v>1</v>
      </c>
      <c r="L4513" t="s">
        <v>24</v>
      </c>
      <c r="M4513" t="s">
        <v>10</v>
      </c>
      <c r="N4513">
        <v>1.84</v>
      </c>
      <c r="O4513" t="s">
        <v>10</v>
      </c>
      <c r="P4513" t="s">
        <v>10</v>
      </c>
      <c r="Q4513" t="s">
        <v>25</v>
      </c>
      <c r="R4513">
        <v>76</v>
      </c>
      <c r="S4513" t="s">
        <v>13</v>
      </c>
      <c r="T4513" t="s">
        <v>13</v>
      </c>
      <c r="U4513" t="s">
        <v>13</v>
      </c>
      <c r="V4513" t="s">
        <v>13</v>
      </c>
      <c r="W4513" t="s">
        <v>13</v>
      </c>
      <c r="X4513" t="s">
        <v>13</v>
      </c>
      <c r="Y4513" t="s">
        <v>10</v>
      </c>
      <c r="Z4513" t="s">
        <v>10</v>
      </c>
      <c r="AA4513" t="s">
        <v>21</v>
      </c>
      <c r="AB4513" t="s">
        <v>10</v>
      </c>
      <c r="AC4513" t="s">
        <v>26</v>
      </c>
      <c r="AD4513">
        <v>74.900000000000006</v>
      </c>
      <c r="AE4513">
        <v>74.900000000000006</v>
      </c>
      <c r="AF4513">
        <v>0</v>
      </c>
      <c r="AG4513">
        <v>0</v>
      </c>
      <c r="AH4513">
        <v>1.84</v>
      </c>
      <c r="AI4513">
        <v>76.739999999999995</v>
      </c>
      <c r="AJ4513" t="s">
        <v>27</v>
      </c>
      <c r="AK4513" t="s">
        <v>79</v>
      </c>
      <c r="AL4513" t="s">
        <v>314</v>
      </c>
      <c r="AM4513" t="str">
        <f t="shared" si="210"/>
        <v>Churned</v>
      </c>
      <c r="AN4513" t="str">
        <f t="shared" si="211"/>
        <v>No</v>
      </c>
      <c r="AO4513" t="str" cm="1">
        <f t="array" ref="AO4513">_xlfn.IFS($C4513&lt;36,"Youth", $C4513&lt;66, "Middle_age", $C4513&gt;65, "Old")</f>
        <v>Youth</v>
      </c>
      <c r="AP4513" t="str">
        <f t="shared" si="212"/>
        <v>1 năm</v>
      </c>
    </row>
    <row r="4514" spans="1:42" x14ac:dyDescent="0.35">
      <c r="A4514" t="s">
        <v>5660</v>
      </c>
      <c r="B4514" t="s">
        <v>9</v>
      </c>
      <c r="C4514">
        <v>72</v>
      </c>
      <c r="D4514" t="s">
        <v>13</v>
      </c>
      <c r="E4514">
        <v>0</v>
      </c>
      <c r="F4514" t="s">
        <v>1374</v>
      </c>
      <c r="G4514">
        <v>93605</v>
      </c>
      <c r="H4514">
        <v>37.17277</v>
      </c>
      <c r="I4514">
        <v>-119.2997</v>
      </c>
      <c r="J4514">
        <v>0</v>
      </c>
      <c r="K4514" s="1">
        <v>31</v>
      </c>
      <c r="L4514" t="s">
        <v>12</v>
      </c>
      <c r="M4514" t="s">
        <v>10</v>
      </c>
      <c r="N4514">
        <v>47.48</v>
      </c>
      <c r="O4514" t="s">
        <v>13</v>
      </c>
      <c r="P4514" t="s">
        <v>10</v>
      </c>
      <c r="Q4514" t="s">
        <v>25</v>
      </c>
      <c r="R4514">
        <v>8</v>
      </c>
      <c r="S4514" t="s">
        <v>10</v>
      </c>
      <c r="T4514" t="s">
        <v>13</v>
      </c>
      <c r="U4514" t="s">
        <v>13</v>
      </c>
      <c r="V4514" t="s">
        <v>13</v>
      </c>
      <c r="W4514" t="s">
        <v>13</v>
      </c>
      <c r="X4514" t="s">
        <v>13</v>
      </c>
      <c r="Y4514" t="s">
        <v>13</v>
      </c>
      <c r="Z4514" t="s">
        <v>10</v>
      </c>
      <c r="AA4514" t="s">
        <v>43</v>
      </c>
      <c r="AB4514" t="s">
        <v>10</v>
      </c>
      <c r="AC4514" t="s">
        <v>16</v>
      </c>
      <c r="AD4514">
        <v>73.55</v>
      </c>
      <c r="AE4514">
        <v>2094.65</v>
      </c>
      <c r="AF4514">
        <v>0</v>
      </c>
      <c r="AG4514">
        <v>0</v>
      </c>
      <c r="AH4514">
        <v>1471.88</v>
      </c>
      <c r="AI4514">
        <v>3566.53</v>
      </c>
      <c r="AJ4514" t="s">
        <v>17</v>
      </c>
      <c r="AM4514" t="str">
        <f t="shared" si="210"/>
        <v>VIP</v>
      </c>
      <c r="AN4514" t="str">
        <f t="shared" si="211"/>
        <v>No</v>
      </c>
      <c r="AO4514" t="str" cm="1">
        <f t="array" ref="AO4514">_xlfn.IFS($C4514&lt;36,"Youth", $C4514&lt;66, "Middle_age", $C4514&gt;65, "Old")</f>
        <v>Old</v>
      </c>
      <c r="AP4514" t="str">
        <f t="shared" si="212"/>
        <v>3 năm</v>
      </c>
    </row>
    <row r="4515" spans="1:42" x14ac:dyDescent="0.35">
      <c r="A4515" t="s">
        <v>5661</v>
      </c>
      <c r="B4515" t="s">
        <v>19</v>
      </c>
      <c r="C4515">
        <v>53</v>
      </c>
      <c r="D4515" t="s">
        <v>10</v>
      </c>
      <c r="E4515">
        <v>0</v>
      </c>
      <c r="F4515" t="s">
        <v>292</v>
      </c>
      <c r="G4515">
        <v>95825</v>
      </c>
      <c r="H4515">
        <v>38.590035</v>
      </c>
      <c r="I4515">
        <v>-121.41245499999999</v>
      </c>
      <c r="J4515">
        <v>1</v>
      </c>
      <c r="K4515" s="1">
        <v>42</v>
      </c>
      <c r="L4515" t="s">
        <v>12</v>
      </c>
      <c r="M4515" t="s">
        <v>10</v>
      </c>
      <c r="N4515">
        <v>42.45</v>
      </c>
      <c r="O4515" t="s">
        <v>10</v>
      </c>
      <c r="P4515" t="s">
        <v>10</v>
      </c>
      <c r="Q4515" t="s">
        <v>25</v>
      </c>
      <c r="R4515">
        <v>11</v>
      </c>
      <c r="S4515" t="s">
        <v>13</v>
      </c>
      <c r="T4515" t="s">
        <v>13</v>
      </c>
      <c r="U4515" t="s">
        <v>10</v>
      </c>
      <c r="V4515" t="s">
        <v>10</v>
      </c>
      <c r="W4515" t="s">
        <v>10</v>
      </c>
      <c r="X4515" t="s">
        <v>10</v>
      </c>
      <c r="Y4515" t="s">
        <v>10</v>
      </c>
      <c r="Z4515" t="s">
        <v>10</v>
      </c>
      <c r="AA4515" t="s">
        <v>15</v>
      </c>
      <c r="AB4515" t="s">
        <v>10</v>
      </c>
      <c r="AC4515" t="s">
        <v>26</v>
      </c>
      <c r="AD4515">
        <v>108.3</v>
      </c>
      <c r="AE4515">
        <v>4586.1499999999996</v>
      </c>
      <c r="AF4515">
        <v>0</v>
      </c>
      <c r="AG4515">
        <v>0</v>
      </c>
      <c r="AH4515">
        <v>1782.9</v>
      </c>
      <c r="AI4515">
        <v>6369.05</v>
      </c>
      <c r="AJ4515" t="s">
        <v>17</v>
      </c>
      <c r="AM4515" t="str">
        <f t="shared" si="210"/>
        <v>VIP</v>
      </c>
      <c r="AN4515" t="str">
        <f t="shared" si="211"/>
        <v>No</v>
      </c>
      <c r="AO4515" t="str" cm="1">
        <f t="array" ref="AO4515">_xlfn.IFS($C4515&lt;36,"Youth", $C4515&lt;66, "Middle_age", $C4515&gt;65, "Old")</f>
        <v>Middle_age</v>
      </c>
      <c r="AP4515" t="str">
        <f t="shared" si="212"/>
        <v>4 năm</v>
      </c>
    </row>
    <row r="4516" spans="1:42" x14ac:dyDescent="0.35">
      <c r="A4516" t="s">
        <v>5662</v>
      </c>
      <c r="B4516" t="s">
        <v>9</v>
      </c>
      <c r="C4516">
        <v>24</v>
      </c>
      <c r="D4516" t="s">
        <v>10</v>
      </c>
      <c r="E4516">
        <v>2</v>
      </c>
      <c r="F4516" t="s">
        <v>2493</v>
      </c>
      <c r="G4516">
        <v>90670</v>
      </c>
      <c r="H4516">
        <v>33.933565000000002</v>
      </c>
      <c r="I4516">
        <v>-118.062611</v>
      </c>
      <c r="J4516">
        <v>5</v>
      </c>
      <c r="K4516" s="1">
        <v>71</v>
      </c>
      <c r="L4516" t="s">
        <v>12</v>
      </c>
      <c r="M4516" t="s">
        <v>10</v>
      </c>
      <c r="N4516">
        <v>48.08</v>
      </c>
      <c r="O4516" t="s">
        <v>13</v>
      </c>
      <c r="P4516" t="s">
        <v>10</v>
      </c>
      <c r="Q4516" t="s">
        <v>14</v>
      </c>
      <c r="R4516">
        <v>51</v>
      </c>
      <c r="S4516" t="s">
        <v>10</v>
      </c>
      <c r="T4516" t="s">
        <v>10</v>
      </c>
      <c r="U4516" t="s">
        <v>10</v>
      </c>
      <c r="V4516" t="s">
        <v>10</v>
      </c>
      <c r="W4516" t="s">
        <v>10</v>
      </c>
      <c r="X4516" t="s">
        <v>10</v>
      </c>
      <c r="Y4516" t="s">
        <v>10</v>
      </c>
      <c r="Z4516" t="s">
        <v>10</v>
      </c>
      <c r="AA4516" t="s">
        <v>43</v>
      </c>
      <c r="AB4516" t="s">
        <v>13</v>
      </c>
      <c r="AC4516" t="s">
        <v>16</v>
      </c>
      <c r="AD4516">
        <v>87.25</v>
      </c>
      <c r="AE4516">
        <v>6328.7</v>
      </c>
      <c r="AF4516">
        <v>0</v>
      </c>
      <c r="AG4516">
        <v>0</v>
      </c>
      <c r="AH4516">
        <v>3413.68</v>
      </c>
      <c r="AI4516">
        <v>9742.3799999999992</v>
      </c>
      <c r="AJ4516" t="s">
        <v>17</v>
      </c>
      <c r="AM4516" t="str">
        <f t="shared" si="210"/>
        <v>VIP</v>
      </c>
      <c r="AN4516" t="str">
        <f t="shared" si="211"/>
        <v>Yes</v>
      </c>
      <c r="AO4516" t="str" cm="1">
        <f t="array" ref="AO4516">_xlfn.IFS($C4516&lt;36,"Youth", $C4516&lt;66, "Middle_age", $C4516&gt;65, "Old")</f>
        <v>Youth</v>
      </c>
      <c r="AP4516" t="str">
        <f t="shared" si="212"/>
        <v>6 năm</v>
      </c>
    </row>
    <row r="4517" spans="1:42" x14ac:dyDescent="0.35">
      <c r="A4517" t="s">
        <v>5663</v>
      </c>
      <c r="B4517" t="s">
        <v>19</v>
      </c>
      <c r="C4517">
        <v>44</v>
      </c>
      <c r="D4517" t="s">
        <v>13</v>
      </c>
      <c r="E4517">
        <v>0</v>
      </c>
      <c r="F4517" t="s">
        <v>20</v>
      </c>
      <c r="G4517">
        <v>91206</v>
      </c>
      <c r="H4517">
        <v>34.162514999999999</v>
      </c>
      <c r="I4517">
        <v>-118.203869</v>
      </c>
      <c r="J4517">
        <v>0</v>
      </c>
      <c r="K4517" s="1">
        <v>24</v>
      </c>
      <c r="L4517" t="s">
        <v>12</v>
      </c>
      <c r="M4517" t="s">
        <v>10</v>
      </c>
      <c r="N4517">
        <v>24.76</v>
      </c>
      <c r="O4517" t="s">
        <v>13</v>
      </c>
      <c r="P4517" t="s">
        <v>10</v>
      </c>
      <c r="Q4517" t="s">
        <v>25</v>
      </c>
      <c r="R4517">
        <v>2</v>
      </c>
      <c r="S4517" t="s">
        <v>13</v>
      </c>
      <c r="T4517" t="s">
        <v>13</v>
      </c>
      <c r="U4517" t="s">
        <v>13</v>
      </c>
      <c r="V4517" t="s">
        <v>10</v>
      </c>
      <c r="W4517" t="s">
        <v>10</v>
      </c>
      <c r="X4517" t="s">
        <v>10</v>
      </c>
      <c r="Y4517" t="s">
        <v>10</v>
      </c>
      <c r="Z4517" t="s">
        <v>10</v>
      </c>
      <c r="AA4517" t="s">
        <v>21</v>
      </c>
      <c r="AB4517" t="s">
        <v>10</v>
      </c>
      <c r="AC4517" t="s">
        <v>26</v>
      </c>
      <c r="AD4517">
        <v>96</v>
      </c>
      <c r="AE4517">
        <v>2122.4499999999998</v>
      </c>
      <c r="AF4517">
        <v>0</v>
      </c>
      <c r="AG4517">
        <v>0</v>
      </c>
      <c r="AH4517">
        <v>594.24</v>
      </c>
      <c r="AI4517">
        <v>2716.69</v>
      </c>
      <c r="AJ4517" t="s">
        <v>27</v>
      </c>
      <c r="AK4517" t="s">
        <v>28</v>
      </c>
      <c r="AL4517" t="s">
        <v>29</v>
      </c>
      <c r="AM4517" t="str">
        <f t="shared" si="210"/>
        <v>Churned</v>
      </c>
      <c r="AN4517" t="str">
        <f t="shared" si="211"/>
        <v>No</v>
      </c>
      <c r="AO4517" t="str" cm="1">
        <f t="array" ref="AO4517">_xlfn.IFS($C4517&lt;36,"Youth", $C4517&lt;66, "Middle_age", $C4517&gt;65, "Old")</f>
        <v>Middle_age</v>
      </c>
      <c r="AP4517" t="str">
        <f t="shared" si="212"/>
        <v>2 năm</v>
      </c>
    </row>
    <row r="4518" spans="1:42" x14ac:dyDescent="0.35">
      <c r="A4518" t="s">
        <v>5664</v>
      </c>
      <c r="B4518" t="s">
        <v>9</v>
      </c>
      <c r="C4518">
        <v>40</v>
      </c>
      <c r="D4518" t="s">
        <v>10</v>
      </c>
      <c r="E4518">
        <v>3</v>
      </c>
      <c r="F4518" t="s">
        <v>127</v>
      </c>
      <c r="G4518">
        <v>95122</v>
      </c>
      <c r="H4518">
        <v>37.328859999999999</v>
      </c>
      <c r="I4518">
        <v>-121.83456700000001</v>
      </c>
      <c r="J4518">
        <v>3</v>
      </c>
      <c r="K4518" s="1">
        <v>13</v>
      </c>
      <c r="L4518" t="s">
        <v>12</v>
      </c>
      <c r="M4518" t="s">
        <v>10</v>
      </c>
      <c r="N4518">
        <v>39.200000000000003</v>
      </c>
      <c r="O4518" t="s">
        <v>13</v>
      </c>
      <c r="P4518" t="s">
        <v>10</v>
      </c>
      <c r="Q4518" t="s">
        <v>14</v>
      </c>
      <c r="R4518">
        <v>25</v>
      </c>
      <c r="S4518" t="s">
        <v>10</v>
      </c>
      <c r="T4518" t="s">
        <v>13</v>
      </c>
      <c r="U4518" t="s">
        <v>10</v>
      </c>
      <c r="V4518" t="s">
        <v>13</v>
      </c>
      <c r="W4518" t="s">
        <v>13</v>
      </c>
      <c r="X4518" t="s">
        <v>10</v>
      </c>
      <c r="Y4518" t="s">
        <v>10</v>
      </c>
      <c r="Z4518" t="s">
        <v>10</v>
      </c>
      <c r="AA4518" t="s">
        <v>21</v>
      </c>
      <c r="AB4518" t="s">
        <v>10</v>
      </c>
      <c r="AC4518" t="s">
        <v>16</v>
      </c>
      <c r="AD4518">
        <v>63.15</v>
      </c>
      <c r="AE4518">
        <v>816.8</v>
      </c>
      <c r="AF4518">
        <v>0</v>
      </c>
      <c r="AG4518">
        <v>0</v>
      </c>
      <c r="AH4518">
        <v>509.6</v>
      </c>
      <c r="AI4518">
        <v>1326.4</v>
      </c>
      <c r="AJ4518" t="s">
        <v>17</v>
      </c>
      <c r="AM4518" t="str">
        <f t="shared" si="210"/>
        <v>Stayed</v>
      </c>
      <c r="AN4518" t="str">
        <f t="shared" si="211"/>
        <v>Yes</v>
      </c>
      <c r="AO4518" t="str" cm="1">
        <f t="array" ref="AO4518">_xlfn.IFS($C4518&lt;36,"Youth", $C4518&lt;66, "Middle_age", $C4518&gt;65, "Old")</f>
        <v>Middle_age</v>
      </c>
      <c r="AP4518" t="str">
        <f t="shared" si="212"/>
        <v>2 năm</v>
      </c>
    </row>
    <row r="4519" spans="1:42" x14ac:dyDescent="0.35">
      <c r="A4519" t="s">
        <v>5665</v>
      </c>
      <c r="B4519" t="s">
        <v>19</v>
      </c>
      <c r="C4519">
        <v>60</v>
      </c>
      <c r="D4519" t="s">
        <v>13</v>
      </c>
      <c r="E4519">
        <v>0</v>
      </c>
      <c r="F4519" t="s">
        <v>1946</v>
      </c>
      <c r="G4519">
        <v>91766</v>
      </c>
      <c r="H4519">
        <v>34.042285999999997</v>
      </c>
      <c r="I4519">
        <v>-117.756106</v>
      </c>
      <c r="J4519">
        <v>0</v>
      </c>
      <c r="K4519" s="1">
        <v>1</v>
      </c>
      <c r="L4519" t="s">
        <v>24</v>
      </c>
      <c r="M4519" t="s">
        <v>13</v>
      </c>
      <c r="P4519" t="s">
        <v>10</v>
      </c>
      <c r="Q4519" t="s">
        <v>14</v>
      </c>
      <c r="R4519">
        <v>29</v>
      </c>
      <c r="S4519" t="s">
        <v>13</v>
      </c>
      <c r="T4519" t="s">
        <v>13</v>
      </c>
      <c r="U4519" t="s">
        <v>13</v>
      </c>
      <c r="V4519" t="s">
        <v>13</v>
      </c>
      <c r="W4519" t="s">
        <v>13</v>
      </c>
      <c r="X4519" t="s">
        <v>13</v>
      </c>
      <c r="Y4519" t="s">
        <v>13</v>
      </c>
      <c r="Z4519" t="s">
        <v>10</v>
      </c>
      <c r="AA4519" t="s">
        <v>21</v>
      </c>
      <c r="AB4519" t="s">
        <v>13</v>
      </c>
      <c r="AC4519" t="s">
        <v>26</v>
      </c>
      <c r="AD4519">
        <v>24.8</v>
      </c>
      <c r="AE4519">
        <v>24.8</v>
      </c>
      <c r="AF4519">
        <v>0</v>
      </c>
      <c r="AG4519">
        <v>0</v>
      </c>
      <c r="AH4519">
        <v>0</v>
      </c>
      <c r="AI4519">
        <v>24.8</v>
      </c>
      <c r="AJ4519" t="s">
        <v>27</v>
      </c>
      <c r="AK4519" t="s">
        <v>33</v>
      </c>
      <c r="AL4519" t="s">
        <v>403</v>
      </c>
      <c r="AM4519" t="str">
        <f t="shared" si="210"/>
        <v>Churned</v>
      </c>
      <c r="AN4519" t="str">
        <f t="shared" si="211"/>
        <v>No</v>
      </c>
      <c r="AO4519" t="str" cm="1">
        <f t="array" ref="AO4519">_xlfn.IFS($C4519&lt;36,"Youth", $C4519&lt;66, "Middle_age", $C4519&gt;65, "Old")</f>
        <v>Middle_age</v>
      </c>
      <c r="AP4519" t="str">
        <f t="shared" si="212"/>
        <v>1 năm</v>
      </c>
    </row>
    <row r="4520" spans="1:42" x14ac:dyDescent="0.35">
      <c r="A4520" t="s">
        <v>5666</v>
      </c>
      <c r="B4520" t="s">
        <v>9</v>
      </c>
      <c r="C4520">
        <v>61</v>
      </c>
      <c r="D4520" t="s">
        <v>13</v>
      </c>
      <c r="E4520">
        <v>0</v>
      </c>
      <c r="F4520" t="s">
        <v>812</v>
      </c>
      <c r="G4520">
        <v>95340</v>
      </c>
      <c r="H4520">
        <v>37.255637</v>
      </c>
      <c r="I4520">
        <v>-120.493537</v>
      </c>
      <c r="J4520">
        <v>0</v>
      </c>
      <c r="K4520" s="1">
        <v>38</v>
      </c>
      <c r="L4520" t="s">
        <v>12</v>
      </c>
      <c r="M4520" t="s">
        <v>10</v>
      </c>
      <c r="N4520">
        <v>21.19</v>
      </c>
      <c r="O4520" t="s">
        <v>10</v>
      </c>
      <c r="P4520" t="s">
        <v>10</v>
      </c>
      <c r="Q4520" t="s">
        <v>49</v>
      </c>
      <c r="R4520">
        <v>24</v>
      </c>
      <c r="S4520" t="s">
        <v>13</v>
      </c>
      <c r="T4520" t="s">
        <v>10</v>
      </c>
      <c r="U4520" t="s">
        <v>13</v>
      </c>
      <c r="V4520" t="s">
        <v>10</v>
      </c>
      <c r="W4520" t="s">
        <v>13</v>
      </c>
      <c r="X4520" t="s">
        <v>10</v>
      </c>
      <c r="Y4520" t="s">
        <v>10</v>
      </c>
      <c r="Z4520" t="s">
        <v>10</v>
      </c>
      <c r="AA4520" t="s">
        <v>21</v>
      </c>
      <c r="AB4520" t="s">
        <v>13</v>
      </c>
      <c r="AC4520" t="s">
        <v>16</v>
      </c>
      <c r="AD4520">
        <v>68.150000000000006</v>
      </c>
      <c r="AE4520">
        <v>2656.3</v>
      </c>
      <c r="AF4520">
        <v>0</v>
      </c>
      <c r="AG4520">
        <v>0</v>
      </c>
      <c r="AH4520">
        <v>805.22</v>
      </c>
      <c r="AI4520">
        <v>3461.52</v>
      </c>
      <c r="AJ4520" t="s">
        <v>17</v>
      </c>
      <c r="AM4520" t="str">
        <f t="shared" si="210"/>
        <v>VIP</v>
      </c>
      <c r="AN4520" t="str">
        <f t="shared" si="211"/>
        <v>No</v>
      </c>
      <c r="AO4520" t="str" cm="1">
        <f t="array" ref="AO4520">_xlfn.IFS($C4520&lt;36,"Youth", $C4520&lt;66, "Middle_age", $C4520&gt;65, "Old")</f>
        <v>Middle_age</v>
      </c>
      <c r="AP4520" t="str">
        <f t="shared" si="212"/>
        <v>4 năm</v>
      </c>
    </row>
    <row r="4521" spans="1:42" x14ac:dyDescent="0.35">
      <c r="A4521" t="s">
        <v>5667</v>
      </c>
      <c r="B4521" t="s">
        <v>19</v>
      </c>
      <c r="C4521">
        <v>62</v>
      </c>
      <c r="D4521" t="s">
        <v>10</v>
      </c>
      <c r="E4521">
        <v>2</v>
      </c>
      <c r="F4521" t="s">
        <v>1119</v>
      </c>
      <c r="G4521">
        <v>95687</v>
      </c>
      <c r="H4521">
        <v>38.333132999999997</v>
      </c>
      <c r="I4521">
        <v>-121.920151</v>
      </c>
      <c r="J4521">
        <v>8</v>
      </c>
      <c r="K4521" s="1">
        <v>4</v>
      </c>
      <c r="L4521" t="s">
        <v>12</v>
      </c>
      <c r="M4521" t="s">
        <v>10</v>
      </c>
      <c r="N4521">
        <v>3.57</v>
      </c>
      <c r="O4521" t="s">
        <v>13</v>
      </c>
      <c r="P4521" t="s">
        <v>13</v>
      </c>
      <c r="AA4521" t="s">
        <v>43</v>
      </c>
      <c r="AB4521" t="s">
        <v>13</v>
      </c>
      <c r="AC4521" t="s">
        <v>16</v>
      </c>
      <c r="AD4521">
        <v>19.5</v>
      </c>
      <c r="AE4521">
        <v>96.85</v>
      </c>
      <c r="AF4521">
        <v>0</v>
      </c>
      <c r="AG4521">
        <v>0</v>
      </c>
      <c r="AH4521">
        <v>14.28</v>
      </c>
      <c r="AI4521">
        <v>111.13</v>
      </c>
      <c r="AJ4521" t="s">
        <v>17</v>
      </c>
      <c r="AM4521" t="str">
        <f t="shared" si="210"/>
        <v>Stayed</v>
      </c>
      <c r="AN4521" t="str">
        <f t="shared" si="211"/>
        <v>Yes</v>
      </c>
      <c r="AO4521" t="str" cm="1">
        <f t="array" ref="AO4521">_xlfn.IFS($C4521&lt;36,"Youth", $C4521&lt;66, "Middle_age", $C4521&gt;65, "Old")</f>
        <v>Middle_age</v>
      </c>
      <c r="AP4521" t="str">
        <f t="shared" si="212"/>
        <v>1 năm</v>
      </c>
    </row>
    <row r="4522" spans="1:42" x14ac:dyDescent="0.35">
      <c r="A4522" t="s">
        <v>5668</v>
      </c>
      <c r="B4522" t="s">
        <v>9</v>
      </c>
      <c r="C4522">
        <v>50</v>
      </c>
      <c r="D4522" t="s">
        <v>10</v>
      </c>
      <c r="E4522">
        <v>1</v>
      </c>
      <c r="F4522" t="s">
        <v>191</v>
      </c>
      <c r="G4522">
        <v>91755</v>
      </c>
      <c r="H4522">
        <v>34.049171999999999</v>
      </c>
      <c r="I4522">
        <v>-118.115022</v>
      </c>
      <c r="J4522">
        <v>4</v>
      </c>
      <c r="K4522" s="1">
        <v>68</v>
      </c>
      <c r="L4522" t="s">
        <v>42</v>
      </c>
      <c r="M4522" t="s">
        <v>10</v>
      </c>
      <c r="N4522">
        <v>47.91</v>
      </c>
      <c r="O4522" t="s">
        <v>10</v>
      </c>
      <c r="P4522" t="s">
        <v>10</v>
      </c>
      <c r="Q4522" t="s">
        <v>49</v>
      </c>
      <c r="R4522">
        <v>23</v>
      </c>
      <c r="S4522" t="s">
        <v>10</v>
      </c>
      <c r="T4522" t="s">
        <v>10</v>
      </c>
      <c r="U4522" t="s">
        <v>10</v>
      </c>
      <c r="V4522" t="s">
        <v>10</v>
      </c>
      <c r="W4522" t="s">
        <v>10</v>
      </c>
      <c r="X4522" t="s">
        <v>10</v>
      </c>
      <c r="Y4522" t="s">
        <v>10</v>
      </c>
      <c r="Z4522" t="s">
        <v>10</v>
      </c>
      <c r="AA4522" t="s">
        <v>43</v>
      </c>
      <c r="AB4522" t="s">
        <v>10</v>
      </c>
      <c r="AC4522" t="s">
        <v>26</v>
      </c>
      <c r="AD4522">
        <v>89.05</v>
      </c>
      <c r="AE4522">
        <v>6185.8</v>
      </c>
      <c r="AF4522">
        <v>0</v>
      </c>
      <c r="AG4522">
        <v>0</v>
      </c>
      <c r="AH4522">
        <v>3257.88</v>
      </c>
      <c r="AI4522">
        <v>9443.68</v>
      </c>
      <c r="AJ4522" t="s">
        <v>17</v>
      </c>
      <c r="AM4522" t="str">
        <f t="shared" si="210"/>
        <v>VIP</v>
      </c>
      <c r="AN4522" t="str">
        <f t="shared" si="211"/>
        <v>Yes</v>
      </c>
      <c r="AO4522" t="str" cm="1">
        <f t="array" ref="AO4522">_xlfn.IFS($C4522&lt;36,"Youth", $C4522&lt;66, "Middle_age", $C4522&gt;65, "Old")</f>
        <v>Middle_age</v>
      </c>
      <c r="AP4522" t="str">
        <f t="shared" si="212"/>
        <v>6 năm</v>
      </c>
    </row>
    <row r="4523" spans="1:42" x14ac:dyDescent="0.35">
      <c r="A4523" t="s">
        <v>5669</v>
      </c>
      <c r="B4523" t="s">
        <v>9</v>
      </c>
      <c r="C4523">
        <v>52</v>
      </c>
      <c r="D4523" t="s">
        <v>10</v>
      </c>
      <c r="E4523">
        <v>0</v>
      </c>
      <c r="F4523" t="s">
        <v>313</v>
      </c>
      <c r="G4523">
        <v>93427</v>
      </c>
      <c r="H4523">
        <v>34.631362000000003</v>
      </c>
      <c r="I4523">
        <v>-120.238218</v>
      </c>
      <c r="J4523">
        <v>1</v>
      </c>
      <c r="K4523" s="1">
        <v>61</v>
      </c>
      <c r="L4523" t="s">
        <v>46</v>
      </c>
      <c r="M4523" t="s">
        <v>10</v>
      </c>
      <c r="N4523">
        <v>40.369999999999997</v>
      </c>
      <c r="O4523" t="s">
        <v>10</v>
      </c>
      <c r="P4523" t="s">
        <v>13</v>
      </c>
      <c r="AA4523" t="s">
        <v>43</v>
      </c>
      <c r="AB4523" t="s">
        <v>13</v>
      </c>
      <c r="AC4523" t="s">
        <v>26</v>
      </c>
      <c r="AD4523">
        <v>25.3</v>
      </c>
      <c r="AE4523">
        <v>1554.9</v>
      </c>
      <c r="AF4523">
        <v>0</v>
      </c>
      <c r="AG4523">
        <v>0</v>
      </c>
      <c r="AH4523">
        <v>2462.5700000000002</v>
      </c>
      <c r="AI4523">
        <v>4017.47</v>
      </c>
      <c r="AJ4523" t="s">
        <v>17</v>
      </c>
      <c r="AM4523" t="str">
        <f t="shared" si="210"/>
        <v>VIP</v>
      </c>
      <c r="AN4523" t="str">
        <f t="shared" si="211"/>
        <v>No</v>
      </c>
      <c r="AO4523" t="str" cm="1">
        <f t="array" ref="AO4523">_xlfn.IFS($C4523&lt;36,"Youth", $C4523&lt;66, "Middle_age", $C4523&gt;65, "Old")</f>
        <v>Middle_age</v>
      </c>
      <c r="AP4523" t="str">
        <f t="shared" si="212"/>
        <v>6 năm</v>
      </c>
    </row>
    <row r="4524" spans="1:42" x14ac:dyDescent="0.35">
      <c r="A4524" t="s">
        <v>5670</v>
      </c>
      <c r="B4524" t="s">
        <v>19</v>
      </c>
      <c r="C4524">
        <v>38</v>
      </c>
      <c r="D4524" t="s">
        <v>10</v>
      </c>
      <c r="E4524">
        <v>0</v>
      </c>
      <c r="F4524" t="s">
        <v>411</v>
      </c>
      <c r="G4524">
        <v>90814</v>
      </c>
      <c r="H4524">
        <v>33.771611999999998</v>
      </c>
      <c r="I4524">
        <v>-118.143866</v>
      </c>
      <c r="J4524">
        <v>9</v>
      </c>
      <c r="K4524" s="1">
        <v>16</v>
      </c>
      <c r="L4524" t="s">
        <v>12</v>
      </c>
      <c r="M4524" t="s">
        <v>10</v>
      </c>
      <c r="N4524">
        <v>23.31</v>
      </c>
      <c r="O4524" t="s">
        <v>13</v>
      </c>
      <c r="P4524" t="s">
        <v>10</v>
      </c>
      <c r="Q4524" t="s">
        <v>49</v>
      </c>
      <c r="R4524">
        <v>27</v>
      </c>
      <c r="S4524" t="s">
        <v>10</v>
      </c>
      <c r="T4524" t="s">
        <v>13</v>
      </c>
      <c r="U4524" t="s">
        <v>10</v>
      </c>
      <c r="V4524" t="s">
        <v>13</v>
      </c>
      <c r="W4524" t="s">
        <v>10</v>
      </c>
      <c r="X4524" t="s">
        <v>13</v>
      </c>
      <c r="Y4524" t="s">
        <v>13</v>
      </c>
      <c r="Z4524" t="s">
        <v>10</v>
      </c>
      <c r="AA4524" t="s">
        <v>43</v>
      </c>
      <c r="AB4524" t="s">
        <v>13</v>
      </c>
      <c r="AC4524" t="s">
        <v>16</v>
      </c>
      <c r="AD4524">
        <v>64.25</v>
      </c>
      <c r="AE4524">
        <v>1024</v>
      </c>
      <c r="AF4524">
        <v>0</v>
      </c>
      <c r="AG4524">
        <v>0</v>
      </c>
      <c r="AH4524">
        <v>372.96</v>
      </c>
      <c r="AI4524">
        <v>1396.96</v>
      </c>
      <c r="AJ4524" t="s">
        <v>17</v>
      </c>
      <c r="AM4524" t="str">
        <f t="shared" si="210"/>
        <v>Stayed</v>
      </c>
      <c r="AN4524" t="str">
        <f t="shared" si="211"/>
        <v>No</v>
      </c>
      <c r="AO4524" t="str" cm="1">
        <f t="array" ref="AO4524">_xlfn.IFS($C4524&lt;36,"Youth", $C4524&lt;66, "Middle_age", $C4524&gt;65, "Old")</f>
        <v>Middle_age</v>
      </c>
      <c r="AP4524" t="str">
        <f t="shared" si="212"/>
        <v>2 năm</v>
      </c>
    </row>
    <row r="4525" spans="1:42" x14ac:dyDescent="0.35">
      <c r="A4525" t="s">
        <v>5671</v>
      </c>
      <c r="B4525" t="s">
        <v>9</v>
      </c>
      <c r="C4525">
        <v>55</v>
      </c>
      <c r="D4525" t="s">
        <v>10</v>
      </c>
      <c r="E4525">
        <v>0</v>
      </c>
      <c r="F4525" t="s">
        <v>846</v>
      </c>
      <c r="G4525">
        <v>92870</v>
      </c>
      <c r="H4525">
        <v>33.881157999999999</v>
      </c>
      <c r="I4525">
        <v>-117.854783</v>
      </c>
      <c r="J4525">
        <v>1</v>
      </c>
      <c r="K4525" s="1">
        <v>1</v>
      </c>
      <c r="L4525" t="s">
        <v>24</v>
      </c>
      <c r="M4525" t="s">
        <v>10</v>
      </c>
      <c r="N4525">
        <v>28.04</v>
      </c>
      <c r="O4525" t="s">
        <v>13</v>
      </c>
      <c r="P4525" t="s">
        <v>10</v>
      </c>
      <c r="Q4525" t="s">
        <v>25</v>
      </c>
      <c r="R4525">
        <v>30</v>
      </c>
      <c r="S4525" t="s">
        <v>13</v>
      </c>
      <c r="T4525" t="s">
        <v>13</v>
      </c>
      <c r="U4525" t="s">
        <v>13</v>
      </c>
      <c r="V4525" t="s">
        <v>13</v>
      </c>
      <c r="W4525" t="s">
        <v>10</v>
      </c>
      <c r="X4525" t="s">
        <v>13</v>
      </c>
      <c r="Y4525" t="s">
        <v>13</v>
      </c>
      <c r="Z4525" t="s">
        <v>10</v>
      </c>
      <c r="AA4525" t="s">
        <v>21</v>
      </c>
      <c r="AB4525" t="s">
        <v>13</v>
      </c>
      <c r="AC4525" t="s">
        <v>26</v>
      </c>
      <c r="AD4525">
        <v>78.8</v>
      </c>
      <c r="AE4525">
        <v>78.8</v>
      </c>
      <c r="AF4525">
        <v>0</v>
      </c>
      <c r="AG4525">
        <v>0</v>
      </c>
      <c r="AH4525">
        <v>28.04</v>
      </c>
      <c r="AI4525">
        <v>106.84</v>
      </c>
      <c r="AJ4525" t="s">
        <v>27</v>
      </c>
      <c r="AK4525" t="s">
        <v>91</v>
      </c>
      <c r="AL4525" t="s">
        <v>92</v>
      </c>
      <c r="AM4525" t="str">
        <f t="shared" si="210"/>
        <v>Churned</v>
      </c>
      <c r="AN4525" t="str">
        <f t="shared" si="211"/>
        <v>No</v>
      </c>
      <c r="AO4525" t="str" cm="1">
        <f t="array" ref="AO4525">_xlfn.IFS($C4525&lt;36,"Youth", $C4525&lt;66, "Middle_age", $C4525&gt;65, "Old")</f>
        <v>Middle_age</v>
      </c>
      <c r="AP4525" t="str">
        <f t="shared" si="212"/>
        <v>1 năm</v>
      </c>
    </row>
    <row r="4526" spans="1:42" x14ac:dyDescent="0.35">
      <c r="A4526" t="s">
        <v>5672</v>
      </c>
      <c r="B4526" t="s">
        <v>19</v>
      </c>
      <c r="C4526">
        <v>23</v>
      </c>
      <c r="D4526" t="s">
        <v>10</v>
      </c>
      <c r="E4526">
        <v>0</v>
      </c>
      <c r="F4526" t="s">
        <v>411</v>
      </c>
      <c r="G4526">
        <v>90815</v>
      </c>
      <c r="H4526">
        <v>33.797637999999999</v>
      </c>
      <c r="I4526">
        <v>-118.11662</v>
      </c>
      <c r="J4526">
        <v>3</v>
      </c>
      <c r="K4526" s="1">
        <v>46</v>
      </c>
      <c r="L4526" t="s">
        <v>12</v>
      </c>
      <c r="M4526" t="s">
        <v>10</v>
      </c>
      <c r="N4526">
        <v>46.71</v>
      </c>
      <c r="O4526" t="s">
        <v>13</v>
      </c>
      <c r="P4526" t="s">
        <v>10</v>
      </c>
      <c r="Q4526" t="s">
        <v>14</v>
      </c>
      <c r="R4526">
        <v>41</v>
      </c>
      <c r="S4526" t="s">
        <v>10</v>
      </c>
      <c r="T4526" t="s">
        <v>10</v>
      </c>
      <c r="U4526" t="s">
        <v>10</v>
      </c>
      <c r="V4526" t="s">
        <v>10</v>
      </c>
      <c r="W4526" t="s">
        <v>13</v>
      </c>
      <c r="X4526" t="s">
        <v>13</v>
      </c>
      <c r="Y4526" t="s">
        <v>13</v>
      </c>
      <c r="Z4526" t="s">
        <v>10</v>
      </c>
      <c r="AA4526" t="s">
        <v>43</v>
      </c>
      <c r="AB4526" t="s">
        <v>13</v>
      </c>
      <c r="AC4526" t="s">
        <v>16</v>
      </c>
      <c r="AD4526">
        <v>65.650000000000006</v>
      </c>
      <c r="AE4526">
        <v>3047.15</v>
      </c>
      <c r="AF4526">
        <v>0</v>
      </c>
      <c r="AG4526">
        <v>0</v>
      </c>
      <c r="AH4526">
        <v>2148.66</v>
      </c>
      <c r="AI4526">
        <v>5195.8100000000004</v>
      </c>
      <c r="AJ4526" t="s">
        <v>17</v>
      </c>
      <c r="AM4526" t="str">
        <f t="shared" si="210"/>
        <v>VIP</v>
      </c>
      <c r="AN4526" t="str">
        <f t="shared" si="211"/>
        <v>No</v>
      </c>
      <c r="AO4526" t="str" cm="1">
        <f t="array" ref="AO4526">_xlfn.IFS($C4526&lt;36,"Youth", $C4526&lt;66, "Middle_age", $C4526&gt;65, "Old")</f>
        <v>Youth</v>
      </c>
      <c r="AP4526" t="str">
        <f t="shared" si="212"/>
        <v>4 năm</v>
      </c>
    </row>
    <row r="4527" spans="1:42" x14ac:dyDescent="0.35">
      <c r="A4527" t="s">
        <v>5673</v>
      </c>
      <c r="B4527" t="s">
        <v>19</v>
      </c>
      <c r="C4527">
        <v>67</v>
      </c>
      <c r="D4527" t="s">
        <v>10</v>
      </c>
      <c r="E4527">
        <v>2</v>
      </c>
      <c r="F4527" t="s">
        <v>3534</v>
      </c>
      <c r="G4527">
        <v>96091</v>
      </c>
      <c r="H4527">
        <v>41.081847000000003</v>
      </c>
      <c r="I4527">
        <v>-122.70054500000001</v>
      </c>
      <c r="J4527">
        <v>4</v>
      </c>
      <c r="K4527" s="1">
        <v>72</v>
      </c>
      <c r="L4527" t="s">
        <v>12</v>
      </c>
      <c r="M4527" t="s">
        <v>10</v>
      </c>
      <c r="N4527">
        <v>16.82</v>
      </c>
      <c r="O4527" t="s">
        <v>13</v>
      </c>
      <c r="P4527" t="s">
        <v>10</v>
      </c>
      <c r="Q4527" t="s">
        <v>25</v>
      </c>
      <c r="R4527">
        <v>25</v>
      </c>
      <c r="S4527" t="s">
        <v>10</v>
      </c>
      <c r="T4527" t="s">
        <v>13</v>
      </c>
      <c r="U4527" t="s">
        <v>10</v>
      </c>
      <c r="V4527" t="s">
        <v>10</v>
      </c>
      <c r="W4527" t="s">
        <v>10</v>
      </c>
      <c r="X4527" t="s">
        <v>10</v>
      </c>
      <c r="Y4527" t="s">
        <v>13</v>
      </c>
      <c r="Z4527" t="s">
        <v>13</v>
      </c>
      <c r="AA4527" t="s">
        <v>43</v>
      </c>
      <c r="AB4527" t="s">
        <v>10</v>
      </c>
      <c r="AC4527" t="s">
        <v>16</v>
      </c>
      <c r="AD4527">
        <v>104.1</v>
      </c>
      <c r="AE4527">
        <v>7447.7</v>
      </c>
      <c r="AF4527">
        <v>0</v>
      </c>
      <c r="AG4527">
        <v>40</v>
      </c>
      <c r="AH4527">
        <v>1211.04</v>
      </c>
      <c r="AI4527">
        <v>8698.74</v>
      </c>
      <c r="AJ4527" t="s">
        <v>17</v>
      </c>
      <c r="AM4527" t="str">
        <f t="shared" si="210"/>
        <v>VIP</v>
      </c>
      <c r="AN4527" t="str">
        <f t="shared" si="211"/>
        <v>Yes</v>
      </c>
      <c r="AO4527" t="str" cm="1">
        <f t="array" ref="AO4527">_xlfn.IFS($C4527&lt;36,"Youth", $C4527&lt;66, "Middle_age", $C4527&gt;65, "Old")</f>
        <v>Old</v>
      </c>
      <c r="AP4527" t="str">
        <f t="shared" si="212"/>
        <v>6 năm</v>
      </c>
    </row>
    <row r="4528" spans="1:42" x14ac:dyDescent="0.35">
      <c r="A4528" t="s">
        <v>5674</v>
      </c>
      <c r="B4528" t="s">
        <v>19</v>
      </c>
      <c r="C4528">
        <v>48</v>
      </c>
      <c r="D4528" t="s">
        <v>13</v>
      </c>
      <c r="E4528">
        <v>0</v>
      </c>
      <c r="F4528" t="s">
        <v>876</v>
      </c>
      <c r="G4528">
        <v>95714</v>
      </c>
      <c r="H4528">
        <v>39.197215</v>
      </c>
      <c r="I4528">
        <v>-120.83678999999999</v>
      </c>
      <c r="J4528">
        <v>0</v>
      </c>
      <c r="K4528" s="1">
        <v>4</v>
      </c>
      <c r="L4528" t="s">
        <v>24</v>
      </c>
      <c r="M4528" t="s">
        <v>10</v>
      </c>
      <c r="N4528">
        <v>42.8</v>
      </c>
      <c r="O4528" t="s">
        <v>13</v>
      </c>
      <c r="P4528" t="s">
        <v>10</v>
      </c>
      <c r="Q4528" t="s">
        <v>25</v>
      </c>
      <c r="R4528">
        <v>28</v>
      </c>
      <c r="S4528" t="s">
        <v>13</v>
      </c>
      <c r="T4528" t="s">
        <v>13</v>
      </c>
      <c r="U4528" t="s">
        <v>13</v>
      </c>
      <c r="V4528" t="s">
        <v>13</v>
      </c>
      <c r="W4528" t="s">
        <v>10</v>
      </c>
      <c r="X4528" t="s">
        <v>13</v>
      </c>
      <c r="Y4528" t="s">
        <v>13</v>
      </c>
      <c r="Z4528" t="s">
        <v>13</v>
      </c>
      <c r="AA4528" t="s">
        <v>21</v>
      </c>
      <c r="AB4528" t="s">
        <v>13</v>
      </c>
      <c r="AC4528" t="s">
        <v>26</v>
      </c>
      <c r="AD4528">
        <v>77.849999999999994</v>
      </c>
      <c r="AE4528">
        <v>299.2</v>
      </c>
      <c r="AF4528">
        <v>0</v>
      </c>
      <c r="AG4528">
        <v>10</v>
      </c>
      <c r="AH4528">
        <v>171.2</v>
      </c>
      <c r="AI4528">
        <v>480.4</v>
      </c>
      <c r="AJ4528" t="s">
        <v>27</v>
      </c>
      <c r="AK4528" t="s">
        <v>79</v>
      </c>
      <c r="AL4528" t="s">
        <v>80</v>
      </c>
      <c r="AM4528" t="str">
        <f t="shared" si="210"/>
        <v>Churned</v>
      </c>
      <c r="AN4528" t="str">
        <f t="shared" si="211"/>
        <v>No</v>
      </c>
      <c r="AO4528" t="str" cm="1">
        <f t="array" ref="AO4528">_xlfn.IFS($C4528&lt;36,"Youth", $C4528&lt;66, "Middle_age", $C4528&gt;65, "Old")</f>
        <v>Middle_age</v>
      </c>
      <c r="AP4528" t="str">
        <f t="shared" si="212"/>
        <v>1 năm</v>
      </c>
    </row>
    <row r="4529" spans="1:42" x14ac:dyDescent="0.35">
      <c r="A4529" t="s">
        <v>5675</v>
      </c>
      <c r="B4529" t="s">
        <v>19</v>
      </c>
      <c r="C4529">
        <v>31</v>
      </c>
      <c r="D4529" t="s">
        <v>13</v>
      </c>
      <c r="E4529">
        <v>0</v>
      </c>
      <c r="F4529" t="s">
        <v>4265</v>
      </c>
      <c r="G4529">
        <v>95628</v>
      </c>
      <c r="H4529">
        <v>38.652065</v>
      </c>
      <c r="I4529">
        <v>-121.25440999999999</v>
      </c>
      <c r="J4529">
        <v>0</v>
      </c>
      <c r="K4529" s="1">
        <v>5</v>
      </c>
      <c r="L4529" t="s">
        <v>12</v>
      </c>
      <c r="M4529" t="s">
        <v>10</v>
      </c>
      <c r="N4529">
        <v>24.16</v>
      </c>
      <c r="O4529" t="s">
        <v>13</v>
      </c>
      <c r="P4529" t="s">
        <v>13</v>
      </c>
      <c r="AA4529" t="s">
        <v>21</v>
      </c>
      <c r="AB4529" t="s">
        <v>13</v>
      </c>
      <c r="AC4529" t="s">
        <v>16</v>
      </c>
      <c r="AD4529">
        <v>19.95</v>
      </c>
      <c r="AE4529">
        <v>107.05</v>
      </c>
      <c r="AF4529">
        <v>0</v>
      </c>
      <c r="AG4529">
        <v>0</v>
      </c>
      <c r="AH4529">
        <v>120.8</v>
      </c>
      <c r="AI4529">
        <v>227.85</v>
      </c>
      <c r="AJ4529" t="s">
        <v>17</v>
      </c>
      <c r="AM4529" t="str">
        <f t="shared" si="210"/>
        <v>Stayed</v>
      </c>
      <c r="AN4529" t="str">
        <f t="shared" si="211"/>
        <v>No</v>
      </c>
      <c r="AO4529" t="str" cm="1">
        <f t="array" ref="AO4529">_xlfn.IFS($C4529&lt;36,"Youth", $C4529&lt;66, "Middle_age", $C4529&gt;65, "Old")</f>
        <v>Youth</v>
      </c>
      <c r="AP4529" t="str">
        <f t="shared" si="212"/>
        <v>1 năm</v>
      </c>
    </row>
    <row r="4530" spans="1:42" x14ac:dyDescent="0.35">
      <c r="A4530" t="s">
        <v>5676</v>
      </c>
      <c r="B4530" t="s">
        <v>9</v>
      </c>
      <c r="C4530">
        <v>48</v>
      </c>
      <c r="D4530" t="s">
        <v>10</v>
      </c>
      <c r="E4530">
        <v>0</v>
      </c>
      <c r="F4530" t="s">
        <v>2411</v>
      </c>
      <c r="G4530">
        <v>95445</v>
      </c>
      <c r="H4530">
        <v>38.848081999999998</v>
      </c>
      <c r="I4530">
        <v>-123.50608</v>
      </c>
      <c r="J4530">
        <v>5</v>
      </c>
      <c r="K4530" s="1">
        <v>60</v>
      </c>
      <c r="L4530" t="s">
        <v>46</v>
      </c>
      <c r="M4530" t="s">
        <v>10</v>
      </c>
      <c r="N4530">
        <v>9.98</v>
      </c>
      <c r="O4530" t="s">
        <v>10</v>
      </c>
      <c r="P4530" t="s">
        <v>10</v>
      </c>
      <c r="Q4530" t="s">
        <v>25</v>
      </c>
      <c r="R4530">
        <v>22</v>
      </c>
      <c r="S4530" t="s">
        <v>13</v>
      </c>
      <c r="T4530" t="s">
        <v>10</v>
      </c>
      <c r="U4530" t="s">
        <v>10</v>
      </c>
      <c r="V4530" t="s">
        <v>13</v>
      </c>
      <c r="W4530" t="s">
        <v>10</v>
      </c>
      <c r="X4530" t="s">
        <v>10</v>
      </c>
      <c r="Y4530" t="s">
        <v>10</v>
      </c>
      <c r="Z4530" t="s">
        <v>10</v>
      </c>
      <c r="AA4530" t="s">
        <v>21</v>
      </c>
      <c r="AB4530" t="s">
        <v>10</v>
      </c>
      <c r="AC4530" t="s">
        <v>26</v>
      </c>
      <c r="AD4530">
        <v>106.15</v>
      </c>
      <c r="AE4530">
        <v>6411.25</v>
      </c>
      <c r="AF4530">
        <v>0</v>
      </c>
      <c r="AG4530">
        <v>0</v>
      </c>
      <c r="AH4530">
        <v>598.79999999999995</v>
      </c>
      <c r="AI4530">
        <v>7010.05</v>
      </c>
      <c r="AJ4530" t="s">
        <v>17</v>
      </c>
      <c r="AM4530" t="str">
        <f t="shared" si="210"/>
        <v>VIP</v>
      </c>
      <c r="AN4530" t="str">
        <f t="shared" si="211"/>
        <v>No</v>
      </c>
      <c r="AO4530" t="str" cm="1">
        <f t="array" ref="AO4530">_xlfn.IFS($C4530&lt;36,"Youth", $C4530&lt;66, "Middle_age", $C4530&gt;65, "Old")</f>
        <v>Middle_age</v>
      </c>
      <c r="AP4530" t="str">
        <f t="shared" si="212"/>
        <v>5 năm</v>
      </c>
    </row>
    <row r="4531" spans="1:42" x14ac:dyDescent="0.35">
      <c r="A4531" t="s">
        <v>5677</v>
      </c>
      <c r="B4531" t="s">
        <v>19</v>
      </c>
      <c r="C4531">
        <v>42</v>
      </c>
      <c r="D4531" t="s">
        <v>10</v>
      </c>
      <c r="E4531">
        <v>0</v>
      </c>
      <c r="F4531" t="s">
        <v>96</v>
      </c>
      <c r="G4531">
        <v>95358</v>
      </c>
      <c r="H4531">
        <v>37.612611999999999</v>
      </c>
      <c r="I4531">
        <v>-121.10856800000001</v>
      </c>
      <c r="J4531">
        <v>1</v>
      </c>
      <c r="K4531" s="1">
        <v>10</v>
      </c>
      <c r="L4531" t="s">
        <v>12</v>
      </c>
      <c r="M4531" t="s">
        <v>10</v>
      </c>
      <c r="N4531">
        <v>22.03</v>
      </c>
      <c r="O4531" t="s">
        <v>13</v>
      </c>
      <c r="P4531" t="s">
        <v>10</v>
      </c>
      <c r="Q4531" t="s">
        <v>25</v>
      </c>
      <c r="R4531">
        <v>19</v>
      </c>
      <c r="S4531" t="s">
        <v>13</v>
      </c>
      <c r="T4531" t="s">
        <v>13</v>
      </c>
      <c r="U4531" t="s">
        <v>13</v>
      </c>
      <c r="V4531" t="s">
        <v>13</v>
      </c>
      <c r="W4531" t="s">
        <v>13</v>
      </c>
      <c r="X4531" t="s">
        <v>13</v>
      </c>
      <c r="Y4531" t="s">
        <v>13</v>
      </c>
      <c r="Z4531" t="s">
        <v>10</v>
      </c>
      <c r="AA4531" t="s">
        <v>21</v>
      </c>
      <c r="AB4531" t="s">
        <v>10</v>
      </c>
      <c r="AC4531" t="s">
        <v>26</v>
      </c>
      <c r="AD4531">
        <v>70.099999999999994</v>
      </c>
      <c r="AE4531">
        <v>659.65</v>
      </c>
      <c r="AF4531">
        <v>34.69</v>
      </c>
      <c r="AG4531">
        <v>0</v>
      </c>
      <c r="AH4531">
        <v>220.3</v>
      </c>
      <c r="AI4531">
        <v>845.26</v>
      </c>
      <c r="AJ4531" t="s">
        <v>27</v>
      </c>
      <c r="AK4531" t="s">
        <v>33</v>
      </c>
      <c r="AL4531" t="s">
        <v>37</v>
      </c>
      <c r="AM4531" t="str">
        <f t="shared" si="210"/>
        <v>Churned</v>
      </c>
      <c r="AN4531" t="str">
        <f t="shared" si="211"/>
        <v>No</v>
      </c>
      <c r="AO4531" t="str" cm="1">
        <f t="array" ref="AO4531">_xlfn.IFS($C4531&lt;36,"Youth", $C4531&lt;66, "Middle_age", $C4531&gt;65, "Old")</f>
        <v>Middle_age</v>
      </c>
      <c r="AP4531" t="str">
        <f t="shared" si="212"/>
        <v>1 năm</v>
      </c>
    </row>
    <row r="4532" spans="1:42" x14ac:dyDescent="0.35">
      <c r="A4532" t="s">
        <v>5678</v>
      </c>
      <c r="B4532" t="s">
        <v>19</v>
      </c>
      <c r="C4532">
        <v>19</v>
      </c>
      <c r="D4532" t="s">
        <v>13</v>
      </c>
      <c r="E4532">
        <v>0</v>
      </c>
      <c r="F4532" t="s">
        <v>369</v>
      </c>
      <c r="G4532">
        <v>90304</v>
      </c>
      <c r="H4532">
        <v>33.936827000000001</v>
      </c>
      <c r="I4532">
        <v>-118.359824</v>
      </c>
      <c r="J4532">
        <v>0</v>
      </c>
      <c r="K4532" s="1">
        <v>1</v>
      </c>
      <c r="L4532" t="s">
        <v>24</v>
      </c>
      <c r="M4532" t="s">
        <v>10</v>
      </c>
      <c r="N4532">
        <v>41.1</v>
      </c>
      <c r="O4532" t="s">
        <v>13</v>
      </c>
      <c r="P4532" t="s">
        <v>13</v>
      </c>
      <c r="AA4532" t="s">
        <v>21</v>
      </c>
      <c r="AB4532" t="s">
        <v>13</v>
      </c>
      <c r="AC4532" t="s">
        <v>16</v>
      </c>
      <c r="AD4532">
        <v>20.2</v>
      </c>
      <c r="AE4532">
        <v>20.2</v>
      </c>
      <c r="AF4532">
        <v>0</v>
      </c>
      <c r="AG4532">
        <v>0</v>
      </c>
      <c r="AH4532">
        <v>41.1</v>
      </c>
      <c r="AI4532">
        <v>61.3</v>
      </c>
      <c r="AJ4532" t="s">
        <v>68</v>
      </c>
      <c r="AM4532" t="str">
        <f t="shared" si="210"/>
        <v>Joined</v>
      </c>
      <c r="AN4532" t="str">
        <f t="shared" si="211"/>
        <v>No</v>
      </c>
      <c r="AO4532" t="str" cm="1">
        <f t="array" ref="AO4532">_xlfn.IFS($C4532&lt;36,"Youth", $C4532&lt;66, "Middle_age", $C4532&gt;65, "Old")</f>
        <v>Youth</v>
      </c>
      <c r="AP4532" t="str">
        <f t="shared" si="212"/>
        <v>1 năm</v>
      </c>
    </row>
    <row r="4533" spans="1:42" x14ac:dyDescent="0.35">
      <c r="A4533" t="s">
        <v>5679</v>
      </c>
      <c r="B4533" t="s">
        <v>9</v>
      </c>
      <c r="C4533">
        <v>77</v>
      </c>
      <c r="D4533" t="s">
        <v>10</v>
      </c>
      <c r="E4533">
        <v>0</v>
      </c>
      <c r="F4533" t="s">
        <v>4388</v>
      </c>
      <c r="G4533">
        <v>95322</v>
      </c>
      <c r="H4533">
        <v>37.147198000000003</v>
      </c>
      <c r="I4533">
        <v>-121.120161</v>
      </c>
      <c r="J4533">
        <v>6</v>
      </c>
      <c r="K4533" s="1">
        <v>39</v>
      </c>
      <c r="L4533" t="s">
        <v>12</v>
      </c>
      <c r="M4533" t="s">
        <v>10</v>
      </c>
      <c r="N4533">
        <v>9.1300000000000008</v>
      </c>
      <c r="O4533" t="s">
        <v>13</v>
      </c>
      <c r="P4533" t="s">
        <v>10</v>
      </c>
      <c r="Q4533" t="s">
        <v>25</v>
      </c>
      <c r="R4533">
        <v>18</v>
      </c>
      <c r="S4533" t="s">
        <v>10</v>
      </c>
      <c r="T4533" t="s">
        <v>10</v>
      </c>
      <c r="U4533" t="s">
        <v>13</v>
      </c>
      <c r="V4533" t="s">
        <v>13</v>
      </c>
      <c r="W4533" t="s">
        <v>10</v>
      </c>
      <c r="X4533" t="s">
        <v>10</v>
      </c>
      <c r="Y4533" t="s">
        <v>13</v>
      </c>
      <c r="Z4533" t="s">
        <v>10</v>
      </c>
      <c r="AA4533" t="s">
        <v>15</v>
      </c>
      <c r="AB4533" t="s">
        <v>13</v>
      </c>
      <c r="AC4533" t="s">
        <v>153</v>
      </c>
      <c r="AD4533">
        <v>99.1</v>
      </c>
      <c r="AE4533">
        <v>3877.95</v>
      </c>
      <c r="AF4533">
        <v>0</v>
      </c>
      <c r="AG4533">
        <v>0</v>
      </c>
      <c r="AH4533">
        <v>356.07</v>
      </c>
      <c r="AI4533">
        <v>4234.0200000000004</v>
      </c>
      <c r="AJ4533" t="s">
        <v>17</v>
      </c>
      <c r="AM4533" t="str">
        <f t="shared" si="210"/>
        <v>VIP</v>
      </c>
      <c r="AN4533" t="str">
        <f t="shared" si="211"/>
        <v>No</v>
      </c>
      <c r="AO4533" t="str" cm="1">
        <f t="array" ref="AO4533">_xlfn.IFS($C4533&lt;36,"Youth", $C4533&lt;66, "Middle_age", $C4533&gt;65, "Old")</f>
        <v>Old</v>
      </c>
      <c r="AP4533" t="str">
        <f t="shared" si="212"/>
        <v>4 năm</v>
      </c>
    </row>
    <row r="4534" spans="1:42" x14ac:dyDescent="0.35">
      <c r="A4534" t="s">
        <v>5680</v>
      </c>
      <c r="B4534" t="s">
        <v>9</v>
      </c>
      <c r="C4534">
        <v>23</v>
      </c>
      <c r="D4534" t="s">
        <v>13</v>
      </c>
      <c r="E4534">
        <v>0</v>
      </c>
      <c r="F4534" t="s">
        <v>1640</v>
      </c>
      <c r="G4534">
        <v>94511</v>
      </c>
      <c r="H4534">
        <v>38.050558000000002</v>
      </c>
      <c r="I4534">
        <v>-121.646924</v>
      </c>
      <c r="J4534">
        <v>0</v>
      </c>
      <c r="K4534" s="1">
        <v>72</v>
      </c>
      <c r="L4534" t="s">
        <v>42</v>
      </c>
      <c r="M4534" t="s">
        <v>10</v>
      </c>
      <c r="N4534">
        <v>23.02</v>
      </c>
      <c r="O4534" t="s">
        <v>13</v>
      </c>
      <c r="P4534" t="s">
        <v>10</v>
      </c>
      <c r="Q4534" t="s">
        <v>14</v>
      </c>
      <c r="R4534">
        <v>69</v>
      </c>
      <c r="S4534" t="s">
        <v>10</v>
      </c>
      <c r="T4534" t="s">
        <v>10</v>
      </c>
      <c r="U4534" t="s">
        <v>10</v>
      </c>
      <c r="V4534" t="s">
        <v>10</v>
      </c>
      <c r="W4534" t="s">
        <v>13</v>
      </c>
      <c r="X4534" t="s">
        <v>10</v>
      </c>
      <c r="Y4534" t="s">
        <v>10</v>
      </c>
      <c r="Z4534" t="s">
        <v>10</v>
      </c>
      <c r="AA4534" t="s">
        <v>43</v>
      </c>
      <c r="AB4534" t="s">
        <v>10</v>
      </c>
      <c r="AC4534" t="s">
        <v>16</v>
      </c>
      <c r="AD4534">
        <v>73</v>
      </c>
      <c r="AE4534">
        <v>5265.2</v>
      </c>
      <c r="AF4534">
        <v>0</v>
      </c>
      <c r="AG4534">
        <v>0</v>
      </c>
      <c r="AH4534">
        <v>1657.44</v>
      </c>
      <c r="AI4534">
        <v>6922.64</v>
      </c>
      <c r="AJ4534" t="s">
        <v>17</v>
      </c>
      <c r="AM4534" t="str">
        <f t="shared" si="210"/>
        <v>VIP</v>
      </c>
      <c r="AN4534" t="str">
        <f t="shared" si="211"/>
        <v>No</v>
      </c>
      <c r="AO4534" t="str" cm="1">
        <f t="array" ref="AO4534">_xlfn.IFS($C4534&lt;36,"Youth", $C4534&lt;66, "Middle_age", $C4534&gt;65, "Old")</f>
        <v>Youth</v>
      </c>
      <c r="AP4534" t="str">
        <f t="shared" si="212"/>
        <v>6 năm</v>
      </c>
    </row>
    <row r="4535" spans="1:42" x14ac:dyDescent="0.35">
      <c r="A4535" t="s">
        <v>5681</v>
      </c>
      <c r="B4535" t="s">
        <v>9</v>
      </c>
      <c r="C4535">
        <v>38</v>
      </c>
      <c r="D4535" t="s">
        <v>10</v>
      </c>
      <c r="E4535">
        <v>0</v>
      </c>
      <c r="F4535" t="s">
        <v>121</v>
      </c>
      <c r="G4535">
        <v>92126</v>
      </c>
      <c r="H4535">
        <v>32.886924999999998</v>
      </c>
      <c r="I4535">
        <v>-117.152162</v>
      </c>
      <c r="J4535">
        <v>1</v>
      </c>
      <c r="K4535" s="1">
        <v>49</v>
      </c>
      <c r="L4535" t="s">
        <v>12</v>
      </c>
      <c r="M4535" t="s">
        <v>10</v>
      </c>
      <c r="N4535">
        <v>6.45</v>
      </c>
      <c r="O4535" t="s">
        <v>10</v>
      </c>
      <c r="P4535" t="s">
        <v>10</v>
      </c>
      <c r="Q4535" t="s">
        <v>25</v>
      </c>
      <c r="R4535">
        <v>10</v>
      </c>
      <c r="S4535" t="s">
        <v>13</v>
      </c>
      <c r="T4535" t="s">
        <v>10</v>
      </c>
      <c r="U4535" t="s">
        <v>10</v>
      </c>
      <c r="V4535" t="s">
        <v>10</v>
      </c>
      <c r="W4535" t="s">
        <v>10</v>
      </c>
      <c r="X4535" t="s">
        <v>10</v>
      </c>
      <c r="Y4535" t="s">
        <v>10</v>
      </c>
      <c r="Z4535" t="s">
        <v>10</v>
      </c>
      <c r="AA4535" t="s">
        <v>43</v>
      </c>
      <c r="AB4535" t="s">
        <v>10</v>
      </c>
      <c r="AC4535" t="s">
        <v>26</v>
      </c>
      <c r="AD4535">
        <v>107.95</v>
      </c>
      <c r="AE4535">
        <v>5293.2</v>
      </c>
      <c r="AF4535">
        <v>0</v>
      </c>
      <c r="AG4535">
        <v>0</v>
      </c>
      <c r="AH4535">
        <v>316.05</v>
      </c>
      <c r="AI4535">
        <v>5609.25</v>
      </c>
      <c r="AJ4535" t="s">
        <v>27</v>
      </c>
      <c r="AK4535" t="s">
        <v>28</v>
      </c>
      <c r="AL4535" t="s">
        <v>74</v>
      </c>
      <c r="AM4535" t="str">
        <f t="shared" si="210"/>
        <v>Churned</v>
      </c>
      <c r="AN4535" t="str">
        <f t="shared" si="211"/>
        <v>No</v>
      </c>
      <c r="AO4535" t="str" cm="1">
        <f t="array" ref="AO4535">_xlfn.IFS($C4535&lt;36,"Youth", $C4535&lt;66, "Middle_age", $C4535&gt;65, "Old")</f>
        <v>Middle_age</v>
      </c>
      <c r="AP4535" t="str">
        <f t="shared" si="212"/>
        <v>5 năm</v>
      </c>
    </row>
    <row r="4536" spans="1:42" x14ac:dyDescent="0.35">
      <c r="A4536" t="s">
        <v>5682</v>
      </c>
      <c r="B4536" t="s">
        <v>19</v>
      </c>
      <c r="C4536">
        <v>48</v>
      </c>
      <c r="D4536" t="s">
        <v>13</v>
      </c>
      <c r="E4536">
        <v>0</v>
      </c>
      <c r="F4536" t="s">
        <v>105</v>
      </c>
      <c r="G4536">
        <v>90011</v>
      </c>
      <c r="H4536">
        <v>34.007089999999998</v>
      </c>
      <c r="I4536">
        <v>-118.258681</v>
      </c>
      <c r="J4536">
        <v>0</v>
      </c>
      <c r="K4536" s="1">
        <v>62</v>
      </c>
      <c r="L4536" t="s">
        <v>46</v>
      </c>
      <c r="M4536" t="s">
        <v>10</v>
      </c>
      <c r="N4536">
        <v>7.96</v>
      </c>
      <c r="O4536" t="s">
        <v>13</v>
      </c>
      <c r="P4536" t="s">
        <v>10</v>
      </c>
      <c r="Q4536" t="s">
        <v>49</v>
      </c>
      <c r="R4536">
        <v>8</v>
      </c>
      <c r="S4536" t="s">
        <v>10</v>
      </c>
      <c r="T4536" t="s">
        <v>10</v>
      </c>
      <c r="U4536" t="s">
        <v>13</v>
      </c>
      <c r="V4536" t="s">
        <v>13</v>
      </c>
      <c r="W4536" t="s">
        <v>13</v>
      </c>
      <c r="X4536" t="s">
        <v>13</v>
      </c>
      <c r="Y4536" t="s">
        <v>13</v>
      </c>
      <c r="Z4536" t="s">
        <v>10</v>
      </c>
      <c r="AA4536" t="s">
        <v>15</v>
      </c>
      <c r="AB4536" t="s">
        <v>13</v>
      </c>
      <c r="AC4536" t="s">
        <v>26</v>
      </c>
      <c r="AD4536">
        <v>56.15</v>
      </c>
      <c r="AE4536">
        <v>3487.95</v>
      </c>
      <c r="AF4536">
        <v>0</v>
      </c>
      <c r="AG4536">
        <v>0</v>
      </c>
      <c r="AH4536">
        <v>493.52</v>
      </c>
      <c r="AI4536">
        <v>3981.47</v>
      </c>
      <c r="AJ4536" t="s">
        <v>17</v>
      </c>
      <c r="AM4536" t="str">
        <f t="shared" si="210"/>
        <v>VIP</v>
      </c>
      <c r="AN4536" t="str">
        <f t="shared" si="211"/>
        <v>No</v>
      </c>
      <c r="AO4536" t="str" cm="1">
        <f t="array" ref="AO4536">_xlfn.IFS($C4536&lt;36,"Youth", $C4536&lt;66, "Middle_age", $C4536&gt;65, "Old")</f>
        <v>Middle_age</v>
      </c>
      <c r="AP4536" t="str">
        <f t="shared" si="212"/>
        <v>6 năm</v>
      </c>
    </row>
    <row r="4537" spans="1:42" x14ac:dyDescent="0.35">
      <c r="A4537" t="s">
        <v>5683</v>
      </c>
      <c r="B4537" t="s">
        <v>9</v>
      </c>
      <c r="C4537">
        <v>21</v>
      </c>
      <c r="D4537" t="s">
        <v>13</v>
      </c>
      <c r="E4537">
        <v>0</v>
      </c>
      <c r="F4537" t="s">
        <v>121</v>
      </c>
      <c r="G4537">
        <v>92122</v>
      </c>
      <c r="H4537">
        <v>32.857230000000001</v>
      </c>
      <c r="I4537">
        <v>-117.209774</v>
      </c>
      <c r="J4537">
        <v>0</v>
      </c>
      <c r="K4537" s="1">
        <v>1</v>
      </c>
      <c r="L4537" t="s">
        <v>12</v>
      </c>
      <c r="M4537" t="s">
        <v>10</v>
      </c>
      <c r="N4537">
        <v>6.19</v>
      </c>
      <c r="O4537" t="s">
        <v>13</v>
      </c>
      <c r="P4537" t="s">
        <v>10</v>
      </c>
      <c r="Q4537" t="s">
        <v>25</v>
      </c>
      <c r="R4537">
        <v>52</v>
      </c>
      <c r="S4537" t="s">
        <v>10</v>
      </c>
      <c r="T4537" t="s">
        <v>13</v>
      </c>
      <c r="U4537" t="s">
        <v>13</v>
      </c>
      <c r="V4537" t="s">
        <v>13</v>
      </c>
      <c r="W4537" t="s">
        <v>13</v>
      </c>
      <c r="X4537" t="s">
        <v>13</v>
      </c>
      <c r="Y4537" t="s">
        <v>10</v>
      </c>
      <c r="Z4537" t="s">
        <v>10</v>
      </c>
      <c r="AA4537" t="s">
        <v>21</v>
      </c>
      <c r="AB4537" t="s">
        <v>10</v>
      </c>
      <c r="AC4537" t="s">
        <v>16</v>
      </c>
      <c r="AD4537">
        <v>73.599999999999994</v>
      </c>
      <c r="AE4537">
        <v>73.599999999999994</v>
      </c>
      <c r="AF4537">
        <v>0</v>
      </c>
      <c r="AG4537">
        <v>0</v>
      </c>
      <c r="AH4537">
        <v>6.19</v>
      </c>
      <c r="AI4537">
        <v>79.790000000000006</v>
      </c>
      <c r="AJ4537" t="s">
        <v>27</v>
      </c>
      <c r="AK4537" t="s">
        <v>28</v>
      </c>
      <c r="AL4537" t="s">
        <v>74</v>
      </c>
      <c r="AM4537" t="str">
        <f t="shared" si="210"/>
        <v>Churned</v>
      </c>
      <c r="AN4537" t="str">
        <f t="shared" si="211"/>
        <v>No</v>
      </c>
      <c r="AO4537" t="str" cm="1">
        <f t="array" ref="AO4537">_xlfn.IFS($C4537&lt;36,"Youth", $C4537&lt;66, "Middle_age", $C4537&gt;65, "Old")</f>
        <v>Youth</v>
      </c>
      <c r="AP4537" t="str">
        <f t="shared" si="212"/>
        <v>1 năm</v>
      </c>
    </row>
    <row r="4538" spans="1:42" x14ac:dyDescent="0.35">
      <c r="A4538" t="s">
        <v>5684</v>
      </c>
      <c r="B4538" t="s">
        <v>9</v>
      </c>
      <c r="C4538">
        <v>35</v>
      </c>
      <c r="D4538" t="s">
        <v>10</v>
      </c>
      <c r="E4538">
        <v>0</v>
      </c>
      <c r="F4538" t="s">
        <v>3220</v>
      </c>
      <c r="G4538">
        <v>95526</v>
      </c>
      <c r="H4538">
        <v>40.372532</v>
      </c>
      <c r="I4538">
        <v>-123.525626</v>
      </c>
      <c r="J4538">
        <v>1</v>
      </c>
      <c r="K4538" s="1">
        <v>34</v>
      </c>
      <c r="L4538" t="s">
        <v>12</v>
      </c>
      <c r="M4538" t="s">
        <v>10</v>
      </c>
      <c r="N4538">
        <v>43.33</v>
      </c>
      <c r="O4538" t="s">
        <v>10</v>
      </c>
      <c r="P4538" t="s">
        <v>10</v>
      </c>
      <c r="Q4538" t="s">
        <v>25</v>
      </c>
      <c r="R4538">
        <v>16</v>
      </c>
      <c r="S4538" t="s">
        <v>13</v>
      </c>
      <c r="T4538" t="s">
        <v>13</v>
      </c>
      <c r="U4538" t="s">
        <v>13</v>
      </c>
      <c r="V4538" t="s">
        <v>13</v>
      </c>
      <c r="W4538" t="s">
        <v>10</v>
      </c>
      <c r="X4538" t="s">
        <v>10</v>
      </c>
      <c r="Y4538" t="s">
        <v>10</v>
      </c>
      <c r="Z4538" t="s">
        <v>10</v>
      </c>
      <c r="AA4538" t="s">
        <v>21</v>
      </c>
      <c r="AB4538" t="s">
        <v>10</v>
      </c>
      <c r="AC4538" t="s">
        <v>26</v>
      </c>
      <c r="AD4538">
        <v>97.65</v>
      </c>
      <c r="AE4538">
        <v>3207.55</v>
      </c>
      <c r="AF4538">
        <v>0</v>
      </c>
      <c r="AG4538">
        <v>0</v>
      </c>
      <c r="AH4538">
        <v>1473.22</v>
      </c>
      <c r="AI4538">
        <v>4680.7700000000004</v>
      </c>
      <c r="AJ4538" t="s">
        <v>27</v>
      </c>
      <c r="AK4538" t="s">
        <v>79</v>
      </c>
      <c r="AL4538" t="s">
        <v>80</v>
      </c>
      <c r="AM4538" t="str">
        <f t="shared" si="210"/>
        <v>Churned</v>
      </c>
      <c r="AN4538" t="str">
        <f t="shared" si="211"/>
        <v>No</v>
      </c>
      <c r="AO4538" t="str" cm="1">
        <f t="array" ref="AO4538">_xlfn.IFS($C4538&lt;36,"Youth", $C4538&lt;66, "Middle_age", $C4538&gt;65, "Old")</f>
        <v>Youth</v>
      </c>
      <c r="AP4538" t="str">
        <f t="shared" si="212"/>
        <v>3 năm</v>
      </c>
    </row>
    <row r="4539" spans="1:42" x14ac:dyDescent="0.35">
      <c r="A4539" t="s">
        <v>5685</v>
      </c>
      <c r="B4539" t="s">
        <v>19</v>
      </c>
      <c r="C4539">
        <v>27</v>
      </c>
      <c r="D4539" t="s">
        <v>13</v>
      </c>
      <c r="E4539">
        <v>0</v>
      </c>
      <c r="F4539" t="s">
        <v>2635</v>
      </c>
      <c r="G4539">
        <v>95456</v>
      </c>
      <c r="H4539">
        <v>39.245911</v>
      </c>
      <c r="I4539">
        <v>-123.77213999999999</v>
      </c>
      <c r="J4539">
        <v>0</v>
      </c>
      <c r="K4539" s="1">
        <v>3</v>
      </c>
      <c r="L4539" t="s">
        <v>24</v>
      </c>
      <c r="M4539" t="s">
        <v>10</v>
      </c>
      <c r="N4539">
        <v>38.409999999999997</v>
      </c>
      <c r="O4539" t="s">
        <v>13</v>
      </c>
      <c r="P4539" t="s">
        <v>13</v>
      </c>
      <c r="AA4539" t="s">
        <v>21</v>
      </c>
      <c r="AB4539" t="s">
        <v>13</v>
      </c>
      <c r="AC4539" t="s">
        <v>16</v>
      </c>
      <c r="AD4539">
        <v>20.7</v>
      </c>
      <c r="AE4539">
        <v>57.5</v>
      </c>
      <c r="AF4539">
        <v>0</v>
      </c>
      <c r="AG4539">
        <v>0</v>
      </c>
      <c r="AH4539">
        <v>115.23</v>
      </c>
      <c r="AI4539">
        <v>172.73</v>
      </c>
      <c r="AJ4539" t="s">
        <v>68</v>
      </c>
      <c r="AM4539" t="str">
        <f t="shared" si="210"/>
        <v>Joined</v>
      </c>
      <c r="AN4539" t="str">
        <f t="shared" si="211"/>
        <v>No</v>
      </c>
      <c r="AO4539" t="str" cm="1">
        <f t="array" ref="AO4539">_xlfn.IFS($C4539&lt;36,"Youth", $C4539&lt;66, "Middle_age", $C4539&gt;65, "Old")</f>
        <v>Youth</v>
      </c>
      <c r="AP4539" t="str">
        <f t="shared" si="212"/>
        <v>1 năm</v>
      </c>
    </row>
    <row r="4540" spans="1:42" x14ac:dyDescent="0.35">
      <c r="A4540" t="s">
        <v>5686</v>
      </c>
      <c r="B4540" t="s">
        <v>9</v>
      </c>
      <c r="C4540">
        <v>20</v>
      </c>
      <c r="D4540" t="s">
        <v>13</v>
      </c>
      <c r="E4540">
        <v>0</v>
      </c>
      <c r="F4540" t="s">
        <v>5339</v>
      </c>
      <c r="G4540">
        <v>92075</v>
      </c>
      <c r="H4540">
        <v>33.001812999999999</v>
      </c>
      <c r="I4540">
        <v>-117.263628</v>
      </c>
      <c r="J4540">
        <v>0</v>
      </c>
      <c r="K4540" s="1">
        <v>48</v>
      </c>
      <c r="L4540" t="s">
        <v>12</v>
      </c>
      <c r="M4540" t="s">
        <v>10</v>
      </c>
      <c r="N4540">
        <v>5.19</v>
      </c>
      <c r="O4540" t="s">
        <v>10</v>
      </c>
      <c r="P4540" t="s">
        <v>10</v>
      </c>
      <c r="Q4540" t="s">
        <v>25</v>
      </c>
      <c r="R4540">
        <v>47</v>
      </c>
      <c r="S4540" t="s">
        <v>13</v>
      </c>
      <c r="T4540" t="s">
        <v>10</v>
      </c>
      <c r="U4540" t="s">
        <v>10</v>
      </c>
      <c r="V4540" t="s">
        <v>13</v>
      </c>
      <c r="W4540" t="s">
        <v>10</v>
      </c>
      <c r="X4540" t="s">
        <v>10</v>
      </c>
      <c r="Y4540" t="s">
        <v>10</v>
      </c>
      <c r="Z4540" t="s">
        <v>10</v>
      </c>
      <c r="AA4540" t="s">
        <v>21</v>
      </c>
      <c r="AB4540" t="s">
        <v>10</v>
      </c>
      <c r="AC4540" t="s">
        <v>26</v>
      </c>
      <c r="AD4540">
        <v>107.4</v>
      </c>
      <c r="AE4540">
        <v>5121.3</v>
      </c>
      <c r="AF4540">
        <v>0</v>
      </c>
      <c r="AG4540">
        <v>0</v>
      </c>
      <c r="AH4540">
        <v>249.12</v>
      </c>
      <c r="AI4540">
        <v>5370.42</v>
      </c>
      <c r="AJ4540" t="s">
        <v>27</v>
      </c>
      <c r="AK4540" t="s">
        <v>91</v>
      </c>
      <c r="AL4540" t="s">
        <v>165</v>
      </c>
      <c r="AM4540" t="str">
        <f t="shared" si="210"/>
        <v>Churned</v>
      </c>
      <c r="AN4540" t="str">
        <f t="shared" si="211"/>
        <v>No</v>
      </c>
      <c r="AO4540" t="str" cm="1">
        <f t="array" ref="AO4540">_xlfn.IFS($C4540&lt;36,"Youth", $C4540&lt;66, "Middle_age", $C4540&gt;65, "Old")</f>
        <v>Youth</v>
      </c>
      <c r="AP4540" t="str">
        <f t="shared" si="212"/>
        <v>4 năm</v>
      </c>
    </row>
    <row r="4541" spans="1:42" x14ac:dyDescent="0.35">
      <c r="A4541" t="s">
        <v>5687</v>
      </c>
      <c r="B4541" t="s">
        <v>9</v>
      </c>
      <c r="C4541">
        <v>70</v>
      </c>
      <c r="D4541" t="s">
        <v>10</v>
      </c>
      <c r="E4541">
        <v>0</v>
      </c>
      <c r="F4541" t="s">
        <v>915</v>
      </c>
      <c r="G4541">
        <v>96006</v>
      </c>
      <c r="H4541">
        <v>41.171577999999997</v>
      </c>
      <c r="I4541">
        <v>-120.913161</v>
      </c>
      <c r="J4541">
        <v>1</v>
      </c>
      <c r="K4541" s="1">
        <v>43</v>
      </c>
      <c r="L4541" t="s">
        <v>46</v>
      </c>
      <c r="M4541" t="s">
        <v>13</v>
      </c>
      <c r="P4541" t="s">
        <v>10</v>
      </c>
      <c r="Q4541" t="s">
        <v>49</v>
      </c>
      <c r="R4541">
        <v>21</v>
      </c>
      <c r="S4541" t="s">
        <v>13</v>
      </c>
      <c r="T4541" t="s">
        <v>10</v>
      </c>
      <c r="U4541" t="s">
        <v>10</v>
      </c>
      <c r="V4541" t="s">
        <v>13</v>
      </c>
      <c r="W4541" t="s">
        <v>10</v>
      </c>
      <c r="X4541" t="s">
        <v>10</v>
      </c>
      <c r="Y4541" t="s">
        <v>13</v>
      </c>
      <c r="Z4541" t="s">
        <v>10</v>
      </c>
      <c r="AA4541" t="s">
        <v>21</v>
      </c>
      <c r="AB4541" t="s">
        <v>13</v>
      </c>
      <c r="AC4541" t="s">
        <v>16</v>
      </c>
      <c r="AD4541">
        <v>55.55</v>
      </c>
      <c r="AE4541">
        <v>2342.1999999999998</v>
      </c>
      <c r="AF4541">
        <v>0</v>
      </c>
      <c r="AG4541">
        <v>0</v>
      </c>
      <c r="AH4541">
        <v>0</v>
      </c>
      <c r="AI4541">
        <v>2342.1999999999998</v>
      </c>
      <c r="AJ4541" t="s">
        <v>27</v>
      </c>
      <c r="AK4541" t="s">
        <v>28</v>
      </c>
      <c r="AL4541" t="s">
        <v>29</v>
      </c>
      <c r="AM4541" t="str">
        <f t="shared" si="210"/>
        <v>Churned</v>
      </c>
      <c r="AN4541" t="str">
        <f t="shared" si="211"/>
        <v>No</v>
      </c>
      <c r="AO4541" t="str" cm="1">
        <f t="array" ref="AO4541">_xlfn.IFS($C4541&lt;36,"Youth", $C4541&lt;66, "Middle_age", $C4541&gt;65, "Old")</f>
        <v>Old</v>
      </c>
      <c r="AP4541" t="str">
        <f t="shared" si="212"/>
        <v>4 năm</v>
      </c>
    </row>
    <row r="4542" spans="1:42" x14ac:dyDescent="0.35">
      <c r="A4542" t="s">
        <v>5688</v>
      </c>
      <c r="B4542" t="s">
        <v>9</v>
      </c>
      <c r="C4542">
        <v>51</v>
      </c>
      <c r="D4542" t="s">
        <v>13</v>
      </c>
      <c r="E4542">
        <v>0</v>
      </c>
      <c r="F4542" t="s">
        <v>453</v>
      </c>
      <c r="G4542">
        <v>94402</v>
      </c>
      <c r="H4542">
        <v>37.556634000000003</v>
      </c>
      <c r="I4542">
        <v>-122.317723</v>
      </c>
      <c r="J4542">
        <v>0</v>
      </c>
      <c r="K4542" s="1">
        <v>6</v>
      </c>
      <c r="L4542" t="s">
        <v>12</v>
      </c>
      <c r="M4542" t="s">
        <v>10</v>
      </c>
      <c r="N4542">
        <v>19.739999999999998</v>
      </c>
      <c r="O4542" t="s">
        <v>10</v>
      </c>
      <c r="P4542" t="s">
        <v>10</v>
      </c>
      <c r="Q4542" t="s">
        <v>25</v>
      </c>
      <c r="R4542">
        <v>27</v>
      </c>
      <c r="S4542" t="s">
        <v>10</v>
      </c>
      <c r="T4542" t="s">
        <v>13</v>
      </c>
      <c r="U4542" t="s">
        <v>13</v>
      </c>
      <c r="V4542" t="s">
        <v>13</v>
      </c>
      <c r="W4542" t="s">
        <v>13</v>
      </c>
      <c r="X4542" t="s">
        <v>13</v>
      </c>
      <c r="Y4542" t="s">
        <v>13</v>
      </c>
      <c r="Z4542" t="s">
        <v>10</v>
      </c>
      <c r="AA4542" t="s">
        <v>21</v>
      </c>
      <c r="AB4542" t="s">
        <v>10</v>
      </c>
      <c r="AC4542" t="s">
        <v>26</v>
      </c>
      <c r="AD4542">
        <v>79.05</v>
      </c>
      <c r="AE4542">
        <v>434.5</v>
      </c>
      <c r="AF4542">
        <v>0</v>
      </c>
      <c r="AG4542">
        <v>0</v>
      </c>
      <c r="AH4542">
        <v>118.44</v>
      </c>
      <c r="AI4542">
        <v>552.94000000000005</v>
      </c>
      <c r="AJ4542" t="s">
        <v>27</v>
      </c>
      <c r="AK4542" t="s">
        <v>33</v>
      </c>
      <c r="AL4542" t="s">
        <v>37</v>
      </c>
      <c r="AM4542" t="str">
        <f t="shared" si="210"/>
        <v>Churned</v>
      </c>
      <c r="AN4542" t="str">
        <f t="shared" si="211"/>
        <v>No</v>
      </c>
      <c r="AO4542" t="str" cm="1">
        <f t="array" ref="AO4542">_xlfn.IFS($C4542&lt;36,"Youth", $C4542&lt;66, "Middle_age", $C4542&gt;65, "Old")</f>
        <v>Middle_age</v>
      </c>
      <c r="AP4542" t="str">
        <f t="shared" si="212"/>
        <v>1 năm</v>
      </c>
    </row>
    <row r="4543" spans="1:42" x14ac:dyDescent="0.35">
      <c r="A4543" t="s">
        <v>5689</v>
      </c>
      <c r="B4543" t="s">
        <v>19</v>
      </c>
      <c r="C4543">
        <v>33</v>
      </c>
      <c r="D4543" t="s">
        <v>13</v>
      </c>
      <c r="E4543">
        <v>0</v>
      </c>
      <c r="F4543" t="s">
        <v>1298</v>
      </c>
      <c r="G4543">
        <v>92583</v>
      </c>
      <c r="H4543">
        <v>33.796568000000001</v>
      </c>
      <c r="I4543">
        <v>-116.924723</v>
      </c>
      <c r="J4543">
        <v>0</v>
      </c>
      <c r="K4543" s="1">
        <v>4</v>
      </c>
      <c r="L4543" t="s">
        <v>12</v>
      </c>
      <c r="M4543" t="s">
        <v>10</v>
      </c>
      <c r="N4543">
        <v>21.03</v>
      </c>
      <c r="O4543" t="s">
        <v>13</v>
      </c>
      <c r="P4543" t="s">
        <v>10</v>
      </c>
      <c r="Q4543" t="s">
        <v>49</v>
      </c>
      <c r="R4543">
        <v>3</v>
      </c>
      <c r="S4543" t="s">
        <v>13</v>
      </c>
      <c r="T4543" t="s">
        <v>13</v>
      </c>
      <c r="U4543" t="s">
        <v>13</v>
      </c>
      <c r="V4543" t="s">
        <v>13</v>
      </c>
      <c r="W4543" t="s">
        <v>13</v>
      </c>
      <c r="X4543" t="s">
        <v>10</v>
      </c>
      <c r="Y4543" t="s">
        <v>10</v>
      </c>
      <c r="Z4543" t="s">
        <v>10</v>
      </c>
      <c r="AA4543" t="s">
        <v>21</v>
      </c>
      <c r="AB4543" t="s">
        <v>10</v>
      </c>
      <c r="AC4543" t="s">
        <v>16</v>
      </c>
      <c r="AD4543">
        <v>55.3</v>
      </c>
      <c r="AE4543">
        <v>238.5</v>
      </c>
      <c r="AF4543">
        <v>0</v>
      </c>
      <c r="AG4543">
        <v>0</v>
      </c>
      <c r="AH4543">
        <v>84.12</v>
      </c>
      <c r="AI4543">
        <v>322.62</v>
      </c>
      <c r="AJ4543" t="s">
        <v>17</v>
      </c>
      <c r="AM4543" t="str">
        <f t="shared" si="210"/>
        <v>Stayed</v>
      </c>
      <c r="AN4543" t="str">
        <f t="shared" si="211"/>
        <v>No</v>
      </c>
      <c r="AO4543" t="str" cm="1">
        <f t="array" ref="AO4543">_xlfn.IFS($C4543&lt;36,"Youth", $C4543&lt;66, "Middle_age", $C4543&gt;65, "Old")</f>
        <v>Youth</v>
      </c>
      <c r="AP4543" t="str">
        <f t="shared" si="212"/>
        <v>1 năm</v>
      </c>
    </row>
    <row r="4544" spans="1:42" x14ac:dyDescent="0.35">
      <c r="A4544" t="s">
        <v>5690</v>
      </c>
      <c r="B4544" t="s">
        <v>9</v>
      </c>
      <c r="C4544">
        <v>31</v>
      </c>
      <c r="D4544" t="s">
        <v>13</v>
      </c>
      <c r="E4544">
        <v>0</v>
      </c>
      <c r="F4544" t="s">
        <v>2573</v>
      </c>
      <c r="G4544">
        <v>95005</v>
      </c>
      <c r="H4544">
        <v>37.078873000000002</v>
      </c>
      <c r="I4544">
        <v>-122.090386</v>
      </c>
      <c r="J4544">
        <v>0</v>
      </c>
      <c r="K4544" s="1">
        <v>25</v>
      </c>
      <c r="L4544" t="s">
        <v>12</v>
      </c>
      <c r="M4544" t="s">
        <v>13</v>
      </c>
      <c r="P4544" t="s">
        <v>10</v>
      </c>
      <c r="Q4544" t="s">
        <v>49</v>
      </c>
      <c r="R4544">
        <v>9</v>
      </c>
      <c r="S4544" t="s">
        <v>10</v>
      </c>
      <c r="T4544" t="s">
        <v>10</v>
      </c>
      <c r="U4544" t="s">
        <v>10</v>
      </c>
      <c r="V4544" t="s">
        <v>13</v>
      </c>
      <c r="W4544" t="s">
        <v>10</v>
      </c>
      <c r="X4544" t="s">
        <v>10</v>
      </c>
      <c r="Y4544" t="s">
        <v>10</v>
      </c>
      <c r="Z4544" t="s">
        <v>10</v>
      </c>
      <c r="AA4544" t="s">
        <v>15</v>
      </c>
      <c r="AB4544" t="s">
        <v>13</v>
      </c>
      <c r="AC4544" t="s">
        <v>26</v>
      </c>
      <c r="AD4544">
        <v>61.05</v>
      </c>
      <c r="AE4544">
        <v>1540.2</v>
      </c>
      <c r="AF4544">
        <v>0</v>
      </c>
      <c r="AG4544">
        <v>0</v>
      </c>
      <c r="AH4544">
        <v>0</v>
      </c>
      <c r="AI4544">
        <v>1540.2</v>
      </c>
      <c r="AJ4544" t="s">
        <v>17</v>
      </c>
      <c r="AM4544" t="str">
        <f t="shared" si="210"/>
        <v>Stayed</v>
      </c>
      <c r="AN4544" t="str">
        <f t="shared" si="211"/>
        <v>No</v>
      </c>
      <c r="AO4544" t="str" cm="1">
        <f t="array" ref="AO4544">_xlfn.IFS($C4544&lt;36,"Youth", $C4544&lt;66, "Middle_age", $C4544&gt;65, "Old")</f>
        <v>Youth</v>
      </c>
      <c r="AP4544" t="str">
        <f t="shared" si="212"/>
        <v>3 năm</v>
      </c>
    </row>
    <row r="4545" spans="1:42" x14ac:dyDescent="0.35">
      <c r="A4545" t="s">
        <v>5691</v>
      </c>
      <c r="B4545" t="s">
        <v>9</v>
      </c>
      <c r="C4545">
        <v>75</v>
      </c>
      <c r="D4545" t="s">
        <v>13</v>
      </c>
      <c r="E4545">
        <v>0</v>
      </c>
      <c r="F4545" t="s">
        <v>4265</v>
      </c>
      <c r="G4545">
        <v>95628</v>
      </c>
      <c r="H4545">
        <v>38.652065</v>
      </c>
      <c r="I4545">
        <v>-121.25440999999999</v>
      </c>
      <c r="J4545">
        <v>0</v>
      </c>
      <c r="K4545" s="1">
        <v>25</v>
      </c>
      <c r="L4545" t="s">
        <v>12</v>
      </c>
      <c r="M4545" t="s">
        <v>10</v>
      </c>
      <c r="N4545">
        <v>36.5</v>
      </c>
      <c r="O4545" t="s">
        <v>10</v>
      </c>
      <c r="P4545" t="s">
        <v>10</v>
      </c>
      <c r="Q4545" t="s">
        <v>25</v>
      </c>
      <c r="R4545">
        <v>30</v>
      </c>
      <c r="S4545" t="s">
        <v>10</v>
      </c>
      <c r="T4545" t="s">
        <v>10</v>
      </c>
      <c r="U4545" t="s">
        <v>13</v>
      </c>
      <c r="V4545" t="s">
        <v>13</v>
      </c>
      <c r="W4545" t="s">
        <v>10</v>
      </c>
      <c r="X4545" t="s">
        <v>10</v>
      </c>
      <c r="Y4545" t="s">
        <v>13</v>
      </c>
      <c r="Z4545" t="s">
        <v>10</v>
      </c>
      <c r="AA4545" t="s">
        <v>21</v>
      </c>
      <c r="AB4545" t="s">
        <v>10</v>
      </c>
      <c r="AC4545" t="s">
        <v>16</v>
      </c>
      <c r="AD4545">
        <v>102.8</v>
      </c>
      <c r="AE4545">
        <v>2660.2</v>
      </c>
      <c r="AF4545">
        <v>0</v>
      </c>
      <c r="AG4545">
        <v>0</v>
      </c>
      <c r="AH4545">
        <v>912.5</v>
      </c>
      <c r="AI4545">
        <v>3572.7</v>
      </c>
      <c r="AJ4545" t="s">
        <v>27</v>
      </c>
      <c r="AK4545" t="s">
        <v>87</v>
      </c>
      <c r="AL4545" t="s">
        <v>436</v>
      </c>
      <c r="AM4545" t="str">
        <f t="shared" si="210"/>
        <v>Churned</v>
      </c>
      <c r="AN4545" t="str">
        <f t="shared" si="211"/>
        <v>No</v>
      </c>
      <c r="AO4545" t="str" cm="1">
        <f t="array" ref="AO4545">_xlfn.IFS($C4545&lt;36,"Youth", $C4545&lt;66, "Middle_age", $C4545&gt;65, "Old")</f>
        <v>Old</v>
      </c>
      <c r="AP4545" t="str">
        <f t="shared" si="212"/>
        <v>3 năm</v>
      </c>
    </row>
    <row r="4546" spans="1:42" x14ac:dyDescent="0.35">
      <c r="A4546" t="s">
        <v>5692</v>
      </c>
      <c r="B4546" t="s">
        <v>9</v>
      </c>
      <c r="C4546">
        <v>56</v>
      </c>
      <c r="D4546" t="s">
        <v>13</v>
      </c>
      <c r="E4546">
        <v>0</v>
      </c>
      <c r="F4546" t="s">
        <v>2919</v>
      </c>
      <c r="G4546">
        <v>92337</v>
      </c>
      <c r="H4546">
        <v>34.049670999999996</v>
      </c>
      <c r="I4546">
        <v>-117.468896</v>
      </c>
      <c r="J4546">
        <v>0</v>
      </c>
      <c r="K4546" s="1">
        <v>51</v>
      </c>
      <c r="L4546" t="s">
        <v>46</v>
      </c>
      <c r="M4546" t="s">
        <v>10</v>
      </c>
      <c r="N4546">
        <v>44.35</v>
      </c>
      <c r="O4546" t="s">
        <v>10</v>
      </c>
      <c r="P4546" t="s">
        <v>13</v>
      </c>
      <c r="AA4546" t="s">
        <v>43</v>
      </c>
      <c r="AB4546" t="s">
        <v>13</v>
      </c>
      <c r="AC4546" t="s">
        <v>26</v>
      </c>
      <c r="AD4546">
        <v>24.95</v>
      </c>
      <c r="AE4546">
        <v>1288</v>
      </c>
      <c r="AF4546">
        <v>0</v>
      </c>
      <c r="AG4546">
        <v>0</v>
      </c>
      <c r="AH4546">
        <v>2261.85</v>
      </c>
      <c r="AI4546">
        <v>3549.85</v>
      </c>
      <c r="AJ4546" t="s">
        <v>17</v>
      </c>
      <c r="AM4546" t="str">
        <f t="shared" si="210"/>
        <v>VIP</v>
      </c>
      <c r="AN4546" t="str">
        <f t="shared" si="211"/>
        <v>No</v>
      </c>
      <c r="AO4546" t="str" cm="1">
        <f t="array" ref="AO4546">_xlfn.IFS($C4546&lt;36,"Youth", $C4546&lt;66, "Middle_age", $C4546&gt;65, "Old")</f>
        <v>Middle_age</v>
      </c>
      <c r="AP4546" t="str">
        <f t="shared" si="212"/>
        <v>5 năm</v>
      </c>
    </row>
    <row r="4547" spans="1:42" x14ac:dyDescent="0.35">
      <c r="A4547" t="s">
        <v>5693</v>
      </c>
      <c r="B4547" t="s">
        <v>9</v>
      </c>
      <c r="C4547">
        <v>76</v>
      </c>
      <c r="D4547" t="s">
        <v>13</v>
      </c>
      <c r="E4547">
        <v>0</v>
      </c>
      <c r="F4547" t="s">
        <v>2171</v>
      </c>
      <c r="G4547">
        <v>90222</v>
      </c>
      <c r="H4547">
        <v>33.912246000000003</v>
      </c>
      <c r="I4547">
        <v>-118.236773</v>
      </c>
      <c r="J4547">
        <v>0</v>
      </c>
      <c r="K4547" s="1">
        <v>2</v>
      </c>
      <c r="L4547" t="s">
        <v>12</v>
      </c>
      <c r="M4547" t="s">
        <v>10</v>
      </c>
      <c r="N4547">
        <v>32.979999999999997</v>
      </c>
      <c r="O4547" t="s">
        <v>13</v>
      </c>
      <c r="P4547" t="s">
        <v>10</v>
      </c>
      <c r="Q4547" t="s">
        <v>25</v>
      </c>
      <c r="R4547">
        <v>14</v>
      </c>
      <c r="S4547" t="s">
        <v>13</v>
      </c>
      <c r="T4547" t="s">
        <v>10</v>
      </c>
      <c r="U4547" t="s">
        <v>13</v>
      </c>
      <c r="V4547" t="s">
        <v>13</v>
      </c>
      <c r="W4547" t="s">
        <v>10</v>
      </c>
      <c r="X4547" t="s">
        <v>13</v>
      </c>
      <c r="Y4547" t="s">
        <v>13</v>
      </c>
      <c r="Z4547" t="s">
        <v>10</v>
      </c>
      <c r="AA4547" t="s">
        <v>43</v>
      </c>
      <c r="AB4547" t="s">
        <v>10</v>
      </c>
      <c r="AC4547" t="s">
        <v>26</v>
      </c>
      <c r="AD4547">
        <v>83.8</v>
      </c>
      <c r="AE4547">
        <v>163.69999999999999</v>
      </c>
      <c r="AF4547">
        <v>0</v>
      </c>
      <c r="AG4547">
        <v>0</v>
      </c>
      <c r="AH4547">
        <v>65.959999999999994</v>
      </c>
      <c r="AI4547">
        <v>229.66</v>
      </c>
      <c r="AJ4547" t="s">
        <v>68</v>
      </c>
      <c r="AM4547" t="str">
        <f t="shared" ref="AM4547:AM4610" si="213">IF($AJ4547="Churned",$AJ4547,IF($AI4547&gt;AVERAGE($AI:$AI),"VIP",$AJ4547))</f>
        <v>Joined</v>
      </c>
      <c r="AN4547" t="str">
        <f t="shared" ref="AN4547:AN4610" si="214">IF($E4547&gt;0,"Yes","No")</f>
        <v>No</v>
      </c>
      <c r="AO4547" t="str" cm="1">
        <f t="array" ref="AO4547">_xlfn.IFS($C4547&lt;36,"Youth", $C4547&lt;66, "Middle_age", $C4547&gt;65, "Old")</f>
        <v>Old</v>
      </c>
      <c r="AP4547" t="str">
        <f t="shared" ref="AP4547:AP4610" si="215">IF($K4547&lt;=12, "1 năm", IF($K4547&lt;=24, "2 năm", IF($K4547&lt;=36, "3 năm", IF($K4547&lt;=48, "4 năm", IF($K4547&lt;=60, "5 năm", IF($K4547&lt;=72, "6 năm"))))))</f>
        <v>1 năm</v>
      </c>
    </row>
    <row r="4548" spans="1:42" x14ac:dyDescent="0.35">
      <c r="A4548" t="s">
        <v>5694</v>
      </c>
      <c r="B4548" t="s">
        <v>9</v>
      </c>
      <c r="C4548">
        <v>44</v>
      </c>
      <c r="D4548" t="s">
        <v>13</v>
      </c>
      <c r="E4548">
        <v>0</v>
      </c>
      <c r="F4548" t="s">
        <v>20</v>
      </c>
      <c r="G4548">
        <v>91208</v>
      </c>
      <c r="H4548">
        <v>34.195385999999999</v>
      </c>
      <c r="I4548">
        <v>-118.238508</v>
      </c>
      <c r="J4548">
        <v>0</v>
      </c>
      <c r="K4548" s="1">
        <v>66</v>
      </c>
      <c r="L4548" t="s">
        <v>42</v>
      </c>
      <c r="M4548" t="s">
        <v>10</v>
      </c>
      <c r="N4548">
        <v>16.39</v>
      </c>
      <c r="O4548" t="s">
        <v>10</v>
      </c>
      <c r="P4548" t="s">
        <v>10</v>
      </c>
      <c r="Q4548" t="s">
        <v>25</v>
      </c>
      <c r="R4548">
        <v>26</v>
      </c>
      <c r="S4548" t="s">
        <v>10</v>
      </c>
      <c r="T4548" t="s">
        <v>10</v>
      </c>
      <c r="U4548" t="s">
        <v>10</v>
      </c>
      <c r="V4548" t="s">
        <v>10</v>
      </c>
      <c r="W4548" t="s">
        <v>10</v>
      </c>
      <c r="X4548" t="s">
        <v>13</v>
      </c>
      <c r="Y4548" t="s">
        <v>13</v>
      </c>
      <c r="Z4548" t="s">
        <v>10</v>
      </c>
      <c r="AA4548" t="s">
        <v>15</v>
      </c>
      <c r="AB4548" t="s">
        <v>10</v>
      </c>
      <c r="AC4548" t="s">
        <v>26</v>
      </c>
      <c r="AD4548">
        <v>104.55</v>
      </c>
      <c r="AE4548">
        <v>6779.05</v>
      </c>
      <c r="AF4548">
        <v>0</v>
      </c>
      <c r="AG4548">
        <v>0</v>
      </c>
      <c r="AH4548">
        <v>1081.74</v>
      </c>
      <c r="AI4548">
        <v>7860.79</v>
      </c>
      <c r="AJ4548" t="s">
        <v>17</v>
      </c>
      <c r="AM4548" t="str">
        <f t="shared" si="213"/>
        <v>VIP</v>
      </c>
      <c r="AN4548" t="str">
        <f t="shared" si="214"/>
        <v>No</v>
      </c>
      <c r="AO4548" t="str" cm="1">
        <f t="array" ref="AO4548">_xlfn.IFS($C4548&lt;36,"Youth", $C4548&lt;66, "Middle_age", $C4548&gt;65, "Old")</f>
        <v>Middle_age</v>
      </c>
      <c r="AP4548" t="str">
        <f t="shared" si="215"/>
        <v>6 năm</v>
      </c>
    </row>
    <row r="4549" spans="1:42" x14ac:dyDescent="0.35">
      <c r="A4549" t="s">
        <v>5695</v>
      </c>
      <c r="B4549" t="s">
        <v>19</v>
      </c>
      <c r="C4549">
        <v>45</v>
      </c>
      <c r="D4549" t="s">
        <v>10</v>
      </c>
      <c r="E4549">
        <v>2</v>
      </c>
      <c r="F4549" t="s">
        <v>172</v>
      </c>
      <c r="G4549">
        <v>93563</v>
      </c>
      <c r="H4549">
        <v>34.395829999999997</v>
      </c>
      <c r="I4549">
        <v>-117.734568</v>
      </c>
      <c r="J4549">
        <v>7</v>
      </c>
      <c r="K4549" s="1">
        <v>72</v>
      </c>
      <c r="L4549" t="s">
        <v>12</v>
      </c>
      <c r="M4549" t="s">
        <v>10</v>
      </c>
      <c r="N4549">
        <v>2.75</v>
      </c>
      <c r="O4549" t="s">
        <v>10</v>
      </c>
      <c r="P4549" t="s">
        <v>10</v>
      </c>
      <c r="Q4549" t="s">
        <v>49</v>
      </c>
      <c r="R4549">
        <v>19</v>
      </c>
      <c r="S4549" t="s">
        <v>10</v>
      </c>
      <c r="T4549" t="s">
        <v>10</v>
      </c>
      <c r="U4549" t="s">
        <v>10</v>
      </c>
      <c r="V4549" t="s">
        <v>10</v>
      </c>
      <c r="W4549" t="s">
        <v>10</v>
      </c>
      <c r="X4549" t="s">
        <v>10</v>
      </c>
      <c r="Y4549" t="s">
        <v>10</v>
      </c>
      <c r="Z4549" t="s">
        <v>10</v>
      </c>
      <c r="AA4549" t="s">
        <v>43</v>
      </c>
      <c r="AB4549" t="s">
        <v>10</v>
      </c>
      <c r="AC4549" t="s">
        <v>16</v>
      </c>
      <c r="AD4549">
        <v>89.4</v>
      </c>
      <c r="AE4549">
        <v>6376.55</v>
      </c>
      <c r="AF4549">
        <v>0</v>
      </c>
      <c r="AG4549">
        <v>0</v>
      </c>
      <c r="AH4549">
        <v>198</v>
      </c>
      <c r="AI4549">
        <v>6574.55</v>
      </c>
      <c r="AJ4549" t="s">
        <v>17</v>
      </c>
      <c r="AM4549" t="str">
        <f t="shared" si="213"/>
        <v>VIP</v>
      </c>
      <c r="AN4549" t="str">
        <f t="shared" si="214"/>
        <v>Yes</v>
      </c>
      <c r="AO4549" t="str" cm="1">
        <f t="array" ref="AO4549">_xlfn.IFS($C4549&lt;36,"Youth", $C4549&lt;66, "Middle_age", $C4549&gt;65, "Old")</f>
        <v>Middle_age</v>
      </c>
      <c r="AP4549" t="str">
        <f t="shared" si="215"/>
        <v>6 năm</v>
      </c>
    </row>
    <row r="4550" spans="1:42" x14ac:dyDescent="0.35">
      <c r="A4550" t="s">
        <v>5696</v>
      </c>
      <c r="B4550" t="s">
        <v>9</v>
      </c>
      <c r="C4550">
        <v>38</v>
      </c>
      <c r="D4550" t="s">
        <v>13</v>
      </c>
      <c r="E4550">
        <v>0</v>
      </c>
      <c r="F4550" t="s">
        <v>121</v>
      </c>
      <c r="G4550">
        <v>92108</v>
      </c>
      <c r="H4550">
        <v>32.774045999999998</v>
      </c>
      <c r="I4550">
        <v>-117.142454</v>
      </c>
      <c r="J4550">
        <v>0</v>
      </c>
      <c r="K4550" s="1">
        <v>9</v>
      </c>
      <c r="L4550" t="s">
        <v>12</v>
      </c>
      <c r="M4550" t="s">
        <v>10</v>
      </c>
      <c r="N4550">
        <v>15.62</v>
      </c>
      <c r="O4550" t="s">
        <v>13</v>
      </c>
      <c r="P4550" t="s">
        <v>10</v>
      </c>
      <c r="Q4550" t="s">
        <v>49</v>
      </c>
      <c r="R4550">
        <v>2</v>
      </c>
      <c r="S4550" t="s">
        <v>13</v>
      </c>
      <c r="T4550" t="s">
        <v>13</v>
      </c>
      <c r="U4550" t="s">
        <v>13</v>
      </c>
      <c r="V4550" t="s">
        <v>13</v>
      </c>
      <c r="W4550" t="s">
        <v>13</v>
      </c>
      <c r="X4550" t="s">
        <v>13</v>
      </c>
      <c r="Y4550" t="s">
        <v>13</v>
      </c>
      <c r="Z4550" t="s">
        <v>10</v>
      </c>
      <c r="AA4550" t="s">
        <v>21</v>
      </c>
      <c r="AB4550" t="s">
        <v>13</v>
      </c>
      <c r="AC4550" t="s">
        <v>26</v>
      </c>
      <c r="AD4550">
        <v>45.15</v>
      </c>
      <c r="AE4550">
        <v>416.45</v>
      </c>
      <c r="AF4550">
        <v>0</v>
      </c>
      <c r="AG4550">
        <v>0</v>
      </c>
      <c r="AH4550">
        <v>140.58000000000001</v>
      </c>
      <c r="AI4550">
        <v>557.03</v>
      </c>
      <c r="AJ4550" t="s">
        <v>27</v>
      </c>
      <c r="AK4550" t="s">
        <v>33</v>
      </c>
      <c r="AL4550" t="s">
        <v>34</v>
      </c>
      <c r="AM4550" t="str">
        <f t="shared" si="213"/>
        <v>Churned</v>
      </c>
      <c r="AN4550" t="str">
        <f t="shared" si="214"/>
        <v>No</v>
      </c>
      <c r="AO4550" t="str" cm="1">
        <f t="array" ref="AO4550">_xlfn.IFS($C4550&lt;36,"Youth", $C4550&lt;66, "Middle_age", $C4550&gt;65, "Old")</f>
        <v>Middle_age</v>
      </c>
      <c r="AP4550" t="str">
        <f t="shared" si="215"/>
        <v>1 năm</v>
      </c>
    </row>
    <row r="4551" spans="1:42" x14ac:dyDescent="0.35">
      <c r="A4551" t="s">
        <v>5697</v>
      </c>
      <c r="B4551" t="s">
        <v>19</v>
      </c>
      <c r="C4551">
        <v>54</v>
      </c>
      <c r="D4551" t="s">
        <v>10</v>
      </c>
      <c r="E4551">
        <v>0</v>
      </c>
      <c r="F4551" t="s">
        <v>1199</v>
      </c>
      <c r="G4551">
        <v>96125</v>
      </c>
      <c r="H4551">
        <v>39.600599000000003</v>
      </c>
      <c r="I4551">
        <v>-120.636358</v>
      </c>
      <c r="J4551">
        <v>1</v>
      </c>
      <c r="K4551" s="1">
        <v>17</v>
      </c>
      <c r="L4551" t="s">
        <v>12</v>
      </c>
      <c r="M4551" t="s">
        <v>10</v>
      </c>
      <c r="N4551">
        <v>19.190000000000001</v>
      </c>
      <c r="O4551" t="s">
        <v>13</v>
      </c>
      <c r="P4551" t="s">
        <v>10</v>
      </c>
      <c r="Q4551" t="s">
        <v>25</v>
      </c>
      <c r="R4551">
        <v>22</v>
      </c>
      <c r="S4551" t="s">
        <v>10</v>
      </c>
      <c r="T4551" t="s">
        <v>13</v>
      </c>
      <c r="U4551" t="s">
        <v>10</v>
      </c>
      <c r="V4551" t="s">
        <v>13</v>
      </c>
      <c r="W4551" t="s">
        <v>10</v>
      </c>
      <c r="X4551" t="s">
        <v>13</v>
      </c>
      <c r="Y4551" t="s">
        <v>13</v>
      </c>
      <c r="Z4551" t="s">
        <v>10</v>
      </c>
      <c r="AA4551" t="s">
        <v>21</v>
      </c>
      <c r="AB4551" t="s">
        <v>10</v>
      </c>
      <c r="AC4551" t="s">
        <v>26</v>
      </c>
      <c r="AD4551">
        <v>89.4</v>
      </c>
      <c r="AE4551">
        <v>1539.45</v>
      </c>
      <c r="AF4551">
        <v>0</v>
      </c>
      <c r="AG4551">
        <v>0</v>
      </c>
      <c r="AH4551">
        <v>326.23</v>
      </c>
      <c r="AI4551">
        <v>1865.68</v>
      </c>
      <c r="AJ4551" t="s">
        <v>27</v>
      </c>
      <c r="AK4551" t="s">
        <v>33</v>
      </c>
      <c r="AL4551" t="s">
        <v>403</v>
      </c>
      <c r="AM4551" t="str">
        <f t="shared" si="213"/>
        <v>Churned</v>
      </c>
      <c r="AN4551" t="str">
        <f t="shared" si="214"/>
        <v>No</v>
      </c>
      <c r="AO4551" t="str" cm="1">
        <f t="array" ref="AO4551">_xlfn.IFS($C4551&lt;36,"Youth", $C4551&lt;66, "Middle_age", $C4551&gt;65, "Old")</f>
        <v>Middle_age</v>
      </c>
      <c r="AP4551" t="str">
        <f t="shared" si="215"/>
        <v>2 năm</v>
      </c>
    </row>
    <row r="4552" spans="1:42" x14ac:dyDescent="0.35">
      <c r="A4552" t="s">
        <v>5698</v>
      </c>
      <c r="B4552" t="s">
        <v>9</v>
      </c>
      <c r="C4552">
        <v>50</v>
      </c>
      <c r="D4552" t="s">
        <v>13</v>
      </c>
      <c r="E4552">
        <v>0</v>
      </c>
      <c r="F4552" t="s">
        <v>395</v>
      </c>
      <c r="G4552">
        <v>90248</v>
      </c>
      <c r="H4552">
        <v>33.876482000000003</v>
      </c>
      <c r="I4552">
        <v>-118.284077</v>
      </c>
      <c r="J4552">
        <v>0</v>
      </c>
      <c r="K4552" s="1">
        <v>46</v>
      </c>
      <c r="L4552" t="s">
        <v>46</v>
      </c>
      <c r="M4552" t="s">
        <v>10</v>
      </c>
      <c r="N4552">
        <v>2.0299999999999998</v>
      </c>
      <c r="O4552" t="s">
        <v>13</v>
      </c>
      <c r="P4552" t="s">
        <v>10</v>
      </c>
      <c r="Q4552" t="s">
        <v>14</v>
      </c>
      <c r="R4552">
        <v>7</v>
      </c>
      <c r="S4552" t="s">
        <v>13</v>
      </c>
      <c r="T4552" t="s">
        <v>13</v>
      </c>
      <c r="U4552" t="s">
        <v>13</v>
      </c>
      <c r="V4552" t="s">
        <v>13</v>
      </c>
      <c r="W4552" t="s">
        <v>13</v>
      </c>
      <c r="X4552" t="s">
        <v>10</v>
      </c>
      <c r="Y4552" t="s">
        <v>10</v>
      </c>
      <c r="Z4552" t="s">
        <v>10</v>
      </c>
      <c r="AA4552" t="s">
        <v>15</v>
      </c>
      <c r="AB4552" t="s">
        <v>13</v>
      </c>
      <c r="AC4552" t="s">
        <v>16</v>
      </c>
      <c r="AD4552">
        <v>55.65</v>
      </c>
      <c r="AE4552">
        <v>2688.85</v>
      </c>
      <c r="AF4552">
        <v>0</v>
      </c>
      <c r="AG4552">
        <v>0</v>
      </c>
      <c r="AH4552">
        <v>93.38</v>
      </c>
      <c r="AI4552">
        <v>2782.23</v>
      </c>
      <c r="AJ4552" t="s">
        <v>17</v>
      </c>
      <c r="AM4552" t="str">
        <f t="shared" si="213"/>
        <v>Stayed</v>
      </c>
      <c r="AN4552" t="str">
        <f t="shared" si="214"/>
        <v>No</v>
      </c>
      <c r="AO4552" t="str" cm="1">
        <f t="array" ref="AO4552">_xlfn.IFS($C4552&lt;36,"Youth", $C4552&lt;66, "Middle_age", $C4552&gt;65, "Old")</f>
        <v>Middle_age</v>
      </c>
      <c r="AP4552" t="str">
        <f t="shared" si="215"/>
        <v>4 năm</v>
      </c>
    </row>
    <row r="4553" spans="1:42" x14ac:dyDescent="0.35">
      <c r="A4553" t="s">
        <v>5699</v>
      </c>
      <c r="B4553" t="s">
        <v>19</v>
      </c>
      <c r="C4553">
        <v>39</v>
      </c>
      <c r="D4553" t="s">
        <v>10</v>
      </c>
      <c r="E4553">
        <v>0</v>
      </c>
      <c r="F4553" t="s">
        <v>361</v>
      </c>
      <c r="G4553">
        <v>94127</v>
      </c>
      <c r="H4553">
        <v>37.736535000000003</v>
      </c>
      <c r="I4553">
        <v>-122.45732</v>
      </c>
      <c r="J4553">
        <v>1</v>
      </c>
      <c r="K4553" s="1">
        <v>1</v>
      </c>
      <c r="L4553" t="s">
        <v>24</v>
      </c>
      <c r="M4553" t="s">
        <v>10</v>
      </c>
      <c r="N4553">
        <v>30.62</v>
      </c>
      <c r="O4553" t="s">
        <v>13</v>
      </c>
      <c r="P4553" t="s">
        <v>10</v>
      </c>
      <c r="Q4553" t="s">
        <v>25</v>
      </c>
      <c r="R4553">
        <v>11</v>
      </c>
      <c r="S4553" t="s">
        <v>13</v>
      </c>
      <c r="T4553" t="s">
        <v>13</v>
      </c>
      <c r="U4553" t="s">
        <v>13</v>
      </c>
      <c r="V4553" t="s">
        <v>13</v>
      </c>
      <c r="W4553" t="s">
        <v>13</v>
      </c>
      <c r="X4553" t="s">
        <v>13</v>
      </c>
      <c r="Y4553" t="s">
        <v>13</v>
      </c>
      <c r="Z4553" t="s">
        <v>10</v>
      </c>
      <c r="AA4553" t="s">
        <v>21</v>
      </c>
      <c r="AB4553" t="s">
        <v>10</v>
      </c>
      <c r="AC4553" t="s">
        <v>26</v>
      </c>
      <c r="AD4553">
        <v>68.5</v>
      </c>
      <c r="AE4553">
        <v>68.5</v>
      </c>
      <c r="AF4553">
        <v>0</v>
      </c>
      <c r="AG4553">
        <v>0</v>
      </c>
      <c r="AH4553">
        <v>30.62</v>
      </c>
      <c r="AI4553">
        <v>99.12</v>
      </c>
      <c r="AJ4553" t="s">
        <v>27</v>
      </c>
      <c r="AK4553" t="s">
        <v>28</v>
      </c>
      <c r="AL4553" t="s">
        <v>184</v>
      </c>
      <c r="AM4553" t="str">
        <f t="shared" si="213"/>
        <v>Churned</v>
      </c>
      <c r="AN4553" t="str">
        <f t="shared" si="214"/>
        <v>No</v>
      </c>
      <c r="AO4553" t="str" cm="1">
        <f t="array" ref="AO4553">_xlfn.IFS($C4553&lt;36,"Youth", $C4553&lt;66, "Middle_age", $C4553&gt;65, "Old")</f>
        <v>Middle_age</v>
      </c>
      <c r="AP4553" t="str">
        <f t="shared" si="215"/>
        <v>1 năm</v>
      </c>
    </row>
    <row r="4554" spans="1:42" x14ac:dyDescent="0.35">
      <c r="A4554" t="s">
        <v>5700</v>
      </c>
      <c r="B4554" t="s">
        <v>19</v>
      </c>
      <c r="C4554">
        <v>20</v>
      </c>
      <c r="D4554" t="s">
        <v>13</v>
      </c>
      <c r="E4554">
        <v>0</v>
      </c>
      <c r="F4554" t="s">
        <v>2923</v>
      </c>
      <c r="G4554">
        <v>95936</v>
      </c>
      <c r="H4554">
        <v>39.578792</v>
      </c>
      <c r="I4554">
        <v>-120.78078600000001</v>
      </c>
      <c r="J4554">
        <v>0</v>
      </c>
      <c r="K4554" s="1">
        <v>11</v>
      </c>
      <c r="L4554" t="s">
        <v>32</v>
      </c>
      <c r="M4554" t="s">
        <v>10</v>
      </c>
      <c r="N4554">
        <v>8.48</v>
      </c>
      <c r="O4554" t="s">
        <v>13</v>
      </c>
      <c r="P4554" t="s">
        <v>10</v>
      </c>
      <c r="Q4554" t="s">
        <v>25</v>
      </c>
      <c r="R4554">
        <v>52</v>
      </c>
      <c r="S4554" t="s">
        <v>10</v>
      </c>
      <c r="T4554" t="s">
        <v>13</v>
      </c>
      <c r="U4554" t="s">
        <v>10</v>
      </c>
      <c r="V4554" t="s">
        <v>13</v>
      </c>
      <c r="W4554" t="s">
        <v>13</v>
      </c>
      <c r="X4554" t="s">
        <v>13</v>
      </c>
      <c r="Y4554" t="s">
        <v>13</v>
      </c>
      <c r="Z4554" t="s">
        <v>10</v>
      </c>
      <c r="AA4554" t="s">
        <v>21</v>
      </c>
      <c r="AB4554" t="s">
        <v>10</v>
      </c>
      <c r="AC4554" t="s">
        <v>26</v>
      </c>
      <c r="AD4554">
        <v>79.5</v>
      </c>
      <c r="AE4554">
        <v>795.65</v>
      </c>
      <c r="AF4554">
        <v>0</v>
      </c>
      <c r="AG4554">
        <v>0</v>
      </c>
      <c r="AH4554">
        <v>93.28</v>
      </c>
      <c r="AI4554">
        <v>888.93</v>
      </c>
      <c r="AJ4554" t="s">
        <v>17</v>
      </c>
      <c r="AM4554" t="str">
        <f t="shared" si="213"/>
        <v>Stayed</v>
      </c>
      <c r="AN4554" t="str">
        <f t="shared" si="214"/>
        <v>No</v>
      </c>
      <c r="AO4554" t="str" cm="1">
        <f t="array" ref="AO4554">_xlfn.IFS($C4554&lt;36,"Youth", $C4554&lt;66, "Middle_age", $C4554&gt;65, "Old")</f>
        <v>Youth</v>
      </c>
      <c r="AP4554" t="str">
        <f t="shared" si="215"/>
        <v>1 năm</v>
      </c>
    </row>
    <row r="4555" spans="1:42" x14ac:dyDescent="0.35">
      <c r="A4555" t="s">
        <v>5701</v>
      </c>
      <c r="B4555" t="s">
        <v>19</v>
      </c>
      <c r="C4555">
        <v>33</v>
      </c>
      <c r="D4555" t="s">
        <v>10</v>
      </c>
      <c r="E4555">
        <v>0</v>
      </c>
      <c r="F4555" t="s">
        <v>268</v>
      </c>
      <c r="G4555">
        <v>92648</v>
      </c>
      <c r="H4555">
        <v>33.679659000000001</v>
      </c>
      <c r="I4555">
        <v>-118.016195</v>
      </c>
      <c r="J4555">
        <v>1</v>
      </c>
      <c r="K4555" s="1">
        <v>51</v>
      </c>
      <c r="L4555" t="s">
        <v>46</v>
      </c>
      <c r="M4555" t="s">
        <v>10</v>
      </c>
      <c r="N4555">
        <v>40.340000000000003</v>
      </c>
      <c r="O4555" t="s">
        <v>13</v>
      </c>
      <c r="P4555" t="s">
        <v>10</v>
      </c>
      <c r="Q4555" t="s">
        <v>49</v>
      </c>
      <c r="R4555">
        <v>9</v>
      </c>
      <c r="S4555" t="s">
        <v>10</v>
      </c>
      <c r="T4555" t="s">
        <v>10</v>
      </c>
      <c r="U4555" t="s">
        <v>10</v>
      </c>
      <c r="V4555" t="s">
        <v>10</v>
      </c>
      <c r="W4555" t="s">
        <v>10</v>
      </c>
      <c r="X4555" t="s">
        <v>10</v>
      </c>
      <c r="Y4555" t="s">
        <v>10</v>
      </c>
      <c r="Z4555" t="s">
        <v>10</v>
      </c>
      <c r="AA4555" t="s">
        <v>43</v>
      </c>
      <c r="AB4555" t="s">
        <v>10</v>
      </c>
      <c r="AC4555" t="s">
        <v>16</v>
      </c>
      <c r="AD4555">
        <v>83.25</v>
      </c>
      <c r="AE4555">
        <v>4089.45</v>
      </c>
      <c r="AF4555">
        <v>0</v>
      </c>
      <c r="AG4555">
        <v>0</v>
      </c>
      <c r="AH4555">
        <v>2057.34</v>
      </c>
      <c r="AI4555">
        <v>6146.79</v>
      </c>
      <c r="AJ4555" t="s">
        <v>17</v>
      </c>
      <c r="AM4555" t="str">
        <f t="shared" si="213"/>
        <v>VIP</v>
      </c>
      <c r="AN4555" t="str">
        <f t="shared" si="214"/>
        <v>No</v>
      </c>
      <c r="AO4555" t="str" cm="1">
        <f t="array" ref="AO4555">_xlfn.IFS($C4555&lt;36,"Youth", $C4555&lt;66, "Middle_age", $C4555&gt;65, "Old")</f>
        <v>Youth</v>
      </c>
      <c r="AP4555" t="str">
        <f t="shared" si="215"/>
        <v>5 năm</v>
      </c>
    </row>
    <row r="4556" spans="1:42" x14ac:dyDescent="0.35">
      <c r="A4556" t="s">
        <v>5702</v>
      </c>
      <c r="B4556" t="s">
        <v>9</v>
      </c>
      <c r="C4556">
        <v>49</v>
      </c>
      <c r="D4556" t="s">
        <v>10</v>
      </c>
      <c r="E4556">
        <v>0</v>
      </c>
      <c r="F4556" t="s">
        <v>343</v>
      </c>
      <c r="G4556">
        <v>92570</v>
      </c>
      <c r="H4556">
        <v>33.787298</v>
      </c>
      <c r="I4556">
        <v>-117.32067600000001</v>
      </c>
      <c r="J4556">
        <v>6</v>
      </c>
      <c r="K4556" s="1">
        <v>62</v>
      </c>
      <c r="L4556" t="s">
        <v>46</v>
      </c>
      <c r="M4556" t="s">
        <v>10</v>
      </c>
      <c r="N4556">
        <v>13.32</v>
      </c>
      <c r="O4556" t="s">
        <v>13</v>
      </c>
      <c r="P4556" t="s">
        <v>10</v>
      </c>
      <c r="Q4556" t="s">
        <v>14</v>
      </c>
      <c r="R4556">
        <v>22</v>
      </c>
      <c r="S4556" t="s">
        <v>10</v>
      </c>
      <c r="T4556" t="s">
        <v>13</v>
      </c>
      <c r="U4556" t="s">
        <v>10</v>
      </c>
      <c r="V4556" t="s">
        <v>10</v>
      </c>
      <c r="W4556" t="s">
        <v>10</v>
      </c>
      <c r="X4556" t="s">
        <v>10</v>
      </c>
      <c r="Y4556" t="s">
        <v>10</v>
      </c>
      <c r="Z4556" t="s">
        <v>10</v>
      </c>
      <c r="AA4556" t="s">
        <v>43</v>
      </c>
      <c r="AB4556" t="s">
        <v>13</v>
      </c>
      <c r="AC4556" t="s">
        <v>153</v>
      </c>
      <c r="AD4556">
        <v>81</v>
      </c>
      <c r="AE4556">
        <v>4985.8999999999996</v>
      </c>
      <c r="AF4556">
        <v>0</v>
      </c>
      <c r="AG4556">
        <v>0</v>
      </c>
      <c r="AH4556">
        <v>825.84</v>
      </c>
      <c r="AI4556">
        <v>5811.74</v>
      </c>
      <c r="AJ4556" t="s">
        <v>17</v>
      </c>
      <c r="AM4556" t="str">
        <f t="shared" si="213"/>
        <v>VIP</v>
      </c>
      <c r="AN4556" t="str">
        <f t="shared" si="214"/>
        <v>No</v>
      </c>
      <c r="AO4556" t="str" cm="1">
        <f t="array" ref="AO4556">_xlfn.IFS($C4556&lt;36,"Youth", $C4556&lt;66, "Middle_age", $C4556&gt;65, "Old")</f>
        <v>Middle_age</v>
      </c>
      <c r="AP4556" t="str">
        <f t="shared" si="215"/>
        <v>6 năm</v>
      </c>
    </row>
    <row r="4557" spans="1:42" x14ac:dyDescent="0.35">
      <c r="A4557" t="s">
        <v>5703</v>
      </c>
      <c r="B4557" t="s">
        <v>19</v>
      </c>
      <c r="C4557">
        <v>69</v>
      </c>
      <c r="D4557" t="s">
        <v>10</v>
      </c>
      <c r="E4557">
        <v>0</v>
      </c>
      <c r="F4557" t="s">
        <v>5379</v>
      </c>
      <c r="G4557">
        <v>94599</v>
      </c>
      <c r="H4557">
        <v>38.421458000000001</v>
      </c>
      <c r="I4557">
        <v>-122.365048</v>
      </c>
      <c r="J4557">
        <v>2</v>
      </c>
      <c r="K4557" s="1">
        <v>23</v>
      </c>
      <c r="L4557" t="s">
        <v>12</v>
      </c>
      <c r="M4557" t="s">
        <v>10</v>
      </c>
      <c r="N4557">
        <v>45.83</v>
      </c>
      <c r="O4557" t="s">
        <v>13</v>
      </c>
      <c r="P4557" t="s">
        <v>13</v>
      </c>
      <c r="AA4557" t="s">
        <v>15</v>
      </c>
      <c r="AB4557" t="s">
        <v>10</v>
      </c>
      <c r="AC4557" t="s">
        <v>26</v>
      </c>
      <c r="AD4557">
        <v>20.75</v>
      </c>
      <c r="AE4557">
        <v>485.2</v>
      </c>
      <c r="AF4557">
        <v>37.64</v>
      </c>
      <c r="AG4557">
        <v>0</v>
      </c>
      <c r="AH4557">
        <v>1054.0899999999999</v>
      </c>
      <c r="AI4557">
        <v>1501.65</v>
      </c>
      <c r="AJ4557" t="s">
        <v>17</v>
      </c>
      <c r="AM4557" t="str">
        <f t="shared" si="213"/>
        <v>Stayed</v>
      </c>
      <c r="AN4557" t="str">
        <f t="shared" si="214"/>
        <v>No</v>
      </c>
      <c r="AO4557" t="str" cm="1">
        <f t="array" ref="AO4557">_xlfn.IFS($C4557&lt;36,"Youth", $C4557&lt;66, "Middle_age", $C4557&gt;65, "Old")</f>
        <v>Old</v>
      </c>
      <c r="AP4557" t="str">
        <f t="shared" si="215"/>
        <v>2 năm</v>
      </c>
    </row>
    <row r="4558" spans="1:42" x14ac:dyDescent="0.35">
      <c r="A4558" t="s">
        <v>5704</v>
      </c>
      <c r="B4558" t="s">
        <v>9</v>
      </c>
      <c r="C4558">
        <v>30</v>
      </c>
      <c r="D4558" t="s">
        <v>10</v>
      </c>
      <c r="E4558">
        <v>1</v>
      </c>
      <c r="F4558" t="s">
        <v>1511</v>
      </c>
      <c r="G4558">
        <v>90745</v>
      </c>
      <c r="H4558">
        <v>33.822294999999997</v>
      </c>
      <c r="I4558">
        <v>-118.26411</v>
      </c>
      <c r="J4558">
        <v>4</v>
      </c>
      <c r="K4558" s="1">
        <v>28</v>
      </c>
      <c r="L4558" t="s">
        <v>99</v>
      </c>
      <c r="M4558" t="s">
        <v>10</v>
      </c>
      <c r="N4558">
        <v>16.13</v>
      </c>
      <c r="O4558" t="s">
        <v>13</v>
      </c>
      <c r="P4558" t="s">
        <v>10</v>
      </c>
      <c r="Q4558" t="s">
        <v>25</v>
      </c>
      <c r="R4558">
        <v>69</v>
      </c>
      <c r="S4558" t="s">
        <v>10</v>
      </c>
      <c r="T4558" t="s">
        <v>13</v>
      </c>
      <c r="U4558" t="s">
        <v>13</v>
      </c>
      <c r="V4558" t="s">
        <v>13</v>
      </c>
      <c r="W4558" t="s">
        <v>13</v>
      </c>
      <c r="X4558" t="s">
        <v>10</v>
      </c>
      <c r="Y4558" t="s">
        <v>10</v>
      </c>
      <c r="Z4558" t="s">
        <v>10</v>
      </c>
      <c r="AA4558" t="s">
        <v>15</v>
      </c>
      <c r="AB4558" t="s">
        <v>10</v>
      </c>
      <c r="AC4558" t="s">
        <v>26</v>
      </c>
      <c r="AD4558">
        <v>82.85</v>
      </c>
      <c r="AE4558">
        <v>2320.8000000000002</v>
      </c>
      <c r="AF4558">
        <v>0</v>
      </c>
      <c r="AG4558">
        <v>0</v>
      </c>
      <c r="AH4558">
        <v>451.64</v>
      </c>
      <c r="AI4558">
        <v>2772.44</v>
      </c>
      <c r="AJ4558" t="s">
        <v>17</v>
      </c>
      <c r="AM4558" t="str">
        <f t="shared" si="213"/>
        <v>Stayed</v>
      </c>
      <c r="AN4558" t="str">
        <f t="shared" si="214"/>
        <v>Yes</v>
      </c>
      <c r="AO4558" t="str" cm="1">
        <f t="array" ref="AO4558">_xlfn.IFS($C4558&lt;36,"Youth", $C4558&lt;66, "Middle_age", $C4558&gt;65, "Old")</f>
        <v>Youth</v>
      </c>
      <c r="AP4558" t="str">
        <f t="shared" si="215"/>
        <v>3 năm</v>
      </c>
    </row>
    <row r="4559" spans="1:42" x14ac:dyDescent="0.35">
      <c r="A4559" t="s">
        <v>5705</v>
      </c>
      <c r="B4559" t="s">
        <v>9</v>
      </c>
      <c r="C4559">
        <v>39</v>
      </c>
      <c r="D4559" t="s">
        <v>10</v>
      </c>
      <c r="E4559">
        <v>0</v>
      </c>
      <c r="F4559" t="s">
        <v>2807</v>
      </c>
      <c r="G4559">
        <v>93243</v>
      </c>
      <c r="H4559">
        <v>34.845860999999999</v>
      </c>
      <c r="I4559">
        <v>-118.88516300000001</v>
      </c>
      <c r="J4559">
        <v>1</v>
      </c>
      <c r="K4559" s="1">
        <v>3</v>
      </c>
      <c r="L4559" t="s">
        <v>24</v>
      </c>
      <c r="M4559" t="s">
        <v>10</v>
      </c>
      <c r="N4559">
        <v>35.18</v>
      </c>
      <c r="O4559" t="s">
        <v>10</v>
      </c>
      <c r="P4559" t="s">
        <v>10</v>
      </c>
      <c r="Q4559" t="s">
        <v>25</v>
      </c>
      <c r="R4559">
        <v>13</v>
      </c>
      <c r="S4559" t="s">
        <v>13</v>
      </c>
      <c r="T4559" t="s">
        <v>13</v>
      </c>
      <c r="U4559" t="s">
        <v>13</v>
      </c>
      <c r="V4559" t="s">
        <v>13</v>
      </c>
      <c r="W4559" t="s">
        <v>13</v>
      </c>
      <c r="X4559" t="s">
        <v>13</v>
      </c>
      <c r="Y4559" t="s">
        <v>13</v>
      </c>
      <c r="Z4559" t="s">
        <v>10</v>
      </c>
      <c r="AA4559" t="s">
        <v>21</v>
      </c>
      <c r="AB4559" t="s">
        <v>10</v>
      </c>
      <c r="AC4559" t="s">
        <v>16</v>
      </c>
      <c r="AD4559">
        <v>74.75</v>
      </c>
      <c r="AE4559">
        <v>229.5</v>
      </c>
      <c r="AF4559">
        <v>0</v>
      </c>
      <c r="AG4559">
        <v>0</v>
      </c>
      <c r="AH4559">
        <v>105.54</v>
      </c>
      <c r="AI4559">
        <v>335.04</v>
      </c>
      <c r="AJ4559" t="s">
        <v>27</v>
      </c>
      <c r="AK4559" t="s">
        <v>28</v>
      </c>
      <c r="AL4559" t="s">
        <v>29</v>
      </c>
      <c r="AM4559" t="str">
        <f t="shared" si="213"/>
        <v>Churned</v>
      </c>
      <c r="AN4559" t="str">
        <f t="shared" si="214"/>
        <v>No</v>
      </c>
      <c r="AO4559" t="str" cm="1">
        <f t="array" ref="AO4559">_xlfn.IFS($C4559&lt;36,"Youth", $C4559&lt;66, "Middle_age", $C4559&gt;65, "Old")</f>
        <v>Middle_age</v>
      </c>
      <c r="AP4559" t="str">
        <f t="shared" si="215"/>
        <v>1 năm</v>
      </c>
    </row>
    <row r="4560" spans="1:42" x14ac:dyDescent="0.35">
      <c r="A4560" t="s">
        <v>5706</v>
      </c>
      <c r="B4560" t="s">
        <v>19</v>
      </c>
      <c r="C4560">
        <v>43</v>
      </c>
      <c r="D4560" t="s">
        <v>10</v>
      </c>
      <c r="E4560">
        <v>0</v>
      </c>
      <c r="F4560" t="s">
        <v>230</v>
      </c>
      <c r="G4560">
        <v>93516</v>
      </c>
      <c r="H4560">
        <v>34.957030000000003</v>
      </c>
      <c r="I4560">
        <v>-117.73045</v>
      </c>
      <c r="J4560">
        <v>5</v>
      </c>
      <c r="K4560" s="1">
        <v>48</v>
      </c>
      <c r="L4560" t="s">
        <v>46</v>
      </c>
      <c r="M4560" t="s">
        <v>10</v>
      </c>
      <c r="N4560">
        <v>15.95</v>
      </c>
      <c r="O4560" t="s">
        <v>13</v>
      </c>
      <c r="P4560" t="s">
        <v>13</v>
      </c>
      <c r="AA4560" t="s">
        <v>43</v>
      </c>
      <c r="AB4560" t="s">
        <v>13</v>
      </c>
      <c r="AC4560" t="s">
        <v>16</v>
      </c>
      <c r="AD4560">
        <v>19.25</v>
      </c>
      <c r="AE4560">
        <v>855.1</v>
      </c>
      <c r="AF4560">
        <v>0</v>
      </c>
      <c r="AG4560">
        <v>0</v>
      </c>
      <c r="AH4560">
        <v>765.6</v>
      </c>
      <c r="AI4560">
        <v>1620.7</v>
      </c>
      <c r="AJ4560" t="s">
        <v>17</v>
      </c>
      <c r="AM4560" t="str">
        <f t="shared" si="213"/>
        <v>Stayed</v>
      </c>
      <c r="AN4560" t="str">
        <f t="shared" si="214"/>
        <v>No</v>
      </c>
      <c r="AO4560" t="str" cm="1">
        <f t="array" ref="AO4560">_xlfn.IFS($C4560&lt;36,"Youth", $C4560&lt;66, "Middle_age", $C4560&gt;65, "Old")</f>
        <v>Middle_age</v>
      </c>
      <c r="AP4560" t="str">
        <f t="shared" si="215"/>
        <v>4 năm</v>
      </c>
    </row>
    <row r="4561" spans="1:42" x14ac:dyDescent="0.35">
      <c r="A4561" t="s">
        <v>5707</v>
      </c>
      <c r="B4561" t="s">
        <v>9</v>
      </c>
      <c r="C4561">
        <v>68</v>
      </c>
      <c r="D4561" t="s">
        <v>10</v>
      </c>
      <c r="E4561">
        <v>0</v>
      </c>
      <c r="F4561" t="s">
        <v>4399</v>
      </c>
      <c r="G4561">
        <v>94564</v>
      </c>
      <c r="H4561">
        <v>37.996462000000001</v>
      </c>
      <c r="I4561">
        <v>-122.293716</v>
      </c>
      <c r="J4561">
        <v>1</v>
      </c>
      <c r="K4561" s="1">
        <v>66</v>
      </c>
      <c r="L4561" t="s">
        <v>12</v>
      </c>
      <c r="M4561" t="s">
        <v>10</v>
      </c>
      <c r="N4561">
        <v>27.75</v>
      </c>
      <c r="O4561" t="s">
        <v>10</v>
      </c>
      <c r="P4561" t="s">
        <v>10</v>
      </c>
      <c r="Q4561" t="s">
        <v>25</v>
      </c>
      <c r="R4561">
        <v>11</v>
      </c>
      <c r="S4561" t="s">
        <v>13</v>
      </c>
      <c r="T4561" t="s">
        <v>13</v>
      </c>
      <c r="U4561" t="s">
        <v>10</v>
      </c>
      <c r="V4561" t="s">
        <v>10</v>
      </c>
      <c r="W4561" t="s">
        <v>10</v>
      </c>
      <c r="X4561" t="s">
        <v>10</v>
      </c>
      <c r="Y4561" t="s">
        <v>13</v>
      </c>
      <c r="Z4561" t="s">
        <v>10</v>
      </c>
      <c r="AA4561" t="s">
        <v>15</v>
      </c>
      <c r="AB4561" t="s">
        <v>10</v>
      </c>
      <c r="AC4561" t="s">
        <v>16</v>
      </c>
      <c r="AD4561">
        <v>105.95</v>
      </c>
      <c r="AE4561">
        <v>6975.25</v>
      </c>
      <c r="AF4561">
        <v>0</v>
      </c>
      <c r="AG4561">
        <v>0</v>
      </c>
      <c r="AH4561">
        <v>1831.5</v>
      </c>
      <c r="AI4561">
        <v>8806.75</v>
      </c>
      <c r="AJ4561" t="s">
        <v>27</v>
      </c>
      <c r="AK4561" t="s">
        <v>79</v>
      </c>
      <c r="AL4561" t="s">
        <v>80</v>
      </c>
      <c r="AM4561" t="str">
        <f t="shared" si="213"/>
        <v>Churned</v>
      </c>
      <c r="AN4561" t="str">
        <f t="shared" si="214"/>
        <v>No</v>
      </c>
      <c r="AO4561" t="str" cm="1">
        <f t="array" ref="AO4561">_xlfn.IFS($C4561&lt;36,"Youth", $C4561&lt;66, "Middle_age", $C4561&gt;65, "Old")</f>
        <v>Old</v>
      </c>
      <c r="AP4561" t="str">
        <f t="shared" si="215"/>
        <v>6 năm</v>
      </c>
    </row>
    <row r="4562" spans="1:42" x14ac:dyDescent="0.35">
      <c r="A4562" t="s">
        <v>5708</v>
      </c>
      <c r="B4562" t="s">
        <v>9</v>
      </c>
      <c r="C4562">
        <v>63</v>
      </c>
      <c r="D4562" t="s">
        <v>10</v>
      </c>
      <c r="E4562">
        <v>3</v>
      </c>
      <c r="F4562" t="s">
        <v>498</v>
      </c>
      <c r="G4562">
        <v>94080</v>
      </c>
      <c r="H4562">
        <v>37.654435999999997</v>
      </c>
      <c r="I4562">
        <v>-122.426468</v>
      </c>
      <c r="J4562">
        <v>8</v>
      </c>
      <c r="K4562" s="1">
        <v>24</v>
      </c>
      <c r="L4562" t="s">
        <v>99</v>
      </c>
      <c r="M4562" t="s">
        <v>10</v>
      </c>
      <c r="N4562">
        <v>21.43</v>
      </c>
      <c r="O4562" t="s">
        <v>10</v>
      </c>
      <c r="P4562" t="s">
        <v>10</v>
      </c>
      <c r="Q4562" t="s">
        <v>49</v>
      </c>
      <c r="R4562">
        <v>56</v>
      </c>
      <c r="S4562" t="s">
        <v>10</v>
      </c>
      <c r="T4562" t="s">
        <v>13</v>
      </c>
      <c r="U4562" t="s">
        <v>10</v>
      </c>
      <c r="V4562" t="s">
        <v>13</v>
      </c>
      <c r="W4562" t="s">
        <v>10</v>
      </c>
      <c r="X4562" t="s">
        <v>10</v>
      </c>
      <c r="Y4562" t="s">
        <v>10</v>
      </c>
      <c r="Z4562" t="s">
        <v>10</v>
      </c>
      <c r="AA4562" t="s">
        <v>43</v>
      </c>
      <c r="AB4562" t="s">
        <v>13</v>
      </c>
      <c r="AC4562" t="s">
        <v>16</v>
      </c>
      <c r="AD4562">
        <v>78.599999999999994</v>
      </c>
      <c r="AE4562">
        <v>1846.65</v>
      </c>
      <c r="AF4562">
        <v>0</v>
      </c>
      <c r="AG4562">
        <v>0</v>
      </c>
      <c r="AH4562">
        <v>514.32000000000005</v>
      </c>
      <c r="AI4562">
        <v>2360.9699999999998</v>
      </c>
      <c r="AJ4562" t="s">
        <v>17</v>
      </c>
      <c r="AM4562" t="str">
        <f t="shared" si="213"/>
        <v>Stayed</v>
      </c>
      <c r="AN4562" t="str">
        <f t="shared" si="214"/>
        <v>Yes</v>
      </c>
      <c r="AO4562" t="str" cm="1">
        <f t="array" ref="AO4562">_xlfn.IFS($C4562&lt;36,"Youth", $C4562&lt;66, "Middle_age", $C4562&gt;65, "Old")</f>
        <v>Middle_age</v>
      </c>
      <c r="AP4562" t="str">
        <f t="shared" si="215"/>
        <v>2 năm</v>
      </c>
    </row>
    <row r="4563" spans="1:42" x14ac:dyDescent="0.35">
      <c r="A4563" t="s">
        <v>5709</v>
      </c>
      <c r="B4563" t="s">
        <v>19</v>
      </c>
      <c r="C4563">
        <v>54</v>
      </c>
      <c r="D4563" t="s">
        <v>13</v>
      </c>
      <c r="E4563">
        <v>0</v>
      </c>
      <c r="F4563" t="s">
        <v>3098</v>
      </c>
      <c r="G4563">
        <v>95955</v>
      </c>
      <c r="H4563">
        <v>39.281193999999999</v>
      </c>
      <c r="I4563">
        <v>-122.226568</v>
      </c>
      <c r="J4563">
        <v>0</v>
      </c>
      <c r="K4563" s="1">
        <v>19</v>
      </c>
      <c r="L4563" t="s">
        <v>32</v>
      </c>
      <c r="M4563" t="s">
        <v>10</v>
      </c>
      <c r="N4563">
        <v>13.76</v>
      </c>
      <c r="O4563" t="s">
        <v>10</v>
      </c>
      <c r="P4563" t="s">
        <v>10</v>
      </c>
      <c r="Q4563" t="s">
        <v>49</v>
      </c>
      <c r="R4563">
        <v>4</v>
      </c>
      <c r="S4563" t="s">
        <v>13</v>
      </c>
      <c r="T4563" t="s">
        <v>13</v>
      </c>
      <c r="U4563" t="s">
        <v>13</v>
      </c>
      <c r="V4563" t="s">
        <v>13</v>
      </c>
      <c r="W4563" t="s">
        <v>10</v>
      </c>
      <c r="X4563" t="s">
        <v>10</v>
      </c>
      <c r="Y4563" t="s">
        <v>10</v>
      </c>
      <c r="Z4563" t="s">
        <v>10</v>
      </c>
      <c r="AA4563" t="s">
        <v>21</v>
      </c>
      <c r="AB4563" t="s">
        <v>13</v>
      </c>
      <c r="AC4563" t="s">
        <v>153</v>
      </c>
      <c r="AD4563">
        <v>69.599999999999994</v>
      </c>
      <c r="AE4563">
        <v>1394.55</v>
      </c>
      <c r="AF4563">
        <v>0</v>
      </c>
      <c r="AG4563">
        <v>0</v>
      </c>
      <c r="AH4563">
        <v>261.44</v>
      </c>
      <c r="AI4563">
        <v>1655.99</v>
      </c>
      <c r="AJ4563" t="s">
        <v>17</v>
      </c>
      <c r="AM4563" t="str">
        <f t="shared" si="213"/>
        <v>Stayed</v>
      </c>
      <c r="AN4563" t="str">
        <f t="shared" si="214"/>
        <v>No</v>
      </c>
      <c r="AO4563" t="str" cm="1">
        <f t="array" ref="AO4563">_xlfn.IFS($C4563&lt;36,"Youth", $C4563&lt;66, "Middle_age", $C4563&gt;65, "Old")</f>
        <v>Middle_age</v>
      </c>
      <c r="AP4563" t="str">
        <f t="shared" si="215"/>
        <v>2 năm</v>
      </c>
    </row>
    <row r="4564" spans="1:42" x14ac:dyDescent="0.35">
      <c r="A4564" t="s">
        <v>5710</v>
      </c>
      <c r="B4564" t="s">
        <v>19</v>
      </c>
      <c r="C4564">
        <v>51</v>
      </c>
      <c r="D4564" t="s">
        <v>10</v>
      </c>
      <c r="E4564">
        <v>0</v>
      </c>
      <c r="F4564" t="s">
        <v>1238</v>
      </c>
      <c r="G4564">
        <v>91770</v>
      </c>
      <c r="H4564">
        <v>34.065108000000002</v>
      </c>
      <c r="I4564">
        <v>-118.082791</v>
      </c>
      <c r="J4564">
        <v>1</v>
      </c>
      <c r="K4564" s="1">
        <v>5</v>
      </c>
      <c r="L4564" t="s">
        <v>24</v>
      </c>
      <c r="M4564" t="s">
        <v>10</v>
      </c>
      <c r="N4564">
        <v>42.29</v>
      </c>
      <c r="O4564" t="s">
        <v>10</v>
      </c>
      <c r="P4564" t="s">
        <v>10</v>
      </c>
      <c r="Q4564" t="s">
        <v>25</v>
      </c>
      <c r="R4564">
        <v>16</v>
      </c>
      <c r="S4564" t="s">
        <v>13</v>
      </c>
      <c r="T4564" t="s">
        <v>10</v>
      </c>
      <c r="U4564" t="s">
        <v>13</v>
      </c>
      <c r="V4564" t="s">
        <v>10</v>
      </c>
      <c r="W4564" t="s">
        <v>13</v>
      </c>
      <c r="X4564" t="s">
        <v>13</v>
      </c>
      <c r="Y4564" t="s">
        <v>13</v>
      </c>
      <c r="Z4564" t="s">
        <v>10</v>
      </c>
      <c r="AA4564" t="s">
        <v>21</v>
      </c>
      <c r="AB4564" t="s">
        <v>10</v>
      </c>
      <c r="AC4564" t="s">
        <v>26</v>
      </c>
      <c r="AD4564">
        <v>85.4</v>
      </c>
      <c r="AE4564">
        <v>401.1</v>
      </c>
      <c r="AF4564">
        <v>45.37</v>
      </c>
      <c r="AG4564">
        <v>0</v>
      </c>
      <c r="AH4564">
        <v>211.45</v>
      </c>
      <c r="AI4564">
        <v>567.17999999999995</v>
      </c>
      <c r="AJ4564" t="s">
        <v>27</v>
      </c>
      <c r="AK4564" t="s">
        <v>33</v>
      </c>
      <c r="AL4564" t="s">
        <v>37</v>
      </c>
      <c r="AM4564" t="str">
        <f t="shared" si="213"/>
        <v>Churned</v>
      </c>
      <c r="AN4564" t="str">
        <f t="shared" si="214"/>
        <v>No</v>
      </c>
      <c r="AO4564" t="str" cm="1">
        <f t="array" ref="AO4564">_xlfn.IFS($C4564&lt;36,"Youth", $C4564&lt;66, "Middle_age", $C4564&gt;65, "Old")</f>
        <v>Middle_age</v>
      </c>
      <c r="AP4564" t="str">
        <f t="shared" si="215"/>
        <v>1 năm</v>
      </c>
    </row>
    <row r="4565" spans="1:42" x14ac:dyDescent="0.35">
      <c r="A4565" t="s">
        <v>5711</v>
      </c>
      <c r="B4565" t="s">
        <v>19</v>
      </c>
      <c r="C4565">
        <v>49</v>
      </c>
      <c r="D4565" t="s">
        <v>10</v>
      </c>
      <c r="E4565">
        <v>2</v>
      </c>
      <c r="F4565" t="s">
        <v>3610</v>
      </c>
      <c r="G4565">
        <v>95441</v>
      </c>
      <c r="H4565">
        <v>38.731771000000002</v>
      </c>
      <c r="I4565">
        <v>-123.064272</v>
      </c>
      <c r="J4565">
        <v>2</v>
      </c>
      <c r="K4565" s="1">
        <v>10</v>
      </c>
      <c r="L4565" t="s">
        <v>32</v>
      </c>
      <c r="M4565" t="s">
        <v>13</v>
      </c>
      <c r="P4565" t="s">
        <v>10</v>
      </c>
      <c r="Q4565" t="s">
        <v>14</v>
      </c>
      <c r="R4565">
        <v>24</v>
      </c>
      <c r="S4565" t="s">
        <v>10</v>
      </c>
      <c r="T4565" t="s">
        <v>10</v>
      </c>
      <c r="U4565" t="s">
        <v>10</v>
      </c>
      <c r="V4565" t="s">
        <v>10</v>
      </c>
      <c r="W4565" t="s">
        <v>13</v>
      </c>
      <c r="X4565" t="s">
        <v>10</v>
      </c>
      <c r="Y4565" t="s">
        <v>10</v>
      </c>
      <c r="Z4565" t="s">
        <v>10</v>
      </c>
      <c r="AA4565" t="s">
        <v>43</v>
      </c>
      <c r="AB4565" t="s">
        <v>13</v>
      </c>
      <c r="AC4565" t="s">
        <v>16</v>
      </c>
      <c r="AD4565">
        <v>53.7</v>
      </c>
      <c r="AE4565">
        <v>521</v>
      </c>
      <c r="AF4565">
        <v>22.97</v>
      </c>
      <c r="AG4565">
        <v>0</v>
      </c>
      <c r="AH4565">
        <v>0</v>
      </c>
      <c r="AI4565">
        <v>498.03</v>
      </c>
      <c r="AJ4565" t="s">
        <v>17</v>
      </c>
      <c r="AM4565" t="str">
        <f t="shared" si="213"/>
        <v>Stayed</v>
      </c>
      <c r="AN4565" t="str">
        <f t="shared" si="214"/>
        <v>Yes</v>
      </c>
      <c r="AO4565" t="str" cm="1">
        <f t="array" ref="AO4565">_xlfn.IFS($C4565&lt;36,"Youth", $C4565&lt;66, "Middle_age", $C4565&gt;65, "Old")</f>
        <v>Middle_age</v>
      </c>
      <c r="AP4565" t="str">
        <f t="shared" si="215"/>
        <v>1 năm</v>
      </c>
    </row>
    <row r="4566" spans="1:42" x14ac:dyDescent="0.35">
      <c r="A4566" t="s">
        <v>5712</v>
      </c>
      <c r="B4566" t="s">
        <v>9</v>
      </c>
      <c r="C4566">
        <v>21</v>
      </c>
      <c r="D4566" t="s">
        <v>13</v>
      </c>
      <c r="E4566">
        <v>0</v>
      </c>
      <c r="F4566" t="s">
        <v>105</v>
      </c>
      <c r="G4566">
        <v>90068</v>
      </c>
      <c r="H4566">
        <v>34.137411</v>
      </c>
      <c r="I4566">
        <v>-118.32891499999999</v>
      </c>
      <c r="J4566">
        <v>0</v>
      </c>
      <c r="K4566" s="1">
        <v>5</v>
      </c>
      <c r="L4566" t="s">
        <v>24</v>
      </c>
      <c r="M4566" t="s">
        <v>10</v>
      </c>
      <c r="N4566">
        <v>29.74</v>
      </c>
      <c r="O4566" t="s">
        <v>10</v>
      </c>
      <c r="P4566" t="s">
        <v>10</v>
      </c>
      <c r="Q4566" t="s">
        <v>25</v>
      </c>
      <c r="R4566">
        <v>42</v>
      </c>
      <c r="S4566" t="s">
        <v>13</v>
      </c>
      <c r="T4566" t="s">
        <v>13</v>
      </c>
      <c r="U4566" t="s">
        <v>10</v>
      </c>
      <c r="V4566" t="s">
        <v>10</v>
      </c>
      <c r="W4566" t="s">
        <v>13</v>
      </c>
      <c r="X4566" t="s">
        <v>13</v>
      </c>
      <c r="Y4566" t="s">
        <v>13</v>
      </c>
      <c r="Z4566" t="s">
        <v>10</v>
      </c>
      <c r="AA4566" t="s">
        <v>21</v>
      </c>
      <c r="AB4566" t="s">
        <v>10</v>
      </c>
      <c r="AC4566" t="s">
        <v>26</v>
      </c>
      <c r="AD4566">
        <v>82.75</v>
      </c>
      <c r="AE4566">
        <v>417.75</v>
      </c>
      <c r="AF4566">
        <v>0</v>
      </c>
      <c r="AG4566">
        <v>0</v>
      </c>
      <c r="AH4566">
        <v>148.69999999999999</v>
      </c>
      <c r="AI4566">
        <v>566.45000000000005</v>
      </c>
      <c r="AJ4566" t="s">
        <v>17</v>
      </c>
      <c r="AM4566" t="str">
        <f t="shared" si="213"/>
        <v>Stayed</v>
      </c>
      <c r="AN4566" t="str">
        <f t="shared" si="214"/>
        <v>No</v>
      </c>
      <c r="AO4566" t="str" cm="1">
        <f t="array" ref="AO4566">_xlfn.IFS($C4566&lt;36,"Youth", $C4566&lt;66, "Middle_age", $C4566&gt;65, "Old")</f>
        <v>Youth</v>
      </c>
      <c r="AP4566" t="str">
        <f t="shared" si="215"/>
        <v>1 năm</v>
      </c>
    </row>
    <row r="4567" spans="1:42" x14ac:dyDescent="0.35">
      <c r="A4567" t="s">
        <v>5713</v>
      </c>
      <c r="B4567" t="s">
        <v>19</v>
      </c>
      <c r="C4567">
        <v>71</v>
      </c>
      <c r="D4567" t="s">
        <v>10</v>
      </c>
      <c r="E4567">
        <v>0</v>
      </c>
      <c r="F4567" t="s">
        <v>856</v>
      </c>
      <c r="G4567">
        <v>92368</v>
      </c>
      <c r="H4567">
        <v>34.647959</v>
      </c>
      <c r="I4567">
        <v>-117.29695700000001</v>
      </c>
      <c r="J4567">
        <v>3</v>
      </c>
      <c r="K4567" s="1">
        <v>65</v>
      </c>
      <c r="L4567" t="s">
        <v>46</v>
      </c>
      <c r="M4567" t="s">
        <v>10</v>
      </c>
      <c r="N4567">
        <v>27.14</v>
      </c>
      <c r="O4567" t="s">
        <v>10</v>
      </c>
      <c r="P4567" t="s">
        <v>10</v>
      </c>
      <c r="Q4567" t="s">
        <v>25</v>
      </c>
      <c r="R4567">
        <v>26</v>
      </c>
      <c r="S4567" t="s">
        <v>10</v>
      </c>
      <c r="T4567" t="s">
        <v>10</v>
      </c>
      <c r="U4567" t="s">
        <v>13</v>
      </c>
      <c r="V4567" t="s">
        <v>13</v>
      </c>
      <c r="W4567" t="s">
        <v>10</v>
      </c>
      <c r="X4567" t="s">
        <v>13</v>
      </c>
      <c r="Y4567" t="s">
        <v>13</v>
      </c>
      <c r="Z4567" t="s">
        <v>10</v>
      </c>
      <c r="AA4567" t="s">
        <v>43</v>
      </c>
      <c r="AB4567" t="s">
        <v>10</v>
      </c>
      <c r="AC4567" t="s">
        <v>16</v>
      </c>
      <c r="AD4567">
        <v>92.7</v>
      </c>
      <c r="AE4567">
        <v>5968.4</v>
      </c>
      <c r="AF4567">
        <v>0</v>
      </c>
      <c r="AG4567">
        <v>0</v>
      </c>
      <c r="AH4567">
        <v>1764.1</v>
      </c>
      <c r="AI4567">
        <v>7732.5</v>
      </c>
      <c r="AJ4567" t="s">
        <v>17</v>
      </c>
      <c r="AM4567" t="str">
        <f t="shared" si="213"/>
        <v>VIP</v>
      </c>
      <c r="AN4567" t="str">
        <f t="shared" si="214"/>
        <v>No</v>
      </c>
      <c r="AO4567" t="str" cm="1">
        <f t="array" ref="AO4567">_xlfn.IFS($C4567&lt;36,"Youth", $C4567&lt;66, "Middle_age", $C4567&gt;65, "Old")</f>
        <v>Old</v>
      </c>
      <c r="AP4567" t="str">
        <f t="shared" si="215"/>
        <v>6 năm</v>
      </c>
    </row>
    <row r="4568" spans="1:42" x14ac:dyDescent="0.35">
      <c r="A4568" t="s">
        <v>5714</v>
      </c>
      <c r="B4568" t="s">
        <v>9</v>
      </c>
      <c r="C4568">
        <v>72</v>
      </c>
      <c r="D4568" t="s">
        <v>10</v>
      </c>
      <c r="E4568">
        <v>0</v>
      </c>
      <c r="F4568" t="s">
        <v>105</v>
      </c>
      <c r="G4568">
        <v>90023</v>
      </c>
      <c r="H4568">
        <v>34.017696999999998</v>
      </c>
      <c r="I4568">
        <v>-118.200577</v>
      </c>
      <c r="J4568">
        <v>5</v>
      </c>
      <c r="K4568" s="1">
        <v>72</v>
      </c>
      <c r="L4568" t="s">
        <v>12</v>
      </c>
      <c r="M4568" t="s">
        <v>10</v>
      </c>
      <c r="N4568">
        <v>47.4</v>
      </c>
      <c r="O4568" t="s">
        <v>10</v>
      </c>
      <c r="P4568" t="s">
        <v>10</v>
      </c>
      <c r="Q4568" t="s">
        <v>49</v>
      </c>
      <c r="R4568">
        <v>28</v>
      </c>
      <c r="S4568" t="s">
        <v>10</v>
      </c>
      <c r="T4568" t="s">
        <v>10</v>
      </c>
      <c r="U4568" t="s">
        <v>10</v>
      </c>
      <c r="V4568" t="s">
        <v>13</v>
      </c>
      <c r="W4568" t="s">
        <v>10</v>
      </c>
      <c r="X4568" t="s">
        <v>10</v>
      </c>
      <c r="Y4568" t="s">
        <v>10</v>
      </c>
      <c r="Z4568" t="s">
        <v>10</v>
      </c>
      <c r="AA4568" t="s">
        <v>43</v>
      </c>
      <c r="AB4568" t="s">
        <v>10</v>
      </c>
      <c r="AC4568" t="s">
        <v>16</v>
      </c>
      <c r="AD4568">
        <v>84.1</v>
      </c>
      <c r="AE4568">
        <v>6129.65</v>
      </c>
      <c r="AF4568">
        <v>0</v>
      </c>
      <c r="AG4568">
        <v>0</v>
      </c>
      <c r="AH4568">
        <v>3412.8</v>
      </c>
      <c r="AI4568">
        <v>9542.4500000000007</v>
      </c>
      <c r="AJ4568" t="s">
        <v>17</v>
      </c>
      <c r="AM4568" t="str">
        <f t="shared" si="213"/>
        <v>VIP</v>
      </c>
      <c r="AN4568" t="str">
        <f t="shared" si="214"/>
        <v>No</v>
      </c>
      <c r="AO4568" t="str" cm="1">
        <f t="array" ref="AO4568">_xlfn.IFS($C4568&lt;36,"Youth", $C4568&lt;66, "Middle_age", $C4568&gt;65, "Old")</f>
        <v>Old</v>
      </c>
      <c r="AP4568" t="str">
        <f t="shared" si="215"/>
        <v>6 năm</v>
      </c>
    </row>
    <row r="4569" spans="1:42" x14ac:dyDescent="0.35">
      <c r="A4569" t="s">
        <v>5715</v>
      </c>
      <c r="B4569" t="s">
        <v>9</v>
      </c>
      <c r="C4569">
        <v>31</v>
      </c>
      <c r="D4569" t="s">
        <v>13</v>
      </c>
      <c r="E4569">
        <v>0</v>
      </c>
      <c r="F4569" t="s">
        <v>288</v>
      </c>
      <c r="G4569">
        <v>92557</v>
      </c>
      <c r="H4569">
        <v>33.970661</v>
      </c>
      <c r="I4569">
        <v>-117.255039</v>
      </c>
      <c r="J4569">
        <v>0</v>
      </c>
      <c r="K4569" s="1">
        <v>7</v>
      </c>
      <c r="L4569" t="s">
        <v>12</v>
      </c>
      <c r="M4569" t="s">
        <v>10</v>
      </c>
      <c r="N4569">
        <v>28.92</v>
      </c>
      <c r="O4569" t="s">
        <v>13</v>
      </c>
      <c r="P4569" t="s">
        <v>10</v>
      </c>
      <c r="Q4569" t="s">
        <v>25</v>
      </c>
      <c r="R4569">
        <v>16</v>
      </c>
      <c r="S4569" t="s">
        <v>13</v>
      </c>
      <c r="T4569" t="s">
        <v>13</v>
      </c>
      <c r="U4569" t="s">
        <v>13</v>
      </c>
      <c r="V4569" t="s">
        <v>13</v>
      </c>
      <c r="W4569" t="s">
        <v>10</v>
      </c>
      <c r="X4569" t="s">
        <v>13</v>
      </c>
      <c r="Y4569" t="s">
        <v>13</v>
      </c>
      <c r="Z4569" t="s">
        <v>10</v>
      </c>
      <c r="AA4569" t="s">
        <v>21</v>
      </c>
      <c r="AB4569" t="s">
        <v>10</v>
      </c>
      <c r="AC4569" t="s">
        <v>26</v>
      </c>
      <c r="AD4569">
        <v>79.7</v>
      </c>
      <c r="AE4569">
        <v>586.04999999999995</v>
      </c>
      <c r="AF4569">
        <v>0</v>
      </c>
      <c r="AG4569">
        <v>0</v>
      </c>
      <c r="AH4569">
        <v>202.44</v>
      </c>
      <c r="AI4569">
        <v>788.49</v>
      </c>
      <c r="AJ4569" t="s">
        <v>27</v>
      </c>
      <c r="AK4569" t="s">
        <v>91</v>
      </c>
      <c r="AL4569" t="s">
        <v>165</v>
      </c>
      <c r="AM4569" t="str">
        <f t="shared" si="213"/>
        <v>Churned</v>
      </c>
      <c r="AN4569" t="str">
        <f t="shared" si="214"/>
        <v>No</v>
      </c>
      <c r="AO4569" t="str" cm="1">
        <f t="array" ref="AO4569">_xlfn.IFS($C4569&lt;36,"Youth", $C4569&lt;66, "Middle_age", $C4569&gt;65, "Old")</f>
        <v>Youth</v>
      </c>
      <c r="AP4569" t="str">
        <f t="shared" si="215"/>
        <v>1 năm</v>
      </c>
    </row>
    <row r="4570" spans="1:42" x14ac:dyDescent="0.35">
      <c r="A4570" t="s">
        <v>5716</v>
      </c>
      <c r="B4570" t="s">
        <v>9</v>
      </c>
      <c r="C4570">
        <v>29</v>
      </c>
      <c r="D4570" t="s">
        <v>13</v>
      </c>
      <c r="E4570">
        <v>0</v>
      </c>
      <c r="F4570" t="s">
        <v>121</v>
      </c>
      <c r="G4570">
        <v>92129</v>
      </c>
      <c r="H4570">
        <v>32.961064</v>
      </c>
      <c r="I4570">
        <v>-117.134917</v>
      </c>
      <c r="J4570">
        <v>0</v>
      </c>
      <c r="K4570" s="1">
        <v>45</v>
      </c>
      <c r="L4570" t="s">
        <v>12</v>
      </c>
      <c r="M4570" t="s">
        <v>10</v>
      </c>
      <c r="N4570">
        <v>4.4800000000000004</v>
      </c>
      <c r="O4570" t="s">
        <v>10</v>
      </c>
      <c r="P4570" t="s">
        <v>10</v>
      </c>
      <c r="Q4570" t="s">
        <v>14</v>
      </c>
      <c r="R4570">
        <v>51</v>
      </c>
      <c r="S4570" t="s">
        <v>13</v>
      </c>
      <c r="T4570" t="s">
        <v>13</v>
      </c>
      <c r="U4570" t="s">
        <v>10</v>
      </c>
      <c r="V4570" t="s">
        <v>10</v>
      </c>
      <c r="W4570" t="s">
        <v>13</v>
      </c>
      <c r="X4570" t="s">
        <v>13</v>
      </c>
      <c r="Y4570" t="s">
        <v>13</v>
      </c>
      <c r="Z4570" t="s">
        <v>10</v>
      </c>
      <c r="AA4570" t="s">
        <v>21</v>
      </c>
      <c r="AB4570" t="s">
        <v>10</v>
      </c>
      <c r="AC4570" t="s">
        <v>26</v>
      </c>
      <c r="AD4570">
        <v>87.25</v>
      </c>
      <c r="AE4570">
        <v>3941.7</v>
      </c>
      <c r="AF4570">
        <v>0</v>
      </c>
      <c r="AG4570">
        <v>0</v>
      </c>
      <c r="AH4570">
        <v>201.6</v>
      </c>
      <c r="AI4570">
        <v>4143.3</v>
      </c>
      <c r="AJ4570" t="s">
        <v>27</v>
      </c>
      <c r="AK4570" t="s">
        <v>28</v>
      </c>
      <c r="AL4570" t="s">
        <v>74</v>
      </c>
      <c r="AM4570" t="str">
        <f t="shared" si="213"/>
        <v>Churned</v>
      </c>
      <c r="AN4570" t="str">
        <f t="shared" si="214"/>
        <v>No</v>
      </c>
      <c r="AO4570" t="str" cm="1">
        <f t="array" ref="AO4570">_xlfn.IFS($C4570&lt;36,"Youth", $C4570&lt;66, "Middle_age", $C4570&gt;65, "Old")</f>
        <v>Youth</v>
      </c>
      <c r="AP4570" t="str">
        <f t="shared" si="215"/>
        <v>4 năm</v>
      </c>
    </row>
    <row r="4571" spans="1:42" x14ac:dyDescent="0.35">
      <c r="A4571" t="s">
        <v>5717</v>
      </c>
      <c r="B4571" t="s">
        <v>19</v>
      </c>
      <c r="C4571">
        <v>47</v>
      </c>
      <c r="D4571" t="s">
        <v>10</v>
      </c>
      <c r="E4571">
        <v>0</v>
      </c>
      <c r="F4571" t="s">
        <v>3678</v>
      </c>
      <c r="G4571">
        <v>95721</v>
      </c>
      <c r="H4571">
        <v>38.851841999999998</v>
      </c>
      <c r="I4571">
        <v>-120.076204</v>
      </c>
      <c r="J4571">
        <v>2</v>
      </c>
      <c r="K4571" s="1">
        <v>9</v>
      </c>
      <c r="L4571" t="s">
        <v>24</v>
      </c>
      <c r="M4571" t="s">
        <v>10</v>
      </c>
      <c r="N4571">
        <v>34.64</v>
      </c>
      <c r="O4571" t="s">
        <v>13</v>
      </c>
      <c r="P4571" t="s">
        <v>10</v>
      </c>
      <c r="Q4571" t="s">
        <v>49</v>
      </c>
      <c r="R4571">
        <v>7</v>
      </c>
      <c r="S4571" t="s">
        <v>10</v>
      </c>
      <c r="T4571" t="s">
        <v>10</v>
      </c>
      <c r="U4571" t="s">
        <v>13</v>
      </c>
      <c r="V4571" t="s">
        <v>10</v>
      </c>
      <c r="W4571" t="s">
        <v>10</v>
      </c>
      <c r="X4571" t="s">
        <v>13</v>
      </c>
      <c r="Y4571" t="s">
        <v>13</v>
      </c>
      <c r="Z4571" t="s">
        <v>10</v>
      </c>
      <c r="AA4571" t="s">
        <v>21</v>
      </c>
      <c r="AB4571" t="s">
        <v>10</v>
      </c>
      <c r="AC4571" t="s">
        <v>153</v>
      </c>
      <c r="AD4571">
        <v>68.95</v>
      </c>
      <c r="AE4571">
        <v>593.85</v>
      </c>
      <c r="AF4571">
        <v>0</v>
      </c>
      <c r="AG4571">
        <v>0</v>
      </c>
      <c r="AH4571">
        <v>311.76</v>
      </c>
      <c r="AI4571">
        <v>905.61</v>
      </c>
      <c r="AJ4571" t="s">
        <v>17</v>
      </c>
      <c r="AM4571" t="str">
        <f t="shared" si="213"/>
        <v>Stayed</v>
      </c>
      <c r="AN4571" t="str">
        <f t="shared" si="214"/>
        <v>No</v>
      </c>
      <c r="AO4571" t="str" cm="1">
        <f t="array" ref="AO4571">_xlfn.IFS($C4571&lt;36,"Youth", $C4571&lt;66, "Middle_age", $C4571&gt;65, "Old")</f>
        <v>Middle_age</v>
      </c>
      <c r="AP4571" t="str">
        <f t="shared" si="215"/>
        <v>1 năm</v>
      </c>
    </row>
    <row r="4572" spans="1:42" x14ac:dyDescent="0.35">
      <c r="A4572" t="s">
        <v>5718</v>
      </c>
      <c r="B4572" t="s">
        <v>9</v>
      </c>
      <c r="C4572">
        <v>50</v>
      </c>
      <c r="D4572" t="s">
        <v>10</v>
      </c>
      <c r="E4572">
        <v>2</v>
      </c>
      <c r="F4572" t="s">
        <v>121</v>
      </c>
      <c r="G4572">
        <v>92121</v>
      </c>
      <c r="H4572">
        <v>32.898612999999997</v>
      </c>
      <c r="I4572">
        <v>-117.20293700000001</v>
      </c>
      <c r="J4572">
        <v>6</v>
      </c>
      <c r="K4572" s="1">
        <v>70</v>
      </c>
      <c r="L4572" t="s">
        <v>42</v>
      </c>
      <c r="M4572" t="s">
        <v>10</v>
      </c>
      <c r="N4572">
        <v>4.1100000000000003</v>
      </c>
      <c r="O4572" t="s">
        <v>10</v>
      </c>
      <c r="P4572" t="s">
        <v>10</v>
      </c>
      <c r="Q4572" t="s">
        <v>14</v>
      </c>
      <c r="R4572">
        <v>16</v>
      </c>
      <c r="S4572" t="s">
        <v>10</v>
      </c>
      <c r="T4572" t="s">
        <v>10</v>
      </c>
      <c r="U4572" t="s">
        <v>10</v>
      </c>
      <c r="V4572" t="s">
        <v>10</v>
      </c>
      <c r="W4572" t="s">
        <v>10</v>
      </c>
      <c r="X4572" t="s">
        <v>13</v>
      </c>
      <c r="Y4572" t="s">
        <v>13</v>
      </c>
      <c r="Z4572" t="s">
        <v>10</v>
      </c>
      <c r="AA4572" t="s">
        <v>43</v>
      </c>
      <c r="AB4572" t="s">
        <v>13</v>
      </c>
      <c r="AC4572" t="s">
        <v>26</v>
      </c>
      <c r="AD4572">
        <v>80.7</v>
      </c>
      <c r="AE4572">
        <v>5617.95</v>
      </c>
      <c r="AF4572">
        <v>0</v>
      </c>
      <c r="AG4572">
        <v>0</v>
      </c>
      <c r="AH4572">
        <v>287.7</v>
      </c>
      <c r="AI4572">
        <v>5905.65</v>
      </c>
      <c r="AJ4572" t="s">
        <v>17</v>
      </c>
      <c r="AM4572" t="str">
        <f t="shared" si="213"/>
        <v>VIP</v>
      </c>
      <c r="AN4572" t="str">
        <f t="shared" si="214"/>
        <v>Yes</v>
      </c>
      <c r="AO4572" t="str" cm="1">
        <f t="array" ref="AO4572">_xlfn.IFS($C4572&lt;36,"Youth", $C4572&lt;66, "Middle_age", $C4572&gt;65, "Old")</f>
        <v>Middle_age</v>
      </c>
      <c r="AP4572" t="str">
        <f t="shared" si="215"/>
        <v>6 năm</v>
      </c>
    </row>
    <row r="4573" spans="1:42" x14ac:dyDescent="0.35">
      <c r="A4573" t="s">
        <v>5719</v>
      </c>
      <c r="B4573" t="s">
        <v>19</v>
      </c>
      <c r="C4573">
        <v>52</v>
      </c>
      <c r="D4573" t="s">
        <v>13</v>
      </c>
      <c r="E4573">
        <v>0</v>
      </c>
      <c r="F4573" t="s">
        <v>1511</v>
      </c>
      <c r="G4573">
        <v>90746</v>
      </c>
      <c r="H4573">
        <v>33.859171000000003</v>
      </c>
      <c r="I4573">
        <v>-118.252272</v>
      </c>
      <c r="J4573">
        <v>0</v>
      </c>
      <c r="K4573" s="1">
        <v>30</v>
      </c>
      <c r="L4573" t="s">
        <v>99</v>
      </c>
      <c r="M4573" t="s">
        <v>10</v>
      </c>
      <c r="N4573">
        <v>27.88</v>
      </c>
      <c r="O4573" t="s">
        <v>13</v>
      </c>
      <c r="P4573" t="s">
        <v>10</v>
      </c>
      <c r="Q4573" t="s">
        <v>14</v>
      </c>
      <c r="R4573">
        <v>6</v>
      </c>
      <c r="S4573" t="s">
        <v>13</v>
      </c>
      <c r="T4573" t="s">
        <v>10</v>
      </c>
      <c r="U4573" t="s">
        <v>10</v>
      </c>
      <c r="V4573" t="s">
        <v>13</v>
      </c>
      <c r="W4573" t="s">
        <v>10</v>
      </c>
      <c r="X4573" t="s">
        <v>13</v>
      </c>
      <c r="Y4573" t="s">
        <v>13</v>
      </c>
      <c r="Z4573" t="s">
        <v>13</v>
      </c>
      <c r="AA4573" t="s">
        <v>15</v>
      </c>
      <c r="AB4573" t="s">
        <v>13</v>
      </c>
      <c r="AC4573" t="s">
        <v>16</v>
      </c>
      <c r="AD4573">
        <v>64.5</v>
      </c>
      <c r="AE4573">
        <v>1929.95</v>
      </c>
      <c r="AF4573">
        <v>0</v>
      </c>
      <c r="AG4573">
        <v>0</v>
      </c>
      <c r="AH4573">
        <v>836.4</v>
      </c>
      <c r="AI4573">
        <v>2766.35</v>
      </c>
      <c r="AJ4573" t="s">
        <v>17</v>
      </c>
      <c r="AM4573" t="str">
        <f t="shared" si="213"/>
        <v>Stayed</v>
      </c>
      <c r="AN4573" t="str">
        <f t="shared" si="214"/>
        <v>No</v>
      </c>
      <c r="AO4573" t="str" cm="1">
        <f t="array" ref="AO4573">_xlfn.IFS($C4573&lt;36,"Youth", $C4573&lt;66, "Middle_age", $C4573&gt;65, "Old")</f>
        <v>Middle_age</v>
      </c>
      <c r="AP4573" t="str">
        <f t="shared" si="215"/>
        <v>3 năm</v>
      </c>
    </row>
    <row r="4574" spans="1:42" x14ac:dyDescent="0.35">
      <c r="A4574" t="s">
        <v>5720</v>
      </c>
      <c r="B4574" t="s">
        <v>19</v>
      </c>
      <c r="C4574">
        <v>61</v>
      </c>
      <c r="D4574" t="s">
        <v>10</v>
      </c>
      <c r="E4574">
        <v>1</v>
      </c>
      <c r="F4574" t="s">
        <v>860</v>
      </c>
      <c r="G4574">
        <v>94805</v>
      </c>
      <c r="H4574">
        <v>37.941456000000002</v>
      </c>
      <c r="I4574">
        <v>-122.32096799999999</v>
      </c>
      <c r="J4574">
        <v>5</v>
      </c>
      <c r="K4574" s="1">
        <v>68</v>
      </c>
      <c r="L4574" t="s">
        <v>42</v>
      </c>
      <c r="M4574" t="s">
        <v>10</v>
      </c>
      <c r="N4574">
        <v>32.590000000000003</v>
      </c>
      <c r="O4574" t="s">
        <v>10</v>
      </c>
      <c r="P4574" t="s">
        <v>10</v>
      </c>
      <c r="Q4574" t="s">
        <v>25</v>
      </c>
      <c r="R4574">
        <v>24</v>
      </c>
      <c r="S4574" t="s">
        <v>10</v>
      </c>
      <c r="T4574" t="s">
        <v>10</v>
      </c>
      <c r="U4574" t="s">
        <v>10</v>
      </c>
      <c r="V4574" t="s">
        <v>10</v>
      </c>
      <c r="W4574" t="s">
        <v>10</v>
      </c>
      <c r="X4574" t="s">
        <v>10</v>
      </c>
      <c r="Y4574" t="s">
        <v>10</v>
      </c>
      <c r="Z4574" t="s">
        <v>10</v>
      </c>
      <c r="AA4574" t="s">
        <v>43</v>
      </c>
      <c r="AB4574" t="s">
        <v>10</v>
      </c>
      <c r="AC4574" t="s">
        <v>26</v>
      </c>
      <c r="AD4574">
        <v>114.7</v>
      </c>
      <c r="AE4574">
        <v>7849.85</v>
      </c>
      <c r="AF4574">
        <v>0</v>
      </c>
      <c r="AG4574">
        <v>0</v>
      </c>
      <c r="AH4574">
        <v>2216.12</v>
      </c>
      <c r="AI4574">
        <v>10065.969999999999</v>
      </c>
      <c r="AJ4574" t="s">
        <v>17</v>
      </c>
      <c r="AM4574" t="str">
        <f t="shared" si="213"/>
        <v>VIP</v>
      </c>
      <c r="AN4574" t="str">
        <f t="shared" si="214"/>
        <v>Yes</v>
      </c>
      <c r="AO4574" t="str" cm="1">
        <f t="array" ref="AO4574">_xlfn.IFS($C4574&lt;36,"Youth", $C4574&lt;66, "Middle_age", $C4574&gt;65, "Old")</f>
        <v>Middle_age</v>
      </c>
      <c r="AP4574" t="str">
        <f t="shared" si="215"/>
        <v>6 năm</v>
      </c>
    </row>
    <row r="4575" spans="1:42" x14ac:dyDescent="0.35">
      <c r="A4575" t="s">
        <v>5721</v>
      </c>
      <c r="B4575" t="s">
        <v>9</v>
      </c>
      <c r="C4575">
        <v>23</v>
      </c>
      <c r="D4575" t="s">
        <v>13</v>
      </c>
      <c r="E4575">
        <v>0</v>
      </c>
      <c r="F4575" t="s">
        <v>205</v>
      </c>
      <c r="G4575">
        <v>90401</v>
      </c>
      <c r="H4575">
        <v>34.015481000000001</v>
      </c>
      <c r="I4575">
        <v>-118.49323099999999</v>
      </c>
      <c r="J4575">
        <v>0</v>
      </c>
      <c r="K4575" s="1">
        <v>31</v>
      </c>
      <c r="L4575" t="s">
        <v>12</v>
      </c>
      <c r="M4575" t="s">
        <v>10</v>
      </c>
      <c r="N4575">
        <v>31.79</v>
      </c>
      <c r="O4575" t="s">
        <v>13</v>
      </c>
      <c r="P4575" t="s">
        <v>13</v>
      </c>
      <c r="AA4575" t="s">
        <v>15</v>
      </c>
      <c r="AB4575" t="s">
        <v>13</v>
      </c>
      <c r="AC4575" t="s">
        <v>153</v>
      </c>
      <c r="AD4575">
        <v>20.95</v>
      </c>
      <c r="AE4575">
        <v>683.25</v>
      </c>
      <c r="AF4575">
        <v>0</v>
      </c>
      <c r="AG4575">
        <v>0</v>
      </c>
      <c r="AH4575">
        <v>985.49</v>
      </c>
      <c r="AI4575">
        <v>1668.74</v>
      </c>
      <c r="AJ4575" t="s">
        <v>17</v>
      </c>
      <c r="AM4575" t="str">
        <f t="shared" si="213"/>
        <v>Stayed</v>
      </c>
      <c r="AN4575" t="str">
        <f t="shared" si="214"/>
        <v>No</v>
      </c>
      <c r="AO4575" t="str" cm="1">
        <f t="array" ref="AO4575">_xlfn.IFS($C4575&lt;36,"Youth", $C4575&lt;66, "Middle_age", $C4575&gt;65, "Old")</f>
        <v>Youth</v>
      </c>
      <c r="AP4575" t="str">
        <f t="shared" si="215"/>
        <v>3 năm</v>
      </c>
    </row>
    <row r="4576" spans="1:42" x14ac:dyDescent="0.35">
      <c r="A4576" t="s">
        <v>5722</v>
      </c>
      <c r="B4576" t="s">
        <v>19</v>
      </c>
      <c r="C4576">
        <v>20</v>
      </c>
      <c r="D4576" t="s">
        <v>13</v>
      </c>
      <c r="E4576">
        <v>3</v>
      </c>
      <c r="F4576" t="s">
        <v>121</v>
      </c>
      <c r="G4576">
        <v>92128</v>
      </c>
      <c r="H4576">
        <v>33.000269000000003</v>
      </c>
      <c r="I4576">
        <v>-117.072093</v>
      </c>
      <c r="J4576">
        <v>0</v>
      </c>
      <c r="K4576" s="1">
        <v>31</v>
      </c>
      <c r="L4576" t="s">
        <v>99</v>
      </c>
      <c r="M4576" t="s">
        <v>13</v>
      </c>
      <c r="P4576" t="s">
        <v>10</v>
      </c>
      <c r="Q4576" t="s">
        <v>14</v>
      </c>
      <c r="R4576">
        <v>51</v>
      </c>
      <c r="S4576" t="s">
        <v>13</v>
      </c>
      <c r="T4576" t="s">
        <v>13</v>
      </c>
      <c r="U4576" t="s">
        <v>13</v>
      </c>
      <c r="V4576" t="s">
        <v>13</v>
      </c>
      <c r="W4576" t="s">
        <v>13</v>
      </c>
      <c r="X4576" t="s">
        <v>13</v>
      </c>
      <c r="Y4576" t="s">
        <v>13</v>
      </c>
      <c r="Z4576" t="s">
        <v>10</v>
      </c>
      <c r="AA4576" t="s">
        <v>21</v>
      </c>
      <c r="AB4576" t="s">
        <v>13</v>
      </c>
      <c r="AC4576" t="s">
        <v>16</v>
      </c>
      <c r="AD4576">
        <v>25</v>
      </c>
      <c r="AE4576">
        <v>789.2</v>
      </c>
      <c r="AF4576">
        <v>22.4</v>
      </c>
      <c r="AG4576">
        <v>0</v>
      </c>
      <c r="AH4576">
        <v>0</v>
      </c>
      <c r="AI4576">
        <v>766.8</v>
      </c>
      <c r="AJ4576" t="s">
        <v>17</v>
      </c>
      <c r="AM4576" t="str">
        <f t="shared" si="213"/>
        <v>Stayed</v>
      </c>
      <c r="AN4576" t="str">
        <f t="shared" si="214"/>
        <v>Yes</v>
      </c>
      <c r="AO4576" t="str" cm="1">
        <f t="array" ref="AO4576">_xlfn.IFS($C4576&lt;36,"Youth", $C4576&lt;66, "Middle_age", $C4576&gt;65, "Old")</f>
        <v>Youth</v>
      </c>
      <c r="AP4576" t="str">
        <f t="shared" si="215"/>
        <v>3 năm</v>
      </c>
    </row>
    <row r="4577" spans="1:42" x14ac:dyDescent="0.35">
      <c r="A4577" t="s">
        <v>5723</v>
      </c>
      <c r="B4577" t="s">
        <v>19</v>
      </c>
      <c r="C4577">
        <v>57</v>
      </c>
      <c r="D4577" t="s">
        <v>13</v>
      </c>
      <c r="E4577">
        <v>0</v>
      </c>
      <c r="F4577" t="s">
        <v>2946</v>
      </c>
      <c r="G4577">
        <v>92008</v>
      </c>
      <c r="H4577">
        <v>33.148116000000002</v>
      </c>
      <c r="I4577">
        <v>-117.306043</v>
      </c>
      <c r="J4577">
        <v>0</v>
      </c>
      <c r="K4577" s="1">
        <v>1</v>
      </c>
      <c r="L4577" t="s">
        <v>12</v>
      </c>
      <c r="M4577" t="s">
        <v>10</v>
      </c>
      <c r="N4577">
        <v>22.03</v>
      </c>
      <c r="O4577" t="s">
        <v>13</v>
      </c>
      <c r="P4577" t="s">
        <v>10</v>
      </c>
      <c r="Q4577" t="s">
        <v>25</v>
      </c>
      <c r="R4577">
        <v>26</v>
      </c>
      <c r="S4577" t="s">
        <v>13</v>
      </c>
      <c r="T4577" t="s">
        <v>13</v>
      </c>
      <c r="U4577" t="s">
        <v>13</v>
      </c>
      <c r="V4577" t="s">
        <v>13</v>
      </c>
      <c r="W4577" t="s">
        <v>13</v>
      </c>
      <c r="X4577" t="s">
        <v>13</v>
      </c>
      <c r="Y4577" t="s">
        <v>13</v>
      </c>
      <c r="Z4577" t="s">
        <v>10</v>
      </c>
      <c r="AA4577" t="s">
        <v>21</v>
      </c>
      <c r="AB4577" t="s">
        <v>10</v>
      </c>
      <c r="AC4577" t="s">
        <v>26</v>
      </c>
      <c r="AD4577">
        <v>69.349999999999994</v>
      </c>
      <c r="AE4577">
        <v>69.349999999999994</v>
      </c>
      <c r="AF4577">
        <v>0</v>
      </c>
      <c r="AG4577">
        <v>0</v>
      </c>
      <c r="AH4577">
        <v>22.03</v>
      </c>
      <c r="AI4577">
        <v>91.38</v>
      </c>
      <c r="AJ4577" t="s">
        <v>27</v>
      </c>
      <c r="AK4577" t="s">
        <v>91</v>
      </c>
      <c r="AL4577" t="s">
        <v>92</v>
      </c>
      <c r="AM4577" t="str">
        <f t="shared" si="213"/>
        <v>Churned</v>
      </c>
      <c r="AN4577" t="str">
        <f t="shared" si="214"/>
        <v>No</v>
      </c>
      <c r="AO4577" t="str" cm="1">
        <f t="array" ref="AO4577">_xlfn.IFS($C4577&lt;36,"Youth", $C4577&lt;66, "Middle_age", $C4577&gt;65, "Old")</f>
        <v>Middle_age</v>
      </c>
      <c r="AP4577" t="str">
        <f t="shared" si="215"/>
        <v>1 năm</v>
      </c>
    </row>
    <row r="4578" spans="1:42" x14ac:dyDescent="0.35">
      <c r="A4578" t="s">
        <v>5724</v>
      </c>
      <c r="B4578" t="s">
        <v>19</v>
      </c>
      <c r="C4578">
        <v>34</v>
      </c>
      <c r="D4578" t="s">
        <v>13</v>
      </c>
      <c r="E4578">
        <v>0</v>
      </c>
      <c r="F4578" t="s">
        <v>121</v>
      </c>
      <c r="G4578">
        <v>92121</v>
      </c>
      <c r="H4578">
        <v>32.898612999999997</v>
      </c>
      <c r="I4578">
        <v>-117.20293700000001</v>
      </c>
      <c r="J4578">
        <v>0</v>
      </c>
      <c r="K4578" s="1">
        <v>1</v>
      </c>
      <c r="L4578" t="s">
        <v>12</v>
      </c>
      <c r="M4578" t="s">
        <v>10</v>
      </c>
      <c r="N4578">
        <v>41.77</v>
      </c>
      <c r="O4578" t="s">
        <v>13</v>
      </c>
      <c r="P4578" t="s">
        <v>10</v>
      </c>
      <c r="Q4578" t="s">
        <v>25</v>
      </c>
      <c r="R4578">
        <v>15</v>
      </c>
      <c r="S4578" t="s">
        <v>13</v>
      </c>
      <c r="T4578" t="s">
        <v>13</v>
      </c>
      <c r="U4578" t="s">
        <v>13</v>
      </c>
      <c r="V4578" t="s">
        <v>13</v>
      </c>
      <c r="W4578" t="s">
        <v>13</v>
      </c>
      <c r="X4578" t="s">
        <v>10</v>
      </c>
      <c r="Y4578" t="s">
        <v>10</v>
      </c>
      <c r="Z4578" t="s">
        <v>10</v>
      </c>
      <c r="AA4578" t="s">
        <v>21</v>
      </c>
      <c r="AB4578" t="s">
        <v>10</v>
      </c>
      <c r="AC4578" t="s">
        <v>26</v>
      </c>
      <c r="AD4578">
        <v>80.8</v>
      </c>
      <c r="AE4578">
        <v>80.8</v>
      </c>
      <c r="AF4578">
        <v>0</v>
      </c>
      <c r="AG4578">
        <v>0</v>
      </c>
      <c r="AH4578">
        <v>41.77</v>
      </c>
      <c r="AI4578">
        <v>122.57</v>
      </c>
      <c r="AJ4578" t="s">
        <v>27</v>
      </c>
      <c r="AK4578" t="s">
        <v>28</v>
      </c>
      <c r="AL4578" t="s">
        <v>74</v>
      </c>
      <c r="AM4578" t="str">
        <f t="shared" si="213"/>
        <v>Churned</v>
      </c>
      <c r="AN4578" t="str">
        <f t="shared" si="214"/>
        <v>No</v>
      </c>
      <c r="AO4578" t="str" cm="1">
        <f t="array" ref="AO4578">_xlfn.IFS($C4578&lt;36,"Youth", $C4578&lt;66, "Middle_age", $C4578&gt;65, "Old")</f>
        <v>Youth</v>
      </c>
      <c r="AP4578" t="str">
        <f t="shared" si="215"/>
        <v>1 năm</v>
      </c>
    </row>
    <row r="4579" spans="1:42" x14ac:dyDescent="0.35">
      <c r="A4579" t="s">
        <v>5725</v>
      </c>
      <c r="B4579" t="s">
        <v>9</v>
      </c>
      <c r="C4579">
        <v>72</v>
      </c>
      <c r="D4579" t="s">
        <v>13</v>
      </c>
      <c r="E4579">
        <v>0</v>
      </c>
      <c r="F4579" t="s">
        <v>2154</v>
      </c>
      <c r="G4579">
        <v>95410</v>
      </c>
      <c r="H4579">
        <v>39.225693999999997</v>
      </c>
      <c r="I4579">
        <v>-123.717354</v>
      </c>
      <c r="J4579">
        <v>0</v>
      </c>
      <c r="K4579" s="1">
        <v>5</v>
      </c>
      <c r="L4579" t="s">
        <v>24</v>
      </c>
      <c r="M4579" t="s">
        <v>10</v>
      </c>
      <c r="N4579">
        <v>36.270000000000003</v>
      </c>
      <c r="O4579" t="s">
        <v>13</v>
      </c>
      <c r="P4579" t="s">
        <v>10</v>
      </c>
      <c r="Q4579" t="s">
        <v>25</v>
      </c>
      <c r="R4579">
        <v>17</v>
      </c>
      <c r="S4579" t="s">
        <v>10</v>
      </c>
      <c r="T4579" t="s">
        <v>10</v>
      </c>
      <c r="U4579" t="s">
        <v>13</v>
      </c>
      <c r="V4579" t="s">
        <v>13</v>
      </c>
      <c r="W4579" t="s">
        <v>13</v>
      </c>
      <c r="X4579" t="s">
        <v>13</v>
      </c>
      <c r="Y4579" t="s">
        <v>13</v>
      </c>
      <c r="Z4579" t="s">
        <v>10</v>
      </c>
      <c r="AA4579" t="s">
        <v>21</v>
      </c>
      <c r="AB4579" t="s">
        <v>13</v>
      </c>
      <c r="AC4579" t="s">
        <v>26</v>
      </c>
      <c r="AD4579">
        <v>80.7</v>
      </c>
      <c r="AE4579">
        <v>374.8</v>
      </c>
      <c r="AF4579">
        <v>0</v>
      </c>
      <c r="AG4579">
        <v>0</v>
      </c>
      <c r="AH4579">
        <v>181.35</v>
      </c>
      <c r="AI4579">
        <v>556.15</v>
      </c>
      <c r="AJ4579" t="s">
        <v>17</v>
      </c>
      <c r="AM4579" t="str">
        <f t="shared" si="213"/>
        <v>Stayed</v>
      </c>
      <c r="AN4579" t="str">
        <f t="shared" si="214"/>
        <v>No</v>
      </c>
      <c r="AO4579" t="str" cm="1">
        <f t="array" ref="AO4579">_xlfn.IFS($C4579&lt;36,"Youth", $C4579&lt;66, "Middle_age", $C4579&gt;65, "Old")</f>
        <v>Old</v>
      </c>
      <c r="AP4579" t="str">
        <f t="shared" si="215"/>
        <v>1 năm</v>
      </c>
    </row>
    <row r="4580" spans="1:42" x14ac:dyDescent="0.35">
      <c r="A4580" t="s">
        <v>5726</v>
      </c>
      <c r="B4580" t="s">
        <v>9</v>
      </c>
      <c r="C4580">
        <v>20</v>
      </c>
      <c r="D4580" t="s">
        <v>10</v>
      </c>
      <c r="E4580">
        <v>0</v>
      </c>
      <c r="F4580" t="s">
        <v>45</v>
      </c>
      <c r="G4580">
        <v>94559</v>
      </c>
      <c r="H4580">
        <v>38.232388999999998</v>
      </c>
      <c r="I4580">
        <v>-122.324944</v>
      </c>
      <c r="J4580">
        <v>5</v>
      </c>
      <c r="K4580" s="1">
        <v>35</v>
      </c>
      <c r="L4580" t="s">
        <v>12</v>
      </c>
      <c r="M4580" t="s">
        <v>10</v>
      </c>
      <c r="N4580">
        <v>42.18</v>
      </c>
      <c r="O4580" t="s">
        <v>13</v>
      </c>
      <c r="P4580" t="s">
        <v>10</v>
      </c>
      <c r="Q4580" t="s">
        <v>14</v>
      </c>
      <c r="R4580">
        <v>59</v>
      </c>
      <c r="S4580" t="s">
        <v>10</v>
      </c>
      <c r="T4580" t="s">
        <v>13</v>
      </c>
      <c r="U4580" t="s">
        <v>13</v>
      </c>
      <c r="V4580" t="s">
        <v>10</v>
      </c>
      <c r="W4580" t="s">
        <v>13</v>
      </c>
      <c r="X4580" t="s">
        <v>13</v>
      </c>
      <c r="Y4580" t="s">
        <v>13</v>
      </c>
      <c r="Z4580" t="s">
        <v>10</v>
      </c>
      <c r="AA4580" t="s">
        <v>15</v>
      </c>
      <c r="AB4580" t="s">
        <v>10</v>
      </c>
      <c r="AC4580" t="s">
        <v>26</v>
      </c>
      <c r="AD4580">
        <v>54.95</v>
      </c>
      <c r="AE4580">
        <v>1916</v>
      </c>
      <c r="AF4580">
        <v>0</v>
      </c>
      <c r="AG4580">
        <v>0</v>
      </c>
      <c r="AH4580">
        <v>1476.3</v>
      </c>
      <c r="AI4580">
        <v>3392.3</v>
      </c>
      <c r="AJ4580" t="s">
        <v>17</v>
      </c>
      <c r="AM4580" t="str">
        <f t="shared" si="213"/>
        <v>VIP</v>
      </c>
      <c r="AN4580" t="str">
        <f t="shared" si="214"/>
        <v>No</v>
      </c>
      <c r="AO4580" t="str" cm="1">
        <f t="array" ref="AO4580">_xlfn.IFS($C4580&lt;36,"Youth", $C4580&lt;66, "Middle_age", $C4580&gt;65, "Old")</f>
        <v>Youth</v>
      </c>
      <c r="AP4580" t="str">
        <f t="shared" si="215"/>
        <v>3 năm</v>
      </c>
    </row>
    <row r="4581" spans="1:42" x14ac:dyDescent="0.35">
      <c r="A4581" t="s">
        <v>5727</v>
      </c>
      <c r="B4581" t="s">
        <v>9</v>
      </c>
      <c r="C4581">
        <v>46</v>
      </c>
      <c r="D4581" t="s">
        <v>10</v>
      </c>
      <c r="E4581">
        <v>0</v>
      </c>
      <c r="F4581" t="s">
        <v>3457</v>
      </c>
      <c r="G4581">
        <v>94925</v>
      </c>
      <c r="H4581">
        <v>37.924014</v>
      </c>
      <c r="I4581">
        <v>-122.51169400000001</v>
      </c>
      <c r="J4581">
        <v>7</v>
      </c>
      <c r="K4581" s="1">
        <v>71</v>
      </c>
      <c r="L4581" t="s">
        <v>12</v>
      </c>
      <c r="M4581" t="s">
        <v>10</v>
      </c>
      <c r="N4581">
        <v>9.06</v>
      </c>
      <c r="O4581" t="s">
        <v>10</v>
      </c>
      <c r="P4581" t="s">
        <v>10</v>
      </c>
      <c r="Q4581" t="s">
        <v>49</v>
      </c>
      <c r="R4581">
        <v>30</v>
      </c>
      <c r="S4581" t="s">
        <v>10</v>
      </c>
      <c r="T4581" t="s">
        <v>10</v>
      </c>
      <c r="U4581" t="s">
        <v>10</v>
      </c>
      <c r="V4581" t="s">
        <v>10</v>
      </c>
      <c r="W4581" t="s">
        <v>10</v>
      </c>
      <c r="X4581" t="s">
        <v>10</v>
      </c>
      <c r="Y4581" t="s">
        <v>10</v>
      </c>
      <c r="Z4581" t="s">
        <v>10</v>
      </c>
      <c r="AA4581" t="s">
        <v>43</v>
      </c>
      <c r="AB4581" t="s">
        <v>13</v>
      </c>
      <c r="AC4581" t="s">
        <v>26</v>
      </c>
      <c r="AD4581">
        <v>87.95</v>
      </c>
      <c r="AE4581">
        <v>6365.35</v>
      </c>
      <c r="AF4581">
        <v>0</v>
      </c>
      <c r="AG4581">
        <v>0</v>
      </c>
      <c r="AH4581">
        <v>643.26</v>
      </c>
      <c r="AI4581">
        <v>7008.61</v>
      </c>
      <c r="AJ4581" t="s">
        <v>17</v>
      </c>
      <c r="AM4581" t="str">
        <f t="shared" si="213"/>
        <v>VIP</v>
      </c>
      <c r="AN4581" t="str">
        <f t="shared" si="214"/>
        <v>No</v>
      </c>
      <c r="AO4581" t="str" cm="1">
        <f t="array" ref="AO4581">_xlfn.IFS($C4581&lt;36,"Youth", $C4581&lt;66, "Middle_age", $C4581&gt;65, "Old")</f>
        <v>Middle_age</v>
      </c>
      <c r="AP4581" t="str">
        <f t="shared" si="215"/>
        <v>6 năm</v>
      </c>
    </row>
    <row r="4582" spans="1:42" x14ac:dyDescent="0.35">
      <c r="A4582" t="s">
        <v>5728</v>
      </c>
      <c r="B4582" t="s">
        <v>9</v>
      </c>
      <c r="C4582">
        <v>61</v>
      </c>
      <c r="D4582" t="s">
        <v>10</v>
      </c>
      <c r="E4582">
        <v>2</v>
      </c>
      <c r="F4582" t="s">
        <v>2590</v>
      </c>
      <c r="G4582">
        <v>93244</v>
      </c>
      <c r="H4582">
        <v>36.462671</v>
      </c>
      <c r="I4582">
        <v>-118.997291</v>
      </c>
      <c r="J4582">
        <v>5</v>
      </c>
      <c r="K4582" s="1">
        <v>71</v>
      </c>
      <c r="L4582" t="s">
        <v>42</v>
      </c>
      <c r="M4582" t="s">
        <v>10</v>
      </c>
      <c r="N4582">
        <v>36.5</v>
      </c>
      <c r="O4582" t="s">
        <v>10</v>
      </c>
      <c r="P4582" t="s">
        <v>10</v>
      </c>
      <c r="Q4582" t="s">
        <v>25</v>
      </c>
      <c r="R4582">
        <v>19</v>
      </c>
      <c r="S4582" t="s">
        <v>10</v>
      </c>
      <c r="T4582" t="s">
        <v>10</v>
      </c>
      <c r="U4582" t="s">
        <v>10</v>
      </c>
      <c r="V4582" t="s">
        <v>13</v>
      </c>
      <c r="W4582" t="s">
        <v>10</v>
      </c>
      <c r="X4582" t="s">
        <v>13</v>
      </c>
      <c r="Y4582" t="s">
        <v>13</v>
      </c>
      <c r="Z4582" t="s">
        <v>10</v>
      </c>
      <c r="AA4582" t="s">
        <v>43</v>
      </c>
      <c r="AB4582" t="s">
        <v>13</v>
      </c>
      <c r="AC4582" t="s">
        <v>26</v>
      </c>
      <c r="AD4582">
        <v>100.5</v>
      </c>
      <c r="AE4582">
        <v>7030.65</v>
      </c>
      <c r="AF4582">
        <v>0</v>
      </c>
      <c r="AG4582">
        <v>0</v>
      </c>
      <c r="AH4582">
        <v>2591.5</v>
      </c>
      <c r="AI4582">
        <v>9622.15</v>
      </c>
      <c r="AJ4582" t="s">
        <v>17</v>
      </c>
      <c r="AM4582" t="str">
        <f t="shared" si="213"/>
        <v>VIP</v>
      </c>
      <c r="AN4582" t="str">
        <f t="shared" si="214"/>
        <v>Yes</v>
      </c>
      <c r="AO4582" t="str" cm="1">
        <f t="array" ref="AO4582">_xlfn.IFS($C4582&lt;36,"Youth", $C4582&lt;66, "Middle_age", $C4582&gt;65, "Old")</f>
        <v>Middle_age</v>
      </c>
      <c r="AP4582" t="str">
        <f t="shared" si="215"/>
        <v>6 năm</v>
      </c>
    </row>
    <row r="4583" spans="1:42" x14ac:dyDescent="0.35">
      <c r="A4583" t="s">
        <v>5729</v>
      </c>
      <c r="B4583" t="s">
        <v>9</v>
      </c>
      <c r="C4583">
        <v>67</v>
      </c>
      <c r="D4583" t="s">
        <v>13</v>
      </c>
      <c r="E4583">
        <v>0</v>
      </c>
      <c r="F4583" t="s">
        <v>583</v>
      </c>
      <c r="G4583">
        <v>94301</v>
      </c>
      <c r="H4583">
        <v>37.444313999999999</v>
      </c>
      <c r="I4583">
        <v>-122.149996</v>
      </c>
      <c r="J4583">
        <v>0</v>
      </c>
      <c r="K4583" s="1">
        <v>57</v>
      </c>
      <c r="L4583" t="s">
        <v>46</v>
      </c>
      <c r="M4583" t="s">
        <v>10</v>
      </c>
      <c r="N4583">
        <v>11.23</v>
      </c>
      <c r="O4583" t="s">
        <v>13</v>
      </c>
      <c r="P4583" t="s">
        <v>10</v>
      </c>
      <c r="Q4583" t="s">
        <v>49</v>
      </c>
      <c r="R4583">
        <v>30</v>
      </c>
      <c r="S4583" t="s">
        <v>10</v>
      </c>
      <c r="T4583" t="s">
        <v>13</v>
      </c>
      <c r="U4583" t="s">
        <v>10</v>
      </c>
      <c r="V4583" t="s">
        <v>10</v>
      </c>
      <c r="W4583" t="s">
        <v>10</v>
      </c>
      <c r="X4583" t="s">
        <v>13</v>
      </c>
      <c r="Y4583" t="s">
        <v>13</v>
      </c>
      <c r="Z4583" t="s">
        <v>10</v>
      </c>
      <c r="AA4583" t="s">
        <v>43</v>
      </c>
      <c r="AB4583" t="s">
        <v>13</v>
      </c>
      <c r="AC4583" t="s">
        <v>26</v>
      </c>
      <c r="AD4583">
        <v>69.849999999999994</v>
      </c>
      <c r="AE4583">
        <v>4003</v>
      </c>
      <c r="AF4583">
        <v>0</v>
      </c>
      <c r="AG4583">
        <v>0</v>
      </c>
      <c r="AH4583">
        <v>640.11</v>
      </c>
      <c r="AI4583">
        <v>4643.1099999999997</v>
      </c>
      <c r="AJ4583" t="s">
        <v>17</v>
      </c>
      <c r="AM4583" t="str">
        <f t="shared" si="213"/>
        <v>VIP</v>
      </c>
      <c r="AN4583" t="str">
        <f t="shared" si="214"/>
        <v>No</v>
      </c>
      <c r="AO4583" t="str" cm="1">
        <f t="array" ref="AO4583">_xlfn.IFS($C4583&lt;36,"Youth", $C4583&lt;66, "Middle_age", $C4583&gt;65, "Old")</f>
        <v>Old</v>
      </c>
      <c r="AP4583" t="str">
        <f t="shared" si="215"/>
        <v>5 năm</v>
      </c>
    </row>
    <row r="4584" spans="1:42" x14ac:dyDescent="0.35">
      <c r="A4584" t="s">
        <v>5730</v>
      </c>
      <c r="B4584" t="s">
        <v>19</v>
      </c>
      <c r="C4584">
        <v>55</v>
      </c>
      <c r="D4584" t="s">
        <v>13</v>
      </c>
      <c r="E4584">
        <v>0</v>
      </c>
      <c r="F4584" t="s">
        <v>4343</v>
      </c>
      <c r="G4584">
        <v>93015</v>
      </c>
      <c r="H4584">
        <v>34.408161</v>
      </c>
      <c r="I4584">
        <v>-118.865111</v>
      </c>
      <c r="J4584">
        <v>0</v>
      </c>
      <c r="K4584" s="1">
        <v>8</v>
      </c>
      <c r="L4584" t="s">
        <v>12</v>
      </c>
      <c r="M4584" t="s">
        <v>13</v>
      </c>
      <c r="P4584" t="s">
        <v>10</v>
      </c>
      <c r="Q4584" t="s">
        <v>14</v>
      </c>
      <c r="R4584">
        <v>16</v>
      </c>
      <c r="S4584" t="s">
        <v>13</v>
      </c>
      <c r="T4584" t="s">
        <v>13</v>
      </c>
      <c r="U4584" t="s">
        <v>13</v>
      </c>
      <c r="V4584" t="s">
        <v>13</v>
      </c>
      <c r="W4584" t="s">
        <v>13</v>
      </c>
      <c r="X4584" t="s">
        <v>13</v>
      </c>
      <c r="Y4584" t="s">
        <v>13</v>
      </c>
      <c r="Z4584" t="s">
        <v>10</v>
      </c>
      <c r="AA4584" t="s">
        <v>21</v>
      </c>
      <c r="AB4584" t="s">
        <v>10</v>
      </c>
      <c r="AC4584" t="s">
        <v>16</v>
      </c>
      <c r="AD4584">
        <v>25.25</v>
      </c>
      <c r="AE4584">
        <v>186.3</v>
      </c>
      <c r="AF4584">
        <v>0</v>
      </c>
      <c r="AG4584">
        <v>0</v>
      </c>
      <c r="AH4584">
        <v>0</v>
      </c>
      <c r="AI4584">
        <v>186.3</v>
      </c>
      <c r="AJ4584" t="s">
        <v>17</v>
      </c>
      <c r="AM4584" t="str">
        <f t="shared" si="213"/>
        <v>Stayed</v>
      </c>
      <c r="AN4584" t="str">
        <f t="shared" si="214"/>
        <v>No</v>
      </c>
      <c r="AO4584" t="str" cm="1">
        <f t="array" ref="AO4584">_xlfn.IFS($C4584&lt;36,"Youth", $C4584&lt;66, "Middle_age", $C4584&gt;65, "Old")</f>
        <v>Middle_age</v>
      </c>
      <c r="AP4584" t="str">
        <f t="shared" si="215"/>
        <v>1 năm</v>
      </c>
    </row>
    <row r="4585" spans="1:42" x14ac:dyDescent="0.35">
      <c r="A4585" t="s">
        <v>5731</v>
      </c>
      <c r="B4585" t="s">
        <v>9</v>
      </c>
      <c r="C4585">
        <v>19</v>
      </c>
      <c r="D4585" t="s">
        <v>13</v>
      </c>
      <c r="E4585">
        <v>2</v>
      </c>
      <c r="F4585" t="s">
        <v>1194</v>
      </c>
      <c r="G4585">
        <v>95669</v>
      </c>
      <c r="H4585">
        <v>38.489272999999997</v>
      </c>
      <c r="I4585">
        <v>-120.891614</v>
      </c>
      <c r="J4585">
        <v>0</v>
      </c>
      <c r="K4585" s="1">
        <v>67</v>
      </c>
      <c r="L4585" t="s">
        <v>42</v>
      </c>
      <c r="M4585" t="s">
        <v>10</v>
      </c>
      <c r="N4585">
        <v>18.739999999999998</v>
      </c>
      <c r="O4585" t="s">
        <v>10</v>
      </c>
      <c r="P4585" t="s">
        <v>10</v>
      </c>
      <c r="Q4585" t="s">
        <v>25</v>
      </c>
      <c r="R4585">
        <v>59</v>
      </c>
      <c r="S4585" t="s">
        <v>13</v>
      </c>
      <c r="T4585" t="s">
        <v>10</v>
      </c>
      <c r="U4585" t="s">
        <v>13</v>
      </c>
      <c r="V4585" t="s">
        <v>10</v>
      </c>
      <c r="W4585" t="s">
        <v>10</v>
      </c>
      <c r="X4585" t="s">
        <v>10</v>
      </c>
      <c r="Y4585" t="s">
        <v>10</v>
      </c>
      <c r="Z4585" t="s">
        <v>10</v>
      </c>
      <c r="AA4585" t="s">
        <v>15</v>
      </c>
      <c r="AB4585" t="s">
        <v>10</v>
      </c>
      <c r="AC4585" t="s">
        <v>26</v>
      </c>
      <c r="AD4585">
        <v>106.6</v>
      </c>
      <c r="AE4585">
        <v>7244.7</v>
      </c>
      <c r="AF4585">
        <v>0</v>
      </c>
      <c r="AG4585">
        <v>0</v>
      </c>
      <c r="AH4585">
        <v>1255.58</v>
      </c>
      <c r="AI4585">
        <v>8500.2800000000007</v>
      </c>
      <c r="AJ4585" t="s">
        <v>17</v>
      </c>
      <c r="AM4585" t="str">
        <f t="shared" si="213"/>
        <v>VIP</v>
      </c>
      <c r="AN4585" t="str">
        <f t="shared" si="214"/>
        <v>Yes</v>
      </c>
      <c r="AO4585" t="str" cm="1">
        <f t="array" ref="AO4585">_xlfn.IFS($C4585&lt;36,"Youth", $C4585&lt;66, "Middle_age", $C4585&gt;65, "Old")</f>
        <v>Youth</v>
      </c>
      <c r="AP4585" t="str">
        <f t="shared" si="215"/>
        <v>6 năm</v>
      </c>
    </row>
    <row r="4586" spans="1:42" x14ac:dyDescent="0.35">
      <c r="A4586" t="s">
        <v>5732</v>
      </c>
      <c r="B4586" t="s">
        <v>19</v>
      </c>
      <c r="C4586">
        <v>61</v>
      </c>
      <c r="D4586" t="s">
        <v>10</v>
      </c>
      <c r="E4586">
        <v>1</v>
      </c>
      <c r="F4586" t="s">
        <v>105</v>
      </c>
      <c r="G4586">
        <v>90028</v>
      </c>
      <c r="H4586">
        <v>34.099868999999998</v>
      </c>
      <c r="I4586">
        <v>-118.326843</v>
      </c>
      <c r="J4586">
        <v>1</v>
      </c>
      <c r="K4586" s="1">
        <v>47</v>
      </c>
      <c r="L4586" t="s">
        <v>12</v>
      </c>
      <c r="M4586" t="s">
        <v>10</v>
      </c>
      <c r="N4586">
        <v>31.35</v>
      </c>
      <c r="O4586" t="s">
        <v>10</v>
      </c>
      <c r="P4586" t="s">
        <v>10</v>
      </c>
      <c r="Q4586" t="s">
        <v>25</v>
      </c>
      <c r="R4586">
        <v>16</v>
      </c>
      <c r="S4586" t="s">
        <v>13</v>
      </c>
      <c r="T4586" t="s">
        <v>10</v>
      </c>
      <c r="U4586" t="s">
        <v>13</v>
      </c>
      <c r="V4586" t="s">
        <v>13</v>
      </c>
      <c r="W4586" t="s">
        <v>10</v>
      </c>
      <c r="X4586" t="s">
        <v>10</v>
      </c>
      <c r="Y4586" t="s">
        <v>10</v>
      </c>
      <c r="Z4586" t="s">
        <v>10</v>
      </c>
      <c r="AA4586" t="s">
        <v>21</v>
      </c>
      <c r="AB4586" t="s">
        <v>10</v>
      </c>
      <c r="AC4586" t="s">
        <v>26</v>
      </c>
      <c r="AD4586">
        <v>99.35</v>
      </c>
      <c r="AE4586">
        <v>4749.1499999999996</v>
      </c>
      <c r="AF4586">
        <v>0</v>
      </c>
      <c r="AG4586">
        <v>0</v>
      </c>
      <c r="AH4586">
        <v>1473.45</v>
      </c>
      <c r="AI4586">
        <v>6222.6</v>
      </c>
      <c r="AJ4586" t="s">
        <v>27</v>
      </c>
      <c r="AK4586" t="s">
        <v>28</v>
      </c>
      <c r="AL4586" t="s">
        <v>29</v>
      </c>
      <c r="AM4586" t="str">
        <f t="shared" si="213"/>
        <v>Churned</v>
      </c>
      <c r="AN4586" t="str">
        <f t="shared" si="214"/>
        <v>Yes</v>
      </c>
      <c r="AO4586" t="str" cm="1">
        <f t="array" ref="AO4586">_xlfn.IFS($C4586&lt;36,"Youth", $C4586&lt;66, "Middle_age", $C4586&gt;65, "Old")</f>
        <v>Middle_age</v>
      </c>
      <c r="AP4586" t="str">
        <f t="shared" si="215"/>
        <v>4 năm</v>
      </c>
    </row>
    <row r="4587" spans="1:42" x14ac:dyDescent="0.35">
      <c r="A4587" t="s">
        <v>5733</v>
      </c>
      <c r="B4587" t="s">
        <v>19</v>
      </c>
      <c r="C4587">
        <v>32</v>
      </c>
      <c r="D4587" t="s">
        <v>10</v>
      </c>
      <c r="E4587">
        <v>0</v>
      </c>
      <c r="F4587" t="s">
        <v>596</v>
      </c>
      <c r="G4587">
        <v>91401</v>
      </c>
      <c r="H4587">
        <v>34.178483</v>
      </c>
      <c r="I4587">
        <v>-118.431791</v>
      </c>
      <c r="J4587">
        <v>8</v>
      </c>
      <c r="K4587" s="1">
        <v>1</v>
      </c>
      <c r="L4587" t="s">
        <v>12</v>
      </c>
      <c r="M4587" t="s">
        <v>10</v>
      </c>
      <c r="N4587">
        <v>44.69</v>
      </c>
      <c r="O4587" t="s">
        <v>13</v>
      </c>
      <c r="P4587" t="s">
        <v>13</v>
      </c>
      <c r="AA4587" t="s">
        <v>15</v>
      </c>
      <c r="AB4587" t="s">
        <v>10</v>
      </c>
      <c r="AC4587" t="s">
        <v>26</v>
      </c>
      <c r="AD4587">
        <v>-3</v>
      </c>
      <c r="AE4587">
        <v>20.2</v>
      </c>
      <c r="AF4587">
        <v>0</v>
      </c>
      <c r="AG4587">
        <v>0</v>
      </c>
      <c r="AH4587">
        <v>44.69</v>
      </c>
      <c r="AI4587">
        <v>64.89</v>
      </c>
      <c r="AJ4587" t="s">
        <v>68</v>
      </c>
      <c r="AM4587" t="str">
        <f t="shared" si="213"/>
        <v>Joined</v>
      </c>
      <c r="AN4587" t="str">
        <f t="shared" si="214"/>
        <v>No</v>
      </c>
      <c r="AO4587" t="str" cm="1">
        <f t="array" ref="AO4587">_xlfn.IFS($C4587&lt;36,"Youth", $C4587&lt;66, "Middle_age", $C4587&gt;65, "Old")</f>
        <v>Youth</v>
      </c>
      <c r="AP4587" t="str">
        <f t="shared" si="215"/>
        <v>1 năm</v>
      </c>
    </row>
    <row r="4588" spans="1:42" x14ac:dyDescent="0.35">
      <c r="A4588" t="s">
        <v>5734</v>
      </c>
      <c r="B4588" t="s">
        <v>9</v>
      </c>
      <c r="C4588">
        <v>35</v>
      </c>
      <c r="D4588" t="s">
        <v>10</v>
      </c>
      <c r="E4588">
        <v>0</v>
      </c>
      <c r="F4588" t="s">
        <v>4125</v>
      </c>
      <c r="G4588">
        <v>93420</v>
      </c>
      <c r="H4588">
        <v>35.176236000000003</v>
      </c>
      <c r="I4588">
        <v>-120.483243</v>
      </c>
      <c r="J4588">
        <v>5</v>
      </c>
      <c r="K4588" s="1">
        <v>4</v>
      </c>
      <c r="L4588" t="s">
        <v>12</v>
      </c>
      <c r="M4588" t="s">
        <v>10</v>
      </c>
      <c r="N4588">
        <v>45.84</v>
      </c>
      <c r="O4588" t="s">
        <v>13</v>
      </c>
      <c r="P4588" t="s">
        <v>13</v>
      </c>
      <c r="AA4588" t="s">
        <v>21</v>
      </c>
      <c r="AB4588" t="s">
        <v>13</v>
      </c>
      <c r="AC4588" t="s">
        <v>26</v>
      </c>
      <c r="AD4588">
        <v>20.149999999999999</v>
      </c>
      <c r="AE4588">
        <v>91.4</v>
      </c>
      <c r="AF4588">
        <v>0</v>
      </c>
      <c r="AG4588">
        <v>0</v>
      </c>
      <c r="AH4588">
        <v>183.36</v>
      </c>
      <c r="AI4588">
        <v>274.76</v>
      </c>
      <c r="AJ4588" t="s">
        <v>17</v>
      </c>
      <c r="AM4588" t="str">
        <f t="shared" si="213"/>
        <v>Stayed</v>
      </c>
      <c r="AN4588" t="str">
        <f t="shared" si="214"/>
        <v>No</v>
      </c>
      <c r="AO4588" t="str" cm="1">
        <f t="array" ref="AO4588">_xlfn.IFS($C4588&lt;36,"Youth", $C4588&lt;66, "Middle_age", $C4588&gt;65, "Old")</f>
        <v>Youth</v>
      </c>
      <c r="AP4588" t="str">
        <f t="shared" si="215"/>
        <v>1 năm</v>
      </c>
    </row>
    <row r="4589" spans="1:42" x14ac:dyDescent="0.35">
      <c r="A4589" t="s">
        <v>5735</v>
      </c>
      <c r="B4589" t="s">
        <v>19</v>
      </c>
      <c r="C4589">
        <v>22</v>
      </c>
      <c r="D4589" t="s">
        <v>10</v>
      </c>
      <c r="E4589">
        <v>2</v>
      </c>
      <c r="F4589" t="s">
        <v>121</v>
      </c>
      <c r="G4589">
        <v>92126</v>
      </c>
      <c r="H4589">
        <v>32.886924999999998</v>
      </c>
      <c r="I4589">
        <v>-117.152162</v>
      </c>
      <c r="J4589">
        <v>5</v>
      </c>
      <c r="K4589" s="1">
        <v>16</v>
      </c>
      <c r="L4589" t="s">
        <v>32</v>
      </c>
      <c r="M4589" t="s">
        <v>10</v>
      </c>
      <c r="N4589">
        <v>9.16</v>
      </c>
      <c r="O4589" t="s">
        <v>10</v>
      </c>
      <c r="P4589" t="s">
        <v>10</v>
      </c>
      <c r="Q4589" t="s">
        <v>49</v>
      </c>
      <c r="R4589">
        <v>59</v>
      </c>
      <c r="S4589" t="s">
        <v>10</v>
      </c>
      <c r="T4589" t="s">
        <v>10</v>
      </c>
      <c r="U4589" t="s">
        <v>13</v>
      </c>
      <c r="V4589" t="s">
        <v>10</v>
      </c>
      <c r="W4589" t="s">
        <v>10</v>
      </c>
      <c r="X4589" t="s">
        <v>10</v>
      </c>
      <c r="Y4589" t="s">
        <v>10</v>
      </c>
      <c r="Z4589" t="s">
        <v>10</v>
      </c>
      <c r="AA4589" t="s">
        <v>21</v>
      </c>
      <c r="AB4589" t="s">
        <v>13</v>
      </c>
      <c r="AC4589" t="s">
        <v>26</v>
      </c>
      <c r="AD4589">
        <v>84.9</v>
      </c>
      <c r="AE4589">
        <v>1398.25</v>
      </c>
      <c r="AF4589">
        <v>0</v>
      </c>
      <c r="AG4589">
        <v>0</v>
      </c>
      <c r="AH4589">
        <v>146.56</v>
      </c>
      <c r="AI4589">
        <v>1544.81</v>
      </c>
      <c r="AJ4589" t="s">
        <v>17</v>
      </c>
      <c r="AM4589" t="str">
        <f t="shared" si="213"/>
        <v>Stayed</v>
      </c>
      <c r="AN4589" t="str">
        <f t="shared" si="214"/>
        <v>Yes</v>
      </c>
      <c r="AO4589" t="str" cm="1">
        <f t="array" ref="AO4589">_xlfn.IFS($C4589&lt;36,"Youth", $C4589&lt;66, "Middle_age", $C4589&gt;65, "Old")</f>
        <v>Youth</v>
      </c>
      <c r="AP4589" t="str">
        <f t="shared" si="215"/>
        <v>2 năm</v>
      </c>
    </row>
    <row r="4590" spans="1:42" x14ac:dyDescent="0.35">
      <c r="A4590" t="s">
        <v>5736</v>
      </c>
      <c r="B4590" t="s">
        <v>19</v>
      </c>
      <c r="C4590">
        <v>61</v>
      </c>
      <c r="D4590" t="s">
        <v>13</v>
      </c>
      <c r="E4590">
        <v>0</v>
      </c>
      <c r="F4590" t="s">
        <v>464</v>
      </c>
      <c r="G4590">
        <v>91423</v>
      </c>
      <c r="H4590">
        <v>34.146957</v>
      </c>
      <c r="I4590">
        <v>-118.43213799999999</v>
      </c>
      <c r="J4590">
        <v>0</v>
      </c>
      <c r="K4590" s="1">
        <v>2</v>
      </c>
      <c r="L4590" t="s">
        <v>24</v>
      </c>
      <c r="M4590" t="s">
        <v>10</v>
      </c>
      <c r="N4590">
        <v>43.47</v>
      </c>
      <c r="O4590" t="s">
        <v>10</v>
      </c>
      <c r="P4590" t="s">
        <v>10</v>
      </c>
      <c r="Q4590" t="s">
        <v>25</v>
      </c>
      <c r="R4590">
        <v>30</v>
      </c>
      <c r="S4590" t="s">
        <v>13</v>
      </c>
      <c r="T4590" t="s">
        <v>13</v>
      </c>
      <c r="U4590" t="s">
        <v>13</v>
      </c>
      <c r="V4590" t="s">
        <v>13</v>
      </c>
      <c r="W4590" t="s">
        <v>13</v>
      </c>
      <c r="X4590" t="s">
        <v>10</v>
      </c>
      <c r="Y4590" t="s">
        <v>10</v>
      </c>
      <c r="Z4590" t="s">
        <v>10</v>
      </c>
      <c r="AA4590" t="s">
        <v>21</v>
      </c>
      <c r="AB4590" t="s">
        <v>10</v>
      </c>
      <c r="AC4590" t="s">
        <v>26</v>
      </c>
      <c r="AD4590">
        <v>86</v>
      </c>
      <c r="AE4590">
        <v>165.45</v>
      </c>
      <c r="AF4590">
        <v>0</v>
      </c>
      <c r="AG4590">
        <v>0</v>
      </c>
      <c r="AH4590">
        <v>86.94</v>
      </c>
      <c r="AI4590">
        <v>252.39</v>
      </c>
      <c r="AJ4590" t="s">
        <v>27</v>
      </c>
      <c r="AK4590" t="s">
        <v>91</v>
      </c>
      <c r="AL4590" t="s">
        <v>165</v>
      </c>
      <c r="AM4590" t="str">
        <f t="shared" si="213"/>
        <v>Churned</v>
      </c>
      <c r="AN4590" t="str">
        <f t="shared" si="214"/>
        <v>No</v>
      </c>
      <c r="AO4590" t="str" cm="1">
        <f t="array" ref="AO4590">_xlfn.IFS($C4590&lt;36,"Youth", $C4590&lt;66, "Middle_age", $C4590&gt;65, "Old")</f>
        <v>Middle_age</v>
      </c>
      <c r="AP4590" t="str">
        <f t="shared" si="215"/>
        <v>1 năm</v>
      </c>
    </row>
    <row r="4591" spans="1:42" x14ac:dyDescent="0.35">
      <c r="A4591" t="s">
        <v>5737</v>
      </c>
      <c r="B4591" t="s">
        <v>9</v>
      </c>
      <c r="C4591">
        <v>47</v>
      </c>
      <c r="D4591" t="s">
        <v>10</v>
      </c>
      <c r="E4591">
        <v>0</v>
      </c>
      <c r="F4591" t="s">
        <v>2991</v>
      </c>
      <c r="G4591">
        <v>95554</v>
      </c>
      <c r="H4591">
        <v>40.267158000000002</v>
      </c>
      <c r="I4591">
        <v>-123.805913</v>
      </c>
      <c r="J4591">
        <v>6</v>
      </c>
      <c r="K4591" s="1">
        <v>23</v>
      </c>
      <c r="L4591" t="s">
        <v>32</v>
      </c>
      <c r="M4591" t="s">
        <v>10</v>
      </c>
      <c r="N4591">
        <v>38.93</v>
      </c>
      <c r="O4591" t="s">
        <v>13</v>
      </c>
      <c r="P4591" t="s">
        <v>10</v>
      </c>
      <c r="Q4591" t="s">
        <v>14</v>
      </c>
      <c r="R4591">
        <v>4</v>
      </c>
      <c r="S4591" t="s">
        <v>13</v>
      </c>
      <c r="T4591" t="s">
        <v>13</v>
      </c>
      <c r="U4591" t="s">
        <v>10</v>
      </c>
      <c r="V4591" t="s">
        <v>10</v>
      </c>
      <c r="W4591" t="s">
        <v>13</v>
      </c>
      <c r="X4591" t="s">
        <v>13</v>
      </c>
      <c r="Y4591" t="s">
        <v>13</v>
      </c>
      <c r="Z4591" t="s">
        <v>10</v>
      </c>
      <c r="AA4591" t="s">
        <v>21</v>
      </c>
      <c r="AB4591" t="s">
        <v>13</v>
      </c>
      <c r="AC4591" t="s">
        <v>26</v>
      </c>
      <c r="AD4591">
        <v>54.25</v>
      </c>
      <c r="AE4591">
        <v>1221.55</v>
      </c>
      <c r="AF4591">
        <v>0</v>
      </c>
      <c r="AG4591">
        <v>0</v>
      </c>
      <c r="AH4591">
        <v>895.39</v>
      </c>
      <c r="AI4591">
        <v>2116.94</v>
      </c>
      <c r="AJ4591" t="s">
        <v>17</v>
      </c>
      <c r="AM4591" t="str">
        <f t="shared" si="213"/>
        <v>Stayed</v>
      </c>
      <c r="AN4591" t="str">
        <f t="shared" si="214"/>
        <v>No</v>
      </c>
      <c r="AO4591" t="str" cm="1">
        <f t="array" ref="AO4591">_xlfn.IFS($C4591&lt;36,"Youth", $C4591&lt;66, "Middle_age", $C4591&gt;65, "Old")</f>
        <v>Middle_age</v>
      </c>
      <c r="AP4591" t="str">
        <f t="shared" si="215"/>
        <v>2 năm</v>
      </c>
    </row>
    <row r="4592" spans="1:42" x14ac:dyDescent="0.35">
      <c r="A4592" t="s">
        <v>5738</v>
      </c>
      <c r="B4592" t="s">
        <v>19</v>
      </c>
      <c r="C4592">
        <v>57</v>
      </c>
      <c r="D4592" t="s">
        <v>10</v>
      </c>
      <c r="E4592">
        <v>1</v>
      </c>
      <c r="F4592" t="s">
        <v>3078</v>
      </c>
      <c r="G4592">
        <v>93669</v>
      </c>
      <c r="H4592">
        <v>37.287757999999997</v>
      </c>
      <c r="I4592">
        <v>-119.54815600000001</v>
      </c>
      <c r="J4592">
        <v>6</v>
      </c>
      <c r="K4592" s="1">
        <v>12</v>
      </c>
      <c r="L4592" t="s">
        <v>12</v>
      </c>
      <c r="M4592" t="s">
        <v>10</v>
      </c>
      <c r="N4592">
        <v>46.06</v>
      </c>
      <c r="O4592" t="s">
        <v>13</v>
      </c>
      <c r="P4592" t="s">
        <v>13</v>
      </c>
      <c r="AA4592" t="s">
        <v>21</v>
      </c>
      <c r="AB4592" t="s">
        <v>13</v>
      </c>
      <c r="AC4592" t="s">
        <v>16</v>
      </c>
      <c r="AD4592">
        <v>20.5</v>
      </c>
      <c r="AE4592">
        <v>255.5</v>
      </c>
      <c r="AF4592">
        <v>0</v>
      </c>
      <c r="AG4592">
        <v>0</v>
      </c>
      <c r="AH4592">
        <v>552.72</v>
      </c>
      <c r="AI4592">
        <v>808.22</v>
      </c>
      <c r="AJ4592" t="s">
        <v>17</v>
      </c>
      <c r="AM4592" t="str">
        <f t="shared" si="213"/>
        <v>Stayed</v>
      </c>
      <c r="AN4592" t="str">
        <f t="shared" si="214"/>
        <v>Yes</v>
      </c>
      <c r="AO4592" t="str" cm="1">
        <f t="array" ref="AO4592">_xlfn.IFS($C4592&lt;36,"Youth", $C4592&lt;66, "Middle_age", $C4592&gt;65, "Old")</f>
        <v>Middle_age</v>
      </c>
      <c r="AP4592" t="str">
        <f t="shared" si="215"/>
        <v>1 năm</v>
      </c>
    </row>
    <row r="4593" spans="1:42" x14ac:dyDescent="0.35">
      <c r="A4593" t="s">
        <v>5739</v>
      </c>
      <c r="B4593" t="s">
        <v>9</v>
      </c>
      <c r="C4593">
        <v>63</v>
      </c>
      <c r="D4593" t="s">
        <v>10</v>
      </c>
      <c r="E4593">
        <v>1</v>
      </c>
      <c r="F4593" t="s">
        <v>2554</v>
      </c>
      <c r="G4593">
        <v>93512</v>
      </c>
      <c r="H4593">
        <v>37.653947000000002</v>
      </c>
      <c r="I4593">
        <v>-118.231443</v>
      </c>
      <c r="J4593">
        <v>5</v>
      </c>
      <c r="K4593" s="1">
        <v>15</v>
      </c>
      <c r="L4593" t="s">
        <v>12</v>
      </c>
      <c r="M4593" t="s">
        <v>10</v>
      </c>
      <c r="N4593">
        <v>39.770000000000003</v>
      </c>
      <c r="O4593" t="s">
        <v>13</v>
      </c>
      <c r="P4593" t="s">
        <v>10</v>
      </c>
      <c r="Q4593" t="s">
        <v>49</v>
      </c>
      <c r="R4593">
        <v>18</v>
      </c>
      <c r="S4593" t="s">
        <v>13</v>
      </c>
      <c r="T4593" t="s">
        <v>10</v>
      </c>
      <c r="U4593" t="s">
        <v>10</v>
      </c>
      <c r="V4593" t="s">
        <v>10</v>
      </c>
      <c r="W4593" t="s">
        <v>10</v>
      </c>
      <c r="X4593" t="s">
        <v>10</v>
      </c>
      <c r="Y4593" t="s">
        <v>10</v>
      </c>
      <c r="Z4593" t="s">
        <v>10</v>
      </c>
      <c r="AA4593" t="s">
        <v>21</v>
      </c>
      <c r="AB4593" t="s">
        <v>13</v>
      </c>
      <c r="AC4593" t="s">
        <v>26</v>
      </c>
      <c r="AD4593">
        <v>76.5</v>
      </c>
      <c r="AE4593">
        <v>1155.5999999999999</v>
      </c>
      <c r="AF4593">
        <v>0</v>
      </c>
      <c r="AG4593">
        <v>0</v>
      </c>
      <c r="AH4593">
        <v>596.54999999999995</v>
      </c>
      <c r="AI4593">
        <v>1752.15</v>
      </c>
      <c r="AJ4593" t="s">
        <v>17</v>
      </c>
      <c r="AM4593" t="str">
        <f t="shared" si="213"/>
        <v>Stayed</v>
      </c>
      <c r="AN4593" t="str">
        <f t="shared" si="214"/>
        <v>Yes</v>
      </c>
      <c r="AO4593" t="str" cm="1">
        <f t="array" ref="AO4593">_xlfn.IFS($C4593&lt;36,"Youth", $C4593&lt;66, "Middle_age", $C4593&gt;65, "Old")</f>
        <v>Middle_age</v>
      </c>
      <c r="AP4593" t="str">
        <f t="shared" si="215"/>
        <v>2 năm</v>
      </c>
    </row>
    <row r="4594" spans="1:42" x14ac:dyDescent="0.35">
      <c r="A4594" t="s">
        <v>5740</v>
      </c>
      <c r="B4594" t="s">
        <v>19</v>
      </c>
      <c r="C4594">
        <v>47</v>
      </c>
      <c r="D4594" t="s">
        <v>10</v>
      </c>
      <c r="E4594">
        <v>0</v>
      </c>
      <c r="F4594" t="s">
        <v>2916</v>
      </c>
      <c r="G4594">
        <v>95978</v>
      </c>
      <c r="H4594">
        <v>39.904001999999998</v>
      </c>
      <c r="I4594">
        <v>-121.527823</v>
      </c>
      <c r="J4594">
        <v>7</v>
      </c>
      <c r="K4594" s="1">
        <v>32</v>
      </c>
      <c r="L4594" t="s">
        <v>12</v>
      </c>
      <c r="M4594" t="s">
        <v>10</v>
      </c>
      <c r="N4594">
        <v>44.45</v>
      </c>
      <c r="O4594" t="s">
        <v>13</v>
      </c>
      <c r="P4594" t="s">
        <v>10</v>
      </c>
      <c r="Q4594" t="s">
        <v>49</v>
      </c>
      <c r="R4594">
        <v>6</v>
      </c>
      <c r="S4594" t="s">
        <v>10</v>
      </c>
      <c r="T4594" t="s">
        <v>10</v>
      </c>
      <c r="U4594" t="s">
        <v>13</v>
      </c>
      <c r="V4594" t="s">
        <v>10</v>
      </c>
      <c r="W4594" t="s">
        <v>13</v>
      </c>
      <c r="X4594" t="s">
        <v>10</v>
      </c>
      <c r="Y4594" t="s">
        <v>10</v>
      </c>
      <c r="Z4594" t="s">
        <v>10</v>
      </c>
      <c r="AA4594" t="s">
        <v>15</v>
      </c>
      <c r="AB4594" t="s">
        <v>13</v>
      </c>
      <c r="AC4594" t="s">
        <v>16</v>
      </c>
      <c r="AD4594">
        <v>70.5</v>
      </c>
      <c r="AE4594">
        <v>2201.75</v>
      </c>
      <c r="AF4594">
        <v>0</v>
      </c>
      <c r="AG4594">
        <v>0</v>
      </c>
      <c r="AH4594">
        <v>1422.4</v>
      </c>
      <c r="AI4594">
        <v>3624.15</v>
      </c>
      <c r="AJ4594" t="s">
        <v>17</v>
      </c>
      <c r="AM4594" t="str">
        <f t="shared" si="213"/>
        <v>VIP</v>
      </c>
      <c r="AN4594" t="str">
        <f t="shared" si="214"/>
        <v>No</v>
      </c>
      <c r="AO4594" t="str" cm="1">
        <f t="array" ref="AO4594">_xlfn.IFS($C4594&lt;36,"Youth", $C4594&lt;66, "Middle_age", $C4594&gt;65, "Old")</f>
        <v>Middle_age</v>
      </c>
      <c r="AP4594" t="str">
        <f t="shared" si="215"/>
        <v>3 năm</v>
      </c>
    </row>
    <row r="4595" spans="1:42" x14ac:dyDescent="0.35">
      <c r="A4595" t="s">
        <v>5741</v>
      </c>
      <c r="B4595" t="s">
        <v>19</v>
      </c>
      <c r="C4595">
        <v>41</v>
      </c>
      <c r="D4595" t="s">
        <v>13</v>
      </c>
      <c r="E4595">
        <v>0</v>
      </c>
      <c r="F4595" t="s">
        <v>1111</v>
      </c>
      <c r="G4595">
        <v>95245</v>
      </c>
      <c r="H4595">
        <v>38.304194000000003</v>
      </c>
      <c r="I4595">
        <v>-120.592431</v>
      </c>
      <c r="J4595">
        <v>0</v>
      </c>
      <c r="K4595" s="1">
        <v>25</v>
      </c>
      <c r="L4595" t="s">
        <v>99</v>
      </c>
      <c r="M4595" t="s">
        <v>10</v>
      </c>
      <c r="N4595">
        <v>7.17</v>
      </c>
      <c r="O4595" t="s">
        <v>13</v>
      </c>
      <c r="P4595" t="s">
        <v>13</v>
      </c>
      <c r="AA4595" t="s">
        <v>15</v>
      </c>
      <c r="AB4595" t="s">
        <v>13</v>
      </c>
      <c r="AC4595" t="s">
        <v>16</v>
      </c>
      <c r="AD4595">
        <v>19.899999999999999</v>
      </c>
      <c r="AE4595">
        <v>510.8</v>
      </c>
      <c r="AF4595">
        <v>0</v>
      </c>
      <c r="AG4595">
        <v>0</v>
      </c>
      <c r="AH4595">
        <v>179.25</v>
      </c>
      <c r="AI4595">
        <v>690.05</v>
      </c>
      <c r="AJ4595" t="s">
        <v>17</v>
      </c>
      <c r="AM4595" t="str">
        <f t="shared" si="213"/>
        <v>Stayed</v>
      </c>
      <c r="AN4595" t="str">
        <f t="shared" si="214"/>
        <v>No</v>
      </c>
      <c r="AO4595" t="str" cm="1">
        <f t="array" ref="AO4595">_xlfn.IFS($C4595&lt;36,"Youth", $C4595&lt;66, "Middle_age", $C4595&gt;65, "Old")</f>
        <v>Middle_age</v>
      </c>
      <c r="AP4595" t="str">
        <f t="shared" si="215"/>
        <v>3 năm</v>
      </c>
    </row>
    <row r="4596" spans="1:42" x14ac:dyDescent="0.35">
      <c r="A4596" t="s">
        <v>5742</v>
      </c>
      <c r="B4596" t="s">
        <v>19</v>
      </c>
      <c r="C4596">
        <v>26</v>
      </c>
      <c r="D4596" t="s">
        <v>10</v>
      </c>
      <c r="E4596">
        <v>2</v>
      </c>
      <c r="F4596" t="s">
        <v>948</v>
      </c>
      <c r="G4596">
        <v>92805</v>
      </c>
      <c r="H4596">
        <v>33.830209000000004</v>
      </c>
      <c r="I4596">
        <v>-117.906099</v>
      </c>
      <c r="J4596">
        <v>2</v>
      </c>
      <c r="K4596" s="1">
        <v>36</v>
      </c>
      <c r="L4596" t="s">
        <v>12</v>
      </c>
      <c r="M4596" t="s">
        <v>10</v>
      </c>
      <c r="N4596">
        <v>32.299999999999997</v>
      </c>
      <c r="O4596" t="s">
        <v>13</v>
      </c>
      <c r="P4596" t="s">
        <v>13</v>
      </c>
      <c r="AA4596" t="s">
        <v>43</v>
      </c>
      <c r="AB4596" t="s">
        <v>13</v>
      </c>
      <c r="AC4596" t="s">
        <v>16</v>
      </c>
      <c r="AD4596">
        <v>19.45</v>
      </c>
      <c r="AE4596">
        <v>754.5</v>
      </c>
      <c r="AF4596">
        <v>0</v>
      </c>
      <c r="AG4596">
        <v>0</v>
      </c>
      <c r="AH4596">
        <v>1162.8</v>
      </c>
      <c r="AI4596">
        <v>1917.3</v>
      </c>
      <c r="AJ4596" t="s">
        <v>17</v>
      </c>
      <c r="AM4596" t="str">
        <f t="shared" si="213"/>
        <v>Stayed</v>
      </c>
      <c r="AN4596" t="str">
        <f t="shared" si="214"/>
        <v>Yes</v>
      </c>
      <c r="AO4596" t="str" cm="1">
        <f t="array" ref="AO4596">_xlfn.IFS($C4596&lt;36,"Youth", $C4596&lt;66, "Middle_age", $C4596&gt;65, "Old")</f>
        <v>Youth</v>
      </c>
      <c r="AP4596" t="str">
        <f t="shared" si="215"/>
        <v>3 năm</v>
      </c>
    </row>
    <row r="4597" spans="1:42" x14ac:dyDescent="0.35">
      <c r="A4597" t="s">
        <v>5743</v>
      </c>
      <c r="B4597" t="s">
        <v>9</v>
      </c>
      <c r="C4597">
        <v>46</v>
      </c>
      <c r="D4597" t="s">
        <v>10</v>
      </c>
      <c r="E4597">
        <v>1</v>
      </c>
      <c r="F4597" t="s">
        <v>4664</v>
      </c>
      <c r="G4597">
        <v>92007</v>
      </c>
      <c r="H4597">
        <v>33.015866000000003</v>
      </c>
      <c r="I4597">
        <v>-117.272254</v>
      </c>
      <c r="J4597">
        <v>0</v>
      </c>
      <c r="K4597" s="1">
        <v>72</v>
      </c>
      <c r="L4597" t="s">
        <v>12</v>
      </c>
      <c r="M4597" t="s">
        <v>10</v>
      </c>
      <c r="N4597">
        <v>36.130000000000003</v>
      </c>
      <c r="O4597" t="s">
        <v>13</v>
      </c>
      <c r="P4597" t="s">
        <v>10</v>
      </c>
      <c r="Q4597" t="s">
        <v>14</v>
      </c>
      <c r="R4597">
        <v>21</v>
      </c>
      <c r="S4597" t="s">
        <v>10</v>
      </c>
      <c r="T4597" t="s">
        <v>10</v>
      </c>
      <c r="U4597" t="s">
        <v>10</v>
      </c>
      <c r="V4597" t="s">
        <v>10</v>
      </c>
      <c r="W4597" t="s">
        <v>10</v>
      </c>
      <c r="X4597" t="s">
        <v>10</v>
      </c>
      <c r="Y4597" t="s">
        <v>10</v>
      </c>
      <c r="Z4597" t="s">
        <v>10</v>
      </c>
      <c r="AA4597" t="s">
        <v>43</v>
      </c>
      <c r="AB4597" t="s">
        <v>13</v>
      </c>
      <c r="AC4597" t="s">
        <v>26</v>
      </c>
      <c r="AD4597">
        <v>85.3</v>
      </c>
      <c r="AE4597">
        <v>6129.2</v>
      </c>
      <c r="AF4597">
        <v>0</v>
      </c>
      <c r="AG4597">
        <v>0</v>
      </c>
      <c r="AH4597">
        <v>2601.36</v>
      </c>
      <c r="AI4597">
        <v>8730.56</v>
      </c>
      <c r="AJ4597" t="s">
        <v>17</v>
      </c>
      <c r="AM4597" t="str">
        <f t="shared" si="213"/>
        <v>VIP</v>
      </c>
      <c r="AN4597" t="str">
        <f t="shared" si="214"/>
        <v>Yes</v>
      </c>
      <c r="AO4597" t="str" cm="1">
        <f t="array" ref="AO4597">_xlfn.IFS($C4597&lt;36,"Youth", $C4597&lt;66, "Middle_age", $C4597&gt;65, "Old")</f>
        <v>Middle_age</v>
      </c>
      <c r="AP4597" t="str">
        <f t="shared" si="215"/>
        <v>6 năm</v>
      </c>
    </row>
    <row r="4598" spans="1:42" x14ac:dyDescent="0.35">
      <c r="A4598" t="s">
        <v>5744</v>
      </c>
      <c r="B4598" t="s">
        <v>19</v>
      </c>
      <c r="C4598">
        <v>57</v>
      </c>
      <c r="D4598" t="s">
        <v>13</v>
      </c>
      <c r="E4598">
        <v>0</v>
      </c>
      <c r="F4598" t="s">
        <v>361</v>
      </c>
      <c r="G4598">
        <v>94117</v>
      </c>
      <c r="H4598">
        <v>37.770533</v>
      </c>
      <c r="I4598">
        <v>-122.445121</v>
      </c>
      <c r="J4598">
        <v>0</v>
      </c>
      <c r="K4598" s="1">
        <v>45</v>
      </c>
      <c r="L4598" t="s">
        <v>12</v>
      </c>
      <c r="M4598" t="s">
        <v>10</v>
      </c>
      <c r="N4598">
        <v>28.72</v>
      </c>
      <c r="O4598" t="s">
        <v>13</v>
      </c>
      <c r="P4598" t="s">
        <v>10</v>
      </c>
      <c r="Q4598" t="s">
        <v>25</v>
      </c>
      <c r="R4598">
        <v>3</v>
      </c>
      <c r="S4598" t="s">
        <v>10</v>
      </c>
      <c r="T4598" t="s">
        <v>10</v>
      </c>
      <c r="U4598" t="s">
        <v>10</v>
      </c>
      <c r="V4598" t="s">
        <v>10</v>
      </c>
      <c r="W4598" t="s">
        <v>10</v>
      </c>
      <c r="X4598" t="s">
        <v>10</v>
      </c>
      <c r="Y4598" t="s">
        <v>10</v>
      </c>
      <c r="Z4598" t="s">
        <v>10</v>
      </c>
      <c r="AA4598" t="s">
        <v>15</v>
      </c>
      <c r="AB4598" t="s">
        <v>13</v>
      </c>
      <c r="AC4598" t="s">
        <v>16</v>
      </c>
      <c r="AD4598">
        <v>112.2</v>
      </c>
      <c r="AE4598">
        <v>5031.8500000000004</v>
      </c>
      <c r="AF4598">
        <v>0</v>
      </c>
      <c r="AG4598">
        <v>0</v>
      </c>
      <c r="AH4598">
        <v>1292.4000000000001</v>
      </c>
      <c r="AI4598">
        <v>6324.25</v>
      </c>
      <c r="AJ4598" t="s">
        <v>17</v>
      </c>
      <c r="AM4598" t="str">
        <f t="shared" si="213"/>
        <v>VIP</v>
      </c>
      <c r="AN4598" t="str">
        <f t="shared" si="214"/>
        <v>No</v>
      </c>
      <c r="AO4598" t="str" cm="1">
        <f t="array" ref="AO4598">_xlfn.IFS($C4598&lt;36,"Youth", $C4598&lt;66, "Middle_age", $C4598&gt;65, "Old")</f>
        <v>Middle_age</v>
      </c>
      <c r="AP4598" t="str">
        <f t="shared" si="215"/>
        <v>4 năm</v>
      </c>
    </row>
    <row r="4599" spans="1:42" x14ac:dyDescent="0.35">
      <c r="A4599" t="s">
        <v>5745</v>
      </c>
      <c r="B4599" t="s">
        <v>9</v>
      </c>
      <c r="C4599">
        <v>33</v>
      </c>
      <c r="D4599" t="s">
        <v>13</v>
      </c>
      <c r="E4599">
        <v>0</v>
      </c>
      <c r="F4599" t="s">
        <v>4457</v>
      </c>
      <c r="G4599">
        <v>94517</v>
      </c>
      <c r="H4599">
        <v>37.881841999999999</v>
      </c>
      <c r="I4599">
        <v>-121.848111</v>
      </c>
      <c r="J4599">
        <v>0</v>
      </c>
      <c r="K4599" s="1">
        <v>29</v>
      </c>
      <c r="L4599" t="s">
        <v>12</v>
      </c>
      <c r="M4599" t="s">
        <v>10</v>
      </c>
      <c r="N4599">
        <v>10.67</v>
      </c>
      <c r="O4599" t="s">
        <v>10</v>
      </c>
      <c r="P4599" t="s">
        <v>10</v>
      </c>
      <c r="Q4599" t="s">
        <v>25</v>
      </c>
      <c r="R4599">
        <v>12</v>
      </c>
      <c r="S4599" t="s">
        <v>13</v>
      </c>
      <c r="T4599" t="s">
        <v>13</v>
      </c>
      <c r="U4599" t="s">
        <v>10</v>
      </c>
      <c r="V4599" t="s">
        <v>13</v>
      </c>
      <c r="W4599" t="s">
        <v>10</v>
      </c>
      <c r="X4599" t="s">
        <v>10</v>
      </c>
      <c r="Y4599" t="s">
        <v>10</v>
      </c>
      <c r="Z4599" t="s">
        <v>10</v>
      </c>
      <c r="AA4599" t="s">
        <v>21</v>
      </c>
      <c r="AB4599" t="s">
        <v>13</v>
      </c>
      <c r="AC4599" t="s">
        <v>26</v>
      </c>
      <c r="AD4599">
        <v>100.55</v>
      </c>
      <c r="AE4599">
        <v>2878.75</v>
      </c>
      <c r="AF4599">
        <v>0</v>
      </c>
      <c r="AG4599">
        <v>0</v>
      </c>
      <c r="AH4599">
        <v>309.43</v>
      </c>
      <c r="AI4599">
        <v>3188.18</v>
      </c>
      <c r="AJ4599" t="s">
        <v>17</v>
      </c>
      <c r="AM4599" t="str">
        <f t="shared" si="213"/>
        <v>VIP</v>
      </c>
      <c r="AN4599" t="str">
        <f t="shared" si="214"/>
        <v>No</v>
      </c>
      <c r="AO4599" t="str" cm="1">
        <f t="array" ref="AO4599">_xlfn.IFS($C4599&lt;36,"Youth", $C4599&lt;66, "Middle_age", $C4599&gt;65, "Old")</f>
        <v>Youth</v>
      </c>
      <c r="AP4599" t="str">
        <f t="shared" si="215"/>
        <v>3 năm</v>
      </c>
    </row>
    <row r="4600" spans="1:42" x14ac:dyDescent="0.35">
      <c r="A4600" t="s">
        <v>5746</v>
      </c>
      <c r="B4600" t="s">
        <v>19</v>
      </c>
      <c r="C4600">
        <v>61</v>
      </c>
      <c r="D4600" t="s">
        <v>10</v>
      </c>
      <c r="E4600">
        <v>1</v>
      </c>
      <c r="F4600" t="s">
        <v>583</v>
      </c>
      <c r="G4600">
        <v>94306</v>
      </c>
      <c r="H4600">
        <v>37.416159</v>
      </c>
      <c r="I4600">
        <v>-122.131337</v>
      </c>
      <c r="J4600">
        <v>1</v>
      </c>
      <c r="K4600" s="1">
        <v>56</v>
      </c>
      <c r="L4600" t="s">
        <v>12</v>
      </c>
      <c r="M4600" t="s">
        <v>13</v>
      </c>
      <c r="P4600" t="s">
        <v>10</v>
      </c>
      <c r="Q4600" t="s">
        <v>49</v>
      </c>
      <c r="R4600">
        <v>28</v>
      </c>
      <c r="S4600" t="s">
        <v>13</v>
      </c>
      <c r="T4600" t="s">
        <v>10</v>
      </c>
      <c r="U4600" t="s">
        <v>10</v>
      </c>
      <c r="V4600" t="s">
        <v>13</v>
      </c>
      <c r="W4600" t="s">
        <v>13</v>
      </c>
      <c r="X4600" t="s">
        <v>13</v>
      </c>
      <c r="Y4600" t="s">
        <v>13</v>
      </c>
      <c r="Z4600" t="s">
        <v>13</v>
      </c>
      <c r="AA4600" t="s">
        <v>15</v>
      </c>
      <c r="AB4600" t="s">
        <v>10</v>
      </c>
      <c r="AC4600" t="s">
        <v>16</v>
      </c>
      <c r="AD4600">
        <v>36.1</v>
      </c>
      <c r="AE4600">
        <v>1971.5</v>
      </c>
      <c r="AF4600">
        <v>0</v>
      </c>
      <c r="AG4600">
        <v>60</v>
      </c>
      <c r="AH4600">
        <v>0</v>
      </c>
      <c r="AI4600">
        <v>2031.5</v>
      </c>
      <c r="AJ4600" t="s">
        <v>17</v>
      </c>
      <c r="AM4600" t="str">
        <f t="shared" si="213"/>
        <v>Stayed</v>
      </c>
      <c r="AN4600" t="str">
        <f t="shared" si="214"/>
        <v>Yes</v>
      </c>
      <c r="AO4600" t="str" cm="1">
        <f t="array" ref="AO4600">_xlfn.IFS($C4600&lt;36,"Youth", $C4600&lt;66, "Middle_age", $C4600&gt;65, "Old")</f>
        <v>Middle_age</v>
      </c>
      <c r="AP4600" t="str">
        <f t="shared" si="215"/>
        <v>5 năm</v>
      </c>
    </row>
    <row r="4601" spans="1:42" x14ac:dyDescent="0.35">
      <c r="A4601" t="s">
        <v>5747</v>
      </c>
      <c r="B4601" t="s">
        <v>19</v>
      </c>
      <c r="C4601">
        <v>31</v>
      </c>
      <c r="D4601" t="s">
        <v>10</v>
      </c>
      <c r="E4601">
        <v>0</v>
      </c>
      <c r="F4601" t="s">
        <v>121</v>
      </c>
      <c r="G4601">
        <v>92129</v>
      </c>
      <c r="H4601">
        <v>32.961064</v>
      </c>
      <c r="I4601">
        <v>-117.134917</v>
      </c>
      <c r="J4601">
        <v>1</v>
      </c>
      <c r="K4601" s="1">
        <v>67</v>
      </c>
      <c r="L4601" t="s">
        <v>42</v>
      </c>
      <c r="M4601" t="s">
        <v>10</v>
      </c>
      <c r="N4601">
        <v>30.75</v>
      </c>
      <c r="O4601" t="s">
        <v>13</v>
      </c>
      <c r="P4601" t="s">
        <v>10</v>
      </c>
      <c r="Q4601" t="s">
        <v>25</v>
      </c>
      <c r="R4601">
        <v>5</v>
      </c>
      <c r="S4601" t="s">
        <v>10</v>
      </c>
      <c r="T4601" t="s">
        <v>10</v>
      </c>
      <c r="U4601" t="s">
        <v>13</v>
      </c>
      <c r="V4601" t="s">
        <v>13</v>
      </c>
      <c r="W4601" t="s">
        <v>13</v>
      </c>
      <c r="X4601" t="s">
        <v>10</v>
      </c>
      <c r="Y4601" t="s">
        <v>10</v>
      </c>
      <c r="Z4601" t="s">
        <v>10</v>
      </c>
      <c r="AA4601" t="s">
        <v>15</v>
      </c>
      <c r="AB4601" t="s">
        <v>10</v>
      </c>
      <c r="AC4601" t="s">
        <v>16</v>
      </c>
      <c r="AD4601">
        <v>90.6</v>
      </c>
      <c r="AE4601">
        <v>6056.15</v>
      </c>
      <c r="AF4601">
        <v>0</v>
      </c>
      <c r="AG4601">
        <v>0</v>
      </c>
      <c r="AH4601">
        <v>2060.25</v>
      </c>
      <c r="AI4601">
        <v>8116.4</v>
      </c>
      <c r="AJ4601" t="s">
        <v>27</v>
      </c>
      <c r="AK4601" t="s">
        <v>28</v>
      </c>
      <c r="AL4601" t="s">
        <v>74</v>
      </c>
      <c r="AM4601" t="str">
        <f t="shared" si="213"/>
        <v>Churned</v>
      </c>
      <c r="AN4601" t="str">
        <f t="shared" si="214"/>
        <v>No</v>
      </c>
      <c r="AO4601" t="str" cm="1">
        <f t="array" ref="AO4601">_xlfn.IFS($C4601&lt;36,"Youth", $C4601&lt;66, "Middle_age", $C4601&gt;65, "Old")</f>
        <v>Youth</v>
      </c>
      <c r="AP4601" t="str">
        <f t="shared" si="215"/>
        <v>6 năm</v>
      </c>
    </row>
    <row r="4602" spans="1:42" x14ac:dyDescent="0.35">
      <c r="A4602" t="s">
        <v>5748</v>
      </c>
      <c r="B4602" t="s">
        <v>19</v>
      </c>
      <c r="C4602">
        <v>47</v>
      </c>
      <c r="D4602" t="s">
        <v>10</v>
      </c>
      <c r="E4602">
        <v>1</v>
      </c>
      <c r="F4602" t="s">
        <v>1146</v>
      </c>
      <c r="G4602">
        <v>91016</v>
      </c>
      <c r="H4602">
        <v>34.152799999999999</v>
      </c>
      <c r="I4602">
        <v>-118.00048200000001</v>
      </c>
      <c r="J4602">
        <v>7</v>
      </c>
      <c r="K4602" s="1">
        <v>8</v>
      </c>
      <c r="L4602" t="s">
        <v>12</v>
      </c>
      <c r="M4602" t="s">
        <v>10</v>
      </c>
      <c r="N4602">
        <v>10.36</v>
      </c>
      <c r="O4602" t="s">
        <v>13</v>
      </c>
      <c r="P4602" t="s">
        <v>10</v>
      </c>
      <c r="Q4602" t="s">
        <v>49</v>
      </c>
      <c r="R4602">
        <v>20</v>
      </c>
      <c r="S4602" t="s">
        <v>10</v>
      </c>
      <c r="T4602" t="s">
        <v>13</v>
      </c>
      <c r="U4602" t="s">
        <v>13</v>
      </c>
      <c r="V4602" t="s">
        <v>13</v>
      </c>
      <c r="W4602" t="s">
        <v>13</v>
      </c>
      <c r="X4602" t="s">
        <v>13</v>
      </c>
      <c r="Y4602" t="s">
        <v>13</v>
      </c>
      <c r="Z4602" t="s">
        <v>10</v>
      </c>
      <c r="AA4602" t="s">
        <v>21</v>
      </c>
      <c r="AB4602" t="s">
        <v>10</v>
      </c>
      <c r="AC4602" t="s">
        <v>16</v>
      </c>
      <c r="AD4602">
        <v>51.3</v>
      </c>
      <c r="AE4602">
        <v>411.6</v>
      </c>
      <c r="AF4602">
        <v>15.02</v>
      </c>
      <c r="AG4602">
        <v>0</v>
      </c>
      <c r="AH4602">
        <v>82.88</v>
      </c>
      <c r="AI4602">
        <v>479.46</v>
      </c>
      <c r="AJ4602" t="s">
        <v>17</v>
      </c>
      <c r="AM4602" t="str">
        <f t="shared" si="213"/>
        <v>Stayed</v>
      </c>
      <c r="AN4602" t="str">
        <f t="shared" si="214"/>
        <v>Yes</v>
      </c>
      <c r="AO4602" t="str" cm="1">
        <f t="array" ref="AO4602">_xlfn.IFS($C4602&lt;36,"Youth", $C4602&lt;66, "Middle_age", $C4602&gt;65, "Old")</f>
        <v>Middle_age</v>
      </c>
      <c r="AP4602" t="str">
        <f t="shared" si="215"/>
        <v>1 năm</v>
      </c>
    </row>
    <row r="4603" spans="1:42" x14ac:dyDescent="0.35">
      <c r="A4603" t="s">
        <v>5749</v>
      </c>
      <c r="B4603" t="s">
        <v>19</v>
      </c>
      <c r="C4603">
        <v>20</v>
      </c>
      <c r="D4603" t="s">
        <v>13</v>
      </c>
      <c r="E4603">
        <v>0</v>
      </c>
      <c r="F4603" t="s">
        <v>3270</v>
      </c>
      <c r="G4603">
        <v>95236</v>
      </c>
      <c r="H4603">
        <v>38.047745999999997</v>
      </c>
      <c r="I4603">
        <v>-121.03049900000001</v>
      </c>
      <c r="J4603">
        <v>0</v>
      </c>
      <c r="K4603" s="1">
        <v>68</v>
      </c>
      <c r="L4603" t="s">
        <v>12</v>
      </c>
      <c r="M4603" t="s">
        <v>10</v>
      </c>
      <c r="N4603">
        <v>5.84</v>
      </c>
      <c r="O4603" t="s">
        <v>10</v>
      </c>
      <c r="P4603" t="s">
        <v>13</v>
      </c>
      <c r="AA4603" t="s">
        <v>43</v>
      </c>
      <c r="AB4603" t="s">
        <v>13</v>
      </c>
      <c r="AC4603" t="s">
        <v>16</v>
      </c>
      <c r="AD4603">
        <v>24.55</v>
      </c>
      <c r="AE4603">
        <v>1657.4</v>
      </c>
      <c r="AF4603">
        <v>0</v>
      </c>
      <c r="AG4603">
        <v>0</v>
      </c>
      <c r="AH4603">
        <v>397.12</v>
      </c>
      <c r="AI4603">
        <v>2054.52</v>
      </c>
      <c r="AJ4603" t="s">
        <v>17</v>
      </c>
      <c r="AM4603" t="str">
        <f t="shared" si="213"/>
        <v>Stayed</v>
      </c>
      <c r="AN4603" t="str">
        <f t="shared" si="214"/>
        <v>No</v>
      </c>
      <c r="AO4603" t="str" cm="1">
        <f t="array" ref="AO4603">_xlfn.IFS($C4603&lt;36,"Youth", $C4603&lt;66, "Middle_age", $C4603&gt;65, "Old")</f>
        <v>Youth</v>
      </c>
      <c r="AP4603" t="str">
        <f t="shared" si="215"/>
        <v>6 năm</v>
      </c>
    </row>
    <row r="4604" spans="1:42" x14ac:dyDescent="0.35">
      <c r="A4604" t="s">
        <v>5750</v>
      </c>
      <c r="B4604" t="s">
        <v>9</v>
      </c>
      <c r="C4604">
        <v>51</v>
      </c>
      <c r="D4604" t="s">
        <v>13</v>
      </c>
      <c r="E4604">
        <v>3</v>
      </c>
      <c r="F4604" t="s">
        <v>1493</v>
      </c>
      <c r="G4604">
        <v>96071</v>
      </c>
      <c r="H4604">
        <v>40.656286999999999</v>
      </c>
      <c r="I4604">
        <v>-121.42896500000001</v>
      </c>
      <c r="J4604">
        <v>0</v>
      </c>
      <c r="K4604" s="1">
        <v>62</v>
      </c>
      <c r="L4604" t="s">
        <v>46</v>
      </c>
      <c r="M4604" t="s">
        <v>10</v>
      </c>
      <c r="N4604">
        <v>2.83</v>
      </c>
      <c r="O4604" t="s">
        <v>10</v>
      </c>
      <c r="P4604" t="s">
        <v>13</v>
      </c>
      <c r="AA4604" t="s">
        <v>43</v>
      </c>
      <c r="AB4604" t="s">
        <v>13</v>
      </c>
      <c r="AC4604" t="s">
        <v>26</v>
      </c>
      <c r="AD4604">
        <v>26</v>
      </c>
      <c r="AE4604">
        <v>1638.7</v>
      </c>
      <c r="AF4604">
        <v>0</v>
      </c>
      <c r="AG4604">
        <v>0</v>
      </c>
      <c r="AH4604">
        <v>175.46</v>
      </c>
      <c r="AI4604">
        <v>1814.16</v>
      </c>
      <c r="AJ4604" t="s">
        <v>17</v>
      </c>
      <c r="AM4604" t="str">
        <f t="shared" si="213"/>
        <v>Stayed</v>
      </c>
      <c r="AN4604" t="str">
        <f t="shared" si="214"/>
        <v>Yes</v>
      </c>
      <c r="AO4604" t="str" cm="1">
        <f t="array" ref="AO4604">_xlfn.IFS($C4604&lt;36,"Youth", $C4604&lt;66, "Middle_age", $C4604&gt;65, "Old")</f>
        <v>Middle_age</v>
      </c>
      <c r="AP4604" t="str">
        <f t="shared" si="215"/>
        <v>6 năm</v>
      </c>
    </row>
    <row r="4605" spans="1:42" x14ac:dyDescent="0.35">
      <c r="A4605" t="s">
        <v>5751</v>
      </c>
      <c r="B4605" t="s">
        <v>9</v>
      </c>
      <c r="C4605">
        <v>67</v>
      </c>
      <c r="D4605" t="s">
        <v>10</v>
      </c>
      <c r="E4605">
        <v>0</v>
      </c>
      <c r="F4605" t="s">
        <v>2498</v>
      </c>
      <c r="G4605">
        <v>93505</v>
      </c>
      <c r="H4605">
        <v>35.151491</v>
      </c>
      <c r="I4605">
        <v>-117.92759700000001</v>
      </c>
      <c r="J4605">
        <v>1</v>
      </c>
      <c r="K4605" s="1">
        <v>31</v>
      </c>
      <c r="L4605" t="s">
        <v>12</v>
      </c>
      <c r="M4605" t="s">
        <v>10</v>
      </c>
      <c r="N4605">
        <v>44.26</v>
      </c>
      <c r="O4605" t="s">
        <v>10</v>
      </c>
      <c r="P4605" t="s">
        <v>10</v>
      </c>
      <c r="Q4605" t="s">
        <v>25</v>
      </c>
      <c r="R4605">
        <v>22</v>
      </c>
      <c r="S4605" t="s">
        <v>13</v>
      </c>
      <c r="T4605" t="s">
        <v>13</v>
      </c>
      <c r="U4605" t="s">
        <v>10</v>
      </c>
      <c r="V4605" t="s">
        <v>13</v>
      </c>
      <c r="W4605" t="s">
        <v>10</v>
      </c>
      <c r="X4605" t="s">
        <v>13</v>
      </c>
      <c r="Y4605" t="s">
        <v>13</v>
      </c>
      <c r="Z4605" t="s">
        <v>10</v>
      </c>
      <c r="AA4605" t="s">
        <v>15</v>
      </c>
      <c r="AB4605" t="s">
        <v>10</v>
      </c>
      <c r="AC4605" t="s">
        <v>26</v>
      </c>
      <c r="AD4605">
        <v>90.7</v>
      </c>
      <c r="AE4605">
        <v>2835.5</v>
      </c>
      <c r="AF4605">
        <v>0</v>
      </c>
      <c r="AG4605">
        <v>0</v>
      </c>
      <c r="AH4605">
        <v>1372.06</v>
      </c>
      <c r="AI4605">
        <v>4207.5600000000004</v>
      </c>
      <c r="AJ4605" t="s">
        <v>17</v>
      </c>
      <c r="AM4605" t="str">
        <f t="shared" si="213"/>
        <v>VIP</v>
      </c>
      <c r="AN4605" t="str">
        <f t="shared" si="214"/>
        <v>No</v>
      </c>
      <c r="AO4605" t="str" cm="1">
        <f t="array" ref="AO4605">_xlfn.IFS($C4605&lt;36,"Youth", $C4605&lt;66, "Middle_age", $C4605&gt;65, "Old")</f>
        <v>Old</v>
      </c>
      <c r="AP4605" t="str">
        <f t="shared" si="215"/>
        <v>3 năm</v>
      </c>
    </row>
    <row r="4606" spans="1:42" x14ac:dyDescent="0.35">
      <c r="A4606" t="s">
        <v>5752</v>
      </c>
      <c r="B4606" t="s">
        <v>19</v>
      </c>
      <c r="C4606">
        <v>33</v>
      </c>
      <c r="D4606" t="s">
        <v>13</v>
      </c>
      <c r="E4606">
        <v>0</v>
      </c>
      <c r="F4606" t="s">
        <v>3117</v>
      </c>
      <c r="G4606">
        <v>93267</v>
      </c>
      <c r="H4606">
        <v>36.141319000000003</v>
      </c>
      <c r="I4606">
        <v>-119.129075</v>
      </c>
      <c r="J4606">
        <v>0</v>
      </c>
      <c r="K4606" s="1">
        <v>6</v>
      </c>
      <c r="L4606" t="s">
        <v>24</v>
      </c>
      <c r="M4606" t="s">
        <v>10</v>
      </c>
      <c r="N4606">
        <v>32.340000000000003</v>
      </c>
      <c r="O4606" t="s">
        <v>13</v>
      </c>
      <c r="P4606" t="s">
        <v>13</v>
      </c>
      <c r="AA4606" t="s">
        <v>21</v>
      </c>
      <c r="AB4606" t="s">
        <v>13</v>
      </c>
      <c r="AC4606" t="s">
        <v>16</v>
      </c>
      <c r="AD4606">
        <v>20.65</v>
      </c>
      <c r="AE4606">
        <v>109.3</v>
      </c>
      <c r="AF4606">
        <v>0</v>
      </c>
      <c r="AG4606">
        <v>0</v>
      </c>
      <c r="AH4606">
        <v>194.04</v>
      </c>
      <c r="AI4606">
        <v>303.33999999999997</v>
      </c>
      <c r="AJ4606" t="s">
        <v>17</v>
      </c>
      <c r="AM4606" t="str">
        <f t="shared" si="213"/>
        <v>Stayed</v>
      </c>
      <c r="AN4606" t="str">
        <f t="shared" si="214"/>
        <v>No</v>
      </c>
      <c r="AO4606" t="str" cm="1">
        <f t="array" ref="AO4606">_xlfn.IFS($C4606&lt;36,"Youth", $C4606&lt;66, "Middle_age", $C4606&gt;65, "Old")</f>
        <v>Youth</v>
      </c>
      <c r="AP4606" t="str">
        <f t="shared" si="215"/>
        <v>1 năm</v>
      </c>
    </row>
    <row r="4607" spans="1:42" x14ac:dyDescent="0.35">
      <c r="A4607" t="s">
        <v>5753</v>
      </c>
      <c r="B4607" t="s">
        <v>9</v>
      </c>
      <c r="C4607">
        <v>24</v>
      </c>
      <c r="D4607" t="s">
        <v>13</v>
      </c>
      <c r="E4607">
        <v>0</v>
      </c>
      <c r="F4607" t="s">
        <v>496</v>
      </c>
      <c r="G4607">
        <v>91377</v>
      </c>
      <c r="H4607">
        <v>34.192250000000001</v>
      </c>
      <c r="I4607">
        <v>-118.77687400000001</v>
      </c>
      <c r="J4607">
        <v>0</v>
      </c>
      <c r="K4607" s="1">
        <v>8</v>
      </c>
      <c r="L4607" t="s">
        <v>12</v>
      </c>
      <c r="M4607" t="s">
        <v>10</v>
      </c>
      <c r="N4607">
        <v>39.92</v>
      </c>
      <c r="O4607" t="s">
        <v>13</v>
      </c>
      <c r="P4607" t="s">
        <v>10</v>
      </c>
      <c r="Q4607" t="s">
        <v>25</v>
      </c>
      <c r="R4607">
        <v>73</v>
      </c>
      <c r="S4607" t="s">
        <v>13</v>
      </c>
      <c r="T4607" t="s">
        <v>13</v>
      </c>
      <c r="U4607" t="s">
        <v>13</v>
      </c>
      <c r="V4607" t="s">
        <v>13</v>
      </c>
      <c r="W4607" t="s">
        <v>10</v>
      </c>
      <c r="X4607" t="s">
        <v>13</v>
      </c>
      <c r="Y4607" t="s">
        <v>13</v>
      </c>
      <c r="Z4607" t="s">
        <v>10</v>
      </c>
      <c r="AA4607" t="s">
        <v>21</v>
      </c>
      <c r="AB4607" t="s">
        <v>10</v>
      </c>
      <c r="AC4607" t="s">
        <v>26</v>
      </c>
      <c r="AD4607">
        <v>80</v>
      </c>
      <c r="AE4607">
        <v>624.6</v>
      </c>
      <c r="AF4607">
        <v>0</v>
      </c>
      <c r="AG4607">
        <v>0</v>
      </c>
      <c r="AH4607">
        <v>319.36</v>
      </c>
      <c r="AI4607">
        <v>943.96</v>
      </c>
      <c r="AJ4607" t="s">
        <v>17</v>
      </c>
      <c r="AM4607" t="str">
        <f t="shared" si="213"/>
        <v>Stayed</v>
      </c>
      <c r="AN4607" t="str">
        <f t="shared" si="214"/>
        <v>No</v>
      </c>
      <c r="AO4607" t="str" cm="1">
        <f t="array" ref="AO4607">_xlfn.IFS($C4607&lt;36,"Youth", $C4607&lt;66, "Middle_age", $C4607&gt;65, "Old")</f>
        <v>Youth</v>
      </c>
      <c r="AP4607" t="str">
        <f t="shared" si="215"/>
        <v>1 năm</v>
      </c>
    </row>
    <row r="4608" spans="1:42" x14ac:dyDescent="0.35">
      <c r="A4608" t="s">
        <v>5754</v>
      </c>
      <c r="B4608" t="s">
        <v>19</v>
      </c>
      <c r="C4608">
        <v>68</v>
      </c>
      <c r="D4608" t="s">
        <v>13</v>
      </c>
      <c r="E4608">
        <v>0</v>
      </c>
      <c r="F4608" t="s">
        <v>4666</v>
      </c>
      <c r="G4608">
        <v>94556</v>
      </c>
      <c r="H4608">
        <v>37.827945999999997</v>
      </c>
      <c r="I4608">
        <v>-122.107185</v>
      </c>
      <c r="J4608">
        <v>0</v>
      </c>
      <c r="K4608" s="1">
        <v>3</v>
      </c>
      <c r="L4608" t="s">
        <v>24</v>
      </c>
      <c r="M4608" t="s">
        <v>10</v>
      </c>
      <c r="N4608">
        <v>35.43</v>
      </c>
      <c r="O4608" t="s">
        <v>10</v>
      </c>
      <c r="P4608" t="s">
        <v>10</v>
      </c>
      <c r="Q4608" t="s">
        <v>25</v>
      </c>
      <c r="R4608">
        <v>18</v>
      </c>
      <c r="S4608" t="s">
        <v>13</v>
      </c>
      <c r="T4608" t="s">
        <v>10</v>
      </c>
      <c r="U4608" t="s">
        <v>10</v>
      </c>
      <c r="V4608" t="s">
        <v>13</v>
      </c>
      <c r="W4608" t="s">
        <v>10</v>
      </c>
      <c r="X4608" t="s">
        <v>10</v>
      </c>
      <c r="Y4608" t="s">
        <v>13</v>
      </c>
      <c r="Z4608" t="s">
        <v>10</v>
      </c>
      <c r="AA4608" t="s">
        <v>21</v>
      </c>
      <c r="AB4608" t="s">
        <v>10</v>
      </c>
      <c r="AC4608" t="s">
        <v>26</v>
      </c>
      <c r="AD4608">
        <v>105</v>
      </c>
      <c r="AE4608">
        <v>294.45</v>
      </c>
      <c r="AF4608">
        <v>0</v>
      </c>
      <c r="AG4608">
        <v>0</v>
      </c>
      <c r="AH4608">
        <v>106.29</v>
      </c>
      <c r="AI4608">
        <v>400.74</v>
      </c>
      <c r="AJ4608" t="s">
        <v>27</v>
      </c>
      <c r="AK4608" t="s">
        <v>91</v>
      </c>
      <c r="AL4608" t="s">
        <v>165</v>
      </c>
      <c r="AM4608" t="str">
        <f t="shared" si="213"/>
        <v>Churned</v>
      </c>
      <c r="AN4608" t="str">
        <f t="shared" si="214"/>
        <v>No</v>
      </c>
      <c r="AO4608" t="str" cm="1">
        <f t="array" ref="AO4608">_xlfn.IFS($C4608&lt;36,"Youth", $C4608&lt;66, "Middle_age", $C4608&gt;65, "Old")</f>
        <v>Old</v>
      </c>
      <c r="AP4608" t="str">
        <f t="shared" si="215"/>
        <v>1 năm</v>
      </c>
    </row>
    <row r="4609" spans="1:42" x14ac:dyDescent="0.35">
      <c r="A4609" t="s">
        <v>5755</v>
      </c>
      <c r="B4609" t="s">
        <v>9</v>
      </c>
      <c r="C4609">
        <v>20</v>
      </c>
      <c r="D4609" t="s">
        <v>10</v>
      </c>
      <c r="E4609">
        <v>2</v>
      </c>
      <c r="F4609" t="s">
        <v>228</v>
      </c>
      <c r="G4609">
        <v>90638</v>
      </c>
      <c r="H4609">
        <v>33.902045000000001</v>
      </c>
      <c r="I4609">
        <v>-118.008961</v>
      </c>
      <c r="J4609">
        <v>1</v>
      </c>
      <c r="K4609" s="1">
        <v>7</v>
      </c>
      <c r="L4609" t="s">
        <v>12</v>
      </c>
      <c r="M4609" t="s">
        <v>10</v>
      </c>
      <c r="N4609">
        <v>25.64</v>
      </c>
      <c r="O4609" t="s">
        <v>13</v>
      </c>
      <c r="P4609" t="s">
        <v>10</v>
      </c>
      <c r="Q4609" t="s">
        <v>49</v>
      </c>
      <c r="R4609">
        <v>71</v>
      </c>
      <c r="S4609" t="s">
        <v>10</v>
      </c>
      <c r="T4609" t="s">
        <v>13</v>
      </c>
      <c r="U4609" t="s">
        <v>13</v>
      </c>
      <c r="V4609" t="s">
        <v>13</v>
      </c>
      <c r="W4609" t="s">
        <v>13</v>
      </c>
      <c r="X4609" t="s">
        <v>13</v>
      </c>
      <c r="Y4609" t="s">
        <v>13</v>
      </c>
      <c r="Z4609" t="s">
        <v>10</v>
      </c>
      <c r="AA4609" t="s">
        <v>21</v>
      </c>
      <c r="AB4609" t="s">
        <v>13</v>
      </c>
      <c r="AC4609" t="s">
        <v>16</v>
      </c>
      <c r="AD4609">
        <v>50.7</v>
      </c>
      <c r="AE4609">
        <v>350.35</v>
      </c>
      <c r="AF4609">
        <v>0</v>
      </c>
      <c r="AG4609">
        <v>0</v>
      </c>
      <c r="AH4609">
        <v>179.48</v>
      </c>
      <c r="AI4609">
        <v>529.83000000000004</v>
      </c>
      <c r="AJ4609" t="s">
        <v>17</v>
      </c>
      <c r="AM4609" t="str">
        <f t="shared" si="213"/>
        <v>Stayed</v>
      </c>
      <c r="AN4609" t="str">
        <f t="shared" si="214"/>
        <v>Yes</v>
      </c>
      <c r="AO4609" t="str" cm="1">
        <f t="array" ref="AO4609">_xlfn.IFS($C4609&lt;36,"Youth", $C4609&lt;66, "Middle_age", $C4609&gt;65, "Old")</f>
        <v>Youth</v>
      </c>
      <c r="AP4609" t="str">
        <f t="shared" si="215"/>
        <v>1 năm</v>
      </c>
    </row>
    <row r="4610" spans="1:42" x14ac:dyDescent="0.35">
      <c r="A4610" t="s">
        <v>5756</v>
      </c>
      <c r="B4610" t="s">
        <v>19</v>
      </c>
      <c r="C4610">
        <v>56</v>
      </c>
      <c r="D4610" t="s">
        <v>13</v>
      </c>
      <c r="E4610">
        <v>0</v>
      </c>
      <c r="F4610" t="s">
        <v>1090</v>
      </c>
      <c r="G4610">
        <v>90715</v>
      </c>
      <c r="H4610">
        <v>33.841026999999997</v>
      </c>
      <c r="I4610">
        <v>-118.078097</v>
      </c>
      <c r="J4610">
        <v>0</v>
      </c>
      <c r="K4610" s="1">
        <v>68</v>
      </c>
      <c r="L4610" t="s">
        <v>12</v>
      </c>
      <c r="M4610" t="s">
        <v>10</v>
      </c>
      <c r="N4610">
        <v>11.22</v>
      </c>
      <c r="O4610" t="s">
        <v>10</v>
      </c>
      <c r="P4610" t="s">
        <v>10</v>
      </c>
      <c r="Q4610" t="s">
        <v>25</v>
      </c>
      <c r="R4610">
        <v>7</v>
      </c>
      <c r="S4610" t="s">
        <v>10</v>
      </c>
      <c r="T4610" t="s">
        <v>10</v>
      </c>
      <c r="U4610" t="s">
        <v>10</v>
      </c>
      <c r="V4610" t="s">
        <v>13</v>
      </c>
      <c r="W4610" t="s">
        <v>10</v>
      </c>
      <c r="X4610" t="s">
        <v>13</v>
      </c>
      <c r="Y4610" t="s">
        <v>13</v>
      </c>
      <c r="Z4610" t="s">
        <v>10</v>
      </c>
      <c r="AA4610" t="s">
        <v>15</v>
      </c>
      <c r="AB4610" t="s">
        <v>13</v>
      </c>
      <c r="AC4610" t="s">
        <v>26</v>
      </c>
      <c r="AD4610">
        <v>101.35</v>
      </c>
      <c r="AE4610">
        <v>7110.75</v>
      </c>
      <c r="AF4610">
        <v>0</v>
      </c>
      <c r="AG4610">
        <v>0</v>
      </c>
      <c r="AH4610">
        <v>762.96</v>
      </c>
      <c r="AI4610">
        <v>7873.71</v>
      </c>
      <c r="AJ4610" t="s">
        <v>17</v>
      </c>
      <c r="AM4610" t="str">
        <f t="shared" si="213"/>
        <v>VIP</v>
      </c>
      <c r="AN4610" t="str">
        <f t="shared" si="214"/>
        <v>No</v>
      </c>
      <c r="AO4610" t="str" cm="1">
        <f t="array" ref="AO4610">_xlfn.IFS($C4610&lt;36,"Youth", $C4610&lt;66, "Middle_age", $C4610&gt;65, "Old")</f>
        <v>Middle_age</v>
      </c>
      <c r="AP4610" t="str">
        <f t="shared" si="215"/>
        <v>6 năm</v>
      </c>
    </row>
    <row r="4611" spans="1:42" x14ac:dyDescent="0.35">
      <c r="A4611" t="s">
        <v>5757</v>
      </c>
      <c r="B4611" t="s">
        <v>19</v>
      </c>
      <c r="C4611">
        <v>78</v>
      </c>
      <c r="D4611" t="s">
        <v>10</v>
      </c>
      <c r="E4611">
        <v>0</v>
      </c>
      <c r="F4611" t="s">
        <v>1090</v>
      </c>
      <c r="G4611">
        <v>90712</v>
      </c>
      <c r="H4611">
        <v>33.840524000000002</v>
      </c>
      <c r="I4611">
        <v>-118.148403</v>
      </c>
      <c r="J4611">
        <v>0</v>
      </c>
      <c r="K4611" s="1">
        <v>7</v>
      </c>
      <c r="L4611" t="s">
        <v>12</v>
      </c>
      <c r="M4611" t="s">
        <v>10</v>
      </c>
      <c r="N4611">
        <v>9.6999999999999993</v>
      </c>
      <c r="O4611" t="s">
        <v>10</v>
      </c>
      <c r="P4611" t="s">
        <v>10</v>
      </c>
      <c r="Q4611" t="s">
        <v>25</v>
      </c>
      <c r="R4611">
        <v>17</v>
      </c>
      <c r="S4611" t="s">
        <v>10</v>
      </c>
      <c r="T4611" t="s">
        <v>10</v>
      </c>
      <c r="U4611" t="s">
        <v>13</v>
      </c>
      <c r="V4611" t="s">
        <v>13</v>
      </c>
      <c r="W4611" t="s">
        <v>13</v>
      </c>
      <c r="X4611" t="s">
        <v>10</v>
      </c>
      <c r="Y4611" t="s">
        <v>10</v>
      </c>
      <c r="Z4611" t="s">
        <v>10</v>
      </c>
      <c r="AA4611" t="s">
        <v>21</v>
      </c>
      <c r="AB4611" t="s">
        <v>10</v>
      </c>
      <c r="AC4611" t="s">
        <v>16</v>
      </c>
      <c r="AD4611">
        <v>94.7</v>
      </c>
      <c r="AE4611">
        <v>673.1</v>
      </c>
      <c r="AF4611">
        <v>0</v>
      </c>
      <c r="AG4611">
        <v>0</v>
      </c>
      <c r="AH4611">
        <v>67.900000000000006</v>
      </c>
      <c r="AI4611">
        <v>741</v>
      </c>
      <c r="AJ4611" t="s">
        <v>27</v>
      </c>
      <c r="AK4611" t="s">
        <v>91</v>
      </c>
      <c r="AL4611" t="s">
        <v>92</v>
      </c>
      <c r="AM4611" t="str">
        <f t="shared" ref="AM4611:AM4674" si="216">IF($AJ4611="Churned",$AJ4611,IF($AI4611&gt;AVERAGE($AI:$AI),"VIP",$AJ4611))</f>
        <v>Churned</v>
      </c>
      <c r="AN4611" t="str">
        <f t="shared" ref="AN4611:AN4674" si="217">IF($E4611&gt;0,"Yes","No")</f>
        <v>No</v>
      </c>
      <c r="AO4611" t="str" cm="1">
        <f t="array" ref="AO4611">_xlfn.IFS($C4611&lt;36,"Youth", $C4611&lt;66, "Middle_age", $C4611&gt;65, "Old")</f>
        <v>Old</v>
      </c>
      <c r="AP4611" t="str">
        <f t="shared" ref="AP4611:AP4674" si="218">IF($K4611&lt;=12, "1 năm", IF($K4611&lt;=24, "2 năm", IF($K4611&lt;=36, "3 năm", IF($K4611&lt;=48, "4 năm", IF($K4611&lt;=60, "5 năm", IF($K4611&lt;=72, "6 năm"))))))</f>
        <v>1 năm</v>
      </c>
    </row>
    <row r="4612" spans="1:42" x14ac:dyDescent="0.35">
      <c r="A4612" t="s">
        <v>5758</v>
      </c>
      <c r="B4612" t="s">
        <v>9</v>
      </c>
      <c r="C4612">
        <v>29</v>
      </c>
      <c r="D4612" t="s">
        <v>10</v>
      </c>
      <c r="E4612">
        <v>2</v>
      </c>
      <c r="F4612" t="s">
        <v>528</v>
      </c>
      <c r="G4612">
        <v>91732</v>
      </c>
      <c r="H4612">
        <v>34.074491999999999</v>
      </c>
      <c r="I4612">
        <v>-118.01461999999999</v>
      </c>
      <c r="J4612">
        <v>4</v>
      </c>
      <c r="K4612" s="1">
        <v>14</v>
      </c>
      <c r="L4612" t="s">
        <v>32</v>
      </c>
      <c r="M4612" t="s">
        <v>10</v>
      </c>
      <c r="N4612">
        <v>42.64</v>
      </c>
      <c r="O4612" t="s">
        <v>13</v>
      </c>
      <c r="P4612" t="s">
        <v>10</v>
      </c>
      <c r="Q4612" t="s">
        <v>49</v>
      </c>
      <c r="R4612">
        <v>69</v>
      </c>
      <c r="S4612" t="s">
        <v>10</v>
      </c>
      <c r="T4612" t="s">
        <v>10</v>
      </c>
      <c r="U4612" t="s">
        <v>13</v>
      </c>
      <c r="V4612" t="s">
        <v>10</v>
      </c>
      <c r="W4612" t="s">
        <v>13</v>
      </c>
      <c r="X4612" t="s">
        <v>13</v>
      </c>
      <c r="Y4612" t="s">
        <v>13</v>
      </c>
      <c r="Z4612" t="s">
        <v>10</v>
      </c>
      <c r="AA4612" t="s">
        <v>21</v>
      </c>
      <c r="AB4612" t="s">
        <v>13</v>
      </c>
      <c r="AC4612" t="s">
        <v>26</v>
      </c>
      <c r="AD4612">
        <v>59.45</v>
      </c>
      <c r="AE4612">
        <v>780.85</v>
      </c>
      <c r="AF4612">
        <v>0</v>
      </c>
      <c r="AG4612">
        <v>0</v>
      </c>
      <c r="AH4612">
        <v>596.96</v>
      </c>
      <c r="AI4612">
        <v>1377.81</v>
      </c>
      <c r="AJ4612" t="s">
        <v>17</v>
      </c>
      <c r="AM4612" t="str">
        <f t="shared" si="216"/>
        <v>Stayed</v>
      </c>
      <c r="AN4612" t="str">
        <f t="shared" si="217"/>
        <v>Yes</v>
      </c>
      <c r="AO4612" t="str" cm="1">
        <f t="array" ref="AO4612">_xlfn.IFS($C4612&lt;36,"Youth", $C4612&lt;66, "Middle_age", $C4612&gt;65, "Old")</f>
        <v>Youth</v>
      </c>
      <c r="AP4612" t="str">
        <f t="shared" si="218"/>
        <v>2 năm</v>
      </c>
    </row>
    <row r="4613" spans="1:42" x14ac:dyDescent="0.35">
      <c r="A4613" t="s">
        <v>5759</v>
      </c>
      <c r="B4613" t="s">
        <v>19</v>
      </c>
      <c r="C4613">
        <v>27</v>
      </c>
      <c r="D4613" t="s">
        <v>13</v>
      </c>
      <c r="E4613">
        <v>0</v>
      </c>
      <c r="F4613" t="s">
        <v>286</v>
      </c>
      <c r="G4613">
        <v>92027</v>
      </c>
      <c r="H4613">
        <v>33.141264999999997</v>
      </c>
      <c r="I4613">
        <v>-116.967221</v>
      </c>
      <c r="J4613">
        <v>0</v>
      </c>
      <c r="K4613" s="1">
        <v>1</v>
      </c>
      <c r="L4613" t="s">
        <v>12</v>
      </c>
      <c r="M4613" t="s">
        <v>10</v>
      </c>
      <c r="N4613">
        <v>46.21</v>
      </c>
      <c r="O4613" t="s">
        <v>13</v>
      </c>
      <c r="P4613" t="s">
        <v>10</v>
      </c>
      <c r="Q4613" t="s">
        <v>25</v>
      </c>
      <c r="R4613">
        <v>58</v>
      </c>
      <c r="S4613" t="s">
        <v>13</v>
      </c>
      <c r="T4613" t="s">
        <v>13</v>
      </c>
      <c r="U4613" t="s">
        <v>13</v>
      </c>
      <c r="V4613" t="s">
        <v>13</v>
      </c>
      <c r="W4613" t="s">
        <v>13</v>
      </c>
      <c r="X4613" t="s">
        <v>13</v>
      </c>
      <c r="Y4613" t="s">
        <v>10</v>
      </c>
      <c r="Z4613" t="s">
        <v>10</v>
      </c>
      <c r="AA4613" t="s">
        <v>21</v>
      </c>
      <c r="AB4613" t="s">
        <v>10</v>
      </c>
      <c r="AC4613" t="s">
        <v>26</v>
      </c>
      <c r="AD4613">
        <v>69.599999999999994</v>
      </c>
      <c r="AE4613">
        <v>69.599999999999994</v>
      </c>
      <c r="AF4613">
        <v>0</v>
      </c>
      <c r="AG4613">
        <v>0</v>
      </c>
      <c r="AH4613">
        <v>46.21</v>
      </c>
      <c r="AI4613">
        <v>115.81</v>
      </c>
      <c r="AJ4613" t="s">
        <v>27</v>
      </c>
      <c r="AK4613" t="s">
        <v>28</v>
      </c>
      <c r="AL4613" t="s">
        <v>74</v>
      </c>
      <c r="AM4613" t="str">
        <f t="shared" si="216"/>
        <v>Churned</v>
      </c>
      <c r="AN4613" t="str">
        <f t="shared" si="217"/>
        <v>No</v>
      </c>
      <c r="AO4613" t="str" cm="1">
        <f t="array" ref="AO4613">_xlfn.IFS($C4613&lt;36,"Youth", $C4613&lt;66, "Middle_age", $C4613&gt;65, "Old")</f>
        <v>Youth</v>
      </c>
      <c r="AP4613" t="str">
        <f t="shared" si="218"/>
        <v>1 năm</v>
      </c>
    </row>
    <row r="4614" spans="1:42" x14ac:dyDescent="0.35">
      <c r="A4614" t="s">
        <v>5760</v>
      </c>
      <c r="B4614" t="s">
        <v>19</v>
      </c>
      <c r="C4614">
        <v>38</v>
      </c>
      <c r="D4614" t="s">
        <v>10</v>
      </c>
      <c r="E4614">
        <v>0</v>
      </c>
      <c r="F4614" t="s">
        <v>5083</v>
      </c>
      <c r="G4614">
        <v>96119</v>
      </c>
      <c r="H4614">
        <v>41.042003000000001</v>
      </c>
      <c r="I4614">
        <v>-120.506086</v>
      </c>
      <c r="J4614">
        <v>9</v>
      </c>
      <c r="K4614" s="1">
        <v>55</v>
      </c>
      <c r="L4614" t="s">
        <v>46</v>
      </c>
      <c r="M4614" t="s">
        <v>10</v>
      </c>
      <c r="N4614">
        <v>6.63</v>
      </c>
      <c r="O4614" t="s">
        <v>13</v>
      </c>
      <c r="P4614" t="s">
        <v>10</v>
      </c>
      <c r="Q4614" t="s">
        <v>49</v>
      </c>
      <c r="R4614">
        <v>23</v>
      </c>
      <c r="S4614" t="s">
        <v>10</v>
      </c>
      <c r="T4614" t="s">
        <v>10</v>
      </c>
      <c r="U4614" t="s">
        <v>10</v>
      </c>
      <c r="V4614" t="s">
        <v>13</v>
      </c>
      <c r="W4614" t="s">
        <v>13</v>
      </c>
      <c r="X4614" t="s">
        <v>13</v>
      </c>
      <c r="Y4614" t="s">
        <v>13</v>
      </c>
      <c r="Z4614" t="s">
        <v>10</v>
      </c>
      <c r="AA4614" t="s">
        <v>43</v>
      </c>
      <c r="AB4614" t="s">
        <v>13</v>
      </c>
      <c r="AC4614" t="s">
        <v>26</v>
      </c>
      <c r="AD4614">
        <v>58.6</v>
      </c>
      <c r="AE4614">
        <v>3068.6</v>
      </c>
      <c r="AF4614">
        <v>0</v>
      </c>
      <c r="AG4614">
        <v>0</v>
      </c>
      <c r="AH4614">
        <v>364.65</v>
      </c>
      <c r="AI4614">
        <v>3433.25</v>
      </c>
      <c r="AJ4614" t="s">
        <v>17</v>
      </c>
      <c r="AM4614" t="str">
        <f t="shared" si="216"/>
        <v>VIP</v>
      </c>
      <c r="AN4614" t="str">
        <f t="shared" si="217"/>
        <v>No</v>
      </c>
      <c r="AO4614" t="str" cm="1">
        <f t="array" ref="AO4614">_xlfn.IFS($C4614&lt;36,"Youth", $C4614&lt;66, "Middle_age", $C4614&gt;65, "Old")</f>
        <v>Middle_age</v>
      </c>
      <c r="AP4614" t="str">
        <f t="shared" si="218"/>
        <v>5 năm</v>
      </c>
    </row>
    <row r="4615" spans="1:42" x14ac:dyDescent="0.35">
      <c r="A4615" t="s">
        <v>5761</v>
      </c>
      <c r="B4615" t="s">
        <v>9</v>
      </c>
      <c r="C4615">
        <v>21</v>
      </c>
      <c r="D4615" t="s">
        <v>13</v>
      </c>
      <c r="E4615">
        <v>0</v>
      </c>
      <c r="F4615" t="s">
        <v>4313</v>
      </c>
      <c r="G4615">
        <v>95412</v>
      </c>
      <c r="H4615">
        <v>38.731054999999998</v>
      </c>
      <c r="I4615">
        <v>-123.316553</v>
      </c>
      <c r="J4615">
        <v>0</v>
      </c>
      <c r="K4615" s="1">
        <v>6</v>
      </c>
      <c r="L4615" t="s">
        <v>12</v>
      </c>
      <c r="M4615" t="s">
        <v>13</v>
      </c>
      <c r="P4615" t="s">
        <v>10</v>
      </c>
      <c r="Q4615" t="s">
        <v>14</v>
      </c>
      <c r="R4615">
        <v>52</v>
      </c>
      <c r="S4615" t="s">
        <v>10</v>
      </c>
      <c r="T4615" t="s">
        <v>10</v>
      </c>
      <c r="U4615" t="s">
        <v>10</v>
      </c>
      <c r="V4615" t="s">
        <v>10</v>
      </c>
      <c r="W4615" t="s">
        <v>10</v>
      </c>
      <c r="X4615" t="s">
        <v>10</v>
      </c>
      <c r="Y4615" t="s">
        <v>10</v>
      </c>
      <c r="Z4615" t="s">
        <v>13</v>
      </c>
      <c r="AA4615" t="s">
        <v>43</v>
      </c>
      <c r="AB4615" t="s">
        <v>10</v>
      </c>
      <c r="AC4615" t="s">
        <v>153</v>
      </c>
      <c r="AD4615">
        <v>63.4</v>
      </c>
      <c r="AE4615">
        <v>348.8</v>
      </c>
      <c r="AF4615">
        <v>0</v>
      </c>
      <c r="AG4615">
        <v>10</v>
      </c>
      <c r="AH4615">
        <v>0</v>
      </c>
      <c r="AI4615">
        <v>358.8</v>
      </c>
      <c r="AJ4615" t="s">
        <v>17</v>
      </c>
      <c r="AM4615" t="str">
        <f t="shared" si="216"/>
        <v>Stayed</v>
      </c>
      <c r="AN4615" t="str">
        <f t="shared" si="217"/>
        <v>No</v>
      </c>
      <c r="AO4615" t="str" cm="1">
        <f t="array" ref="AO4615">_xlfn.IFS($C4615&lt;36,"Youth", $C4615&lt;66, "Middle_age", $C4615&gt;65, "Old")</f>
        <v>Youth</v>
      </c>
      <c r="AP4615" t="str">
        <f t="shared" si="218"/>
        <v>1 năm</v>
      </c>
    </row>
    <row r="4616" spans="1:42" x14ac:dyDescent="0.35">
      <c r="A4616" t="s">
        <v>5762</v>
      </c>
      <c r="B4616" t="s">
        <v>9</v>
      </c>
      <c r="C4616">
        <v>27</v>
      </c>
      <c r="D4616" t="s">
        <v>10</v>
      </c>
      <c r="E4616">
        <v>3</v>
      </c>
      <c r="F4616" t="s">
        <v>4214</v>
      </c>
      <c r="G4616">
        <v>91763</v>
      </c>
      <c r="H4616">
        <v>34.072121000000003</v>
      </c>
      <c r="I4616">
        <v>-117.698319</v>
      </c>
      <c r="J4616">
        <v>9</v>
      </c>
      <c r="K4616" s="1">
        <v>28</v>
      </c>
      <c r="L4616" t="s">
        <v>12</v>
      </c>
      <c r="M4616" t="s">
        <v>10</v>
      </c>
      <c r="N4616">
        <v>15.85</v>
      </c>
      <c r="O4616" t="s">
        <v>13</v>
      </c>
      <c r="P4616" t="s">
        <v>13</v>
      </c>
      <c r="AA4616" t="s">
        <v>21</v>
      </c>
      <c r="AB4616" t="s">
        <v>10</v>
      </c>
      <c r="AC4616" t="s">
        <v>26</v>
      </c>
      <c r="AD4616">
        <v>19.55</v>
      </c>
      <c r="AE4616">
        <v>543.79999999999995</v>
      </c>
      <c r="AF4616">
        <v>0</v>
      </c>
      <c r="AG4616">
        <v>0</v>
      </c>
      <c r="AH4616">
        <v>443.8</v>
      </c>
      <c r="AI4616">
        <v>987.6</v>
      </c>
      <c r="AJ4616" t="s">
        <v>17</v>
      </c>
      <c r="AM4616" t="str">
        <f t="shared" si="216"/>
        <v>Stayed</v>
      </c>
      <c r="AN4616" t="str">
        <f t="shared" si="217"/>
        <v>Yes</v>
      </c>
      <c r="AO4616" t="str" cm="1">
        <f t="array" ref="AO4616">_xlfn.IFS($C4616&lt;36,"Youth", $C4616&lt;66, "Middle_age", $C4616&gt;65, "Old")</f>
        <v>Youth</v>
      </c>
      <c r="AP4616" t="str">
        <f t="shared" si="218"/>
        <v>3 năm</v>
      </c>
    </row>
    <row r="4617" spans="1:42" x14ac:dyDescent="0.35">
      <c r="A4617" t="s">
        <v>5763</v>
      </c>
      <c r="B4617" t="s">
        <v>19</v>
      </c>
      <c r="C4617">
        <v>50</v>
      </c>
      <c r="D4617" t="s">
        <v>13</v>
      </c>
      <c r="E4617">
        <v>1</v>
      </c>
      <c r="F4617" t="s">
        <v>4664</v>
      </c>
      <c r="G4617">
        <v>92007</v>
      </c>
      <c r="H4617">
        <v>33.015866000000003</v>
      </c>
      <c r="I4617">
        <v>-117.272254</v>
      </c>
      <c r="J4617">
        <v>0</v>
      </c>
      <c r="K4617" s="1">
        <v>13</v>
      </c>
      <c r="L4617" t="s">
        <v>32</v>
      </c>
      <c r="M4617" t="s">
        <v>10</v>
      </c>
      <c r="N4617">
        <v>30.19</v>
      </c>
      <c r="O4617" t="s">
        <v>13</v>
      </c>
      <c r="P4617" t="s">
        <v>10</v>
      </c>
      <c r="Q4617" t="s">
        <v>49</v>
      </c>
      <c r="R4617">
        <v>17</v>
      </c>
      <c r="S4617" t="s">
        <v>13</v>
      </c>
      <c r="T4617" t="s">
        <v>13</v>
      </c>
      <c r="U4617" t="s">
        <v>13</v>
      </c>
      <c r="V4617" t="s">
        <v>13</v>
      </c>
      <c r="W4617" t="s">
        <v>10</v>
      </c>
      <c r="X4617" t="s">
        <v>10</v>
      </c>
      <c r="Y4617" t="s">
        <v>10</v>
      </c>
      <c r="Z4617" t="s">
        <v>10</v>
      </c>
      <c r="AA4617" t="s">
        <v>21</v>
      </c>
      <c r="AB4617" t="s">
        <v>13</v>
      </c>
      <c r="AC4617" t="s">
        <v>16</v>
      </c>
      <c r="AD4617">
        <v>66.400000000000006</v>
      </c>
      <c r="AE4617">
        <v>831.75</v>
      </c>
      <c r="AF4617">
        <v>0</v>
      </c>
      <c r="AG4617">
        <v>0</v>
      </c>
      <c r="AH4617">
        <v>392.47</v>
      </c>
      <c r="AI4617">
        <v>1224.22</v>
      </c>
      <c r="AJ4617" t="s">
        <v>17</v>
      </c>
      <c r="AM4617" t="str">
        <f t="shared" si="216"/>
        <v>Stayed</v>
      </c>
      <c r="AN4617" t="str">
        <f t="shared" si="217"/>
        <v>Yes</v>
      </c>
      <c r="AO4617" t="str" cm="1">
        <f t="array" ref="AO4617">_xlfn.IFS($C4617&lt;36,"Youth", $C4617&lt;66, "Middle_age", $C4617&gt;65, "Old")</f>
        <v>Middle_age</v>
      </c>
      <c r="AP4617" t="str">
        <f t="shared" si="218"/>
        <v>2 năm</v>
      </c>
    </row>
    <row r="4618" spans="1:42" x14ac:dyDescent="0.35">
      <c r="A4618" t="s">
        <v>5764</v>
      </c>
      <c r="B4618" t="s">
        <v>19</v>
      </c>
      <c r="C4618">
        <v>76</v>
      </c>
      <c r="D4618" t="s">
        <v>10</v>
      </c>
      <c r="E4618">
        <v>0</v>
      </c>
      <c r="F4618" t="s">
        <v>2154</v>
      </c>
      <c r="G4618">
        <v>95410</v>
      </c>
      <c r="H4618">
        <v>39.225693999999997</v>
      </c>
      <c r="I4618">
        <v>-123.717354</v>
      </c>
      <c r="J4618">
        <v>6</v>
      </c>
      <c r="K4618" s="1">
        <v>23</v>
      </c>
      <c r="L4618" t="s">
        <v>12</v>
      </c>
      <c r="M4618" t="s">
        <v>10</v>
      </c>
      <c r="N4618">
        <v>46.82</v>
      </c>
      <c r="O4618" t="s">
        <v>13</v>
      </c>
      <c r="P4618" t="s">
        <v>10</v>
      </c>
      <c r="Q4618" t="s">
        <v>25</v>
      </c>
      <c r="R4618">
        <v>11</v>
      </c>
      <c r="S4618" t="s">
        <v>13</v>
      </c>
      <c r="T4618" t="s">
        <v>13</v>
      </c>
      <c r="U4618" t="s">
        <v>13</v>
      </c>
      <c r="V4618" t="s">
        <v>13</v>
      </c>
      <c r="W4618" t="s">
        <v>10</v>
      </c>
      <c r="X4618" t="s">
        <v>10</v>
      </c>
      <c r="Y4618" t="s">
        <v>13</v>
      </c>
      <c r="Z4618" t="s">
        <v>13</v>
      </c>
      <c r="AA4618" t="s">
        <v>15</v>
      </c>
      <c r="AB4618" t="s">
        <v>10</v>
      </c>
      <c r="AC4618" t="s">
        <v>26</v>
      </c>
      <c r="AD4618">
        <v>90.45</v>
      </c>
      <c r="AE4618">
        <v>2117.25</v>
      </c>
      <c r="AF4618">
        <v>0</v>
      </c>
      <c r="AG4618">
        <v>30</v>
      </c>
      <c r="AH4618">
        <v>1076.8599999999999</v>
      </c>
      <c r="AI4618">
        <v>3224.11</v>
      </c>
      <c r="AJ4618" t="s">
        <v>17</v>
      </c>
      <c r="AM4618" t="str">
        <f t="shared" si="216"/>
        <v>VIP</v>
      </c>
      <c r="AN4618" t="str">
        <f t="shared" si="217"/>
        <v>No</v>
      </c>
      <c r="AO4618" t="str" cm="1">
        <f t="array" ref="AO4618">_xlfn.IFS($C4618&lt;36,"Youth", $C4618&lt;66, "Middle_age", $C4618&gt;65, "Old")</f>
        <v>Old</v>
      </c>
      <c r="AP4618" t="str">
        <f t="shared" si="218"/>
        <v>2 năm</v>
      </c>
    </row>
    <row r="4619" spans="1:42" x14ac:dyDescent="0.35">
      <c r="A4619" t="s">
        <v>5765</v>
      </c>
      <c r="B4619" t="s">
        <v>19</v>
      </c>
      <c r="C4619">
        <v>36</v>
      </c>
      <c r="D4619" t="s">
        <v>10</v>
      </c>
      <c r="E4619">
        <v>0</v>
      </c>
      <c r="F4619" t="s">
        <v>2946</v>
      </c>
      <c r="G4619">
        <v>92009</v>
      </c>
      <c r="H4619">
        <v>33.098018000000003</v>
      </c>
      <c r="I4619">
        <v>-117.25820299999999</v>
      </c>
      <c r="J4619">
        <v>5</v>
      </c>
      <c r="K4619" s="1">
        <v>15</v>
      </c>
      <c r="L4619" t="s">
        <v>12</v>
      </c>
      <c r="M4619" t="s">
        <v>10</v>
      </c>
      <c r="N4619">
        <v>14.27</v>
      </c>
      <c r="O4619" t="s">
        <v>13</v>
      </c>
      <c r="P4619" t="s">
        <v>13</v>
      </c>
      <c r="AA4619" t="s">
        <v>15</v>
      </c>
      <c r="AB4619" t="s">
        <v>13</v>
      </c>
      <c r="AC4619" t="s">
        <v>16</v>
      </c>
      <c r="AD4619">
        <v>18.8</v>
      </c>
      <c r="AE4619">
        <v>294.95</v>
      </c>
      <c r="AF4619">
        <v>0</v>
      </c>
      <c r="AG4619">
        <v>0</v>
      </c>
      <c r="AH4619">
        <v>214.05</v>
      </c>
      <c r="AI4619">
        <v>509</v>
      </c>
      <c r="AJ4619" t="s">
        <v>17</v>
      </c>
      <c r="AM4619" t="str">
        <f t="shared" si="216"/>
        <v>Stayed</v>
      </c>
      <c r="AN4619" t="str">
        <f t="shared" si="217"/>
        <v>No</v>
      </c>
      <c r="AO4619" t="str" cm="1">
        <f t="array" ref="AO4619">_xlfn.IFS($C4619&lt;36,"Youth", $C4619&lt;66, "Middle_age", $C4619&gt;65, "Old")</f>
        <v>Middle_age</v>
      </c>
      <c r="AP4619" t="str">
        <f t="shared" si="218"/>
        <v>2 năm</v>
      </c>
    </row>
    <row r="4620" spans="1:42" x14ac:dyDescent="0.35">
      <c r="A4620" t="s">
        <v>5766</v>
      </c>
      <c r="B4620" t="s">
        <v>9</v>
      </c>
      <c r="C4620">
        <v>42</v>
      </c>
      <c r="D4620" t="s">
        <v>10</v>
      </c>
      <c r="E4620">
        <v>2</v>
      </c>
      <c r="F4620" t="s">
        <v>215</v>
      </c>
      <c r="G4620">
        <v>92028</v>
      </c>
      <c r="H4620">
        <v>33.362575</v>
      </c>
      <c r="I4620">
        <v>-117.299644</v>
      </c>
      <c r="J4620">
        <v>1</v>
      </c>
      <c r="K4620" s="1">
        <v>37</v>
      </c>
      <c r="L4620" t="s">
        <v>12</v>
      </c>
      <c r="M4620" t="s">
        <v>10</v>
      </c>
      <c r="N4620">
        <v>31.83</v>
      </c>
      <c r="O4620" t="s">
        <v>10</v>
      </c>
      <c r="P4620" t="s">
        <v>13</v>
      </c>
      <c r="AA4620" t="s">
        <v>21</v>
      </c>
      <c r="AB4620" t="s">
        <v>13</v>
      </c>
      <c r="AC4620" t="s">
        <v>16</v>
      </c>
      <c r="AD4620">
        <v>26.45</v>
      </c>
      <c r="AE4620">
        <v>911.6</v>
      </c>
      <c r="AF4620">
        <v>0</v>
      </c>
      <c r="AG4620">
        <v>0</v>
      </c>
      <c r="AH4620">
        <v>1177.71</v>
      </c>
      <c r="AI4620">
        <v>2089.31</v>
      </c>
      <c r="AJ4620" t="s">
        <v>17</v>
      </c>
      <c r="AM4620" t="str">
        <f t="shared" si="216"/>
        <v>Stayed</v>
      </c>
      <c r="AN4620" t="str">
        <f t="shared" si="217"/>
        <v>Yes</v>
      </c>
      <c r="AO4620" t="str" cm="1">
        <f t="array" ref="AO4620">_xlfn.IFS($C4620&lt;36,"Youth", $C4620&lt;66, "Middle_age", $C4620&gt;65, "Old")</f>
        <v>Middle_age</v>
      </c>
      <c r="AP4620" t="str">
        <f t="shared" si="218"/>
        <v>4 năm</v>
      </c>
    </row>
    <row r="4621" spans="1:42" x14ac:dyDescent="0.35">
      <c r="A4621" t="s">
        <v>5767</v>
      </c>
      <c r="B4621" t="s">
        <v>9</v>
      </c>
      <c r="C4621">
        <v>21</v>
      </c>
      <c r="D4621" t="s">
        <v>13</v>
      </c>
      <c r="E4621">
        <v>0</v>
      </c>
      <c r="F4621" t="s">
        <v>3352</v>
      </c>
      <c r="G4621">
        <v>95715</v>
      </c>
      <c r="H4621">
        <v>39.237540000000003</v>
      </c>
      <c r="I4621">
        <v>-120.720196</v>
      </c>
      <c r="J4621">
        <v>0</v>
      </c>
      <c r="K4621" s="1">
        <v>23</v>
      </c>
      <c r="L4621" t="s">
        <v>12</v>
      </c>
      <c r="M4621" t="s">
        <v>10</v>
      </c>
      <c r="N4621">
        <v>43.77</v>
      </c>
      <c r="O4621" t="s">
        <v>10</v>
      </c>
      <c r="P4621" t="s">
        <v>13</v>
      </c>
      <c r="AA4621" t="s">
        <v>15</v>
      </c>
      <c r="AB4621" t="s">
        <v>13</v>
      </c>
      <c r="AC4621" t="s">
        <v>16</v>
      </c>
      <c r="AD4621">
        <v>24.8</v>
      </c>
      <c r="AE4621">
        <v>615.35</v>
      </c>
      <c r="AF4621">
        <v>0</v>
      </c>
      <c r="AG4621">
        <v>0</v>
      </c>
      <c r="AH4621">
        <v>1006.71</v>
      </c>
      <c r="AI4621">
        <v>1622.06</v>
      </c>
      <c r="AJ4621" t="s">
        <v>17</v>
      </c>
      <c r="AM4621" t="str">
        <f t="shared" si="216"/>
        <v>Stayed</v>
      </c>
      <c r="AN4621" t="str">
        <f t="shared" si="217"/>
        <v>No</v>
      </c>
      <c r="AO4621" t="str" cm="1">
        <f t="array" ref="AO4621">_xlfn.IFS($C4621&lt;36,"Youth", $C4621&lt;66, "Middle_age", $C4621&gt;65, "Old")</f>
        <v>Youth</v>
      </c>
      <c r="AP4621" t="str">
        <f t="shared" si="218"/>
        <v>2 năm</v>
      </c>
    </row>
    <row r="4622" spans="1:42" x14ac:dyDescent="0.35">
      <c r="A4622" t="s">
        <v>5768</v>
      </c>
      <c r="B4622" t="s">
        <v>19</v>
      </c>
      <c r="C4622">
        <v>75</v>
      </c>
      <c r="D4622" t="s">
        <v>10</v>
      </c>
      <c r="E4622">
        <v>0</v>
      </c>
      <c r="F4622" t="s">
        <v>361</v>
      </c>
      <c r="G4622">
        <v>94114</v>
      </c>
      <c r="H4622">
        <v>37.758085000000001</v>
      </c>
      <c r="I4622">
        <v>-122.43480099999999</v>
      </c>
      <c r="J4622">
        <v>0</v>
      </c>
      <c r="K4622" s="1">
        <v>1</v>
      </c>
      <c r="L4622" t="s">
        <v>12</v>
      </c>
      <c r="M4622" t="s">
        <v>10</v>
      </c>
      <c r="N4622">
        <v>36.92</v>
      </c>
      <c r="O4622" t="s">
        <v>10</v>
      </c>
      <c r="P4622" t="s">
        <v>10</v>
      </c>
      <c r="Q4622" t="s">
        <v>25</v>
      </c>
      <c r="R4622">
        <v>6</v>
      </c>
      <c r="S4622" t="s">
        <v>13</v>
      </c>
      <c r="T4622" t="s">
        <v>13</v>
      </c>
      <c r="U4622" t="s">
        <v>13</v>
      </c>
      <c r="V4622" t="s">
        <v>13</v>
      </c>
      <c r="W4622" t="s">
        <v>13</v>
      </c>
      <c r="X4622" t="s">
        <v>13</v>
      </c>
      <c r="Y4622" t="s">
        <v>13</v>
      </c>
      <c r="Z4622" t="s">
        <v>10</v>
      </c>
      <c r="AA4622" t="s">
        <v>21</v>
      </c>
      <c r="AB4622" t="s">
        <v>10</v>
      </c>
      <c r="AC4622" t="s">
        <v>26</v>
      </c>
      <c r="AD4622">
        <v>73.55</v>
      </c>
      <c r="AE4622">
        <v>73.55</v>
      </c>
      <c r="AF4622">
        <v>0</v>
      </c>
      <c r="AG4622">
        <v>0</v>
      </c>
      <c r="AH4622">
        <v>36.92</v>
      </c>
      <c r="AI4622">
        <v>110.47</v>
      </c>
      <c r="AJ4622" t="s">
        <v>27</v>
      </c>
      <c r="AK4622" t="s">
        <v>87</v>
      </c>
      <c r="AL4622" t="s">
        <v>436</v>
      </c>
      <c r="AM4622" t="str">
        <f t="shared" si="216"/>
        <v>Churned</v>
      </c>
      <c r="AN4622" t="str">
        <f t="shared" si="217"/>
        <v>No</v>
      </c>
      <c r="AO4622" t="str" cm="1">
        <f t="array" ref="AO4622">_xlfn.IFS($C4622&lt;36,"Youth", $C4622&lt;66, "Middle_age", $C4622&gt;65, "Old")</f>
        <v>Old</v>
      </c>
      <c r="AP4622" t="str">
        <f t="shared" si="218"/>
        <v>1 năm</v>
      </c>
    </row>
    <row r="4623" spans="1:42" x14ac:dyDescent="0.35">
      <c r="A4623" t="s">
        <v>5769</v>
      </c>
      <c r="B4623" t="s">
        <v>19</v>
      </c>
      <c r="C4623">
        <v>28</v>
      </c>
      <c r="D4623" t="s">
        <v>10</v>
      </c>
      <c r="E4623">
        <v>0</v>
      </c>
      <c r="F4623" t="s">
        <v>1165</v>
      </c>
      <c r="G4623">
        <v>92882</v>
      </c>
      <c r="H4623">
        <v>33.819384999999997</v>
      </c>
      <c r="I4623">
        <v>-117.600213</v>
      </c>
      <c r="J4623">
        <v>1</v>
      </c>
      <c r="K4623" s="1">
        <v>38</v>
      </c>
      <c r="L4623" t="s">
        <v>12</v>
      </c>
      <c r="M4623" t="s">
        <v>10</v>
      </c>
      <c r="N4623">
        <v>22.05</v>
      </c>
      <c r="O4623" t="s">
        <v>13</v>
      </c>
      <c r="P4623" t="s">
        <v>10</v>
      </c>
      <c r="Q4623" t="s">
        <v>14</v>
      </c>
      <c r="R4623">
        <v>73</v>
      </c>
      <c r="S4623" t="s">
        <v>10</v>
      </c>
      <c r="T4623" t="s">
        <v>13</v>
      </c>
      <c r="U4623" t="s">
        <v>10</v>
      </c>
      <c r="V4623" t="s">
        <v>10</v>
      </c>
      <c r="W4623" t="s">
        <v>10</v>
      </c>
      <c r="X4623" t="s">
        <v>10</v>
      </c>
      <c r="Y4623" t="s">
        <v>10</v>
      </c>
      <c r="Z4623" t="s">
        <v>10</v>
      </c>
      <c r="AA4623" t="s">
        <v>43</v>
      </c>
      <c r="AB4623" t="s">
        <v>13</v>
      </c>
      <c r="AC4623" t="s">
        <v>16</v>
      </c>
      <c r="AD4623">
        <v>81</v>
      </c>
      <c r="AE4623">
        <v>3084.9</v>
      </c>
      <c r="AF4623">
        <v>0</v>
      </c>
      <c r="AG4623">
        <v>0</v>
      </c>
      <c r="AH4623">
        <v>837.9</v>
      </c>
      <c r="AI4623">
        <v>3922.8</v>
      </c>
      <c r="AJ4623" t="s">
        <v>17</v>
      </c>
      <c r="AM4623" t="str">
        <f t="shared" si="216"/>
        <v>VIP</v>
      </c>
      <c r="AN4623" t="str">
        <f t="shared" si="217"/>
        <v>No</v>
      </c>
      <c r="AO4623" t="str" cm="1">
        <f t="array" ref="AO4623">_xlfn.IFS($C4623&lt;36,"Youth", $C4623&lt;66, "Middle_age", $C4623&gt;65, "Old")</f>
        <v>Youth</v>
      </c>
      <c r="AP4623" t="str">
        <f t="shared" si="218"/>
        <v>4 năm</v>
      </c>
    </row>
    <row r="4624" spans="1:42" x14ac:dyDescent="0.35">
      <c r="A4624" t="s">
        <v>5770</v>
      </c>
      <c r="B4624" t="s">
        <v>19</v>
      </c>
      <c r="C4624">
        <v>61</v>
      </c>
      <c r="D4624" t="s">
        <v>13</v>
      </c>
      <c r="E4624">
        <v>0</v>
      </c>
      <c r="F4624" t="s">
        <v>1035</v>
      </c>
      <c r="G4624">
        <v>96016</v>
      </c>
      <c r="H4624">
        <v>40.936284999999998</v>
      </c>
      <c r="I4624">
        <v>-121.572692</v>
      </c>
      <c r="J4624">
        <v>0</v>
      </c>
      <c r="K4624" s="1">
        <v>22</v>
      </c>
      <c r="L4624" t="s">
        <v>32</v>
      </c>
      <c r="M4624" t="s">
        <v>10</v>
      </c>
      <c r="N4624">
        <v>4.79</v>
      </c>
      <c r="O4624" t="s">
        <v>10</v>
      </c>
      <c r="P4624" t="s">
        <v>13</v>
      </c>
      <c r="AA4624" t="s">
        <v>43</v>
      </c>
      <c r="AB4624" t="s">
        <v>13</v>
      </c>
      <c r="AC4624" t="s">
        <v>16</v>
      </c>
      <c r="AD4624">
        <v>25.25</v>
      </c>
      <c r="AE4624">
        <v>566.5</v>
      </c>
      <c r="AF4624">
        <v>0</v>
      </c>
      <c r="AG4624">
        <v>0</v>
      </c>
      <c r="AH4624">
        <v>105.38</v>
      </c>
      <c r="AI4624">
        <v>671.88</v>
      </c>
      <c r="AJ4624" t="s">
        <v>17</v>
      </c>
      <c r="AM4624" t="str">
        <f t="shared" si="216"/>
        <v>Stayed</v>
      </c>
      <c r="AN4624" t="str">
        <f t="shared" si="217"/>
        <v>No</v>
      </c>
      <c r="AO4624" t="str" cm="1">
        <f t="array" ref="AO4624">_xlfn.IFS($C4624&lt;36,"Youth", $C4624&lt;66, "Middle_age", $C4624&gt;65, "Old")</f>
        <v>Middle_age</v>
      </c>
      <c r="AP4624" t="str">
        <f t="shared" si="218"/>
        <v>2 năm</v>
      </c>
    </row>
    <row r="4625" spans="1:42" x14ac:dyDescent="0.35">
      <c r="A4625" t="s">
        <v>5771</v>
      </c>
      <c r="B4625" t="s">
        <v>9</v>
      </c>
      <c r="C4625">
        <v>60</v>
      </c>
      <c r="D4625" t="s">
        <v>10</v>
      </c>
      <c r="E4625">
        <v>0</v>
      </c>
      <c r="F4625" t="s">
        <v>121</v>
      </c>
      <c r="G4625">
        <v>92121</v>
      </c>
      <c r="H4625">
        <v>32.898612999999997</v>
      </c>
      <c r="I4625">
        <v>-117.20293700000001</v>
      </c>
      <c r="J4625">
        <v>1</v>
      </c>
      <c r="K4625" s="1">
        <v>38</v>
      </c>
      <c r="L4625" t="s">
        <v>12</v>
      </c>
      <c r="M4625" t="s">
        <v>10</v>
      </c>
      <c r="N4625">
        <v>19.079999999999998</v>
      </c>
      <c r="O4625" t="s">
        <v>10</v>
      </c>
      <c r="P4625" t="s">
        <v>10</v>
      </c>
      <c r="Q4625" t="s">
        <v>25</v>
      </c>
      <c r="R4625">
        <v>4</v>
      </c>
      <c r="S4625" t="s">
        <v>13</v>
      </c>
      <c r="T4625" t="s">
        <v>13</v>
      </c>
      <c r="U4625" t="s">
        <v>10</v>
      </c>
      <c r="V4625" t="s">
        <v>10</v>
      </c>
      <c r="W4625" t="s">
        <v>10</v>
      </c>
      <c r="X4625" t="s">
        <v>10</v>
      </c>
      <c r="Y4625" t="s">
        <v>10</v>
      </c>
      <c r="Z4625" t="s">
        <v>10</v>
      </c>
      <c r="AA4625" t="s">
        <v>21</v>
      </c>
      <c r="AB4625" t="s">
        <v>10</v>
      </c>
      <c r="AC4625" t="s">
        <v>26</v>
      </c>
      <c r="AD4625">
        <v>105</v>
      </c>
      <c r="AE4625">
        <v>4026.4</v>
      </c>
      <c r="AF4625">
        <v>0</v>
      </c>
      <c r="AG4625">
        <v>0</v>
      </c>
      <c r="AH4625">
        <v>725.04</v>
      </c>
      <c r="AI4625">
        <v>4751.4399999999996</v>
      </c>
      <c r="AJ4625" t="s">
        <v>27</v>
      </c>
      <c r="AK4625" t="s">
        <v>79</v>
      </c>
      <c r="AL4625" t="s">
        <v>80</v>
      </c>
      <c r="AM4625" t="str">
        <f t="shared" si="216"/>
        <v>Churned</v>
      </c>
      <c r="AN4625" t="str">
        <f t="shared" si="217"/>
        <v>No</v>
      </c>
      <c r="AO4625" t="str" cm="1">
        <f t="array" ref="AO4625">_xlfn.IFS($C4625&lt;36,"Youth", $C4625&lt;66, "Middle_age", $C4625&gt;65, "Old")</f>
        <v>Middle_age</v>
      </c>
      <c r="AP4625" t="str">
        <f t="shared" si="218"/>
        <v>4 năm</v>
      </c>
    </row>
    <row r="4626" spans="1:42" x14ac:dyDescent="0.35">
      <c r="A4626" t="s">
        <v>5772</v>
      </c>
      <c r="B4626" t="s">
        <v>19</v>
      </c>
      <c r="C4626">
        <v>38</v>
      </c>
      <c r="D4626" t="s">
        <v>10</v>
      </c>
      <c r="E4626">
        <v>3</v>
      </c>
      <c r="F4626" t="s">
        <v>352</v>
      </c>
      <c r="G4626">
        <v>96106</v>
      </c>
      <c r="H4626">
        <v>39.745804999999997</v>
      </c>
      <c r="I4626">
        <v>-120.580882</v>
      </c>
      <c r="J4626">
        <v>8</v>
      </c>
      <c r="K4626" s="1">
        <v>53</v>
      </c>
      <c r="L4626" t="s">
        <v>12</v>
      </c>
      <c r="M4626" t="s">
        <v>10</v>
      </c>
      <c r="N4626">
        <v>25.32</v>
      </c>
      <c r="O4626" t="s">
        <v>13</v>
      </c>
      <c r="P4626" t="s">
        <v>13</v>
      </c>
      <c r="AA4626" t="s">
        <v>43</v>
      </c>
      <c r="AB4626" t="s">
        <v>10</v>
      </c>
      <c r="AC4626" t="s">
        <v>16</v>
      </c>
      <c r="AD4626">
        <v>19.399999999999999</v>
      </c>
      <c r="AE4626">
        <v>1110.3499999999999</v>
      </c>
      <c r="AF4626">
        <v>0</v>
      </c>
      <c r="AG4626">
        <v>0</v>
      </c>
      <c r="AH4626">
        <v>1341.96</v>
      </c>
      <c r="AI4626">
        <v>2452.31</v>
      </c>
      <c r="AJ4626" t="s">
        <v>17</v>
      </c>
      <c r="AM4626" t="str">
        <f t="shared" si="216"/>
        <v>Stayed</v>
      </c>
      <c r="AN4626" t="str">
        <f t="shared" si="217"/>
        <v>Yes</v>
      </c>
      <c r="AO4626" t="str" cm="1">
        <f t="array" ref="AO4626">_xlfn.IFS($C4626&lt;36,"Youth", $C4626&lt;66, "Middle_age", $C4626&gt;65, "Old")</f>
        <v>Middle_age</v>
      </c>
      <c r="AP4626" t="str">
        <f t="shared" si="218"/>
        <v>5 năm</v>
      </c>
    </row>
    <row r="4627" spans="1:42" x14ac:dyDescent="0.35">
      <c r="A4627" t="s">
        <v>5773</v>
      </c>
      <c r="B4627" t="s">
        <v>9</v>
      </c>
      <c r="C4627">
        <v>31</v>
      </c>
      <c r="D4627" t="s">
        <v>13</v>
      </c>
      <c r="E4627">
        <v>0</v>
      </c>
      <c r="F4627" t="s">
        <v>620</v>
      </c>
      <c r="G4627">
        <v>90505</v>
      </c>
      <c r="H4627">
        <v>33.807881999999999</v>
      </c>
      <c r="I4627">
        <v>-118.34795699999999</v>
      </c>
      <c r="J4627">
        <v>0</v>
      </c>
      <c r="K4627" s="1">
        <v>2</v>
      </c>
      <c r="L4627" t="s">
        <v>12</v>
      </c>
      <c r="M4627" t="s">
        <v>10</v>
      </c>
      <c r="N4627">
        <v>10.81</v>
      </c>
      <c r="O4627" t="s">
        <v>13</v>
      </c>
      <c r="P4627" t="s">
        <v>10</v>
      </c>
      <c r="Q4627" t="s">
        <v>14</v>
      </c>
      <c r="R4627">
        <v>13</v>
      </c>
      <c r="S4627" t="s">
        <v>13</v>
      </c>
      <c r="T4627" t="s">
        <v>13</v>
      </c>
      <c r="U4627" t="s">
        <v>13</v>
      </c>
      <c r="V4627" t="s">
        <v>13</v>
      </c>
      <c r="W4627" t="s">
        <v>13</v>
      </c>
      <c r="X4627" t="s">
        <v>13</v>
      </c>
      <c r="Y4627" t="s">
        <v>13</v>
      </c>
      <c r="Z4627" t="s">
        <v>10</v>
      </c>
      <c r="AA4627" t="s">
        <v>21</v>
      </c>
      <c r="AB4627" t="s">
        <v>10</v>
      </c>
      <c r="AC4627" t="s">
        <v>26</v>
      </c>
      <c r="AD4627">
        <v>45.4</v>
      </c>
      <c r="AE4627">
        <v>80.95</v>
      </c>
      <c r="AF4627">
        <v>0</v>
      </c>
      <c r="AG4627">
        <v>0</v>
      </c>
      <c r="AH4627">
        <v>21.62</v>
      </c>
      <c r="AI4627">
        <v>102.57</v>
      </c>
      <c r="AJ4627" t="s">
        <v>68</v>
      </c>
      <c r="AM4627" t="str">
        <f t="shared" si="216"/>
        <v>Joined</v>
      </c>
      <c r="AN4627" t="str">
        <f t="shared" si="217"/>
        <v>No</v>
      </c>
      <c r="AO4627" t="str" cm="1">
        <f t="array" ref="AO4627">_xlfn.IFS($C4627&lt;36,"Youth", $C4627&lt;66, "Middle_age", $C4627&gt;65, "Old")</f>
        <v>Youth</v>
      </c>
      <c r="AP4627" t="str">
        <f t="shared" si="218"/>
        <v>1 năm</v>
      </c>
    </row>
    <row r="4628" spans="1:42" x14ac:dyDescent="0.35">
      <c r="A4628" t="s">
        <v>5774</v>
      </c>
      <c r="B4628" t="s">
        <v>9</v>
      </c>
      <c r="C4628">
        <v>51</v>
      </c>
      <c r="D4628" t="s">
        <v>10</v>
      </c>
      <c r="E4628">
        <v>2</v>
      </c>
      <c r="F4628" t="s">
        <v>292</v>
      </c>
      <c r="G4628">
        <v>95824</v>
      </c>
      <c r="H4628">
        <v>38.517294999999997</v>
      </c>
      <c r="I4628">
        <v>-121.439819</v>
      </c>
      <c r="J4628">
        <v>1</v>
      </c>
      <c r="K4628" s="1">
        <v>72</v>
      </c>
      <c r="L4628" t="s">
        <v>12</v>
      </c>
      <c r="M4628" t="s">
        <v>10</v>
      </c>
      <c r="N4628">
        <v>41.55</v>
      </c>
      <c r="O4628" t="s">
        <v>13</v>
      </c>
      <c r="P4628" t="s">
        <v>10</v>
      </c>
      <c r="Q4628" t="s">
        <v>25</v>
      </c>
      <c r="R4628">
        <v>25</v>
      </c>
      <c r="S4628" t="s">
        <v>10</v>
      </c>
      <c r="T4628" t="s">
        <v>10</v>
      </c>
      <c r="U4628" t="s">
        <v>10</v>
      </c>
      <c r="V4628" t="s">
        <v>10</v>
      </c>
      <c r="W4628" t="s">
        <v>10</v>
      </c>
      <c r="X4628" t="s">
        <v>10</v>
      </c>
      <c r="Y4628" t="s">
        <v>10</v>
      </c>
      <c r="Z4628" t="s">
        <v>13</v>
      </c>
      <c r="AA4628" t="s">
        <v>43</v>
      </c>
      <c r="AB4628" t="s">
        <v>10</v>
      </c>
      <c r="AC4628" t="s">
        <v>26</v>
      </c>
      <c r="AD4628">
        <v>108.3</v>
      </c>
      <c r="AE4628">
        <v>7679.65</v>
      </c>
      <c r="AF4628">
        <v>36.130000000000003</v>
      </c>
      <c r="AG4628">
        <v>50</v>
      </c>
      <c r="AH4628">
        <v>2991.6</v>
      </c>
      <c r="AI4628">
        <v>10685.12</v>
      </c>
      <c r="AJ4628" t="s">
        <v>17</v>
      </c>
      <c r="AM4628" t="str">
        <f t="shared" si="216"/>
        <v>VIP</v>
      </c>
      <c r="AN4628" t="str">
        <f t="shared" si="217"/>
        <v>Yes</v>
      </c>
      <c r="AO4628" t="str" cm="1">
        <f t="array" ref="AO4628">_xlfn.IFS($C4628&lt;36,"Youth", $C4628&lt;66, "Middle_age", $C4628&gt;65, "Old")</f>
        <v>Middle_age</v>
      </c>
      <c r="AP4628" t="str">
        <f t="shared" si="218"/>
        <v>6 năm</v>
      </c>
    </row>
    <row r="4629" spans="1:42" x14ac:dyDescent="0.35">
      <c r="A4629" t="s">
        <v>5775</v>
      </c>
      <c r="B4629" t="s">
        <v>19</v>
      </c>
      <c r="C4629">
        <v>59</v>
      </c>
      <c r="D4629" t="s">
        <v>13</v>
      </c>
      <c r="E4629">
        <v>0</v>
      </c>
      <c r="F4629" t="s">
        <v>2192</v>
      </c>
      <c r="G4629">
        <v>95463</v>
      </c>
      <c r="H4629">
        <v>39.182915999999999</v>
      </c>
      <c r="I4629">
        <v>-123.552571</v>
      </c>
      <c r="J4629">
        <v>0</v>
      </c>
      <c r="K4629" s="1">
        <v>1</v>
      </c>
      <c r="L4629" t="s">
        <v>24</v>
      </c>
      <c r="M4629" t="s">
        <v>10</v>
      </c>
      <c r="N4629">
        <v>7.99</v>
      </c>
      <c r="O4629" t="s">
        <v>10</v>
      </c>
      <c r="P4629" t="s">
        <v>10</v>
      </c>
      <c r="Q4629" t="s">
        <v>25</v>
      </c>
      <c r="R4629">
        <v>30</v>
      </c>
      <c r="S4629" t="s">
        <v>13</v>
      </c>
      <c r="T4629" t="s">
        <v>13</v>
      </c>
      <c r="U4629" t="s">
        <v>13</v>
      </c>
      <c r="V4629" t="s">
        <v>13</v>
      </c>
      <c r="W4629" t="s">
        <v>10</v>
      </c>
      <c r="X4629" t="s">
        <v>10</v>
      </c>
      <c r="Y4629" t="s">
        <v>10</v>
      </c>
      <c r="Z4629" t="s">
        <v>10</v>
      </c>
      <c r="AA4629" t="s">
        <v>21</v>
      </c>
      <c r="AB4629" t="s">
        <v>10</v>
      </c>
      <c r="AC4629" t="s">
        <v>26</v>
      </c>
      <c r="AD4629">
        <v>93.3</v>
      </c>
      <c r="AE4629">
        <v>93.3</v>
      </c>
      <c r="AF4629">
        <v>0</v>
      </c>
      <c r="AG4629">
        <v>0</v>
      </c>
      <c r="AH4629">
        <v>7.99</v>
      </c>
      <c r="AI4629">
        <v>101.29</v>
      </c>
      <c r="AJ4629" t="s">
        <v>27</v>
      </c>
      <c r="AK4629" t="s">
        <v>79</v>
      </c>
      <c r="AL4629" t="s">
        <v>314</v>
      </c>
      <c r="AM4629" t="str">
        <f t="shared" si="216"/>
        <v>Churned</v>
      </c>
      <c r="AN4629" t="str">
        <f t="shared" si="217"/>
        <v>No</v>
      </c>
      <c r="AO4629" t="str" cm="1">
        <f t="array" ref="AO4629">_xlfn.IFS($C4629&lt;36,"Youth", $C4629&lt;66, "Middle_age", $C4629&gt;65, "Old")</f>
        <v>Middle_age</v>
      </c>
      <c r="AP4629" t="str">
        <f t="shared" si="218"/>
        <v>1 năm</v>
      </c>
    </row>
    <row r="4630" spans="1:42" x14ac:dyDescent="0.35">
      <c r="A4630" t="s">
        <v>5776</v>
      </c>
      <c r="B4630" t="s">
        <v>9</v>
      </c>
      <c r="C4630">
        <v>60</v>
      </c>
      <c r="D4630" t="s">
        <v>10</v>
      </c>
      <c r="E4630">
        <v>3</v>
      </c>
      <c r="F4630" t="s">
        <v>1097</v>
      </c>
      <c r="G4630">
        <v>95701</v>
      </c>
      <c r="H4630">
        <v>39.218096000000003</v>
      </c>
      <c r="I4630">
        <v>-120.79152999999999</v>
      </c>
      <c r="J4630">
        <v>4</v>
      </c>
      <c r="K4630" s="1">
        <v>69</v>
      </c>
      <c r="L4630" t="s">
        <v>42</v>
      </c>
      <c r="M4630" t="s">
        <v>13</v>
      </c>
      <c r="P4630" t="s">
        <v>10</v>
      </c>
      <c r="Q4630" t="s">
        <v>14</v>
      </c>
      <c r="R4630">
        <v>56</v>
      </c>
      <c r="S4630" t="s">
        <v>13</v>
      </c>
      <c r="T4630" t="s">
        <v>10</v>
      </c>
      <c r="U4630" t="s">
        <v>10</v>
      </c>
      <c r="V4630" t="s">
        <v>13</v>
      </c>
      <c r="W4630" t="s">
        <v>10</v>
      </c>
      <c r="X4630" t="s">
        <v>10</v>
      </c>
      <c r="Y4630" t="s">
        <v>10</v>
      </c>
      <c r="Z4630" t="s">
        <v>10</v>
      </c>
      <c r="AA4630" t="s">
        <v>43</v>
      </c>
      <c r="AB4630" t="s">
        <v>10</v>
      </c>
      <c r="AC4630" t="s">
        <v>16</v>
      </c>
      <c r="AD4630">
        <v>54.95</v>
      </c>
      <c r="AE4630">
        <v>3772.5</v>
      </c>
      <c r="AF4630">
        <v>0</v>
      </c>
      <c r="AG4630">
        <v>0</v>
      </c>
      <c r="AH4630">
        <v>0</v>
      </c>
      <c r="AI4630">
        <v>3772.5</v>
      </c>
      <c r="AJ4630" t="s">
        <v>17</v>
      </c>
      <c r="AM4630" t="str">
        <f t="shared" si="216"/>
        <v>VIP</v>
      </c>
      <c r="AN4630" t="str">
        <f t="shared" si="217"/>
        <v>Yes</v>
      </c>
      <c r="AO4630" t="str" cm="1">
        <f t="array" ref="AO4630">_xlfn.IFS($C4630&lt;36,"Youth", $C4630&lt;66, "Middle_age", $C4630&gt;65, "Old")</f>
        <v>Middle_age</v>
      </c>
      <c r="AP4630" t="str">
        <f t="shared" si="218"/>
        <v>6 năm</v>
      </c>
    </row>
    <row r="4631" spans="1:42" x14ac:dyDescent="0.35">
      <c r="A4631" t="s">
        <v>5777</v>
      </c>
      <c r="B4631" t="s">
        <v>19</v>
      </c>
      <c r="C4631">
        <v>68</v>
      </c>
      <c r="D4631" t="s">
        <v>10</v>
      </c>
      <c r="E4631">
        <v>0</v>
      </c>
      <c r="F4631" t="s">
        <v>948</v>
      </c>
      <c r="G4631">
        <v>92802</v>
      </c>
      <c r="H4631">
        <v>33.807864000000002</v>
      </c>
      <c r="I4631">
        <v>-117.923782</v>
      </c>
      <c r="J4631">
        <v>3</v>
      </c>
      <c r="K4631" s="1">
        <v>35</v>
      </c>
      <c r="L4631" t="s">
        <v>99</v>
      </c>
      <c r="M4631" t="s">
        <v>10</v>
      </c>
      <c r="N4631">
        <v>20.440000000000001</v>
      </c>
      <c r="O4631" t="s">
        <v>10</v>
      </c>
      <c r="P4631" t="s">
        <v>10</v>
      </c>
      <c r="Q4631" t="s">
        <v>25</v>
      </c>
      <c r="R4631">
        <v>18</v>
      </c>
      <c r="S4631" t="s">
        <v>10</v>
      </c>
      <c r="T4631" t="s">
        <v>10</v>
      </c>
      <c r="U4631" t="s">
        <v>13</v>
      </c>
      <c r="V4631" t="s">
        <v>13</v>
      </c>
      <c r="W4631" t="s">
        <v>13</v>
      </c>
      <c r="X4631" t="s">
        <v>10</v>
      </c>
      <c r="Y4631" t="s">
        <v>13</v>
      </c>
      <c r="Z4631" t="s">
        <v>10</v>
      </c>
      <c r="AA4631" t="s">
        <v>15</v>
      </c>
      <c r="AB4631" t="s">
        <v>10</v>
      </c>
      <c r="AC4631" t="s">
        <v>26</v>
      </c>
      <c r="AD4631">
        <v>94.55</v>
      </c>
      <c r="AE4631">
        <v>3365.4</v>
      </c>
      <c r="AF4631">
        <v>0</v>
      </c>
      <c r="AG4631">
        <v>0</v>
      </c>
      <c r="AH4631">
        <v>715.4</v>
      </c>
      <c r="AI4631">
        <v>4080.8</v>
      </c>
      <c r="AJ4631" t="s">
        <v>17</v>
      </c>
      <c r="AM4631" t="str">
        <f t="shared" si="216"/>
        <v>VIP</v>
      </c>
      <c r="AN4631" t="str">
        <f t="shared" si="217"/>
        <v>No</v>
      </c>
      <c r="AO4631" t="str" cm="1">
        <f t="array" ref="AO4631">_xlfn.IFS($C4631&lt;36,"Youth", $C4631&lt;66, "Middle_age", $C4631&gt;65, "Old")</f>
        <v>Old</v>
      </c>
      <c r="AP4631" t="str">
        <f t="shared" si="218"/>
        <v>3 năm</v>
      </c>
    </row>
    <row r="4632" spans="1:42" x14ac:dyDescent="0.35">
      <c r="A4632" t="s">
        <v>5778</v>
      </c>
      <c r="B4632" t="s">
        <v>19</v>
      </c>
      <c r="C4632">
        <v>19</v>
      </c>
      <c r="D4632" t="s">
        <v>10</v>
      </c>
      <c r="E4632">
        <v>2</v>
      </c>
      <c r="F4632" t="s">
        <v>105</v>
      </c>
      <c r="G4632">
        <v>90023</v>
      </c>
      <c r="H4632">
        <v>34.017696999999998</v>
      </c>
      <c r="I4632">
        <v>-118.200577</v>
      </c>
      <c r="J4632">
        <v>6</v>
      </c>
      <c r="K4632" s="1">
        <v>24</v>
      </c>
      <c r="L4632" t="s">
        <v>99</v>
      </c>
      <c r="M4632" t="s">
        <v>10</v>
      </c>
      <c r="N4632">
        <v>25.84</v>
      </c>
      <c r="O4632" t="s">
        <v>13</v>
      </c>
      <c r="P4632" t="s">
        <v>13</v>
      </c>
      <c r="AA4632" t="s">
        <v>15</v>
      </c>
      <c r="AB4632" t="s">
        <v>10</v>
      </c>
      <c r="AC4632" t="s">
        <v>16</v>
      </c>
      <c r="AD4632">
        <v>20.8</v>
      </c>
      <c r="AE4632">
        <v>469.65</v>
      </c>
      <c r="AF4632">
        <v>0</v>
      </c>
      <c r="AG4632">
        <v>0</v>
      </c>
      <c r="AH4632">
        <v>620.16</v>
      </c>
      <c r="AI4632">
        <v>1089.81</v>
      </c>
      <c r="AJ4632" t="s">
        <v>17</v>
      </c>
      <c r="AM4632" t="str">
        <f t="shared" si="216"/>
        <v>Stayed</v>
      </c>
      <c r="AN4632" t="str">
        <f t="shared" si="217"/>
        <v>Yes</v>
      </c>
      <c r="AO4632" t="str" cm="1">
        <f t="array" ref="AO4632">_xlfn.IFS($C4632&lt;36,"Youth", $C4632&lt;66, "Middle_age", $C4632&gt;65, "Old")</f>
        <v>Youth</v>
      </c>
      <c r="AP4632" t="str">
        <f t="shared" si="218"/>
        <v>2 năm</v>
      </c>
    </row>
    <row r="4633" spans="1:42" x14ac:dyDescent="0.35">
      <c r="A4633" t="s">
        <v>5779</v>
      </c>
      <c r="B4633" t="s">
        <v>9</v>
      </c>
      <c r="C4633">
        <v>25</v>
      </c>
      <c r="D4633" t="s">
        <v>10</v>
      </c>
      <c r="E4633">
        <v>0</v>
      </c>
      <c r="F4633" t="s">
        <v>5337</v>
      </c>
      <c r="G4633">
        <v>95934</v>
      </c>
      <c r="H4633">
        <v>40.080342000000002</v>
      </c>
      <c r="I4633">
        <v>-120.95780499999999</v>
      </c>
      <c r="J4633">
        <v>1</v>
      </c>
      <c r="K4633" s="1">
        <v>53</v>
      </c>
      <c r="L4633" t="s">
        <v>46</v>
      </c>
      <c r="M4633" t="s">
        <v>10</v>
      </c>
      <c r="N4633">
        <v>37.85</v>
      </c>
      <c r="O4633" t="s">
        <v>13</v>
      </c>
      <c r="P4633" t="s">
        <v>13</v>
      </c>
      <c r="AA4633" t="s">
        <v>15</v>
      </c>
      <c r="AB4633" t="s">
        <v>13</v>
      </c>
      <c r="AC4633" t="s">
        <v>26</v>
      </c>
      <c r="AD4633">
        <v>20.8</v>
      </c>
      <c r="AE4633">
        <v>1021.8</v>
      </c>
      <c r="AF4633">
        <v>0</v>
      </c>
      <c r="AG4633">
        <v>0</v>
      </c>
      <c r="AH4633">
        <v>2006.05</v>
      </c>
      <c r="AI4633">
        <v>3027.85</v>
      </c>
      <c r="AJ4633" t="s">
        <v>27</v>
      </c>
      <c r="AK4633" t="s">
        <v>87</v>
      </c>
      <c r="AL4633" t="s">
        <v>436</v>
      </c>
      <c r="AM4633" t="str">
        <f t="shared" si="216"/>
        <v>Churned</v>
      </c>
      <c r="AN4633" t="str">
        <f t="shared" si="217"/>
        <v>No</v>
      </c>
      <c r="AO4633" t="str" cm="1">
        <f t="array" ref="AO4633">_xlfn.IFS($C4633&lt;36,"Youth", $C4633&lt;66, "Middle_age", $C4633&gt;65, "Old")</f>
        <v>Youth</v>
      </c>
      <c r="AP4633" t="str">
        <f t="shared" si="218"/>
        <v>5 năm</v>
      </c>
    </row>
    <row r="4634" spans="1:42" x14ac:dyDescent="0.35">
      <c r="A4634" t="s">
        <v>5780</v>
      </c>
      <c r="B4634" t="s">
        <v>19</v>
      </c>
      <c r="C4634">
        <v>52</v>
      </c>
      <c r="D4634" t="s">
        <v>13</v>
      </c>
      <c r="E4634">
        <v>0</v>
      </c>
      <c r="F4634" t="s">
        <v>2301</v>
      </c>
      <c r="G4634">
        <v>95428</v>
      </c>
      <c r="H4634">
        <v>39.833069999999999</v>
      </c>
      <c r="I4634">
        <v>-123.178765</v>
      </c>
      <c r="J4634">
        <v>0</v>
      </c>
      <c r="K4634" s="1">
        <v>15</v>
      </c>
      <c r="L4634" t="s">
        <v>32</v>
      </c>
      <c r="M4634" t="s">
        <v>13</v>
      </c>
      <c r="P4634" t="s">
        <v>10</v>
      </c>
      <c r="Q4634" t="s">
        <v>49</v>
      </c>
      <c r="R4634">
        <v>14</v>
      </c>
      <c r="S4634" t="s">
        <v>13</v>
      </c>
      <c r="T4634" t="s">
        <v>13</v>
      </c>
      <c r="U4634" t="s">
        <v>10</v>
      </c>
      <c r="V4634" t="s">
        <v>13</v>
      </c>
      <c r="W4634" t="s">
        <v>10</v>
      </c>
      <c r="X4634" t="s">
        <v>10</v>
      </c>
      <c r="Y4634" t="s">
        <v>10</v>
      </c>
      <c r="Z4634" t="s">
        <v>10</v>
      </c>
      <c r="AA4634" t="s">
        <v>15</v>
      </c>
      <c r="AB4634" t="s">
        <v>13</v>
      </c>
      <c r="AC4634" t="s">
        <v>26</v>
      </c>
      <c r="AD4634">
        <v>50.75</v>
      </c>
      <c r="AE4634">
        <v>688.2</v>
      </c>
      <c r="AF4634">
        <v>32.549999999999997</v>
      </c>
      <c r="AG4634">
        <v>0</v>
      </c>
      <c r="AH4634">
        <v>0</v>
      </c>
      <c r="AI4634">
        <v>655.65</v>
      </c>
      <c r="AJ4634" t="s">
        <v>17</v>
      </c>
      <c r="AM4634" t="str">
        <f t="shared" si="216"/>
        <v>Stayed</v>
      </c>
      <c r="AN4634" t="str">
        <f t="shared" si="217"/>
        <v>No</v>
      </c>
      <c r="AO4634" t="str" cm="1">
        <f t="array" ref="AO4634">_xlfn.IFS($C4634&lt;36,"Youth", $C4634&lt;66, "Middle_age", $C4634&gt;65, "Old")</f>
        <v>Middle_age</v>
      </c>
      <c r="AP4634" t="str">
        <f t="shared" si="218"/>
        <v>2 năm</v>
      </c>
    </row>
    <row r="4635" spans="1:42" x14ac:dyDescent="0.35">
      <c r="A4635" t="s">
        <v>5781</v>
      </c>
      <c r="B4635" t="s">
        <v>9</v>
      </c>
      <c r="C4635">
        <v>34</v>
      </c>
      <c r="D4635" t="s">
        <v>13</v>
      </c>
      <c r="E4635">
        <v>0</v>
      </c>
      <c r="F4635" t="s">
        <v>2507</v>
      </c>
      <c r="G4635">
        <v>93546</v>
      </c>
      <c r="H4635">
        <v>37.550074000000002</v>
      </c>
      <c r="I4635">
        <v>-118.83716699999999</v>
      </c>
      <c r="J4635">
        <v>0</v>
      </c>
      <c r="K4635" s="1">
        <v>16</v>
      </c>
      <c r="L4635" t="s">
        <v>12</v>
      </c>
      <c r="M4635" t="s">
        <v>13</v>
      </c>
      <c r="P4635" t="s">
        <v>10</v>
      </c>
      <c r="Q4635" t="s">
        <v>49</v>
      </c>
      <c r="R4635">
        <v>30</v>
      </c>
      <c r="S4635" t="s">
        <v>10</v>
      </c>
      <c r="T4635" t="s">
        <v>13</v>
      </c>
      <c r="U4635" t="s">
        <v>13</v>
      </c>
      <c r="V4635" t="s">
        <v>13</v>
      </c>
      <c r="W4635" t="s">
        <v>10</v>
      </c>
      <c r="X4635" t="s">
        <v>13</v>
      </c>
      <c r="Y4635" t="s">
        <v>13</v>
      </c>
      <c r="Z4635" t="s">
        <v>10</v>
      </c>
      <c r="AA4635" t="s">
        <v>21</v>
      </c>
      <c r="AB4635" t="s">
        <v>10</v>
      </c>
      <c r="AC4635" t="s">
        <v>26</v>
      </c>
      <c r="AD4635">
        <v>38.9</v>
      </c>
      <c r="AE4635">
        <v>664.4</v>
      </c>
      <c r="AF4635">
        <v>0</v>
      </c>
      <c r="AG4635">
        <v>0</v>
      </c>
      <c r="AH4635">
        <v>0</v>
      </c>
      <c r="AI4635">
        <v>664.4</v>
      </c>
      <c r="AJ4635" t="s">
        <v>17</v>
      </c>
      <c r="AM4635" t="str">
        <f t="shared" si="216"/>
        <v>Stayed</v>
      </c>
      <c r="AN4635" t="str">
        <f t="shared" si="217"/>
        <v>No</v>
      </c>
      <c r="AO4635" t="str" cm="1">
        <f t="array" ref="AO4635">_xlfn.IFS($C4635&lt;36,"Youth", $C4635&lt;66, "Middle_age", $C4635&gt;65, "Old")</f>
        <v>Youth</v>
      </c>
      <c r="AP4635" t="str">
        <f t="shared" si="218"/>
        <v>2 năm</v>
      </c>
    </row>
    <row r="4636" spans="1:42" x14ac:dyDescent="0.35">
      <c r="A4636" t="s">
        <v>5782</v>
      </c>
      <c r="B4636" t="s">
        <v>19</v>
      </c>
      <c r="C4636">
        <v>59</v>
      </c>
      <c r="D4636" t="s">
        <v>13</v>
      </c>
      <c r="E4636">
        <v>0</v>
      </c>
      <c r="F4636" t="s">
        <v>4674</v>
      </c>
      <c r="G4636">
        <v>92561</v>
      </c>
      <c r="H4636">
        <v>33.638644999999997</v>
      </c>
      <c r="I4636">
        <v>-116.55783</v>
      </c>
      <c r="J4636">
        <v>0</v>
      </c>
      <c r="K4636" s="1">
        <v>33</v>
      </c>
      <c r="L4636" t="s">
        <v>99</v>
      </c>
      <c r="M4636" t="s">
        <v>10</v>
      </c>
      <c r="N4636">
        <v>17.63</v>
      </c>
      <c r="O4636" t="s">
        <v>13</v>
      </c>
      <c r="P4636" t="s">
        <v>10</v>
      </c>
      <c r="Q4636" t="s">
        <v>25</v>
      </c>
      <c r="R4636">
        <v>19</v>
      </c>
      <c r="S4636" t="s">
        <v>13</v>
      </c>
      <c r="T4636" t="s">
        <v>10</v>
      </c>
      <c r="U4636" t="s">
        <v>10</v>
      </c>
      <c r="V4636" t="s">
        <v>13</v>
      </c>
      <c r="W4636" t="s">
        <v>13</v>
      </c>
      <c r="X4636" t="s">
        <v>13</v>
      </c>
      <c r="Y4636" t="s">
        <v>13</v>
      </c>
      <c r="Z4636" t="s">
        <v>10</v>
      </c>
      <c r="AA4636" t="s">
        <v>21</v>
      </c>
      <c r="AB4636" t="s">
        <v>10</v>
      </c>
      <c r="AC4636" t="s">
        <v>16</v>
      </c>
      <c r="AD4636">
        <v>79</v>
      </c>
      <c r="AE4636">
        <v>2576.8000000000002</v>
      </c>
      <c r="AF4636">
        <v>0</v>
      </c>
      <c r="AG4636">
        <v>0</v>
      </c>
      <c r="AH4636">
        <v>581.79</v>
      </c>
      <c r="AI4636">
        <v>3158.59</v>
      </c>
      <c r="AJ4636" t="s">
        <v>17</v>
      </c>
      <c r="AM4636" t="str">
        <f t="shared" si="216"/>
        <v>VIP</v>
      </c>
      <c r="AN4636" t="str">
        <f t="shared" si="217"/>
        <v>No</v>
      </c>
      <c r="AO4636" t="str" cm="1">
        <f t="array" ref="AO4636">_xlfn.IFS($C4636&lt;36,"Youth", $C4636&lt;66, "Middle_age", $C4636&gt;65, "Old")</f>
        <v>Middle_age</v>
      </c>
      <c r="AP4636" t="str">
        <f t="shared" si="218"/>
        <v>3 năm</v>
      </c>
    </row>
    <row r="4637" spans="1:42" x14ac:dyDescent="0.35">
      <c r="A4637" t="s">
        <v>5783</v>
      </c>
      <c r="B4637" t="s">
        <v>19</v>
      </c>
      <c r="C4637">
        <v>46</v>
      </c>
      <c r="D4637" t="s">
        <v>10</v>
      </c>
      <c r="E4637">
        <v>0</v>
      </c>
      <c r="F4637" t="s">
        <v>1037</v>
      </c>
      <c r="G4637">
        <v>93256</v>
      </c>
      <c r="H4637">
        <v>35.957019000000003</v>
      </c>
      <c r="I4637">
        <v>-119.330928</v>
      </c>
      <c r="J4637">
        <v>1</v>
      </c>
      <c r="K4637" s="1">
        <v>3</v>
      </c>
      <c r="L4637" t="s">
        <v>24</v>
      </c>
      <c r="M4637" t="s">
        <v>13</v>
      </c>
      <c r="P4637" t="s">
        <v>10</v>
      </c>
      <c r="Q4637" t="s">
        <v>49</v>
      </c>
      <c r="R4637">
        <v>12</v>
      </c>
      <c r="S4637" t="s">
        <v>13</v>
      </c>
      <c r="T4637" t="s">
        <v>13</v>
      </c>
      <c r="U4637" t="s">
        <v>13</v>
      </c>
      <c r="V4637" t="s">
        <v>13</v>
      </c>
      <c r="W4637" t="s">
        <v>13</v>
      </c>
      <c r="X4637" t="s">
        <v>13</v>
      </c>
      <c r="Y4637" t="s">
        <v>13</v>
      </c>
      <c r="Z4637" t="s">
        <v>10</v>
      </c>
      <c r="AA4637" t="s">
        <v>21</v>
      </c>
      <c r="AB4637" t="s">
        <v>13</v>
      </c>
      <c r="AC4637" t="s">
        <v>16</v>
      </c>
      <c r="AD4637">
        <v>25</v>
      </c>
      <c r="AE4637">
        <v>78.25</v>
      </c>
      <c r="AF4637">
        <v>0</v>
      </c>
      <c r="AG4637">
        <v>0</v>
      </c>
      <c r="AH4637">
        <v>0</v>
      </c>
      <c r="AI4637">
        <v>78.25</v>
      </c>
      <c r="AJ4637" t="s">
        <v>68</v>
      </c>
      <c r="AM4637" t="str">
        <f t="shared" si="216"/>
        <v>Joined</v>
      </c>
      <c r="AN4637" t="str">
        <f t="shared" si="217"/>
        <v>No</v>
      </c>
      <c r="AO4637" t="str" cm="1">
        <f t="array" ref="AO4637">_xlfn.IFS($C4637&lt;36,"Youth", $C4637&lt;66, "Middle_age", $C4637&gt;65, "Old")</f>
        <v>Middle_age</v>
      </c>
      <c r="AP4637" t="str">
        <f t="shared" si="218"/>
        <v>1 năm</v>
      </c>
    </row>
    <row r="4638" spans="1:42" x14ac:dyDescent="0.35">
      <c r="A4638" t="s">
        <v>5784</v>
      </c>
      <c r="B4638" t="s">
        <v>19</v>
      </c>
      <c r="C4638">
        <v>32</v>
      </c>
      <c r="D4638" t="s">
        <v>10</v>
      </c>
      <c r="E4638">
        <v>0</v>
      </c>
      <c r="F4638" t="s">
        <v>1882</v>
      </c>
      <c r="G4638">
        <v>93001</v>
      </c>
      <c r="H4638">
        <v>34.360261000000001</v>
      </c>
      <c r="I4638">
        <v>-119.306383</v>
      </c>
      <c r="J4638">
        <v>1</v>
      </c>
      <c r="K4638" s="1">
        <v>9</v>
      </c>
      <c r="L4638" t="s">
        <v>24</v>
      </c>
      <c r="M4638" t="s">
        <v>13</v>
      </c>
      <c r="P4638" t="s">
        <v>10</v>
      </c>
      <c r="Q4638" t="s">
        <v>49</v>
      </c>
      <c r="R4638">
        <v>9</v>
      </c>
      <c r="S4638" t="s">
        <v>13</v>
      </c>
      <c r="T4638" t="s">
        <v>10</v>
      </c>
      <c r="U4638" t="s">
        <v>13</v>
      </c>
      <c r="V4638" t="s">
        <v>13</v>
      </c>
      <c r="W4638" t="s">
        <v>13</v>
      </c>
      <c r="X4638" t="s">
        <v>13</v>
      </c>
      <c r="Y4638" t="s">
        <v>13</v>
      </c>
      <c r="Z4638" t="s">
        <v>13</v>
      </c>
      <c r="AA4638" t="s">
        <v>21</v>
      </c>
      <c r="AB4638" t="s">
        <v>10</v>
      </c>
      <c r="AC4638" t="s">
        <v>26</v>
      </c>
      <c r="AD4638">
        <v>29.95</v>
      </c>
      <c r="AE4638">
        <v>248.95</v>
      </c>
      <c r="AF4638">
        <v>0</v>
      </c>
      <c r="AG4638">
        <v>10</v>
      </c>
      <c r="AH4638">
        <v>0</v>
      </c>
      <c r="AI4638">
        <v>258.95</v>
      </c>
      <c r="AJ4638" t="s">
        <v>27</v>
      </c>
      <c r="AK4638" t="s">
        <v>28</v>
      </c>
      <c r="AL4638" t="s">
        <v>184</v>
      </c>
      <c r="AM4638" t="str">
        <f t="shared" si="216"/>
        <v>Churned</v>
      </c>
      <c r="AN4638" t="str">
        <f t="shared" si="217"/>
        <v>No</v>
      </c>
      <c r="AO4638" t="str" cm="1">
        <f t="array" ref="AO4638">_xlfn.IFS($C4638&lt;36,"Youth", $C4638&lt;66, "Middle_age", $C4638&gt;65, "Old")</f>
        <v>Youth</v>
      </c>
      <c r="AP4638" t="str">
        <f t="shared" si="218"/>
        <v>1 năm</v>
      </c>
    </row>
    <row r="4639" spans="1:42" x14ac:dyDescent="0.35">
      <c r="A4639" t="s">
        <v>5785</v>
      </c>
      <c r="B4639" t="s">
        <v>9</v>
      </c>
      <c r="C4639">
        <v>30</v>
      </c>
      <c r="D4639" t="s">
        <v>10</v>
      </c>
      <c r="E4639">
        <v>0</v>
      </c>
      <c r="F4639" t="s">
        <v>2373</v>
      </c>
      <c r="G4639">
        <v>95930</v>
      </c>
      <c r="H4639">
        <v>39.562238999999998</v>
      </c>
      <c r="I4639">
        <v>-121.14836</v>
      </c>
      <c r="J4639">
        <v>5</v>
      </c>
      <c r="K4639" s="1">
        <v>23</v>
      </c>
      <c r="L4639" t="s">
        <v>32</v>
      </c>
      <c r="M4639" t="s">
        <v>10</v>
      </c>
      <c r="N4639">
        <v>12.88</v>
      </c>
      <c r="O4639" t="s">
        <v>13</v>
      </c>
      <c r="P4639" t="s">
        <v>10</v>
      </c>
      <c r="Q4639" t="s">
        <v>49</v>
      </c>
      <c r="R4639">
        <v>41</v>
      </c>
      <c r="S4639" t="s">
        <v>10</v>
      </c>
      <c r="T4639" t="s">
        <v>10</v>
      </c>
      <c r="U4639" t="s">
        <v>13</v>
      </c>
      <c r="V4639" t="s">
        <v>10</v>
      </c>
      <c r="W4639" t="s">
        <v>13</v>
      </c>
      <c r="X4639" t="s">
        <v>13</v>
      </c>
      <c r="Y4639" t="s">
        <v>13</v>
      </c>
      <c r="Z4639" t="s">
        <v>10</v>
      </c>
      <c r="AA4639" t="s">
        <v>15</v>
      </c>
      <c r="AB4639" t="s">
        <v>10</v>
      </c>
      <c r="AC4639" t="s">
        <v>16</v>
      </c>
      <c r="AD4639">
        <v>57.75</v>
      </c>
      <c r="AE4639">
        <v>1282.8499999999999</v>
      </c>
      <c r="AF4639">
        <v>0</v>
      </c>
      <c r="AG4639">
        <v>0</v>
      </c>
      <c r="AH4639">
        <v>296.24</v>
      </c>
      <c r="AI4639">
        <v>1579.09</v>
      </c>
      <c r="AJ4639" t="s">
        <v>17</v>
      </c>
      <c r="AM4639" t="str">
        <f t="shared" si="216"/>
        <v>Stayed</v>
      </c>
      <c r="AN4639" t="str">
        <f t="shared" si="217"/>
        <v>No</v>
      </c>
      <c r="AO4639" t="str" cm="1">
        <f t="array" ref="AO4639">_xlfn.IFS($C4639&lt;36,"Youth", $C4639&lt;66, "Middle_age", $C4639&gt;65, "Old")</f>
        <v>Youth</v>
      </c>
      <c r="AP4639" t="str">
        <f t="shared" si="218"/>
        <v>2 năm</v>
      </c>
    </row>
    <row r="4640" spans="1:42" x14ac:dyDescent="0.35">
      <c r="A4640" t="s">
        <v>5786</v>
      </c>
      <c r="B4640" t="s">
        <v>9</v>
      </c>
      <c r="C4640">
        <v>73</v>
      </c>
      <c r="D4640" t="s">
        <v>13</v>
      </c>
      <c r="E4640">
        <v>0</v>
      </c>
      <c r="F4640" t="s">
        <v>114</v>
      </c>
      <c r="G4640">
        <v>95209</v>
      </c>
      <c r="H4640">
        <v>38.044522999999998</v>
      </c>
      <c r="I4640">
        <v>-121.34804800000001</v>
      </c>
      <c r="J4640">
        <v>0</v>
      </c>
      <c r="K4640" s="1">
        <v>30</v>
      </c>
      <c r="L4640" t="s">
        <v>12</v>
      </c>
      <c r="M4640" t="s">
        <v>10</v>
      </c>
      <c r="N4640">
        <v>43.61</v>
      </c>
      <c r="O4640" t="s">
        <v>10</v>
      </c>
      <c r="P4640" t="s">
        <v>10</v>
      </c>
      <c r="Q4640" t="s">
        <v>25</v>
      </c>
      <c r="R4640">
        <v>8</v>
      </c>
      <c r="S4640" t="s">
        <v>13</v>
      </c>
      <c r="T4640" t="s">
        <v>10</v>
      </c>
      <c r="U4640" t="s">
        <v>13</v>
      </c>
      <c r="V4640" t="s">
        <v>13</v>
      </c>
      <c r="W4640" t="s">
        <v>10</v>
      </c>
      <c r="X4640" t="s">
        <v>10</v>
      </c>
      <c r="Y4640" t="s">
        <v>13</v>
      </c>
      <c r="Z4640" t="s">
        <v>13</v>
      </c>
      <c r="AA4640" t="s">
        <v>21</v>
      </c>
      <c r="AB4640" t="s">
        <v>10</v>
      </c>
      <c r="AC4640" t="s">
        <v>26</v>
      </c>
      <c r="AD4640">
        <v>99.7</v>
      </c>
      <c r="AE4640">
        <v>2967.35</v>
      </c>
      <c r="AF4640">
        <v>0</v>
      </c>
      <c r="AG4640">
        <v>80</v>
      </c>
      <c r="AH4640">
        <v>1308.3</v>
      </c>
      <c r="AI4640">
        <v>4355.6499999999996</v>
      </c>
      <c r="AJ4640" t="s">
        <v>27</v>
      </c>
      <c r="AK4640" t="s">
        <v>33</v>
      </c>
      <c r="AL4640" t="s">
        <v>34</v>
      </c>
      <c r="AM4640" t="str">
        <f t="shared" si="216"/>
        <v>Churned</v>
      </c>
      <c r="AN4640" t="str">
        <f t="shared" si="217"/>
        <v>No</v>
      </c>
      <c r="AO4640" t="str" cm="1">
        <f t="array" ref="AO4640">_xlfn.IFS($C4640&lt;36,"Youth", $C4640&lt;66, "Middle_age", $C4640&gt;65, "Old")</f>
        <v>Old</v>
      </c>
      <c r="AP4640" t="str">
        <f t="shared" si="218"/>
        <v>3 năm</v>
      </c>
    </row>
    <row r="4641" spans="1:42" x14ac:dyDescent="0.35">
      <c r="A4641" t="s">
        <v>5787</v>
      </c>
      <c r="B4641" t="s">
        <v>19</v>
      </c>
      <c r="C4641">
        <v>40</v>
      </c>
      <c r="D4641" t="s">
        <v>10</v>
      </c>
      <c r="E4641">
        <v>3</v>
      </c>
      <c r="F4641" t="s">
        <v>400</v>
      </c>
      <c r="G4641">
        <v>92704</v>
      </c>
      <c r="H4641">
        <v>33.719869000000003</v>
      </c>
      <c r="I4641">
        <v>-117.90706299999999</v>
      </c>
      <c r="J4641">
        <v>1</v>
      </c>
      <c r="K4641" s="1">
        <v>51</v>
      </c>
      <c r="L4641" t="s">
        <v>12</v>
      </c>
      <c r="M4641" t="s">
        <v>10</v>
      </c>
      <c r="N4641">
        <v>42.55</v>
      </c>
      <c r="O4641" t="s">
        <v>10</v>
      </c>
      <c r="P4641" t="s">
        <v>13</v>
      </c>
      <c r="AA4641" t="s">
        <v>15</v>
      </c>
      <c r="AB4641" t="s">
        <v>10</v>
      </c>
      <c r="AC4641" t="s">
        <v>16</v>
      </c>
      <c r="AD4641">
        <v>23.95</v>
      </c>
      <c r="AE4641">
        <v>1216.3499999999999</v>
      </c>
      <c r="AF4641">
        <v>0</v>
      </c>
      <c r="AG4641">
        <v>0</v>
      </c>
      <c r="AH4641">
        <v>2170.0500000000002</v>
      </c>
      <c r="AI4641">
        <v>3386.4</v>
      </c>
      <c r="AJ4641" t="s">
        <v>17</v>
      </c>
      <c r="AM4641" t="str">
        <f t="shared" si="216"/>
        <v>VIP</v>
      </c>
      <c r="AN4641" t="str">
        <f t="shared" si="217"/>
        <v>Yes</v>
      </c>
      <c r="AO4641" t="str" cm="1">
        <f t="array" ref="AO4641">_xlfn.IFS($C4641&lt;36,"Youth", $C4641&lt;66, "Middle_age", $C4641&gt;65, "Old")</f>
        <v>Middle_age</v>
      </c>
      <c r="AP4641" t="str">
        <f t="shared" si="218"/>
        <v>5 năm</v>
      </c>
    </row>
    <row r="4642" spans="1:42" x14ac:dyDescent="0.35">
      <c r="A4642" t="s">
        <v>5788</v>
      </c>
      <c r="B4642" t="s">
        <v>9</v>
      </c>
      <c r="C4642">
        <v>19</v>
      </c>
      <c r="D4642" t="s">
        <v>10</v>
      </c>
      <c r="E4642">
        <v>0</v>
      </c>
      <c r="F4642" t="s">
        <v>2495</v>
      </c>
      <c r="G4642">
        <v>95472</v>
      </c>
      <c r="H4642">
        <v>38.398814999999999</v>
      </c>
      <c r="I4642">
        <v>-122.861923</v>
      </c>
      <c r="J4642">
        <v>5</v>
      </c>
      <c r="K4642" s="1">
        <v>60</v>
      </c>
      <c r="L4642" t="s">
        <v>12</v>
      </c>
      <c r="M4642" t="s">
        <v>13</v>
      </c>
      <c r="P4642" t="s">
        <v>10</v>
      </c>
      <c r="Q4642" t="s">
        <v>49</v>
      </c>
      <c r="R4642">
        <v>69</v>
      </c>
      <c r="S4642" t="s">
        <v>13</v>
      </c>
      <c r="T4642" t="s">
        <v>10</v>
      </c>
      <c r="U4642" t="s">
        <v>10</v>
      </c>
      <c r="V4642" t="s">
        <v>10</v>
      </c>
      <c r="W4642" t="s">
        <v>10</v>
      </c>
      <c r="X4642" t="s">
        <v>10</v>
      </c>
      <c r="Y4642" t="s">
        <v>10</v>
      </c>
      <c r="Z4642" t="s">
        <v>10</v>
      </c>
      <c r="AA4642" t="s">
        <v>43</v>
      </c>
      <c r="AB4642" t="s">
        <v>13</v>
      </c>
      <c r="AC4642" t="s">
        <v>16</v>
      </c>
      <c r="AD4642">
        <v>60.8</v>
      </c>
      <c r="AE4642">
        <v>3603.45</v>
      </c>
      <c r="AF4642">
        <v>0</v>
      </c>
      <c r="AG4642">
        <v>0</v>
      </c>
      <c r="AH4642">
        <v>0</v>
      </c>
      <c r="AI4642">
        <v>3603.45</v>
      </c>
      <c r="AJ4642" t="s">
        <v>17</v>
      </c>
      <c r="AM4642" t="str">
        <f t="shared" si="216"/>
        <v>VIP</v>
      </c>
      <c r="AN4642" t="str">
        <f t="shared" si="217"/>
        <v>No</v>
      </c>
      <c r="AO4642" t="str" cm="1">
        <f t="array" ref="AO4642">_xlfn.IFS($C4642&lt;36,"Youth", $C4642&lt;66, "Middle_age", $C4642&gt;65, "Old")</f>
        <v>Youth</v>
      </c>
      <c r="AP4642" t="str">
        <f t="shared" si="218"/>
        <v>5 năm</v>
      </c>
    </row>
    <row r="4643" spans="1:42" x14ac:dyDescent="0.35">
      <c r="A4643" t="s">
        <v>5789</v>
      </c>
      <c r="B4643" t="s">
        <v>9</v>
      </c>
      <c r="C4643">
        <v>59</v>
      </c>
      <c r="D4643" t="s">
        <v>13</v>
      </c>
      <c r="E4643">
        <v>0</v>
      </c>
      <c r="F4643" t="s">
        <v>181</v>
      </c>
      <c r="G4643">
        <v>93720</v>
      </c>
      <c r="H4643">
        <v>36.878709000000001</v>
      </c>
      <c r="I4643">
        <v>-119.7645</v>
      </c>
      <c r="J4643">
        <v>0</v>
      </c>
      <c r="K4643" s="1">
        <v>13</v>
      </c>
      <c r="L4643" t="s">
        <v>12</v>
      </c>
      <c r="M4643" t="s">
        <v>13</v>
      </c>
      <c r="P4643" t="s">
        <v>10</v>
      </c>
      <c r="Q4643" t="s">
        <v>14</v>
      </c>
      <c r="R4643">
        <v>7</v>
      </c>
      <c r="S4643" t="s">
        <v>10</v>
      </c>
      <c r="T4643" t="s">
        <v>13</v>
      </c>
      <c r="U4643" t="s">
        <v>13</v>
      </c>
      <c r="V4643" t="s">
        <v>13</v>
      </c>
      <c r="W4643" t="s">
        <v>13</v>
      </c>
      <c r="X4643" t="s">
        <v>13</v>
      </c>
      <c r="Y4643" t="s">
        <v>13</v>
      </c>
      <c r="Z4643" t="s">
        <v>10</v>
      </c>
      <c r="AA4643" t="s">
        <v>21</v>
      </c>
      <c r="AB4643" t="s">
        <v>10</v>
      </c>
      <c r="AC4643" t="s">
        <v>26</v>
      </c>
      <c r="AD4643">
        <v>30.85</v>
      </c>
      <c r="AE4643">
        <v>394.1</v>
      </c>
      <c r="AF4643">
        <v>0</v>
      </c>
      <c r="AG4643">
        <v>0</v>
      </c>
      <c r="AH4643">
        <v>0</v>
      </c>
      <c r="AI4643">
        <v>394.1</v>
      </c>
      <c r="AJ4643" t="s">
        <v>17</v>
      </c>
      <c r="AM4643" t="str">
        <f t="shared" si="216"/>
        <v>Stayed</v>
      </c>
      <c r="AN4643" t="str">
        <f t="shared" si="217"/>
        <v>No</v>
      </c>
      <c r="AO4643" t="str" cm="1">
        <f t="array" ref="AO4643">_xlfn.IFS($C4643&lt;36,"Youth", $C4643&lt;66, "Middle_age", $C4643&gt;65, "Old")</f>
        <v>Middle_age</v>
      </c>
      <c r="AP4643" t="str">
        <f t="shared" si="218"/>
        <v>2 năm</v>
      </c>
    </row>
    <row r="4644" spans="1:42" x14ac:dyDescent="0.35">
      <c r="A4644" t="s">
        <v>5790</v>
      </c>
      <c r="B4644" t="s">
        <v>19</v>
      </c>
      <c r="C4644">
        <v>70</v>
      </c>
      <c r="D4644" t="s">
        <v>10</v>
      </c>
      <c r="E4644">
        <v>0</v>
      </c>
      <c r="F4644" t="s">
        <v>61</v>
      </c>
      <c r="G4644">
        <v>93441</v>
      </c>
      <c r="H4644">
        <v>34.704340000000002</v>
      </c>
      <c r="I4644">
        <v>-120.02609</v>
      </c>
      <c r="J4644">
        <v>1</v>
      </c>
      <c r="K4644" s="1">
        <v>9</v>
      </c>
      <c r="L4644" t="s">
        <v>12</v>
      </c>
      <c r="M4644" t="s">
        <v>10</v>
      </c>
      <c r="N4644">
        <v>1.66</v>
      </c>
      <c r="O4644" t="s">
        <v>13</v>
      </c>
      <c r="P4644" t="s">
        <v>13</v>
      </c>
      <c r="AA4644" t="s">
        <v>15</v>
      </c>
      <c r="AB4644" t="s">
        <v>10</v>
      </c>
      <c r="AC4644" t="s">
        <v>16</v>
      </c>
      <c r="AD4644">
        <v>21.25</v>
      </c>
      <c r="AE4644">
        <v>204.55</v>
      </c>
      <c r="AF4644">
        <v>0</v>
      </c>
      <c r="AG4644">
        <v>0</v>
      </c>
      <c r="AH4644">
        <v>14.94</v>
      </c>
      <c r="AI4644">
        <v>219.49</v>
      </c>
      <c r="AJ4644" t="s">
        <v>17</v>
      </c>
      <c r="AM4644" t="str">
        <f t="shared" si="216"/>
        <v>Stayed</v>
      </c>
      <c r="AN4644" t="str">
        <f t="shared" si="217"/>
        <v>No</v>
      </c>
      <c r="AO4644" t="str" cm="1">
        <f t="array" ref="AO4644">_xlfn.IFS($C4644&lt;36,"Youth", $C4644&lt;66, "Middle_age", $C4644&gt;65, "Old")</f>
        <v>Old</v>
      </c>
      <c r="AP4644" t="str">
        <f t="shared" si="218"/>
        <v>1 năm</v>
      </c>
    </row>
    <row r="4645" spans="1:42" x14ac:dyDescent="0.35">
      <c r="A4645" t="s">
        <v>5791</v>
      </c>
      <c r="B4645" t="s">
        <v>9</v>
      </c>
      <c r="C4645">
        <v>33</v>
      </c>
      <c r="D4645" t="s">
        <v>10</v>
      </c>
      <c r="E4645">
        <v>1</v>
      </c>
      <c r="F4645" t="s">
        <v>411</v>
      </c>
      <c r="G4645">
        <v>90808</v>
      </c>
      <c r="H4645">
        <v>33.823943</v>
      </c>
      <c r="I4645">
        <v>-118.111335</v>
      </c>
      <c r="J4645">
        <v>7</v>
      </c>
      <c r="K4645" s="1">
        <v>14</v>
      </c>
      <c r="L4645" t="s">
        <v>12</v>
      </c>
      <c r="M4645" t="s">
        <v>10</v>
      </c>
      <c r="N4645">
        <v>40.22</v>
      </c>
      <c r="O4645" t="s">
        <v>13</v>
      </c>
      <c r="P4645" t="s">
        <v>10</v>
      </c>
      <c r="Q4645" t="s">
        <v>25</v>
      </c>
      <c r="R4645">
        <v>19</v>
      </c>
      <c r="S4645" t="s">
        <v>13</v>
      </c>
      <c r="T4645" t="s">
        <v>13</v>
      </c>
      <c r="U4645" t="s">
        <v>13</v>
      </c>
      <c r="V4645" t="s">
        <v>13</v>
      </c>
      <c r="W4645" t="s">
        <v>13</v>
      </c>
      <c r="X4645" t="s">
        <v>10</v>
      </c>
      <c r="Y4645" t="s">
        <v>10</v>
      </c>
      <c r="Z4645" t="s">
        <v>10</v>
      </c>
      <c r="AA4645" t="s">
        <v>21</v>
      </c>
      <c r="AB4645" t="s">
        <v>10</v>
      </c>
      <c r="AC4645" t="s">
        <v>26</v>
      </c>
      <c r="AD4645">
        <v>80.900000000000006</v>
      </c>
      <c r="AE4645">
        <v>1152.8</v>
      </c>
      <c r="AF4645">
        <v>0</v>
      </c>
      <c r="AG4645">
        <v>0</v>
      </c>
      <c r="AH4645">
        <v>563.08000000000004</v>
      </c>
      <c r="AI4645">
        <v>1715.88</v>
      </c>
      <c r="AJ4645" t="s">
        <v>17</v>
      </c>
      <c r="AM4645" t="str">
        <f t="shared" si="216"/>
        <v>Stayed</v>
      </c>
      <c r="AN4645" t="str">
        <f t="shared" si="217"/>
        <v>Yes</v>
      </c>
      <c r="AO4645" t="str" cm="1">
        <f t="array" ref="AO4645">_xlfn.IFS($C4645&lt;36,"Youth", $C4645&lt;66, "Middle_age", $C4645&gt;65, "Old")</f>
        <v>Youth</v>
      </c>
      <c r="AP4645" t="str">
        <f t="shared" si="218"/>
        <v>2 năm</v>
      </c>
    </row>
    <row r="4646" spans="1:42" x14ac:dyDescent="0.35">
      <c r="A4646" t="s">
        <v>5792</v>
      </c>
      <c r="B4646" t="s">
        <v>19</v>
      </c>
      <c r="C4646">
        <v>44</v>
      </c>
      <c r="D4646" t="s">
        <v>10</v>
      </c>
      <c r="E4646">
        <v>0</v>
      </c>
      <c r="F4646" t="s">
        <v>1404</v>
      </c>
      <c r="G4646">
        <v>92543</v>
      </c>
      <c r="H4646">
        <v>33.739415000000001</v>
      </c>
      <c r="I4646">
        <v>-116.968339</v>
      </c>
      <c r="J4646">
        <v>6</v>
      </c>
      <c r="K4646" s="1">
        <v>34</v>
      </c>
      <c r="L4646" t="s">
        <v>99</v>
      </c>
      <c r="M4646" t="s">
        <v>10</v>
      </c>
      <c r="N4646">
        <v>4.42</v>
      </c>
      <c r="O4646" t="s">
        <v>13</v>
      </c>
      <c r="P4646" t="s">
        <v>13</v>
      </c>
      <c r="AA4646" t="s">
        <v>43</v>
      </c>
      <c r="AB4646" t="s">
        <v>13</v>
      </c>
      <c r="AC4646" t="s">
        <v>16</v>
      </c>
      <c r="AD4646">
        <v>20.05</v>
      </c>
      <c r="AE4646">
        <v>679</v>
      </c>
      <c r="AF4646">
        <v>0</v>
      </c>
      <c r="AG4646">
        <v>0</v>
      </c>
      <c r="AH4646">
        <v>150.28</v>
      </c>
      <c r="AI4646">
        <v>829.28</v>
      </c>
      <c r="AJ4646" t="s">
        <v>17</v>
      </c>
      <c r="AM4646" t="str">
        <f t="shared" si="216"/>
        <v>Stayed</v>
      </c>
      <c r="AN4646" t="str">
        <f t="shared" si="217"/>
        <v>No</v>
      </c>
      <c r="AO4646" t="str" cm="1">
        <f t="array" ref="AO4646">_xlfn.IFS($C4646&lt;36,"Youth", $C4646&lt;66, "Middle_age", $C4646&gt;65, "Old")</f>
        <v>Middle_age</v>
      </c>
      <c r="AP4646" t="str">
        <f t="shared" si="218"/>
        <v>3 năm</v>
      </c>
    </row>
    <row r="4647" spans="1:42" x14ac:dyDescent="0.35">
      <c r="A4647" t="s">
        <v>5793</v>
      </c>
      <c r="B4647" t="s">
        <v>19</v>
      </c>
      <c r="C4647">
        <v>73</v>
      </c>
      <c r="D4647" t="s">
        <v>13</v>
      </c>
      <c r="E4647">
        <v>0</v>
      </c>
      <c r="F4647" t="s">
        <v>620</v>
      </c>
      <c r="G4647">
        <v>90503</v>
      </c>
      <c r="H4647">
        <v>33.840398999999998</v>
      </c>
      <c r="I4647">
        <v>-118.353714</v>
      </c>
      <c r="J4647">
        <v>0</v>
      </c>
      <c r="K4647" s="1">
        <v>33</v>
      </c>
      <c r="L4647" t="s">
        <v>99</v>
      </c>
      <c r="M4647" t="s">
        <v>10</v>
      </c>
      <c r="N4647">
        <v>3.15</v>
      </c>
      <c r="O4647" t="s">
        <v>10</v>
      </c>
      <c r="P4647" t="s">
        <v>13</v>
      </c>
      <c r="AA4647" t="s">
        <v>15</v>
      </c>
      <c r="AB4647" t="s">
        <v>10</v>
      </c>
      <c r="AC4647" t="s">
        <v>26</v>
      </c>
      <c r="AD4647">
        <v>24.9</v>
      </c>
      <c r="AE4647">
        <v>847.8</v>
      </c>
      <c r="AF4647">
        <v>0</v>
      </c>
      <c r="AG4647">
        <v>0</v>
      </c>
      <c r="AH4647">
        <v>103.95</v>
      </c>
      <c r="AI4647">
        <v>951.75</v>
      </c>
      <c r="AJ4647" t="s">
        <v>17</v>
      </c>
      <c r="AM4647" t="str">
        <f t="shared" si="216"/>
        <v>Stayed</v>
      </c>
      <c r="AN4647" t="str">
        <f t="shared" si="217"/>
        <v>No</v>
      </c>
      <c r="AO4647" t="str" cm="1">
        <f t="array" ref="AO4647">_xlfn.IFS($C4647&lt;36,"Youth", $C4647&lt;66, "Middle_age", $C4647&gt;65, "Old")</f>
        <v>Old</v>
      </c>
      <c r="AP4647" t="str">
        <f t="shared" si="218"/>
        <v>3 năm</v>
      </c>
    </row>
    <row r="4648" spans="1:42" x14ac:dyDescent="0.35">
      <c r="A4648" t="s">
        <v>5794</v>
      </c>
      <c r="B4648" t="s">
        <v>9</v>
      </c>
      <c r="C4648">
        <v>38</v>
      </c>
      <c r="D4648" t="s">
        <v>10</v>
      </c>
      <c r="E4648">
        <v>1</v>
      </c>
      <c r="F4648" t="s">
        <v>1725</v>
      </c>
      <c r="G4648">
        <v>91915</v>
      </c>
      <c r="H4648">
        <v>32.605012000000002</v>
      </c>
      <c r="I4648">
        <v>-116.97595</v>
      </c>
      <c r="J4648">
        <v>6</v>
      </c>
      <c r="K4648" s="1">
        <v>71</v>
      </c>
      <c r="L4648" t="s">
        <v>12</v>
      </c>
      <c r="M4648" t="s">
        <v>10</v>
      </c>
      <c r="N4648">
        <v>9.4</v>
      </c>
      <c r="O4648" t="s">
        <v>13</v>
      </c>
      <c r="P4648" t="s">
        <v>10</v>
      </c>
      <c r="Q4648" t="s">
        <v>25</v>
      </c>
      <c r="R4648">
        <v>10</v>
      </c>
      <c r="S4648" t="s">
        <v>13</v>
      </c>
      <c r="T4648" t="s">
        <v>13</v>
      </c>
      <c r="U4648" t="s">
        <v>10</v>
      </c>
      <c r="V4648" t="s">
        <v>13</v>
      </c>
      <c r="W4648" t="s">
        <v>13</v>
      </c>
      <c r="X4648" t="s">
        <v>13</v>
      </c>
      <c r="Y4648" t="s">
        <v>13</v>
      </c>
      <c r="Z4648" t="s">
        <v>10</v>
      </c>
      <c r="AA4648" t="s">
        <v>43</v>
      </c>
      <c r="AB4648" t="s">
        <v>13</v>
      </c>
      <c r="AC4648" t="s">
        <v>26</v>
      </c>
      <c r="AD4648">
        <v>76.05</v>
      </c>
      <c r="AE4648">
        <v>5436.45</v>
      </c>
      <c r="AF4648">
        <v>0</v>
      </c>
      <c r="AG4648">
        <v>0</v>
      </c>
      <c r="AH4648">
        <v>667.4</v>
      </c>
      <c r="AI4648">
        <v>6103.85</v>
      </c>
      <c r="AJ4648" t="s">
        <v>17</v>
      </c>
      <c r="AM4648" t="str">
        <f t="shared" si="216"/>
        <v>VIP</v>
      </c>
      <c r="AN4648" t="str">
        <f t="shared" si="217"/>
        <v>Yes</v>
      </c>
      <c r="AO4648" t="str" cm="1">
        <f t="array" ref="AO4648">_xlfn.IFS($C4648&lt;36,"Youth", $C4648&lt;66, "Middle_age", $C4648&gt;65, "Old")</f>
        <v>Middle_age</v>
      </c>
      <c r="AP4648" t="str">
        <f t="shared" si="218"/>
        <v>6 năm</v>
      </c>
    </row>
    <row r="4649" spans="1:42" x14ac:dyDescent="0.35">
      <c r="A4649" t="s">
        <v>5795</v>
      </c>
      <c r="B4649" t="s">
        <v>19</v>
      </c>
      <c r="C4649">
        <v>66</v>
      </c>
      <c r="D4649" t="s">
        <v>13</v>
      </c>
      <c r="E4649">
        <v>0</v>
      </c>
      <c r="F4649" t="s">
        <v>2197</v>
      </c>
      <c r="G4649">
        <v>92230</v>
      </c>
      <c r="H4649">
        <v>33.929811999999998</v>
      </c>
      <c r="I4649">
        <v>-116.76058</v>
      </c>
      <c r="J4649">
        <v>0</v>
      </c>
      <c r="K4649" s="1">
        <v>16</v>
      </c>
      <c r="L4649" t="s">
        <v>32</v>
      </c>
      <c r="M4649" t="s">
        <v>10</v>
      </c>
      <c r="N4649">
        <v>22.9</v>
      </c>
      <c r="O4649" t="s">
        <v>13</v>
      </c>
      <c r="P4649" t="s">
        <v>10</v>
      </c>
      <c r="Q4649" t="s">
        <v>25</v>
      </c>
      <c r="R4649">
        <v>24</v>
      </c>
      <c r="S4649" t="s">
        <v>13</v>
      </c>
      <c r="T4649" t="s">
        <v>13</v>
      </c>
      <c r="U4649" t="s">
        <v>13</v>
      </c>
      <c r="V4649" t="s">
        <v>13</v>
      </c>
      <c r="W4649" t="s">
        <v>13</v>
      </c>
      <c r="X4649" t="s">
        <v>13</v>
      </c>
      <c r="Y4649" t="s">
        <v>13</v>
      </c>
      <c r="Z4649" t="s">
        <v>10</v>
      </c>
      <c r="AA4649" t="s">
        <v>43</v>
      </c>
      <c r="AB4649" t="s">
        <v>13</v>
      </c>
      <c r="AC4649" t="s">
        <v>26</v>
      </c>
      <c r="AD4649">
        <v>69.650000000000006</v>
      </c>
      <c r="AE4649">
        <v>1043.3</v>
      </c>
      <c r="AF4649">
        <v>0</v>
      </c>
      <c r="AG4649">
        <v>0</v>
      </c>
      <c r="AH4649">
        <v>366.4</v>
      </c>
      <c r="AI4649">
        <v>1409.7</v>
      </c>
      <c r="AJ4649" t="s">
        <v>17</v>
      </c>
      <c r="AM4649" t="str">
        <f t="shared" si="216"/>
        <v>Stayed</v>
      </c>
      <c r="AN4649" t="str">
        <f t="shared" si="217"/>
        <v>No</v>
      </c>
      <c r="AO4649" t="str" cm="1">
        <f t="array" ref="AO4649">_xlfn.IFS($C4649&lt;36,"Youth", $C4649&lt;66, "Middle_age", $C4649&gt;65, "Old")</f>
        <v>Old</v>
      </c>
      <c r="AP4649" t="str">
        <f t="shared" si="218"/>
        <v>2 năm</v>
      </c>
    </row>
    <row r="4650" spans="1:42" x14ac:dyDescent="0.35">
      <c r="A4650" t="s">
        <v>5796</v>
      </c>
      <c r="B4650" t="s">
        <v>19</v>
      </c>
      <c r="C4650">
        <v>44</v>
      </c>
      <c r="D4650" t="s">
        <v>10</v>
      </c>
      <c r="E4650">
        <v>0</v>
      </c>
      <c r="F4650" t="s">
        <v>181</v>
      </c>
      <c r="G4650">
        <v>93722</v>
      </c>
      <c r="H4650">
        <v>36.789790000000004</v>
      </c>
      <c r="I4650">
        <v>-119.929894</v>
      </c>
      <c r="J4650">
        <v>1</v>
      </c>
      <c r="K4650" s="1">
        <v>71</v>
      </c>
      <c r="L4650" t="s">
        <v>12</v>
      </c>
      <c r="M4650" t="s">
        <v>13</v>
      </c>
      <c r="P4650" t="s">
        <v>10</v>
      </c>
      <c r="Q4650" t="s">
        <v>14</v>
      </c>
      <c r="R4650">
        <v>25</v>
      </c>
      <c r="S4650" t="s">
        <v>13</v>
      </c>
      <c r="T4650" t="s">
        <v>10</v>
      </c>
      <c r="U4650" t="s">
        <v>13</v>
      </c>
      <c r="V4650" t="s">
        <v>13</v>
      </c>
      <c r="W4650" t="s">
        <v>10</v>
      </c>
      <c r="X4650" t="s">
        <v>10</v>
      </c>
      <c r="Y4650" t="s">
        <v>10</v>
      </c>
      <c r="Z4650" t="s">
        <v>13</v>
      </c>
      <c r="AA4650" t="s">
        <v>43</v>
      </c>
      <c r="AB4650" t="s">
        <v>13</v>
      </c>
      <c r="AC4650" t="s">
        <v>26</v>
      </c>
      <c r="AD4650">
        <v>49.35</v>
      </c>
      <c r="AE4650">
        <v>3515.25</v>
      </c>
      <c r="AF4650">
        <v>0</v>
      </c>
      <c r="AG4650">
        <v>100</v>
      </c>
      <c r="AH4650">
        <v>0</v>
      </c>
      <c r="AI4650">
        <v>3615.25</v>
      </c>
      <c r="AJ4650" t="s">
        <v>27</v>
      </c>
      <c r="AK4650" t="s">
        <v>33</v>
      </c>
      <c r="AL4650" t="s">
        <v>34</v>
      </c>
      <c r="AM4650" t="str">
        <f t="shared" si="216"/>
        <v>Churned</v>
      </c>
      <c r="AN4650" t="str">
        <f t="shared" si="217"/>
        <v>No</v>
      </c>
      <c r="AO4650" t="str" cm="1">
        <f t="array" ref="AO4650">_xlfn.IFS($C4650&lt;36,"Youth", $C4650&lt;66, "Middle_age", $C4650&gt;65, "Old")</f>
        <v>Middle_age</v>
      </c>
      <c r="AP4650" t="str">
        <f t="shared" si="218"/>
        <v>6 năm</v>
      </c>
    </row>
    <row r="4651" spans="1:42" x14ac:dyDescent="0.35">
      <c r="A4651" t="s">
        <v>5797</v>
      </c>
      <c r="B4651" t="s">
        <v>19</v>
      </c>
      <c r="C4651">
        <v>26</v>
      </c>
      <c r="D4651" t="s">
        <v>13</v>
      </c>
      <c r="E4651">
        <v>0</v>
      </c>
      <c r="F4651" t="s">
        <v>233</v>
      </c>
      <c r="G4651">
        <v>92239</v>
      </c>
      <c r="H4651">
        <v>33.889605000000003</v>
      </c>
      <c r="I4651">
        <v>-115.257009</v>
      </c>
      <c r="J4651">
        <v>0</v>
      </c>
      <c r="K4651" s="1">
        <v>26</v>
      </c>
      <c r="L4651" t="s">
        <v>12</v>
      </c>
      <c r="M4651" t="s">
        <v>10</v>
      </c>
      <c r="N4651">
        <v>37</v>
      </c>
      <c r="O4651" t="s">
        <v>13</v>
      </c>
      <c r="P4651" t="s">
        <v>10</v>
      </c>
      <c r="Q4651" t="s">
        <v>25</v>
      </c>
      <c r="R4651">
        <v>76</v>
      </c>
      <c r="S4651" t="s">
        <v>13</v>
      </c>
      <c r="T4651" t="s">
        <v>13</v>
      </c>
      <c r="U4651" t="s">
        <v>10</v>
      </c>
      <c r="V4651" t="s">
        <v>10</v>
      </c>
      <c r="W4651" t="s">
        <v>10</v>
      </c>
      <c r="X4651" t="s">
        <v>10</v>
      </c>
      <c r="Y4651" t="s">
        <v>10</v>
      </c>
      <c r="Z4651" t="s">
        <v>10</v>
      </c>
      <c r="AA4651" t="s">
        <v>21</v>
      </c>
      <c r="AB4651" t="s">
        <v>10</v>
      </c>
      <c r="AC4651" t="s">
        <v>26</v>
      </c>
      <c r="AD4651">
        <v>98.65</v>
      </c>
      <c r="AE4651">
        <v>2537</v>
      </c>
      <c r="AF4651">
        <v>0</v>
      </c>
      <c r="AG4651">
        <v>0</v>
      </c>
      <c r="AH4651">
        <v>962</v>
      </c>
      <c r="AI4651">
        <v>3499</v>
      </c>
      <c r="AJ4651" t="s">
        <v>17</v>
      </c>
      <c r="AM4651" t="str">
        <f t="shared" si="216"/>
        <v>VIP</v>
      </c>
      <c r="AN4651" t="str">
        <f t="shared" si="217"/>
        <v>No</v>
      </c>
      <c r="AO4651" t="str" cm="1">
        <f t="array" ref="AO4651">_xlfn.IFS($C4651&lt;36,"Youth", $C4651&lt;66, "Middle_age", $C4651&gt;65, "Old")</f>
        <v>Youth</v>
      </c>
      <c r="AP4651" t="str">
        <f t="shared" si="218"/>
        <v>3 năm</v>
      </c>
    </row>
    <row r="4652" spans="1:42" x14ac:dyDescent="0.35">
      <c r="A4652" t="s">
        <v>5798</v>
      </c>
      <c r="B4652" t="s">
        <v>19</v>
      </c>
      <c r="C4652">
        <v>61</v>
      </c>
      <c r="D4652" t="s">
        <v>10</v>
      </c>
      <c r="E4652">
        <v>1</v>
      </c>
      <c r="F4652" t="s">
        <v>1699</v>
      </c>
      <c r="G4652">
        <v>93646</v>
      </c>
      <c r="H4652">
        <v>36.633498000000003</v>
      </c>
      <c r="I4652">
        <v>-119.298895</v>
      </c>
      <c r="J4652">
        <v>7</v>
      </c>
      <c r="K4652" s="1">
        <v>49</v>
      </c>
      <c r="L4652" t="s">
        <v>46</v>
      </c>
      <c r="M4652" t="s">
        <v>10</v>
      </c>
      <c r="N4652">
        <v>16.02</v>
      </c>
      <c r="O4652" t="s">
        <v>10</v>
      </c>
      <c r="P4652" t="s">
        <v>10</v>
      </c>
      <c r="Q4652" t="s">
        <v>25</v>
      </c>
      <c r="R4652">
        <v>18</v>
      </c>
      <c r="S4652" t="s">
        <v>13</v>
      </c>
      <c r="T4652" t="s">
        <v>13</v>
      </c>
      <c r="U4652" t="s">
        <v>13</v>
      </c>
      <c r="V4652" t="s">
        <v>10</v>
      </c>
      <c r="W4652" t="s">
        <v>10</v>
      </c>
      <c r="X4652" t="s">
        <v>10</v>
      </c>
      <c r="Y4652" t="s">
        <v>10</v>
      </c>
      <c r="Z4652" t="s">
        <v>10</v>
      </c>
      <c r="AA4652" t="s">
        <v>15</v>
      </c>
      <c r="AB4652" t="s">
        <v>10</v>
      </c>
      <c r="AC4652" t="s">
        <v>26</v>
      </c>
      <c r="AD4652">
        <v>97.95</v>
      </c>
      <c r="AE4652">
        <v>4917.8999999999996</v>
      </c>
      <c r="AF4652">
        <v>0</v>
      </c>
      <c r="AG4652">
        <v>0</v>
      </c>
      <c r="AH4652">
        <v>784.98</v>
      </c>
      <c r="AI4652">
        <v>5702.88</v>
      </c>
      <c r="AJ4652" t="s">
        <v>17</v>
      </c>
      <c r="AM4652" t="str">
        <f t="shared" si="216"/>
        <v>VIP</v>
      </c>
      <c r="AN4652" t="str">
        <f t="shared" si="217"/>
        <v>Yes</v>
      </c>
      <c r="AO4652" t="str" cm="1">
        <f t="array" ref="AO4652">_xlfn.IFS($C4652&lt;36,"Youth", $C4652&lt;66, "Middle_age", $C4652&gt;65, "Old")</f>
        <v>Middle_age</v>
      </c>
      <c r="AP4652" t="str">
        <f t="shared" si="218"/>
        <v>5 năm</v>
      </c>
    </row>
    <row r="4653" spans="1:42" x14ac:dyDescent="0.35">
      <c r="A4653" t="s">
        <v>5799</v>
      </c>
      <c r="B4653" t="s">
        <v>9</v>
      </c>
      <c r="C4653">
        <v>80</v>
      </c>
      <c r="D4653" t="s">
        <v>13</v>
      </c>
      <c r="E4653">
        <v>0</v>
      </c>
      <c r="F4653" t="s">
        <v>2444</v>
      </c>
      <c r="G4653">
        <v>91342</v>
      </c>
      <c r="H4653">
        <v>34.321621</v>
      </c>
      <c r="I4653">
        <v>-118.399841</v>
      </c>
      <c r="J4653">
        <v>0</v>
      </c>
      <c r="K4653" s="1">
        <v>45</v>
      </c>
      <c r="L4653" t="s">
        <v>12</v>
      </c>
      <c r="M4653" t="s">
        <v>10</v>
      </c>
      <c r="N4653">
        <v>4.1399999999999997</v>
      </c>
      <c r="O4653" t="s">
        <v>13</v>
      </c>
      <c r="P4653" t="s">
        <v>10</v>
      </c>
      <c r="Q4653" t="s">
        <v>25</v>
      </c>
      <c r="R4653">
        <v>20</v>
      </c>
      <c r="S4653" t="s">
        <v>10</v>
      </c>
      <c r="T4653" t="s">
        <v>10</v>
      </c>
      <c r="U4653" t="s">
        <v>13</v>
      </c>
      <c r="V4653" t="s">
        <v>10</v>
      </c>
      <c r="W4653" t="s">
        <v>13</v>
      </c>
      <c r="X4653" t="s">
        <v>13</v>
      </c>
      <c r="Y4653" t="s">
        <v>13</v>
      </c>
      <c r="Z4653" t="s">
        <v>13</v>
      </c>
      <c r="AA4653" t="s">
        <v>21</v>
      </c>
      <c r="AB4653" t="s">
        <v>10</v>
      </c>
      <c r="AC4653" t="s">
        <v>26</v>
      </c>
      <c r="AD4653">
        <v>85.7</v>
      </c>
      <c r="AE4653">
        <v>3778.1</v>
      </c>
      <c r="AF4653">
        <v>0</v>
      </c>
      <c r="AG4653">
        <v>50</v>
      </c>
      <c r="AH4653">
        <v>186.3</v>
      </c>
      <c r="AI4653">
        <v>4014.4</v>
      </c>
      <c r="AJ4653" t="s">
        <v>17</v>
      </c>
      <c r="AM4653" t="str">
        <f t="shared" si="216"/>
        <v>VIP</v>
      </c>
      <c r="AN4653" t="str">
        <f t="shared" si="217"/>
        <v>No</v>
      </c>
      <c r="AO4653" t="str" cm="1">
        <f t="array" ref="AO4653">_xlfn.IFS($C4653&lt;36,"Youth", $C4653&lt;66, "Middle_age", $C4653&gt;65, "Old")</f>
        <v>Old</v>
      </c>
      <c r="AP4653" t="str">
        <f t="shared" si="218"/>
        <v>4 năm</v>
      </c>
    </row>
    <row r="4654" spans="1:42" x14ac:dyDescent="0.35">
      <c r="A4654" t="s">
        <v>5800</v>
      </c>
      <c r="B4654" t="s">
        <v>19</v>
      </c>
      <c r="C4654">
        <v>63</v>
      </c>
      <c r="D4654" t="s">
        <v>10</v>
      </c>
      <c r="E4654">
        <v>0</v>
      </c>
      <c r="F4654" t="s">
        <v>121</v>
      </c>
      <c r="G4654">
        <v>92121</v>
      </c>
      <c r="H4654">
        <v>32.898612999999997</v>
      </c>
      <c r="I4654">
        <v>-117.20293700000001</v>
      </c>
      <c r="J4654">
        <v>2</v>
      </c>
      <c r="K4654" s="1">
        <v>33</v>
      </c>
      <c r="L4654" t="s">
        <v>12</v>
      </c>
      <c r="M4654" t="s">
        <v>10</v>
      </c>
      <c r="N4654">
        <v>34.22</v>
      </c>
      <c r="O4654" t="s">
        <v>13</v>
      </c>
      <c r="P4654" t="s">
        <v>13</v>
      </c>
      <c r="AA4654" t="s">
        <v>15</v>
      </c>
      <c r="AB4654" t="s">
        <v>13</v>
      </c>
      <c r="AC4654" t="s">
        <v>16</v>
      </c>
      <c r="AD4654">
        <v>20.6</v>
      </c>
      <c r="AE4654">
        <v>690.25</v>
      </c>
      <c r="AF4654">
        <v>0</v>
      </c>
      <c r="AG4654">
        <v>0</v>
      </c>
      <c r="AH4654">
        <v>1129.26</v>
      </c>
      <c r="AI4654">
        <v>1819.51</v>
      </c>
      <c r="AJ4654" t="s">
        <v>17</v>
      </c>
      <c r="AM4654" t="str">
        <f t="shared" si="216"/>
        <v>Stayed</v>
      </c>
      <c r="AN4654" t="str">
        <f t="shared" si="217"/>
        <v>No</v>
      </c>
      <c r="AO4654" t="str" cm="1">
        <f t="array" ref="AO4654">_xlfn.IFS($C4654&lt;36,"Youth", $C4654&lt;66, "Middle_age", $C4654&gt;65, "Old")</f>
        <v>Middle_age</v>
      </c>
      <c r="AP4654" t="str">
        <f t="shared" si="218"/>
        <v>3 năm</v>
      </c>
    </row>
    <row r="4655" spans="1:42" x14ac:dyDescent="0.35">
      <c r="A4655" t="s">
        <v>5801</v>
      </c>
      <c r="B4655" t="s">
        <v>9</v>
      </c>
      <c r="C4655">
        <v>69</v>
      </c>
      <c r="D4655" t="s">
        <v>13</v>
      </c>
      <c r="E4655">
        <v>0</v>
      </c>
      <c r="F4655" t="s">
        <v>320</v>
      </c>
      <c r="G4655">
        <v>95630</v>
      </c>
      <c r="H4655">
        <v>38.672637999999999</v>
      </c>
      <c r="I4655">
        <v>-121.147403</v>
      </c>
      <c r="J4655">
        <v>0</v>
      </c>
      <c r="K4655" s="1">
        <v>1</v>
      </c>
      <c r="L4655" t="s">
        <v>12</v>
      </c>
      <c r="M4655" t="s">
        <v>10</v>
      </c>
      <c r="N4655">
        <v>20.059999999999999</v>
      </c>
      <c r="O4655" t="s">
        <v>13</v>
      </c>
      <c r="P4655" t="s">
        <v>10</v>
      </c>
      <c r="Q4655" t="s">
        <v>25</v>
      </c>
      <c r="R4655">
        <v>24</v>
      </c>
      <c r="S4655" t="s">
        <v>13</v>
      </c>
      <c r="T4655" t="s">
        <v>13</v>
      </c>
      <c r="U4655" t="s">
        <v>13</v>
      </c>
      <c r="V4655" t="s">
        <v>13</v>
      </c>
      <c r="W4655" t="s">
        <v>10</v>
      </c>
      <c r="X4655" t="s">
        <v>13</v>
      </c>
      <c r="Y4655" t="s">
        <v>13</v>
      </c>
      <c r="Z4655" t="s">
        <v>10</v>
      </c>
      <c r="AA4655" t="s">
        <v>21</v>
      </c>
      <c r="AB4655" t="s">
        <v>10</v>
      </c>
      <c r="AC4655" t="s">
        <v>26</v>
      </c>
      <c r="AD4655">
        <v>-7</v>
      </c>
      <c r="AE4655">
        <v>79.2</v>
      </c>
      <c r="AF4655">
        <v>0</v>
      </c>
      <c r="AG4655">
        <v>0</v>
      </c>
      <c r="AH4655">
        <v>20.059999999999999</v>
      </c>
      <c r="AI4655">
        <v>99.26</v>
      </c>
      <c r="AJ4655" t="s">
        <v>27</v>
      </c>
      <c r="AK4655" t="s">
        <v>28</v>
      </c>
      <c r="AL4655" t="s">
        <v>74</v>
      </c>
      <c r="AM4655" t="str">
        <f t="shared" si="216"/>
        <v>Churned</v>
      </c>
      <c r="AN4655" t="str">
        <f t="shared" si="217"/>
        <v>No</v>
      </c>
      <c r="AO4655" t="str" cm="1">
        <f t="array" ref="AO4655">_xlfn.IFS($C4655&lt;36,"Youth", $C4655&lt;66, "Middle_age", $C4655&gt;65, "Old")</f>
        <v>Old</v>
      </c>
      <c r="AP4655" t="str">
        <f t="shared" si="218"/>
        <v>1 năm</v>
      </c>
    </row>
    <row r="4656" spans="1:42" x14ac:dyDescent="0.35">
      <c r="A4656" t="s">
        <v>5802</v>
      </c>
      <c r="B4656" t="s">
        <v>9</v>
      </c>
      <c r="C4656">
        <v>51</v>
      </c>
      <c r="D4656" t="s">
        <v>10</v>
      </c>
      <c r="E4656">
        <v>0</v>
      </c>
      <c r="F4656" t="s">
        <v>2188</v>
      </c>
      <c r="G4656">
        <v>95981</v>
      </c>
      <c r="H4656">
        <v>39.584580000000003</v>
      </c>
      <c r="I4656">
        <v>-121.093256</v>
      </c>
      <c r="J4656">
        <v>3</v>
      </c>
      <c r="K4656" s="1">
        <v>45</v>
      </c>
      <c r="L4656" t="s">
        <v>12</v>
      </c>
      <c r="M4656" t="s">
        <v>10</v>
      </c>
      <c r="N4656">
        <v>48.02</v>
      </c>
      <c r="O4656" t="s">
        <v>13</v>
      </c>
      <c r="P4656" t="s">
        <v>10</v>
      </c>
      <c r="Q4656" t="s">
        <v>25</v>
      </c>
      <c r="R4656">
        <v>18</v>
      </c>
      <c r="S4656" t="s">
        <v>13</v>
      </c>
      <c r="T4656" t="s">
        <v>13</v>
      </c>
      <c r="U4656" t="s">
        <v>13</v>
      </c>
      <c r="V4656" t="s">
        <v>10</v>
      </c>
      <c r="W4656" t="s">
        <v>10</v>
      </c>
      <c r="X4656" t="s">
        <v>10</v>
      </c>
      <c r="Y4656" t="s">
        <v>10</v>
      </c>
      <c r="Z4656" t="s">
        <v>13</v>
      </c>
      <c r="AA4656" t="s">
        <v>43</v>
      </c>
      <c r="AB4656" t="s">
        <v>10</v>
      </c>
      <c r="AC4656" t="s">
        <v>16</v>
      </c>
      <c r="AD4656">
        <v>95.2</v>
      </c>
      <c r="AE4656">
        <v>4285.8</v>
      </c>
      <c r="AF4656">
        <v>43.95</v>
      </c>
      <c r="AG4656">
        <v>50</v>
      </c>
      <c r="AH4656">
        <v>2160.9</v>
      </c>
      <c r="AI4656">
        <v>6452.75</v>
      </c>
      <c r="AJ4656" t="s">
        <v>17</v>
      </c>
      <c r="AM4656" t="str">
        <f t="shared" si="216"/>
        <v>VIP</v>
      </c>
      <c r="AN4656" t="str">
        <f t="shared" si="217"/>
        <v>No</v>
      </c>
      <c r="AO4656" t="str" cm="1">
        <f t="array" ref="AO4656">_xlfn.IFS($C4656&lt;36,"Youth", $C4656&lt;66, "Middle_age", $C4656&gt;65, "Old")</f>
        <v>Middle_age</v>
      </c>
      <c r="AP4656" t="str">
        <f t="shared" si="218"/>
        <v>4 năm</v>
      </c>
    </row>
    <row r="4657" spans="1:42" x14ac:dyDescent="0.35">
      <c r="A4657" t="s">
        <v>5803</v>
      </c>
      <c r="B4657" t="s">
        <v>9</v>
      </c>
      <c r="C4657">
        <v>28</v>
      </c>
      <c r="D4657" t="s">
        <v>13</v>
      </c>
      <c r="E4657">
        <v>0</v>
      </c>
      <c r="F4657" t="s">
        <v>292</v>
      </c>
      <c r="G4657">
        <v>95826</v>
      </c>
      <c r="H4657">
        <v>38.542532000000001</v>
      </c>
      <c r="I4657">
        <v>-121.378826</v>
      </c>
      <c r="J4657">
        <v>0</v>
      </c>
      <c r="K4657" s="1">
        <v>1</v>
      </c>
      <c r="L4657" t="s">
        <v>12</v>
      </c>
      <c r="M4657" t="s">
        <v>10</v>
      </c>
      <c r="N4657">
        <v>5.0199999999999996</v>
      </c>
      <c r="O4657" t="s">
        <v>13</v>
      </c>
      <c r="P4657" t="s">
        <v>13</v>
      </c>
      <c r="AA4657" t="s">
        <v>21</v>
      </c>
      <c r="AB4657" t="s">
        <v>13</v>
      </c>
      <c r="AC4657" t="s">
        <v>153</v>
      </c>
      <c r="AD4657">
        <v>19.100000000000001</v>
      </c>
      <c r="AE4657">
        <v>19.100000000000001</v>
      </c>
      <c r="AF4657">
        <v>0</v>
      </c>
      <c r="AG4657">
        <v>0</v>
      </c>
      <c r="AH4657">
        <v>5.0199999999999996</v>
      </c>
      <c r="AI4657">
        <v>24.12</v>
      </c>
      <c r="AJ4657" t="s">
        <v>68</v>
      </c>
      <c r="AM4657" t="str">
        <f t="shared" si="216"/>
        <v>Joined</v>
      </c>
      <c r="AN4657" t="str">
        <f t="shared" si="217"/>
        <v>No</v>
      </c>
      <c r="AO4657" t="str" cm="1">
        <f t="array" ref="AO4657">_xlfn.IFS($C4657&lt;36,"Youth", $C4657&lt;66, "Middle_age", $C4657&gt;65, "Old")</f>
        <v>Youth</v>
      </c>
      <c r="AP4657" t="str">
        <f t="shared" si="218"/>
        <v>1 năm</v>
      </c>
    </row>
    <row r="4658" spans="1:42" x14ac:dyDescent="0.35">
      <c r="A4658" t="s">
        <v>5804</v>
      </c>
      <c r="B4658" t="s">
        <v>9</v>
      </c>
      <c r="C4658">
        <v>19</v>
      </c>
      <c r="D4658" t="s">
        <v>13</v>
      </c>
      <c r="E4658">
        <v>0</v>
      </c>
      <c r="F4658" t="s">
        <v>105</v>
      </c>
      <c r="G4658">
        <v>90040</v>
      </c>
      <c r="H4658">
        <v>33.994523999999998</v>
      </c>
      <c r="I4658">
        <v>-118.149953</v>
      </c>
      <c r="J4658">
        <v>0</v>
      </c>
      <c r="K4658" s="1">
        <v>46</v>
      </c>
      <c r="L4658" t="s">
        <v>46</v>
      </c>
      <c r="M4658" t="s">
        <v>10</v>
      </c>
      <c r="N4658">
        <v>42.44</v>
      </c>
      <c r="O4658" t="s">
        <v>13</v>
      </c>
      <c r="P4658" t="s">
        <v>10</v>
      </c>
      <c r="Q4658" t="s">
        <v>25</v>
      </c>
      <c r="R4658">
        <v>69</v>
      </c>
      <c r="S4658" t="s">
        <v>13</v>
      </c>
      <c r="T4658" t="s">
        <v>13</v>
      </c>
      <c r="U4658" t="s">
        <v>10</v>
      </c>
      <c r="V4658" t="s">
        <v>13</v>
      </c>
      <c r="W4658" t="s">
        <v>13</v>
      </c>
      <c r="X4658" t="s">
        <v>13</v>
      </c>
      <c r="Y4658" t="s">
        <v>13</v>
      </c>
      <c r="Z4658" t="s">
        <v>10</v>
      </c>
      <c r="AA4658" t="s">
        <v>21</v>
      </c>
      <c r="AB4658" t="s">
        <v>10</v>
      </c>
      <c r="AC4658" t="s">
        <v>16</v>
      </c>
      <c r="AD4658">
        <v>74.8</v>
      </c>
      <c r="AE4658">
        <v>3548.3</v>
      </c>
      <c r="AF4658">
        <v>0</v>
      </c>
      <c r="AG4658">
        <v>0</v>
      </c>
      <c r="AH4658">
        <v>1952.24</v>
      </c>
      <c r="AI4658">
        <v>5500.54</v>
      </c>
      <c r="AJ4658" t="s">
        <v>17</v>
      </c>
      <c r="AM4658" t="str">
        <f t="shared" si="216"/>
        <v>VIP</v>
      </c>
      <c r="AN4658" t="str">
        <f t="shared" si="217"/>
        <v>No</v>
      </c>
      <c r="AO4658" t="str" cm="1">
        <f t="array" ref="AO4658">_xlfn.IFS($C4658&lt;36,"Youth", $C4658&lt;66, "Middle_age", $C4658&gt;65, "Old")</f>
        <v>Youth</v>
      </c>
      <c r="AP4658" t="str">
        <f t="shared" si="218"/>
        <v>4 năm</v>
      </c>
    </row>
    <row r="4659" spans="1:42" x14ac:dyDescent="0.35">
      <c r="A4659" t="s">
        <v>5805</v>
      </c>
      <c r="B4659" t="s">
        <v>9</v>
      </c>
      <c r="C4659">
        <v>47</v>
      </c>
      <c r="D4659" t="s">
        <v>10</v>
      </c>
      <c r="E4659">
        <v>2</v>
      </c>
      <c r="F4659" t="s">
        <v>286</v>
      </c>
      <c r="G4659">
        <v>92026</v>
      </c>
      <c r="H4659">
        <v>33.21846</v>
      </c>
      <c r="I4659">
        <v>-117.116916</v>
      </c>
      <c r="J4659">
        <v>2</v>
      </c>
      <c r="K4659" s="1">
        <v>33</v>
      </c>
      <c r="L4659" t="s">
        <v>12</v>
      </c>
      <c r="M4659" t="s">
        <v>10</v>
      </c>
      <c r="N4659">
        <v>31.59</v>
      </c>
      <c r="O4659" t="s">
        <v>10</v>
      </c>
      <c r="P4659" t="s">
        <v>10</v>
      </c>
      <c r="Q4659" t="s">
        <v>14</v>
      </c>
      <c r="R4659">
        <v>18</v>
      </c>
      <c r="S4659" t="s">
        <v>13</v>
      </c>
      <c r="T4659" t="s">
        <v>13</v>
      </c>
      <c r="U4659" t="s">
        <v>10</v>
      </c>
      <c r="V4659" t="s">
        <v>10</v>
      </c>
      <c r="W4659" t="s">
        <v>10</v>
      </c>
      <c r="X4659" t="s">
        <v>10</v>
      </c>
      <c r="Y4659" t="s">
        <v>10</v>
      </c>
      <c r="Z4659" t="s">
        <v>13</v>
      </c>
      <c r="AA4659" t="s">
        <v>15</v>
      </c>
      <c r="AB4659" t="s">
        <v>10</v>
      </c>
      <c r="AC4659" t="s">
        <v>26</v>
      </c>
      <c r="AD4659">
        <v>79.150000000000006</v>
      </c>
      <c r="AE4659">
        <v>2531.4</v>
      </c>
      <c r="AF4659">
        <v>0</v>
      </c>
      <c r="AG4659">
        <v>20</v>
      </c>
      <c r="AH4659">
        <v>1042.47</v>
      </c>
      <c r="AI4659">
        <v>3593.87</v>
      </c>
      <c r="AJ4659" t="s">
        <v>17</v>
      </c>
      <c r="AM4659" t="str">
        <f t="shared" si="216"/>
        <v>VIP</v>
      </c>
      <c r="AN4659" t="str">
        <f t="shared" si="217"/>
        <v>Yes</v>
      </c>
      <c r="AO4659" t="str" cm="1">
        <f t="array" ref="AO4659">_xlfn.IFS($C4659&lt;36,"Youth", $C4659&lt;66, "Middle_age", $C4659&gt;65, "Old")</f>
        <v>Middle_age</v>
      </c>
      <c r="AP4659" t="str">
        <f t="shared" si="218"/>
        <v>3 năm</v>
      </c>
    </row>
    <row r="4660" spans="1:42" x14ac:dyDescent="0.35">
      <c r="A4660" t="s">
        <v>5806</v>
      </c>
      <c r="B4660" t="s">
        <v>9</v>
      </c>
      <c r="C4660">
        <v>65</v>
      </c>
      <c r="D4660" t="s">
        <v>10</v>
      </c>
      <c r="E4660">
        <v>0</v>
      </c>
      <c r="F4660" t="s">
        <v>105</v>
      </c>
      <c r="G4660">
        <v>90062</v>
      </c>
      <c r="H4660">
        <v>34.003552999999997</v>
      </c>
      <c r="I4660">
        <v>-118.308933</v>
      </c>
      <c r="J4660">
        <v>9</v>
      </c>
      <c r="K4660" s="1">
        <v>25</v>
      </c>
      <c r="L4660" t="s">
        <v>12</v>
      </c>
      <c r="M4660" t="s">
        <v>10</v>
      </c>
      <c r="N4660">
        <v>30.6</v>
      </c>
      <c r="O4660" t="s">
        <v>10</v>
      </c>
      <c r="P4660" t="s">
        <v>10</v>
      </c>
      <c r="Q4660" t="s">
        <v>49</v>
      </c>
      <c r="R4660">
        <v>2</v>
      </c>
      <c r="S4660" t="s">
        <v>10</v>
      </c>
      <c r="T4660" t="s">
        <v>13</v>
      </c>
      <c r="U4660" t="s">
        <v>13</v>
      </c>
      <c r="V4660" t="s">
        <v>10</v>
      </c>
      <c r="W4660" t="s">
        <v>10</v>
      </c>
      <c r="X4660" t="s">
        <v>13</v>
      </c>
      <c r="Y4660" t="s">
        <v>13</v>
      </c>
      <c r="Z4660" t="s">
        <v>10</v>
      </c>
      <c r="AA4660" t="s">
        <v>15</v>
      </c>
      <c r="AB4660" t="s">
        <v>10</v>
      </c>
      <c r="AC4660" t="s">
        <v>16</v>
      </c>
      <c r="AD4660">
        <v>69.5</v>
      </c>
      <c r="AE4660">
        <v>1752.65</v>
      </c>
      <c r="AF4660">
        <v>0</v>
      </c>
      <c r="AG4660">
        <v>0</v>
      </c>
      <c r="AH4660">
        <v>765</v>
      </c>
      <c r="AI4660">
        <v>2517.65</v>
      </c>
      <c r="AJ4660" t="s">
        <v>17</v>
      </c>
      <c r="AM4660" t="str">
        <f t="shared" si="216"/>
        <v>Stayed</v>
      </c>
      <c r="AN4660" t="str">
        <f t="shared" si="217"/>
        <v>No</v>
      </c>
      <c r="AO4660" t="str" cm="1">
        <f t="array" ref="AO4660">_xlfn.IFS($C4660&lt;36,"Youth", $C4660&lt;66, "Middle_age", $C4660&gt;65, "Old")</f>
        <v>Middle_age</v>
      </c>
      <c r="AP4660" t="str">
        <f t="shared" si="218"/>
        <v>3 năm</v>
      </c>
    </row>
    <row r="4661" spans="1:42" x14ac:dyDescent="0.35">
      <c r="A4661" t="s">
        <v>5807</v>
      </c>
      <c r="B4661" t="s">
        <v>19</v>
      </c>
      <c r="C4661">
        <v>29</v>
      </c>
      <c r="D4661" t="s">
        <v>10</v>
      </c>
      <c r="E4661">
        <v>0</v>
      </c>
      <c r="F4661" t="s">
        <v>2179</v>
      </c>
      <c r="G4661">
        <v>95991</v>
      </c>
      <c r="H4661">
        <v>39.027410000000003</v>
      </c>
      <c r="I4661">
        <v>-121.614982</v>
      </c>
      <c r="J4661">
        <v>5</v>
      </c>
      <c r="K4661" s="1">
        <v>17</v>
      </c>
      <c r="L4661" t="s">
        <v>32</v>
      </c>
      <c r="M4661" t="s">
        <v>13</v>
      </c>
      <c r="P4661" t="s">
        <v>10</v>
      </c>
      <c r="Q4661" t="s">
        <v>49</v>
      </c>
      <c r="R4661">
        <v>27</v>
      </c>
      <c r="S4661" t="s">
        <v>13</v>
      </c>
      <c r="T4661" t="s">
        <v>13</v>
      </c>
      <c r="U4661" t="s">
        <v>10</v>
      </c>
      <c r="V4661" t="s">
        <v>10</v>
      </c>
      <c r="W4661" t="s">
        <v>10</v>
      </c>
      <c r="X4661" t="s">
        <v>10</v>
      </c>
      <c r="Y4661" t="s">
        <v>10</v>
      </c>
      <c r="Z4661" t="s">
        <v>10</v>
      </c>
      <c r="AA4661" t="s">
        <v>15</v>
      </c>
      <c r="AB4661" t="s">
        <v>13</v>
      </c>
      <c r="AC4661" t="s">
        <v>26</v>
      </c>
      <c r="AD4661">
        <v>54.6</v>
      </c>
      <c r="AE4661">
        <v>934.8</v>
      </c>
      <c r="AF4661">
        <v>47.73</v>
      </c>
      <c r="AG4661">
        <v>0</v>
      </c>
      <c r="AH4661">
        <v>0</v>
      </c>
      <c r="AI4661">
        <v>887.07</v>
      </c>
      <c r="AJ4661" t="s">
        <v>17</v>
      </c>
      <c r="AM4661" t="str">
        <f t="shared" si="216"/>
        <v>Stayed</v>
      </c>
      <c r="AN4661" t="str">
        <f t="shared" si="217"/>
        <v>No</v>
      </c>
      <c r="AO4661" t="str" cm="1">
        <f t="array" ref="AO4661">_xlfn.IFS($C4661&lt;36,"Youth", $C4661&lt;66, "Middle_age", $C4661&gt;65, "Old")</f>
        <v>Youth</v>
      </c>
      <c r="AP4661" t="str">
        <f t="shared" si="218"/>
        <v>2 năm</v>
      </c>
    </row>
    <row r="4662" spans="1:42" x14ac:dyDescent="0.35">
      <c r="A4662" t="s">
        <v>5808</v>
      </c>
      <c r="B4662" t="s">
        <v>19</v>
      </c>
      <c r="C4662">
        <v>22</v>
      </c>
      <c r="D4662" t="s">
        <v>13</v>
      </c>
      <c r="E4662">
        <v>0</v>
      </c>
      <c r="F4662" t="s">
        <v>221</v>
      </c>
      <c r="G4662">
        <v>95365</v>
      </c>
      <c r="H4662">
        <v>37.329725000000003</v>
      </c>
      <c r="I4662">
        <v>-120.306399</v>
      </c>
      <c r="J4662">
        <v>0</v>
      </c>
      <c r="K4662" s="1">
        <v>32</v>
      </c>
      <c r="L4662" t="s">
        <v>12</v>
      </c>
      <c r="M4662" t="s">
        <v>10</v>
      </c>
      <c r="N4662">
        <v>46.33</v>
      </c>
      <c r="O4662" t="s">
        <v>13</v>
      </c>
      <c r="P4662" t="s">
        <v>10</v>
      </c>
      <c r="Q4662" t="s">
        <v>25</v>
      </c>
      <c r="R4662">
        <v>85</v>
      </c>
      <c r="S4662" t="s">
        <v>10</v>
      </c>
      <c r="T4662" t="s">
        <v>10</v>
      </c>
      <c r="U4662" t="s">
        <v>10</v>
      </c>
      <c r="V4662" t="s">
        <v>13</v>
      </c>
      <c r="W4662" t="s">
        <v>13</v>
      </c>
      <c r="X4662" t="s">
        <v>10</v>
      </c>
      <c r="Y4662" t="s">
        <v>10</v>
      </c>
      <c r="Z4662" t="s">
        <v>10</v>
      </c>
      <c r="AA4662" t="s">
        <v>21</v>
      </c>
      <c r="AB4662" t="s">
        <v>10</v>
      </c>
      <c r="AC4662" t="s">
        <v>16</v>
      </c>
      <c r="AD4662">
        <v>93.4</v>
      </c>
      <c r="AE4662">
        <v>2979.3</v>
      </c>
      <c r="AF4662">
        <v>0</v>
      </c>
      <c r="AG4662">
        <v>0</v>
      </c>
      <c r="AH4662">
        <v>1482.56</v>
      </c>
      <c r="AI4662">
        <v>4461.8599999999997</v>
      </c>
      <c r="AJ4662" t="s">
        <v>17</v>
      </c>
      <c r="AM4662" t="str">
        <f t="shared" si="216"/>
        <v>VIP</v>
      </c>
      <c r="AN4662" t="str">
        <f t="shared" si="217"/>
        <v>No</v>
      </c>
      <c r="AO4662" t="str" cm="1">
        <f t="array" ref="AO4662">_xlfn.IFS($C4662&lt;36,"Youth", $C4662&lt;66, "Middle_age", $C4662&gt;65, "Old")</f>
        <v>Youth</v>
      </c>
      <c r="AP4662" t="str">
        <f t="shared" si="218"/>
        <v>3 năm</v>
      </c>
    </row>
    <row r="4663" spans="1:42" x14ac:dyDescent="0.35">
      <c r="A4663" t="s">
        <v>5809</v>
      </c>
      <c r="B4663" t="s">
        <v>19</v>
      </c>
      <c r="C4663">
        <v>31</v>
      </c>
      <c r="D4663" t="s">
        <v>13</v>
      </c>
      <c r="E4663">
        <v>0</v>
      </c>
      <c r="F4663" t="s">
        <v>513</v>
      </c>
      <c r="G4663">
        <v>92505</v>
      </c>
      <c r="H4663">
        <v>33.920907</v>
      </c>
      <c r="I4663">
        <v>-117.48942599999999</v>
      </c>
      <c r="J4663">
        <v>0</v>
      </c>
      <c r="K4663" s="1">
        <v>1</v>
      </c>
      <c r="L4663" t="s">
        <v>12</v>
      </c>
      <c r="M4663" t="s">
        <v>10</v>
      </c>
      <c r="N4663">
        <v>17.809999999999999</v>
      </c>
      <c r="O4663" t="s">
        <v>13</v>
      </c>
      <c r="P4663" t="s">
        <v>13</v>
      </c>
      <c r="AA4663" t="s">
        <v>21</v>
      </c>
      <c r="AB4663" t="s">
        <v>13</v>
      </c>
      <c r="AC4663" t="s">
        <v>153</v>
      </c>
      <c r="AD4663">
        <v>20.399999999999999</v>
      </c>
      <c r="AE4663">
        <v>20.399999999999999</v>
      </c>
      <c r="AF4663">
        <v>0</v>
      </c>
      <c r="AG4663">
        <v>0</v>
      </c>
      <c r="AH4663">
        <v>17.809999999999999</v>
      </c>
      <c r="AI4663">
        <v>38.21</v>
      </c>
      <c r="AJ4663" t="s">
        <v>68</v>
      </c>
      <c r="AM4663" t="str">
        <f t="shared" si="216"/>
        <v>Joined</v>
      </c>
      <c r="AN4663" t="str">
        <f t="shared" si="217"/>
        <v>No</v>
      </c>
      <c r="AO4663" t="str" cm="1">
        <f t="array" ref="AO4663">_xlfn.IFS($C4663&lt;36,"Youth", $C4663&lt;66, "Middle_age", $C4663&gt;65, "Old")</f>
        <v>Youth</v>
      </c>
      <c r="AP4663" t="str">
        <f t="shared" si="218"/>
        <v>1 năm</v>
      </c>
    </row>
    <row r="4664" spans="1:42" x14ac:dyDescent="0.35">
      <c r="A4664" t="s">
        <v>5810</v>
      </c>
      <c r="B4664" t="s">
        <v>9</v>
      </c>
      <c r="C4664">
        <v>36</v>
      </c>
      <c r="D4664" t="s">
        <v>10</v>
      </c>
      <c r="E4664">
        <v>0</v>
      </c>
      <c r="F4664" t="s">
        <v>402</v>
      </c>
      <c r="G4664">
        <v>95369</v>
      </c>
      <c r="H4664">
        <v>37.521707999999997</v>
      </c>
      <c r="I4664">
        <v>-120.42684300000001</v>
      </c>
      <c r="J4664">
        <v>1</v>
      </c>
      <c r="K4664" s="1">
        <v>16</v>
      </c>
      <c r="L4664" t="s">
        <v>32</v>
      </c>
      <c r="M4664" t="s">
        <v>13</v>
      </c>
      <c r="P4664" t="s">
        <v>10</v>
      </c>
      <c r="Q4664" t="s">
        <v>49</v>
      </c>
      <c r="R4664">
        <v>29</v>
      </c>
      <c r="S4664" t="s">
        <v>13</v>
      </c>
      <c r="T4664" t="s">
        <v>13</v>
      </c>
      <c r="U4664" t="s">
        <v>13</v>
      </c>
      <c r="V4664" t="s">
        <v>10</v>
      </c>
      <c r="W4664" t="s">
        <v>10</v>
      </c>
      <c r="X4664" t="s">
        <v>10</v>
      </c>
      <c r="Y4664" t="s">
        <v>10</v>
      </c>
      <c r="Z4664" t="s">
        <v>10</v>
      </c>
      <c r="AA4664" t="s">
        <v>21</v>
      </c>
      <c r="AB4664" t="s">
        <v>10</v>
      </c>
      <c r="AC4664" t="s">
        <v>26</v>
      </c>
      <c r="AD4664">
        <v>49.95</v>
      </c>
      <c r="AE4664">
        <v>810.2</v>
      </c>
      <c r="AF4664">
        <v>0</v>
      </c>
      <c r="AG4664">
        <v>0</v>
      </c>
      <c r="AH4664">
        <v>0</v>
      </c>
      <c r="AI4664">
        <v>810.2</v>
      </c>
      <c r="AJ4664" t="s">
        <v>27</v>
      </c>
      <c r="AK4664" t="s">
        <v>79</v>
      </c>
      <c r="AL4664" t="s">
        <v>80</v>
      </c>
      <c r="AM4664" t="str">
        <f t="shared" si="216"/>
        <v>Churned</v>
      </c>
      <c r="AN4664" t="str">
        <f t="shared" si="217"/>
        <v>No</v>
      </c>
      <c r="AO4664" t="str" cm="1">
        <f t="array" ref="AO4664">_xlfn.IFS($C4664&lt;36,"Youth", $C4664&lt;66, "Middle_age", $C4664&gt;65, "Old")</f>
        <v>Middle_age</v>
      </c>
      <c r="AP4664" t="str">
        <f t="shared" si="218"/>
        <v>2 năm</v>
      </c>
    </row>
    <row r="4665" spans="1:42" x14ac:dyDescent="0.35">
      <c r="A4665" t="s">
        <v>5811</v>
      </c>
      <c r="B4665" t="s">
        <v>9</v>
      </c>
      <c r="C4665">
        <v>25</v>
      </c>
      <c r="D4665" t="s">
        <v>13</v>
      </c>
      <c r="E4665">
        <v>0</v>
      </c>
      <c r="F4665" t="s">
        <v>20</v>
      </c>
      <c r="G4665">
        <v>91203</v>
      </c>
      <c r="H4665">
        <v>34.153337999999998</v>
      </c>
      <c r="I4665">
        <v>-118.262974</v>
      </c>
      <c r="J4665">
        <v>0</v>
      </c>
      <c r="K4665" s="1">
        <v>1</v>
      </c>
      <c r="L4665" t="s">
        <v>12</v>
      </c>
      <c r="M4665" t="s">
        <v>10</v>
      </c>
      <c r="N4665">
        <v>47.36</v>
      </c>
      <c r="O4665" t="s">
        <v>13</v>
      </c>
      <c r="P4665" t="s">
        <v>10</v>
      </c>
      <c r="Q4665" t="s">
        <v>14</v>
      </c>
      <c r="R4665">
        <v>41</v>
      </c>
      <c r="S4665" t="s">
        <v>13</v>
      </c>
      <c r="T4665" t="s">
        <v>13</v>
      </c>
      <c r="U4665" t="s">
        <v>13</v>
      </c>
      <c r="V4665" t="s">
        <v>13</v>
      </c>
      <c r="W4665" t="s">
        <v>13</v>
      </c>
      <c r="X4665" t="s">
        <v>13</v>
      </c>
      <c r="Y4665" t="s">
        <v>13</v>
      </c>
      <c r="Z4665" t="s">
        <v>10</v>
      </c>
      <c r="AA4665" t="s">
        <v>21</v>
      </c>
      <c r="AB4665" t="s">
        <v>13</v>
      </c>
      <c r="AC4665" t="s">
        <v>16</v>
      </c>
      <c r="AD4665">
        <v>45.3</v>
      </c>
      <c r="AE4665">
        <v>45.3</v>
      </c>
      <c r="AF4665">
        <v>0</v>
      </c>
      <c r="AG4665">
        <v>0</v>
      </c>
      <c r="AH4665">
        <v>47.36</v>
      </c>
      <c r="AI4665">
        <v>92.66</v>
      </c>
      <c r="AJ4665" t="s">
        <v>68</v>
      </c>
      <c r="AM4665" t="str">
        <f t="shared" si="216"/>
        <v>Joined</v>
      </c>
      <c r="AN4665" t="str">
        <f t="shared" si="217"/>
        <v>No</v>
      </c>
      <c r="AO4665" t="str" cm="1">
        <f t="array" ref="AO4665">_xlfn.IFS($C4665&lt;36,"Youth", $C4665&lt;66, "Middle_age", $C4665&gt;65, "Old")</f>
        <v>Youth</v>
      </c>
      <c r="AP4665" t="str">
        <f t="shared" si="218"/>
        <v>1 năm</v>
      </c>
    </row>
    <row r="4666" spans="1:42" x14ac:dyDescent="0.35">
      <c r="A4666" t="s">
        <v>5812</v>
      </c>
      <c r="B4666" t="s">
        <v>19</v>
      </c>
      <c r="C4666">
        <v>40</v>
      </c>
      <c r="D4666" t="s">
        <v>10</v>
      </c>
      <c r="E4666">
        <v>1</v>
      </c>
      <c r="F4666" t="s">
        <v>599</v>
      </c>
      <c r="G4666">
        <v>96104</v>
      </c>
      <c r="H4666">
        <v>41.505915999999999</v>
      </c>
      <c r="I4666">
        <v>-120.152505</v>
      </c>
      <c r="J4666">
        <v>1</v>
      </c>
      <c r="K4666" s="1">
        <v>51</v>
      </c>
      <c r="L4666" t="s">
        <v>46</v>
      </c>
      <c r="M4666" t="s">
        <v>10</v>
      </c>
      <c r="N4666">
        <v>28.96</v>
      </c>
      <c r="O4666" t="s">
        <v>13</v>
      </c>
      <c r="P4666" t="s">
        <v>13</v>
      </c>
      <c r="AA4666" t="s">
        <v>43</v>
      </c>
      <c r="AB4666" t="s">
        <v>13</v>
      </c>
      <c r="AC4666" t="s">
        <v>16</v>
      </c>
      <c r="AD4666">
        <v>19.55</v>
      </c>
      <c r="AE4666">
        <v>1086.75</v>
      </c>
      <c r="AF4666">
        <v>0</v>
      </c>
      <c r="AG4666">
        <v>0</v>
      </c>
      <c r="AH4666">
        <v>1476.96</v>
      </c>
      <c r="AI4666">
        <v>2563.71</v>
      </c>
      <c r="AJ4666" t="s">
        <v>17</v>
      </c>
      <c r="AM4666" t="str">
        <f t="shared" si="216"/>
        <v>Stayed</v>
      </c>
      <c r="AN4666" t="str">
        <f t="shared" si="217"/>
        <v>Yes</v>
      </c>
      <c r="AO4666" t="str" cm="1">
        <f t="array" ref="AO4666">_xlfn.IFS($C4666&lt;36,"Youth", $C4666&lt;66, "Middle_age", $C4666&gt;65, "Old")</f>
        <v>Middle_age</v>
      </c>
      <c r="AP4666" t="str">
        <f t="shared" si="218"/>
        <v>5 năm</v>
      </c>
    </row>
    <row r="4667" spans="1:42" x14ac:dyDescent="0.35">
      <c r="A4667" t="s">
        <v>5813</v>
      </c>
      <c r="B4667" t="s">
        <v>9</v>
      </c>
      <c r="C4667">
        <v>66</v>
      </c>
      <c r="D4667" t="s">
        <v>10</v>
      </c>
      <c r="E4667">
        <v>0</v>
      </c>
      <c r="F4667" t="s">
        <v>1812</v>
      </c>
      <c r="G4667">
        <v>95735</v>
      </c>
      <c r="H4667">
        <v>38.805481</v>
      </c>
      <c r="I4667">
        <v>-120.13287</v>
      </c>
      <c r="J4667">
        <v>5</v>
      </c>
      <c r="K4667" s="1">
        <v>15</v>
      </c>
      <c r="L4667" t="s">
        <v>32</v>
      </c>
      <c r="M4667" t="s">
        <v>10</v>
      </c>
      <c r="N4667">
        <v>37.840000000000003</v>
      </c>
      <c r="O4667" t="s">
        <v>13</v>
      </c>
      <c r="P4667" t="s">
        <v>10</v>
      </c>
      <c r="Q4667" t="s">
        <v>25</v>
      </c>
      <c r="R4667">
        <v>19</v>
      </c>
      <c r="S4667" t="s">
        <v>13</v>
      </c>
      <c r="T4667" t="s">
        <v>10</v>
      </c>
      <c r="U4667" t="s">
        <v>13</v>
      </c>
      <c r="V4667" t="s">
        <v>13</v>
      </c>
      <c r="W4667" t="s">
        <v>10</v>
      </c>
      <c r="X4667" t="s">
        <v>10</v>
      </c>
      <c r="Y4667" t="s">
        <v>10</v>
      </c>
      <c r="Z4667" t="s">
        <v>10</v>
      </c>
      <c r="AA4667" t="s">
        <v>43</v>
      </c>
      <c r="AB4667" t="s">
        <v>10</v>
      </c>
      <c r="AC4667" t="s">
        <v>26</v>
      </c>
      <c r="AD4667">
        <v>94.65</v>
      </c>
      <c r="AE4667">
        <v>1285.05</v>
      </c>
      <c r="AF4667">
        <v>0</v>
      </c>
      <c r="AG4667">
        <v>0</v>
      </c>
      <c r="AH4667">
        <v>567.6</v>
      </c>
      <c r="AI4667">
        <v>1852.65</v>
      </c>
      <c r="AJ4667" t="s">
        <v>17</v>
      </c>
      <c r="AM4667" t="str">
        <f t="shared" si="216"/>
        <v>Stayed</v>
      </c>
      <c r="AN4667" t="str">
        <f t="shared" si="217"/>
        <v>No</v>
      </c>
      <c r="AO4667" t="str" cm="1">
        <f t="array" ref="AO4667">_xlfn.IFS($C4667&lt;36,"Youth", $C4667&lt;66, "Middle_age", $C4667&gt;65, "Old")</f>
        <v>Old</v>
      </c>
      <c r="AP4667" t="str">
        <f t="shared" si="218"/>
        <v>2 năm</v>
      </c>
    </row>
    <row r="4668" spans="1:42" x14ac:dyDescent="0.35">
      <c r="A4668" t="s">
        <v>5814</v>
      </c>
      <c r="B4668" t="s">
        <v>9</v>
      </c>
      <c r="C4668">
        <v>79</v>
      </c>
      <c r="D4668" t="s">
        <v>10</v>
      </c>
      <c r="E4668">
        <v>0</v>
      </c>
      <c r="F4668" t="s">
        <v>5815</v>
      </c>
      <c r="G4668">
        <v>92210</v>
      </c>
      <c r="H4668">
        <v>33.537646000000002</v>
      </c>
      <c r="I4668">
        <v>-116.291089</v>
      </c>
      <c r="J4668">
        <v>1</v>
      </c>
      <c r="K4668" s="1">
        <v>50</v>
      </c>
      <c r="L4668" t="s">
        <v>46</v>
      </c>
      <c r="M4668" t="s">
        <v>10</v>
      </c>
      <c r="N4668">
        <v>37.119999999999997</v>
      </c>
      <c r="O4668" t="s">
        <v>10</v>
      </c>
      <c r="P4668" t="s">
        <v>10</v>
      </c>
      <c r="Q4668" t="s">
        <v>25</v>
      </c>
      <c r="R4668">
        <v>4</v>
      </c>
      <c r="S4668" t="s">
        <v>13</v>
      </c>
      <c r="T4668" t="s">
        <v>10</v>
      </c>
      <c r="U4668" t="s">
        <v>13</v>
      </c>
      <c r="V4668" t="s">
        <v>13</v>
      </c>
      <c r="W4668" t="s">
        <v>10</v>
      </c>
      <c r="X4668" t="s">
        <v>13</v>
      </c>
      <c r="Y4668" t="s">
        <v>13</v>
      </c>
      <c r="Z4668" t="s">
        <v>13</v>
      </c>
      <c r="AA4668" t="s">
        <v>21</v>
      </c>
      <c r="AB4668" t="s">
        <v>10</v>
      </c>
      <c r="AC4668" t="s">
        <v>26</v>
      </c>
      <c r="AD4668">
        <v>88.05</v>
      </c>
      <c r="AE4668">
        <v>4367.3500000000004</v>
      </c>
      <c r="AF4668">
        <v>0</v>
      </c>
      <c r="AG4668">
        <v>100</v>
      </c>
      <c r="AH4668">
        <v>1856</v>
      </c>
      <c r="AI4668">
        <v>6323.35</v>
      </c>
      <c r="AJ4668" t="s">
        <v>27</v>
      </c>
      <c r="AK4668" t="s">
        <v>28</v>
      </c>
      <c r="AL4668" t="s">
        <v>74</v>
      </c>
      <c r="AM4668" t="str">
        <f t="shared" si="216"/>
        <v>Churned</v>
      </c>
      <c r="AN4668" t="str">
        <f t="shared" si="217"/>
        <v>No</v>
      </c>
      <c r="AO4668" t="str" cm="1">
        <f t="array" ref="AO4668">_xlfn.IFS($C4668&lt;36,"Youth", $C4668&lt;66, "Middle_age", $C4668&gt;65, "Old")</f>
        <v>Old</v>
      </c>
      <c r="AP4668" t="str">
        <f t="shared" si="218"/>
        <v>5 năm</v>
      </c>
    </row>
    <row r="4669" spans="1:42" x14ac:dyDescent="0.35">
      <c r="A4669" t="s">
        <v>5816</v>
      </c>
      <c r="B4669" t="s">
        <v>19</v>
      </c>
      <c r="C4669">
        <v>59</v>
      </c>
      <c r="D4669" t="s">
        <v>13</v>
      </c>
      <c r="E4669">
        <v>0</v>
      </c>
      <c r="F4669" t="s">
        <v>281</v>
      </c>
      <c r="G4669">
        <v>92203</v>
      </c>
      <c r="H4669">
        <v>33.752938</v>
      </c>
      <c r="I4669">
        <v>-116.23005499999999</v>
      </c>
      <c r="J4669">
        <v>0</v>
      </c>
      <c r="K4669" s="1">
        <v>48</v>
      </c>
      <c r="L4669" t="s">
        <v>12</v>
      </c>
      <c r="M4669" t="s">
        <v>10</v>
      </c>
      <c r="N4669">
        <v>9.91</v>
      </c>
      <c r="O4669" t="s">
        <v>10</v>
      </c>
      <c r="P4669" t="s">
        <v>10</v>
      </c>
      <c r="Q4669" t="s">
        <v>25</v>
      </c>
      <c r="R4669">
        <v>4</v>
      </c>
      <c r="S4669" t="s">
        <v>13</v>
      </c>
      <c r="T4669" t="s">
        <v>10</v>
      </c>
      <c r="U4669" t="s">
        <v>10</v>
      </c>
      <c r="V4669" t="s">
        <v>13</v>
      </c>
      <c r="W4669" t="s">
        <v>10</v>
      </c>
      <c r="X4669" t="s">
        <v>10</v>
      </c>
      <c r="Y4669" t="s">
        <v>10</v>
      </c>
      <c r="Z4669" t="s">
        <v>10</v>
      </c>
      <c r="AA4669" t="s">
        <v>43</v>
      </c>
      <c r="AB4669" t="s">
        <v>10</v>
      </c>
      <c r="AC4669" t="s">
        <v>26</v>
      </c>
      <c r="AD4669">
        <v>108.1</v>
      </c>
      <c r="AE4669">
        <v>5067.45</v>
      </c>
      <c r="AF4669">
        <v>0</v>
      </c>
      <c r="AG4669">
        <v>0</v>
      </c>
      <c r="AH4669">
        <v>475.68</v>
      </c>
      <c r="AI4669">
        <v>5543.13</v>
      </c>
      <c r="AJ4669" t="s">
        <v>17</v>
      </c>
      <c r="AM4669" t="str">
        <f t="shared" si="216"/>
        <v>VIP</v>
      </c>
      <c r="AN4669" t="str">
        <f t="shared" si="217"/>
        <v>No</v>
      </c>
      <c r="AO4669" t="str" cm="1">
        <f t="array" ref="AO4669">_xlfn.IFS($C4669&lt;36,"Youth", $C4669&lt;66, "Middle_age", $C4669&gt;65, "Old")</f>
        <v>Middle_age</v>
      </c>
      <c r="AP4669" t="str">
        <f t="shared" si="218"/>
        <v>4 năm</v>
      </c>
    </row>
    <row r="4670" spans="1:42" x14ac:dyDescent="0.35">
      <c r="A4670" t="s">
        <v>5817</v>
      </c>
      <c r="B4670" t="s">
        <v>19</v>
      </c>
      <c r="C4670">
        <v>19</v>
      </c>
      <c r="D4670" t="s">
        <v>13</v>
      </c>
      <c r="E4670">
        <v>2</v>
      </c>
      <c r="F4670" t="s">
        <v>127</v>
      </c>
      <c r="G4670">
        <v>95138</v>
      </c>
      <c r="H4670">
        <v>37.246063999999997</v>
      </c>
      <c r="I4670">
        <v>-121.749494</v>
      </c>
      <c r="J4670">
        <v>0</v>
      </c>
      <c r="K4670" s="1">
        <v>27</v>
      </c>
      <c r="L4670" t="s">
        <v>99</v>
      </c>
      <c r="M4670" t="s">
        <v>10</v>
      </c>
      <c r="N4670">
        <v>2.63</v>
      </c>
      <c r="O4670" t="s">
        <v>13</v>
      </c>
      <c r="P4670" t="s">
        <v>10</v>
      </c>
      <c r="Q4670" t="s">
        <v>49</v>
      </c>
      <c r="R4670">
        <v>59</v>
      </c>
      <c r="S4670" t="s">
        <v>10</v>
      </c>
      <c r="T4670" t="s">
        <v>10</v>
      </c>
      <c r="U4670" t="s">
        <v>13</v>
      </c>
      <c r="V4670" t="s">
        <v>13</v>
      </c>
      <c r="W4670" t="s">
        <v>13</v>
      </c>
      <c r="X4670" t="s">
        <v>13</v>
      </c>
      <c r="Y4670" t="s">
        <v>13</v>
      </c>
      <c r="Z4670" t="s">
        <v>13</v>
      </c>
      <c r="AA4670" t="s">
        <v>15</v>
      </c>
      <c r="AB4670" t="s">
        <v>13</v>
      </c>
      <c r="AC4670" t="s">
        <v>16</v>
      </c>
      <c r="AD4670">
        <v>56.2</v>
      </c>
      <c r="AE4670">
        <v>1567.55</v>
      </c>
      <c r="AF4670">
        <v>0</v>
      </c>
      <c r="AG4670">
        <v>30</v>
      </c>
      <c r="AH4670">
        <v>71.010000000000005</v>
      </c>
      <c r="AI4670">
        <v>1668.56</v>
      </c>
      <c r="AJ4670" t="s">
        <v>17</v>
      </c>
      <c r="AM4670" t="str">
        <f t="shared" si="216"/>
        <v>Stayed</v>
      </c>
      <c r="AN4670" t="str">
        <f t="shared" si="217"/>
        <v>Yes</v>
      </c>
      <c r="AO4670" t="str" cm="1">
        <f t="array" ref="AO4670">_xlfn.IFS($C4670&lt;36,"Youth", $C4670&lt;66, "Middle_age", $C4670&gt;65, "Old")</f>
        <v>Youth</v>
      </c>
      <c r="AP4670" t="str">
        <f t="shared" si="218"/>
        <v>3 năm</v>
      </c>
    </row>
    <row r="4671" spans="1:42" x14ac:dyDescent="0.35">
      <c r="A4671" t="s">
        <v>5818</v>
      </c>
      <c r="B4671" t="s">
        <v>19</v>
      </c>
      <c r="C4671">
        <v>24</v>
      </c>
      <c r="D4671" t="s">
        <v>10</v>
      </c>
      <c r="E4671">
        <v>1</v>
      </c>
      <c r="F4671" t="s">
        <v>181</v>
      </c>
      <c r="G4671">
        <v>93728</v>
      </c>
      <c r="H4671">
        <v>36.757345000000001</v>
      </c>
      <c r="I4671">
        <v>-119.818274</v>
      </c>
      <c r="J4671">
        <v>1</v>
      </c>
      <c r="K4671" s="1">
        <v>72</v>
      </c>
      <c r="L4671" t="s">
        <v>12</v>
      </c>
      <c r="M4671" t="s">
        <v>10</v>
      </c>
      <c r="N4671">
        <v>22.78</v>
      </c>
      <c r="O4671" t="s">
        <v>13</v>
      </c>
      <c r="P4671" t="s">
        <v>13</v>
      </c>
      <c r="AA4671" t="s">
        <v>43</v>
      </c>
      <c r="AB4671" t="s">
        <v>13</v>
      </c>
      <c r="AC4671" t="s">
        <v>26</v>
      </c>
      <c r="AD4671">
        <v>20.350000000000001</v>
      </c>
      <c r="AE4671">
        <v>1354.4</v>
      </c>
      <c r="AF4671">
        <v>0</v>
      </c>
      <c r="AG4671">
        <v>0</v>
      </c>
      <c r="AH4671">
        <v>1640.16</v>
      </c>
      <c r="AI4671">
        <v>2994.56</v>
      </c>
      <c r="AJ4671" t="s">
        <v>17</v>
      </c>
      <c r="AM4671" t="str">
        <f t="shared" si="216"/>
        <v>Stayed</v>
      </c>
      <c r="AN4671" t="str">
        <f t="shared" si="217"/>
        <v>Yes</v>
      </c>
      <c r="AO4671" t="str" cm="1">
        <f t="array" ref="AO4671">_xlfn.IFS($C4671&lt;36,"Youth", $C4671&lt;66, "Middle_age", $C4671&gt;65, "Old")</f>
        <v>Youth</v>
      </c>
      <c r="AP4671" t="str">
        <f t="shared" si="218"/>
        <v>6 năm</v>
      </c>
    </row>
    <row r="4672" spans="1:42" x14ac:dyDescent="0.35">
      <c r="A4672" t="s">
        <v>5819</v>
      </c>
      <c r="B4672" t="s">
        <v>19</v>
      </c>
      <c r="C4672">
        <v>46</v>
      </c>
      <c r="D4672" t="s">
        <v>10</v>
      </c>
      <c r="E4672">
        <v>0</v>
      </c>
      <c r="F4672" t="s">
        <v>504</v>
      </c>
      <c r="G4672">
        <v>92662</v>
      </c>
      <c r="H4672">
        <v>33.606335999999999</v>
      </c>
      <c r="I4672">
        <v>-117.89304199999999</v>
      </c>
      <c r="J4672">
        <v>1</v>
      </c>
      <c r="K4672" s="1">
        <v>70</v>
      </c>
      <c r="L4672" t="s">
        <v>42</v>
      </c>
      <c r="M4672" t="s">
        <v>10</v>
      </c>
      <c r="N4672">
        <v>18.260000000000002</v>
      </c>
      <c r="O4672" t="s">
        <v>10</v>
      </c>
      <c r="P4672" t="s">
        <v>10</v>
      </c>
      <c r="Q4672" t="s">
        <v>49</v>
      </c>
      <c r="R4672">
        <v>18</v>
      </c>
      <c r="S4672" t="s">
        <v>10</v>
      </c>
      <c r="T4672" t="s">
        <v>13</v>
      </c>
      <c r="U4672" t="s">
        <v>13</v>
      </c>
      <c r="V4672" t="s">
        <v>10</v>
      </c>
      <c r="W4672" t="s">
        <v>10</v>
      </c>
      <c r="X4672" t="s">
        <v>10</v>
      </c>
      <c r="Y4672" t="s">
        <v>10</v>
      </c>
      <c r="Z4672" t="s">
        <v>10</v>
      </c>
      <c r="AA4672" t="s">
        <v>43</v>
      </c>
      <c r="AB4672" t="s">
        <v>10</v>
      </c>
      <c r="AC4672" t="s">
        <v>16</v>
      </c>
      <c r="AD4672">
        <v>76.95</v>
      </c>
      <c r="AE4672">
        <v>5289.8</v>
      </c>
      <c r="AF4672">
        <v>0</v>
      </c>
      <c r="AG4672">
        <v>0</v>
      </c>
      <c r="AH4672">
        <v>1278.2</v>
      </c>
      <c r="AI4672">
        <v>6568</v>
      </c>
      <c r="AJ4672" t="s">
        <v>17</v>
      </c>
      <c r="AM4672" t="str">
        <f t="shared" si="216"/>
        <v>VIP</v>
      </c>
      <c r="AN4672" t="str">
        <f t="shared" si="217"/>
        <v>No</v>
      </c>
      <c r="AO4672" t="str" cm="1">
        <f t="array" ref="AO4672">_xlfn.IFS($C4672&lt;36,"Youth", $C4672&lt;66, "Middle_age", $C4672&gt;65, "Old")</f>
        <v>Middle_age</v>
      </c>
      <c r="AP4672" t="str">
        <f t="shared" si="218"/>
        <v>6 năm</v>
      </c>
    </row>
    <row r="4673" spans="1:42" x14ac:dyDescent="0.35">
      <c r="A4673" t="s">
        <v>5820</v>
      </c>
      <c r="B4673" t="s">
        <v>19</v>
      </c>
      <c r="C4673">
        <v>62</v>
      </c>
      <c r="D4673" t="s">
        <v>13</v>
      </c>
      <c r="E4673">
        <v>2</v>
      </c>
      <c r="F4673" t="s">
        <v>5821</v>
      </c>
      <c r="G4673">
        <v>93219</v>
      </c>
      <c r="H4673">
        <v>35.858054000000003</v>
      </c>
      <c r="I4673">
        <v>-119.305858</v>
      </c>
      <c r="J4673">
        <v>0</v>
      </c>
      <c r="K4673" s="1">
        <v>15</v>
      </c>
      <c r="L4673" t="s">
        <v>32</v>
      </c>
      <c r="M4673" t="s">
        <v>10</v>
      </c>
      <c r="N4673">
        <v>1.63</v>
      </c>
      <c r="O4673" t="s">
        <v>13</v>
      </c>
      <c r="P4673" t="s">
        <v>10</v>
      </c>
      <c r="Q4673" t="s">
        <v>49</v>
      </c>
      <c r="R4673">
        <v>11</v>
      </c>
      <c r="S4673" t="s">
        <v>13</v>
      </c>
      <c r="T4673" t="s">
        <v>13</v>
      </c>
      <c r="U4673" t="s">
        <v>10</v>
      </c>
      <c r="V4673" t="s">
        <v>10</v>
      </c>
      <c r="W4673" t="s">
        <v>13</v>
      </c>
      <c r="X4673" t="s">
        <v>13</v>
      </c>
      <c r="Y4673" t="s">
        <v>13</v>
      </c>
      <c r="Z4673" t="s">
        <v>13</v>
      </c>
      <c r="AA4673" t="s">
        <v>15</v>
      </c>
      <c r="AB4673" t="s">
        <v>13</v>
      </c>
      <c r="AC4673" t="s">
        <v>16</v>
      </c>
      <c r="AD4673">
        <v>55.2</v>
      </c>
      <c r="AE4673">
        <v>864.55</v>
      </c>
      <c r="AF4673">
        <v>0</v>
      </c>
      <c r="AG4673">
        <v>80</v>
      </c>
      <c r="AH4673">
        <v>24.45</v>
      </c>
      <c r="AI4673">
        <v>969</v>
      </c>
      <c r="AJ4673" t="s">
        <v>17</v>
      </c>
      <c r="AM4673" t="str">
        <f t="shared" si="216"/>
        <v>Stayed</v>
      </c>
      <c r="AN4673" t="str">
        <f t="shared" si="217"/>
        <v>Yes</v>
      </c>
      <c r="AO4673" t="str" cm="1">
        <f t="array" ref="AO4673">_xlfn.IFS($C4673&lt;36,"Youth", $C4673&lt;66, "Middle_age", $C4673&gt;65, "Old")</f>
        <v>Middle_age</v>
      </c>
      <c r="AP4673" t="str">
        <f t="shared" si="218"/>
        <v>2 năm</v>
      </c>
    </row>
    <row r="4674" spans="1:42" x14ac:dyDescent="0.35">
      <c r="A4674" t="s">
        <v>5822</v>
      </c>
      <c r="B4674" t="s">
        <v>19</v>
      </c>
      <c r="C4674">
        <v>29</v>
      </c>
      <c r="D4674" t="s">
        <v>13</v>
      </c>
      <c r="E4674">
        <v>0</v>
      </c>
      <c r="F4674" t="s">
        <v>1006</v>
      </c>
      <c r="G4674">
        <v>90743</v>
      </c>
      <c r="H4674">
        <v>33.728273000000002</v>
      </c>
      <c r="I4674">
        <v>-118.08530399999999</v>
      </c>
      <c r="J4674">
        <v>0</v>
      </c>
      <c r="K4674" s="1">
        <v>17</v>
      </c>
      <c r="L4674" t="s">
        <v>12</v>
      </c>
      <c r="M4674" t="s">
        <v>10</v>
      </c>
      <c r="N4674">
        <v>38.78</v>
      </c>
      <c r="O4674" t="s">
        <v>10</v>
      </c>
      <c r="P4674" t="s">
        <v>10</v>
      </c>
      <c r="Q4674" t="s">
        <v>25</v>
      </c>
      <c r="R4674">
        <v>59</v>
      </c>
      <c r="S4674" t="s">
        <v>10</v>
      </c>
      <c r="T4674" t="s">
        <v>10</v>
      </c>
      <c r="U4674" t="s">
        <v>10</v>
      </c>
      <c r="V4674" t="s">
        <v>10</v>
      </c>
      <c r="W4674" t="s">
        <v>10</v>
      </c>
      <c r="X4674" t="s">
        <v>13</v>
      </c>
      <c r="Y4674" t="s">
        <v>13</v>
      </c>
      <c r="Z4674" t="s">
        <v>10</v>
      </c>
      <c r="AA4674" t="s">
        <v>21</v>
      </c>
      <c r="AB4674" t="s">
        <v>10</v>
      </c>
      <c r="AC4674" t="s">
        <v>26</v>
      </c>
      <c r="AD4674">
        <v>106.65</v>
      </c>
      <c r="AE4674">
        <v>1672.1</v>
      </c>
      <c r="AF4674">
        <v>0</v>
      </c>
      <c r="AG4674">
        <v>0</v>
      </c>
      <c r="AH4674">
        <v>659.26</v>
      </c>
      <c r="AI4674">
        <v>2331.36</v>
      </c>
      <c r="AJ4674" t="s">
        <v>17</v>
      </c>
      <c r="AM4674" t="str">
        <f t="shared" si="216"/>
        <v>Stayed</v>
      </c>
      <c r="AN4674" t="str">
        <f t="shared" si="217"/>
        <v>No</v>
      </c>
      <c r="AO4674" t="str" cm="1">
        <f t="array" ref="AO4674">_xlfn.IFS($C4674&lt;36,"Youth", $C4674&lt;66, "Middle_age", $C4674&gt;65, "Old")</f>
        <v>Youth</v>
      </c>
      <c r="AP4674" t="str">
        <f t="shared" si="218"/>
        <v>2 năm</v>
      </c>
    </row>
    <row r="4675" spans="1:42" x14ac:dyDescent="0.35">
      <c r="A4675" t="s">
        <v>5823</v>
      </c>
      <c r="B4675" t="s">
        <v>9</v>
      </c>
      <c r="C4675">
        <v>63</v>
      </c>
      <c r="D4675" t="s">
        <v>13</v>
      </c>
      <c r="E4675">
        <v>0</v>
      </c>
      <c r="F4675" t="s">
        <v>1194</v>
      </c>
      <c r="G4675">
        <v>95669</v>
      </c>
      <c r="H4675">
        <v>38.489272999999997</v>
      </c>
      <c r="I4675">
        <v>-120.891614</v>
      </c>
      <c r="J4675">
        <v>0</v>
      </c>
      <c r="K4675" s="1">
        <v>1</v>
      </c>
      <c r="L4675" t="s">
        <v>24</v>
      </c>
      <c r="M4675" t="s">
        <v>10</v>
      </c>
      <c r="N4675">
        <v>48.31</v>
      </c>
      <c r="O4675" t="s">
        <v>13</v>
      </c>
      <c r="P4675" t="s">
        <v>10</v>
      </c>
      <c r="Q4675" t="s">
        <v>14</v>
      </c>
      <c r="R4675">
        <v>22</v>
      </c>
      <c r="S4675" t="s">
        <v>13</v>
      </c>
      <c r="T4675" t="s">
        <v>13</v>
      </c>
      <c r="U4675" t="s">
        <v>13</v>
      </c>
      <c r="V4675" t="s">
        <v>13</v>
      </c>
      <c r="W4675" t="s">
        <v>13</v>
      </c>
      <c r="X4675" t="s">
        <v>13</v>
      </c>
      <c r="Y4675" t="s">
        <v>13</v>
      </c>
      <c r="Z4675" t="s">
        <v>10</v>
      </c>
      <c r="AA4675" t="s">
        <v>21</v>
      </c>
      <c r="AB4675" t="s">
        <v>10</v>
      </c>
      <c r="AC4675" t="s">
        <v>153</v>
      </c>
      <c r="AD4675">
        <v>44.45</v>
      </c>
      <c r="AE4675">
        <v>44.45</v>
      </c>
      <c r="AF4675">
        <v>0</v>
      </c>
      <c r="AG4675">
        <v>0</v>
      </c>
      <c r="AH4675">
        <v>48.31</v>
      </c>
      <c r="AI4675">
        <v>92.76</v>
      </c>
      <c r="AJ4675" t="s">
        <v>27</v>
      </c>
      <c r="AK4675" t="s">
        <v>91</v>
      </c>
      <c r="AL4675" t="s">
        <v>92</v>
      </c>
      <c r="AM4675" t="str">
        <f t="shared" ref="AM4675:AM4738" si="219">IF($AJ4675="Churned",$AJ4675,IF($AI4675&gt;AVERAGE($AI:$AI),"VIP",$AJ4675))</f>
        <v>Churned</v>
      </c>
      <c r="AN4675" t="str">
        <f t="shared" ref="AN4675:AN4738" si="220">IF($E4675&gt;0,"Yes","No")</f>
        <v>No</v>
      </c>
      <c r="AO4675" t="str" cm="1">
        <f t="array" ref="AO4675">_xlfn.IFS($C4675&lt;36,"Youth", $C4675&lt;66, "Middle_age", $C4675&gt;65, "Old")</f>
        <v>Middle_age</v>
      </c>
      <c r="AP4675" t="str">
        <f t="shared" ref="AP4675:AP4738" si="221">IF($K4675&lt;=12, "1 năm", IF($K4675&lt;=24, "2 năm", IF($K4675&lt;=36, "3 năm", IF($K4675&lt;=48, "4 năm", IF($K4675&lt;=60, "5 năm", IF($K4675&lt;=72, "6 năm"))))))</f>
        <v>1 năm</v>
      </c>
    </row>
    <row r="4676" spans="1:42" x14ac:dyDescent="0.35">
      <c r="A4676" t="s">
        <v>5824</v>
      </c>
      <c r="B4676" t="s">
        <v>19</v>
      </c>
      <c r="C4676">
        <v>71</v>
      </c>
      <c r="D4676" t="s">
        <v>13</v>
      </c>
      <c r="E4676">
        <v>0</v>
      </c>
      <c r="F4676" t="s">
        <v>1329</v>
      </c>
      <c r="G4676">
        <v>95006</v>
      </c>
      <c r="H4676">
        <v>37.171726999999997</v>
      </c>
      <c r="I4676">
        <v>-122.142961</v>
      </c>
      <c r="J4676">
        <v>0</v>
      </c>
      <c r="K4676" s="1">
        <v>25</v>
      </c>
      <c r="L4676" t="s">
        <v>99</v>
      </c>
      <c r="M4676" t="s">
        <v>10</v>
      </c>
      <c r="N4676">
        <v>47.66</v>
      </c>
      <c r="O4676" t="s">
        <v>10</v>
      </c>
      <c r="P4676" t="s">
        <v>10</v>
      </c>
      <c r="Q4676" t="s">
        <v>25</v>
      </c>
      <c r="R4676">
        <v>23</v>
      </c>
      <c r="S4676" t="s">
        <v>13</v>
      </c>
      <c r="T4676" t="s">
        <v>10</v>
      </c>
      <c r="U4676" t="s">
        <v>13</v>
      </c>
      <c r="V4676" t="s">
        <v>13</v>
      </c>
      <c r="W4676" t="s">
        <v>10</v>
      </c>
      <c r="X4676" t="s">
        <v>13</v>
      </c>
      <c r="Y4676" t="s">
        <v>13</v>
      </c>
      <c r="Z4676" t="s">
        <v>10</v>
      </c>
      <c r="AA4676" t="s">
        <v>21</v>
      </c>
      <c r="AB4676" t="s">
        <v>10</v>
      </c>
      <c r="AC4676" t="s">
        <v>26</v>
      </c>
      <c r="AD4676">
        <v>88.95</v>
      </c>
      <c r="AE4676">
        <v>2291.1999999999998</v>
      </c>
      <c r="AF4676">
        <v>0</v>
      </c>
      <c r="AG4676">
        <v>0</v>
      </c>
      <c r="AH4676">
        <v>1191.5</v>
      </c>
      <c r="AI4676">
        <v>3482.7</v>
      </c>
      <c r="AJ4676" t="s">
        <v>27</v>
      </c>
      <c r="AK4676" t="s">
        <v>28</v>
      </c>
      <c r="AL4676" t="s">
        <v>74</v>
      </c>
      <c r="AM4676" t="str">
        <f t="shared" si="219"/>
        <v>Churned</v>
      </c>
      <c r="AN4676" t="str">
        <f t="shared" si="220"/>
        <v>No</v>
      </c>
      <c r="AO4676" t="str" cm="1">
        <f t="array" ref="AO4676">_xlfn.IFS($C4676&lt;36,"Youth", $C4676&lt;66, "Middle_age", $C4676&gt;65, "Old")</f>
        <v>Old</v>
      </c>
      <c r="AP4676" t="str">
        <f t="shared" si="221"/>
        <v>3 năm</v>
      </c>
    </row>
    <row r="4677" spans="1:42" x14ac:dyDescent="0.35">
      <c r="A4677" t="s">
        <v>5825</v>
      </c>
      <c r="B4677" t="s">
        <v>19</v>
      </c>
      <c r="C4677">
        <v>40</v>
      </c>
      <c r="D4677" t="s">
        <v>13</v>
      </c>
      <c r="E4677">
        <v>3</v>
      </c>
      <c r="F4677" t="s">
        <v>121</v>
      </c>
      <c r="G4677">
        <v>92108</v>
      </c>
      <c r="H4677">
        <v>32.774045999999998</v>
      </c>
      <c r="I4677">
        <v>-117.142454</v>
      </c>
      <c r="J4677">
        <v>0</v>
      </c>
      <c r="K4677" s="1">
        <v>50</v>
      </c>
      <c r="L4677" t="s">
        <v>46</v>
      </c>
      <c r="M4677" t="s">
        <v>13</v>
      </c>
      <c r="P4677" t="s">
        <v>10</v>
      </c>
      <c r="Q4677" t="s">
        <v>49</v>
      </c>
      <c r="R4677">
        <v>76</v>
      </c>
      <c r="S4677" t="s">
        <v>10</v>
      </c>
      <c r="T4677" t="s">
        <v>10</v>
      </c>
      <c r="U4677" t="s">
        <v>13</v>
      </c>
      <c r="V4677" t="s">
        <v>13</v>
      </c>
      <c r="W4677" t="s">
        <v>10</v>
      </c>
      <c r="X4677" t="s">
        <v>13</v>
      </c>
      <c r="Y4677" t="s">
        <v>13</v>
      </c>
      <c r="Z4677" t="s">
        <v>10</v>
      </c>
      <c r="AA4677" t="s">
        <v>15</v>
      </c>
      <c r="AB4677" t="s">
        <v>10</v>
      </c>
      <c r="AC4677" t="s">
        <v>26</v>
      </c>
      <c r="AD4677">
        <v>43.05</v>
      </c>
      <c r="AE4677">
        <v>2208.0500000000002</v>
      </c>
      <c r="AF4677">
        <v>0</v>
      </c>
      <c r="AG4677">
        <v>0</v>
      </c>
      <c r="AH4677">
        <v>0</v>
      </c>
      <c r="AI4677">
        <v>2208.0500000000002</v>
      </c>
      <c r="AJ4677" t="s">
        <v>17</v>
      </c>
      <c r="AM4677" t="str">
        <f t="shared" si="219"/>
        <v>Stayed</v>
      </c>
      <c r="AN4677" t="str">
        <f t="shared" si="220"/>
        <v>Yes</v>
      </c>
      <c r="AO4677" t="str" cm="1">
        <f t="array" ref="AO4677">_xlfn.IFS($C4677&lt;36,"Youth", $C4677&lt;66, "Middle_age", $C4677&gt;65, "Old")</f>
        <v>Middle_age</v>
      </c>
      <c r="AP4677" t="str">
        <f t="shared" si="221"/>
        <v>5 năm</v>
      </c>
    </row>
    <row r="4678" spans="1:42" x14ac:dyDescent="0.35">
      <c r="A4678" t="s">
        <v>5826</v>
      </c>
      <c r="B4678" t="s">
        <v>19</v>
      </c>
      <c r="C4678">
        <v>56</v>
      </c>
      <c r="D4678" t="s">
        <v>13</v>
      </c>
      <c r="E4678">
        <v>0</v>
      </c>
      <c r="F4678" t="s">
        <v>407</v>
      </c>
      <c r="G4678">
        <v>92405</v>
      </c>
      <c r="H4678">
        <v>34.142747</v>
      </c>
      <c r="I4678">
        <v>-117.300864</v>
      </c>
      <c r="J4678">
        <v>0</v>
      </c>
      <c r="K4678" s="1">
        <v>2</v>
      </c>
      <c r="L4678" t="s">
        <v>12</v>
      </c>
      <c r="M4678" t="s">
        <v>10</v>
      </c>
      <c r="N4678">
        <v>15.79</v>
      </c>
      <c r="O4678" t="s">
        <v>13</v>
      </c>
      <c r="P4678" t="s">
        <v>13</v>
      </c>
      <c r="AA4678" t="s">
        <v>15</v>
      </c>
      <c r="AB4678" t="s">
        <v>13</v>
      </c>
      <c r="AC4678" t="s">
        <v>16</v>
      </c>
      <c r="AD4678">
        <v>19.3</v>
      </c>
      <c r="AE4678">
        <v>28.3</v>
      </c>
      <c r="AF4678">
        <v>0</v>
      </c>
      <c r="AG4678">
        <v>0</v>
      </c>
      <c r="AH4678">
        <v>31.58</v>
      </c>
      <c r="AI4678">
        <v>59.88</v>
      </c>
      <c r="AJ4678" t="s">
        <v>27</v>
      </c>
      <c r="AK4678" t="s">
        <v>87</v>
      </c>
      <c r="AL4678" t="s">
        <v>88</v>
      </c>
      <c r="AM4678" t="str">
        <f t="shared" si="219"/>
        <v>Churned</v>
      </c>
      <c r="AN4678" t="str">
        <f t="shared" si="220"/>
        <v>No</v>
      </c>
      <c r="AO4678" t="str" cm="1">
        <f t="array" ref="AO4678">_xlfn.IFS($C4678&lt;36,"Youth", $C4678&lt;66, "Middle_age", $C4678&gt;65, "Old")</f>
        <v>Middle_age</v>
      </c>
      <c r="AP4678" t="str">
        <f t="shared" si="221"/>
        <v>1 năm</v>
      </c>
    </row>
    <row r="4679" spans="1:42" x14ac:dyDescent="0.35">
      <c r="A4679" t="s">
        <v>5827</v>
      </c>
      <c r="B4679" t="s">
        <v>9</v>
      </c>
      <c r="C4679">
        <v>63</v>
      </c>
      <c r="D4679" t="s">
        <v>13</v>
      </c>
      <c r="E4679">
        <v>0</v>
      </c>
      <c r="F4679" t="s">
        <v>121</v>
      </c>
      <c r="G4679">
        <v>92122</v>
      </c>
      <c r="H4679">
        <v>32.857230000000001</v>
      </c>
      <c r="I4679">
        <v>-117.209774</v>
      </c>
      <c r="J4679">
        <v>0</v>
      </c>
      <c r="K4679" s="1">
        <v>34</v>
      </c>
      <c r="L4679" t="s">
        <v>99</v>
      </c>
      <c r="M4679" t="s">
        <v>10</v>
      </c>
      <c r="N4679">
        <v>1.55</v>
      </c>
      <c r="O4679" t="s">
        <v>13</v>
      </c>
      <c r="P4679" t="s">
        <v>10</v>
      </c>
      <c r="Q4679" t="s">
        <v>25</v>
      </c>
      <c r="R4679">
        <v>14</v>
      </c>
      <c r="S4679" t="s">
        <v>13</v>
      </c>
      <c r="T4679" t="s">
        <v>10</v>
      </c>
      <c r="U4679" t="s">
        <v>13</v>
      </c>
      <c r="V4679" t="s">
        <v>13</v>
      </c>
      <c r="W4679" t="s">
        <v>13</v>
      </c>
      <c r="X4679" t="s">
        <v>13</v>
      </c>
      <c r="Y4679" t="s">
        <v>13</v>
      </c>
      <c r="Z4679" t="s">
        <v>10</v>
      </c>
      <c r="AA4679" t="s">
        <v>21</v>
      </c>
      <c r="AB4679" t="s">
        <v>10</v>
      </c>
      <c r="AC4679" t="s">
        <v>16</v>
      </c>
      <c r="AD4679">
        <v>73.95</v>
      </c>
      <c r="AE4679">
        <v>2524.4499999999998</v>
      </c>
      <c r="AF4679">
        <v>0</v>
      </c>
      <c r="AG4679">
        <v>0</v>
      </c>
      <c r="AH4679">
        <v>52.7</v>
      </c>
      <c r="AI4679">
        <v>2577.15</v>
      </c>
      <c r="AJ4679" t="s">
        <v>27</v>
      </c>
      <c r="AK4679" t="s">
        <v>28</v>
      </c>
      <c r="AL4679" t="s">
        <v>74</v>
      </c>
      <c r="AM4679" t="str">
        <f t="shared" si="219"/>
        <v>Churned</v>
      </c>
      <c r="AN4679" t="str">
        <f t="shared" si="220"/>
        <v>No</v>
      </c>
      <c r="AO4679" t="str" cm="1">
        <f t="array" ref="AO4679">_xlfn.IFS($C4679&lt;36,"Youth", $C4679&lt;66, "Middle_age", $C4679&gt;65, "Old")</f>
        <v>Middle_age</v>
      </c>
      <c r="AP4679" t="str">
        <f t="shared" si="221"/>
        <v>3 năm</v>
      </c>
    </row>
    <row r="4680" spans="1:42" x14ac:dyDescent="0.35">
      <c r="A4680" t="s">
        <v>5828</v>
      </c>
      <c r="B4680" t="s">
        <v>9</v>
      </c>
      <c r="C4680">
        <v>39</v>
      </c>
      <c r="D4680" t="s">
        <v>13</v>
      </c>
      <c r="E4680">
        <v>0</v>
      </c>
      <c r="F4680" t="s">
        <v>127</v>
      </c>
      <c r="G4680">
        <v>95129</v>
      </c>
      <c r="H4680">
        <v>37.305622</v>
      </c>
      <c r="I4680">
        <v>-122.00088700000001</v>
      </c>
      <c r="J4680">
        <v>0</v>
      </c>
      <c r="K4680" s="1">
        <v>13</v>
      </c>
      <c r="L4680" t="s">
        <v>12</v>
      </c>
      <c r="M4680" t="s">
        <v>10</v>
      </c>
      <c r="N4680">
        <v>42.62</v>
      </c>
      <c r="O4680" t="s">
        <v>13</v>
      </c>
      <c r="P4680" t="s">
        <v>10</v>
      </c>
      <c r="Q4680" t="s">
        <v>25</v>
      </c>
      <c r="R4680">
        <v>15</v>
      </c>
      <c r="S4680" t="s">
        <v>13</v>
      </c>
      <c r="T4680" t="s">
        <v>10</v>
      </c>
      <c r="U4680" t="s">
        <v>13</v>
      </c>
      <c r="V4680" t="s">
        <v>13</v>
      </c>
      <c r="W4680" t="s">
        <v>13</v>
      </c>
      <c r="X4680" t="s">
        <v>13</v>
      </c>
      <c r="Y4680" t="s">
        <v>13</v>
      </c>
      <c r="Z4680" t="s">
        <v>10</v>
      </c>
      <c r="AA4680" t="s">
        <v>15</v>
      </c>
      <c r="AB4680" t="s">
        <v>10</v>
      </c>
      <c r="AC4680" t="s">
        <v>16</v>
      </c>
      <c r="AD4680">
        <v>74.650000000000006</v>
      </c>
      <c r="AE4680">
        <v>966.25</v>
      </c>
      <c r="AF4680">
        <v>0</v>
      </c>
      <c r="AG4680">
        <v>0</v>
      </c>
      <c r="AH4680">
        <v>554.05999999999995</v>
      </c>
      <c r="AI4680">
        <v>1520.31</v>
      </c>
      <c r="AJ4680" t="s">
        <v>17</v>
      </c>
      <c r="AM4680" t="str">
        <f t="shared" si="219"/>
        <v>Stayed</v>
      </c>
      <c r="AN4680" t="str">
        <f t="shared" si="220"/>
        <v>No</v>
      </c>
      <c r="AO4680" t="str" cm="1">
        <f t="array" ref="AO4680">_xlfn.IFS($C4680&lt;36,"Youth", $C4680&lt;66, "Middle_age", $C4680&gt;65, "Old")</f>
        <v>Middle_age</v>
      </c>
      <c r="AP4680" t="str">
        <f t="shared" si="221"/>
        <v>2 năm</v>
      </c>
    </row>
    <row r="4681" spans="1:42" x14ac:dyDescent="0.35">
      <c r="A4681" t="s">
        <v>5829</v>
      </c>
      <c r="B4681" t="s">
        <v>19</v>
      </c>
      <c r="C4681">
        <v>54</v>
      </c>
      <c r="D4681" t="s">
        <v>10</v>
      </c>
      <c r="E4681">
        <v>0</v>
      </c>
      <c r="F4681" t="s">
        <v>215</v>
      </c>
      <c r="G4681">
        <v>92028</v>
      </c>
      <c r="H4681">
        <v>33.362575</v>
      </c>
      <c r="I4681">
        <v>-117.299644</v>
      </c>
      <c r="J4681">
        <v>1</v>
      </c>
      <c r="K4681" s="1">
        <v>47</v>
      </c>
      <c r="L4681" t="s">
        <v>46</v>
      </c>
      <c r="M4681" t="s">
        <v>10</v>
      </c>
      <c r="N4681">
        <v>7.62</v>
      </c>
      <c r="O4681" t="s">
        <v>10</v>
      </c>
      <c r="P4681" t="s">
        <v>10</v>
      </c>
      <c r="Q4681" t="s">
        <v>25</v>
      </c>
      <c r="R4681">
        <v>20</v>
      </c>
      <c r="S4681" t="s">
        <v>13</v>
      </c>
      <c r="T4681" t="s">
        <v>10</v>
      </c>
      <c r="U4681" t="s">
        <v>10</v>
      </c>
      <c r="V4681" t="s">
        <v>10</v>
      </c>
      <c r="W4681" t="s">
        <v>10</v>
      </c>
      <c r="X4681" t="s">
        <v>10</v>
      </c>
      <c r="Y4681" t="s">
        <v>10</v>
      </c>
      <c r="Z4681" t="s">
        <v>13</v>
      </c>
      <c r="AA4681" t="s">
        <v>21</v>
      </c>
      <c r="AB4681" t="s">
        <v>10</v>
      </c>
      <c r="AC4681" t="s">
        <v>26</v>
      </c>
      <c r="AD4681">
        <v>109.55</v>
      </c>
      <c r="AE4681">
        <v>5124.55</v>
      </c>
      <c r="AF4681">
        <v>0</v>
      </c>
      <c r="AG4681">
        <v>0</v>
      </c>
      <c r="AH4681">
        <v>358.14</v>
      </c>
      <c r="AI4681">
        <v>5482.69</v>
      </c>
      <c r="AJ4681" t="s">
        <v>27</v>
      </c>
      <c r="AK4681" t="s">
        <v>28</v>
      </c>
      <c r="AL4681" t="s">
        <v>74</v>
      </c>
      <c r="AM4681" t="str">
        <f t="shared" si="219"/>
        <v>Churned</v>
      </c>
      <c r="AN4681" t="str">
        <f t="shared" si="220"/>
        <v>No</v>
      </c>
      <c r="AO4681" t="str" cm="1">
        <f t="array" ref="AO4681">_xlfn.IFS($C4681&lt;36,"Youth", $C4681&lt;66, "Middle_age", $C4681&gt;65, "Old")</f>
        <v>Middle_age</v>
      </c>
      <c r="AP4681" t="str">
        <f t="shared" si="221"/>
        <v>4 năm</v>
      </c>
    </row>
    <row r="4682" spans="1:42" x14ac:dyDescent="0.35">
      <c r="A4682" t="s">
        <v>5830</v>
      </c>
      <c r="B4682" t="s">
        <v>9</v>
      </c>
      <c r="C4682">
        <v>27</v>
      </c>
      <c r="D4682" t="s">
        <v>13</v>
      </c>
      <c r="E4682">
        <v>0</v>
      </c>
      <c r="F4682" t="s">
        <v>341</v>
      </c>
      <c r="G4682">
        <v>95051</v>
      </c>
      <c r="H4682">
        <v>37.348129</v>
      </c>
      <c r="I4682">
        <v>-121.98469</v>
      </c>
      <c r="J4682">
        <v>0</v>
      </c>
      <c r="K4682" s="1">
        <v>6</v>
      </c>
      <c r="L4682" t="s">
        <v>12</v>
      </c>
      <c r="M4682" t="s">
        <v>10</v>
      </c>
      <c r="N4682">
        <v>37.57</v>
      </c>
      <c r="O4682" t="s">
        <v>13</v>
      </c>
      <c r="P4682" t="s">
        <v>10</v>
      </c>
      <c r="Q4682" t="s">
        <v>14</v>
      </c>
      <c r="R4682">
        <v>58</v>
      </c>
      <c r="S4682" t="s">
        <v>13</v>
      </c>
      <c r="T4682" t="s">
        <v>13</v>
      </c>
      <c r="U4682" t="s">
        <v>13</v>
      </c>
      <c r="V4682" t="s">
        <v>13</v>
      </c>
      <c r="W4682" t="s">
        <v>13</v>
      </c>
      <c r="X4682" t="s">
        <v>10</v>
      </c>
      <c r="Y4682" t="s">
        <v>10</v>
      </c>
      <c r="Z4682" t="s">
        <v>10</v>
      </c>
      <c r="AA4682" t="s">
        <v>21</v>
      </c>
      <c r="AB4682" t="s">
        <v>10</v>
      </c>
      <c r="AC4682" t="s">
        <v>26</v>
      </c>
      <c r="AD4682">
        <v>55</v>
      </c>
      <c r="AE4682">
        <v>340.4</v>
      </c>
      <c r="AF4682">
        <v>0</v>
      </c>
      <c r="AG4682">
        <v>0</v>
      </c>
      <c r="AH4682">
        <v>225.42</v>
      </c>
      <c r="AI4682">
        <v>565.82000000000005</v>
      </c>
      <c r="AJ4682" t="s">
        <v>17</v>
      </c>
      <c r="AM4682" t="str">
        <f t="shared" si="219"/>
        <v>Stayed</v>
      </c>
      <c r="AN4682" t="str">
        <f t="shared" si="220"/>
        <v>No</v>
      </c>
      <c r="AO4682" t="str" cm="1">
        <f t="array" ref="AO4682">_xlfn.IFS($C4682&lt;36,"Youth", $C4682&lt;66, "Middle_age", $C4682&gt;65, "Old")</f>
        <v>Youth</v>
      </c>
      <c r="AP4682" t="str">
        <f t="shared" si="221"/>
        <v>1 năm</v>
      </c>
    </row>
    <row r="4683" spans="1:42" x14ac:dyDescent="0.35">
      <c r="A4683" t="s">
        <v>5831</v>
      </c>
      <c r="B4683" t="s">
        <v>9</v>
      </c>
      <c r="C4683">
        <v>20</v>
      </c>
      <c r="D4683" t="s">
        <v>13</v>
      </c>
      <c r="E4683">
        <v>0</v>
      </c>
      <c r="F4683" t="s">
        <v>4055</v>
      </c>
      <c r="G4683">
        <v>95632</v>
      </c>
      <c r="H4683">
        <v>38.274450999999999</v>
      </c>
      <c r="I4683">
        <v>-121.259201</v>
      </c>
      <c r="J4683">
        <v>0</v>
      </c>
      <c r="K4683" s="1">
        <v>46</v>
      </c>
      <c r="L4683" t="s">
        <v>46</v>
      </c>
      <c r="M4683" t="s">
        <v>10</v>
      </c>
      <c r="N4683">
        <v>5.86</v>
      </c>
      <c r="O4683" t="s">
        <v>13</v>
      </c>
      <c r="P4683" t="s">
        <v>10</v>
      </c>
      <c r="Q4683" t="s">
        <v>25</v>
      </c>
      <c r="R4683">
        <v>82</v>
      </c>
      <c r="S4683" t="s">
        <v>13</v>
      </c>
      <c r="T4683" t="s">
        <v>10</v>
      </c>
      <c r="U4683" t="s">
        <v>10</v>
      </c>
      <c r="V4683" t="s">
        <v>10</v>
      </c>
      <c r="W4683" t="s">
        <v>10</v>
      </c>
      <c r="X4683" t="s">
        <v>10</v>
      </c>
      <c r="Y4683" t="s">
        <v>10</v>
      </c>
      <c r="Z4683" t="s">
        <v>10</v>
      </c>
      <c r="AA4683" t="s">
        <v>43</v>
      </c>
      <c r="AB4683" t="s">
        <v>10</v>
      </c>
      <c r="AC4683" t="s">
        <v>26</v>
      </c>
      <c r="AD4683">
        <v>104.4</v>
      </c>
      <c r="AE4683">
        <v>4904.2</v>
      </c>
      <c r="AF4683">
        <v>0</v>
      </c>
      <c r="AG4683">
        <v>0</v>
      </c>
      <c r="AH4683">
        <v>269.56</v>
      </c>
      <c r="AI4683">
        <v>5173.76</v>
      </c>
      <c r="AJ4683" t="s">
        <v>17</v>
      </c>
      <c r="AM4683" t="str">
        <f t="shared" si="219"/>
        <v>VIP</v>
      </c>
      <c r="AN4683" t="str">
        <f t="shared" si="220"/>
        <v>No</v>
      </c>
      <c r="AO4683" t="str" cm="1">
        <f t="array" ref="AO4683">_xlfn.IFS($C4683&lt;36,"Youth", $C4683&lt;66, "Middle_age", $C4683&gt;65, "Old")</f>
        <v>Youth</v>
      </c>
      <c r="AP4683" t="str">
        <f t="shared" si="221"/>
        <v>4 năm</v>
      </c>
    </row>
    <row r="4684" spans="1:42" x14ac:dyDescent="0.35">
      <c r="A4684" t="s">
        <v>5832</v>
      </c>
      <c r="B4684" t="s">
        <v>19</v>
      </c>
      <c r="C4684">
        <v>19</v>
      </c>
      <c r="D4684" t="s">
        <v>10</v>
      </c>
      <c r="E4684">
        <v>0</v>
      </c>
      <c r="F4684" t="s">
        <v>361</v>
      </c>
      <c r="G4684">
        <v>94124</v>
      </c>
      <c r="H4684">
        <v>37.731504999999999</v>
      </c>
      <c r="I4684">
        <v>-122.38453199999999</v>
      </c>
      <c r="J4684">
        <v>3</v>
      </c>
      <c r="K4684" s="1">
        <v>33</v>
      </c>
      <c r="L4684" t="s">
        <v>99</v>
      </c>
      <c r="M4684" t="s">
        <v>10</v>
      </c>
      <c r="N4684">
        <v>15.89</v>
      </c>
      <c r="O4684" t="s">
        <v>13</v>
      </c>
      <c r="P4684" t="s">
        <v>10</v>
      </c>
      <c r="Q4684" t="s">
        <v>49</v>
      </c>
      <c r="R4684">
        <v>52</v>
      </c>
      <c r="S4684" t="s">
        <v>10</v>
      </c>
      <c r="T4684" t="s">
        <v>10</v>
      </c>
      <c r="U4684" t="s">
        <v>13</v>
      </c>
      <c r="V4684" t="s">
        <v>10</v>
      </c>
      <c r="W4684" t="s">
        <v>13</v>
      </c>
      <c r="X4684" t="s">
        <v>13</v>
      </c>
      <c r="Y4684" t="s">
        <v>13</v>
      </c>
      <c r="Z4684" t="s">
        <v>10</v>
      </c>
      <c r="AA4684" t="s">
        <v>43</v>
      </c>
      <c r="AB4684" t="s">
        <v>10</v>
      </c>
      <c r="AC4684" t="s">
        <v>16</v>
      </c>
      <c r="AD4684">
        <v>61.05</v>
      </c>
      <c r="AE4684">
        <v>2018.4</v>
      </c>
      <c r="AF4684">
        <v>0</v>
      </c>
      <c r="AG4684">
        <v>0</v>
      </c>
      <c r="AH4684">
        <v>524.37</v>
      </c>
      <c r="AI4684">
        <v>2542.77</v>
      </c>
      <c r="AJ4684" t="s">
        <v>17</v>
      </c>
      <c r="AM4684" t="str">
        <f t="shared" si="219"/>
        <v>Stayed</v>
      </c>
      <c r="AN4684" t="str">
        <f t="shared" si="220"/>
        <v>No</v>
      </c>
      <c r="AO4684" t="str" cm="1">
        <f t="array" ref="AO4684">_xlfn.IFS($C4684&lt;36,"Youth", $C4684&lt;66, "Middle_age", $C4684&gt;65, "Old")</f>
        <v>Youth</v>
      </c>
      <c r="AP4684" t="str">
        <f t="shared" si="221"/>
        <v>3 năm</v>
      </c>
    </row>
    <row r="4685" spans="1:42" x14ac:dyDescent="0.35">
      <c r="A4685" t="s">
        <v>5833</v>
      </c>
      <c r="B4685" t="s">
        <v>19</v>
      </c>
      <c r="C4685">
        <v>35</v>
      </c>
      <c r="D4685" t="s">
        <v>13</v>
      </c>
      <c r="E4685">
        <v>0</v>
      </c>
      <c r="F4685" t="s">
        <v>638</v>
      </c>
      <c r="G4685">
        <v>95914</v>
      </c>
      <c r="H4685">
        <v>39.396585000000002</v>
      </c>
      <c r="I4685">
        <v>-121.38029</v>
      </c>
      <c r="J4685">
        <v>0</v>
      </c>
      <c r="K4685" s="1">
        <v>1</v>
      </c>
      <c r="L4685" t="s">
        <v>12</v>
      </c>
      <c r="M4685" t="s">
        <v>10</v>
      </c>
      <c r="N4685">
        <v>39.58</v>
      </c>
      <c r="O4685" t="s">
        <v>13</v>
      </c>
      <c r="P4685" t="s">
        <v>10</v>
      </c>
      <c r="Q4685" t="s">
        <v>49</v>
      </c>
      <c r="R4685">
        <v>28</v>
      </c>
      <c r="S4685" t="s">
        <v>13</v>
      </c>
      <c r="T4685" t="s">
        <v>13</v>
      </c>
      <c r="U4685" t="s">
        <v>10</v>
      </c>
      <c r="V4685" t="s">
        <v>13</v>
      </c>
      <c r="W4685" t="s">
        <v>13</v>
      </c>
      <c r="X4685" t="s">
        <v>13</v>
      </c>
      <c r="Y4685" t="s">
        <v>13</v>
      </c>
      <c r="Z4685" t="s">
        <v>10</v>
      </c>
      <c r="AA4685" t="s">
        <v>21</v>
      </c>
      <c r="AB4685" t="s">
        <v>10</v>
      </c>
      <c r="AC4685" t="s">
        <v>26</v>
      </c>
      <c r="AD4685">
        <v>50.5</v>
      </c>
      <c r="AE4685">
        <v>50.5</v>
      </c>
      <c r="AF4685">
        <v>0</v>
      </c>
      <c r="AG4685">
        <v>0</v>
      </c>
      <c r="AH4685">
        <v>39.58</v>
      </c>
      <c r="AI4685">
        <v>90.08</v>
      </c>
      <c r="AJ4685" t="s">
        <v>27</v>
      </c>
      <c r="AK4685" t="s">
        <v>28</v>
      </c>
      <c r="AL4685" t="s">
        <v>74</v>
      </c>
      <c r="AM4685" t="str">
        <f t="shared" si="219"/>
        <v>Churned</v>
      </c>
      <c r="AN4685" t="str">
        <f t="shared" si="220"/>
        <v>No</v>
      </c>
      <c r="AO4685" t="str" cm="1">
        <f t="array" ref="AO4685">_xlfn.IFS($C4685&lt;36,"Youth", $C4685&lt;66, "Middle_age", $C4685&gt;65, "Old")</f>
        <v>Youth</v>
      </c>
      <c r="AP4685" t="str">
        <f t="shared" si="221"/>
        <v>1 năm</v>
      </c>
    </row>
    <row r="4686" spans="1:42" x14ac:dyDescent="0.35">
      <c r="A4686" t="s">
        <v>5834</v>
      </c>
      <c r="B4686" t="s">
        <v>9</v>
      </c>
      <c r="C4686">
        <v>39</v>
      </c>
      <c r="D4686" t="s">
        <v>10</v>
      </c>
      <c r="E4686">
        <v>2</v>
      </c>
      <c r="F4686" t="s">
        <v>411</v>
      </c>
      <c r="G4686">
        <v>90808</v>
      </c>
      <c r="H4686">
        <v>33.823943</v>
      </c>
      <c r="I4686">
        <v>-118.111335</v>
      </c>
      <c r="J4686">
        <v>6</v>
      </c>
      <c r="K4686" s="1">
        <v>30</v>
      </c>
      <c r="L4686" t="s">
        <v>99</v>
      </c>
      <c r="M4686" t="s">
        <v>10</v>
      </c>
      <c r="N4686">
        <v>47.21</v>
      </c>
      <c r="O4686" t="s">
        <v>10</v>
      </c>
      <c r="P4686" t="s">
        <v>13</v>
      </c>
      <c r="AA4686" t="s">
        <v>43</v>
      </c>
      <c r="AB4686" t="s">
        <v>10</v>
      </c>
      <c r="AC4686" t="s">
        <v>16</v>
      </c>
      <c r="AD4686">
        <v>25.1</v>
      </c>
      <c r="AE4686">
        <v>789.55</v>
      </c>
      <c r="AF4686">
        <v>15.41</v>
      </c>
      <c r="AG4686">
        <v>0</v>
      </c>
      <c r="AH4686">
        <v>1416.3</v>
      </c>
      <c r="AI4686">
        <v>2190.44</v>
      </c>
      <c r="AJ4686" t="s">
        <v>17</v>
      </c>
      <c r="AM4686" t="str">
        <f t="shared" si="219"/>
        <v>Stayed</v>
      </c>
      <c r="AN4686" t="str">
        <f t="shared" si="220"/>
        <v>Yes</v>
      </c>
      <c r="AO4686" t="str" cm="1">
        <f t="array" ref="AO4686">_xlfn.IFS($C4686&lt;36,"Youth", $C4686&lt;66, "Middle_age", $C4686&gt;65, "Old")</f>
        <v>Middle_age</v>
      </c>
      <c r="AP4686" t="str">
        <f t="shared" si="221"/>
        <v>3 năm</v>
      </c>
    </row>
    <row r="4687" spans="1:42" x14ac:dyDescent="0.35">
      <c r="A4687" t="s">
        <v>5835</v>
      </c>
      <c r="B4687" t="s">
        <v>19</v>
      </c>
      <c r="C4687">
        <v>49</v>
      </c>
      <c r="D4687" t="s">
        <v>13</v>
      </c>
      <c r="E4687">
        <v>0</v>
      </c>
      <c r="F4687" t="s">
        <v>822</v>
      </c>
      <c r="G4687">
        <v>91701</v>
      </c>
      <c r="H4687">
        <v>34.132275</v>
      </c>
      <c r="I4687">
        <v>-117.61147800000001</v>
      </c>
      <c r="J4687">
        <v>0</v>
      </c>
      <c r="K4687" s="1">
        <v>72</v>
      </c>
      <c r="L4687" t="s">
        <v>12</v>
      </c>
      <c r="M4687" t="s">
        <v>10</v>
      </c>
      <c r="N4687">
        <v>35.11</v>
      </c>
      <c r="O4687" t="s">
        <v>10</v>
      </c>
      <c r="P4687" t="s">
        <v>10</v>
      </c>
      <c r="Q4687" t="s">
        <v>25</v>
      </c>
      <c r="R4687">
        <v>22</v>
      </c>
      <c r="S4687" t="s">
        <v>13</v>
      </c>
      <c r="T4687" t="s">
        <v>10</v>
      </c>
      <c r="U4687" t="s">
        <v>10</v>
      </c>
      <c r="V4687" t="s">
        <v>10</v>
      </c>
      <c r="W4687" t="s">
        <v>10</v>
      </c>
      <c r="X4687" t="s">
        <v>10</v>
      </c>
      <c r="Y4687" t="s">
        <v>10</v>
      </c>
      <c r="Z4687" t="s">
        <v>10</v>
      </c>
      <c r="AA4687" t="s">
        <v>43</v>
      </c>
      <c r="AB4687" t="s">
        <v>13</v>
      </c>
      <c r="AC4687" t="s">
        <v>26</v>
      </c>
      <c r="AD4687">
        <v>109.2</v>
      </c>
      <c r="AE4687">
        <v>7878.3</v>
      </c>
      <c r="AF4687">
        <v>0</v>
      </c>
      <c r="AG4687">
        <v>0</v>
      </c>
      <c r="AH4687">
        <v>2527.92</v>
      </c>
      <c r="AI4687">
        <v>10406.219999999999</v>
      </c>
      <c r="AJ4687" t="s">
        <v>17</v>
      </c>
      <c r="AM4687" t="str">
        <f t="shared" si="219"/>
        <v>VIP</v>
      </c>
      <c r="AN4687" t="str">
        <f t="shared" si="220"/>
        <v>No</v>
      </c>
      <c r="AO4687" t="str" cm="1">
        <f t="array" ref="AO4687">_xlfn.IFS($C4687&lt;36,"Youth", $C4687&lt;66, "Middle_age", $C4687&gt;65, "Old")</f>
        <v>Middle_age</v>
      </c>
      <c r="AP4687" t="str">
        <f t="shared" si="221"/>
        <v>6 năm</v>
      </c>
    </row>
    <row r="4688" spans="1:42" x14ac:dyDescent="0.35">
      <c r="A4688" t="s">
        <v>5836</v>
      </c>
      <c r="B4688" t="s">
        <v>9</v>
      </c>
      <c r="C4688">
        <v>23</v>
      </c>
      <c r="D4688" t="s">
        <v>10</v>
      </c>
      <c r="E4688">
        <v>0</v>
      </c>
      <c r="F4688" t="s">
        <v>1922</v>
      </c>
      <c r="G4688">
        <v>92354</v>
      </c>
      <c r="H4688">
        <v>34.049315</v>
      </c>
      <c r="I4688">
        <v>-117.25597399999999</v>
      </c>
      <c r="J4688">
        <v>8</v>
      </c>
      <c r="K4688" s="1">
        <v>24</v>
      </c>
      <c r="L4688" t="s">
        <v>99</v>
      </c>
      <c r="M4688" t="s">
        <v>10</v>
      </c>
      <c r="N4688">
        <v>44.06</v>
      </c>
      <c r="O4688" t="s">
        <v>13</v>
      </c>
      <c r="P4688" t="s">
        <v>10</v>
      </c>
      <c r="Q4688" t="s">
        <v>49</v>
      </c>
      <c r="R4688">
        <v>59</v>
      </c>
      <c r="S4688" t="s">
        <v>13</v>
      </c>
      <c r="T4688" t="s">
        <v>10</v>
      </c>
      <c r="U4688" t="s">
        <v>13</v>
      </c>
      <c r="V4688" t="s">
        <v>13</v>
      </c>
      <c r="W4688" t="s">
        <v>10</v>
      </c>
      <c r="X4688" t="s">
        <v>10</v>
      </c>
      <c r="Y4688" t="s">
        <v>10</v>
      </c>
      <c r="Z4688" t="s">
        <v>10</v>
      </c>
      <c r="AA4688" t="s">
        <v>21</v>
      </c>
      <c r="AB4688" t="s">
        <v>10</v>
      </c>
      <c r="AC4688" t="s">
        <v>26</v>
      </c>
      <c r="AD4688">
        <v>69.45</v>
      </c>
      <c r="AE4688">
        <v>1614.05</v>
      </c>
      <c r="AF4688">
        <v>0</v>
      </c>
      <c r="AG4688">
        <v>0</v>
      </c>
      <c r="AH4688">
        <v>1057.44</v>
      </c>
      <c r="AI4688">
        <v>2671.49</v>
      </c>
      <c r="AJ4688" t="s">
        <v>17</v>
      </c>
      <c r="AM4688" t="str">
        <f t="shared" si="219"/>
        <v>Stayed</v>
      </c>
      <c r="AN4688" t="str">
        <f t="shared" si="220"/>
        <v>No</v>
      </c>
      <c r="AO4688" t="str" cm="1">
        <f t="array" ref="AO4688">_xlfn.IFS($C4688&lt;36,"Youth", $C4688&lt;66, "Middle_age", $C4688&gt;65, "Old")</f>
        <v>Youth</v>
      </c>
      <c r="AP4688" t="str">
        <f t="shared" si="221"/>
        <v>2 năm</v>
      </c>
    </row>
    <row r="4689" spans="1:42" x14ac:dyDescent="0.35">
      <c r="A4689" t="s">
        <v>5837</v>
      </c>
      <c r="B4689" t="s">
        <v>9</v>
      </c>
      <c r="C4689">
        <v>31</v>
      </c>
      <c r="D4689" t="s">
        <v>10</v>
      </c>
      <c r="E4689">
        <v>0</v>
      </c>
      <c r="F4689" t="s">
        <v>322</v>
      </c>
      <c r="G4689">
        <v>94602</v>
      </c>
      <c r="H4689">
        <v>37.803882999999999</v>
      </c>
      <c r="I4689">
        <v>-122.208417</v>
      </c>
      <c r="J4689">
        <v>3</v>
      </c>
      <c r="K4689" s="1">
        <v>71</v>
      </c>
      <c r="L4689" t="s">
        <v>42</v>
      </c>
      <c r="M4689" t="s">
        <v>13</v>
      </c>
      <c r="P4689" t="s">
        <v>10</v>
      </c>
      <c r="Q4689" t="s">
        <v>14</v>
      </c>
      <c r="R4689">
        <v>8</v>
      </c>
      <c r="S4689" t="s">
        <v>10</v>
      </c>
      <c r="T4689" t="s">
        <v>10</v>
      </c>
      <c r="U4689" t="s">
        <v>13</v>
      </c>
      <c r="V4689" t="s">
        <v>10</v>
      </c>
      <c r="W4689" t="s">
        <v>10</v>
      </c>
      <c r="X4689" t="s">
        <v>10</v>
      </c>
      <c r="Y4689" t="s">
        <v>10</v>
      </c>
      <c r="Z4689" t="s">
        <v>10</v>
      </c>
      <c r="AA4689" t="s">
        <v>43</v>
      </c>
      <c r="AB4689" t="s">
        <v>13</v>
      </c>
      <c r="AC4689" t="s">
        <v>16</v>
      </c>
      <c r="AD4689">
        <v>58.65</v>
      </c>
      <c r="AE4689">
        <v>4145.25</v>
      </c>
      <c r="AF4689">
        <v>0</v>
      </c>
      <c r="AG4689">
        <v>0</v>
      </c>
      <c r="AH4689">
        <v>0</v>
      </c>
      <c r="AI4689">
        <v>4145.25</v>
      </c>
      <c r="AJ4689" t="s">
        <v>17</v>
      </c>
      <c r="AM4689" t="str">
        <f t="shared" si="219"/>
        <v>VIP</v>
      </c>
      <c r="AN4689" t="str">
        <f t="shared" si="220"/>
        <v>No</v>
      </c>
      <c r="AO4689" t="str" cm="1">
        <f t="array" ref="AO4689">_xlfn.IFS($C4689&lt;36,"Youth", $C4689&lt;66, "Middle_age", $C4689&gt;65, "Old")</f>
        <v>Youth</v>
      </c>
      <c r="AP4689" t="str">
        <f t="shared" si="221"/>
        <v>6 năm</v>
      </c>
    </row>
    <row r="4690" spans="1:42" x14ac:dyDescent="0.35">
      <c r="A4690" t="s">
        <v>5838</v>
      </c>
      <c r="B4690" t="s">
        <v>19</v>
      </c>
      <c r="C4690">
        <v>68</v>
      </c>
      <c r="D4690" t="s">
        <v>10</v>
      </c>
      <c r="E4690">
        <v>0</v>
      </c>
      <c r="F4690" t="s">
        <v>645</v>
      </c>
      <c r="G4690">
        <v>93666</v>
      </c>
      <c r="H4690">
        <v>36.545352999999999</v>
      </c>
      <c r="I4690">
        <v>-119.33853499999999</v>
      </c>
      <c r="J4690">
        <v>5</v>
      </c>
      <c r="K4690" s="1">
        <v>61</v>
      </c>
      <c r="L4690" t="s">
        <v>12</v>
      </c>
      <c r="M4690" t="s">
        <v>10</v>
      </c>
      <c r="N4690">
        <v>19.14</v>
      </c>
      <c r="O4690" t="s">
        <v>10</v>
      </c>
      <c r="P4690" t="s">
        <v>13</v>
      </c>
      <c r="AA4690" t="s">
        <v>43</v>
      </c>
      <c r="AB4690" t="s">
        <v>13</v>
      </c>
      <c r="AC4690" t="s">
        <v>26</v>
      </c>
      <c r="AD4690">
        <v>25</v>
      </c>
      <c r="AE4690">
        <v>1501.75</v>
      </c>
      <c r="AF4690">
        <v>0</v>
      </c>
      <c r="AG4690">
        <v>0</v>
      </c>
      <c r="AH4690">
        <v>1167.54</v>
      </c>
      <c r="AI4690">
        <v>2669.29</v>
      </c>
      <c r="AJ4690" t="s">
        <v>17</v>
      </c>
      <c r="AM4690" t="str">
        <f t="shared" si="219"/>
        <v>Stayed</v>
      </c>
      <c r="AN4690" t="str">
        <f t="shared" si="220"/>
        <v>No</v>
      </c>
      <c r="AO4690" t="str" cm="1">
        <f t="array" ref="AO4690">_xlfn.IFS($C4690&lt;36,"Youth", $C4690&lt;66, "Middle_age", $C4690&gt;65, "Old")</f>
        <v>Old</v>
      </c>
      <c r="AP4690" t="str">
        <f t="shared" si="221"/>
        <v>6 năm</v>
      </c>
    </row>
    <row r="4691" spans="1:42" x14ac:dyDescent="0.35">
      <c r="A4691" t="s">
        <v>5839</v>
      </c>
      <c r="B4691" t="s">
        <v>19</v>
      </c>
      <c r="C4691">
        <v>56</v>
      </c>
      <c r="D4691" t="s">
        <v>13</v>
      </c>
      <c r="E4691">
        <v>0</v>
      </c>
      <c r="F4691" t="s">
        <v>313</v>
      </c>
      <c r="G4691">
        <v>93427</v>
      </c>
      <c r="H4691">
        <v>34.631362000000003</v>
      </c>
      <c r="I4691">
        <v>-120.238218</v>
      </c>
      <c r="J4691">
        <v>0</v>
      </c>
      <c r="K4691" s="1">
        <v>14</v>
      </c>
      <c r="L4691" t="s">
        <v>12</v>
      </c>
      <c r="M4691" t="s">
        <v>10</v>
      </c>
      <c r="N4691">
        <v>36.97</v>
      </c>
      <c r="O4691" t="s">
        <v>10</v>
      </c>
      <c r="P4691" t="s">
        <v>10</v>
      </c>
      <c r="Q4691" t="s">
        <v>25</v>
      </c>
      <c r="R4691">
        <v>27</v>
      </c>
      <c r="S4691" t="s">
        <v>13</v>
      </c>
      <c r="T4691" t="s">
        <v>10</v>
      </c>
      <c r="U4691" t="s">
        <v>13</v>
      </c>
      <c r="V4691" t="s">
        <v>13</v>
      </c>
      <c r="W4691" t="s">
        <v>10</v>
      </c>
      <c r="X4691" t="s">
        <v>10</v>
      </c>
      <c r="Y4691" t="s">
        <v>10</v>
      </c>
      <c r="Z4691" t="s">
        <v>10</v>
      </c>
      <c r="AA4691" t="s">
        <v>21</v>
      </c>
      <c r="AB4691" t="s">
        <v>10</v>
      </c>
      <c r="AC4691" t="s">
        <v>26</v>
      </c>
      <c r="AD4691">
        <v>100.55</v>
      </c>
      <c r="AE4691">
        <v>1415.55</v>
      </c>
      <c r="AF4691">
        <v>0</v>
      </c>
      <c r="AG4691">
        <v>0</v>
      </c>
      <c r="AH4691">
        <v>517.58000000000004</v>
      </c>
      <c r="AI4691">
        <v>1933.13</v>
      </c>
      <c r="AJ4691" t="s">
        <v>27</v>
      </c>
      <c r="AK4691" t="s">
        <v>33</v>
      </c>
      <c r="AL4691" t="s">
        <v>403</v>
      </c>
      <c r="AM4691" t="str">
        <f t="shared" si="219"/>
        <v>Churned</v>
      </c>
      <c r="AN4691" t="str">
        <f t="shared" si="220"/>
        <v>No</v>
      </c>
      <c r="AO4691" t="str" cm="1">
        <f t="array" ref="AO4691">_xlfn.IFS($C4691&lt;36,"Youth", $C4691&lt;66, "Middle_age", $C4691&gt;65, "Old")</f>
        <v>Middle_age</v>
      </c>
      <c r="AP4691" t="str">
        <f t="shared" si="221"/>
        <v>2 năm</v>
      </c>
    </row>
    <row r="4692" spans="1:42" x14ac:dyDescent="0.35">
      <c r="A4692" t="s">
        <v>5840</v>
      </c>
      <c r="B4692" t="s">
        <v>19</v>
      </c>
      <c r="C4692">
        <v>42</v>
      </c>
      <c r="D4692" t="s">
        <v>13</v>
      </c>
      <c r="E4692">
        <v>0</v>
      </c>
      <c r="F4692" t="s">
        <v>2022</v>
      </c>
      <c r="G4692">
        <v>95567</v>
      </c>
      <c r="H4692">
        <v>41.950682999999998</v>
      </c>
      <c r="I4692">
        <v>-124.097094</v>
      </c>
      <c r="J4692">
        <v>0</v>
      </c>
      <c r="K4692" s="1">
        <v>1</v>
      </c>
      <c r="L4692" t="s">
        <v>12</v>
      </c>
      <c r="M4692" t="s">
        <v>10</v>
      </c>
      <c r="N4692">
        <v>1.91</v>
      </c>
      <c r="O4692" t="s">
        <v>13</v>
      </c>
      <c r="P4692" t="s">
        <v>13</v>
      </c>
      <c r="AA4692" t="s">
        <v>21</v>
      </c>
      <c r="AB4692" t="s">
        <v>13</v>
      </c>
      <c r="AC4692" t="s">
        <v>153</v>
      </c>
      <c r="AD4692">
        <v>19.7</v>
      </c>
      <c r="AE4692">
        <v>19.7</v>
      </c>
      <c r="AF4692">
        <v>0</v>
      </c>
      <c r="AG4692">
        <v>0</v>
      </c>
      <c r="AH4692">
        <v>1.91</v>
      </c>
      <c r="AI4692">
        <v>21.61</v>
      </c>
      <c r="AJ4692" t="s">
        <v>27</v>
      </c>
      <c r="AK4692" t="s">
        <v>91</v>
      </c>
      <c r="AL4692" t="s">
        <v>92</v>
      </c>
      <c r="AM4692" t="str">
        <f t="shared" si="219"/>
        <v>Churned</v>
      </c>
      <c r="AN4692" t="str">
        <f t="shared" si="220"/>
        <v>No</v>
      </c>
      <c r="AO4692" t="str" cm="1">
        <f t="array" ref="AO4692">_xlfn.IFS($C4692&lt;36,"Youth", $C4692&lt;66, "Middle_age", $C4692&gt;65, "Old")</f>
        <v>Middle_age</v>
      </c>
      <c r="AP4692" t="str">
        <f t="shared" si="221"/>
        <v>1 năm</v>
      </c>
    </row>
    <row r="4693" spans="1:42" x14ac:dyDescent="0.35">
      <c r="A4693" t="s">
        <v>5841</v>
      </c>
      <c r="B4693" t="s">
        <v>9</v>
      </c>
      <c r="C4693">
        <v>23</v>
      </c>
      <c r="D4693" t="s">
        <v>10</v>
      </c>
      <c r="E4693">
        <v>1</v>
      </c>
      <c r="F4693" t="s">
        <v>1680</v>
      </c>
      <c r="G4693">
        <v>95610</v>
      </c>
      <c r="H4693">
        <v>38.695079999999997</v>
      </c>
      <c r="I4693">
        <v>-121.27161599999999</v>
      </c>
      <c r="J4693">
        <v>5</v>
      </c>
      <c r="K4693" s="1">
        <v>65</v>
      </c>
      <c r="L4693" t="s">
        <v>12</v>
      </c>
      <c r="M4693" t="s">
        <v>10</v>
      </c>
      <c r="N4693">
        <v>13.17</v>
      </c>
      <c r="O4693" t="s">
        <v>10</v>
      </c>
      <c r="P4693" t="s">
        <v>10</v>
      </c>
      <c r="Q4693" t="s">
        <v>25</v>
      </c>
      <c r="R4693">
        <v>59</v>
      </c>
      <c r="S4693" t="s">
        <v>10</v>
      </c>
      <c r="T4693" t="s">
        <v>13</v>
      </c>
      <c r="U4693" t="s">
        <v>10</v>
      </c>
      <c r="V4693" t="s">
        <v>13</v>
      </c>
      <c r="W4693" t="s">
        <v>10</v>
      </c>
      <c r="X4693" t="s">
        <v>10</v>
      </c>
      <c r="Y4693" t="s">
        <v>10</v>
      </c>
      <c r="Z4693" t="s">
        <v>13</v>
      </c>
      <c r="AA4693" t="s">
        <v>43</v>
      </c>
      <c r="AB4693" t="s">
        <v>10</v>
      </c>
      <c r="AC4693" t="s">
        <v>16</v>
      </c>
      <c r="AD4693">
        <v>104.3</v>
      </c>
      <c r="AE4693">
        <v>6725.3</v>
      </c>
      <c r="AF4693">
        <v>0</v>
      </c>
      <c r="AG4693">
        <v>70</v>
      </c>
      <c r="AH4693">
        <v>856.05</v>
      </c>
      <c r="AI4693">
        <v>7651.35</v>
      </c>
      <c r="AJ4693" t="s">
        <v>17</v>
      </c>
      <c r="AM4693" t="str">
        <f t="shared" si="219"/>
        <v>VIP</v>
      </c>
      <c r="AN4693" t="str">
        <f t="shared" si="220"/>
        <v>Yes</v>
      </c>
      <c r="AO4693" t="str" cm="1">
        <f t="array" ref="AO4693">_xlfn.IFS($C4693&lt;36,"Youth", $C4693&lt;66, "Middle_age", $C4693&gt;65, "Old")</f>
        <v>Youth</v>
      </c>
      <c r="AP4693" t="str">
        <f t="shared" si="221"/>
        <v>6 năm</v>
      </c>
    </row>
    <row r="4694" spans="1:42" x14ac:dyDescent="0.35">
      <c r="A4694" t="s">
        <v>5842</v>
      </c>
      <c r="B4694" t="s">
        <v>9</v>
      </c>
      <c r="C4694">
        <v>51</v>
      </c>
      <c r="D4694" t="s">
        <v>10</v>
      </c>
      <c r="E4694">
        <v>3</v>
      </c>
      <c r="F4694" t="s">
        <v>511</v>
      </c>
      <c r="G4694">
        <v>90212</v>
      </c>
      <c r="H4694">
        <v>34.062094999999999</v>
      </c>
      <c r="I4694">
        <v>-118.40150800000001</v>
      </c>
      <c r="J4694">
        <v>3</v>
      </c>
      <c r="K4694" s="1">
        <v>23</v>
      </c>
      <c r="L4694" t="s">
        <v>32</v>
      </c>
      <c r="M4694" t="s">
        <v>10</v>
      </c>
      <c r="N4694">
        <v>5.7</v>
      </c>
      <c r="O4694" t="s">
        <v>10</v>
      </c>
      <c r="P4694" t="s">
        <v>10</v>
      </c>
      <c r="Q4694" t="s">
        <v>25</v>
      </c>
      <c r="R4694">
        <v>30</v>
      </c>
      <c r="S4694" t="s">
        <v>10</v>
      </c>
      <c r="T4694" t="s">
        <v>13</v>
      </c>
      <c r="U4694" t="s">
        <v>13</v>
      </c>
      <c r="V4694" t="s">
        <v>13</v>
      </c>
      <c r="W4694" t="s">
        <v>13</v>
      </c>
      <c r="X4694" t="s">
        <v>13</v>
      </c>
      <c r="Y4694" t="s">
        <v>13</v>
      </c>
      <c r="Z4694" t="s">
        <v>10</v>
      </c>
      <c r="AA4694" t="s">
        <v>15</v>
      </c>
      <c r="AB4694" t="s">
        <v>13</v>
      </c>
      <c r="AC4694" t="s">
        <v>16</v>
      </c>
      <c r="AD4694">
        <v>81.849999999999994</v>
      </c>
      <c r="AE4694">
        <v>1810.85</v>
      </c>
      <c r="AF4694">
        <v>0</v>
      </c>
      <c r="AG4694">
        <v>0</v>
      </c>
      <c r="AH4694">
        <v>131.1</v>
      </c>
      <c r="AI4694">
        <v>1941.95</v>
      </c>
      <c r="AJ4694" t="s">
        <v>17</v>
      </c>
      <c r="AM4694" t="str">
        <f t="shared" si="219"/>
        <v>Stayed</v>
      </c>
      <c r="AN4694" t="str">
        <f t="shared" si="220"/>
        <v>Yes</v>
      </c>
      <c r="AO4694" t="str" cm="1">
        <f t="array" ref="AO4694">_xlfn.IFS($C4694&lt;36,"Youth", $C4694&lt;66, "Middle_age", $C4694&gt;65, "Old")</f>
        <v>Middle_age</v>
      </c>
      <c r="AP4694" t="str">
        <f t="shared" si="221"/>
        <v>2 năm</v>
      </c>
    </row>
    <row r="4695" spans="1:42" x14ac:dyDescent="0.35">
      <c r="A4695" t="s">
        <v>5843</v>
      </c>
      <c r="B4695" t="s">
        <v>9</v>
      </c>
      <c r="C4695">
        <v>56</v>
      </c>
      <c r="D4695" t="s">
        <v>13</v>
      </c>
      <c r="E4695">
        <v>0</v>
      </c>
      <c r="F4695" t="s">
        <v>149</v>
      </c>
      <c r="G4695">
        <v>91605</v>
      </c>
      <c r="H4695">
        <v>34.207295000000002</v>
      </c>
      <c r="I4695">
        <v>-118.40002200000001</v>
      </c>
      <c r="J4695">
        <v>0</v>
      </c>
      <c r="K4695" s="1">
        <v>1</v>
      </c>
      <c r="L4695" t="s">
        <v>24</v>
      </c>
      <c r="M4695" t="s">
        <v>10</v>
      </c>
      <c r="N4695">
        <v>5.0999999999999996</v>
      </c>
      <c r="O4695" t="s">
        <v>10</v>
      </c>
      <c r="P4695" t="s">
        <v>10</v>
      </c>
      <c r="Q4695" t="s">
        <v>25</v>
      </c>
      <c r="R4695">
        <v>10</v>
      </c>
      <c r="S4695" t="s">
        <v>13</v>
      </c>
      <c r="T4695" t="s">
        <v>13</v>
      </c>
      <c r="U4695" t="s">
        <v>10</v>
      </c>
      <c r="V4695" t="s">
        <v>13</v>
      </c>
      <c r="W4695" t="s">
        <v>13</v>
      </c>
      <c r="X4695" t="s">
        <v>13</v>
      </c>
      <c r="Y4695" t="s">
        <v>13</v>
      </c>
      <c r="Z4695" t="s">
        <v>10</v>
      </c>
      <c r="AA4695" t="s">
        <v>21</v>
      </c>
      <c r="AB4695" t="s">
        <v>10</v>
      </c>
      <c r="AC4695" t="s">
        <v>16</v>
      </c>
      <c r="AD4695">
        <v>79.55</v>
      </c>
      <c r="AE4695">
        <v>79.55</v>
      </c>
      <c r="AF4695">
        <v>0</v>
      </c>
      <c r="AG4695">
        <v>0</v>
      </c>
      <c r="AH4695">
        <v>5.0999999999999996</v>
      </c>
      <c r="AI4695">
        <v>84.65</v>
      </c>
      <c r="AJ4695" t="s">
        <v>27</v>
      </c>
      <c r="AK4695" t="s">
        <v>87</v>
      </c>
      <c r="AL4695" t="s">
        <v>436</v>
      </c>
      <c r="AM4695" t="str">
        <f t="shared" si="219"/>
        <v>Churned</v>
      </c>
      <c r="AN4695" t="str">
        <f t="shared" si="220"/>
        <v>No</v>
      </c>
      <c r="AO4695" t="str" cm="1">
        <f t="array" ref="AO4695">_xlfn.IFS($C4695&lt;36,"Youth", $C4695&lt;66, "Middle_age", $C4695&gt;65, "Old")</f>
        <v>Middle_age</v>
      </c>
      <c r="AP4695" t="str">
        <f t="shared" si="221"/>
        <v>1 năm</v>
      </c>
    </row>
    <row r="4696" spans="1:42" x14ac:dyDescent="0.35">
      <c r="A4696" t="s">
        <v>5844</v>
      </c>
      <c r="B4696" t="s">
        <v>9</v>
      </c>
      <c r="C4696">
        <v>24</v>
      </c>
      <c r="D4696" t="s">
        <v>10</v>
      </c>
      <c r="E4696">
        <v>1</v>
      </c>
      <c r="F4696" t="s">
        <v>934</v>
      </c>
      <c r="G4696">
        <v>93529</v>
      </c>
      <c r="H4696">
        <v>37.730269</v>
      </c>
      <c r="I4696">
        <v>-119.055813</v>
      </c>
      <c r="J4696">
        <v>2</v>
      </c>
      <c r="K4696" s="1">
        <v>45</v>
      </c>
      <c r="L4696" t="s">
        <v>46</v>
      </c>
      <c r="M4696" t="s">
        <v>10</v>
      </c>
      <c r="N4696">
        <v>40.19</v>
      </c>
      <c r="O4696" t="s">
        <v>13</v>
      </c>
      <c r="P4696" t="s">
        <v>13</v>
      </c>
      <c r="AA4696" t="s">
        <v>43</v>
      </c>
      <c r="AB4696" t="s">
        <v>13</v>
      </c>
      <c r="AC4696" t="s">
        <v>153</v>
      </c>
      <c r="AD4696">
        <v>20.85</v>
      </c>
      <c r="AE4696">
        <v>892.15</v>
      </c>
      <c r="AF4696">
        <v>0</v>
      </c>
      <c r="AG4696">
        <v>0</v>
      </c>
      <c r="AH4696">
        <v>1808.55</v>
      </c>
      <c r="AI4696">
        <v>2700.7</v>
      </c>
      <c r="AJ4696" t="s">
        <v>17</v>
      </c>
      <c r="AM4696" t="str">
        <f t="shared" si="219"/>
        <v>Stayed</v>
      </c>
      <c r="AN4696" t="str">
        <f t="shared" si="220"/>
        <v>Yes</v>
      </c>
      <c r="AO4696" t="str" cm="1">
        <f t="array" ref="AO4696">_xlfn.IFS($C4696&lt;36,"Youth", $C4696&lt;66, "Middle_age", $C4696&gt;65, "Old")</f>
        <v>Youth</v>
      </c>
      <c r="AP4696" t="str">
        <f t="shared" si="221"/>
        <v>4 năm</v>
      </c>
    </row>
    <row r="4697" spans="1:42" x14ac:dyDescent="0.35">
      <c r="A4697" t="s">
        <v>5845</v>
      </c>
      <c r="B4697" t="s">
        <v>19</v>
      </c>
      <c r="C4697">
        <v>50</v>
      </c>
      <c r="D4697" t="s">
        <v>13</v>
      </c>
      <c r="E4697">
        <v>0</v>
      </c>
      <c r="F4697" t="s">
        <v>181</v>
      </c>
      <c r="G4697">
        <v>93701</v>
      </c>
      <c r="H4697">
        <v>36.749403000000001</v>
      </c>
      <c r="I4697">
        <v>-119.78757400000001</v>
      </c>
      <c r="J4697">
        <v>0</v>
      </c>
      <c r="K4697" s="1">
        <v>24</v>
      </c>
      <c r="L4697" t="s">
        <v>99</v>
      </c>
      <c r="M4697" t="s">
        <v>10</v>
      </c>
      <c r="N4697">
        <v>23.71</v>
      </c>
      <c r="O4697" t="s">
        <v>13</v>
      </c>
      <c r="P4697" t="s">
        <v>10</v>
      </c>
      <c r="Q4697" t="s">
        <v>49</v>
      </c>
      <c r="R4697">
        <v>4</v>
      </c>
      <c r="S4697" t="s">
        <v>10</v>
      </c>
      <c r="T4697" t="s">
        <v>10</v>
      </c>
      <c r="U4697" t="s">
        <v>13</v>
      </c>
      <c r="V4697" t="s">
        <v>10</v>
      </c>
      <c r="W4697" t="s">
        <v>13</v>
      </c>
      <c r="X4697" t="s">
        <v>13</v>
      </c>
      <c r="Y4697" t="s">
        <v>13</v>
      </c>
      <c r="Z4697" t="s">
        <v>10</v>
      </c>
      <c r="AA4697" t="s">
        <v>21</v>
      </c>
      <c r="AB4697" t="s">
        <v>13</v>
      </c>
      <c r="AC4697" t="s">
        <v>26</v>
      </c>
      <c r="AD4697">
        <v>60.45</v>
      </c>
      <c r="AE4697">
        <v>1440.75</v>
      </c>
      <c r="AF4697">
        <v>0</v>
      </c>
      <c r="AG4697">
        <v>0</v>
      </c>
      <c r="AH4697">
        <v>569.04</v>
      </c>
      <c r="AI4697">
        <v>2009.79</v>
      </c>
      <c r="AJ4697" t="s">
        <v>17</v>
      </c>
      <c r="AM4697" t="str">
        <f t="shared" si="219"/>
        <v>Stayed</v>
      </c>
      <c r="AN4697" t="str">
        <f t="shared" si="220"/>
        <v>No</v>
      </c>
      <c r="AO4697" t="str" cm="1">
        <f t="array" ref="AO4697">_xlfn.IFS($C4697&lt;36,"Youth", $C4697&lt;66, "Middle_age", $C4697&gt;65, "Old")</f>
        <v>Middle_age</v>
      </c>
      <c r="AP4697" t="str">
        <f t="shared" si="221"/>
        <v>2 năm</v>
      </c>
    </row>
    <row r="4698" spans="1:42" x14ac:dyDescent="0.35">
      <c r="A4698" t="s">
        <v>5846</v>
      </c>
      <c r="B4698" t="s">
        <v>9</v>
      </c>
      <c r="C4698">
        <v>64</v>
      </c>
      <c r="D4698" t="s">
        <v>13</v>
      </c>
      <c r="E4698">
        <v>0</v>
      </c>
      <c r="F4698" t="s">
        <v>685</v>
      </c>
      <c r="G4698">
        <v>95585</v>
      </c>
      <c r="H4698">
        <v>39.873370999999999</v>
      </c>
      <c r="I4698">
        <v>-123.741474</v>
      </c>
      <c r="J4698">
        <v>0</v>
      </c>
      <c r="K4698" s="1">
        <v>18</v>
      </c>
      <c r="L4698" t="s">
        <v>32</v>
      </c>
      <c r="M4698" t="s">
        <v>10</v>
      </c>
      <c r="N4698">
        <v>10.97</v>
      </c>
      <c r="O4698" t="s">
        <v>10</v>
      </c>
      <c r="P4698" t="s">
        <v>10</v>
      </c>
      <c r="Q4698" t="s">
        <v>49</v>
      </c>
      <c r="R4698">
        <v>9</v>
      </c>
      <c r="S4698" t="s">
        <v>10</v>
      </c>
      <c r="T4698" t="s">
        <v>13</v>
      </c>
      <c r="U4698" t="s">
        <v>10</v>
      </c>
      <c r="V4698" t="s">
        <v>13</v>
      </c>
      <c r="W4698" t="s">
        <v>13</v>
      </c>
      <c r="X4698" t="s">
        <v>13</v>
      </c>
      <c r="Y4698" t="s">
        <v>13</v>
      </c>
      <c r="Z4698" t="s">
        <v>10</v>
      </c>
      <c r="AA4698" t="s">
        <v>21</v>
      </c>
      <c r="AB4698" t="s">
        <v>10</v>
      </c>
      <c r="AC4698" t="s">
        <v>16</v>
      </c>
      <c r="AD4698">
        <v>60.6</v>
      </c>
      <c r="AE4698">
        <v>1156.3499999999999</v>
      </c>
      <c r="AF4698">
        <v>0</v>
      </c>
      <c r="AG4698">
        <v>0</v>
      </c>
      <c r="AH4698">
        <v>197.46</v>
      </c>
      <c r="AI4698">
        <v>1353.81</v>
      </c>
      <c r="AJ4698" t="s">
        <v>17</v>
      </c>
      <c r="AM4698" t="str">
        <f t="shared" si="219"/>
        <v>Stayed</v>
      </c>
      <c r="AN4698" t="str">
        <f t="shared" si="220"/>
        <v>No</v>
      </c>
      <c r="AO4698" t="str" cm="1">
        <f t="array" ref="AO4698">_xlfn.IFS($C4698&lt;36,"Youth", $C4698&lt;66, "Middle_age", $C4698&gt;65, "Old")</f>
        <v>Middle_age</v>
      </c>
      <c r="AP4698" t="str">
        <f t="shared" si="221"/>
        <v>2 năm</v>
      </c>
    </row>
    <row r="4699" spans="1:42" x14ac:dyDescent="0.35">
      <c r="A4699" t="s">
        <v>5847</v>
      </c>
      <c r="B4699" t="s">
        <v>9</v>
      </c>
      <c r="C4699">
        <v>40</v>
      </c>
      <c r="D4699" t="s">
        <v>10</v>
      </c>
      <c r="E4699">
        <v>2</v>
      </c>
      <c r="F4699" t="s">
        <v>2793</v>
      </c>
      <c r="G4699">
        <v>95140</v>
      </c>
      <c r="H4699">
        <v>37.382908999999998</v>
      </c>
      <c r="I4699">
        <v>-121.634151</v>
      </c>
      <c r="J4699">
        <v>7</v>
      </c>
      <c r="K4699" s="1">
        <v>63</v>
      </c>
      <c r="L4699" t="s">
        <v>46</v>
      </c>
      <c r="M4699" t="s">
        <v>10</v>
      </c>
      <c r="N4699">
        <v>46.9</v>
      </c>
      <c r="O4699" t="s">
        <v>13</v>
      </c>
      <c r="P4699" t="s">
        <v>13</v>
      </c>
      <c r="AA4699" t="s">
        <v>43</v>
      </c>
      <c r="AB4699" t="s">
        <v>13</v>
      </c>
      <c r="AC4699" t="s">
        <v>16</v>
      </c>
      <c r="AD4699">
        <v>20</v>
      </c>
      <c r="AE4699">
        <v>1209.25</v>
      </c>
      <c r="AF4699">
        <v>0</v>
      </c>
      <c r="AG4699">
        <v>0</v>
      </c>
      <c r="AH4699">
        <v>2954.7</v>
      </c>
      <c r="AI4699">
        <v>4163.95</v>
      </c>
      <c r="AJ4699" t="s">
        <v>17</v>
      </c>
      <c r="AM4699" t="str">
        <f t="shared" si="219"/>
        <v>VIP</v>
      </c>
      <c r="AN4699" t="str">
        <f t="shared" si="220"/>
        <v>Yes</v>
      </c>
      <c r="AO4699" t="str" cm="1">
        <f t="array" ref="AO4699">_xlfn.IFS($C4699&lt;36,"Youth", $C4699&lt;66, "Middle_age", $C4699&gt;65, "Old")</f>
        <v>Middle_age</v>
      </c>
      <c r="AP4699" t="str">
        <f t="shared" si="221"/>
        <v>6 năm</v>
      </c>
    </row>
    <row r="4700" spans="1:42" x14ac:dyDescent="0.35">
      <c r="A4700" t="s">
        <v>5848</v>
      </c>
      <c r="B4700" t="s">
        <v>19</v>
      </c>
      <c r="C4700">
        <v>46</v>
      </c>
      <c r="D4700" t="s">
        <v>13</v>
      </c>
      <c r="E4700">
        <v>0</v>
      </c>
      <c r="F4700" t="s">
        <v>1667</v>
      </c>
      <c r="G4700">
        <v>93450</v>
      </c>
      <c r="H4700">
        <v>35.996008000000003</v>
      </c>
      <c r="I4700">
        <v>-120.85305</v>
      </c>
      <c r="J4700">
        <v>0</v>
      </c>
      <c r="K4700" s="1">
        <v>5</v>
      </c>
      <c r="L4700" t="s">
        <v>12</v>
      </c>
      <c r="M4700" t="s">
        <v>10</v>
      </c>
      <c r="N4700">
        <v>31.78</v>
      </c>
      <c r="O4700" t="s">
        <v>13</v>
      </c>
      <c r="P4700" t="s">
        <v>13</v>
      </c>
      <c r="AA4700" t="s">
        <v>21</v>
      </c>
      <c r="AB4700" t="s">
        <v>13</v>
      </c>
      <c r="AC4700" t="s">
        <v>16</v>
      </c>
      <c r="AD4700">
        <v>20.350000000000001</v>
      </c>
      <c r="AE4700">
        <v>92.75</v>
      </c>
      <c r="AF4700">
        <v>0</v>
      </c>
      <c r="AG4700">
        <v>0</v>
      </c>
      <c r="AH4700">
        <v>158.9</v>
      </c>
      <c r="AI4700">
        <v>251.65</v>
      </c>
      <c r="AJ4700" t="s">
        <v>17</v>
      </c>
      <c r="AM4700" t="str">
        <f t="shared" si="219"/>
        <v>Stayed</v>
      </c>
      <c r="AN4700" t="str">
        <f t="shared" si="220"/>
        <v>No</v>
      </c>
      <c r="AO4700" t="str" cm="1">
        <f t="array" ref="AO4700">_xlfn.IFS($C4700&lt;36,"Youth", $C4700&lt;66, "Middle_age", $C4700&gt;65, "Old")</f>
        <v>Middle_age</v>
      </c>
      <c r="AP4700" t="str">
        <f t="shared" si="221"/>
        <v>1 năm</v>
      </c>
    </row>
    <row r="4701" spans="1:42" x14ac:dyDescent="0.35">
      <c r="A4701" t="s">
        <v>5849</v>
      </c>
      <c r="B4701" t="s">
        <v>9</v>
      </c>
      <c r="C4701">
        <v>22</v>
      </c>
      <c r="D4701" t="s">
        <v>13</v>
      </c>
      <c r="E4701">
        <v>0</v>
      </c>
      <c r="F4701" t="s">
        <v>1109</v>
      </c>
      <c r="G4701">
        <v>93620</v>
      </c>
      <c r="H4701">
        <v>37.045727999999997</v>
      </c>
      <c r="I4701">
        <v>-120.63068199999999</v>
      </c>
      <c r="J4701">
        <v>0</v>
      </c>
      <c r="K4701" s="1">
        <v>6</v>
      </c>
      <c r="L4701" t="s">
        <v>24</v>
      </c>
      <c r="M4701" t="s">
        <v>13</v>
      </c>
      <c r="P4701" t="s">
        <v>10</v>
      </c>
      <c r="Q4701" t="s">
        <v>14</v>
      </c>
      <c r="R4701">
        <v>52</v>
      </c>
      <c r="S4701" t="s">
        <v>10</v>
      </c>
      <c r="T4701" t="s">
        <v>13</v>
      </c>
      <c r="U4701" t="s">
        <v>13</v>
      </c>
      <c r="V4701" t="s">
        <v>13</v>
      </c>
      <c r="W4701" t="s">
        <v>13</v>
      </c>
      <c r="X4701" t="s">
        <v>13</v>
      </c>
      <c r="Y4701" t="s">
        <v>13</v>
      </c>
      <c r="Z4701" t="s">
        <v>10</v>
      </c>
      <c r="AA4701" t="s">
        <v>21</v>
      </c>
      <c r="AB4701" t="s">
        <v>13</v>
      </c>
      <c r="AC4701" t="s">
        <v>26</v>
      </c>
      <c r="AD4701">
        <v>29.45</v>
      </c>
      <c r="AE4701">
        <v>161.44999999999999</v>
      </c>
      <c r="AF4701">
        <v>0</v>
      </c>
      <c r="AG4701">
        <v>0</v>
      </c>
      <c r="AH4701">
        <v>0</v>
      </c>
      <c r="AI4701">
        <v>161.44999999999999</v>
      </c>
      <c r="AJ4701" t="s">
        <v>17</v>
      </c>
      <c r="AM4701" t="str">
        <f t="shared" si="219"/>
        <v>Stayed</v>
      </c>
      <c r="AN4701" t="str">
        <f t="shared" si="220"/>
        <v>No</v>
      </c>
      <c r="AO4701" t="str" cm="1">
        <f t="array" ref="AO4701">_xlfn.IFS($C4701&lt;36,"Youth", $C4701&lt;66, "Middle_age", $C4701&gt;65, "Old")</f>
        <v>Youth</v>
      </c>
      <c r="AP4701" t="str">
        <f t="shared" si="221"/>
        <v>1 năm</v>
      </c>
    </row>
    <row r="4702" spans="1:42" x14ac:dyDescent="0.35">
      <c r="A4702" t="s">
        <v>5850</v>
      </c>
      <c r="B4702" t="s">
        <v>19</v>
      </c>
      <c r="C4702">
        <v>31</v>
      </c>
      <c r="D4702" t="s">
        <v>10</v>
      </c>
      <c r="E4702">
        <v>0</v>
      </c>
      <c r="F4702" t="s">
        <v>105</v>
      </c>
      <c r="G4702">
        <v>90002</v>
      </c>
      <c r="H4702">
        <v>33.949255000000001</v>
      </c>
      <c r="I4702">
        <v>-118.246978</v>
      </c>
      <c r="J4702">
        <v>9</v>
      </c>
      <c r="K4702" s="1">
        <v>58</v>
      </c>
      <c r="L4702" t="s">
        <v>12</v>
      </c>
      <c r="M4702" t="s">
        <v>10</v>
      </c>
      <c r="N4702">
        <v>18.68</v>
      </c>
      <c r="O4702" t="s">
        <v>13</v>
      </c>
      <c r="P4702" t="s">
        <v>13</v>
      </c>
      <c r="AA4702" t="s">
        <v>43</v>
      </c>
      <c r="AB4702" t="s">
        <v>13</v>
      </c>
      <c r="AC4702" t="s">
        <v>16</v>
      </c>
      <c r="AD4702">
        <v>-4</v>
      </c>
      <c r="AE4702">
        <v>1185.95</v>
      </c>
      <c r="AF4702">
        <v>0</v>
      </c>
      <c r="AG4702">
        <v>0</v>
      </c>
      <c r="AH4702">
        <v>1083.44</v>
      </c>
      <c r="AI4702">
        <v>2269.39</v>
      </c>
      <c r="AJ4702" t="s">
        <v>17</v>
      </c>
      <c r="AM4702" t="str">
        <f t="shared" si="219"/>
        <v>Stayed</v>
      </c>
      <c r="AN4702" t="str">
        <f t="shared" si="220"/>
        <v>No</v>
      </c>
      <c r="AO4702" t="str" cm="1">
        <f t="array" ref="AO4702">_xlfn.IFS($C4702&lt;36,"Youth", $C4702&lt;66, "Middle_age", $C4702&gt;65, "Old")</f>
        <v>Youth</v>
      </c>
      <c r="AP4702" t="str">
        <f t="shared" si="221"/>
        <v>5 năm</v>
      </c>
    </row>
    <row r="4703" spans="1:42" x14ac:dyDescent="0.35">
      <c r="A4703" t="s">
        <v>5851</v>
      </c>
      <c r="B4703" t="s">
        <v>19</v>
      </c>
      <c r="C4703">
        <v>29</v>
      </c>
      <c r="D4703" t="s">
        <v>13</v>
      </c>
      <c r="E4703">
        <v>0</v>
      </c>
      <c r="F4703" t="s">
        <v>123</v>
      </c>
      <c r="G4703">
        <v>94536</v>
      </c>
      <c r="H4703">
        <v>37.572273000000003</v>
      </c>
      <c r="I4703">
        <v>-121.964583</v>
      </c>
      <c r="J4703">
        <v>0</v>
      </c>
      <c r="K4703" s="1">
        <v>67</v>
      </c>
      <c r="L4703" t="s">
        <v>42</v>
      </c>
      <c r="M4703" t="s">
        <v>10</v>
      </c>
      <c r="N4703">
        <v>49.74</v>
      </c>
      <c r="O4703" t="s">
        <v>13</v>
      </c>
      <c r="P4703" t="s">
        <v>10</v>
      </c>
      <c r="Q4703" t="s">
        <v>14</v>
      </c>
      <c r="R4703">
        <v>41</v>
      </c>
      <c r="S4703" t="s">
        <v>10</v>
      </c>
      <c r="T4703" t="s">
        <v>13</v>
      </c>
      <c r="U4703" t="s">
        <v>10</v>
      </c>
      <c r="V4703" t="s">
        <v>13</v>
      </c>
      <c r="W4703" t="s">
        <v>13</v>
      </c>
      <c r="X4703" t="s">
        <v>10</v>
      </c>
      <c r="Y4703" t="s">
        <v>10</v>
      </c>
      <c r="Z4703" t="s">
        <v>13</v>
      </c>
      <c r="AA4703" t="s">
        <v>43</v>
      </c>
      <c r="AB4703" t="s">
        <v>13</v>
      </c>
      <c r="AC4703" t="s">
        <v>26</v>
      </c>
      <c r="AD4703">
        <v>65.55</v>
      </c>
      <c r="AE4703">
        <v>4361.55</v>
      </c>
      <c r="AF4703">
        <v>0</v>
      </c>
      <c r="AG4703">
        <v>40</v>
      </c>
      <c r="AH4703">
        <v>3332.58</v>
      </c>
      <c r="AI4703">
        <v>7734.13</v>
      </c>
      <c r="AJ4703" t="s">
        <v>17</v>
      </c>
      <c r="AM4703" t="str">
        <f t="shared" si="219"/>
        <v>VIP</v>
      </c>
      <c r="AN4703" t="str">
        <f t="shared" si="220"/>
        <v>No</v>
      </c>
      <c r="AO4703" t="str" cm="1">
        <f t="array" ref="AO4703">_xlfn.IFS($C4703&lt;36,"Youth", $C4703&lt;66, "Middle_age", $C4703&gt;65, "Old")</f>
        <v>Youth</v>
      </c>
      <c r="AP4703" t="str">
        <f t="shared" si="221"/>
        <v>6 năm</v>
      </c>
    </row>
    <row r="4704" spans="1:42" x14ac:dyDescent="0.35">
      <c r="A4704" t="s">
        <v>5852</v>
      </c>
      <c r="B4704" t="s">
        <v>9</v>
      </c>
      <c r="C4704">
        <v>26</v>
      </c>
      <c r="D4704" t="s">
        <v>10</v>
      </c>
      <c r="E4704">
        <v>0</v>
      </c>
      <c r="F4704" t="s">
        <v>615</v>
      </c>
      <c r="G4704">
        <v>95437</v>
      </c>
      <c r="H4704">
        <v>39.455554999999997</v>
      </c>
      <c r="I4704">
        <v>-123.68397899999999</v>
      </c>
      <c r="J4704">
        <v>1</v>
      </c>
      <c r="K4704" s="1">
        <v>12</v>
      </c>
      <c r="L4704" t="s">
        <v>32</v>
      </c>
      <c r="M4704" t="s">
        <v>10</v>
      </c>
      <c r="N4704">
        <v>46.88</v>
      </c>
      <c r="O4704" t="s">
        <v>13</v>
      </c>
      <c r="P4704" t="s">
        <v>10</v>
      </c>
      <c r="Q4704" t="s">
        <v>14</v>
      </c>
      <c r="R4704">
        <v>73</v>
      </c>
      <c r="S4704" t="s">
        <v>13</v>
      </c>
      <c r="T4704" t="s">
        <v>10</v>
      </c>
      <c r="U4704" t="s">
        <v>13</v>
      </c>
      <c r="V4704" t="s">
        <v>13</v>
      </c>
      <c r="W4704" t="s">
        <v>13</v>
      </c>
      <c r="X4704" t="s">
        <v>13</v>
      </c>
      <c r="Y4704" t="s">
        <v>13</v>
      </c>
      <c r="Z4704" t="s">
        <v>10</v>
      </c>
      <c r="AA4704" t="s">
        <v>21</v>
      </c>
      <c r="AB4704" t="s">
        <v>10</v>
      </c>
      <c r="AC4704" t="s">
        <v>26</v>
      </c>
      <c r="AD4704">
        <v>51.25</v>
      </c>
      <c r="AE4704">
        <v>612.1</v>
      </c>
      <c r="AF4704">
        <v>0</v>
      </c>
      <c r="AG4704">
        <v>0</v>
      </c>
      <c r="AH4704">
        <v>562.55999999999995</v>
      </c>
      <c r="AI4704">
        <v>1174.6600000000001</v>
      </c>
      <c r="AJ4704" t="s">
        <v>17</v>
      </c>
      <c r="AM4704" t="str">
        <f t="shared" si="219"/>
        <v>Stayed</v>
      </c>
      <c r="AN4704" t="str">
        <f t="shared" si="220"/>
        <v>No</v>
      </c>
      <c r="AO4704" t="str" cm="1">
        <f t="array" ref="AO4704">_xlfn.IFS($C4704&lt;36,"Youth", $C4704&lt;66, "Middle_age", $C4704&gt;65, "Old")</f>
        <v>Youth</v>
      </c>
      <c r="AP4704" t="str">
        <f t="shared" si="221"/>
        <v>1 năm</v>
      </c>
    </row>
    <row r="4705" spans="1:42" x14ac:dyDescent="0.35">
      <c r="A4705" t="s">
        <v>5853</v>
      </c>
      <c r="B4705" t="s">
        <v>9</v>
      </c>
      <c r="C4705">
        <v>54</v>
      </c>
      <c r="D4705" t="s">
        <v>13</v>
      </c>
      <c r="E4705">
        <v>0</v>
      </c>
      <c r="F4705" t="s">
        <v>886</v>
      </c>
      <c r="G4705">
        <v>93637</v>
      </c>
      <c r="H4705">
        <v>36.902954000000001</v>
      </c>
      <c r="I4705">
        <v>-120.19427399999999</v>
      </c>
      <c r="J4705">
        <v>0</v>
      </c>
      <c r="K4705" s="1">
        <v>59</v>
      </c>
      <c r="L4705" t="s">
        <v>46</v>
      </c>
      <c r="M4705" t="s">
        <v>10</v>
      </c>
      <c r="N4705">
        <v>39.42</v>
      </c>
      <c r="O4705" t="s">
        <v>10</v>
      </c>
      <c r="P4705" t="s">
        <v>10</v>
      </c>
      <c r="Q4705" t="s">
        <v>25</v>
      </c>
      <c r="R4705">
        <v>12</v>
      </c>
      <c r="S4705" t="s">
        <v>10</v>
      </c>
      <c r="T4705" t="s">
        <v>10</v>
      </c>
      <c r="U4705" t="s">
        <v>10</v>
      </c>
      <c r="V4705" t="s">
        <v>13</v>
      </c>
      <c r="W4705" t="s">
        <v>13</v>
      </c>
      <c r="X4705" t="s">
        <v>10</v>
      </c>
      <c r="Y4705" t="s">
        <v>10</v>
      </c>
      <c r="Z4705" t="s">
        <v>13</v>
      </c>
      <c r="AA4705" t="s">
        <v>21</v>
      </c>
      <c r="AB4705" t="s">
        <v>10</v>
      </c>
      <c r="AC4705" t="s">
        <v>26</v>
      </c>
      <c r="AD4705">
        <v>99.45</v>
      </c>
      <c r="AE4705">
        <v>5623.7</v>
      </c>
      <c r="AF4705">
        <v>0</v>
      </c>
      <c r="AG4705">
        <v>30</v>
      </c>
      <c r="AH4705">
        <v>2325.7800000000002</v>
      </c>
      <c r="AI4705">
        <v>7979.48</v>
      </c>
      <c r="AJ4705" t="s">
        <v>17</v>
      </c>
      <c r="AM4705" t="str">
        <f t="shared" si="219"/>
        <v>VIP</v>
      </c>
      <c r="AN4705" t="str">
        <f t="shared" si="220"/>
        <v>No</v>
      </c>
      <c r="AO4705" t="str" cm="1">
        <f t="array" ref="AO4705">_xlfn.IFS($C4705&lt;36,"Youth", $C4705&lt;66, "Middle_age", $C4705&gt;65, "Old")</f>
        <v>Middle_age</v>
      </c>
      <c r="AP4705" t="str">
        <f t="shared" si="221"/>
        <v>5 năm</v>
      </c>
    </row>
    <row r="4706" spans="1:42" x14ac:dyDescent="0.35">
      <c r="A4706" t="s">
        <v>5854</v>
      </c>
      <c r="B4706" t="s">
        <v>19</v>
      </c>
      <c r="C4706">
        <v>62</v>
      </c>
      <c r="D4706" t="s">
        <v>13</v>
      </c>
      <c r="E4706">
        <v>0</v>
      </c>
      <c r="F4706" t="s">
        <v>446</v>
      </c>
      <c r="G4706">
        <v>92865</v>
      </c>
      <c r="H4706">
        <v>33.828778999999997</v>
      </c>
      <c r="I4706">
        <v>-117.848299</v>
      </c>
      <c r="J4706">
        <v>0</v>
      </c>
      <c r="K4706" s="1">
        <v>1</v>
      </c>
      <c r="L4706" t="s">
        <v>12</v>
      </c>
      <c r="M4706" t="s">
        <v>10</v>
      </c>
      <c r="N4706">
        <v>48.22</v>
      </c>
      <c r="O4706" t="s">
        <v>13</v>
      </c>
      <c r="P4706" t="s">
        <v>10</v>
      </c>
      <c r="Q4706" t="s">
        <v>14</v>
      </c>
      <c r="R4706">
        <v>22</v>
      </c>
      <c r="S4706" t="s">
        <v>13</v>
      </c>
      <c r="T4706" t="s">
        <v>13</v>
      </c>
      <c r="U4706" t="s">
        <v>13</v>
      </c>
      <c r="V4706" t="s">
        <v>13</v>
      </c>
      <c r="W4706" t="s">
        <v>13</v>
      </c>
      <c r="X4706" t="s">
        <v>10</v>
      </c>
      <c r="Y4706" t="s">
        <v>10</v>
      </c>
      <c r="Z4706" t="s">
        <v>10</v>
      </c>
      <c r="AA4706" t="s">
        <v>21</v>
      </c>
      <c r="AB4706" t="s">
        <v>10</v>
      </c>
      <c r="AC4706" t="s">
        <v>16</v>
      </c>
      <c r="AD4706">
        <v>55.7</v>
      </c>
      <c r="AE4706">
        <v>55.7</v>
      </c>
      <c r="AF4706">
        <v>0</v>
      </c>
      <c r="AG4706">
        <v>0</v>
      </c>
      <c r="AH4706">
        <v>48.22</v>
      </c>
      <c r="AI4706">
        <v>103.92</v>
      </c>
      <c r="AJ4706" t="s">
        <v>27</v>
      </c>
      <c r="AK4706" t="s">
        <v>33</v>
      </c>
      <c r="AL4706" t="s">
        <v>34</v>
      </c>
      <c r="AM4706" t="str">
        <f t="shared" si="219"/>
        <v>Churned</v>
      </c>
      <c r="AN4706" t="str">
        <f t="shared" si="220"/>
        <v>No</v>
      </c>
      <c r="AO4706" t="str" cm="1">
        <f t="array" ref="AO4706">_xlfn.IFS($C4706&lt;36,"Youth", $C4706&lt;66, "Middle_age", $C4706&gt;65, "Old")</f>
        <v>Middle_age</v>
      </c>
      <c r="AP4706" t="str">
        <f t="shared" si="221"/>
        <v>1 năm</v>
      </c>
    </row>
    <row r="4707" spans="1:42" x14ac:dyDescent="0.35">
      <c r="A4707" t="s">
        <v>5855</v>
      </c>
      <c r="B4707" t="s">
        <v>9</v>
      </c>
      <c r="C4707">
        <v>42</v>
      </c>
      <c r="D4707" t="s">
        <v>13</v>
      </c>
      <c r="E4707">
        <v>0</v>
      </c>
      <c r="F4707" t="s">
        <v>628</v>
      </c>
      <c r="G4707">
        <v>93109</v>
      </c>
      <c r="H4707">
        <v>34.406255999999999</v>
      </c>
      <c r="I4707">
        <v>-119.72693599999999</v>
      </c>
      <c r="J4707">
        <v>0</v>
      </c>
      <c r="K4707" s="1">
        <v>2</v>
      </c>
      <c r="L4707" t="s">
        <v>24</v>
      </c>
      <c r="M4707" t="s">
        <v>10</v>
      </c>
      <c r="N4707">
        <v>36.96</v>
      </c>
      <c r="O4707" t="s">
        <v>13</v>
      </c>
      <c r="P4707" t="s">
        <v>10</v>
      </c>
      <c r="Q4707" t="s">
        <v>49</v>
      </c>
      <c r="R4707">
        <v>24</v>
      </c>
      <c r="S4707" t="s">
        <v>10</v>
      </c>
      <c r="T4707" t="s">
        <v>13</v>
      </c>
      <c r="U4707" t="s">
        <v>13</v>
      </c>
      <c r="V4707" t="s">
        <v>13</v>
      </c>
      <c r="W4707" t="s">
        <v>13</v>
      </c>
      <c r="X4707" t="s">
        <v>13</v>
      </c>
      <c r="Y4707" t="s">
        <v>13</v>
      </c>
      <c r="Z4707" t="s">
        <v>10</v>
      </c>
      <c r="AA4707" t="s">
        <v>21</v>
      </c>
      <c r="AB4707" t="s">
        <v>13</v>
      </c>
      <c r="AC4707" t="s">
        <v>16</v>
      </c>
      <c r="AD4707">
        <v>50.95</v>
      </c>
      <c r="AE4707">
        <v>123.05</v>
      </c>
      <c r="AF4707">
        <v>0</v>
      </c>
      <c r="AG4707">
        <v>0</v>
      </c>
      <c r="AH4707">
        <v>73.92</v>
      </c>
      <c r="AI4707">
        <v>196.97</v>
      </c>
      <c r="AJ4707" t="s">
        <v>68</v>
      </c>
      <c r="AM4707" t="str">
        <f t="shared" si="219"/>
        <v>Joined</v>
      </c>
      <c r="AN4707" t="str">
        <f t="shared" si="220"/>
        <v>No</v>
      </c>
      <c r="AO4707" t="str" cm="1">
        <f t="array" ref="AO4707">_xlfn.IFS($C4707&lt;36,"Youth", $C4707&lt;66, "Middle_age", $C4707&gt;65, "Old")</f>
        <v>Middle_age</v>
      </c>
      <c r="AP4707" t="str">
        <f t="shared" si="221"/>
        <v>1 năm</v>
      </c>
    </row>
    <row r="4708" spans="1:42" x14ac:dyDescent="0.35">
      <c r="A4708" t="s">
        <v>5856</v>
      </c>
      <c r="B4708" t="s">
        <v>9</v>
      </c>
      <c r="C4708">
        <v>73</v>
      </c>
      <c r="D4708" t="s">
        <v>10</v>
      </c>
      <c r="E4708">
        <v>0</v>
      </c>
      <c r="F4708" t="s">
        <v>583</v>
      </c>
      <c r="G4708">
        <v>94306</v>
      </c>
      <c r="H4708">
        <v>37.416159</v>
      </c>
      <c r="I4708">
        <v>-122.131337</v>
      </c>
      <c r="J4708">
        <v>10</v>
      </c>
      <c r="K4708" s="1">
        <v>4</v>
      </c>
      <c r="L4708" t="s">
        <v>12</v>
      </c>
      <c r="M4708" t="s">
        <v>10</v>
      </c>
      <c r="N4708">
        <v>14.34</v>
      </c>
      <c r="O4708" t="s">
        <v>10</v>
      </c>
      <c r="P4708" t="s">
        <v>10</v>
      </c>
      <c r="Q4708" t="s">
        <v>25</v>
      </c>
      <c r="R4708">
        <v>14</v>
      </c>
      <c r="S4708" t="s">
        <v>13</v>
      </c>
      <c r="T4708" t="s">
        <v>13</v>
      </c>
      <c r="U4708" t="s">
        <v>13</v>
      </c>
      <c r="V4708" t="s">
        <v>13</v>
      </c>
      <c r="W4708" t="s">
        <v>10</v>
      </c>
      <c r="X4708" t="s">
        <v>13</v>
      </c>
      <c r="Y4708" t="s">
        <v>13</v>
      </c>
      <c r="Z4708" t="s">
        <v>10</v>
      </c>
      <c r="AA4708" t="s">
        <v>15</v>
      </c>
      <c r="AB4708" t="s">
        <v>10</v>
      </c>
      <c r="AC4708" t="s">
        <v>26</v>
      </c>
      <c r="AD4708">
        <v>83.25</v>
      </c>
      <c r="AE4708">
        <v>308.05</v>
      </c>
      <c r="AF4708">
        <v>39.93</v>
      </c>
      <c r="AG4708">
        <v>0</v>
      </c>
      <c r="AH4708">
        <v>57.36</v>
      </c>
      <c r="AI4708">
        <v>325.48</v>
      </c>
      <c r="AJ4708" t="s">
        <v>17</v>
      </c>
      <c r="AM4708" t="str">
        <f t="shared" si="219"/>
        <v>Stayed</v>
      </c>
      <c r="AN4708" t="str">
        <f t="shared" si="220"/>
        <v>No</v>
      </c>
      <c r="AO4708" t="str" cm="1">
        <f t="array" ref="AO4708">_xlfn.IFS($C4708&lt;36,"Youth", $C4708&lt;66, "Middle_age", $C4708&gt;65, "Old")</f>
        <v>Old</v>
      </c>
      <c r="AP4708" t="str">
        <f t="shared" si="221"/>
        <v>1 năm</v>
      </c>
    </row>
    <row r="4709" spans="1:42" x14ac:dyDescent="0.35">
      <c r="A4709" t="s">
        <v>5857</v>
      </c>
      <c r="B4709" t="s">
        <v>19</v>
      </c>
      <c r="C4709">
        <v>39</v>
      </c>
      <c r="D4709" t="s">
        <v>10</v>
      </c>
      <c r="E4709">
        <v>0</v>
      </c>
      <c r="F4709" t="s">
        <v>603</v>
      </c>
      <c r="G4709">
        <v>95451</v>
      </c>
      <c r="H4709">
        <v>38.934959999999997</v>
      </c>
      <c r="I4709">
        <v>-122.792243</v>
      </c>
      <c r="J4709">
        <v>10</v>
      </c>
      <c r="K4709" s="1">
        <v>72</v>
      </c>
      <c r="L4709" t="s">
        <v>12</v>
      </c>
      <c r="M4709" t="s">
        <v>10</v>
      </c>
      <c r="N4709">
        <v>31.15</v>
      </c>
      <c r="O4709" t="s">
        <v>10</v>
      </c>
      <c r="P4709" t="s">
        <v>10</v>
      </c>
      <c r="Q4709" t="s">
        <v>14</v>
      </c>
      <c r="R4709">
        <v>16</v>
      </c>
      <c r="S4709" t="s">
        <v>13</v>
      </c>
      <c r="T4709" t="s">
        <v>10</v>
      </c>
      <c r="U4709" t="s">
        <v>10</v>
      </c>
      <c r="V4709" t="s">
        <v>10</v>
      </c>
      <c r="W4709" t="s">
        <v>10</v>
      </c>
      <c r="X4709" t="s">
        <v>10</v>
      </c>
      <c r="Y4709" t="s">
        <v>10</v>
      </c>
      <c r="Z4709" t="s">
        <v>10</v>
      </c>
      <c r="AA4709" t="s">
        <v>43</v>
      </c>
      <c r="AB4709" t="s">
        <v>10</v>
      </c>
      <c r="AC4709" t="s">
        <v>16</v>
      </c>
      <c r="AD4709">
        <v>85.45</v>
      </c>
      <c r="AE4709">
        <v>6227.5</v>
      </c>
      <c r="AF4709">
        <v>0</v>
      </c>
      <c r="AG4709">
        <v>0</v>
      </c>
      <c r="AH4709">
        <v>2242.8000000000002</v>
      </c>
      <c r="AI4709">
        <v>8470.2999999999993</v>
      </c>
      <c r="AJ4709" t="s">
        <v>17</v>
      </c>
      <c r="AM4709" t="str">
        <f t="shared" si="219"/>
        <v>VIP</v>
      </c>
      <c r="AN4709" t="str">
        <f t="shared" si="220"/>
        <v>No</v>
      </c>
      <c r="AO4709" t="str" cm="1">
        <f t="array" ref="AO4709">_xlfn.IFS($C4709&lt;36,"Youth", $C4709&lt;66, "Middle_age", $C4709&gt;65, "Old")</f>
        <v>Middle_age</v>
      </c>
      <c r="AP4709" t="str">
        <f t="shared" si="221"/>
        <v>6 năm</v>
      </c>
    </row>
    <row r="4710" spans="1:42" x14ac:dyDescent="0.35">
      <c r="A4710" t="s">
        <v>5858</v>
      </c>
      <c r="B4710" t="s">
        <v>19</v>
      </c>
      <c r="C4710">
        <v>47</v>
      </c>
      <c r="D4710" t="s">
        <v>13</v>
      </c>
      <c r="E4710">
        <v>0</v>
      </c>
      <c r="F4710" t="s">
        <v>973</v>
      </c>
      <c r="G4710">
        <v>95776</v>
      </c>
      <c r="H4710">
        <v>38.694080999999997</v>
      </c>
      <c r="I4710">
        <v>-121.69443099999999</v>
      </c>
      <c r="J4710">
        <v>0</v>
      </c>
      <c r="K4710" s="1">
        <v>5</v>
      </c>
      <c r="L4710" t="s">
        <v>24</v>
      </c>
      <c r="M4710" t="s">
        <v>10</v>
      </c>
      <c r="N4710">
        <v>7.31</v>
      </c>
      <c r="O4710" t="s">
        <v>13</v>
      </c>
      <c r="P4710" t="s">
        <v>10</v>
      </c>
      <c r="Q4710" t="s">
        <v>49</v>
      </c>
      <c r="R4710">
        <v>18</v>
      </c>
      <c r="S4710" t="s">
        <v>13</v>
      </c>
      <c r="T4710" t="s">
        <v>13</v>
      </c>
      <c r="U4710" t="s">
        <v>13</v>
      </c>
      <c r="V4710" t="s">
        <v>10</v>
      </c>
      <c r="W4710" t="s">
        <v>13</v>
      </c>
      <c r="X4710" t="s">
        <v>13</v>
      </c>
      <c r="Y4710" t="s">
        <v>13</v>
      </c>
      <c r="Z4710" t="s">
        <v>10</v>
      </c>
      <c r="AA4710" t="s">
        <v>21</v>
      </c>
      <c r="AB4710" t="s">
        <v>10</v>
      </c>
      <c r="AC4710" t="s">
        <v>26</v>
      </c>
      <c r="AD4710">
        <v>49.2</v>
      </c>
      <c r="AE4710">
        <v>216.9</v>
      </c>
      <c r="AF4710">
        <v>0</v>
      </c>
      <c r="AG4710">
        <v>0</v>
      </c>
      <c r="AH4710">
        <v>36.549999999999997</v>
      </c>
      <c r="AI4710">
        <v>253.45</v>
      </c>
      <c r="AJ4710" t="s">
        <v>27</v>
      </c>
      <c r="AK4710" t="s">
        <v>28</v>
      </c>
      <c r="AL4710" t="s">
        <v>184</v>
      </c>
      <c r="AM4710" t="str">
        <f t="shared" si="219"/>
        <v>Churned</v>
      </c>
      <c r="AN4710" t="str">
        <f t="shared" si="220"/>
        <v>No</v>
      </c>
      <c r="AO4710" t="str" cm="1">
        <f t="array" ref="AO4710">_xlfn.IFS($C4710&lt;36,"Youth", $C4710&lt;66, "Middle_age", $C4710&gt;65, "Old")</f>
        <v>Middle_age</v>
      </c>
      <c r="AP4710" t="str">
        <f t="shared" si="221"/>
        <v>1 năm</v>
      </c>
    </row>
    <row r="4711" spans="1:42" x14ac:dyDescent="0.35">
      <c r="A4711" t="s">
        <v>5859</v>
      </c>
      <c r="B4711" t="s">
        <v>9</v>
      </c>
      <c r="C4711">
        <v>23</v>
      </c>
      <c r="D4711" t="s">
        <v>13</v>
      </c>
      <c r="E4711">
        <v>0</v>
      </c>
      <c r="F4711" t="s">
        <v>121</v>
      </c>
      <c r="G4711">
        <v>92127</v>
      </c>
      <c r="H4711">
        <v>33.017518000000003</v>
      </c>
      <c r="I4711">
        <v>-117.11845599999999</v>
      </c>
      <c r="J4711">
        <v>0</v>
      </c>
      <c r="K4711" s="1">
        <v>23</v>
      </c>
      <c r="L4711" t="s">
        <v>12</v>
      </c>
      <c r="M4711" t="s">
        <v>10</v>
      </c>
      <c r="N4711">
        <v>19.96</v>
      </c>
      <c r="O4711" t="s">
        <v>13</v>
      </c>
      <c r="P4711" t="s">
        <v>10</v>
      </c>
      <c r="Q4711" t="s">
        <v>25</v>
      </c>
      <c r="R4711">
        <v>76</v>
      </c>
      <c r="S4711" t="s">
        <v>13</v>
      </c>
      <c r="T4711" t="s">
        <v>10</v>
      </c>
      <c r="U4711" t="s">
        <v>10</v>
      </c>
      <c r="V4711" t="s">
        <v>10</v>
      </c>
      <c r="W4711" t="s">
        <v>13</v>
      </c>
      <c r="X4711" t="s">
        <v>13</v>
      </c>
      <c r="Y4711" t="s">
        <v>13</v>
      </c>
      <c r="Z4711" t="s">
        <v>10</v>
      </c>
      <c r="AA4711" t="s">
        <v>21</v>
      </c>
      <c r="AB4711" t="s">
        <v>13</v>
      </c>
      <c r="AC4711" t="s">
        <v>26</v>
      </c>
      <c r="AD4711">
        <v>83.2</v>
      </c>
      <c r="AE4711">
        <v>2032.3</v>
      </c>
      <c r="AF4711">
        <v>23.79</v>
      </c>
      <c r="AG4711">
        <v>0</v>
      </c>
      <c r="AH4711">
        <v>459.08</v>
      </c>
      <c r="AI4711">
        <v>2467.59</v>
      </c>
      <c r="AJ4711" t="s">
        <v>17</v>
      </c>
      <c r="AM4711" t="str">
        <f t="shared" si="219"/>
        <v>Stayed</v>
      </c>
      <c r="AN4711" t="str">
        <f t="shared" si="220"/>
        <v>No</v>
      </c>
      <c r="AO4711" t="str" cm="1">
        <f t="array" ref="AO4711">_xlfn.IFS($C4711&lt;36,"Youth", $C4711&lt;66, "Middle_age", $C4711&gt;65, "Old")</f>
        <v>Youth</v>
      </c>
      <c r="AP4711" t="str">
        <f t="shared" si="221"/>
        <v>2 năm</v>
      </c>
    </row>
    <row r="4712" spans="1:42" x14ac:dyDescent="0.35">
      <c r="A4712" t="s">
        <v>5860</v>
      </c>
      <c r="B4712" t="s">
        <v>19</v>
      </c>
      <c r="C4712">
        <v>25</v>
      </c>
      <c r="D4712" t="s">
        <v>10</v>
      </c>
      <c r="E4712">
        <v>0</v>
      </c>
      <c r="F4712" t="s">
        <v>288</v>
      </c>
      <c r="G4712">
        <v>92553</v>
      </c>
      <c r="H4712">
        <v>33.923149000000002</v>
      </c>
      <c r="I4712">
        <v>-117.244933</v>
      </c>
      <c r="J4712">
        <v>10</v>
      </c>
      <c r="K4712" s="1">
        <v>28</v>
      </c>
      <c r="L4712" t="s">
        <v>12</v>
      </c>
      <c r="M4712" t="s">
        <v>10</v>
      </c>
      <c r="N4712">
        <v>33.57</v>
      </c>
      <c r="O4712" t="s">
        <v>10</v>
      </c>
      <c r="P4712" t="s">
        <v>10</v>
      </c>
      <c r="Q4712" t="s">
        <v>25</v>
      </c>
      <c r="R4712">
        <v>52</v>
      </c>
      <c r="S4712" t="s">
        <v>13</v>
      </c>
      <c r="T4712" t="s">
        <v>10</v>
      </c>
      <c r="U4712" t="s">
        <v>10</v>
      </c>
      <c r="V4712" t="s">
        <v>13</v>
      </c>
      <c r="W4712" t="s">
        <v>10</v>
      </c>
      <c r="X4712" t="s">
        <v>13</v>
      </c>
      <c r="Y4712" t="s">
        <v>13</v>
      </c>
      <c r="Z4712" t="s">
        <v>10</v>
      </c>
      <c r="AA4712" t="s">
        <v>21</v>
      </c>
      <c r="AB4712" t="s">
        <v>13</v>
      </c>
      <c r="AC4712" t="s">
        <v>16</v>
      </c>
      <c r="AD4712">
        <v>96.6</v>
      </c>
      <c r="AE4712">
        <v>2684.35</v>
      </c>
      <c r="AF4712">
        <v>0</v>
      </c>
      <c r="AG4712">
        <v>0</v>
      </c>
      <c r="AH4712">
        <v>939.96</v>
      </c>
      <c r="AI4712">
        <v>3624.31</v>
      </c>
      <c r="AJ4712" t="s">
        <v>17</v>
      </c>
      <c r="AM4712" t="str">
        <f t="shared" si="219"/>
        <v>VIP</v>
      </c>
      <c r="AN4712" t="str">
        <f t="shared" si="220"/>
        <v>No</v>
      </c>
      <c r="AO4712" t="str" cm="1">
        <f t="array" ref="AO4712">_xlfn.IFS($C4712&lt;36,"Youth", $C4712&lt;66, "Middle_age", $C4712&gt;65, "Old")</f>
        <v>Youth</v>
      </c>
      <c r="AP4712" t="str">
        <f t="shared" si="221"/>
        <v>3 năm</v>
      </c>
    </row>
    <row r="4713" spans="1:42" x14ac:dyDescent="0.35">
      <c r="A4713" t="s">
        <v>5861</v>
      </c>
      <c r="B4713" t="s">
        <v>9</v>
      </c>
      <c r="C4713">
        <v>59</v>
      </c>
      <c r="D4713" t="s">
        <v>13</v>
      </c>
      <c r="E4713">
        <v>0</v>
      </c>
      <c r="F4713" t="s">
        <v>3534</v>
      </c>
      <c r="G4713">
        <v>96091</v>
      </c>
      <c r="H4713">
        <v>41.081847000000003</v>
      </c>
      <c r="I4713">
        <v>-122.70054500000001</v>
      </c>
      <c r="J4713">
        <v>0</v>
      </c>
      <c r="K4713" s="1">
        <v>30</v>
      </c>
      <c r="L4713" t="s">
        <v>12</v>
      </c>
      <c r="M4713" t="s">
        <v>10</v>
      </c>
      <c r="N4713">
        <v>43.01</v>
      </c>
      <c r="O4713" t="s">
        <v>13</v>
      </c>
      <c r="P4713" t="s">
        <v>10</v>
      </c>
      <c r="Q4713" t="s">
        <v>14</v>
      </c>
      <c r="R4713">
        <v>4</v>
      </c>
      <c r="S4713" t="s">
        <v>10</v>
      </c>
      <c r="T4713" t="s">
        <v>10</v>
      </c>
      <c r="U4713" t="s">
        <v>10</v>
      </c>
      <c r="V4713" t="s">
        <v>10</v>
      </c>
      <c r="W4713" t="s">
        <v>10</v>
      </c>
      <c r="X4713" t="s">
        <v>10</v>
      </c>
      <c r="Y4713" t="s">
        <v>10</v>
      </c>
      <c r="Z4713" t="s">
        <v>13</v>
      </c>
      <c r="AA4713" t="s">
        <v>15</v>
      </c>
      <c r="AB4713" t="s">
        <v>13</v>
      </c>
      <c r="AC4713" t="s">
        <v>26</v>
      </c>
      <c r="AD4713">
        <v>85.35</v>
      </c>
      <c r="AE4713">
        <v>2530.4</v>
      </c>
      <c r="AF4713">
        <v>0</v>
      </c>
      <c r="AG4713">
        <v>20</v>
      </c>
      <c r="AH4713">
        <v>1290.3</v>
      </c>
      <c r="AI4713">
        <v>3840.7</v>
      </c>
      <c r="AJ4713" t="s">
        <v>27</v>
      </c>
      <c r="AK4713" t="s">
        <v>28</v>
      </c>
      <c r="AL4713" t="s">
        <v>74</v>
      </c>
      <c r="AM4713" t="str">
        <f t="shared" si="219"/>
        <v>Churned</v>
      </c>
      <c r="AN4713" t="str">
        <f t="shared" si="220"/>
        <v>No</v>
      </c>
      <c r="AO4713" t="str" cm="1">
        <f t="array" ref="AO4713">_xlfn.IFS($C4713&lt;36,"Youth", $C4713&lt;66, "Middle_age", $C4713&gt;65, "Old")</f>
        <v>Middle_age</v>
      </c>
      <c r="AP4713" t="str">
        <f t="shared" si="221"/>
        <v>3 năm</v>
      </c>
    </row>
    <row r="4714" spans="1:42" x14ac:dyDescent="0.35">
      <c r="A4714" t="s">
        <v>5862</v>
      </c>
      <c r="B4714" t="s">
        <v>9</v>
      </c>
      <c r="C4714">
        <v>22</v>
      </c>
      <c r="D4714" t="s">
        <v>10</v>
      </c>
      <c r="E4714">
        <v>1</v>
      </c>
      <c r="F4714" t="s">
        <v>199</v>
      </c>
      <c r="G4714">
        <v>91744</v>
      </c>
      <c r="H4714">
        <v>34.031441000000001</v>
      </c>
      <c r="I4714">
        <v>-117.936436</v>
      </c>
      <c r="J4714">
        <v>1</v>
      </c>
      <c r="K4714" s="1">
        <v>5</v>
      </c>
      <c r="L4714" t="s">
        <v>12</v>
      </c>
      <c r="M4714" t="s">
        <v>13</v>
      </c>
      <c r="P4714" t="s">
        <v>10</v>
      </c>
      <c r="Q4714" t="s">
        <v>49</v>
      </c>
      <c r="R4714">
        <v>59</v>
      </c>
      <c r="S4714" t="s">
        <v>13</v>
      </c>
      <c r="T4714" t="s">
        <v>10</v>
      </c>
      <c r="U4714" t="s">
        <v>13</v>
      </c>
      <c r="V4714" t="s">
        <v>13</v>
      </c>
      <c r="W4714" t="s">
        <v>13</v>
      </c>
      <c r="X4714" t="s">
        <v>13</v>
      </c>
      <c r="Y4714" t="s">
        <v>13</v>
      </c>
      <c r="Z4714" t="s">
        <v>10</v>
      </c>
      <c r="AA4714" t="s">
        <v>21</v>
      </c>
      <c r="AB4714" t="s">
        <v>10</v>
      </c>
      <c r="AC4714" t="s">
        <v>26</v>
      </c>
      <c r="AD4714">
        <v>30.5</v>
      </c>
      <c r="AE4714">
        <v>167.2</v>
      </c>
      <c r="AF4714">
        <v>0</v>
      </c>
      <c r="AG4714">
        <v>0</v>
      </c>
      <c r="AH4714">
        <v>0</v>
      </c>
      <c r="AI4714">
        <v>167.2</v>
      </c>
      <c r="AJ4714" t="s">
        <v>17</v>
      </c>
      <c r="AM4714" t="str">
        <f t="shared" si="219"/>
        <v>Stayed</v>
      </c>
      <c r="AN4714" t="str">
        <f t="shared" si="220"/>
        <v>Yes</v>
      </c>
      <c r="AO4714" t="str" cm="1">
        <f t="array" ref="AO4714">_xlfn.IFS($C4714&lt;36,"Youth", $C4714&lt;66, "Middle_age", $C4714&gt;65, "Old")</f>
        <v>Youth</v>
      </c>
      <c r="AP4714" t="str">
        <f t="shared" si="221"/>
        <v>1 năm</v>
      </c>
    </row>
    <row r="4715" spans="1:42" x14ac:dyDescent="0.35">
      <c r="A4715" t="s">
        <v>5863</v>
      </c>
      <c r="B4715" t="s">
        <v>9</v>
      </c>
      <c r="C4715">
        <v>61</v>
      </c>
      <c r="D4715" t="s">
        <v>13</v>
      </c>
      <c r="E4715">
        <v>0</v>
      </c>
      <c r="F4715" t="s">
        <v>1309</v>
      </c>
      <c r="G4715">
        <v>94580</v>
      </c>
      <c r="H4715">
        <v>37.676248999999999</v>
      </c>
      <c r="I4715">
        <v>-122.13241499999999</v>
      </c>
      <c r="J4715">
        <v>0</v>
      </c>
      <c r="K4715" s="1">
        <v>34</v>
      </c>
      <c r="L4715" t="s">
        <v>99</v>
      </c>
      <c r="M4715" t="s">
        <v>10</v>
      </c>
      <c r="N4715">
        <v>4.66</v>
      </c>
      <c r="O4715" t="s">
        <v>13</v>
      </c>
      <c r="P4715" t="s">
        <v>10</v>
      </c>
      <c r="Q4715" t="s">
        <v>25</v>
      </c>
      <c r="R4715">
        <v>21</v>
      </c>
      <c r="S4715" t="s">
        <v>13</v>
      </c>
      <c r="T4715" t="s">
        <v>13</v>
      </c>
      <c r="U4715" t="s">
        <v>13</v>
      </c>
      <c r="V4715" t="s">
        <v>13</v>
      </c>
      <c r="W4715" t="s">
        <v>13</v>
      </c>
      <c r="X4715" t="s">
        <v>13</v>
      </c>
      <c r="Y4715" t="s">
        <v>13</v>
      </c>
      <c r="Z4715" t="s">
        <v>10</v>
      </c>
      <c r="AA4715" t="s">
        <v>21</v>
      </c>
      <c r="AB4715" t="s">
        <v>10</v>
      </c>
      <c r="AC4715" t="s">
        <v>16</v>
      </c>
      <c r="AD4715">
        <v>70</v>
      </c>
      <c r="AE4715">
        <v>2416.1</v>
      </c>
      <c r="AF4715">
        <v>11</v>
      </c>
      <c r="AG4715">
        <v>0</v>
      </c>
      <c r="AH4715">
        <v>158.44</v>
      </c>
      <c r="AI4715">
        <v>2563.54</v>
      </c>
      <c r="AJ4715" t="s">
        <v>27</v>
      </c>
      <c r="AK4715" t="s">
        <v>28</v>
      </c>
      <c r="AL4715" t="s">
        <v>184</v>
      </c>
      <c r="AM4715" t="str">
        <f t="shared" si="219"/>
        <v>Churned</v>
      </c>
      <c r="AN4715" t="str">
        <f t="shared" si="220"/>
        <v>No</v>
      </c>
      <c r="AO4715" t="str" cm="1">
        <f t="array" ref="AO4715">_xlfn.IFS($C4715&lt;36,"Youth", $C4715&lt;66, "Middle_age", $C4715&gt;65, "Old")</f>
        <v>Middle_age</v>
      </c>
      <c r="AP4715" t="str">
        <f t="shared" si="221"/>
        <v>3 năm</v>
      </c>
    </row>
    <row r="4716" spans="1:42" x14ac:dyDescent="0.35">
      <c r="A4716" t="s">
        <v>5864</v>
      </c>
      <c r="B4716" t="s">
        <v>19</v>
      </c>
      <c r="C4716">
        <v>40</v>
      </c>
      <c r="D4716" t="s">
        <v>10</v>
      </c>
      <c r="E4716">
        <v>1</v>
      </c>
      <c r="F4716" t="s">
        <v>476</v>
      </c>
      <c r="G4716">
        <v>95228</v>
      </c>
      <c r="H4716">
        <v>37.943953999999998</v>
      </c>
      <c r="I4716">
        <v>-120.67108</v>
      </c>
      <c r="J4716">
        <v>10</v>
      </c>
      <c r="K4716" s="1">
        <v>2</v>
      </c>
      <c r="L4716" t="s">
        <v>24</v>
      </c>
      <c r="M4716" t="s">
        <v>10</v>
      </c>
      <c r="N4716">
        <v>39.35</v>
      </c>
      <c r="O4716" t="s">
        <v>13</v>
      </c>
      <c r="P4716" t="s">
        <v>10</v>
      </c>
      <c r="Q4716" t="s">
        <v>25</v>
      </c>
      <c r="R4716">
        <v>24</v>
      </c>
      <c r="S4716" t="s">
        <v>10</v>
      </c>
      <c r="T4716" t="s">
        <v>13</v>
      </c>
      <c r="U4716" t="s">
        <v>13</v>
      </c>
      <c r="V4716" t="s">
        <v>13</v>
      </c>
      <c r="W4716" t="s">
        <v>10</v>
      </c>
      <c r="X4716" t="s">
        <v>10</v>
      </c>
      <c r="Y4716" t="s">
        <v>10</v>
      </c>
      <c r="Z4716" t="s">
        <v>10</v>
      </c>
      <c r="AA4716" t="s">
        <v>21</v>
      </c>
      <c r="AB4716" t="s">
        <v>13</v>
      </c>
      <c r="AC4716" t="s">
        <v>26</v>
      </c>
      <c r="AD4716">
        <v>97.1</v>
      </c>
      <c r="AE4716">
        <v>184.15</v>
      </c>
      <c r="AF4716">
        <v>0</v>
      </c>
      <c r="AG4716">
        <v>0</v>
      </c>
      <c r="AH4716">
        <v>78.7</v>
      </c>
      <c r="AI4716">
        <v>262.85000000000002</v>
      </c>
      <c r="AJ4716" t="s">
        <v>68</v>
      </c>
      <c r="AM4716" t="str">
        <f t="shared" si="219"/>
        <v>Joined</v>
      </c>
      <c r="AN4716" t="str">
        <f t="shared" si="220"/>
        <v>Yes</v>
      </c>
      <c r="AO4716" t="str" cm="1">
        <f t="array" ref="AO4716">_xlfn.IFS($C4716&lt;36,"Youth", $C4716&lt;66, "Middle_age", $C4716&gt;65, "Old")</f>
        <v>Middle_age</v>
      </c>
      <c r="AP4716" t="str">
        <f t="shared" si="221"/>
        <v>1 năm</v>
      </c>
    </row>
    <row r="4717" spans="1:42" x14ac:dyDescent="0.35">
      <c r="A4717" t="s">
        <v>5865</v>
      </c>
      <c r="B4717" t="s">
        <v>9</v>
      </c>
      <c r="C4717">
        <v>76</v>
      </c>
      <c r="D4717" t="s">
        <v>13</v>
      </c>
      <c r="E4717">
        <v>0</v>
      </c>
      <c r="F4717" t="s">
        <v>912</v>
      </c>
      <c r="G4717">
        <v>92832</v>
      </c>
      <c r="H4717">
        <v>33.868316</v>
      </c>
      <c r="I4717">
        <v>-117.929029</v>
      </c>
      <c r="J4717">
        <v>0</v>
      </c>
      <c r="K4717" s="1">
        <v>14</v>
      </c>
      <c r="L4717" t="s">
        <v>12</v>
      </c>
      <c r="M4717" t="s">
        <v>10</v>
      </c>
      <c r="N4717">
        <v>48.01</v>
      </c>
      <c r="O4717" t="s">
        <v>13</v>
      </c>
      <c r="P4717" t="s">
        <v>10</v>
      </c>
      <c r="Q4717" t="s">
        <v>25</v>
      </c>
      <c r="R4717">
        <v>2</v>
      </c>
      <c r="S4717" t="s">
        <v>10</v>
      </c>
      <c r="T4717" t="s">
        <v>10</v>
      </c>
      <c r="U4717" t="s">
        <v>13</v>
      </c>
      <c r="V4717" t="s">
        <v>13</v>
      </c>
      <c r="W4717" t="s">
        <v>13</v>
      </c>
      <c r="X4717" t="s">
        <v>13</v>
      </c>
      <c r="Y4717" t="s">
        <v>13</v>
      </c>
      <c r="Z4717" t="s">
        <v>13</v>
      </c>
      <c r="AA4717" t="s">
        <v>21</v>
      </c>
      <c r="AB4717" t="s">
        <v>13</v>
      </c>
      <c r="AC4717" t="s">
        <v>26</v>
      </c>
      <c r="AD4717">
        <v>78.849999999999994</v>
      </c>
      <c r="AE4717">
        <v>1043.8</v>
      </c>
      <c r="AF4717">
        <v>0</v>
      </c>
      <c r="AG4717">
        <v>50</v>
      </c>
      <c r="AH4717">
        <v>672.14</v>
      </c>
      <c r="AI4717">
        <v>1765.94</v>
      </c>
      <c r="AJ4717" t="s">
        <v>17</v>
      </c>
      <c r="AM4717" t="str">
        <f t="shared" si="219"/>
        <v>Stayed</v>
      </c>
      <c r="AN4717" t="str">
        <f t="shared" si="220"/>
        <v>No</v>
      </c>
      <c r="AO4717" t="str" cm="1">
        <f t="array" ref="AO4717">_xlfn.IFS($C4717&lt;36,"Youth", $C4717&lt;66, "Middle_age", $C4717&gt;65, "Old")</f>
        <v>Old</v>
      </c>
      <c r="AP4717" t="str">
        <f t="shared" si="221"/>
        <v>2 năm</v>
      </c>
    </row>
    <row r="4718" spans="1:42" x14ac:dyDescent="0.35">
      <c r="A4718" t="s">
        <v>5866</v>
      </c>
      <c r="B4718" t="s">
        <v>19</v>
      </c>
      <c r="C4718">
        <v>77</v>
      </c>
      <c r="D4718" t="s">
        <v>10</v>
      </c>
      <c r="E4718">
        <v>0</v>
      </c>
      <c r="F4718" t="s">
        <v>45</v>
      </c>
      <c r="G4718">
        <v>94558</v>
      </c>
      <c r="H4718">
        <v>38.489789000000002</v>
      </c>
      <c r="I4718">
        <v>-122.27011</v>
      </c>
      <c r="J4718">
        <v>1</v>
      </c>
      <c r="K4718" s="1">
        <v>62</v>
      </c>
      <c r="L4718" t="s">
        <v>12</v>
      </c>
      <c r="M4718" t="s">
        <v>10</v>
      </c>
      <c r="N4718">
        <v>7.11</v>
      </c>
      <c r="O4718" t="s">
        <v>10</v>
      </c>
      <c r="P4718" t="s">
        <v>10</v>
      </c>
      <c r="Q4718" t="s">
        <v>25</v>
      </c>
      <c r="R4718">
        <v>16</v>
      </c>
      <c r="S4718" t="s">
        <v>13</v>
      </c>
      <c r="T4718" t="s">
        <v>10</v>
      </c>
      <c r="U4718" t="s">
        <v>10</v>
      </c>
      <c r="V4718" t="s">
        <v>13</v>
      </c>
      <c r="W4718" t="s">
        <v>10</v>
      </c>
      <c r="X4718" t="s">
        <v>10</v>
      </c>
      <c r="Y4718" t="s">
        <v>10</v>
      </c>
      <c r="Z4718" t="s">
        <v>10</v>
      </c>
      <c r="AA4718" t="s">
        <v>15</v>
      </c>
      <c r="AB4718" t="s">
        <v>10</v>
      </c>
      <c r="AC4718" t="s">
        <v>26</v>
      </c>
      <c r="AD4718">
        <v>103.75</v>
      </c>
      <c r="AE4718">
        <v>6383.35</v>
      </c>
      <c r="AF4718">
        <v>0</v>
      </c>
      <c r="AG4718">
        <v>0</v>
      </c>
      <c r="AH4718">
        <v>440.82</v>
      </c>
      <c r="AI4718">
        <v>6824.17</v>
      </c>
      <c r="AJ4718" t="s">
        <v>27</v>
      </c>
      <c r="AK4718" t="s">
        <v>28</v>
      </c>
      <c r="AL4718" t="s">
        <v>29</v>
      </c>
      <c r="AM4718" t="str">
        <f t="shared" si="219"/>
        <v>Churned</v>
      </c>
      <c r="AN4718" t="str">
        <f t="shared" si="220"/>
        <v>No</v>
      </c>
      <c r="AO4718" t="str" cm="1">
        <f t="array" ref="AO4718">_xlfn.IFS($C4718&lt;36,"Youth", $C4718&lt;66, "Middle_age", $C4718&gt;65, "Old")</f>
        <v>Old</v>
      </c>
      <c r="AP4718" t="str">
        <f t="shared" si="221"/>
        <v>6 năm</v>
      </c>
    </row>
    <row r="4719" spans="1:42" x14ac:dyDescent="0.35">
      <c r="A4719" t="s">
        <v>5867</v>
      </c>
      <c r="B4719" t="s">
        <v>19</v>
      </c>
      <c r="C4719">
        <v>74</v>
      </c>
      <c r="D4719" t="s">
        <v>10</v>
      </c>
      <c r="E4719">
        <v>0</v>
      </c>
      <c r="F4719" t="s">
        <v>4018</v>
      </c>
      <c r="G4719">
        <v>94939</v>
      </c>
      <c r="H4719">
        <v>37.937081999999997</v>
      </c>
      <c r="I4719">
        <v>-122.532369</v>
      </c>
      <c r="J4719">
        <v>1</v>
      </c>
      <c r="K4719" s="1">
        <v>53</v>
      </c>
      <c r="L4719" t="s">
        <v>12</v>
      </c>
      <c r="M4719" t="s">
        <v>10</v>
      </c>
      <c r="N4719">
        <v>39.36</v>
      </c>
      <c r="O4719" t="s">
        <v>10</v>
      </c>
      <c r="P4719" t="s">
        <v>10</v>
      </c>
      <c r="Q4719" t="s">
        <v>25</v>
      </c>
      <c r="R4719">
        <v>23</v>
      </c>
      <c r="S4719" t="s">
        <v>13</v>
      </c>
      <c r="T4719" t="s">
        <v>10</v>
      </c>
      <c r="U4719" t="s">
        <v>10</v>
      </c>
      <c r="V4719" t="s">
        <v>13</v>
      </c>
      <c r="W4719" t="s">
        <v>10</v>
      </c>
      <c r="X4719" t="s">
        <v>10</v>
      </c>
      <c r="Y4719" t="s">
        <v>13</v>
      </c>
      <c r="Z4719" t="s">
        <v>10</v>
      </c>
      <c r="AA4719" t="s">
        <v>21</v>
      </c>
      <c r="AB4719" t="s">
        <v>10</v>
      </c>
      <c r="AC4719" t="s">
        <v>26</v>
      </c>
      <c r="AD4719">
        <v>103.85</v>
      </c>
      <c r="AE4719">
        <v>5485.5</v>
      </c>
      <c r="AF4719">
        <v>0</v>
      </c>
      <c r="AG4719">
        <v>0</v>
      </c>
      <c r="AH4719">
        <v>2086.08</v>
      </c>
      <c r="AI4719">
        <v>7571.58</v>
      </c>
      <c r="AJ4719" t="s">
        <v>27</v>
      </c>
      <c r="AK4719" t="s">
        <v>28</v>
      </c>
      <c r="AL4719" t="s">
        <v>29</v>
      </c>
      <c r="AM4719" t="str">
        <f t="shared" si="219"/>
        <v>Churned</v>
      </c>
      <c r="AN4719" t="str">
        <f t="shared" si="220"/>
        <v>No</v>
      </c>
      <c r="AO4719" t="str" cm="1">
        <f t="array" ref="AO4719">_xlfn.IFS($C4719&lt;36,"Youth", $C4719&lt;66, "Middle_age", $C4719&gt;65, "Old")</f>
        <v>Old</v>
      </c>
      <c r="AP4719" t="str">
        <f t="shared" si="221"/>
        <v>5 năm</v>
      </c>
    </row>
    <row r="4720" spans="1:42" x14ac:dyDescent="0.35">
      <c r="A4720" t="s">
        <v>5868</v>
      </c>
      <c r="B4720" t="s">
        <v>9</v>
      </c>
      <c r="C4720">
        <v>19</v>
      </c>
      <c r="D4720" t="s">
        <v>13</v>
      </c>
      <c r="E4720">
        <v>0</v>
      </c>
      <c r="F4720" t="s">
        <v>2575</v>
      </c>
      <c r="G4720">
        <v>93455</v>
      </c>
      <c r="H4720">
        <v>34.818227</v>
      </c>
      <c r="I4720">
        <v>-120.418784</v>
      </c>
      <c r="J4720">
        <v>0</v>
      </c>
      <c r="K4720" s="1">
        <v>30</v>
      </c>
      <c r="L4720" t="s">
        <v>12</v>
      </c>
      <c r="M4720" t="s">
        <v>10</v>
      </c>
      <c r="N4720">
        <v>13.16</v>
      </c>
      <c r="O4720" t="s">
        <v>10</v>
      </c>
      <c r="P4720" t="s">
        <v>10</v>
      </c>
      <c r="Q4720" t="s">
        <v>25</v>
      </c>
      <c r="R4720">
        <v>27</v>
      </c>
      <c r="S4720" t="s">
        <v>13</v>
      </c>
      <c r="T4720" t="s">
        <v>10</v>
      </c>
      <c r="U4720" t="s">
        <v>10</v>
      </c>
      <c r="V4720" t="s">
        <v>10</v>
      </c>
      <c r="W4720" t="s">
        <v>10</v>
      </c>
      <c r="X4720" t="s">
        <v>10</v>
      </c>
      <c r="Y4720" t="s">
        <v>10</v>
      </c>
      <c r="Z4720" t="s">
        <v>10</v>
      </c>
      <c r="AA4720" t="s">
        <v>15</v>
      </c>
      <c r="AB4720" t="s">
        <v>13</v>
      </c>
      <c r="AC4720" t="s">
        <v>16</v>
      </c>
      <c r="AD4720">
        <v>110.45</v>
      </c>
      <c r="AE4720">
        <v>3327.05</v>
      </c>
      <c r="AF4720">
        <v>0</v>
      </c>
      <c r="AG4720">
        <v>0</v>
      </c>
      <c r="AH4720">
        <v>394.8</v>
      </c>
      <c r="AI4720">
        <v>3721.85</v>
      </c>
      <c r="AJ4720" t="s">
        <v>17</v>
      </c>
      <c r="AM4720" t="str">
        <f t="shared" si="219"/>
        <v>VIP</v>
      </c>
      <c r="AN4720" t="str">
        <f t="shared" si="220"/>
        <v>No</v>
      </c>
      <c r="AO4720" t="str" cm="1">
        <f t="array" ref="AO4720">_xlfn.IFS($C4720&lt;36,"Youth", $C4720&lt;66, "Middle_age", $C4720&gt;65, "Old")</f>
        <v>Youth</v>
      </c>
      <c r="AP4720" t="str">
        <f t="shared" si="221"/>
        <v>3 năm</v>
      </c>
    </row>
    <row r="4721" spans="1:42" x14ac:dyDescent="0.35">
      <c r="A4721" t="s">
        <v>5869</v>
      </c>
      <c r="B4721" t="s">
        <v>19</v>
      </c>
      <c r="C4721">
        <v>30</v>
      </c>
      <c r="D4721" t="s">
        <v>10</v>
      </c>
      <c r="E4721">
        <v>3</v>
      </c>
      <c r="F4721" t="s">
        <v>407</v>
      </c>
      <c r="G4721">
        <v>92410</v>
      </c>
      <c r="H4721">
        <v>34.106921999999997</v>
      </c>
      <c r="I4721">
        <v>-117.29755299999999</v>
      </c>
      <c r="J4721">
        <v>4</v>
      </c>
      <c r="K4721" s="1">
        <v>16</v>
      </c>
      <c r="L4721" t="s">
        <v>32</v>
      </c>
      <c r="M4721" t="s">
        <v>10</v>
      </c>
      <c r="N4721">
        <v>38.549999999999997</v>
      </c>
      <c r="O4721" t="s">
        <v>13</v>
      </c>
      <c r="P4721" t="s">
        <v>13</v>
      </c>
      <c r="AA4721" t="s">
        <v>21</v>
      </c>
      <c r="AB4721" t="s">
        <v>13</v>
      </c>
      <c r="AC4721" t="s">
        <v>26</v>
      </c>
      <c r="AD4721">
        <v>20.149999999999999</v>
      </c>
      <c r="AE4721">
        <v>341.35</v>
      </c>
      <c r="AF4721">
        <v>0</v>
      </c>
      <c r="AG4721">
        <v>0</v>
      </c>
      <c r="AH4721">
        <v>616.79999999999995</v>
      </c>
      <c r="AI4721">
        <v>958.15</v>
      </c>
      <c r="AJ4721" t="s">
        <v>17</v>
      </c>
      <c r="AM4721" t="str">
        <f t="shared" si="219"/>
        <v>Stayed</v>
      </c>
      <c r="AN4721" t="str">
        <f t="shared" si="220"/>
        <v>Yes</v>
      </c>
      <c r="AO4721" t="str" cm="1">
        <f t="array" ref="AO4721">_xlfn.IFS($C4721&lt;36,"Youth", $C4721&lt;66, "Middle_age", $C4721&gt;65, "Old")</f>
        <v>Youth</v>
      </c>
      <c r="AP4721" t="str">
        <f t="shared" si="221"/>
        <v>2 năm</v>
      </c>
    </row>
    <row r="4722" spans="1:42" x14ac:dyDescent="0.35">
      <c r="A4722" t="s">
        <v>5870</v>
      </c>
      <c r="B4722" t="s">
        <v>9</v>
      </c>
      <c r="C4722">
        <v>43</v>
      </c>
      <c r="D4722" t="s">
        <v>10</v>
      </c>
      <c r="E4722">
        <v>0</v>
      </c>
      <c r="F4722" t="s">
        <v>175</v>
      </c>
      <c r="G4722">
        <v>93428</v>
      </c>
      <c r="H4722">
        <v>35.591386999999997</v>
      </c>
      <c r="I4722">
        <v>-121.032256</v>
      </c>
      <c r="J4722">
        <v>1</v>
      </c>
      <c r="K4722" s="1">
        <v>72</v>
      </c>
      <c r="L4722" t="s">
        <v>42</v>
      </c>
      <c r="M4722" t="s">
        <v>10</v>
      </c>
      <c r="N4722">
        <v>24.89</v>
      </c>
      <c r="O4722" t="s">
        <v>10</v>
      </c>
      <c r="P4722" t="s">
        <v>10</v>
      </c>
      <c r="Q4722" t="s">
        <v>25</v>
      </c>
      <c r="R4722">
        <v>5</v>
      </c>
      <c r="S4722" t="s">
        <v>10</v>
      </c>
      <c r="T4722" t="s">
        <v>10</v>
      </c>
      <c r="U4722" t="s">
        <v>10</v>
      </c>
      <c r="V4722" t="s">
        <v>10</v>
      </c>
      <c r="W4722" t="s">
        <v>10</v>
      </c>
      <c r="X4722" t="s">
        <v>10</v>
      </c>
      <c r="Y4722" t="s">
        <v>10</v>
      </c>
      <c r="Z4722" t="s">
        <v>10</v>
      </c>
      <c r="AA4722" t="s">
        <v>43</v>
      </c>
      <c r="AB4722" t="s">
        <v>10</v>
      </c>
      <c r="AC4722" t="s">
        <v>16</v>
      </c>
      <c r="AD4722">
        <v>117.15</v>
      </c>
      <c r="AE4722">
        <v>8529.5</v>
      </c>
      <c r="AF4722">
        <v>0</v>
      </c>
      <c r="AG4722">
        <v>0</v>
      </c>
      <c r="AH4722">
        <v>1792.08</v>
      </c>
      <c r="AI4722">
        <v>10321.58</v>
      </c>
      <c r="AJ4722" t="s">
        <v>17</v>
      </c>
      <c r="AM4722" t="str">
        <f t="shared" si="219"/>
        <v>VIP</v>
      </c>
      <c r="AN4722" t="str">
        <f t="shared" si="220"/>
        <v>No</v>
      </c>
      <c r="AO4722" t="str" cm="1">
        <f t="array" ref="AO4722">_xlfn.IFS($C4722&lt;36,"Youth", $C4722&lt;66, "Middle_age", $C4722&gt;65, "Old")</f>
        <v>Middle_age</v>
      </c>
      <c r="AP4722" t="str">
        <f t="shared" si="221"/>
        <v>6 năm</v>
      </c>
    </row>
    <row r="4723" spans="1:42" x14ac:dyDescent="0.35">
      <c r="A4723" t="s">
        <v>5871</v>
      </c>
      <c r="B4723" t="s">
        <v>19</v>
      </c>
      <c r="C4723">
        <v>54</v>
      </c>
      <c r="D4723" t="s">
        <v>13</v>
      </c>
      <c r="E4723">
        <v>0</v>
      </c>
      <c r="F4723" t="s">
        <v>1511</v>
      </c>
      <c r="G4723">
        <v>90746</v>
      </c>
      <c r="H4723">
        <v>33.859171000000003</v>
      </c>
      <c r="I4723">
        <v>-118.252272</v>
      </c>
      <c r="J4723">
        <v>0</v>
      </c>
      <c r="K4723" s="1">
        <v>1</v>
      </c>
      <c r="L4723" t="s">
        <v>12</v>
      </c>
      <c r="M4723" t="s">
        <v>10</v>
      </c>
      <c r="N4723">
        <v>15.9</v>
      </c>
      <c r="O4723" t="s">
        <v>13</v>
      </c>
      <c r="P4723" t="s">
        <v>10</v>
      </c>
      <c r="Q4723" t="s">
        <v>14</v>
      </c>
      <c r="R4723">
        <v>27</v>
      </c>
      <c r="S4723" t="s">
        <v>13</v>
      </c>
      <c r="T4723" t="s">
        <v>13</v>
      </c>
      <c r="U4723" t="s">
        <v>13</v>
      </c>
      <c r="V4723" t="s">
        <v>13</v>
      </c>
      <c r="W4723" t="s">
        <v>13</v>
      </c>
      <c r="X4723" t="s">
        <v>13</v>
      </c>
      <c r="Y4723" t="s">
        <v>13</v>
      </c>
      <c r="Z4723" t="s">
        <v>13</v>
      </c>
      <c r="AA4723" t="s">
        <v>21</v>
      </c>
      <c r="AB4723" t="s">
        <v>10</v>
      </c>
      <c r="AC4723" t="s">
        <v>26</v>
      </c>
      <c r="AD4723">
        <v>43.85</v>
      </c>
      <c r="AE4723">
        <v>43.85</v>
      </c>
      <c r="AF4723">
        <v>0</v>
      </c>
      <c r="AG4723">
        <v>10</v>
      </c>
      <c r="AH4723">
        <v>15.9</v>
      </c>
      <c r="AI4723">
        <v>69.75</v>
      </c>
      <c r="AJ4723" t="s">
        <v>68</v>
      </c>
      <c r="AM4723" t="str">
        <f t="shared" si="219"/>
        <v>Joined</v>
      </c>
      <c r="AN4723" t="str">
        <f t="shared" si="220"/>
        <v>No</v>
      </c>
      <c r="AO4723" t="str" cm="1">
        <f t="array" ref="AO4723">_xlfn.IFS($C4723&lt;36,"Youth", $C4723&lt;66, "Middle_age", $C4723&gt;65, "Old")</f>
        <v>Middle_age</v>
      </c>
      <c r="AP4723" t="str">
        <f t="shared" si="221"/>
        <v>1 năm</v>
      </c>
    </row>
    <row r="4724" spans="1:42" x14ac:dyDescent="0.35">
      <c r="A4724" t="s">
        <v>5872</v>
      </c>
      <c r="B4724" t="s">
        <v>19</v>
      </c>
      <c r="C4724">
        <v>27</v>
      </c>
      <c r="D4724" t="s">
        <v>10</v>
      </c>
      <c r="E4724">
        <v>0</v>
      </c>
      <c r="F4724" t="s">
        <v>1946</v>
      </c>
      <c r="G4724">
        <v>91768</v>
      </c>
      <c r="H4724">
        <v>34.067931999999999</v>
      </c>
      <c r="I4724">
        <v>-117.785168</v>
      </c>
      <c r="J4724">
        <v>1</v>
      </c>
      <c r="K4724" s="1">
        <v>49</v>
      </c>
      <c r="L4724" t="s">
        <v>12</v>
      </c>
      <c r="M4724" t="s">
        <v>10</v>
      </c>
      <c r="N4724">
        <v>46.94</v>
      </c>
      <c r="O4724" t="s">
        <v>10</v>
      </c>
      <c r="P4724" t="s">
        <v>10</v>
      </c>
      <c r="Q4724" t="s">
        <v>25</v>
      </c>
      <c r="R4724">
        <v>73</v>
      </c>
      <c r="S4724" t="s">
        <v>13</v>
      </c>
      <c r="T4724" t="s">
        <v>13</v>
      </c>
      <c r="U4724" t="s">
        <v>10</v>
      </c>
      <c r="V4724" t="s">
        <v>13</v>
      </c>
      <c r="W4724" t="s">
        <v>10</v>
      </c>
      <c r="X4724" t="s">
        <v>10</v>
      </c>
      <c r="Y4724" t="s">
        <v>10</v>
      </c>
      <c r="Z4724" t="s">
        <v>13</v>
      </c>
      <c r="AA4724" t="s">
        <v>21</v>
      </c>
      <c r="AB4724" t="s">
        <v>10</v>
      </c>
      <c r="AC4724" t="s">
        <v>26</v>
      </c>
      <c r="AD4724">
        <v>99.8</v>
      </c>
      <c r="AE4724">
        <v>4872.45</v>
      </c>
      <c r="AF4724">
        <v>0</v>
      </c>
      <c r="AG4724">
        <v>130</v>
      </c>
      <c r="AH4724">
        <v>2300.06</v>
      </c>
      <c r="AI4724">
        <v>7302.51</v>
      </c>
      <c r="AJ4724" t="s">
        <v>27</v>
      </c>
      <c r="AK4724" t="s">
        <v>91</v>
      </c>
      <c r="AL4724" t="s">
        <v>165</v>
      </c>
      <c r="AM4724" t="str">
        <f t="shared" si="219"/>
        <v>Churned</v>
      </c>
      <c r="AN4724" t="str">
        <f t="shared" si="220"/>
        <v>No</v>
      </c>
      <c r="AO4724" t="str" cm="1">
        <f t="array" ref="AO4724">_xlfn.IFS($C4724&lt;36,"Youth", $C4724&lt;66, "Middle_age", $C4724&gt;65, "Old")</f>
        <v>Youth</v>
      </c>
      <c r="AP4724" t="str">
        <f t="shared" si="221"/>
        <v>5 năm</v>
      </c>
    </row>
    <row r="4725" spans="1:42" x14ac:dyDescent="0.35">
      <c r="A4725" t="s">
        <v>5873</v>
      </c>
      <c r="B4725" t="s">
        <v>19</v>
      </c>
      <c r="C4725">
        <v>54</v>
      </c>
      <c r="D4725" t="s">
        <v>10</v>
      </c>
      <c r="E4725">
        <v>2</v>
      </c>
      <c r="F4725" t="s">
        <v>4055</v>
      </c>
      <c r="G4725">
        <v>95632</v>
      </c>
      <c r="H4725">
        <v>38.274450999999999</v>
      </c>
      <c r="I4725">
        <v>-121.259201</v>
      </c>
      <c r="J4725">
        <v>2</v>
      </c>
      <c r="K4725" s="1">
        <v>67</v>
      </c>
      <c r="L4725" t="s">
        <v>42</v>
      </c>
      <c r="M4725" t="s">
        <v>10</v>
      </c>
      <c r="N4725">
        <v>14.54</v>
      </c>
      <c r="O4725" t="s">
        <v>10</v>
      </c>
      <c r="P4725" t="s">
        <v>13</v>
      </c>
      <c r="AA4725" t="s">
        <v>43</v>
      </c>
      <c r="AB4725" t="s">
        <v>13</v>
      </c>
      <c r="AC4725" t="s">
        <v>16</v>
      </c>
      <c r="AD4725">
        <v>26.3</v>
      </c>
      <c r="AE4725">
        <v>1688.9</v>
      </c>
      <c r="AF4725">
        <v>0</v>
      </c>
      <c r="AG4725">
        <v>0</v>
      </c>
      <c r="AH4725">
        <v>974.18</v>
      </c>
      <c r="AI4725">
        <v>2663.08</v>
      </c>
      <c r="AJ4725" t="s">
        <v>17</v>
      </c>
      <c r="AM4725" t="str">
        <f t="shared" si="219"/>
        <v>Stayed</v>
      </c>
      <c r="AN4725" t="str">
        <f t="shared" si="220"/>
        <v>Yes</v>
      </c>
      <c r="AO4725" t="str" cm="1">
        <f t="array" ref="AO4725">_xlfn.IFS($C4725&lt;36,"Youth", $C4725&lt;66, "Middle_age", $C4725&gt;65, "Old")</f>
        <v>Middle_age</v>
      </c>
      <c r="AP4725" t="str">
        <f t="shared" si="221"/>
        <v>6 năm</v>
      </c>
    </row>
    <row r="4726" spans="1:42" x14ac:dyDescent="0.35">
      <c r="A4726" t="s">
        <v>5874</v>
      </c>
      <c r="B4726" t="s">
        <v>9</v>
      </c>
      <c r="C4726">
        <v>42</v>
      </c>
      <c r="D4726" t="s">
        <v>13</v>
      </c>
      <c r="E4726">
        <v>0</v>
      </c>
      <c r="F4726" t="s">
        <v>237</v>
      </c>
      <c r="G4726">
        <v>95379</v>
      </c>
      <c r="H4726">
        <v>37.939768000000001</v>
      </c>
      <c r="I4726">
        <v>-120.188002</v>
      </c>
      <c r="J4726">
        <v>0</v>
      </c>
      <c r="K4726" s="1">
        <v>11</v>
      </c>
      <c r="L4726" t="s">
        <v>32</v>
      </c>
      <c r="M4726" t="s">
        <v>10</v>
      </c>
      <c r="N4726">
        <v>13.56</v>
      </c>
      <c r="O4726" t="s">
        <v>13</v>
      </c>
      <c r="P4726" t="s">
        <v>10</v>
      </c>
      <c r="Q4726" t="s">
        <v>14</v>
      </c>
      <c r="R4726">
        <v>17</v>
      </c>
      <c r="S4726" t="s">
        <v>13</v>
      </c>
      <c r="T4726" t="s">
        <v>13</v>
      </c>
      <c r="U4726" t="s">
        <v>13</v>
      </c>
      <c r="V4726" t="s">
        <v>13</v>
      </c>
      <c r="W4726" t="s">
        <v>10</v>
      </c>
      <c r="X4726" t="s">
        <v>10</v>
      </c>
      <c r="Y4726" t="s">
        <v>10</v>
      </c>
      <c r="Z4726" t="s">
        <v>10</v>
      </c>
      <c r="AA4726" t="s">
        <v>21</v>
      </c>
      <c r="AB4726" t="s">
        <v>10</v>
      </c>
      <c r="AC4726" t="s">
        <v>26</v>
      </c>
      <c r="AD4726">
        <v>64.900000000000006</v>
      </c>
      <c r="AE4726">
        <v>716.1</v>
      </c>
      <c r="AF4726">
        <v>0</v>
      </c>
      <c r="AG4726">
        <v>0</v>
      </c>
      <c r="AH4726">
        <v>149.16</v>
      </c>
      <c r="AI4726">
        <v>865.26</v>
      </c>
      <c r="AJ4726" t="s">
        <v>17</v>
      </c>
      <c r="AM4726" t="str">
        <f t="shared" si="219"/>
        <v>Stayed</v>
      </c>
      <c r="AN4726" t="str">
        <f t="shared" si="220"/>
        <v>No</v>
      </c>
      <c r="AO4726" t="str" cm="1">
        <f t="array" ref="AO4726">_xlfn.IFS($C4726&lt;36,"Youth", $C4726&lt;66, "Middle_age", $C4726&gt;65, "Old")</f>
        <v>Middle_age</v>
      </c>
      <c r="AP4726" t="str">
        <f t="shared" si="221"/>
        <v>1 năm</v>
      </c>
    </row>
    <row r="4727" spans="1:42" x14ac:dyDescent="0.35">
      <c r="A4727" t="s">
        <v>5875</v>
      </c>
      <c r="B4727" t="s">
        <v>9</v>
      </c>
      <c r="C4727">
        <v>57</v>
      </c>
      <c r="D4727" t="s">
        <v>13</v>
      </c>
      <c r="E4727">
        <v>0</v>
      </c>
      <c r="F4727" t="s">
        <v>2171</v>
      </c>
      <c r="G4727">
        <v>90221</v>
      </c>
      <c r="H4727">
        <v>33.885810999999997</v>
      </c>
      <c r="I4727">
        <v>-118.206459</v>
      </c>
      <c r="J4727">
        <v>0</v>
      </c>
      <c r="K4727" s="1">
        <v>1</v>
      </c>
      <c r="L4727" t="s">
        <v>24</v>
      </c>
      <c r="M4727" t="s">
        <v>10</v>
      </c>
      <c r="N4727">
        <v>15.92</v>
      </c>
      <c r="O4727" t="s">
        <v>13</v>
      </c>
      <c r="P4727" t="s">
        <v>10</v>
      </c>
      <c r="Q4727" t="s">
        <v>25</v>
      </c>
      <c r="R4727">
        <v>11</v>
      </c>
      <c r="S4727" t="s">
        <v>13</v>
      </c>
      <c r="T4727" t="s">
        <v>13</v>
      </c>
      <c r="U4727" t="s">
        <v>13</v>
      </c>
      <c r="V4727" t="s">
        <v>13</v>
      </c>
      <c r="W4727" t="s">
        <v>13</v>
      </c>
      <c r="X4727" t="s">
        <v>13</v>
      </c>
      <c r="Y4727" t="s">
        <v>13</v>
      </c>
      <c r="Z4727" t="s">
        <v>10</v>
      </c>
      <c r="AA4727" t="s">
        <v>21</v>
      </c>
      <c r="AB4727" t="s">
        <v>10</v>
      </c>
      <c r="AC4727" t="s">
        <v>26</v>
      </c>
      <c r="AD4727">
        <v>70.3</v>
      </c>
      <c r="AE4727">
        <v>70.3</v>
      </c>
      <c r="AF4727">
        <v>0</v>
      </c>
      <c r="AG4727">
        <v>0</v>
      </c>
      <c r="AH4727">
        <v>15.92</v>
      </c>
      <c r="AI4727">
        <v>86.22</v>
      </c>
      <c r="AJ4727" t="s">
        <v>27</v>
      </c>
      <c r="AK4727" t="s">
        <v>33</v>
      </c>
      <c r="AL4727" t="s">
        <v>403</v>
      </c>
      <c r="AM4727" t="str">
        <f t="shared" si="219"/>
        <v>Churned</v>
      </c>
      <c r="AN4727" t="str">
        <f t="shared" si="220"/>
        <v>No</v>
      </c>
      <c r="AO4727" t="str" cm="1">
        <f t="array" ref="AO4727">_xlfn.IFS($C4727&lt;36,"Youth", $C4727&lt;66, "Middle_age", $C4727&gt;65, "Old")</f>
        <v>Middle_age</v>
      </c>
      <c r="AP4727" t="str">
        <f t="shared" si="221"/>
        <v>1 năm</v>
      </c>
    </row>
    <row r="4728" spans="1:42" x14ac:dyDescent="0.35">
      <c r="A4728" t="s">
        <v>5876</v>
      </c>
      <c r="B4728" t="s">
        <v>9</v>
      </c>
      <c r="C4728">
        <v>21</v>
      </c>
      <c r="D4728" t="s">
        <v>13</v>
      </c>
      <c r="E4728">
        <v>0</v>
      </c>
      <c r="F4728" t="s">
        <v>829</v>
      </c>
      <c r="G4728">
        <v>95959</v>
      </c>
      <c r="H4728">
        <v>39.333736999999999</v>
      </c>
      <c r="I4728">
        <v>-120.858667</v>
      </c>
      <c r="J4728">
        <v>0</v>
      </c>
      <c r="K4728" s="1">
        <v>1</v>
      </c>
      <c r="L4728" t="s">
        <v>12</v>
      </c>
      <c r="M4728" t="s">
        <v>10</v>
      </c>
      <c r="N4728">
        <v>1.5</v>
      </c>
      <c r="O4728" t="s">
        <v>13</v>
      </c>
      <c r="P4728" t="s">
        <v>13</v>
      </c>
      <c r="AA4728" t="s">
        <v>21</v>
      </c>
      <c r="AB4728" t="s">
        <v>13</v>
      </c>
      <c r="AC4728" t="s">
        <v>16</v>
      </c>
      <c r="AD4728">
        <v>19.899999999999999</v>
      </c>
      <c r="AE4728">
        <v>19.899999999999999</v>
      </c>
      <c r="AF4728">
        <v>0</v>
      </c>
      <c r="AG4728">
        <v>0</v>
      </c>
      <c r="AH4728">
        <v>1.5</v>
      </c>
      <c r="AI4728">
        <v>21.4</v>
      </c>
      <c r="AJ4728" t="s">
        <v>68</v>
      </c>
      <c r="AM4728" t="str">
        <f t="shared" si="219"/>
        <v>Joined</v>
      </c>
      <c r="AN4728" t="str">
        <f t="shared" si="220"/>
        <v>No</v>
      </c>
      <c r="AO4728" t="str" cm="1">
        <f t="array" ref="AO4728">_xlfn.IFS($C4728&lt;36,"Youth", $C4728&lt;66, "Middle_age", $C4728&gt;65, "Old")</f>
        <v>Youth</v>
      </c>
      <c r="AP4728" t="str">
        <f t="shared" si="221"/>
        <v>1 năm</v>
      </c>
    </row>
    <row r="4729" spans="1:42" x14ac:dyDescent="0.35">
      <c r="A4729" t="s">
        <v>5877</v>
      </c>
      <c r="B4729" t="s">
        <v>19</v>
      </c>
      <c r="C4729">
        <v>46</v>
      </c>
      <c r="D4729" t="s">
        <v>13</v>
      </c>
      <c r="E4729">
        <v>0</v>
      </c>
      <c r="F4729" t="s">
        <v>3442</v>
      </c>
      <c r="G4729">
        <v>91741</v>
      </c>
      <c r="H4729">
        <v>34.14649</v>
      </c>
      <c r="I4729">
        <v>-117.84981500000001</v>
      </c>
      <c r="J4729">
        <v>0</v>
      </c>
      <c r="K4729" s="1">
        <v>50</v>
      </c>
      <c r="L4729" t="s">
        <v>46</v>
      </c>
      <c r="M4729" t="s">
        <v>10</v>
      </c>
      <c r="N4729">
        <v>19.8</v>
      </c>
      <c r="O4729" t="s">
        <v>10</v>
      </c>
      <c r="P4729" t="s">
        <v>10</v>
      </c>
      <c r="Q4729" t="s">
        <v>25</v>
      </c>
      <c r="R4729">
        <v>21</v>
      </c>
      <c r="S4729" t="s">
        <v>10</v>
      </c>
      <c r="T4729" t="s">
        <v>10</v>
      </c>
      <c r="U4729" t="s">
        <v>10</v>
      </c>
      <c r="V4729" t="s">
        <v>10</v>
      </c>
      <c r="W4729" t="s">
        <v>10</v>
      </c>
      <c r="X4729" t="s">
        <v>10</v>
      </c>
      <c r="Y4729" t="s">
        <v>10</v>
      </c>
      <c r="Z4729" t="s">
        <v>13</v>
      </c>
      <c r="AA4729" t="s">
        <v>15</v>
      </c>
      <c r="AB4729" t="s">
        <v>13</v>
      </c>
      <c r="AC4729" t="s">
        <v>16</v>
      </c>
      <c r="AD4729">
        <v>114.35</v>
      </c>
      <c r="AE4729">
        <v>5791.1</v>
      </c>
      <c r="AF4729">
        <v>0</v>
      </c>
      <c r="AG4729">
        <v>10</v>
      </c>
      <c r="AH4729">
        <v>990</v>
      </c>
      <c r="AI4729">
        <v>6791.1</v>
      </c>
      <c r="AJ4729" t="s">
        <v>17</v>
      </c>
      <c r="AM4729" t="str">
        <f t="shared" si="219"/>
        <v>VIP</v>
      </c>
      <c r="AN4729" t="str">
        <f t="shared" si="220"/>
        <v>No</v>
      </c>
      <c r="AO4729" t="str" cm="1">
        <f t="array" ref="AO4729">_xlfn.IFS($C4729&lt;36,"Youth", $C4729&lt;66, "Middle_age", $C4729&gt;65, "Old")</f>
        <v>Middle_age</v>
      </c>
      <c r="AP4729" t="str">
        <f t="shared" si="221"/>
        <v>5 năm</v>
      </c>
    </row>
    <row r="4730" spans="1:42" x14ac:dyDescent="0.35">
      <c r="A4730" t="s">
        <v>5878</v>
      </c>
      <c r="B4730" t="s">
        <v>19</v>
      </c>
      <c r="C4730">
        <v>25</v>
      </c>
      <c r="D4730" t="s">
        <v>10</v>
      </c>
      <c r="E4730">
        <v>2</v>
      </c>
      <c r="F4730" t="s">
        <v>3352</v>
      </c>
      <c r="G4730">
        <v>95715</v>
      </c>
      <c r="H4730">
        <v>39.237540000000003</v>
      </c>
      <c r="I4730">
        <v>-120.720196</v>
      </c>
      <c r="J4730">
        <v>4</v>
      </c>
      <c r="K4730" s="1">
        <v>72</v>
      </c>
      <c r="L4730" t="s">
        <v>12</v>
      </c>
      <c r="M4730" t="s">
        <v>10</v>
      </c>
      <c r="N4730">
        <v>21.21</v>
      </c>
      <c r="O4730" t="s">
        <v>10</v>
      </c>
      <c r="P4730" t="s">
        <v>10</v>
      </c>
      <c r="Q4730" t="s">
        <v>49</v>
      </c>
      <c r="R4730">
        <v>27</v>
      </c>
      <c r="S4730" t="s">
        <v>10</v>
      </c>
      <c r="T4730" t="s">
        <v>13</v>
      </c>
      <c r="U4730" t="s">
        <v>10</v>
      </c>
      <c r="V4730" t="s">
        <v>10</v>
      </c>
      <c r="W4730" t="s">
        <v>10</v>
      </c>
      <c r="X4730" t="s">
        <v>10</v>
      </c>
      <c r="Y4730" t="s">
        <v>10</v>
      </c>
      <c r="Z4730" t="s">
        <v>13</v>
      </c>
      <c r="AA4730" t="s">
        <v>43</v>
      </c>
      <c r="AB4730" t="s">
        <v>10</v>
      </c>
      <c r="AC4730" t="s">
        <v>16</v>
      </c>
      <c r="AD4730">
        <v>83.55</v>
      </c>
      <c r="AE4730">
        <v>6093.3</v>
      </c>
      <c r="AF4730">
        <v>0</v>
      </c>
      <c r="AG4730">
        <v>90</v>
      </c>
      <c r="AH4730">
        <v>1527.12</v>
      </c>
      <c r="AI4730">
        <v>7710.42</v>
      </c>
      <c r="AJ4730" t="s">
        <v>17</v>
      </c>
      <c r="AM4730" t="str">
        <f t="shared" si="219"/>
        <v>VIP</v>
      </c>
      <c r="AN4730" t="str">
        <f t="shared" si="220"/>
        <v>Yes</v>
      </c>
      <c r="AO4730" t="str" cm="1">
        <f t="array" ref="AO4730">_xlfn.IFS($C4730&lt;36,"Youth", $C4730&lt;66, "Middle_age", $C4730&gt;65, "Old")</f>
        <v>Youth</v>
      </c>
      <c r="AP4730" t="str">
        <f t="shared" si="221"/>
        <v>6 năm</v>
      </c>
    </row>
    <row r="4731" spans="1:42" x14ac:dyDescent="0.35">
      <c r="A4731" t="s">
        <v>5879</v>
      </c>
      <c r="B4731" t="s">
        <v>9</v>
      </c>
      <c r="C4731">
        <v>60</v>
      </c>
      <c r="D4731" t="s">
        <v>13</v>
      </c>
      <c r="E4731">
        <v>0</v>
      </c>
      <c r="F4731" t="s">
        <v>121</v>
      </c>
      <c r="G4731">
        <v>92124</v>
      </c>
      <c r="H4731">
        <v>32.827238000000001</v>
      </c>
      <c r="I4731">
        <v>-117.089287</v>
      </c>
      <c r="J4731">
        <v>0</v>
      </c>
      <c r="K4731" s="1">
        <v>1</v>
      </c>
      <c r="L4731" t="s">
        <v>12</v>
      </c>
      <c r="M4731" t="s">
        <v>13</v>
      </c>
      <c r="P4731" t="s">
        <v>10</v>
      </c>
      <c r="Q4731" t="s">
        <v>49</v>
      </c>
      <c r="R4731">
        <v>9</v>
      </c>
      <c r="S4731" t="s">
        <v>13</v>
      </c>
      <c r="T4731" t="s">
        <v>13</v>
      </c>
      <c r="U4731" t="s">
        <v>13</v>
      </c>
      <c r="V4731" t="s">
        <v>10</v>
      </c>
      <c r="W4731" t="s">
        <v>13</v>
      </c>
      <c r="X4731" t="s">
        <v>13</v>
      </c>
      <c r="Y4731" t="s">
        <v>13</v>
      </c>
      <c r="Z4731" t="s">
        <v>13</v>
      </c>
      <c r="AA4731" t="s">
        <v>21</v>
      </c>
      <c r="AB4731" t="s">
        <v>13</v>
      </c>
      <c r="AC4731" t="s">
        <v>16</v>
      </c>
      <c r="AD4731">
        <v>30.55</v>
      </c>
      <c r="AE4731">
        <v>30.55</v>
      </c>
      <c r="AF4731">
        <v>0</v>
      </c>
      <c r="AG4731">
        <v>40</v>
      </c>
      <c r="AH4731">
        <v>0</v>
      </c>
      <c r="AI4731">
        <v>70.55</v>
      </c>
      <c r="AJ4731" t="s">
        <v>68</v>
      </c>
      <c r="AM4731" t="str">
        <f t="shared" si="219"/>
        <v>Joined</v>
      </c>
      <c r="AN4731" t="str">
        <f t="shared" si="220"/>
        <v>No</v>
      </c>
      <c r="AO4731" t="str" cm="1">
        <f t="array" ref="AO4731">_xlfn.IFS($C4731&lt;36,"Youth", $C4731&lt;66, "Middle_age", $C4731&gt;65, "Old")</f>
        <v>Middle_age</v>
      </c>
      <c r="AP4731" t="str">
        <f t="shared" si="221"/>
        <v>1 năm</v>
      </c>
    </row>
    <row r="4732" spans="1:42" x14ac:dyDescent="0.35">
      <c r="A4732" t="s">
        <v>5880</v>
      </c>
      <c r="B4732" t="s">
        <v>9</v>
      </c>
      <c r="C4732">
        <v>38</v>
      </c>
      <c r="D4732" t="s">
        <v>10</v>
      </c>
      <c r="E4732">
        <v>1</v>
      </c>
      <c r="F4732" t="s">
        <v>4725</v>
      </c>
      <c r="G4732">
        <v>92313</v>
      </c>
      <c r="H4732">
        <v>34.029175000000002</v>
      </c>
      <c r="I4732">
        <v>-117.307211</v>
      </c>
      <c r="J4732">
        <v>6</v>
      </c>
      <c r="K4732" s="1">
        <v>48</v>
      </c>
      <c r="L4732" t="s">
        <v>12</v>
      </c>
      <c r="M4732" t="s">
        <v>13</v>
      </c>
      <c r="P4732" t="s">
        <v>10</v>
      </c>
      <c r="Q4732" t="s">
        <v>49</v>
      </c>
      <c r="R4732">
        <v>16</v>
      </c>
      <c r="S4732" t="s">
        <v>13</v>
      </c>
      <c r="T4732" t="s">
        <v>13</v>
      </c>
      <c r="U4732" t="s">
        <v>13</v>
      </c>
      <c r="V4732" t="s">
        <v>10</v>
      </c>
      <c r="W4732" t="s">
        <v>13</v>
      </c>
      <c r="X4732" t="s">
        <v>13</v>
      </c>
      <c r="Y4732" t="s">
        <v>13</v>
      </c>
      <c r="Z4732" t="s">
        <v>10</v>
      </c>
      <c r="AA4732" t="s">
        <v>21</v>
      </c>
      <c r="AB4732" t="s">
        <v>10</v>
      </c>
      <c r="AC4732" t="s">
        <v>16</v>
      </c>
      <c r="AD4732">
        <v>29.5</v>
      </c>
      <c r="AE4732">
        <v>1423.05</v>
      </c>
      <c r="AF4732">
        <v>0</v>
      </c>
      <c r="AG4732">
        <v>0</v>
      </c>
      <c r="AH4732">
        <v>0</v>
      </c>
      <c r="AI4732">
        <v>1423.05</v>
      </c>
      <c r="AJ4732" t="s">
        <v>17</v>
      </c>
      <c r="AM4732" t="str">
        <f t="shared" si="219"/>
        <v>Stayed</v>
      </c>
      <c r="AN4732" t="str">
        <f t="shared" si="220"/>
        <v>Yes</v>
      </c>
      <c r="AO4732" t="str" cm="1">
        <f t="array" ref="AO4732">_xlfn.IFS($C4732&lt;36,"Youth", $C4732&lt;66, "Middle_age", $C4732&gt;65, "Old")</f>
        <v>Middle_age</v>
      </c>
      <c r="AP4732" t="str">
        <f t="shared" si="221"/>
        <v>4 năm</v>
      </c>
    </row>
    <row r="4733" spans="1:42" x14ac:dyDescent="0.35">
      <c r="A4733" t="s">
        <v>5881</v>
      </c>
      <c r="B4733" t="s">
        <v>9</v>
      </c>
      <c r="C4733">
        <v>69</v>
      </c>
      <c r="D4733" t="s">
        <v>13</v>
      </c>
      <c r="E4733">
        <v>0</v>
      </c>
      <c r="F4733" t="s">
        <v>5882</v>
      </c>
      <c r="G4733">
        <v>96063</v>
      </c>
      <c r="H4733">
        <v>40.408796000000002</v>
      </c>
      <c r="I4733">
        <v>-121.579609</v>
      </c>
      <c r="J4733">
        <v>0</v>
      </c>
      <c r="K4733" s="1">
        <v>42</v>
      </c>
      <c r="L4733" t="s">
        <v>12</v>
      </c>
      <c r="M4733" t="s">
        <v>10</v>
      </c>
      <c r="N4733">
        <v>16.22</v>
      </c>
      <c r="O4733" t="s">
        <v>10</v>
      </c>
      <c r="P4733" t="s">
        <v>10</v>
      </c>
      <c r="Q4733" t="s">
        <v>25</v>
      </c>
      <c r="R4733">
        <v>12</v>
      </c>
      <c r="S4733" t="s">
        <v>13</v>
      </c>
      <c r="T4733" t="s">
        <v>10</v>
      </c>
      <c r="U4733" t="s">
        <v>10</v>
      </c>
      <c r="V4733" t="s">
        <v>13</v>
      </c>
      <c r="W4733" t="s">
        <v>10</v>
      </c>
      <c r="X4733" t="s">
        <v>10</v>
      </c>
      <c r="Y4733" t="s">
        <v>13</v>
      </c>
      <c r="Z4733" t="s">
        <v>10</v>
      </c>
      <c r="AA4733" t="s">
        <v>21</v>
      </c>
      <c r="AB4733" t="s">
        <v>10</v>
      </c>
      <c r="AC4733" t="s">
        <v>26</v>
      </c>
      <c r="AD4733">
        <v>104.75</v>
      </c>
      <c r="AE4733">
        <v>4323.45</v>
      </c>
      <c r="AF4733">
        <v>0</v>
      </c>
      <c r="AG4733">
        <v>0</v>
      </c>
      <c r="AH4733">
        <v>681.24</v>
      </c>
      <c r="AI4733">
        <v>5004.6899999999996</v>
      </c>
      <c r="AJ4733" t="s">
        <v>27</v>
      </c>
      <c r="AK4733" t="s">
        <v>33</v>
      </c>
      <c r="AL4733" t="s">
        <v>37</v>
      </c>
      <c r="AM4733" t="str">
        <f t="shared" si="219"/>
        <v>Churned</v>
      </c>
      <c r="AN4733" t="str">
        <f t="shared" si="220"/>
        <v>No</v>
      </c>
      <c r="AO4733" t="str" cm="1">
        <f t="array" ref="AO4733">_xlfn.IFS($C4733&lt;36,"Youth", $C4733&lt;66, "Middle_age", $C4733&gt;65, "Old")</f>
        <v>Old</v>
      </c>
      <c r="AP4733" t="str">
        <f t="shared" si="221"/>
        <v>4 năm</v>
      </c>
    </row>
    <row r="4734" spans="1:42" x14ac:dyDescent="0.35">
      <c r="A4734" t="s">
        <v>5883</v>
      </c>
      <c r="B4734" t="s">
        <v>19</v>
      </c>
      <c r="C4734">
        <v>55</v>
      </c>
      <c r="D4734" t="s">
        <v>10</v>
      </c>
      <c r="E4734">
        <v>0</v>
      </c>
      <c r="F4734" t="s">
        <v>774</v>
      </c>
      <c r="G4734">
        <v>93280</v>
      </c>
      <c r="H4734">
        <v>35.652242000000001</v>
      </c>
      <c r="I4734">
        <v>-119.4464</v>
      </c>
      <c r="J4734">
        <v>7</v>
      </c>
      <c r="K4734" s="1">
        <v>31</v>
      </c>
      <c r="L4734" t="s">
        <v>12</v>
      </c>
      <c r="M4734" t="s">
        <v>10</v>
      </c>
      <c r="N4734">
        <v>29.06</v>
      </c>
      <c r="O4734" t="s">
        <v>10</v>
      </c>
      <c r="P4734" t="s">
        <v>10</v>
      </c>
      <c r="Q4734" t="s">
        <v>49</v>
      </c>
      <c r="R4734">
        <v>22</v>
      </c>
      <c r="S4734" t="s">
        <v>10</v>
      </c>
      <c r="T4734" t="s">
        <v>10</v>
      </c>
      <c r="U4734" t="s">
        <v>13</v>
      </c>
      <c r="V4734" t="s">
        <v>10</v>
      </c>
      <c r="W4734" t="s">
        <v>13</v>
      </c>
      <c r="X4734" t="s">
        <v>10</v>
      </c>
      <c r="Y4734" t="s">
        <v>10</v>
      </c>
      <c r="Z4734" t="s">
        <v>10</v>
      </c>
      <c r="AA4734" t="s">
        <v>15</v>
      </c>
      <c r="AB4734" t="s">
        <v>10</v>
      </c>
      <c r="AC4734" t="s">
        <v>26</v>
      </c>
      <c r="AD4734">
        <v>75.25</v>
      </c>
      <c r="AE4734">
        <v>2344.5</v>
      </c>
      <c r="AF4734">
        <v>1.99</v>
      </c>
      <c r="AG4734">
        <v>0</v>
      </c>
      <c r="AH4734">
        <v>900.86</v>
      </c>
      <c r="AI4734">
        <v>3243.37</v>
      </c>
      <c r="AJ4734" t="s">
        <v>17</v>
      </c>
      <c r="AM4734" t="str">
        <f t="shared" si="219"/>
        <v>VIP</v>
      </c>
      <c r="AN4734" t="str">
        <f t="shared" si="220"/>
        <v>No</v>
      </c>
      <c r="AO4734" t="str" cm="1">
        <f t="array" ref="AO4734">_xlfn.IFS($C4734&lt;36,"Youth", $C4734&lt;66, "Middle_age", $C4734&gt;65, "Old")</f>
        <v>Middle_age</v>
      </c>
      <c r="AP4734" t="str">
        <f t="shared" si="221"/>
        <v>3 năm</v>
      </c>
    </row>
    <row r="4735" spans="1:42" x14ac:dyDescent="0.35">
      <c r="A4735" t="s">
        <v>5884</v>
      </c>
      <c r="B4735" t="s">
        <v>9</v>
      </c>
      <c r="C4735">
        <v>77</v>
      </c>
      <c r="D4735" t="s">
        <v>13</v>
      </c>
      <c r="E4735">
        <v>0</v>
      </c>
      <c r="F4735" t="s">
        <v>121</v>
      </c>
      <c r="G4735">
        <v>92115</v>
      </c>
      <c r="H4735">
        <v>32.762506000000002</v>
      </c>
      <c r="I4735">
        <v>-117.07245</v>
      </c>
      <c r="J4735">
        <v>0</v>
      </c>
      <c r="K4735" s="1">
        <v>56</v>
      </c>
      <c r="L4735" t="s">
        <v>46</v>
      </c>
      <c r="M4735" t="s">
        <v>10</v>
      </c>
      <c r="N4735">
        <v>19.46</v>
      </c>
      <c r="O4735" t="s">
        <v>10</v>
      </c>
      <c r="P4735" t="s">
        <v>10</v>
      </c>
      <c r="Q4735" t="s">
        <v>25</v>
      </c>
      <c r="R4735">
        <v>28</v>
      </c>
      <c r="S4735" t="s">
        <v>13</v>
      </c>
      <c r="T4735" t="s">
        <v>10</v>
      </c>
      <c r="U4735" t="s">
        <v>10</v>
      </c>
      <c r="V4735" t="s">
        <v>10</v>
      </c>
      <c r="W4735" t="s">
        <v>10</v>
      </c>
      <c r="X4735" t="s">
        <v>10</v>
      </c>
      <c r="Y4735" t="s">
        <v>13</v>
      </c>
      <c r="Z4735" t="s">
        <v>10</v>
      </c>
      <c r="AA4735" t="s">
        <v>15</v>
      </c>
      <c r="AB4735" t="s">
        <v>10</v>
      </c>
      <c r="AC4735" t="s">
        <v>26</v>
      </c>
      <c r="AD4735">
        <v>111.95</v>
      </c>
      <c r="AE4735">
        <v>6418.9</v>
      </c>
      <c r="AF4735">
        <v>0</v>
      </c>
      <c r="AG4735">
        <v>0</v>
      </c>
      <c r="AH4735">
        <v>1089.76</v>
      </c>
      <c r="AI4735">
        <v>7508.66</v>
      </c>
      <c r="AJ4735" t="s">
        <v>27</v>
      </c>
      <c r="AK4735" t="s">
        <v>91</v>
      </c>
      <c r="AL4735" t="s">
        <v>92</v>
      </c>
      <c r="AM4735" t="str">
        <f t="shared" si="219"/>
        <v>Churned</v>
      </c>
      <c r="AN4735" t="str">
        <f t="shared" si="220"/>
        <v>No</v>
      </c>
      <c r="AO4735" t="str" cm="1">
        <f t="array" ref="AO4735">_xlfn.IFS($C4735&lt;36,"Youth", $C4735&lt;66, "Middle_age", $C4735&gt;65, "Old")</f>
        <v>Old</v>
      </c>
      <c r="AP4735" t="str">
        <f t="shared" si="221"/>
        <v>5 năm</v>
      </c>
    </row>
    <row r="4736" spans="1:42" x14ac:dyDescent="0.35">
      <c r="A4736" t="s">
        <v>5885</v>
      </c>
      <c r="B4736" t="s">
        <v>9</v>
      </c>
      <c r="C4736">
        <v>24</v>
      </c>
      <c r="D4736" t="s">
        <v>10</v>
      </c>
      <c r="E4736">
        <v>3</v>
      </c>
      <c r="F4736" t="s">
        <v>3830</v>
      </c>
      <c r="G4736">
        <v>91307</v>
      </c>
      <c r="H4736">
        <v>34.199787000000001</v>
      </c>
      <c r="I4736">
        <v>-118.68492999999999</v>
      </c>
      <c r="J4736">
        <v>1</v>
      </c>
      <c r="K4736" s="1">
        <v>19</v>
      </c>
      <c r="L4736" t="s">
        <v>12</v>
      </c>
      <c r="M4736" t="s">
        <v>10</v>
      </c>
      <c r="N4736">
        <v>36.92</v>
      </c>
      <c r="O4736" t="s">
        <v>10</v>
      </c>
      <c r="P4736" t="s">
        <v>10</v>
      </c>
      <c r="Q4736" t="s">
        <v>25</v>
      </c>
      <c r="R4736">
        <v>52</v>
      </c>
      <c r="S4736" t="s">
        <v>13</v>
      </c>
      <c r="T4736" t="s">
        <v>13</v>
      </c>
      <c r="U4736" t="s">
        <v>13</v>
      </c>
      <c r="V4736" t="s">
        <v>10</v>
      </c>
      <c r="W4736" t="s">
        <v>13</v>
      </c>
      <c r="X4736" t="s">
        <v>10</v>
      </c>
      <c r="Y4736" t="s">
        <v>10</v>
      </c>
      <c r="Z4736" t="s">
        <v>10</v>
      </c>
      <c r="AA4736" t="s">
        <v>15</v>
      </c>
      <c r="AB4736" t="s">
        <v>10</v>
      </c>
      <c r="AC4736" t="s">
        <v>26</v>
      </c>
      <c r="AD4736">
        <v>89.35</v>
      </c>
      <c r="AE4736">
        <v>1686.85</v>
      </c>
      <c r="AF4736">
        <v>0</v>
      </c>
      <c r="AG4736">
        <v>0</v>
      </c>
      <c r="AH4736">
        <v>701.48</v>
      </c>
      <c r="AI4736">
        <v>2388.33</v>
      </c>
      <c r="AJ4736" t="s">
        <v>17</v>
      </c>
      <c r="AM4736" t="str">
        <f t="shared" si="219"/>
        <v>Stayed</v>
      </c>
      <c r="AN4736" t="str">
        <f t="shared" si="220"/>
        <v>Yes</v>
      </c>
      <c r="AO4736" t="str" cm="1">
        <f t="array" ref="AO4736">_xlfn.IFS($C4736&lt;36,"Youth", $C4736&lt;66, "Middle_age", $C4736&gt;65, "Old")</f>
        <v>Youth</v>
      </c>
      <c r="AP4736" t="str">
        <f t="shared" si="221"/>
        <v>2 năm</v>
      </c>
    </row>
    <row r="4737" spans="1:42" x14ac:dyDescent="0.35">
      <c r="A4737" t="s">
        <v>5886</v>
      </c>
      <c r="B4737" t="s">
        <v>19</v>
      </c>
      <c r="C4737">
        <v>53</v>
      </c>
      <c r="D4737" t="s">
        <v>10</v>
      </c>
      <c r="E4737">
        <v>1</v>
      </c>
      <c r="F4737" t="s">
        <v>1061</v>
      </c>
      <c r="G4737">
        <v>93210</v>
      </c>
      <c r="H4737">
        <v>36.186866999999999</v>
      </c>
      <c r="I4737">
        <v>-120.387793</v>
      </c>
      <c r="J4737">
        <v>5</v>
      </c>
      <c r="K4737" s="1">
        <v>69</v>
      </c>
      <c r="L4737" t="s">
        <v>42</v>
      </c>
      <c r="M4737" t="s">
        <v>10</v>
      </c>
      <c r="N4737">
        <v>21.56</v>
      </c>
      <c r="O4737" t="s">
        <v>10</v>
      </c>
      <c r="P4737" t="s">
        <v>10</v>
      </c>
      <c r="Q4737" t="s">
        <v>25</v>
      </c>
      <c r="R4737">
        <v>17</v>
      </c>
      <c r="S4737" t="s">
        <v>13</v>
      </c>
      <c r="T4737" t="s">
        <v>13</v>
      </c>
      <c r="U4737" t="s">
        <v>10</v>
      </c>
      <c r="V4737" t="s">
        <v>13</v>
      </c>
      <c r="W4737" t="s">
        <v>13</v>
      </c>
      <c r="X4737" t="s">
        <v>13</v>
      </c>
      <c r="Y4737" t="s">
        <v>13</v>
      </c>
      <c r="Z4737" t="s">
        <v>10</v>
      </c>
      <c r="AA4737" t="s">
        <v>43</v>
      </c>
      <c r="AB4737" t="s">
        <v>10</v>
      </c>
      <c r="AC4737" t="s">
        <v>16</v>
      </c>
      <c r="AD4737">
        <v>79.2</v>
      </c>
      <c r="AE4737">
        <v>5420.65</v>
      </c>
      <c r="AF4737">
        <v>0</v>
      </c>
      <c r="AG4737">
        <v>0</v>
      </c>
      <c r="AH4737">
        <v>1487.64</v>
      </c>
      <c r="AI4737">
        <v>6908.29</v>
      </c>
      <c r="AJ4737" t="s">
        <v>17</v>
      </c>
      <c r="AM4737" t="str">
        <f t="shared" si="219"/>
        <v>VIP</v>
      </c>
      <c r="AN4737" t="str">
        <f t="shared" si="220"/>
        <v>Yes</v>
      </c>
      <c r="AO4737" t="str" cm="1">
        <f t="array" ref="AO4737">_xlfn.IFS($C4737&lt;36,"Youth", $C4737&lt;66, "Middle_age", $C4737&gt;65, "Old")</f>
        <v>Middle_age</v>
      </c>
      <c r="AP4737" t="str">
        <f t="shared" si="221"/>
        <v>6 năm</v>
      </c>
    </row>
    <row r="4738" spans="1:42" x14ac:dyDescent="0.35">
      <c r="A4738" t="s">
        <v>5887</v>
      </c>
      <c r="B4738" t="s">
        <v>9</v>
      </c>
      <c r="C4738">
        <v>43</v>
      </c>
      <c r="D4738" t="s">
        <v>13</v>
      </c>
      <c r="E4738">
        <v>0</v>
      </c>
      <c r="F4738" t="s">
        <v>3681</v>
      </c>
      <c r="G4738">
        <v>94929</v>
      </c>
      <c r="H4738">
        <v>38.244579999999999</v>
      </c>
      <c r="I4738">
        <v>-122.95626799999999</v>
      </c>
      <c r="J4738">
        <v>0</v>
      </c>
      <c r="K4738" s="1">
        <v>7</v>
      </c>
      <c r="L4738" t="s">
        <v>24</v>
      </c>
      <c r="M4738" t="s">
        <v>10</v>
      </c>
      <c r="N4738">
        <v>41.57</v>
      </c>
      <c r="O4738" t="s">
        <v>13</v>
      </c>
      <c r="P4738" t="s">
        <v>13</v>
      </c>
      <c r="AA4738" t="s">
        <v>21</v>
      </c>
      <c r="AB4738" t="s">
        <v>13</v>
      </c>
      <c r="AC4738" t="s">
        <v>16</v>
      </c>
      <c r="AD4738">
        <v>20.350000000000001</v>
      </c>
      <c r="AE4738">
        <v>150.6</v>
      </c>
      <c r="AF4738">
        <v>0</v>
      </c>
      <c r="AG4738">
        <v>0</v>
      </c>
      <c r="AH4738">
        <v>290.99</v>
      </c>
      <c r="AI4738">
        <v>441.59</v>
      </c>
      <c r="AJ4738" t="s">
        <v>17</v>
      </c>
      <c r="AM4738" t="str">
        <f t="shared" si="219"/>
        <v>Stayed</v>
      </c>
      <c r="AN4738" t="str">
        <f t="shared" si="220"/>
        <v>No</v>
      </c>
      <c r="AO4738" t="str" cm="1">
        <f t="array" ref="AO4738">_xlfn.IFS($C4738&lt;36,"Youth", $C4738&lt;66, "Middle_age", $C4738&gt;65, "Old")</f>
        <v>Middle_age</v>
      </c>
      <c r="AP4738" t="str">
        <f t="shared" si="221"/>
        <v>1 năm</v>
      </c>
    </row>
    <row r="4739" spans="1:42" x14ac:dyDescent="0.35">
      <c r="A4739" t="s">
        <v>5888</v>
      </c>
      <c r="B4739" t="s">
        <v>9</v>
      </c>
      <c r="C4739">
        <v>50</v>
      </c>
      <c r="D4739" t="s">
        <v>13</v>
      </c>
      <c r="E4739">
        <v>0</v>
      </c>
      <c r="F4739" t="s">
        <v>4409</v>
      </c>
      <c r="G4739">
        <v>92352</v>
      </c>
      <c r="H4739">
        <v>34.256500000000003</v>
      </c>
      <c r="I4739">
        <v>-117.19335</v>
      </c>
      <c r="J4739">
        <v>0</v>
      </c>
      <c r="K4739" s="1">
        <v>11</v>
      </c>
      <c r="L4739" t="s">
        <v>12</v>
      </c>
      <c r="M4739" t="s">
        <v>10</v>
      </c>
      <c r="N4739">
        <v>1.87</v>
      </c>
      <c r="O4739" t="s">
        <v>10</v>
      </c>
      <c r="P4739" t="s">
        <v>13</v>
      </c>
      <c r="AA4739" t="s">
        <v>15</v>
      </c>
      <c r="AB4739" t="s">
        <v>13</v>
      </c>
      <c r="AC4739" t="s">
        <v>26</v>
      </c>
      <c r="AD4739">
        <v>25.2</v>
      </c>
      <c r="AE4739">
        <v>245.15</v>
      </c>
      <c r="AF4739">
        <v>0</v>
      </c>
      <c r="AG4739">
        <v>0</v>
      </c>
      <c r="AH4739">
        <v>20.57</v>
      </c>
      <c r="AI4739">
        <v>265.72000000000003</v>
      </c>
      <c r="AJ4739" t="s">
        <v>17</v>
      </c>
      <c r="AM4739" t="str">
        <f t="shared" ref="AM4739:AM4802" si="222">IF($AJ4739="Churned",$AJ4739,IF($AI4739&gt;AVERAGE($AI:$AI),"VIP",$AJ4739))</f>
        <v>Stayed</v>
      </c>
      <c r="AN4739" t="str">
        <f t="shared" ref="AN4739:AN4802" si="223">IF($E4739&gt;0,"Yes","No")</f>
        <v>No</v>
      </c>
      <c r="AO4739" t="str" cm="1">
        <f t="array" ref="AO4739">_xlfn.IFS($C4739&lt;36,"Youth", $C4739&lt;66, "Middle_age", $C4739&gt;65, "Old")</f>
        <v>Middle_age</v>
      </c>
      <c r="AP4739" t="str">
        <f t="shared" ref="AP4739:AP4802" si="224">IF($K4739&lt;=12, "1 năm", IF($K4739&lt;=24, "2 năm", IF($K4739&lt;=36, "3 năm", IF($K4739&lt;=48, "4 năm", IF($K4739&lt;=60, "5 năm", IF($K4739&lt;=72, "6 năm"))))))</f>
        <v>1 năm</v>
      </c>
    </row>
    <row r="4740" spans="1:42" x14ac:dyDescent="0.35">
      <c r="A4740" t="s">
        <v>5889</v>
      </c>
      <c r="B4740" t="s">
        <v>9</v>
      </c>
      <c r="C4740">
        <v>24</v>
      </c>
      <c r="D4740" t="s">
        <v>13</v>
      </c>
      <c r="E4740">
        <v>0</v>
      </c>
      <c r="F4740" t="s">
        <v>121</v>
      </c>
      <c r="G4740">
        <v>92122</v>
      </c>
      <c r="H4740">
        <v>32.857230000000001</v>
      </c>
      <c r="I4740">
        <v>-117.209774</v>
      </c>
      <c r="J4740">
        <v>0</v>
      </c>
      <c r="K4740" s="1">
        <v>43</v>
      </c>
      <c r="L4740" t="s">
        <v>12</v>
      </c>
      <c r="M4740" t="s">
        <v>10</v>
      </c>
      <c r="N4740">
        <v>12.88</v>
      </c>
      <c r="O4740" t="s">
        <v>10</v>
      </c>
      <c r="P4740" t="s">
        <v>10</v>
      </c>
      <c r="Q4740" t="s">
        <v>25</v>
      </c>
      <c r="R4740">
        <v>59</v>
      </c>
      <c r="S4740" t="s">
        <v>13</v>
      </c>
      <c r="T4740" t="s">
        <v>10</v>
      </c>
      <c r="U4740" t="s">
        <v>10</v>
      </c>
      <c r="V4740" t="s">
        <v>13</v>
      </c>
      <c r="W4740" t="s">
        <v>10</v>
      </c>
      <c r="X4740" t="s">
        <v>10</v>
      </c>
      <c r="Y4740" t="s">
        <v>10</v>
      </c>
      <c r="Z4740" t="s">
        <v>10</v>
      </c>
      <c r="AA4740" t="s">
        <v>43</v>
      </c>
      <c r="AB4740" t="s">
        <v>10</v>
      </c>
      <c r="AC4740" t="s">
        <v>26</v>
      </c>
      <c r="AD4740">
        <v>104.6</v>
      </c>
      <c r="AE4740">
        <v>4759.8500000000004</v>
      </c>
      <c r="AF4740">
        <v>0</v>
      </c>
      <c r="AG4740">
        <v>0</v>
      </c>
      <c r="AH4740">
        <v>553.84</v>
      </c>
      <c r="AI4740">
        <v>5313.69</v>
      </c>
      <c r="AJ4740" t="s">
        <v>27</v>
      </c>
      <c r="AK4740" t="s">
        <v>28</v>
      </c>
      <c r="AL4740" t="s">
        <v>74</v>
      </c>
      <c r="AM4740" t="str">
        <f t="shared" si="222"/>
        <v>Churned</v>
      </c>
      <c r="AN4740" t="str">
        <f t="shared" si="223"/>
        <v>No</v>
      </c>
      <c r="AO4740" t="str" cm="1">
        <f t="array" ref="AO4740">_xlfn.IFS($C4740&lt;36,"Youth", $C4740&lt;66, "Middle_age", $C4740&gt;65, "Old")</f>
        <v>Youth</v>
      </c>
      <c r="AP4740" t="str">
        <f t="shared" si="224"/>
        <v>4 năm</v>
      </c>
    </row>
    <row r="4741" spans="1:42" x14ac:dyDescent="0.35">
      <c r="A4741" t="s">
        <v>5890</v>
      </c>
      <c r="B4741" t="s">
        <v>9</v>
      </c>
      <c r="C4741">
        <v>32</v>
      </c>
      <c r="D4741" t="s">
        <v>13</v>
      </c>
      <c r="E4741">
        <v>0</v>
      </c>
      <c r="F4741" t="s">
        <v>5353</v>
      </c>
      <c r="G4741">
        <v>94509</v>
      </c>
      <c r="H4741">
        <v>37.980057000000002</v>
      </c>
      <c r="I4741">
        <v>-121.801599</v>
      </c>
      <c r="J4741">
        <v>0</v>
      </c>
      <c r="K4741" s="1">
        <v>3</v>
      </c>
      <c r="L4741" t="s">
        <v>12</v>
      </c>
      <c r="M4741" t="s">
        <v>10</v>
      </c>
      <c r="N4741">
        <v>23.82</v>
      </c>
      <c r="O4741" t="s">
        <v>10</v>
      </c>
      <c r="P4741" t="s">
        <v>10</v>
      </c>
      <c r="Q4741" t="s">
        <v>25</v>
      </c>
      <c r="R4741">
        <v>24</v>
      </c>
      <c r="S4741" t="s">
        <v>13</v>
      </c>
      <c r="T4741" t="s">
        <v>13</v>
      </c>
      <c r="U4741" t="s">
        <v>13</v>
      </c>
      <c r="V4741" t="s">
        <v>13</v>
      </c>
      <c r="W4741" t="s">
        <v>13</v>
      </c>
      <c r="X4741" t="s">
        <v>13</v>
      </c>
      <c r="Y4741" t="s">
        <v>13</v>
      </c>
      <c r="Z4741" t="s">
        <v>10</v>
      </c>
      <c r="AA4741" t="s">
        <v>21</v>
      </c>
      <c r="AB4741" t="s">
        <v>13</v>
      </c>
      <c r="AC4741" t="s">
        <v>26</v>
      </c>
      <c r="AD4741">
        <v>74.400000000000006</v>
      </c>
      <c r="AE4741">
        <v>215.8</v>
      </c>
      <c r="AF4741">
        <v>0</v>
      </c>
      <c r="AG4741">
        <v>0</v>
      </c>
      <c r="AH4741">
        <v>71.459999999999994</v>
      </c>
      <c r="AI4741">
        <v>287.26</v>
      </c>
      <c r="AJ4741" t="s">
        <v>27</v>
      </c>
      <c r="AK4741" t="s">
        <v>79</v>
      </c>
      <c r="AL4741" t="s">
        <v>80</v>
      </c>
      <c r="AM4741" t="str">
        <f t="shared" si="222"/>
        <v>Churned</v>
      </c>
      <c r="AN4741" t="str">
        <f t="shared" si="223"/>
        <v>No</v>
      </c>
      <c r="AO4741" t="str" cm="1">
        <f t="array" ref="AO4741">_xlfn.IFS($C4741&lt;36,"Youth", $C4741&lt;66, "Middle_age", $C4741&gt;65, "Old")</f>
        <v>Youth</v>
      </c>
      <c r="AP4741" t="str">
        <f t="shared" si="224"/>
        <v>1 năm</v>
      </c>
    </row>
    <row r="4742" spans="1:42" x14ac:dyDescent="0.35">
      <c r="A4742" t="s">
        <v>5891</v>
      </c>
      <c r="B4742" t="s">
        <v>19</v>
      </c>
      <c r="C4742">
        <v>34</v>
      </c>
      <c r="D4742" t="s">
        <v>10</v>
      </c>
      <c r="E4742">
        <v>0</v>
      </c>
      <c r="F4742" t="s">
        <v>643</v>
      </c>
      <c r="G4742">
        <v>95742</v>
      </c>
      <c r="H4742">
        <v>38.591133999999997</v>
      </c>
      <c r="I4742">
        <v>-121.161585</v>
      </c>
      <c r="J4742">
        <v>9</v>
      </c>
      <c r="K4742" s="1">
        <v>56</v>
      </c>
      <c r="L4742" t="s">
        <v>46</v>
      </c>
      <c r="M4742" t="s">
        <v>10</v>
      </c>
      <c r="N4742">
        <v>35.549999999999997</v>
      </c>
      <c r="O4742" t="s">
        <v>10</v>
      </c>
      <c r="P4742" t="s">
        <v>10</v>
      </c>
      <c r="Q4742" t="s">
        <v>49</v>
      </c>
      <c r="R4742">
        <v>17</v>
      </c>
      <c r="S4742" t="s">
        <v>13</v>
      </c>
      <c r="T4742" t="s">
        <v>10</v>
      </c>
      <c r="U4742" t="s">
        <v>10</v>
      </c>
      <c r="V4742" t="s">
        <v>13</v>
      </c>
      <c r="W4742" t="s">
        <v>13</v>
      </c>
      <c r="X4742" t="s">
        <v>13</v>
      </c>
      <c r="Y4742" t="s">
        <v>13</v>
      </c>
      <c r="Z4742" t="s">
        <v>10</v>
      </c>
      <c r="AA4742" t="s">
        <v>43</v>
      </c>
      <c r="AB4742" t="s">
        <v>13</v>
      </c>
      <c r="AC4742" t="s">
        <v>16</v>
      </c>
      <c r="AD4742">
        <v>59.5</v>
      </c>
      <c r="AE4742">
        <v>3389.25</v>
      </c>
      <c r="AF4742">
        <v>0</v>
      </c>
      <c r="AG4742">
        <v>0</v>
      </c>
      <c r="AH4742">
        <v>1990.8</v>
      </c>
      <c r="AI4742">
        <v>5380.05</v>
      </c>
      <c r="AJ4742" t="s">
        <v>17</v>
      </c>
      <c r="AM4742" t="str">
        <f t="shared" si="222"/>
        <v>VIP</v>
      </c>
      <c r="AN4742" t="str">
        <f t="shared" si="223"/>
        <v>No</v>
      </c>
      <c r="AO4742" t="str" cm="1">
        <f t="array" ref="AO4742">_xlfn.IFS($C4742&lt;36,"Youth", $C4742&lt;66, "Middle_age", $C4742&gt;65, "Old")</f>
        <v>Youth</v>
      </c>
      <c r="AP4742" t="str">
        <f t="shared" si="224"/>
        <v>5 năm</v>
      </c>
    </row>
    <row r="4743" spans="1:42" x14ac:dyDescent="0.35">
      <c r="A4743" t="s">
        <v>5892</v>
      </c>
      <c r="B4743" t="s">
        <v>19</v>
      </c>
      <c r="C4743">
        <v>20</v>
      </c>
      <c r="D4743" t="s">
        <v>13</v>
      </c>
      <c r="E4743">
        <v>1</v>
      </c>
      <c r="F4743" t="s">
        <v>121</v>
      </c>
      <c r="G4743">
        <v>92109</v>
      </c>
      <c r="H4743">
        <v>32.787835999999999</v>
      </c>
      <c r="I4743">
        <v>-117.232376</v>
      </c>
      <c r="J4743">
        <v>0</v>
      </c>
      <c r="K4743" s="1">
        <v>40</v>
      </c>
      <c r="L4743" t="s">
        <v>12</v>
      </c>
      <c r="M4743" t="s">
        <v>10</v>
      </c>
      <c r="N4743">
        <v>8.08</v>
      </c>
      <c r="O4743" t="s">
        <v>13</v>
      </c>
      <c r="P4743" t="s">
        <v>10</v>
      </c>
      <c r="Q4743" t="s">
        <v>49</v>
      </c>
      <c r="R4743">
        <v>76</v>
      </c>
      <c r="S4743" t="s">
        <v>10</v>
      </c>
      <c r="T4743" t="s">
        <v>10</v>
      </c>
      <c r="U4743" t="s">
        <v>13</v>
      </c>
      <c r="V4743" t="s">
        <v>13</v>
      </c>
      <c r="W4743" t="s">
        <v>13</v>
      </c>
      <c r="X4743" t="s">
        <v>13</v>
      </c>
      <c r="Y4743" t="s">
        <v>13</v>
      </c>
      <c r="Z4743" t="s">
        <v>10</v>
      </c>
      <c r="AA4743" t="s">
        <v>21</v>
      </c>
      <c r="AB4743" t="s">
        <v>10</v>
      </c>
      <c r="AC4743" t="s">
        <v>153</v>
      </c>
      <c r="AD4743">
        <v>55.25</v>
      </c>
      <c r="AE4743">
        <v>2139.1999999999998</v>
      </c>
      <c r="AF4743">
        <v>0</v>
      </c>
      <c r="AG4743">
        <v>0</v>
      </c>
      <c r="AH4743">
        <v>323.2</v>
      </c>
      <c r="AI4743">
        <v>2462.4</v>
      </c>
      <c r="AJ4743" t="s">
        <v>27</v>
      </c>
      <c r="AK4743" t="s">
        <v>28</v>
      </c>
      <c r="AL4743" t="s">
        <v>74</v>
      </c>
      <c r="AM4743" t="str">
        <f t="shared" si="222"/>
        <v>Churned</v>
      </c>
      <c r="AN4743" t="str">
        <f t="shared" si="223"/>
        <v>Yes</v>
      </c>
      <c r="AO4743" t="str" cm="1">
        <f t="array" ref="AO4743">_xlfn.IFS($C4743&lt;36,"Youth", $C4743&lt;66, "Middle_age", $C4743&gt;65, "Old")</f>
        <v>Youth</v>
      </c>
      <c r="AP4743" t="str">
        <f t="shared" si="224"/>
        <v>4 năm</v>
      </c>
    </row>
    <row r="4744" spans="1:42" x14ac:dyDescent="0.35">
      <c r="A4744" t="s">
        <v>5893</v>
      </c>
      <c r="B4744" t="s">
        <v>9</v>
      </c>
      <c r="C4744">
        <v>61</v>
      </c>
      <c r="D4744" t="s">
        <v>10</v>
      </c>
      <c r="E4744">
        <v>0</v>
      </c>
      <c r="F4744" t="s">
        <v>1543</v>
      </c>
      <c r="G4744">
        <v>95552</v>
      </c>
      <c r="H4744">
        <v>40.390301000000001</v>
      </c>
      <c r="I4744">
        <v>-123.412327</v>
      </c>
      <c r="J4744">
        <v>2</v>
      </c>
      <c r="K4744" s="1">
        <v>43</v>
      </c>
      <c r="L4744" t="s">
        <v>46</v>
      </c>
      <c r="M4744" t="s">
        <v>13</v>
      </c>
      <c r="P4744" t="s">
        <v>10</v>
      </c>
      <c r="Q4744" t="s">
        <v>14</v>
      </c>
      <c r="R4744">
        <v>6</v>
      </c>
      <c r="S4744" t="s">
        <v>10</v>
      </c>
      <c r="T4744" t="s">
        <v>10</v>
      </c>
      <c r="U4744" t="s">
        <v>13</v>
      </c>
      <c r="V4744" t="s">
        <v>10</v>
      </c>
      <c r="W4744" t="s">
        <v>10</v>
      </c>
      <c r="X4744" t="s">
        <v>13</v>
      </c>
      <c r="Y4744" t="s">
        <v>13</v>
      </c>
      <c r="Z4744" t="s">
        <v>10</v>
      </c>
      <c r="AA4744" t="s">
        <v>15</v>
      </c>
      <c r="AB4744" t="s">
        <v>10</v>
      </c>
      <c r="AC4744" t="s">
        <v>26</v>
      </c>
      <c r="AD4744">
        <v>51.25</v>
      </c>
      <c r="AE4744">
        <v>2151.6</v>
      </c>
      <c r="AF4744">
        <v>0</v>
      </c>
      <c r="AG4744">
        <v>0</v>
      </c>
      <c r="AH4744">
        <v>0</v>
      </c>
      <c r="AI4744">
        <v>2151.6</v>
      </c>
      <c r="AJ4744" t="s">
        <v>17</v>
      </c>
      <c r="AM4744" t="str">
        <f t="shared" si="222"/>
        <v>Stayed</v>
      </c>
      <c r="AN4744" t="str">
        <f t="shared" si="223"/>
        <v>No</v>
      </c>
      <c r="AO4744" t="str" cm="1">
        <f t="array" ref="AO4744">_xlfn.IFS($C4744&lt;36,"Youth", $C4744&lt;66, "Middle_age", $C4744&gt;65, "Old")</f>
        <v>Middle_age</v>
      </c>
      <c r="AP4744" t="str">
        <f t="shared" si="224"/>
        <v>4 năm</v>
      </c>
    </row>
    <row r="4745" spans="1:42" x14ac:dyDescent="0.35">
      <c r="A4745" t="s">
        <v>5894</v>
      </c>
      <c r="B4745" t="s">
        <v>19</v>
      </c>
      <c r="C4745">
        <v>73</v>
      </c>
      <c r="D4745" t="s">
        <v>13</v>
      </c>
      <c r="E4745">
        <v>0</v>
      </c>
      <c r="F4745" t="s">
        <v>121</v>
      </c>
      <c r="G4745">
        <v>92129</v>
      </c>
      <c r="H4745">
        <v>32.961064</v>
      </c>
      <c r="I4745">
        <v>-117.134917</v>
      </c>
      <c r="J4745">
        <v>0</v>
      </c>
      <c r="K4745" s="1">
        <v>20</v>
      </c>
      <c r="L4745" t="s">
        <v>12</v>
      </c>
      <c r="M4745" t="s">
        <v>10</v>
      </c>
      <c r="N4745">
        <v>44.44</v>
      </c>
      <c r="O4745" t="s">
        <v>10</v>
      </c>
      <c r="P4745" t="s">
        <v>10</v>
      </c>
      <c r="Q4745" t="s">
        <v>25</v>
      </c>
      <c r="R4745">
        <v>13</v>
      </c>
      <c r="S4745" t="s">
        <v>13</v>
      </c>
      <c r="T4745" t="s">
        <v>13</v>
      </c>
      <c r="U4745" t="s">
        <v>10</v>
      </c>
      <c r="V4745" t="s">
        <v>13</v>
      </c>
      <c r="W4745" t="s">
        <v>10</v>
      </c>
      <c r="X4745" t="s">
        <v>10</v>
      </c>
      <c r="Y4745" t="s">
        <v>13</v>
      </c>
      <c r="Z4745" t="s">
        <v>13</v>
      </c>
      <c r="AA4745" t="s">
        <v>21</v>
      </c>
      <c r="AB4745" t="s">
        <v>10</v>
      </c>
      <c r="AC4745" t="s">
        <v>26</v>
      </c>
      <c r="AD4745">
        <v>98.55</v>
      </c>
      <c r="AE4745">
        <v>1842.8</v>
      </c>
      <c r="AF4745">
        <v>0</v>
      </c>
      <c r="AG4745">
        <v>120</v>
      </c>
      <c r="AH4745">
        <v>888.8</v>
      </c>
      <c r="AI4745">
        <v>2851.6</v>
      </c>
      <c r="AJ4745" t="s">
        <v>27</v>
      </c>
      <c r="AK4745" t="s">
        <v>28</v>
      </c>
      <c r="AL4745" t="s">
        <v>74</v>
      </c>
      <c r="AM4745" t="str">
        <f t="shared" si="222"/>
        <v>Churned</v>
      </c>
      <c r="AN4745" t="str">
        <f t="shared" si="223"/>
        <v>No</v>
      </c>
      <c r="AO4745" t="str" cm="1">
        <f t="array" ref="AO4745">_xlfn.IFS($C4745&lt;36,"Youth", $C4745&lt;66, "Middle_age", $C4745&gt;65, "Old")</f>
        <v>Old</v>
      </c>
      <c r="AP4745" t="str">
        <f t="shared" si="224"/>
        <v>2 năm</v>
      </c>
    </row>
    <row r="4746" spans="1:42" x14ac:dyDescent="0.35">
      <c r="A4746" t="s">
        <v>5895</v>
      </c>
      <c r="B4746" t="s">
        <v>19</v>
      </c>
      <c r="C4746">
        <v>59</v>
      </c>
      <c r="D4746" t="s">
        <v>10</v>
      </c>
      <c r="E4746">
        <v>0</v>
      </c>
      <c r="F4746" t="s">
        <v>105</v>
      </c>
      <c r="G4746">
        <v>90015</v>
      </c>
      <c r="H4746">
        <v>34.039223999999997</v>
      </c>
      <c r="I4746">
        <v>-118.266293</v>
      </c>
      <c r="J4746">
        <v>6</v>
      </c>
      <c r="K4746" s="1">
        <v>63</v>
      </c>
      <c r="L4746" t="s">
        <v>12</v>
      </c>
      <c r="M4746" t="s">
        <v>10</v>
      </c>
      <c r="N4746">
        <v>46.99</v>
      </c>
      <c r="O4746" t="s">
        <v>13</v>
      </c>
      <c r="P4746" t="s">
        <v>10</v>
      </c>
      <c r="Q4746" t="s">
        <v>14</v>
      </c>
      <c r="R4746">
        <v>13</v>
      </c>
      <c r="S4746" t="s">
        <v>10</v>
      </c>
      <c r="T4746" t="s">
        <v>10</v>
      </c>
      <c r="U4746" t="s">
        <v>13</v>
      </c>
      <c r="V4746" t="s">
        <v>10</v>
      </c>
      <c r="W4746" t="s">
        <v>10</v>
      </c>
      <c r="X4746" t="s">
        <v>13</v>
      </c>
      <c r="Y4746" t="s">
        <v>13</v>
      </c>
      <c r="Z4746" t="s">
        <v>10</v>
      </c>
      <c r="AA4746" t="s">
        <v>15</v>
      </c>
      <c r="AB4746" t="s">
        <v>13</v>
      </c>
      <c r="AC4746" t="s">
        <v>16</v>
      </c>
      <c r="AD4746">
        <v>70.8</v>
      </c>
      <c r="AE4746">
        <v>4448.8</v>
      </c>
      <c r="AF4746">
        <v>0</v>
      </c>
      <c r="AG4746">
        <v>0</v>
      </c>
      <c r="AH4746">
        <v>2960.37</v>
      </c>
      <c r="AI4746">
        <v>7409.17</v>
      </c>
      <c r="AJ4746" t="s">
        <v>17</v>
      </c>
      <c r="AM4746" t="str">
        <f t="shared" si="222"/>
        <v>VIP</v>
      </c>
      <c r="AN4746" t="str">
        <f t="shared" si="223"/>
        <v>No</v>
      </c>
      <c r="AO4746" t="str" cm="1">
        <f t="array" ref="AO4746">_xlfn.IFS($C4746&lt;36,"Youth", $C4746&lt;66, "Middle_age", $C4746&gt;65, "Old")</f>
        <v>Middle_age</v>
      </c>
      <c r="AP4746" t="str">
        <f t="shared" si="224"/>
        <v>6 năm</v>
      </c>
    </row>
    <row r="4747" spans="1:42" x14ac:dyDescent="0.35">
      <c r="A4747" t="s">
        <v>5896</v>
      </c>
      <c r="B4747" t="s">
        <v>19</v>
      </c>
      <c r="C4747">
        <v>45</v>
      </c>
      <c r="D4747" t="s">
        <v>10</v>
      </c>
      <c r="E4747">
        <v>2</v>
      </c>
      <c r="F4747" t="s">
        <v>4642</v>
      </c>
      <c r="G4747">
        <v>95328</v>
      </c>
      <c r="H4747">
        <v>37.555630999999998</v>
      </c>
      <c r="I4747">
        <v>-120.911653</v>
      </c>
      <c r="J4747">
        <v>9</v>
      </c>
      <c r="K4747" s="1">
        <v>60</v>
      </c>
      <c r="L4747" t="s">
        <v>12</v>
      </c>
      <c r="M4747" t="s">
        <v>10</v>
      </c>
      <c r="N4747">
        <v>32.119999999999997</v>
      </c>
      <c r="O4747" t="s">
        <v>13</v>
      </c>
      <c r="P4747" t="s">
        <v>13</v>
      </c>
      <c r="AA4747" t="s">
        <v>43</v>
      </c>
      <c r="AB4747" t="s">
        <v>10</v>
      </c>
      <c r="AC4747" t="s">
        <v>26</v>
      </c>
      <c r="AD4747">
        <v>20.95</v>
      </c>
      <c r="AE4747">
        <v>1270.55</v>
      </c>
      <c r="AF4747">
        <v>0</v>
      </c>
      <c r="AG4747">
        <v>0</v>
      </c>
      <c r="AH4747">
        <v>1927.2</v>
      </c>
      <c r="AI4747">
        <v>3197.75</v>
      </c>
      <c r="AJ4747" t="s">
        <v>17</v>
      </c>
      <c r="AM4747" t="str">
        <f t="shared" si="222"/>
        <v>VIP</v>
      </c>
      <c r="AN4747" t="str">
        <f t="shared" si="223"/>
        <v>Yes</v>
      </c>
      <c r="AO4747" t="str" cm="1">
        <f t="array" ref="AO4747">_xlfn.IFS($C4747&lt;36,"Youth", $C4747&lt;66, "Middle_age", $C4747&gt;65, "Old")</f>
        <v>Middle_age</v>
      </c>
      <c r="AP4747" t="str">
        <f t="shared" si="224"/>
        <v>5 năm</v>
      </c>
    </row>
    <row r="4748" spans="1:42" x14ac:dyDescent="0.35">
      <c r="A4748" t="s">
        <v>5897</v>
      </c>
      <c r="B4748" t="s">
        <v>19</v>
      </c>
      <c r="C4748">
        <v>65</v>
      </c>
      <c r="D4748" t="s">
        <v>13</v>
      </c>
      <c r="E4748">
        <v>0</v>
      </c>
      <c r="F4748" t="s">
        <v>411</v>
      </c>
      <c r="G4748">
        <v>90808</v>
      </c>
      <c r="H4748">
        <v>33.823943</v>
      </c>
      <c r="I4748">
        <v>-118.111335</v>
      </c>
      <c r="J4748">
        <v>0</v>
      </c>
      <c r="K4748" s="1">
        <v>47</v>
      </c>
      <c r="L4748" t="s">
        <v>12</v>
      </c>
      <c r="M4748" t="s">
        <v>10</v>
      </c>
      <c r="N4748">
        <v>36.58</v>
      </c>
      <c r="O4748" t="s">
        <v>13</v>
      </c>
      <c r="P4748" t="s">
        <v>10</v>
      </c>
      <c r="Q4748" t="s">
        <v>25</v>
      </c>
      <c r="R4748">
        <v>20</v>
      </c>
      <c r="S4748" t="s">
        <v>10</v>
      </c>
      <c r="T4748" t="s">
        <v>13</v>
      </c>
      <c r="U4748" t="s">
        <v>13</v>
      </c>
      <c r="V4748" t="s">
        <v>13</v>
      </c>
      <c r="W4748" t="s">
        <v>13</v>
      </c>
      <c r="X4748" t="s">
        <v>10</v>
      </c>
      <c r="Y4748" t="s">
        <v>10</v>
      </c>
      <c r="Z4748" t="s">
        <v>13</v>
      </c>
      <c r="AA4748" t="s">
        <v>21</v>
      </c>
      <c r="AB4748" t="s">
        <v>13</v>
      </c>
      <c r="AC4748" t="s">
        <v>16</v>
      </c>
      <c r="AD4748">
        <v>85.5</v>
      </c>
      <c r="AE4748">
        <v>4042.3</v>
      </c>
      <c r="AF4748">
        <v>0</v>
      </c>
      <c r="AG4748">
        <v>50</v>
      </c>
      <c r="AH4748">
        <v>1719.26</v>
      </c>
      <c r="AI4748">
        <v>5811.56</v>
      </c>
      <c r="AJ4748" t="s">
        <v>27</v>
      </c>
      <c r="AK4748" t="s">
        <v>79</v>
      </c>
      <c r="AL4748" t="s">
        <v>314</v>
      </c>
      <c r="AM4748" t="str">
        <f t="shared" si="222"/>
        <v>Churned</v>
      </c>
      <c r="AN4748" t="str">
        <f t="shared" si="223"/>
        <v>No</v>
      </c>
      <c r="AO4748" t="str" cm="1">
        <f t="array" ref="AO4748">_xlfn.IFS($C4748&lt;36,"Youth", $C4748&lt;66, "Middle_age", $C4748&gt;65, "Old")</f>
        <v>Middle_age</v>
      </c>
      <c r="AP4748" t="str">
        <f t="shared" si="224"/>
        <v>4 năm</v>
      </c>
    </row>
    <row r="4749" spans="1:42" x14ac:dyDescent="0.35">
      <c r="A4749" t="s">
        <v>5898</v>
      </c>
      <c r="B4749" t="s">
        <v>9</v>
      </c>
      <c r="C4749">
        <v>36</v>
      </c>
      <c r="D4749" t="s">
        <v>10</v>
      </c>
      <c r="E4749">
        <v>0</v>
      </c>
      <c r="F4749" t="s">
        <v>820</v>
      </c>
      <c r="G4749">
        <v>92262</v>
      </c>
      <c r="H4749">
        <v>33.839989000000003</v>
      </c>
      <c r="I4749">
        <v>-116.659215</v>
      </c>
      <c r="J4749">
        <v>1</v>
      </c>
      <c r="K4749" s="1">
        <v>11</v>
      </c>
      <c r="L4749" t="s">
        <v>12</v>
      </c>
      <c r="M4749" t="s">
        <v>10</v>
      </c>
      <c r="N4749">
        <v>7.89</v>
      </c>
      <c r="O4749" t="s">
        <v>10</v>
      </c>
      <c r="P4749" t="s">
        <v>10</v>
      </c>
      <c r="Q4749" t="s">
        <v>25</v>
      </c>
      <c r="R4749">
        <v>10</v>
      </c>
      <c r="S4749" t="s">
        <v>13</v>
      </c>
      <c r="T4749" t="s">
        <v>10</v>
      </c>
      <c r="U4749" t="s">
        <v>13</v>
      </c>
      <c r="V4749" t="s">
        <v>13</v>
      </c>
      <c r="W4749" t="s">
        <v>10</v>
      </c>
      <c r="X4749" t="s">
        <v>10</v>
      </c>
      <c r="Y4749" t="s">
        <v>10</v>
      </c>
      <c r="Z4749" t="s">
        <v>10</v>
      </c>
      <c r="AA4749" t="s">
        <v>21</v>
      </c>
      <c r="AB4749" t="s">
        <v>10</v>
      </c>
      <c r="AC4749" t="s">
        <v>26</v>
      </c>
      <c r="AD4749">
        <v>102</v>
      </c>
      <c r="AE4749">
        <v>1145.3499999999999</v>
      </c>
      <c r="AF4749">
        <v>0</v>
      </c>
      <c r="AG4749">
        <v>0</v>
      </c>
      <c r="AH4749">
        <v>86.79</v>
      </c>
      <c r="AI4749">
        <v>1232.1400000000001</v>
      </c>
      <c r="AJ4749" t="s">
        <v>27</v>
      </c>
      <c r="AK4749" t="s">
        <v>28</v>
      </c>
      <c r="AL4749" t="s">
        <v>184</v>
      </c>
      <c r="AM4749" t="str">
        <f t="shared" si="222"/>
        <v>Churned</v>
      </c>
      <c r="AN4749" t="str">
        <f t="shared" si="223"/>
        <v>No</v>
      </c>
      <c r="AO4749" t="str" cm="1">
        <f t="array" ref="AO4749">_xlfn.IFS($C4749&lt;36,"Youth", $C4749&lt;66, "Middle_age", $C4749&gt;65, "Old")</f>
        <v>Middle_age</v>
      </c>
      <c r="AP4749" t="str">
        <f t="shared" si="224"/>
        <v>1 năm</v>
      </c>
    </row>
    <row r="4750" spans="1:42" x14ac:dyDescent="0.35">
      <c r="A4750" t="s">
        <v>5899</v>
      </c>
      <c r="B4750" t="s">
        <v>9</v>
      </c>
      <c r="C4750">
        <v>36</v>
      </c>
      <c r="D4750" t="s">
        <v>13</v>
      </c>
      <c r="E4750">
        <v>0</v>
      </c>
      <c r="F4750" t="s">
        <v>1048</v>
      </c>
      <c r="G4750">
        <v>93401</v>
      </c>
      <c r="H4750">
        <v>35.233744999999999</v>
      </c>
      <c r="I4750">
        <v>-120.626442</v>
      </c>
      <c r="J4750">
        <v>0</v>
      </c>
      <c r="K4750" s="1">
        <v>1</v>
      </c>
      <c r="L4750" t="s">
        <v>12</v>
      </c>
      <c r="M4750" t="s">
        <v>10</v>
      </c>
      <c r="N4750">
        <v>30.96</v>
      </c>
      <c r="O4750" t="s">
        <v>13</v>
      </c>
      <c r="P4750" t="s">
        <v>10</v>
      </c>
      <c r="Q4750" t="s">
        <v>49</v>
      </c>
      <c r="R4750">
        <v>5</v>
      </c>
      <c r="S4750" t="s">
        <v>13</v>
      </c>
      <c r="T4750" t="s">
        <v>10</v>
      </c>
      <c r="U4750" t="s">
        <v>13</v>
      </c>
      <c r="V4750" t="s">
        <v>13</v>
      </c>
      <c r="W4750" t="s">
        <v>13</v>
      </c>
      <c r="X4750" t="s">
        <v>13</v>
      </c>
      <c r="Y4750" t="s">
        <v>13</v>
      </c>
      <c r="Z4750" t="s">
        <v>10</v>
      </c>
      <c r="AA4750" t="s">
        <v>21</v>
      </c>
      <c r="AB4750" t="s">
        <v>13</v>
      </c>
      <c r="AC4750" t="s">
        <v>26</v>
      </c>
      <c r="AD4750">
        <v>50.55</v>
      </c>
      <c r="AE4750">
        <v>50.55</v>
      </c>
      <c r="AF4750">
        <v>0</v>
      </c>
      <c r="AG4750">
        <v>0</v>
      </c>
      <c r="AH4750">
        <v>30.96</v>
      </c>
      <c r="AI4750">
        <v>81.510000000000005</v>
      </c>
      <c r="AJ4750" t="s">
        <v>27</v>
      </c>
      <c r="AK4750" t="s">
        <v>33</v>
      </c>
      <c r="AL4750" t="s">
        <v>34</v>
      </c>
      <c r="AM4750" t="str">
        <f t="shared" si="222"/>
        <v>Churned</v>
      </c>
      <c r="AN4750" t="str">
        <f t="shared" si="223"/>
        <v>No</v>
      </c>
      <c r="AO4750" t="str" cm="1">
        <f t="array" ref="AO4750">_xlfn.IFS($C4750&lt;36,"Youth", $C4750&lt;66, "Middle_age", $C4750&gt;65, "Old")</f>
        <v>Middle_age</v>
      </c>
      <c r="AP4750" t="str">
        <f t="shared" si="224"/>
        <v>1 năm</v>
      </c>
    </row>
    <row r="4751" spans="1:42" x14ac:dyDescent="0.35">
      <c r="A4751" t="s">
        <v>5900</v>
      </c>
      <c r="B4751" t="s">
        <v>9</v>
      </c>
      <c r="C4751">
        <v>70</v>
      </c>
      <c r="D4751" t="s">
        <v>13</v>
      </c>
      <c r="E4751">
        <v>0</v>
      </c>
      <c r="F4751" t="s">
        <v>392</v>
      </c>
      <c r="G4751">
        <v>91711</v>
      </c>
      <c r="H4751">
        <v>34.127620999999998</v>
      </c>
      <c r="I4751">
        <v>-117.71786299999999</v>
      </c>
      <c r="J4751">
        <v>0</v>
      </c>
      <c r="K4751" s="1">
        <v>5</v>
      </c>
      <c r="L4751" t="s">
        <v>24</v>
      </c>
      <c r="M4751" t="s">
        <v>10</v>
      </c>
      <c r="N4751">
        <v>12.27</v>
      </c>
      <c r="O4751" t="s">
        <v>13</v>
      </c>
      <c r="P4751" t="s">
        <v>10</v>
      </c>
      <c r="Q4751" t="s">
        <v>25</v>
      </c>
      <c r="R4751">
        <v>20</v>
      </c>
      <c r="S4751" t="s">
        <v>13</v>
      </c>
      <c r="T4751" t="s">
        <v>13</v>
      </c>
      <c r="U4751" t="s">
        <v>13</v>
      </c>
      <c r="V4751" t="s">
        <v>13</v>
      </c>
      <c r="W4751" t="s">
        <v>13</v>
      </c>
      <c r="X4751" t="s">
        <v>10</v>
      </c>
      <c r="Y4751" t="s">
        <v>13</v>
      </c>
      <c r="Z4751" t="s">
        <v>10</v>
      </c>
      <c r="AA4751" t="s">
        <v>21</v>
      </c>
      <c r="AB4751" t="s">
        <v>13</v>
      </c>
      <c r="AC4751" t="s">
        <v>26</v>
      </c>
      <c r="AD4751">
        <v>78.95</v>
      </c>
      <c r="AE4751">
        <v>378.4</v>
      </c>
      <c r="AF4751">
        <v>0</v>
      </c>
      <c r="AG4751">
        <v>0</v>
      </c>
      <c r="AH4751">
        <v>61.35</v>
      </c>
      <c r="AI4751">
        <v>439.75</v>
      </c>
      <c r="AJ4751" t="s">
        <v>27</v>
      </c>
      <c r="AK4751" t="s">
        <v>91</v>
      </c>
      <c r="AL4751" t="s">
        <v>165</v>
      </c>
      <c r="AM4751" t="str">
        <f t="shared" si="222"/>
        <v>Churned</v>
      </c>
      <c r="AN4751" t="str">
        <f t="shared" si="223"/>
        <v>No</v>
      </c>
      <c r="AO4751" t="str" cm="1">
        <f t="array" ref="AO4751">_xlfn.IFS($C4751&lt;36,"Youth", $C4751&lt;66, "Middle_age", $C4751&gt;65, "Old")</f>
        <v>Old</v>
      </c>
      <c r="AP4751" t="str">
        <f t="shared" si="224"/>
        <v>1 năm</v>
      </c>
    </row>
    <row r="4752" spans="1:42" x14ac:dyDescent="0.35">
      <c r="A4752" t="s">
        <v>5901</v>
      </c>
      <c r="B4752" t="s">
        <v>9</v>
      </c>
      <c r="C4752">
        <v>71</v>
      </c>
      <c r="D4752" t="s">
        <v>13</v>
      </c>
      <c r="E4752">
        <v>0</v>
      </c>
      <c r="F4752" t="s">
        <v>36</v>
      </c>
      <c r="G4752">
        <v>93010</v>
      </c>
      <c r="H4752">
        <v>34.227846</v>
      </c>
      <c r="I4752">
        <v>-119.079903</v>
      </c>
      <c r="J4752">
        <v>0</v>
      </c>
      <c r="K4752" s="1">
        <v>44</v>
      </c>
      <c r="L4752" t="s">
        <v>12</v>
      </c>
      <c r="M4752" t="s">
        <v>10</v>
      </c>
      <c r="N4752">
        <v>49.75</v>
      </c>
      <c r="O4752" t="s">
        <v>10</v>
      </c>
      <c r="P4752" t="s">
        <v>10</v>
      </c>
      <c r="Q4752" t="s">
        <v>25</v>
      </c>
      <c r="R4752">
        <v>2</v>
      </c>
      <c r="S4752" t="s">
        <v>10</v>
      </c>
      <c r="T4752" t="s">
        <v>10</v>
      </c>
      <c r="U4752" t="s">
        <v>10</v>
      </c>
      <c r="V4752" t="s">
        <v>13</v>
      </c>
      <c r="W4752" t="s">
        <v>10</v>
      </c>
      <c r="X4752" t="s">
        <v>10</v>
      </c>
      <c r="Y4752" t="s">
        <v>13</v>
      </c>
      <c r="Z4752" t="s">
        <v>10</v>
      </c>
      <c r="AA4752" t="s">
        <v>15</v>
      </c>
      <c r="AB4752" t="s">
        <v>10</v>
      </c>
      <c r="AC4752" t="s">
        <v>16</v>
      </c>
      <c r="AD4752">
        <v>109.8</v>
      </c>
      <c r="AE4752">
        <v>4860.3500000000004</v>
      </c>
      <c r="AF4752">
        <v>0</v>
      </c>
      <c r="AG4752">
        <v>0</v>
      </c>
      <c r="AH4752">
        <v>2189</v>
      </c>
      <c r="AI4752">
        <v>7049.35</v>
      </c>
      <c r="AJ4752" t="s">
        <v>17</v>
      </c>
      <c r="AM4752" t="str">
        <f t="shared" si="222"/>
        <v>VIP</v>
      </c>
      <c r="AN4752" t="str">
        <f t="shared" si="223"/>
        <v>No</v>
      </c>
      <c r="AO4752" t="str" cm="1">
        <f t="array" ref="AO4752">_xlfn.IFS($C4752&lt;36,"Youth", $C4752&lt;66, "Middle_age", $C4752&gt;65, "Old")</f>
        <v>Old</v>
      </c>
      <c r="AP4752" t="str">
        <f t="shared" si="224"/>
        <v>4 năm</v>
      </c>
    </row>
    <row r="4753" spans="1:42" x14ac:dyDescent="0.35">
      <c r="A4753" t="s">
        <v>5902</v>
      </c>
      <c r="B4753" t="s">
        <v>9</v>
      </c>
      <c r="C4753">
        <v>46</v>
      </c>
      <c r="D4753" t="s">
        <v>10</v>
      </c>
      <c r="E4753">
        <v>0</v>
      </c>
      <c r="F4753" t="s">
        <v>3955</v>
      </c>
      <c r="G4753">
        <v>92252</v>
      </c>
      <c r="H4753">
        <v>34.167236000000003</v>
      </c>
      <c r="I4753">
        <v>-116.28151099999999</v>
      </c>
      <c r="J4753">
        <v>1</v>
      </c>
      <c r="K4753" s="1">
        <v>62</v>
      </c>
      <c r="L4753" t="s">
        <v>46</v>
      </c>
      <c r="M4753" t="s">
        <v>10</v>
      </c>
      <c r="N4753">
        <v>4.7</v>
      </c>
      <c r="O4753" t="s">
        <v>10</v>
      </c>
      <c r="P4753" t="s">
        <v>10</v>
      </c>
      <c r="Q4753" t="s">
        <v>14</v>
      </c>
      <c r="R4753">
        <v>28</v>
      </c>
      <c r="S4753" t="s">
        <v>10</v>
      </c>
      <c r="T4753" t="s">
        <v>10</v>
      </c>
      <c r="U4753" t="s">
        <v>13</v>
      </c>
      <c r="V4753" t="s">
        <v>10</v>
      </c>
      <c r="W4753" t="s">
        <v>10</v>
      </c>
      <c r="X4753" t="s">
        <v>10</v>
      </c>
      <c r="Y4753" t="s">
        <v>10</v>
      </c>
      <c r="Z4753" t="s">
        <v>10</v>
      </c>
      <c r="AA4753" t="s">
        <v>43</v>
      </c>
      <c r="AB4753" t="s">
        <v>10</v>
      </c>
      <c r="AC4753" t="s">
        <v>26</v>
      </c>
      <c r="AD4753">
        <v>84.95</v>
      </c>
      <c r="AE4753">
        <v>5150.55</v>
      </c>
      <c r="AF4753">
        <v>4.68</v>
      </c>
      <c r="AG4753">
        <v>0</v>
      </c>
      <c r="AH4753">
        <v>291.39999999999998</v>
      </c>
      <c r="AI4753">
        <v>5437.27</v>
      </c>
      <c r="AJ4753" t="s">
        <v>17</v>
      </c>
      <c r="AM4753" t="str">
        <f t="shared" si="222"/>
        <v>VIP</v>
      </c>
      <c r="AN4753" t="str">
        <f t="shared" si="223"/>
        <v>No</v>
      </c>
      <c r="AO4753" t="str" cm="1">
        <f t="array" ref="AO4753">_xlfn.IFS($C4753&lt;36,"Youth", $C4753&lt;66, "Middle_age", $C4753&gt;65, "Old")</f>
        <v>Middle_age</v>
      </c>
      <c r="AP4753" t="str">
        <f t="shared" si="224"/>
        <v>6 năm</v>
      </c>
    </row>
    <row r="4754" spans="1:42" x14ac:dyDescent="0.35">
      <c r="A4754" t="s">
        <v>5903</v>
      </c>
      <c r="B4754" t="s">
        <v>9</v>
      </c>
      <c r="C4754">
        <v>61</v>
      </c>
      <c r="D4754" t="s">
        <v>10</v>
      </c>
      <c r="E4754">
        <v>1</v>
      </c>
      <c r="F4754" t="s">
        <v>1186</v>
      </c>
      <c r="G4754">
        <v>91733</v>
      </c>
      <c r="H4754">
        <v>34.046219999999998</v>
      </c>
      <c r="I4754">
        <v>-118.053753</v>
      </c>
      <c r="J4754">
        <v>1</v>
      </c>
      <c r="K4754" s="1">
        <v>14</v>
      </c>
      <c r="L4754" t="s">
        <v>12</v>
      </c>
      <c r="M4754" t="s">
        <v>10</v>
      </c>
      <c r="N4754">
        <v>9.1300000000000008</v>
      </c>
      <c r="O4754" t="s">
        <v>10</v>
      </c>
      <c r="P4754" t="s">
        <v>10</v>
      </c>
      <c r="Q4754" t="s">
        <v>25</v>
      </c>
      <c r="R4754">
        <v>12</v>
      </c>
      <c r="S4754" t="s">
        <v>13</v>
      </c>
      <c r="T4754" t="s">
        <v>13</v>
      </c>
      <c r="U4754" t="s">
        <v>13</v>
      </c>
      <c r="V4754" t="s">
        <v>10</v>
      </c>
      <c r="W4754" t="s">
        <v>10</v>
      </c>
      <c r="X4754" t="s">
        <v>13</v>
      </c>
      <c r="Y4754" t="s">
        <v>13</v>
      </c>
      <c r="Z4754" t="s">
        <v>10</v>
      </c>
      <c r="AA4754" t="s">
        <v>21</v>
      </c>
      <c r="AB4754" t="s">
        <v>10</v>
      </c>
      <c r="AC4754" t="s">
        <v>26</v>
      </c>
      <c r="AD4754">
        <v>91.65</v>
      </c>
      <c r="AE4754">
        <v>1301</v>
      </c>
      <c r="AF4754">
        <v>0</v>
      </c>
      <c r="AG4754">
        <v>0</v>
      </c>
      <c r="AH4754">
        <v>127.82</v>
      </c>
      <c r="AI4754">
        <v>1428.82</v>
      </c>
      <c r="AJ4754" t="s">
        <v>27</v>
      </c>
      <c r="AK4754" t="s">
        <v>33</v>
      </c>
      <c r="AL4754" t="s">
        <v>37</v>
      </c>
      <c r="AM4754" t="str">
        <f t="shared" si="222"/>
        <v>Churned</v>
      </c>
      <c r="AN4754" t="str">
        <f t="shared" si="223"/>
        <v>Yes</v>
      </c>
      <c r="AO4754" t="str" cm="1">
        <f t="array" ref="AO4754">_xlfn.IFS($C4754&lt;36,"Youth", $C4754&lt;66, "Middle_age", $C4754&gt;65, "Old")</f>
        <v>Middle_age</v>
      </c>
      <c r="AP4754" t="str">
        <f t="shared" si="224"/>
        <v>2 năm</v>
      </c>
    </row>
    <row r="4755" spans="1:42" x14ac:dyDescent="0.35">
      <c r="A4755" t="s">
        <v>5904</v>
      </c>
      <c r="B4755" t="s">
        <v>19</v>
      </c>
      <c r="C4755">
        <v>43</v>
      </c>
      <c r="D4755" t="s">
        <v>13</v>
      </c>
      <c r="E4755">
        <v>0</v>
      </c>
      <c r="F4755" t="s">
        <v>292</v>
      </c>
      <c r="G4755">
        <v>95842</v>
      </c>
      <c r="H4755">
        <v>38.687367000000002</v>
      </c>
      <c r="I4755">
        <v>-121.34848</v>
      </c>
      <c r="J4755">
        <v>0</v>
      </c>
      <c r="K4755" s="1">
        <v>16</v>
      </c>
      <c r="L4755" t="s">
        <v>12</v>
      </c>
      <c r="M4755" t="s">
        <v>10</v>
      </c>
      <c r="N4755">
        <v>27.43</v>
      </c>
      <c r="O4755" t="s">
        <v>13</v>
      </c>
      <c r="P4755" t="s">
        <v>10</v>
      </c>
      <c r="Q4755" t="s">
        <v>25</v>
      </c>
      <c r="R4755">
        <v>27</v>
      </c>
      <c r="S4755" t="s">
        <v>13</v>
      </c>
      <c r="T4755" t="s">
        <v>13</v>
      </c>
      <c r="U4755" t="s">
        <v>13</v>
      </c>
      <c r="V4755" t="s">
        <v>13</v>
      </c>
      <c r="W4755" t="s">
        <v>13</v>
      </c>
      <c r="X4755" t="s">
        <v>13</v>
      </c>
      <c r="Y4755" t="s">
        <v>13</v>
      </c>
      <c r="Z4755" t="s">
        <v>10</v>
      </c>
      <c r="AA4755" t="s">
        <v>21</v>
      </c>
      <c r="AB4755" t="s">
        <v>10</v>
      </c>
      <c r="AC4755" t="s">
        <v>16</v>
      </c>
      <c r="AD4755">
        <v>69.95</v>
      </c>
      <c r="AE4755">
        <v>1205.5</v>
      </c>
      <c r="AF4755">
        <v>0</v>
      </c>
      <c r="AG4755">
        <v>0</v>
      </c>
      <c r="AH4755">
        <v>438.88</v>
      </c>
      <c r="AI4755">
        <v>1644.38</v>
      </c>
      <c r="AJ4755" t="s">
        <v>17</v>
      </c>
      <c r="AM4755" t="str">
        <f t="shared" si="222"/>
        <v>Stayed</v>
      </c>
      <c r="AN4755" t="str">
        <f t="shared" si="223"/>
        <v>No</v>
      </c>
      <c r="AO4755" t="str" cm="1">
        <f t="array" ref="AO4755">_xlfn.IFS($C4755&lt;36,"Youth", $C4755&lt;66, "Middle_age", $C4755&gt;65, "Old")</f>
        <v>Middle_age</v>
      </c>
      <c r="AP4755" t="str">
        <f t="shared" si="224"/>
        <v>2 năm</v>
      </c>
    </row>
    <row r="4756" spans="1:42" x14ac:dyDescent="0.35">
      <c r="A4756" t="s">
        <v>5905</v>
      </c>
      <c r="B4756" t="s">
        <v>9</v>
      </c>
      <c r="C4756">
        <v>46</v>
      </c>
      <c r="D4756" t="s">
        <v>13</v>
      </c>
      <c r="E4756">
        <v>3</v>
      </c>
      <c r="F4756" t="s">
        <v>369</v>
      </c>
      <c r="G4756">
        <v>90304</v>
      </c>
      <c r="H4756">
        <v>33.936827000000001</v>
      </c>
      <c r="I4756">
        <v>-118.359824</v>
      </c>
      <c r="J4756">
        <v>0</v>
      </c>
      <c r="K4756" s="1">
        <v>35</v>
      </c>
      <c r="L4756" t="s">
        <v>12</v>
      </c>
      <c r="M4756" t="s">
        <v>10</v>
      </c>
      <c r="N4756">
        <v>12.56</v>
      </c>
      <c r="O4756" t="s">
        <v>13</v>
      </c>
      <c r="P4756" t="s">
        <v>10</v>
      </c>
      <c r="Q4756" t="s">
        <v>49</v>
      </c>
      <c r="R4756">
        <v>56</v>
      </c>
      <c r="S4756" t="s">
        <v>10</v>
      </c>
      <c r="T4756" t="s">
        <v>10</v>
      </c>
      <c r="U4756" t="s">
        <v>13</v>
      </c>
      <c r="V4756" t="s">
        <v>13</v>
      </c>
      <c r="W4756" t="s">
        <v>13</v>
      </c>
      <c r="X4756" t="s">
        <v>13</v>
      </c>
      <c r="Y4756" t="s">
        <v>13</v>
      </c>
      <c r="Z4756" t="s">
        <v>10</v>
      </c>
      <c r="AA4756" t="s">
        <v>15</v>
      </c>
      <c r="AB4756" t="s">
        <v>13</v>
      </c>
      <c r="AC4756" t="s">
        <v>16</v>
      </c>
      <c r="AD4756">
        <v>-4</v>
      </c>
      <c r="AE4756">
        <v>2016.45</v>
      </c>
      <c r="AF4756">
        <v>0</v>
      </c>
      <c r="AG4756">
        <v>0</v>
      </c>
      <c r="AH4756">
        <v>439.6</v>
      </c>
      <c r="AI4756">
        <v>2456.0500000000002</v>
      </c>
      <c r="AJ4756" t="s">
        <v>17</v>
      </c>
      <c r="AM4756" t="str">
        <f t="shared" si="222"/>
        <v>Stayed</v>
      </c>
      <c r="AN4756" t="str">
        <f t="shared" si="223"/>
        <v>Yes</v>
      </c>
      <c r="AO4756" t="str" cm="1">
        <f t="array" ref="AO4756">_xlfn.IFS($C4756&lt;36,"Youth", $C4756&lt;66, "Middle_age", $C4756&gt;65, "Old")</f>
        <v>Middle_age</v>
      </c>
      <c r="AP4756" t="str">
        <f t="shared" si="224"/>
        <v>3 năm</v>
      </c>
    </row>
    <row r="4757" spans="1:42" x14ac:dyDescent="0.35">
      <c r="A4757" t="s">
        <v>5906</v>
      </c>
      <c r="B4757" t="s">
        <v>19</v>
      </c>
      <c r="C4757">
        <v>61</v>
      </c>
      <c r="D4757" t="s">
        <v>13</v>
      </c>
      <c r="E4757">
        <v>0</v>
      </c>
      <c r="F4757" t="s">
        <v>504</v>
      </c>
      <c r="G4757">
        <v>92661</v>
      </c>
      <c r="H4757">
        <v>33.601309000000001</v>
      </c>
      <c r="I4757">
        <v>-117.902304</v>
      </c>
      <c r="J4757">
        <v>0</v>
      </c>
      <c r="K4757" s="1">
        <v>18</v>
      </c>
      <c r="L4757" t="s">
        <v>12</v>
      </c>
      <c r="M4757" t="s">
        <v>10</v>
      </c>
      <c r="N4757">
        <v>7.56</v>
      </c>
      <c r="O4757" t="s">
        <v>13</v>
      </c>
      <c r="P4757" t="s">
        <v>10</v>
      </c>
      <c r="Q4757" t="s">
        <v>25</v>
      </c>
      <c r="R4757">
        <v>20</v>
      </c>
      <c r="S4757" t="s">
        <v>13</v>
      </c>
      <c r="T4757" t="s">
        <v>10</v>
      </c>
      <c r="U4757" t="s">
        <v>10</v>
      </c>
      <c r="V4757" t="s">
        <v>13</v>
      </c>
      <c r="W4757" t="s">
        <v>10</v>
      </c>
      <c r="X4757" t="s">
        <v>10</v>
      </c>
      <c r="Y4757" t="s">
        <v>10</v>
      </c>
      <c r="Z4757" t="s">
        <v>10</v>
      </c>
      <c r="AA4757" t="s">
        <v>21</v>
      </c>
      <c r="AB4757" t="s">
        <v>13</v>
      </c>
      <c r="AC4757" t="s">
        <v>16</v>
      </c>
      <c r="AD4757">
        <v>101.3</v>
      </c>
      <c r="AE4757">
        <v>1794.65</v>
      </c>
      <c r="AF4757">
        <v>0</v>
      </c>
      <c r="AG4757">
        <v>0</v>
      </c>
      <c r="AH4757">
        <v>136.08000000000001</v>
      </c>
      <c r="AI4757">
        <v>1930.73</v>
      </c>
      <c r="AJ4757" t="s">
        <v>17</v>
      </c>
      <c r="AM4757" t="str">
        <f t="shared" si="222"/>
        <v>Stayed</v>
      </c>
      <c r="AN4757" t="str">
        <f t="shared" si="223"/>
        <v>No</v>
      </c>
      <c r="AO4757" t="str" cm="1">
        <f t="array" ref="AO4757">_xlfn.IFS($C4757&lt;36,"Youth", $C4757&lt;66, "Middle_age", $C4757&gt;65, "Old")</f>
        <v>Middle_age</v>
      </c>
      <c r="AP4757" t="str">
        <f t="shared" si="224"/>
        <v>2 năm</v>
      </c>
    </row>
    <row r="4758" spans="1:42" x14ac:dyDescent="0.35">
      <c r="A4758" t="s">
        <v>5907</v>
      </c>
      <c r="B4758" t="s">
        <v>9</v>
      </c>
      <c r="C4758">
        <v>31</v>
      </c>
      <c r="D4758" t="s">
        <v>10</v>
      </c>
      <c r="E4758">
        <v>0</v>
      </c>
      <c r="F4758" t="s">
        <v>114</v>
      </c>
      <c r="G4758">
        <v>95219</v>
      </c>
      <c r="H4758">
        <v>38.029729000000003</v>
      </c>
      <c r="I4758">
        <v>-121.38799899999999</v>
      </c>
      <c r="J4758">
        <v>0</v>
      </c>
      <c r="K4758" s="1">
        <v>70</v>
      </c>
      <c r="L4758" t="s">
        <v>42</v>
      </c>
      <c r="M4758" t="s">
        <v>10</v>
      </c>
      <c r="N4758">
        <v>31.15</v>
      </c>
      <c r="O4758" t="s">
        <v>13</v>
      </c>
      <c r="P4758" t="s">
        <v>10</v>
      </c>
      <c r="Q4758" t="s">
        <v>49</v>
      </c>
      <c r="R4758">
        <v>5</v>
      </c>
      <c r="S4758" t="s">
        <v>10</v>
      </c>
      <c r="T4758" t="s">
        <v>10</v>
      </c>
      <c r="U4758" t="s">
        <v>10</v>
      </c>
      <c r="V4758" t="s">
        <v>10</v>
      </c>
      <c r="W4758" t="s">
        <v>10</v>
      </c>
      <c r="X4758" t="s">
        <v>10</v>
      </c>
      <c r="Y4758" t="s">
        <v>10</v>
      </c>
      <c r="Z4758" t="s">
        <v>10</v>
      </c>
      <c r="AA4758" t="s">
        <v>43</v>
      </c>
      <c r="AB4758" t="s">
        <v>13</v>
      </c>
      <c r="AC4758" t="s">
        <v>16</v>
      </c>
      <c r="AD4758">
        <v>86.45</v>
      </c>
      <c r="AE4758">
        <v>5950.2</v>
      </c>
      <c r="AF4758">
        <v>0</v>
      </c>
      <c r="AG4758">
        <v>0</v>
      </c>
      <c r="AH4758">
        <v>2180.5</v>
      </c>
      <c r="AI4758">
        <v>8130.7</v>
      </c>
      <c r="AJ4758" t="s">
        <v>17</v>
      </c>
      <c r="AM4758" t="str">
        <f t="shared" si="222"/>
        <v>VIP</v>
      </c>
      <c r="AN4758" t="str">
        <f t="shared" si="223"/>
        <v>No</v>
      </c>
      <c r="AO4758" t="str" cm="1">
        <f t="array" ref="AO4758">_xlfn.IFS($C4758&lt;36,"Youth", $C4758&lt;66, "Middle_age", $C4758&gt;65, "Old")</f>
        <v>Youth</v>
      </c>
      <c r="AP4758" t="str">
        <f t="shared" si="224"/>
        <v>6 năm</v>
      </c>
    </row>
    <row r="4759" spans="1:42" x14ac:dyDescent="0.35">
      <c r="A4759" t="s">
        <v>5908</v>
      </c>
      <c r="B4759" t="s">
        <v>19</v>
      </c>
      <c r="C4759">
        <v>60</v>
      </c>
      <c r="D4759" t="s">
        <v>10</v>
      </c>
      <c r="E4759">
        <v>0</v>
      </c>
      <c r="F4759" t="s">
        <v>1196</v>
      </c>
      <c r="G4759">
        <v>91506</v>
      </c>
      <c r="H4759">
        <v>34.169705999999998</v>
      </c>
      <c r="I4759">
        <v>-118.323548</v>
      </c>
      <c r="J4759">
        <v>1</v>
      </c>
      <c r="K4759" s="1">
        <v>67</v>
      </c>
      <c r="L4759" t="s">
        <v>12</v>
      </c>
      <c r="M4759" t="s">
        <v>10</v>
      </c>
      <c r="N4759">
        <v>21.17</v>
      </c>
      <c r="O4759" t="s">
        <v>13</v>
      </c>
      <c r="P4759" t="s">
        <v>10</v>
      </c>
      <c r="Q4759" t="s">
        <v>14</v>
      </c>
      <c r="R4759">
        <v>13</v>
      </c>
      <c r="S4759" t="s">
        <v>10</v>
      </c>
      <c r="T4759" t="s">
        <v>13</v>
      </c>
      <c r="U4759" t="s">
        <v>10</v>
      </c>
      <c r="V4759" t="s">
        <v>10</v>
      </c>
      <c r="W4759" t="s">
        <v>13</v>
      </c>
      <c r="X4759" t="s">
        <v>13</v>
      </c>
      <c r="Y4759" t="s">
        <v>13</v>
      </c>
      <c r="Z4759" t="s">
        <v>13</v>
      </c>
      <c r="AA4759" t="s">
        <v>43</v>
      </c>
      <c r="AB4759" t="s">
        <v>10</v>
      </c>
      <c r="AC4759" t="s">
        <v>26</v>
      </c>
      <c r="AD4759">
        <v>60.4</v>
      </c>
      <c r="AE4759">
        <v>3953.7</v>
      </c>
      <c r="AF4759">
        <v>0</v>
      </c>
      <c r="AG4759">
        <v>40</v>
      </c>
      <c r="AH4759">
        <v>1418.39</v>
      </c>
      <c r="AI4759">
        <v>5412.09</v>
      </c>
      <c r="AJ4759" t="s">
        <v>17</v>
      </c>
      <c r="AM4759" t="str">
        <f t="shared" si="222"/>
        <v>VIP</v>
      </c>
      <c r="AN4759" t="str">
        <f t="shared" si="223"/>
        <v>No</v>
      </c>
      <c r="AO4759" t="str" cm="1">
        <f t="array" ref="AO4759">_xlfn.IFS($C4759&lt;36,"Youth", $C4759&lt;66, "Middle_age", $C4759&gt;65, "Old")</f>
        <v>Middle_age</v>
      </c>
      <c r="AP4759" t="str">
        <f t="shared" si="224"/>
        <v>6 năm</v>
      </c>
    </row>
    <row r="4760" spans="1:42" x14ac:dyDescent="0.35">
      <c r="A4760" t="s">
        <v>5909</v>
      </c>
      <c r="B4760" t="s">
        <v>19</v>
      </c>
      <c r="C4760">
        <v>30</v>
      </c>
      <c r="D4760" t="s">
        <v>10</v>
      </c>
      <c r="E4760">
        <v>2</v>
      </c>
      <c r="F4760" t="s">
        <v>2809</v>
      </c>
      <c r="G4760">
        <v>91759</v>
      </c>
      <c r="H4760">
        <v>34.231318000000002</v>
      </c>
      <c r="I4760">
        <v>-117.662032</v>
      </c>
      <c r="J4760">
        <v>3</v>
      </c>
      <c r="K4760" s="1">
        <v>16</v>
      </c>
      <c r="L4760" t="s">
        <v>32</v>
      </c>
      <c r="M4760" t="s">
        <v>10</v>
      </c>
      <c r="N4760">
        <v>27.24</v>
      </c>
      <c r="O4760" t="s">
        <v>13</v>
      </c>
      <c r="P4760" t="s">
        <v>13</v>
      </c>
      <c r="AA4760" t="s">
        <v>43</v>
      </c>
      <c r="AB4760" t="s">
        <v>13</v>
      </c>
      <c r="AC4760" t="s">
        <v>16</v>
      </c>
      <c r="AD4760">
        <v>20.5</v>
      </c>
      <c r="AE4760">
        <v>290.55</v>
      </c>
      <c r="AF4760">
        <v>0</v>
      </c>
      <c r="AG4760">
        <v>0</v>
      </c>
      <c r="AH4760">
        <v>435.84</v>
      </c>
      <c r="AI4760">
        <v>726.39</v>
      </c>
      <c r="AJ4760" t="s">
        <v>17</v>
      </c>
      <c r="AM4760" t="str">
        <f t="shared" si="222"/>
        <v>Stayed</v>
      </c>
      <c r="AN4760" t="str">
        <f t="shared" si="223"/>
        <v>Yes</v>
      </c>
      <c r="AO4760" t="str" cm="1">
        <f t="array" ref="AO4760">_xlfn.IFS($C4760&lt;36,"Youth", $C4760&lt;66, "Middle_age", $C4760&gt;65, "Old")</f>
        <v>Youth</v>
      </c>
      <c r="AP4760" t="str">
        <f t="shared" si="224"/>
        <v>2 năm</v>
      </c>
    </row>
    <row r="4761" spans="1:42" x14ac:dyDescent="0.35">
      <c r="A4761" t="s">
        <v>5910</v>
      </c>
      <c r="B4761" t="s">
        <v>19</v>
      </c>
      <c r="C4761">
        <v>60</v>
      </c>
      <c r="D4761" t="s">
        <v>13</v>
      </c>
      <c r="E4761">
        <v>0</v>
      </c>
      <c r="F4761" t="s">
        <v>3955</v>
      </c>
      <c r="G4761">
        <v>92252</v>
      </c>
      <c r="H4761">
        <v>34.167236000000003</v>
      </c>
      <c r="I4761">
        <v>-116.28151099999999</v>
      </c>
      <c r="J4761">
        <v>0</v>
      </c>
      <c r="K4761" s="1">
        <v>11</v>
      </c>
      <c r="L4761" t="s">
        <v>32</v>
      </c>
      <c r="M4761" t="s">
        <v>10</v>
      </c>
      <c r="N4761">
        <v>49.8</v>
      </c>
      <c r="O4761" t="s">
        <v>13</v>
      </c>
      <c r="P4761" t="s">
        <v>13</v>
      </c>
      <c r="AA4761" t="s">
        <v>43</v>
      </c>
      <c r="AB4761" t="s">
        <v>13</v>
      </c>
      <c r="AC4761" t="s">
        <v>16</v>
      </c>
      <c r="AD4761">
        <v>20.399999999999999</v>
      </c>
      <c r="AE4761">
        <v>231.45</v>
      </c>
      <c r="AF4761">
        <v>0</v>
      </c>
      <c r="AG4761">
        <v>0</v>
      </c>
      <c r="AH4761">
        <v>547.79999999999995</v>
      </c>
      <c r="AI4761">
        <v>779.25</v>
      </c>
      <c r="AJ4761" t="s">
        <v>17</v>
      </c>
      <c r="AM4761" t="str">
        <f t="shared" si="222"/>
        <v>Stayed</v>
      </c>
      <c r="AN4761" t="str">
        <f t="shared" si="223"/>
        <v>No</v>
      </c>
      <c r="AO4761" t="str" cm="1">
        <f t="array" ref="AO4761">_xlfn.IFS($C4761&lt;36,"Youth", $C4761&lt;66, "Middle_age", $C4761&gt;65, "Old")</f>
        <v>Middle_age</v>
      </c>
      <c r="AP4761" t="str">
        <f t="shared" si="224"/>
        <v>1 năm</v>
      </c>
    </row>
    <row r="4762" spans="1:42" x14ac:dyDescent="0.35">
      <c r="A4762" t="s">
        <v>5911</v>
      </c>
      <c r="B4762" t="s">
        <v>9</v>
      </c>
      <c r="C4762">
        <v>38</v>
      </c>
      <c r="D4762" t="s">
        <v>10</v>
      </c>
      <c r="E4762">
        <v>0</v>
      </c>
      <c r="F4762" t="s">
        <v>1471</v>
      </c>
      <c r="G4762">
        <v>91020</v>
      </c>
      <c r="H4762">
        <v>34.211199999999998</v>
      </c>
      <c r="I4762">
        <v>-118.230625</v>
      </c>
      <c r="J4762">
        <v>10</v>
      </c>
      <c r="K4762" s="1">
        <v>61</v>
      </c>
      <c r="L4762" t="s">
        <v>46</v>
      </c>
      <c r="M4762" t="s">
        <v>13</v>
      </c>
      <c r="P4762" t="s">
        <v>10</v>
      </c>
      <c r="Q4762" t="s">
        <v>49</v>
      </c>
      <c r="R4762">
        <v>17</v>
      </c>
      <c r="S4762" t="s">
        <v>13</v>
      </c>
      <c r="T4762" t="s">
        <v>10</v>
      </c>
      <c r="U4762" t="s">
        <v>10</v>
      </c>
      <c r="V4762" t="s">
        <v>10</v>
      </c>
      <c r="W4762" t="s">
        <v>10</v>
      </c>
      <c r="X4762" t="s">
        <v>13</v>
      </c>
      <c r="Y4762" t="s">
        <v>13</v>
      </c>
      <c r="Z4762" t="s">
        <v>10</v>
      </c>
      <c r="AA4762" t="s">
        <v>43</v>
      </c>
      <c r="AB4762" t="s">
        <v>13</v>
      </c>
      <c r="AC4762" t="s">
        <v>16</v>
      </c>
      <c r="AD4762">
        <v>51.35</v>
      </c>
      <c r="AE4762">
        <v>3244.4</v>
      </c>
      <c r="AF4762">
        <v>0</v>
      </c>
      <c r="AG4762">
        <v>0</v>
      </c>
      <c r="AH4762">
        <v>0</v>
      </c>
      <c r="AI4762">
        <v>3244.4</v>
      </c>
      <c r="AJ4762" t="s">
        <v>17</v>
      </c>
      <c r="AM4762" t="str">
        <f t="shared" si="222"/>
        <v>VIP</v>
      </c>
      <c r="AN4762" t="str">
        <f t="shared" si="223"/>
        <v>No</v>
      </c>
      <c r="AO4762" t="str" cm="1">
        <f t="array" ref="AO4762">_xlfn.IFS($C4762&lt;36,"Youth", $C4762&lt;66, "Middle_age", $C4762&gt;65, "Old")</f>
        <v>Middle_age</v>
      </c>
      <c r="AP4762" t="str">
        <f t="shared" si="224"/>
        <v>6 năm</v>
      </c>
    </row>
    <row r="4763" spans="1:42" x14ac:dyDescent="0.35">
      <c r="A4763" t="s">
        <v>5912</v>
      </c>
      <c r="B4763" t="s">
        <v>19</v>
      </c>
      <c r="C4763">
        <v>63</v>
      </c>
      <c r="D4763" t="s">
        <v>10</v>
      </c>
      <c r="E4763">
        <v>0</v>
      </c>
      <c r="F4763" t="s">
        <v>288</v>
      </c>
      <c r="G4763">
        <v>92553</v>
      </c>
      <c r="H4763">
        <v>33.923149000000002</v>
      </c>
      <c r="I4763">
        <v>-117.244933</v>
      </c>
      <c r="J4763">
        <v>4</v>
      </c>
      <c r="K4763" s="1">
        <v>72</v>
      </c>
      <c r="L4763" t="s">
        <v>42</v>
      </c>
      <c r="M4763" t="s">
        <v>10</v>
      </c>
      <c r="N4763">
        <v>47.66</v>
      </c>
      <c r="O4763" t="s">
        <v>10</v>
      </c>
      <c r="P4763" t="s">
        <v>10</v>
      </c>
      <c r="Q4763" t="s">
        <v>49</v>
      </c>
      <c r="R4763">
        <v>19</v>
      </c>
      <c r="S4763" t="s">
        <v>10</v>
      </c>
      <c r="T4763" t="s">
        <v>10</v>
      </c>
      <c r="U4763" t="s">
        <v>10</v>
      </c>
      <c r="V4763" t="s">
        <v>10</v>
      </c>
      <c r="W4763" t="s">
        <v>10</v>
      </c>
      <c r="X4763" t="s">
        <v>10</v>
      </c>
      <c r="Y4763" t="s">
        <v>10</v>
      </c>
      <c r="Z4763" t="s">
        <v>10</v>
      </c>
      <c r="AA4763" t="s">
        <v>43</v>
      </c>
      <c r="AB4763" t="s">
        <v>10</v>
      </c>
      <c r="AC4763" t="s">
        <v>16</v>
      </c>
      <c r="AD4763">
        <v>88.7</v>
      </c>
      <c r="AE4763">
        <v>6301.7</v>
      </c>
      <c r="AF4763">
        <v>0</v>
      </c>
      <c r="AG4763">
        <v>0</v>
      </c>
      <c r="AH4763">
        <v>3431.52</v>
      </c>
      <c r="AI4763">
        <v>9733.2199999999993</v>
      </c>
      <c r="AJ4763" t="s">
        <v>17</v>
      </c>
      <c r="AM4763" t="str">
        <f t="shared" si="222"/>
        <v>VIP</v>
      </c>
      <c r="AN4763" t="str">
        <f t="shared" si="223"/>
        <v>No</v>
      </c>
      <c r="AO4763" t="str" cm="1">
        <f t="array" ref="AO4763">_xlfn.IFS($C4763&lt;36,"Youth", $C4763&lt;66, "Middle_age", $C4763&gt;65, "Old")</f>
        <v>Middle_age</v>
      </c>
      <c r="AP4763" t="str">
        <f t="shared" si="224"/>
        <v>6 năm</v>
      </c>
    </row>
    <row r="4764" spans="1:42" x14ac:dyDescent="0.35">
      <c r="A4764" t="s">
        <v>5913</v>
      </c>
      <c r="B4764" t="s">
        <v>19</v>
      </c>
      <c r="C4764">
        <v>75</v>
      </c>
      <c r="D4764" t="s">
        <v>13</v>
      </c>
      <c r="E4764">
        <v>0</v>
      </c>
      <c r="F4764" t="s">
        <v>2921</v>
      </c>
      <c r="G4764">
        <v>91335</v>
      </c>
      <c r="H4764">
        <v>34.200175000000002</v>
      </c>
      <c r="I4764">
        <v>-118.540958</v>
      </c>
      <c r="J4764">
        <v>0</v>
      </c>
      <c r="K4764" s="1">
        <v>1</v>
      </c>
      <c r="L4764" t="s">
        <v>24</v>
      </c>
      <c r="M4764" t="s">
        <v>13</v>
      </c>
      <c r="P4764" t="s">
        <v>10</v>
      </c>
      <c r="Q4764" t="s">
        <v>49</v>
      </c>
      <c r="R4764">
        <v>26</v>
      </c>
      <c r="S4764" t="s">
        <v>13</v>
      </c>
      <c r="T4764" t="s">
        <v>10</v>
      </c>
      <c r="U4764" t="s">
        <v>10</v>
      </c>
      <c r="V4764" t="s">
        <v>13</v>
      </c>
      <c r="W4764" t="s">
        <v>13</v>
      </c>
      <c r="X4764" t="s">
        <v>10</v>
      </c>
      <c r="Y4764" t="s">
        <v>13</v>
      </c>
      <c r="Z4764" t="s">
        <v>10</v>
      </c>
      <c r="AA4764" t="s">
        <v>21</v>
      </c>
      <c r="AB4764" t="s">
        <v>10</v>
      </c>
      <c r="AC4764" t="s">
        <v>26</v>
      </c>
      <c r="AD4764">
        <v>43.3</v>
      </c>
      <c r="AE4764">
        <v>43.3</v>
      </c>
      <c r="AF4764">
        <v>0</v>
      </c>
      <c r="AG4764">
        <v>0</v>
      </c>
      <c r="AH4764">
        <v>0</v>
      </c>
      <c r="AI4764">
        <v>43.3</v>
      </c>
      <c r="AJ4764" t="s">
        <v>27</v>
      </c>
      <c r="AK4764" t="s">
        <v>33</v>
      </c>
      <c r="AL4764" t="s">
        <v>561</v>
      </c>
      <c r="AM4764" t="str">
        <f t="shared" si="222"/>
        <v>Churned</v>
      </c>
      <c r="AN4764" t="str">
        <f t="shared" si="223"/>
        <v>No</v>
      </c>
      <c r="AO4764" t="str" cm="1">
        <f t="array" ref="AO4764">_xlfn.IFS($C4764&lt;36,"Youth", $C4764&lt;66, "Middle_age", $C4764&gt;65, "Old")</f>
        <v>Old</v>
      </c>
      <c r="AP4764" t="str">
        <f t="shared" si="224"/>
        <v>1 năm</v>
      </c>
    </row>
    <row r="4765" spans="1:42" x14ac:dyDescent="0.35">
      <c r="A4765" t="s">
        <v>5914</v>
      </c>
      <c r="B4765" t="s">
        <v>19</v>
      </c>
      <c r="C4765">
        <v>43</v>
      </c>
      <c r="D4765" t="s">
        <v>10</v>
      </c>
      <c r="E4765">
        <v>0</v>
      </c>
      <c r="F4765" t="s">
        <v>2097</v>
      </c>
      <c r="G4765">
        <v>93221</v>
      </c>
      <c r="H4765">
        <v>36.301689000000003</v>
      </c>
      <c r="I4765">
        <v>-119.018233</v>
      </c>
      <c r="J4765">
        <v>3</v>
      </c>
      <c r="K4765" s="1">
        <v>29</v>
      </c>
      <c r="L4765" t="s">
        <v>12</v>
      </c>
      <c r="M4765" t="s">
        <v>13</v>
      </c>
      <c r="P4765" t="s">
        <v>10</v>
      </c>
      <c r="Q4765" t="s">
        <v>49</v>
      </c>
      <c r="R4765">
        <v>15</v>
      </c>
      <c r="S4765" t="s">
        <v>13</v>
      </c>
      <c r="T4765" t="s">
        <v>13</v>
      </c>
      <c r="U4765" t="s">
        <v>13</v>
      </c>
      <c r="V4765" t="s">
        <v>13</v>
      </c>
      <c r="W4765" t="s">
        <v>10</v>
      </c>
      <c r="X4765" t="s">
        <v>10</v>
      </c>
      <c r="Y4765" t="s">
        <v>10</v>
      </c>
      <c r="Z4765" t="s">
        <v>13</v>
      </c>
      <c r="AA4765" t="s">
        <v>21</v>
      </c>
      <c r="AB4765" t="s">
        <v>10</v>
      </c>
      <c r="AC4765" t="s">
        <v>26</v>
      </c>
      <c r="AD4765">
        <v>45.9</v>
      </c>
      <c r="AE4765">
        <v>1332.4</v>
      </c>
      <c r="AF4765">
        <v>0</v>
      </c>
      <c r="AG4765">
        <v>20</v>
      </c>
      <c r="AH4765">
        <v>0</v>
      </c>
      <c r="AI4765">
        <v>1352.4</v>
      </c>
      <c r="AJ4765" t="s">
        <v>17</v>
      </c>
      <c r="AM4765" t="str">
        <f t="shared" si="222"/>
        <v>Stayed</v>
      </c>
      <c r="AN4765" t="str">
        <f t="shared" si="223"/>
        <v>No</v>
      </c>
      <c r="AO4765" t="str" cm="1">
        <f t="array" ref="AO4765">_xlfn.IFS($C4765&lt;36,"Youth", $C4765&lt;66, "Middle_age", $C4765&gt;65, "Old")</f>
        <v>Middle_age</v>
      </c>
      <c r="AP4765" t="str">
        <f t="shared" si="224"/>
        <v>3 năm</v>
      </c>
    </row>
    <row r="4766" spans="1:42" x14ac:dyDescent="0.35">
      <c r="A4766" t="s">
        <v>5915</v>
      </c>
      <c r="B4766" t="s">
        <v>19</v>
      </c>
      <c r="C4766">
        <v>38</v>
      </c>
      <c r="D4766" t="s">
        <v>13</v>
      </c>
      <c r="E4766">
        <v>0</v>
      </c>
      <c r="F4766" t="s">
        <v>121</v>
      </c>
      <c r="G4766">
        <v>92154</v>
      </c>
      <c r="H4766">
        <v>32.578102999999999</v>
      </c>
      <c r="I4766">
        <v>-117.012975</v>
      </c>
      <c r="J4766">
        <v>0</v>
      </c>
      <c r="K4766" s="1">
        <v>20</v>
      </c>
      <c r="L4766" t="s">
        <v>32</v>
      </c>
      <c r="M4766" t="s">
        <v>10</v>
      </c>
      <c r="N4766">
        <v>49.81</v>
      </c>
      <c r="O4766" t="s">
        <v>13</v>
      </c>
      <c r="P4766" t="s">
        <v>10</v>
      </c>
      <c r="Q4766" t="s">
        <v>49</v>
      </c>
      <c r="R4766">
        <v>4</v>
      </c>
      <c r="S4766" t="s">
        <v>13</v>
      </c>
      <c r="T4766" t="s">
        <v>13</v>
      </c>
      <c r="U4766" t="s">
        <v>13</v>
      </c>
      <c r="V4766" t="s">
        <v>10</v>
      </c>
      <c r="W4766" t="s">
        <v>13</v>
      </c>
      <c r="X4766" t="s">
        <v>13</v>
      </c>
      <c r="Y4766" t="s">
        <v>13</v>
      </c>
      <c r="Z4766" t="s">
        <v>10</v>
      </c>
      <c r="AA4766" t="s">
        <v>21</v>
      </c>
      <c r="AB4766" t="s">
        <v>13</v>
      </c>
      <c r="AC4766" t="s">
        <v>16</v>
      </c>
      <c r="AD4766">
        <v>50</v>
      </c>
      <c r="AE4766">
        <v>1003.05</v>
      </c>
      <c r="AF4766">
        <v>2.81</v>
      </c>
      <c r="AG4766">
        <v>0</v>
      </c>
      <c r="AH4766">
        <v>996.2</v>
      </c>
      <c r="AI4766">
        <v>1996.44</v>
      </c>
      <c r="AJ4766" t="s">
        <v>17</v>
      </c>
      <c r="AM4766" t="str">
        <f t="shared" si="222"/>
        <v>Stayed</v>
      </c>
      <c r="AN4766" t="str">
        <f t="shared" si="223"/>
        <v>No</v>
      </c>
      <c r="AO4766" t="str" cm="1">
        <f t="array" ref="AO4766">_xlfn.IFS($C4766&lt;36,"Youth", $C4766&lt;66, "Middle_age", $C4766&gt;65, "Old")</f>
        <v>Middle_age</v>
      </c>
      <c r="AP4766" t="str">
        <f t="shared" si="224"/>
        <v>2 năm</v>
      </c>
    </row>
    <row r="4767" spans="1:42" x14ac:dyDescent="0.35">
      <c r="A4767" t="s">
        <v>5916</v>
      </c>
      <c r="B4767" t="s">
        <v>9</v>
      </c>
      <c r="C4767">
        <v>79</v>
      </c>
      <c r="D4767" t="s">
        <v>10</v>
      </c>
      <c r="E4767">
        <v>0</v>
      </c>
      <c r="F4767" t="s">
        <v>343</v>
      </c>
      <c r="G4767">
        <v>92570</v>
      </c>
      <c r="H4767">
        <v>33.787298</v>
      </c>
      <c r="I4767">
        <v>-117.32067600000001</v>
      </c>
      <c r="J4767">
        <v>1</v>
      </c>
      <c r="K4767" s="1">
        <v>5</v>
      </c>
      <c r="L4767" t="s">
        <v>24</v>
      </c>
      <c r="M4767" t="s">
        <v>10</v>
      </c>
      <c r="N4767">
        <v>5.42</v>
      </c>
      <c r="O4767" t="s">
        <v>13</v>
      </c>
      <c r="P4767" t="s">
        <v>10</v>
      </c>
      <c r="Q4767" t="s">
        <v>25</v>
      </c>
      <c r="R4767">
        <v>23</v>
      </c>
      <c r="S4767" t="s">
        <v>13</v>
      </c>
      <c r="T4767" t="s">
        <v>13</v>
      </c>
      <c r="U4767" t="s">
        <v>13</v>
      </c>
      <c r="V4767" t="s">
        <v>13</v>
      </c>
      <c r="W4767" t="s">
        <v>13</v>
      </c>
      <c r="X4767" t="s">
        <v>13</v>
      </c>
      <c r="Y4767" t="s">
        <v>13</v>
      </c>
      <c r="Z4767" t="s">
        <v>10</v>
      </c>
      <c r="AA4767" t="s">
        <v>15</v>
      </c>
      <c r="AB4767" t="s">
        <v>13</v>
      </c>
      <c r="AC4767" t="s">
        <v>26</v>
      </c>
      <c r="AD4767">
        <v>70.05</v>
      </c>
      <c r="AE4767">
        <v>302.60000000000002</v>
      </c>
      <c r="AF4767">
        <v>0</v>
      </c>
      <c r="AG4767">
        <v>0</v>
      </c>
      <c r="AH4767">
        <v>27.1</v>
      </c>
      <c r="AI4767">
        <v>329.7</v>
      </c>
      <c r="AJ4767" t="s">
        <v>17</v>
      </c>
      <c r="AM4767" t="str">
        <f t="shared" si="222"/>
        <v>Stayed</v>
      </c>
      <c r="AN4767" t="str">
        <f t="shared" si="223"/>
        <v>No</v>
      </c>
      <c r="AO4767" t="str" cm="1">
        <f t="array" ref="AO4767">_xlfn.IFS($C4767&lt;36,"Youth", $C4767&lt;66, "Middle_age", $C4767&gt;65, "Old")</f>
        <v>Old</v>
      </c>
      <c r="AP4767" t="str">
        <f t="shared" si="224"/>
        <v>1 năm</v>
      </c>
    </row>
    <row r="4768" spans="1:42" x14ac:dyDescent="0.35">
      <c r="A4768" t="s">
        <v>5917</v>
      </c>
      <c r="B4768" t="s">
        <v>19</v>
      </c>
      <c r="C4768">
        <v>48</v>
      </c>
      <c r="D4768" t="s">
        <v>10</v>
      </c>
      <c r="E4768">
        <v>0</v>
      </c>
      <c r="F4768" t="s">
        <v>2156</v>
      </c>
      <c r="G4768">
        <v>92657</v>
      </c>
      <c r="H4768">
        <v>33.603282</v>
      </c>
      <c r="I4768">
        <v>-117.82184100000001</v>
      </c>
      <c r="J4768">
        <v>8</v>
      </c>
      <c r="K4768" s="1">
        <v>61</v>
      </c>
      <c r="L4768" t="s">
        <v>46</v>
      </c>
      <c r="M4768" t="s">
        <v>10</v>
      </c>
      <c r="N4768">
        <v>12.32</v>
      </c>
      <c r="O4768" t="s">
        <v>10</v>
      </c>
      <c r="P4768" t="s">
        <v>10</v>
      </c>
      <c r="Q4768" t="s">
        <v>25</v>
      </c>
      <c r="R4768">
        <v>7</v>
      </c>
      <c r="S4768" t="s">
        <v>13</v>
      </c>
      <c r="T4768" t="s">
        <v>10</v>
      </c>
      <c r="U4768" t="s">
        <v>10</v>
      </c>
      <c r="V4768" t="s">
        <v>10</v>
      </c>
      <c r="W4768" t="s">
        <v>10</v>
      </c>
      <c r="X4768" t="s">
        <v>10</v>
      </c>
      <c r="Y4768" t="s">
        <v>10</v>
      </c>
      <c r="Z4768" t="s">
        <v>10</v>
      </c>
      <c r="AA4768" t="s">
        <v>21</v>
      </c>
      <c r="AB4768" t="s">
        <v>10</v>
      </c>
      <c r="AC4768" t="s">
        <v>26</v>
      </c>
      <c r="AD4768">
        <v>114.1</v>
      </c>
      <c r="AE4768">
        <v>7132.15</v>
      </c>
      <c r="AF4768">
        <v>0</v>
      </c>
      <c r="AG4768">
        <v>0</v>
      </c>
      <c r="AH4768">
        <v>751.52</v>
      </c>
      <c r="AI4768">
        <v>7883.67</v>
      </c>
      <c r="AJ4768" t="s">
        <v>17</v>
      </c>
      <c r="AM4768" t="str">
        <f t="shared" si="222"/>
        <v>VIP</v>
      </c>
      <c r="AN4768" t="str">
        <f t="shared" si="223"/>
        <v>No</v>
      </c>
      <c r="AO4768" t="str" cm="1">
        <f t="array" ref="AO4768">_xlfn.IFS($C4768&lt;36,"Youth", $C4768&lt;66, "Middle_age", $C4768&gt;65, "Old")</f>
        <v>Middle_age</v>
      </c>
      <c r="AP4768" t="str">
        <f t="shared" si="224"/>
        <v>6 năm</v>
      </c>
    </row>
    <row r="4769" spans="1:42" x14ac:dyDescent="0.35">
      <c r="A4769" t="s">
        <v>5918</v>
      </c>
      <c r="B4769" t="s">
        <v>9</v>
      </c>
      <c r="C4769">
        <v>62</v>
      </c>
      <c r="D4769" t="s">
        <v>13</v>
      </c>
      <c r="E4769">
        <v>0</v>
      </c>
      <c r="F4769" t="s">
        <v>193</v>
      </c>
      <c r="G4769">
        <v>95305</v>
      </c>
      <c r="H4769">
        <v>37.818589000000003</v>
      </c>
      <c r="I4769">
        <v>-120.256995</v>
      </c>
      <c r="J4769">
        <v>0</v>
      </c>
      <c r="K4769" s="1">
        <v>7</v>
      </c>
      <c r="L4769" t="s">
        <v>24</v>
      </c>
      <c r="M4769" t="s">
        <v>10</v>
      </c>
      <c r="N4769">
        <v>46.79</v>
      </c>
      <c r="O4769" t="s">
        <v>10</v>
      </c>
      <c r="P4769" t="s">
        <v>10</v>
      </c>
      <c r="Q4769" t="s">
        <v>25</v>
      </c>
      <c r="R4769">
        <v>25</v>
      </c>
      <c r="S4769" t="s">
        <v>13</v>
      </c>
      <c r="T4769" t="s">
        <v>13</v>
      </c>
      <c r="U4769" t="s">
        <v>13</v>
      </c>
      <c r="V4769" t="s">
        <v>13</v>
      </c>
      <c r="W4769" t="s">
        <v>13</v>
      </c>
      <c r="X4769" t="s">
        <v>13</v>
      </c>
      <c r="Y4769" t="s">
        <v>13</v>
      </c>
      <c r="Z4769" t="s">
        <v>10</v>
      </c>
      <c r="AA4769" t="s">
        <v>21</v>
      </c>
      <c r="AB4769" t="s">
        <v>10</v>
      </c>
      <c r="AC4769" t="s">
        <v>26</v>
      </c>
      <c r="AD4769">
        <v>74.900000000000006</v>
      </c>
      <c r="AE4769">
        <v>541.15</v>
      </c>
      <c r="AF4769">
        <v>0</v>
      </c>
      <c r="AG4769">
        <v>0</v>
      </c>
      <c r="AH4769">
        <v>327.52999999999997</v>
      </c>
      <c r="AI4769">
        <v>868.68</v>
      </c>
      <c r="AJ4769" t="s">
        <v>27</v>
      </c>
      <c r="AK4769" t="s">
        <v>28</v>
      </c>
      <c r="AL4769" t="s">
        <v>29</v>
      </c>
      <c r="AM4769" t="str">
        <f t="shared" si="222"/>
        <v>Churned</v>
      </c>
      <c r="AN4769" t="str">
        <f t="shared" si="223"/>
        <v>No</v>
      </c>
      <c r="AO4769" t="str" cm="1">
        <f t="array" ref="AO4769">_xlfn.IFS($C4769&lt;36,"Youth", $C4769&lt;66, "Middle_age", $C4769&gt;65, "Old")</f>
        <v>Middle_age</v>
      </c>
      <c r="AP4769" t="str">
        <f t="shared" si="224"/>
        <v>1 năm</v>
      </c>
    </row>
    <row r="4770" spans="1:42" x14ac:dyDescent="0.35">
      <c r="A4770" t="s">
        <v>5919</v>
      </c>
      <c r="B4770" t="s">
        <v>9</v>
      </c>
      <c r="C4770">
        <v>42</v>
      </c>
      <c r="D4770" t="s">
        <v>13</v>
      </c>
      <c r="E4770">
        <v>0</v>
      </c>
      <c r="F4770" t="s">
        <v>5920</v>
      </c>
      <c r="G4770">
        <v>93668</v>
      </c>
      <c r="H4770">
        <v>36.635660999999999</v>
      </c>
      <c r="I4770">
        <v>-120.28864400000001</v>
      </c>
      <c r="J4770">
        <v>0</v>
      </c>
      <c r="K4770" s="1">
        <v>36</v>
      </c>
      <c r="L4770" t="s">
        <v>12</v>
      </c>
      <c r="M4770" t="s">
        <v>10</v>
      </c>
      <c r="N4770">
        <v>27.72</v>
      </c>
      <c r="O4770" t="s">
        <v>13</v>
      </c>
      <c r="P4770" t="s">
        <v>10</v>
      </c>
      <c r="Q4770" t="s">
        <v>25</v>
      </c>
      <c r="R4770">
        <v>24</v>
      </c>
      <c r="S4770" t="s">
        <v>13</v>
      </c>
      <c r="T4770" t="s">
        <v>13</v>
      </c>
      <c r="U4770" t="s">
        <v>10</v>
      </c>
      <c r="V4770" t="s">
        <v>10</v>
      </c>
      <c r="W4770" t="s">
        <v>13</v>
      </c>
      <c r="X4770" t="s">
        <v>10</v>
      </c>
      <c r="Y4770" t="s">
        <v>10</v>
      </c>
      <c r="Z4770" t="s">
        <v>10</v>
      </c>
      <c r="AA4770" t="s">
        <v>21</v>
      </c>
      <c r="AB4770" t="s">
        <v>10</v>
      </c>
      <c r="AC4770" t="s">
        <v>26</v>
      </c>
      <c r="AD4770">
        <v>87.55</v>
      </c>
      <c r="AE4770">
        <v>3078.1</v>
      </c>
      <c r="AF4770">
        <v>0</v>
      </c>
      <c r="AG4770">
        <v>0</v>
      </c>
      <c r="AH4770">
        <v>997.92</v>
      </c>
      <c r="AI4770">
        <v>4076.02</v>
      </c>
      <c r="AJ4770" t="s">
        <v>27</v>
      </c>
      <c r="AK4770" t="s">
        <v>28</v>
      </c>
      <c r="AL4770" t="s">
        <v>29</v>
      </c>
      <c r="AM4770" t="str">
        <f t="shared" si="222"/>
        <v>Churned</v>
      </c>
      <c r="AN4770" t="str">
        <f t="shared" si="223"/>
        <v>No</v>
      </c>
      <c r="AO4770" t="str" cm="1">
        <f t="array" ref="AO4770">_xlfn.IFS($C4770&lt;36,"Youth", $C4770&lt;66, "Middle_age", $C4770&gt;65, "Old")</f>
        <v>Middle_age</v>
      </c>
      <c r="AP4770" t="str">
        <f t="shared" si="224"/>
        <v>3 năm</v>
      </c>
    </row>
    <row r="4771" spans="1:42" x14ac:dyDescent="0.35">
      <c r="A4771" t="s">
        <v>5921</v>
      </c>
      <c r="B4771" t="s">
        <v>9</v>
      </c>
      <c r="C4771">
        <v>79</v>
      </c>
      <c r="D4771" t="s">
        <v>13</v>
      </c>
      <c r="E4771">
        <v>0</v>
      </c>
      <c r="F4771" t="s">
        <v>407</v>
      </c>
      <c r="G4771">
        <v>92408</v>
      </c>
      <c r="H4771">
        <v>34.084909000000003</v>
      </c>
      <c r="I4771">
        <v>-117.258107</v>
      </c>
      <c r="J4771">
        <v>0</v>
      </c>
      <c r="K4771" s="1">
        <v>26</v>
      </c>
      <c r="L4771" t="s">
        <v>99</v>
      </c>
      <c r="M4771" t="s">
        <v>10</v>
      </c>
      <c r="N4771">
        <v>34.69</v>
      </c>
      <c r="O4771" t="s">
        <v>13</v>
      </c>
      <c r="P4771" t="s">
        <v>10</v>
      </c>
      <c r="Q4771" t="s">
        <v>25</v>
      </c>
      <c r="R4771">
        <v>27</v>
      </c>
      <c r="S4771" t="s">
        <v>13</v>
      </c>
      <c r="T4771" t="s">
        <v>13</v>
      </c>
      <c r="U4771" t="s">
        <v>13</v>
      </c>
      <c r="V4771" t="s">
        <v>13</v>
      </c>
      <c r="W4771" t="s">
        <v>10</v>
      </c>
      <c r="X4771" t="s">
        <v>10</v>
      </c>
      <c r="Y4771" t="s">
        <v>13</v>
      </c>
      <c r="Z4771" t="s">
        <v>10</v>
      </c>
      <c r="AA4771" t="s">
        <v>21</v>
      </c>
      <c r="AB4771" t="s">
        <v>10</v>
      </c>
      <c r="AC4771" t="s">
        <v>26</v>
      </c>
      <c r="AD4771">
        <v>91.25</v>
      </c>
      <c r="AE4771">
        <v>2351.8000000000002</v>
      </c>
      <c r="AF4771">
        <v>0</v>
      </c>
      <c r="AG4771">
        <v>0</v>
      </c>
      <c r="AH4771">
        <v>901.94</v>
      </c>
      <c r="AI4771">
        <v>3253.74</v>
      </c>
      <c r="AJ4771" t="s">
        <v>27</v>
      </c>
      <c r="AK4771" t="s">
        <v>91</v>
      </c>
      <c r="AL4771" t="s">
        <v>165</v>
      </c>
      <c r="AM4771" t="str">
        <f t="shared" si="222"/>
        <v>Churned</v>
      </c>
      <c r="AN4771" t="str">
        <f t="shared" si="223"/>
        <v>No</v>
      </c>
      <c r="AO4771" t="str" cm="1">
        <f t="array" ref="AO4771">_xlfn.IFS($C4771&lt;36,"Youth", $C4771&lt;66, "Middle_age", $C4771&gt;65, "Old")</f>
        <v>Old</v>
      </c>
      <c r="AP4771" t="str">
        <f t="shared" si="224"/>
        <v>3 năm</v>
      </c>
    </row>
    <row r="4772" spans="1:42" x14ac:dyDescent="0.35">
      <c r="A4772" t="s">
        <v>5922</v>
      </c>
      <c r="B4772" t="s">
        <v>9</v>
      </c>
      <c r="C4772">
        <v>42</v>
      </c>
      <c r="D4772" t="s">
        <v>13</v>
      </c>
      <c r="E4772">
        <v>0</v>
      </c>
      <c r="F4772" t="s">
        <v>105</v>
      </c>
      <c r="G4772">
        <v>90008</v>
      </c>
      <c r="H4772">
        <v>34.008293000000002</v>
      </c>
      <c r="I4772">
        <v>-118.346766</v>
      </c>
      <c r="J4772">
        <v>0</v>
      </c>
      <c r="K4772" s="1">
        <v>10</v>
      </c>
      <c r="L4772" t="s">
        <v>32</v>
      </c>
      <c r="M4772" t="s">
        <v>13</v>
      </c>
      <c r="P4772" t="s">
        <v>10</v>
      </c>
      <c r="Q4772" t="s">
        <v>49</v>
      </c>
      <c r="R4772">
        <v>8</v>
      </c>
      <c r="S4772" t="s">
        <v>10</v>
      </c>
      <c r="T4772" t="s">
        <v>13</v>
      </c>
      <c r="U4772" t="s">
        <v>13</v>
      </c>
      <c r="V4772" t="s">
        <v>13</v>
      </c>
      <c r="W4772" t="s">
        <v>13</v>
      </c>
      <c r="X4772" t="s">
        <v>13</v>
      </c>
      <c r="Y4772" t="s">
        <v>13</v>
      </c>
      <c r="Z4772" t="s">
        <v>10</v>
      </c>
      <c r="AA4772" t="s">
        <v>21</v>
      </c>
      <c r="AB4772" t="s">
        <v>13</v>
      </c>
      <c r="AC4772" t="s">
        <v>153</v>
      </c>
      <c r="AD4772">
        <v>29.75</v>
      </c>
      <c r="AE4772">
        <v>301.89999999999998</v>
      </c>
      <c r="AF4772">
        <v>0</v>
      </c>
      <c r="AG4772">
        <v>0</v>
      </c>
      <c r="AH4772">
        <v>0</v>
      </c>
      <c r="AI4772">
        <v>301.89999999999998</v>
      </c>
      <c r="AJ4772" t="s">
        <v>17</v>
      </c>
      <c r="AM4772" t="str">
        <f t="shared" si="222"/>
        <v>Stayed</v>
      </c>
      <c r="AN4772" t="str">
        <f t="shared" si="223"/>
        <v>No</v>
      </c>
      <c r="AO4772" t="str" cm="1">
        <f t="array" ref="AO4772">_xlfn.IFS($C4772&lt;36,"Youth", $C4772&lt;66, "Middle_age", $C4772&gt;65, "Old")</f>
        <v>Middle_age</v>
      </c>
      <c r="AP4772" t="str">
        <f t="shared" si="224"/>
        <v>1 năm</v>
      </c>
    </row>
    <row r="4773" spans="1:42" x14ac:dyDescent="0.35">
      <c r="A4773" t="s">
        <v>5923</v>
      </c>
      <c r="B4773" t="s">
        <v>19</v>
      </c>
      <c r="C4773">
        <v>52</v>
      </c>
      <c r="D4773" t="s">
        <v>13</v>
      </c>
      <c r="E4773">
        <v>0</v>
      </c>
      <c r="F4773" t="s">
        <v>583</v>
      </c>
      <c r="G4773">
        <v>94304</v>
      </c>
      <c r="H4773">
        <v>37.386977999999999</v>
      </c>
      <c r="I4773">
        <v>-122.177746</v>
      </c>
      <c r="J4773">
        <v>0</v>
      </c>
      <c r="K4773" s="1">
        <v>5</v>
      </c>
      <c r="L4773" t="s">
        <v>12</v>
      </c>
      <c r="M4773" t="s">
        <v>10</v>
      </c>
      <c r="N4773">
        <v>14.26</v>
      </c>
      <c r="O4773" t="s">
        <v>13</v>
      </c>
      <c r="P4773" t="s">
        <v>10</v>
      </c>
      <c r="Q4773" t="s">
        <v>49</v>
      </c>
      <c r="R4773">
        <v>26</v>
      </c>
      <c r="S4773" t="s">
        <v>13</v>
      </c>
      <c r="T4773" t="s">
        <v>13</v>
      </c>
      <c r="U4773" t="s">
        <v>10</v>
      </c>
      <c r="V4773" t="s">
        <v>13</v>
      </c>
      <c r="W4773" t="s">
        <v>10</v>
      </c>
      <c r="X4773" t="s">
        <v>10</v>
      </c>
      <c r="Y4773" t="s">
        <v>10</v>
      </c>
      <c r="Z4773" t="s">
        <v>10</v>
      </c>
      <c r="AA4773" t="s">
        <v>21</v>
      </c>
      <c r="AB4773" t="s">
        <v>10</v>
      </c>
      <c r="AC4773" t="s">
        <v>26</v>
      </c>
      <c r="AD4773">
        <v>70.05</v>
      </c>
      <c r="AE4773">
        <v>346.4</v>
      </c>
      <c r="AF4773">
        <v>0</v>
      </c>
      <c r="AG4773">
        <v>0</v>
      </c>
      <c r="AH4773">
        <v>71.3</v>
      </c>
      <c r="AI4773">
        <v>417.7</v>
      </c>
      <c r="AJ4773" t="s">
        <v>27</v>
      </c>
      <c r="AK4773" t="s">
        <v>87</v>
      </c>
      <c r="AL4773" t="s">
        <v>436</v>
      </c>
      <c r="AM4773" t="str">
        <f t="shared" si="222"/>
        <v>Churned</v>
      </c>
      <c r="AN4773" t="str">
        <f t="shared" si="223"/>
        <v>No</v>
      </c>
      <c r="AO4773" t="str" cm="1">
        <f t="array" ref="AO4773">_xlfn.IFS($C4773&lt;36,"Youth", $C4773&lt;66, "Middle_age", $C4773&gt;65, "Old")</f>
        <v>Middle_age</v>
      </c>
      <c r="AP4773" t="str">
        <f t="shared" si="224"/>
        <v>1 năm</v>
      </c>
    </row>
    <row r="4774" spans="1:42" x14ac:dyDescent="0.35">
      <c r="A4774" t="s">
        <v>5924</v>
      </c>
      <c r="B4774" t="s">
        <v>9</v>
      </c>
      <c r="C4774">
        <v>64</v>
      </c>
      <c r="D4774" t="s">
        <v>10</v>
      </c>
      <c r="E4774">
        <v>0</v>
      </c>
      <c r="F4774" t="s">
        <v>894</v>
      </c>
      <c r="G4774">
        <v>95717</v>
      </c>
      <c r="H4774">
        <v>39.170375999999997</v>
      </c>
      <c r="I4774">
        <v>-120.838404</v>
      </c>
      <c r="J4774">
        <v>6</v>
      </c>
      <c r="K4774" s="1">
        <v>43</v>
      </c>
      <c r="L4774" t="s">
        <v>12</v>
      </c>
      <c r="M4774" t="s">
        <v>10</v>
      </c>
      <c r="N4774">
        <v>12.98</v>
      </c>
      <c r="O4774" t="s">
        <v>10</v>
      </c>
      <c r="P4774" t="s">
        <v>10</v>
      </c>
      <c r="Q4774" t="s">
        <v>49</v>
      </c>
      <c r="R4774">
        <v>8</v>
      </c>
      <c r="S4774" t="s">
        <v>13</v>
      </c>
      <c r="T4774" t="s">
        <v>13</v>
      </c>
      <c r="U4774" t="s">
        <v>13</v>
      </c>
      <c r="V4774" t="s">
        <v>10</v>
      </c>
      <c r="W4774" t="s">
        <v>10</v>
      </c>
      <c r="X4774" t="s">
        <v>13</v>
      </c>
      <c r="Y4774" t="s">
        <v>13</v>
      </c>
      <c r="Z4774" t="s">
        <v>10</v>
      </c>
      <c r="AA4774" t="s">
        <v>15</v>
      </c>
      <c r="AB4774" t="s">
        <v>10</v>
      </c>
      <c r="AC4774" t="s">
        <v>26</v>
      </c>
      <c r="AD4774">
        <v>64.849999999999994</v>
      </c>
      <c r="AE4774">
        <v>2908.2</v>
      </c>
      <c r="AF4774">
        <v>0</v>
      </c>
      <c r="AG4774">
        <v>0</v>
      </c>
      <c r="AH4774">
        <v>558.14</v>
      </c>
      <c r="AI4774">
        <v>3466.34</v>
      </c>
      <c r="AJ4774" t="s">
        <v>17</v>
      </c>
      <c r="AM4774" t="str">
        <f t="shared" si="222"/>
        <v>VIP</v>
      </c>
      <c r="AN4774" t="str">
        <f t="shared" si="223"/>
        <v>No</v>
      </c>
      <c r="AO4774" t="str" cm="1">
        <f t="array" ref="AO4774">_xlfn.IFS($C4774&lt;36,"Youth", $C4774&lt;66, "Middle_age", $C4774&gt;65, "Old")</f>
        <v>Middle_age</v>
      </c>
      <c r="AP4774" t="str">
        <f t="shared" si="224"/>
        <v>4 năm</v>
      </c>
    </row>
    <row r="4775" spans="1:42" x14ac:dyDescent="0.35">
      <c r="A4775" t="s">
        <v>5925</v>
      </c>
      <c r="B4775" t="s">
        <v>9</v>
      </c>
      <c r="C4775">
        <v>27</v>
      </c>
      <c r="D4775" t="s">
        <v>10</v>
      </c>
      <c r="E4775">
        <v>0</v>
      </c>
      <c r="F4775" t="s">
        <v>538</v>
      </c>
      <c r="G4775">
        <v>90606</v>
      </c>
      <c r="H4775">
        <v>33.976678</v>
      </c>
      <c r="I4775">
        <v>-118.06587500000001</v>
      </c>
      <c r="J4775">
        <v>1</v>
      </c>
      <c r="K4775" s="1">
        <v>72</v>
      </c>
      <c r="L4775" t="s">
        <v>42</v>
      </c>
      <c r="M4775" t="s">
        <v>10</v>
      </c>
      <c r="N4775">
        <v>38.79</v>
      </c>
      <c r="O4775" t="s">
        <v>10</v>
      </c>
      <c r="P4775" t="s">
        <v>10</v>
      </c>
      <c r="Q4775" t="s">
        <v>25</v>
      </c>
      <c r="R4775">
        <v>42</v>
      </c>
      <c r="S4775" t="s">
        <v>10</v>
      </c>
      <c r="T4775" t="s">
        <v>10</v>
      </c>
      <c r="U4775" t="s">
        <v>10</v>
      </c>
      <c r="V4775" t="s">
        <v>10</v>
      </c>
      <c r="W4775" t="s">
        <v>13</v>
      </c>
      <c r="X4775" t="s">
        <v>13</v>
      </c>
      <c r="Y4775" t="s">
        <v>13</v>
      </c>
      <c r="Z4775" t="s">
        <v>10</v>
      </c>
      <c r="AA4775" t="s">
        <v>43</v>
      </c>
      <c r="AB4775" t="s">
        <v>10</v>
      </c>
      <c r="AC4775" t="s">
        <v>26</v>
      </c>
      <c r="AD4775">
        <v>97</v>
      </c>
      <c r="AE4775">
        <v>7104.2</v>
      </c>
      <c r="AF4775">
        <v>0</v>
      </c>
      <c r="AG4775">
        <v>0</v>
      </c>
      <c r="AH4775">
        <v>2792.88</v>
      </c>
      <c r="AI4775">
        <v>9897.08</v>
      </c>
      <c r="AJ4775" t="s">
        <v>17</v>
      </c>
      <c r="AM4775" t="str">
        <f t="shared" si="222"/>
        <v>VIP</v>
      </c>
      <c r="AN4775" t="str">
        <f t="shared" si="223"/>
        <v>No</v>
      </c>
      <c r="AO4775" t="str" cm="1">
        <f t="array" ref="AO4775">_xlfn.IFS($C4775&lt;36,"Youth", $C4775&lt;66, "Middle_age", $C4775&gt;65, "Old")</f>
        <v>Youth</v>
      </c>
      <c r="AP4775" t="str">
        <f t="shared" si="224"/>
        <v>6 năm</v>
      </c>
    </row>
    <row r="4776" spans="1:42" x14ac:dyDescent="0.35">
      <c r="A4776" t="s">
        <v>5926</v>
      </c>
      <c r="B4776" t="s">
        <v>19</v>
      </c>
      <c r="C4776">
        <v>41</v>
      </c>
      <c r="D4776" t="s">
        <v>13</v>
      </c>
      <c r="E4776">
        <v>0</v>
      </c>
      <c r="F4776" t="s">
        <v>2498</v>
      </c>
      <c r="G4776">
        <v>93505</v>
      </c>
      <c r="H4776">
        <v>35.151491</v>
      </c>
      <c r="I4776">
        <v>-117.92759700000001</v>
      </c>
      <c r="J4776">
        <v>0</v>
      </c>
      <c r="K4776" s="1">
        <v>15</v>
      </c>
      <c r="L4776" t="s">
        <v>12</v>
      </c>
      <c r="M4776" t="s">
        <v>10</v>
      </c>
      <c r="N4776">
        <v>27.3</v>
      </c>
      <c r="O4776" t="s">
        <v>13</v>
      </c>
      <c r="P4776" t="s">
        <v>10</v>
      </c>
      <c r="Q4776" t="s">
        <v>25</v>
      </c>
      <c r="R4776">
        <v>18</v>
      </c>
      <c r="S4776" t="s">
        <v>13</v>
      </c>
      <c r="T4776" t="s">
        <v>13</v>
      </c>
      <c r="U4776" t="s">
        <v>10</v>
      </c>
      <c r="V4776" t="s">
        <v>13</v>
      </c>
      <c r="W4776" t="s">
        <v>10</v>
      </c>
      <c r="X4776" t="s">
        <v>13</v>
      </c>
      <c r="Y4776" t="s">
        <v>13</v>
      </c>
      <c r="Z4776" t="s">
        <v>10</v>
      </c>
      <c r="AA4776" t="s">
        <v>21</v>
      </c>
      <c r="AB4776" t="s">
        <v>13</v>
      </c>
      <c r="AC4776" t="s">
        <v>26</v>
      </c>
      <c r="AD4776">
        <v>85.3</v>
      </c>
      <c r="AE4776">
        <v>1219.8499999999999</v>
      </c>
      <c r="AF4776">
        <v>0</v>
      </c>
      <c r="AG4776">
        <v>0</v>
      </c>
      <c r="AH4776">
        <v>409.5</v>
      </c>
      <c r="AI4776">
        <v>1629.35</v>
      </c>
      <c r="AJ4776" t="s">
        <v>17</v>
      </c>
      <c r="AM4776" t="str">
        <f t="shared" si="222"/>
        <v>Stayed</v>
      </c>
      <c r="AN4776" t="str">
        <f t="shared" si="223"/>
        <v>No</v>
      </c>
      <c r="AO4776" t="str" cm="1">
        <f t="array" ref="AO4776">_xlfn.IFS($C4776&lt;36,"Youth", $C4776&lt;66, "Middle_age", $C4776&gt;65, "Old")</f>
        <v>Middle_age</v>
      </c>
      <c r="AP4776" t="str">
        <f t="shared" si="224"/>
        <v>2 năm</v>
      </c>
    </row>
    <row r="4777" spans="1:42" x14ac:dyDescent="0.35">
      <c r="A4777" t="s">
        <v>5927</v>
      </c>
      <c r="B4777" t="s">
        <v>9</v>
      </c>
      <c r="C4777">
        <v>33</v>
      </c>
      <c r="D4777" t="s">
        <v>13</v>
      </c>
      <c r="E4777">
        <v>2</v>
      </c>
      <c r="F4777" t="s">
        <v>2612</v>
      </c>
      <c r="G4777">
        <v>95524</v>
      </c>
      <c r="H4777">
        <v>40.825485999999998</v>
      </c>
      <c r="I4777">
        <v>-124.049485</v>
      </c>
      <c r="J4777">
        <v>0</v>
      </c>
      <c r="K4777" s="1">
        <v>65</v>
      </c>
      <c r="L4777" t="s">
        <v>12</v>
      </c>
      <c r="M4777" t="s">
        <v>13</v>
      </c>
      <c r="P4777" t="s">
        <v>10</v>
      </c>
      <c r="Q4777" t="s">
        <v>49</v>
      </c>
      <c r="R4777">
        <v>25</v>
      </c>
      <c r="S4777" t="s">
        <v>13</v>
      </c>
      <c r="T4777" t="s">
        <v>10</v>
      </c>
      <c r="U4777" t="s">
        <v>13</v>
      </c>
      <c r="V4777" t="s">
        <v>10</v>
      </c>
      <c r="W4777" t="s">
        <v>10</v>
      </c>
      <c r="X4777" t="s">
        <v>13</v>
      </c>
      <c r="Y4777" t="s">
        <v>13</v>
      </c>
      <c r="Z4777" t="s">
        <v>10</v>
      </c>
      <c r="AA4777" t="s">
        <v>43</v>
      </c>
      <c r="AB4777" t="s">
        <v>13</v>
      </c>
      <c r="AC4777" t="s">
        <v>16</v>
      </c>
      <c r="AD4777">
        <v>45.25</v>
      </c>
      <c r="AE4777">
        <v>2933.95</v>
      </c>
      <c r="AF4777">
        <v>0</v>
      </c>
      <c r="AG4777">
        <v>0</v>
      </c>
      <c r="AH4777">
        <v>0</v>
      </c>
      <c r="AI4777">
        <v>2933.95</v>
      </c>
      <c r="AJ4777" t="s">
        <v>17</v>
      </c>
      <c r="AM4777" t="str">
        <f t="shared" si="222"/>
        <v>Stayed</v>
      </c>
      <c r="AN4777" t="str">
        <f t="shared" si="223"/>
        <v>Yes</v>
      </c>
      <c r="AO4777" t="str" cm="1">
        <f t="array" ref="AO4777">_xlfn.IFS($C4777&lt;36,"Youth", $C4777&lt;66, "Middle_age", $C4777&gt;65, "Old")</f>
        <v>Youth</v>
      </c>
      <c r="AP4777" t="str">
        <f t="shared" si="224"/>
        <v>6 năm</v>
      </c>
    </row>
    <row r="4778" spans="1:42" x14ac:dyDescent="0.35">
      <c r="A4778" t="s">
        <v>5928</v>
      </c>
      <c r="B4778" t="s">
        <v>9</v>
      </c>
      <c r="C4778">
        <v>73</v>
      </c>
      <c r="D4778" t="s">
        <v>10</v>
      </c>
      <c r="E4778">
        <v>0</v>
      </c>
      <c r="F4778" t="s">
        <v>1631</v>
      </c>
      <c r="G4778">
        <v>92014</v>
      </c>
      <c r="H4778">
        <v>32.948262</v>
      </c>
      <c r="I4778">
        <v>-117.256086</v>
      </c>
      <c r="J4778">
        <v>3</v>
      </c>
      <c r="K4778" s="1">
        <v>66</v>
      </c>
      <c r="L4778" t="s">
        <v>12</v>
      </c>
      <c r="M4778" t="s">
        <v>10</v>
      </c>
      <c r="N4778">
        <v>6.94</v>
      </c>
      <c r="O4778" t="s">
        <v>10</v>
      </c>
      <c r="P4778" t="s">
        <v>10</v>
      </c>
      <c r="Q4778" t="s">
        <v>25</v>
      </c>
      <c r="R4778">
        <v>23</v>
      </c>
      <c r="S4778" t="s">
        <v>13</v>
      </c>
      <c r="T4778" t="s">
        <v>10</v>
      </c>
      <c r="U4778" t="s">
        <v>10</v>
      </c>
      <c r="V4778" t="s">
        <v>10</v>
      </c>
      <c r="W4778" t="s">
        <v>10</v>
      </c>
      <c r="X4778" t="s">
        <v>10</v>
      </c>
      <c r="Y4778" t="s">
        <v>10</v>
      </c>
      <c r="Z4778" t="s">
        <v>10</v>
      </c>
      <c r="AA4778" t="s">
        <v>15</v>
      </c>
      <c r="AB4778" t="s">
        <v>10</v>
      </c>
      <c r="AC4778" t="s">
        <v>16</v>
      </c>
      <c r="AD4778">
        <v>108.1</v>
      </c>
      <c r="AE4778">
        <v>7181.95</v>
      </c>
      <c r="AF4778">
        <v>0</v>
      </c>
      <c r="AG4778">
        <v>0</v>
      </c>
      <c r="AH4778">
        <v>458.04</v>
      </c>
      <c r="AI4778">
        <v>7639.99</v>
      </c>
      <c r="AJ4778" t="s">
        <v>17</v>
      </c>
      <c r="AM4778" t="str">
        <f t="shared" si="222"/>
        <v>VIP</v>
      </c>
      <c r="AN4778" t="str">
        <f t="shared" si="223"/>
        <v>No</v>
      </c>
      <c r="AO4778" t="str" cm="1">
        <f t="array" ref="AO4778">_xlfn.IFS($C4778&lt;36,"Youth", $C4778&lt;66, "Middle_age", $C4778&gt;65, "Old")</f>
        <v>Old</v>
      </c>
      <c r="AP4778" t="str">
        <f t="shared" si="224"/>
        <v>6 năm</v>
      </c>
    </row>
    <row r="4779" spans="1:42" x14ac:dyDescent="0.35">
      <c r="A4779" t="s">
        <v>5929</v>
      </c>
      <c r="B4779" t="s">
        <v>19</v>
      </c>
      <c r="C4779">
        <v>28</v>
      </c>
      <c r="D4779" t="s">
        <v>13</v>
      </c>
      <c r="E4779">
        <v>0</v>
      </c>
      <c r="F4779" t="s">
        <v>4910</v>
      </c>
      <c r="G4779">
        <v>95430</v>
      </c>
      <c r="H4779">
        <v>38.445602999999998</v>
      </c>
      <c r="I4779">
        <v>-123.063756</v>
      </c>
      <c r="J4779">
        <v>0</v>
      </c>
      <c r="K4779" s="1">
        <v>44</v>
      </c>
      <c r="L4779" t="s">
        <v>12</v>
      </c>
      <c r="M4779" t="s">
        <v>10</v>
      </c>
      <c r="N4779">
        <v>47.53</v>
      </c>
      <c r="O4779" t="s">
        <v>13</v>
      </c>
      <c r="P4779" t="s">
        <v>13</v>
      </c>
      <c r="AA4779" t="s">
        <v>43</v>
      </c>
      <c r="AB4779" t="s">
        <v>13</v>
      </c>
      <c r="AC4779" t="s">
        <v>16</v>
      </c>
      <c r="AD4779">
        <v>20.05</v>
      </c>
      <c r="AE4779">
        <v>845.25</v>
      </c>
      <c r="AF4779">
        <v>15.31</v>
      </c>
      <c r="AG4779">
        <v>0</v>
      </c>
      <c r="AH4779">
        <v>2091.3200000000002</v>
      </c>
      <c r="AI4779">
        <v>2921.26</v>
      </c>
      <c r="AJ4779" t="s">
        <v>17</v>
      </c>
      <c r="AM4779" t="str">
        <f t="shared" si="222"/>
        <v>Stayed</v>
      </c>
      <c r="AN4779" t="str">
        <f t="shared" si="223"/>
        <v>No</v>
      </c>
      <c r="AO4779" t="str" cm="1">
        <f t="array" ref="AO4779">_xlfn.IFS($C4779&lt;36,"Youth", $C4779&lt;66, "Middle_age", $C4779&gt;65, "Old")</f>
        <v>Youth</v>
      </c>
      <c r="AP4779" t="str">
        <f t="shared" si="224"/>
        <v>4 năm</v>
      </c>
    </row>
    <row r="4780" spans="1:42" x14ac:dyDescent="0.35">
      <c r="A4780" t="s">
        <v>5930</v>
      </c>
      <c r="B4780" t="s">
        <v>9</v>
      </c>
      <c r="C4780">
        <v>74</v>
      </c>
      <c r="D4780" t="s">
        <v>10</v>
      </c>
      <c r="E4780">
        <v>0</v>
      </c>
      <c r="F4780" t="s">
        <v>2533</v>
      </c>
      <c r="G4780">
        <v>92562</v>
      </c>
      <c r="H4780">
        <v>33.548869000000003</v>
      </c>
      <c r="I4780">
        <v>-117.334165</v>
      </c>
      <c r="J4780">
        <v>10</v>
      </c>
      <c r="K4780" s="1">
        <v>71</v>
      </c>
      <c r="L4780" t="s">
        <v>42</v>
      </c>
      <c r="M4780" t="s">
        <v>10</v>
      </c>
      <c r="N4780">
        <v>16.260000000000002</v>
      </c>
      <c r="O4780" t="s">
        <v>13</v>
      </c>
      <c r="P4780" t="s">
        <v>10</v>
      </c>
      <c r="Q4780" t="s">
        <v>25</v>
      </c>
      <c r="R4780">
        <v>27</v>
      </c>
      <c r="S4780" t="s">
        <v>13</v>
      </c>
      <c r="T4780" t="s">
        <v>10</v>
      </c>
      <c r="U4780" t="s">
        <v>10</v>
      </c>
      <c r="V4780" t="s">
        <v>13</v>
      </c>
      <c r="W4780" t="s">
        <v>13</v>
      </c>
      <c r="X4780" t="s">
        <v>10</v>
      </c>
      <c r="Y4780" t="s">
        <v>13</v>
      </c>
      <c r="Z4780" t="s">
        <v>10</v>
      </c>
      <c r="AA4780" t="s">
        <v>43</v>
      </c>
      <c r="AB4780" t="s">
        <v>13</v>
      </c>
      <c r="AC4780" t="s">
        <v>16</v>
      </c>
      <c r="AD4780">
        <v>89.45</v>
      </c>
      <c r="AE4780">
        <v>6435.25</v>
      </c>
      <c r="AF4780">
        <v>0</v>
      </c>
      <c r="AG4780">
        <v>0</v>
      </c>
      <c r="AH4780">
        <v>1154.46</v>
      </c>
      <c r="AI4780">
        <v>7589.71</v>
      </c>
      <c r="AJ4780" t="s">
        <v>17</v>
      </c>
      <c r="AM4780" t="str">
        <f t="shared" si="222"/>
        <v>VIP</v>
      </c>
      <c r="AN4780" t="str">
        <f t="shared" si="223"/>
        <v>No</v>
      </c>
      <c r="AO4780" t="str" cm="1">
        <f t="array" ref="AO4780">_xlfn.IFS($C4780&lt;36,"Youth", $C4780&lt;66, "Middle_age", $C4780&gt;65, "Old")</f>
        <v>Old</v>
      </c>
      <c r="AP4780" t="str">
        <f t="shared" si="224"/>
        <v>6 năm</v>
      </c>
    </row>
    <row r="4781" spans="1:42" x14ac:dyDescent="0.35">
      <c r="A4781" t="s">
        <v>5931</v>
      </c>
      <c r="B4781" t="s">
        <v>19</v>
      </c>
      <c r="C4781">
        <v>72</v>
      </c>
      <c r="D4781" t="s">
        <v>10</v>
      </c>
      <c r="E4781">
        <v>0</v>
      </c>
      <c r="F4781" t="s">
        <v>4053</v>
      </c>
      <c r="G4781">
        <v>95537</v>
      </c>
      <c r="H4781">
        <v>40.726948999999998</v>
      </c>
      <c r="I4781">
        <v>-124.217378</v>
      </c>
      <c r="J4781">
        <v>7</v>
      </c>
      <c r="K4781" s="1">
        <v>27</v>
      </c>
      <c r="L4781" t="s">
        <v>12</v>
      </c>
      <c r="M4781" t="s">
        <v>10</v>
      </c>
      <c r="N4781">
        <v>41.11</v>
      </c>
      <c r="O4781" t="s">
        <v>10</v>
      </c>
      <c r="P4781" t="s">
        <v>10</v>
      </c>
      <c r="Q4781" t="s">
        <v>25</v>
      </c>
      <c r="R4781">
        <v>14</v>
      </c>
      <c r="S4781" t="s">
        <v>10</v>
      </c>
      <c r="T4781" t="s">
        <v>13</v>
      </c>
      <c r="U4781" t="s">
        <v>10</v>
      </c>
      <c r="V4781" t="s">
        <v>13</v>
      </c>
      <c r="W4781" t="s">
        <v>13</v>
      </c>
      <c r="X4781" t="s">
        <v>13</v>
      </c>
      <c r="Y4781" t="s">
        <v>13</v>
      </c>
      <c r="Z4781" t="s">
        <v>10</v>
      </c>
      <c r="AA4781" t="s">
        <v>15</v>
      </c>
      <c r="AB4781" t="s">
        <v>10</v>
      </c>
      <c r="AC4781" t="s">
        <v>26</v>
      </c>
      <c r="AD4781">
        <v>85.9</v>
      </c>
      <c r="AE4781">
        <v>2220.1</v>
      </c>
      <c r="AF4781">
        <v>0</v>
      </c>
      <c r="AG4781">
        <v>0</v>
      </c>
      <c r="AH4781">
        <v>1109.97</v>
      </c>
      <c r="AI4781">
        <v>3330.07</v>
      </c>
      <c r="AJ4781" t="s">
        <v>17</v>
      </c>
      <c r="AM4781" t="str">
        <f t="shared" si="222"/>
        <v>VIP</v>
      </c>
      <c r="AN4781" t="str">
        <f t="shared" si="223"/>
        <v>No</v>
      </c>
      <c r="AO4781" t="str" cm="1">
        <f t="array" ref="AO4781">_xlfn.IFS($C4781&lt;36,"Youth", $C4781&lt;66, "Middle_age", $C4781&gt;65, "Old")</f>
        <v>Old</v>
      </c>
      <c r="AP4781" t="str">
        <f t="shared" si="224"/>
        <v>3 năm</v>
      </c>
    </row>
    <row r="4782" spans="1:42" x14ac:dyDescent="0.35">
      <c r="A4782" t="s">
        <v>5932</v>
      </c>
      <c r="B4782" t="s">
        <v>19</v>
      </c>
      <c r="C4782">
        <v>48</v>
      </c>
      <c r="D4782" t="s">
        <v>10</v>
      </c>
      <c r="E4782">
        <v>0</v>
      </c>
      <c r="F4782" t="s">
        <v>777</v>
      </c>
      <c r="G4782">
        <v>91101</v>
      </c>
      <c r="H4782">
        <v>34.146635000000003</v>
      </c>
      <c r="I4782">
        <v>-118.139225</v>
      </c>
      <c r="J4782">
        <v>3</v>
      </c>
      <c r="K4782" s="1">
        <v>14</v>
      </c>
      <c r="L4782" t="s">
        <v>32</v>
      </c>
      <c r="M4782" t="s">
        <v>10</v>
      </c>
      <c r="N4782">
        <v>5.17</v>
      </c>
      <c r="O4782" t="s">
        <v>13</v>
      </c>
      <c r="P4782" t="s">
        <v>10</v>
      </c>
      <c r="Q4782" t="s">
        <v>14</v>
      </c>
      <c r="R4782">
        <v>25</v>
      </c>
      <c r="S4782" t="s">
        <v>13</v>
      </c>
      <c r="T4782" t="s">
        <v>10</v>
      </c>
      <c r="U4782" t="s">
        <v>10</v>
      </c>
      <c r="V4782" t="s">
        <v>10</v>
      </c>
      <c r="W4782" t="s">
        <v>10</v>
      </c>
      <c r="X4782" t="s">
        <v>10</v>
      </c>
      <c r="Y4782" t="s">
        <v>10</v>
      </c>
      <c r="Z4782" t="s">
        <v>10</v>
      </c>
      <c r="AA4782" t="s">
        <v>43</v>
      </c>
      <c r="AB4782" t="s">
        <v>13</v>
      </c>
      <c r="AC4782" t="s">
        <v>16</v>
      </c>
      <c r="AD4782">
        <v>81.95</v>
      </c>
      <c r="AE4782">
        <v>1181.75</v>
      </c>
      <c r="AF4782">
        <v>0</v>
      </c>
      <c r="AG4782">
        <v>0</v>
      </c>
      <c r="AH4782">
        <v>72.38</v>
      </c>
      <c r="AI4782">
        <v>1254.1300000000001</v>
      </c>
      <c r="AJ4782" t="s">
        <v>17</v>
      </c>
      <c r="AM4782" t="str">
        <f t="shared" si="222"/>
        <v>Stayed</v>
      </c>
      <c r="AN4782" t="str">
        <f t="shared" si="223"/>
        <v>No</v>
      </c>
      <c r="AO4782" t="str" cm="1">
        <f t="array" ref="AO4782">_xlfn.IFS($C4782&lt;36,"Youth", $C4782&lt;66, "Middle_age", $C4782&gt;65, "Old")</f>
        <v>Middle_age</v>
      </c>
      <c r="AP4782" t="str">
        <f t="shared" si="224"/>
        <v>2 năm</v>
      </c>
    </row>
    <row r="4783" spans="1:42" x14ac:dyDescent="0.35">
      <c r="A4783" t="s">
        <v>5933</v>
      </c>
      <c r="B4783" t="s">
        <v>9</v>
      </c>
      <c r="C4783">
        <v>28</v>
      </c>
      <c r="D4783" t="s">
        <v>13</v>
      </c>
      <c r="E4783">
        <v>0</v>
      </c>
      <c r="F4783" t="s">
        <v>292</v>
      </c>
      <c r="G4783">
        <v>95819</v>
      </c>
      <c r="H4783">
        <v>38.567594</v>
      </c>
      <c r="I4783">
        <v>-121.437507</v>
      </c>
      <c r="J4783">
        <v>0</v>
      </c>
      <c r="K4783" s="1">
        <v>15</v>
      </c>
      <c r="L4783" t="s">
        <v>12</v>
      </c>
      <c r="M4783" t="s">
        <v>10</v>
      </c>
      <c r="N4783">
        <v>6.56</v>
      </c>
      <c r="O4783" t="s">
        <v>13</v>
      </c>
      <c r="P4783" t="s">
        <v>10</v>
      </c>
      <c r="Q4783" t="s">
        <v>49</v>
      </c>
      <c r="R4783">
        <v>52</v>
      </c>
      <c r="S4783" t="s">
        <v>13</v>
      </c>
      <c r="T4783" t="s">
        <v>13</v>
      </c>
      <c r="U4783" t="s">
        <v>13</v>
      </c>
      <c r="V4783" t="s">
        <v>13</v>
      </c>
      <c r="W4783" t="s">
        <v>10</v>
      </c>
      <c r="X4783" t="s">
        <v>13</v>
      </c>
      <c r="Y4783" t="s">
        <v>13</v>
      </c>
      <c r="Z4783" t="s">
        <v>10</v>
      </c>
      <c r="AA4783" t="s">
        <v>15</v>
      </c>
      <c r="AB4783" t="s">
        <v>13</v>
      </c>
      <c r="AC4783" t="s">
        <v>16</v>
      </c>
      <c r="AD4783">
        <v>56.15</v>
      </c>
      <c r="AE4783">
        <v>931.9</v>
      </c>
      <c r="AF4783">
        <v>35.229999999999997</v>
      </c>
      <c r="AG4783">
        <v>0</v>
      </c>
      <c r="AH4783">
        <v>98.4</v>
      </c>
      <c r="AI4783">
        <v>995.07</v>
      </c>
      <c r="AJ4783" t="s">
        <v>17</v>
      </c>
      <c r="AM4783" t="str">
        <f t="shared" si="222"/>
        <v>Stayed</v>
      </c>
      <c r="AN4783" t="str">
        <f t="shared" si="223"/>
        <v>No</v>
      </c>
      <c r="AO4783" t="str" cm="1">
        <f t="array" ref="AO4783">_xlfn.IFS($C4783&lt;36,"Youth", $C4783&lt;66, "Middle_age", $C4783&gt;65, "Old")</f>
        <v>Youth</v>
      </c>
      <c r="AP4783" t="str">
        <f t="shared" si="224"/>
        <v>2 năm</v>
      </c>
    </row>
    <row r="4784" spans="1:42" x14ac:dyDescent="0.35">
      <c r="A4784" t="s">
        <v>5934</v>
      </c>
      <c r="B4784" t="s">
        <v>9</v>
      </c>
      <c r="C4784">
        <v>25</v>
      </c>
      <c r="D4784" t="s">
        <v>10</v>
      </c>
      <c r="E4784">
        <v>0</v>
      </c>
      <c r="F4784" t="s">
        <v>205</v>
      </c>
      <c r="G4784">
        <v>90405</v>
      </c>
      <c r="H4784">
        <v>34.005439000000003</v>
      </c>
      <c r="I4784">
        <v>-118.477507</v>
      </c>
      <c r="J4784">
        <v>1</v>
      </c>
      <c r="K4784" s="1">
        <v>72</v>
      </c>
      <c r="L4784" t="s">
        <v>42</v>
      </c>
      <c r="M4784" t="s">
        <v>10</v>
      </c>
      <c r="N4784">
        <v>25.82</v>
      </c>
      <c r="O4784" t="s">
        <v>10</v>
      </c>
      <c r="P4784" t="s">
        <v>10</v>
      </c>
      <c r="Q4784" t="s">
        <v>25</v>
      </c>
      <c r="R4784">
        <v>59</v>
      </c>
      <c r="S4784" t="s">
        <v>10</v>
      </c>
      <c r="T4784" t="s">
        <v>10</v>
      </c>
      <c r="U4784" t="s">
        <v>13</v>
      </c>
      <c r="V4784" t="s">
        <v>13</v>
      </c>
      <c r="W4784" t="s">
        <v>10</v>
      </c>
      <c r="X4784" t="s">
        <v>10</v>
      </c>
      <c r="Y4784" t="s">
        <v>10</v>
      </c>
      <c r="Z4784" t="s">
        <v>10</v>
      </c>
      <c r="AA4784" t="s">
        <v>15</v>
      </c>
      <c r="AB4784" t="s">
        <v>10</v>
      </c>
      <c r="AC4784" t="s">
        <v>26</v>
      </c>
      <c r="AD4784">
        <v>104.15</v>
      </c>
      <c r="AE4784">
        <v>7303.05</v>
      </c>
      <c r="AF4784">
        <v>0</v>
      </c>
      <c r="AG4784">
        <v>0</v>
      </c>
      <c r="AH4784">
        <v>1859.04</v>
      </c>
      <c r="AI4784">
        <v>9162.09</v>
      </c>
      <c r="AJ4784" t="s">
        <v>17</v>
      </c>
      <c r="AM4784" t="str">
        <f t="shared" si="222"/>
        <v>VIP</v>
      </c>
      <c r="AN4784" t="str">
        <f t="shared" si="223"/>
        <v>No</v>
      </c>
      <c r="AO4784" t="str" cm="1">
        <f t="array" ref="AO4784">_xlfn.IFS($C4784&lt;36,"Youth", $C4784&lt;66, "Middle_age", $C4784&gt;65, "Old")</f>
        <v>Youth</v>
      </c>
      <c r="AP4784" t="str">
        <f t="shared" si="224"/>
        <v>6 năm</v>
      </c>
    </row>
    <row r="4785" spans="1:42" x14ac:dyDescent="0.35">
      <c r="A4785" t="s">
        <v>5935</v>
      </c>
      <c r="B4785" t="s">
        <v>9</v>
      </c>
      <c r="C4785">
        <v>20</v>
      </c>
      <c r="D4785" t="s">
        <v>10</v>
      </c>
      <c r="E4785">
        <v>0</v>
      </c>
      <c r="F4785" t="s">
        <v>1729</v>
      </c>
      <c r="G4785">
        <v>96073</v>
      </c>
      <c r="H4785">
        <v>40.582399000000002</v>
      </c>
      <c r="I4785">
        <v>-122.19551199999999</v>
      </c>
      <c r="J4785">
        <v>5</v>
      </c>
      <c r="K4785" s="1">
        <v>63</v>
      </c>
      <c r="L4785" t="s">
        <v>46</v>
      </c>
      <c r="M4785" t="s">
        <v>10</v>
      </c>
      <c r="N4785">
        <v>20.51</v>
      </c>
      <c r="O4785" t="s">
        <v>13</v>
      </c>
      <c r="P4785" t="s">
        <v>10</v>
      </c>
      <c r="Q4785" t="s">
        <v>25</v>
      </c>
      <c r="R4785">
        <v>51</v>
      </c>
      <c r="S4785" t="s">
        <v>13</v>
      </c>
      <c r="T4785" t="s">
        <v>10</v>
      </c>
      <c r="U4785" t="s">
        <v>13</v>
      </c>
      <c r="V4785" t="s">
        <v>13</v>
      </c>
      <c r="W4785" t="s">
        <v>10</v>
      </c>
      <c r="X4785" t="s">
        <v>10</v>
      </c>
      <c r="Y4785" t="s">
        <v>10</v>
      </c>
      <c r="Z4785" t="s">
        <v>13</v>
      </c>
      <c r="AA4785" t="s">
        <v>15</v>
      </c>
      <c r="AB4785" t="s">
        <v>10</v>
      </c>
      <c r="AC4785" t="s">
        <v>26</v>
      </c>
      <c r="AD4785">
        <v>96</v>
      </c>
      <c r="AE4785">
        <v>6109.75</v>
      </c>
      <c r="AF4785">
        <v>0</v>
      </c>
      <c r="AG4785">
        <v>30</v>
      </c>
      <c r="AH4785">
        <v>1292.1300000000001</v>
      </c>
      <c r="AI4785">
        <v>7431.88</v>
      </c>
      <c r="AJ4785" t="s">
        <v>17</v>
      </c>
      <c r="AM4785" t="str">
        <f t="shared" si="222"/>
        <v>VIP</v>
      </c>
      <c r="AN4785" t="str">
        <f t="shared" si="223"/>
        <v>No</v>
      </c>
      <c r="AO4785" t="str" cm="1">
        <f t="array" ref="AO4785">_xlfn.IFS($C4785&lt;36,"Youth", $C4785&lt;66, "Middle_age", $C4785&gt;65, "Old")</f>
        <v>Youth</v>
      </c>
      <c r="AP4785" t="str">
        <f t="shared" si="224"/>
        <v>6 năm</v>
      </c>
    </row>
    <row r="4786" spans="1:42" x14ac:dyDescent="0.35">
      <c r="A4786" t="s">
        <v>5936</v>
      </c>
      <c r="B4786" t="s">
        <v>19</v>
      </c>
      <c r="C4786">
        <v>52</v>
      </c>
      <c r="D4786" t="s">
        <v>13</v>
      </c>
      <c r="E4786">
        <v>0</v>
      </c>
      <c r="F4786" t="s">
        <v>286</v>
      </c>
      <c r="G4786">
        <v>92027</v>
      </c>
      <c r="H4786">
        <v>33.141264999999997</v>
      </c>
      <c r="I4786">
        <v>-116.967221</v>
      </c>
      <c r="J4786">
        <v>0</v>
      </c>
      <c r="K4786" s="1">
        <v>1</v>
      </c>
      <c r="L4786" t="s">
        <v>24</v>
      </c>
      <c r="M4786" t="s">
        <v>10</v>
      </c>
      <c r="N4786">
        <v>2.29</v>
      </c>
      <c r="O4786" t="s">
        <v>13</v>
      </c>
      <c r="P4786" t="s">
        <v>13</v>
      </c>
      <c r="AA4786" t="s">
        <v>21</v>
      </c>
      <c r="AB4786" t="s">
        <v>13</v>
      </c>
      <c r="AC4786" t="s">
        <v>26</v>
      </c>
      <c r="AD4786">
        <v>20.95</v>
      </c>
      <c r="AE4786">
        <v>20.95</v>
      </c>
      <c r="AF4786">
        <v>0</v>
      </c>
      <c r="AG4786">
        <v>0</v>
      </c>
      <c r="AH4786">
        <v>2.29</v>
      </c>
      <c r="AI4786">
        <v>23.24</v>
      </c>
      <c r="AJ4786" t="s">
        <v>68</v>
      </c>
      <c r="AM4786" t="str">
        <f t="shared" si="222"/>
        <v>Joined</v>
      </c>
      <c r="AN4786" t="str">
        <f t="shared" si="223"/>
        <v>No</v>
      </c>
      <c r="AO4786" t="str" cm="1">
        <f t="array" ref="AO4786">_xlfn.IFS($C4786&lt;36,"Youth", $C4786&lt;66, "Middle_age", $C4786&gt;65, "Old")</f>
        <v>Middle_age</v>
      </c>
      <c r="AP4786" t="str">
        <f t="shared" si="224"/>
        <v>1 năm</v>
      </c>
    </row>
    <row r="4787" spans="1:42" x14ac:dyDescent="0.35">
      <c r="A4787" t="s">
        <v>5937</v>
      </c>
      <c r="B4787" t="s">
        <v>19</v>
      </c>
      <c r="C4787">
        <v>45</v>
      </c>
      <c r="D4787" t="s">
        <v>13</v>
      </c>
      <c r="E4787">
        <v>0</v>
      </c>
      <c r="F4787" t="s">
        <v>730</v>
      </c>
      <c r="G4787">
        <v>95946</v>
      </c>
      <c r="H4787">
        <v>39.203817000000001</v>
      </c>
      <c r="I4787">
        <v>-121.19584</v>
      </c>
      <c r="J4787">
        <v>0</v>
      </c>
      <c r="K4787" s="1">
        <v>67</v>
      </c>
      <c r="L4787" t="s">
        <v>42</v>
      </c>
      <c r="M4787" t="s">
        <v>10</v>
      </c>
      <c r="N4787">
        <v>9.0500000000000007</v>
      </c>
      <c r="O4787" t="s">
        <v>13</v>
      </c>
      <c r="P4787" t="s">
        <v>13</v>
      </c>
      <c r="AA4787" t="s">
        <v>15</v>
      </c>
      <c r="AB4787" t="s">
        <v>10</v>
      </c>
      <c r="AC4787" t="s">
        <v>16</v>
      </c>
      <c r="AD4787">
        <v>19.45</v>
      </c>
      <c r="AE4787">
        <v>1195.95</v>
      </c>
      <c r="AF4787">
        <v>0</v>
      </c>
      <c r="AG4787">
        <v>0</v>
      </c>
      <c r="AH4787">
        <v>606.35</v>
      </c>
      <c r="AI4787">
        <v>1802.3</v>
      </c>
      <c r="AJ4787" t="s">
        <v>17</v>
      </c>
      <c r="AM4787" t="str">
        <f t="shared" si="222"/>
        <v>Stayed</v>
      </c>
      <c r="AN4787" t="str">
        <f t="shared" si="223"/>
        <v>No</v>
      </c>
      <c r="AO4787" t="str" cm="1">
        <f t="array" ref="AO4787">_xlfn.IFS($C4787&lt;36,"Youth", $C4787&lt;66, "Middle_age", $C4787&gt;65, "Old")</f>
        <v>Middle_age</v>
      </c>
      <c r="AP4787" t="str">
        <f t="shared" si="224"/>
        <v>6 năm</v>
      </c>
    </row>
    <row r="4788" spans="1:42" x14ac:dyDescent="0.35">
      <c r="A4788" t="s">
        <v>5938</v>
      </c>
      <c r="B4788" t="s">
        <v>9</v>
      </c>
      <c r="C4788">
        <v>71</v>
      </c>
      <c r="D4788" t="s">
        <v>13</v>
      </c>
      <c r="E4788">
        <v>0</v>
      </c>
      <c r="F4788" t="s">
        <v>1873</v>
      </c>
      <c r="G4788">
        <v>95488</v>
      </c>
      <c r="H4788">
        <v>39.724432999999998</v>
      </c>
      <c r="I4788">
        <v>-123.767578</v>
      </c>
      <c r="J4788">
        <v>0</v>
      </c>
      <c r="K4788" s="1">
        <v>20</v>
      </c>
      <c r="L4788" t="s">
        <v>12</v>
      </c>
      <c r="M4788" t="s">
        <v>10</v>
      </c>
      <c r="N4788">
        <v>21.49</v>
      </c>
      <c r="O4788" t="s">
        <v>13</v>
      </c>
      <c r="P4788" t="s">
        <v>10</v>
      </c>
      <c r="Q4788" t="s">
        <v>25</v>
      </c>
      <c r="R4788">
        <v>4</v>
      </c>
      <c r="S4788" t="s">
        <v>13</v>
      </c>
      <c r="T4788" t="s">
        <v>13</v>
      </c>
      <c r="U4788" t="s">
        <v>13</v>
      </c>
      <c r="V4788" t="s">
        <v>13</v>
      </c>
      <c r="W4788" t="s">
        <v>10</v>
      </c>
      <c r="X4788" t="s">
        <v>13</v>
      </c>
      <c r="Y4788" t="s">
        <v>13</v>
      </c>
      <c r="Z4788" t="s">
        <v>10</v>
      </c>
      <c r="AA4788" t="s">
        <v>15</v>
      </c>
      <c r="AB4788" t="s">
        <v>13</v>
      </c>
      <c r="AC4788" t="s">
        <v>26</v>
      </c>
      <c r="AD4788">
        <v>80.7</v>
      </c>
      <c r="AE4788">
        <v>1614.2</v>
      </c>
      <c r="AF4788">
        <v>0</v>
      </c>
      <c r="AG4788">
        <v>0</v>
      </c>
      <c r="AH4788">
        <v>429.8</v>
      </c>
      <c r="AI4788">
        <v>2044</v>
      </c>
      <c r="AJ4788" t="s">
        <v>17</v>
      </c>
      <c r="AM4788" t="str">
        <f t="shared" si="222"/>
        <v>Stayed</v>
      </c>
      <c r="AN4788" t="str">
        <f t="shared" si="223"/>
        <v>No</v>
      </c>
      <c r="AO4788" t="str" cm="1">
        <f t="array" ref="AO4788">_xlfn.IFS($C4788&lt;36,"Youth", $C4788&lt;66, "Middle_age", $C4788&gt;65, "Old")</f>
        <v>Old</v>
      </c>
      <c r="AP4788" t="str">
        <f t="shared" si="224"/>
        <v>2 năm</v>
      </c>
    </row>
    <row r="4789" spans="1:42" x14ac:dyDescent="0.35">
      <c r="A4789" t="s">
        <v>5939</v>
      </c>
      <c r="B4789" t="s">
        <v>9</v>
      </c>
      <c r="C4789">
        <v>30</v>
      </c>
      <c r="D4789" t="s">
        <v>13</v>
      </c>
      <c r="E4789">
        <v>0</v>
      </c>
      <c r="F4789" t="s">
        <v>275</v>
      </c>
      <c r="G4789">
        <v>94705</v>
      </c>
      <c r="H4789">
        <v>37.858898000000003</v>
      </c>
      <c r="I4789">
        <v>-122.240512</v>
      </c>
      <c r="J4789">
        <v>0</v>
      </c>
      <c r="K4789" s="1">
        <v>47</v>
      </c>
      <c r="L4789" t="s">
        <v>46</v>
      </c>
      <c r="M4789" t="s">
        <v>10</v>
      </c>
      <c r="N4789">
        <v>40.25</v>
      </c>
      <c r="O4789" t="s">
        <v>10</v>
      </c>
      <c r="P4789" t="s">
        <v>10</v>
      </c>
      <c r="Q4789" t="s">
        <v>25</v>
      </c>
      <c r="R4789">
        <v>69</v>
      </c>
      <c r="S4789" t="s">
        <v>10</v>
      </c>
      <c r="T4789" t="s">
        <v>13</v>
      </c>
      <c r="U4789" t="s">
        <v>10</v>
      </c>
      <c r="V4789" t="s">
        <v>13</v>
      </c>
      <c r="W4789" t="s">
        <v>10</v>
      </c>
      <c r="X4789" t="s">
        <v>13</v>
      </c>
      <c r="Y4789" t="s">
        <v>13</v>
      </c>
      <c r="Z4789" t="s">
        <v>10</v>
      </c>
      <c r="AA4789" t="s">
        <v>15</v>
      </c>
      <c r="AB4789" t="s">
        <v>13</v>
      </c>
      <c r="AC4789" t="s">
        <v>16</v>
      </c>
      <c r="AD4789">
        <v>94.9</v>
      </c>
      <c r="AE4789">
        <v>4615.25</v>
      </c>
      <c r="AF4789">
        <v>0</v>
      </c>
      <c r="AG4789">
        <v>0</v>
      </c>
      <c r="AH4789">
        <v>1891.75</v>
      </c>
      <c r="AI4789">
        <v>6507</v>
      </c>
      <c r="AJ4789" t="s">
        <v>17</v>
      </c>
      <c r="AM4789" t="str">
        <f t="shared" si="222"/>
        <v>VIP</v>
      </c>
      <c r="AN4789" t="str">
        <f t="shared" si="223"/>
        <v>No</v>
      </c>
      <c r="AO4789" t="str" cm="1">
        <f t="array" ref="AO4789">_xlfn.IFS($C4789&lt;36,"Youth", $C4789&lt;66, "Middle_age", $C4789&gt;65, "Old")</f>
        <v>Youth</v>
      </c>
      <c r="AP4789" t="str">
        <f t="shared" si="224"/>
        <v>4 năm</v>
      </c>
    </row>
    <row r="4790" spans="1:42" x14ac:dyDescent="0.35">
      <c r="A4790" t="s">
        <v>5940</v>
      </c>
      <c r="B4790" t="s">
        <v>19</v>
      </c>
      <c r="C4790">
        <v>33</v>
      </c>
      <c r="D4790" t="s">
        <v>10</v>
      </c>
      <c r="E4790">
        <v>0</v>
      </c>
      <c r="F4790" t="s">
        <v>4214</v>
      </c>
      <c r="G4790">
        <v>91763</v>
      </c>
      <c r="H4790">
        <v>34.072121000000003</v>
      </c>
      <c r="I4790">
        <v>-117.698319</v>
      </c>
      <c r="J4790">
        <v>10</v>
      </c>
      <c r="K4790" s="1">
        <v>70</v>
      </c>
      <c r="L4790" t="s">
        <v>12</v>
      </c>
      <c r="M4790" t="s">
        <v>10</v>
      </c>
      <c r="N4790">
        <v>30.06</v>
      </c>
      <c r="O4790" t="s">
        <v>10</v>
      </c>
      <c r="P4790" t="s">
        <v>10</v>
      </c>
      <c r="Q4790" t="s">
        <v>14</v>
      </c>
      <c r="R4790">
        <v>24</v>
      </c>
      <c r="S4790" t="s">
        <v>13</v>
      </c>
      <c r="T4790" t="s">
        <v>10</v>
      </c>
      <c r="U4790" t="s">
        <v>10</v>
      </c>
      <c r="V4790" t="s">
        <v>10</v>
      </c>
      <c r="W4790" t="s">
        <v>10</v>
      </c>
      <c r="X4790" t="s">
        <v>10</v>
      </c>
      <c r="Y4790" t="s">
        <v>10</v>
      </c>
      <c r="Z4790" t="s">
        <v>10</v>
      </c>
      <c r="AA4790" t="s">
        <v>43</v>
      </c>
      <c r="AB4790" t="s">
        <v>10</v>
      </c>
      <c r="AC4790" t="s">
        <v>16</v>
      </c>
      <c r="AD4790">
        <v>85.95</v>
      </c>
      <c r="AE4790">
        <v>5931.75</v>
      </c>
      <c r="AF4790">
        <v>0</v>
      </c>
      <c r="AG4790">
        <v>0</v>
      </c>
      <c r="AH4790">
        <v>2104.1999999999998</v>
      </c>
      <c r="AI4790">
        <v>8035.95</v>
      </c>
      <c r="AJ4790" t="s">
        <v>17</v>
      </c>
      <c r="AM4790" t="str">
        <f t="shared" si="222"/>
        <v>VIP</v>
      </c>
      <c r="AN4790" t="str">
        <f t="shared" si="223"/>
        <v>No</v>
      </c>
      <c r="AO4790" t="str" cm="1">
        <f t="array" ref="AO4790">_xlfn.IFS($C4790&lt;36,"Youth", $C4790&lt;66, "Middle_age", $C4790&gt;65, "Old")</f>
        <v>Youth</v>
      </c>
      <c r="AP4790" t="str">
        <f t="shared" si="224"/>
        <v>6 năm</v>
      </c>
    </row>
    <row r="4791" spans="1:42" x14ac:dyDescent="0.35">
      <c r="A4791" t="s">
        <v>5941</v>
      </c>
      <c r="B4791" t="s">
        <v>19</v>
      </c>
      <c r="C4791">
        <v>42</v>
      </c>
      <c r="D4791" t="s">
        <v>13</v>
      </c>
      <c r="E4791">
        <v>0</v>
      </c>
      <c r="F4791" t="s">
        <v>335</v>
      </c>
      <c r="G4791">
        <v>94923</v>
      </c>
      <c r="H4791">
        <v>38.377164999999998</v>
      </c>
      <c r="I4791">
        <v>-123.03795700000001</v>
      </c>
      <c r="J4791">
        <v>0</v>
      </c>
      <c r="K4791" s="1">
        <v>35</v>
      </c>
      <c r="L4791" t="s">
        <v>12</v>
      </c>
      <c r="M4791" t="s">
        <v>10</v>
      </c>
      <c r="N4791">
        <v>20.07</v>
      </c>
      <c r="O4791" t="s">
        <v>10</v>
      </c>
      <c r="P4791" t="s">
        <v>10</v>
      </c>
      <c r="Q4791" t="s">
        <v>25</v>
      </c>
      <c r="R4791">
        <v>23</v>
      </c>
      <c r="S4791" t="s">
        <v>10</v>
      </c>
      <c r="T4791" t="s">
        <v>13</v>
      </c>
      <c r="U4791" t="s">
        <v>10</v>
      </c>
      <c r="V4791" t="s">
        <v>10</v>
      </c>
      <c r="W4791" t="s">
        <v>10</v>
      </c>
      <c r="X4791" t="s">
        <v>10</v>
      </c>
      <c r="Y4791" t="s">
        <v>10</v>
      </c>
      <c r="Z4791" t="s">
        <v>10</v>
      </c>
      <c r="AA4791" t="s">
        <v>43</v>
      </c>
      <c r="AB4791" t="s">
        <v>10</v>
      </c>
      <c r="AC4791" t="s">
        <v>26</v>
      </c>
      <c r="AD4791">
        <v>108.95</v>
      </c>
      <c r="AE4791">
        <v>4025.5</v>
      </c>
      <c r="AF4791">
        <v>0</v>
      </c>
      <c r="AG4791">
        <v>0</v>
      </c>
      <c r="AH4791">
        <v>702.45</v>
      </c>
      <c r="AI4791">
        <v>4727.95</v>
      </c>
      <c r="AJ4791" t="s">
        <v>17</v>
      </c>
      <c r="AM4791" t="str">
        <f t="shared" si="222"/>
        <v>VIP</v>
      </c>
      <c r="AN4791" t="str">
        <f t="shared" si="223"/>
        <v>No</v>
      </c>
      <c r="AO4791" t="str" cm="1">
        <f t="array" ref="AO4791">_xlfn.IFS($C4791&lt;36,"Youth", $C4791&lt;66, "Middle_age", $C4791&gt;65, "Old")</f>
        <v>Middle_age</v>
      </c>
      <c r="AP4791" t="str">
        <f t="shared" si="224"/>
        <v>3 năm</v>
      </c>
    </row>
    <row r="4792" spans="1:42" x14ac:dyDescent="0.35">
      <c r="A4792" t="s">
        <v>5942</v>
      </c>
      <c r="B4792" t="s">
        <v>9</v>
      </c>
      <c r="C4792">
        <v>38</v>
      </c>
      <c r="D4792" t="s">
        <v>13</v>
      </c>
      <c r="E4792">
        <v>0</v>
      </c>
      <c r="F4792" t="s">
        <v>2916</v>
      </c>
      <c r="G4792">
        <v>95978</v>
      </c>
      <c r="H4792">
        <v>39.904001999999998</v>
      </c>
      <c r="I4792">
        <v>-121.527823</v>
      </c>
      <c r="J4792">
        <v>0</v>
      </c>
      <c r="K4792" s="1">
        <v>3</v>
      </c>
      <c r="L4792" t="s">
        <v>12</v>
      </c>
      <c r="M4792" t="s">
        <v>10</v>
      </c>
      <c r="N4792">
        <v>40.200000000000003</v>
      </c>
      <c r="O4792" t="s">
        <v>13</v>
      </c>
      <c r="P4792" t="s">
        <v>13</v>
      </c>
      <c r="AA4792" t="s">
        <v>21</v>
      </c>
      <c r="AB4792" t="s">
        <v>13</v>
      </c>
      <c r="AC4792" t="s">
        <v>153</v>
      </c>
      <c r="AD4792">
        <v>20</v>
      </c>
      <c r="AE4792">
        <v>63.6</v>
      </c>
      <c r="AF4792">
        <v>0</v>
      </c>
      <c r="AG4792">
        <v>0</v>
      </c>
      <c r="AH4792">
        <v>120.6</v>
      </c>
      <c r="AI4792">
        <v>184.2</v>
      </c>
      <c r="AJ4792" t="s">
        <v>68</v>
      </c>
      <c r="AM4792" t="str">
        <f t="shared" si="222"/>
        <v>Joined</v>
      </c>
      <c r="AN4792" t="str">
        <f t="shared" si="223"/>
        <v>No</v>
      </c>
      <c r="AO4792" t="str" cm="1">
        <f t="array" ref="AO4792">_xlfn.IFS($C4792&lt;36,"Youth", $C4792&lt;66, "Middle_age", $C4792&gt;65, "Old")</f>
        <v>Middle_age</v>
      </c>
      <c r="AP4792" t="str">
        <f t="shared" si="224"/>
        <v>1 năm</v>
      </c>
    </row>
    <row r="4793" spans="1:42" x14ac:dyDescent="0.35">
      <c r="A4793" t="s">
        <v>5943</v>
      </c>
      <c r="B4793" t="s">
        <v>19</v>
      </c>
      <c r="C4793">
        <v>65</v>
      </c>
      <c r="D4793" t="s">
        <v>13</v>
      </c>
      <c r="E4793">
        <v>0</v>
      </c>
      <c r="F4793" t="s">
        <v>1930</v>
      </c>
      <c r="G4793">
        <v>95684</v>
      </c>
      <c r="H4793">
        <v>38.606703000000003</v>
      </c>
      <c r="I4793">
        <v>-120.586659</v>
      </c>
      <c r="J4793">
        <v>0</v>
      </c>
      <c r="K4793" s="1">
        <v>67</v>
      </c>
      <c r="L4793" t="s">
        <v>12</v>
      </c>
      <c r="M4793" t="s">
        <v>10</v>
      </c>
      <c r="N4793">
        <v>34.229999999999997</v>
      </c>
      <c r="O4793" t="s">
        <v>13</v>
      </c>
      <c r="P4793" t="s">
        <v>10</v>
      </c>
      <c r="Q4793" t="s">
        <v>25</v>
      </c>
      <c r="R4793">
        <v>11</v>
      </c>
      <c r="S4793" t="s">
        <v>10</v>
      </c>
      <c r="T4793" t="s">
        <v>10</v>
      </c>
      <c r="U4793" t="s">
        <v>13</v>
      </c>
      <c r="V4793" t="s">
        <v>10</v>
      </c>
      <c r="W4793" t="s">
        <v>10</v>
      </c>
      <c r="X4793" t="s">
        <v>10</v>
      </c>
      <c r="Y4793" t="s">
        <v>10</v>
      </c>
      <c r="Z4793" t="s">
        <v>10</v>
      </c>
      <c r="AA4793" t="s">
        <v>43</v>
      </c>
      <c r="AB4793" t="s">
        <v>10</v>
      </c>
      <c r="AC4793" t="s">
        <v>26</v>
      </c>
      <c r="AD4793">
        <v>105.05</v>
      </c>
      <c r="AE4793">
        <v>7171.7</v>
      </c>
      <c r="AF4793">
        <v>0</v>
      </c>
      <c r="AG4793">
        <v>0</v>
      </c>
      <c r="AH4793">
        <v>2293.41</v>
      </c>
      <c r="AI4793">
        <v>9465.11</v>
      </c>
      <c r="AJ4793" t="s">
        <v>17</v>
      </c>
      <c r="AM4793" t="str">
        <f t="shared" si="222"/>
        <v>VIP</v>
      </c>
      <c r="AN4793" t="str">
        <f t="shared" si="223"/>
        <v>No</v>
      </c>
      <c r="AO4793" t="str" cm="1">
        <f t="array" ref="AO4793">_xlfn.IFS($C4793&lt;36,"Youth", $C4793&lt;66, "Middle_age", $C4793&gt;65, "Old")</f>
        <v>Middle_age</v>
      </c>
      <c r="AP4793" t="str">
        <f t="shared" si="224"/>
        <v>6 năm</v>
      </c>
    </row>
    <row r="4794" spans="1:42" x14ac:dyDescent="0.35">
      <c r="A4794" t="s">
        <v>5944</v>
      </c>
      <c r="B4794" t="s">
        <v>19</v>
      </c>
      <c r="C4794">
        <v>34</v>
      </c>
      <c r="D4794" t="s">
        <v>13</v>
      </c>
      <c r="E4794">
        <v>0</v>
      </c>
      <c r="F4794" t="s">
        <v>2575</v>
      </c>
      <c r="G4794">
        <v>93454</v>
      </c>
      <c r="H4794">
        <v>34.943522999999999</v>
      </c>
      <c r="I4794">
        <v>-120.25672900000001</v>
      </c>
      <c r="J4794">
        <v>0</v>
      </c>
      <c r="K4794" s="1">
        <v>5</v>
      </c>
      <c r="L4794" t="s">
        <v>24</v>
      </c>
      <c r="M4794" t="s">
        <v>10</v>
      </c>
      <c r="N4794">
        <v>44.65</v>
      </c>
      <c r="O4794" t="s">
        <v>10</v>
      </c>
      <c r="P4794" t="s">
        <v>10</v>
      </c>
      <c r="Q4794" t="s">
        <v>25</v>
      </c>
      <c r="R4794">
        <v>30</v>
      </c>
      <c r="S4794" t="s">
        <v>13</v>
      </c>
      <c r="T4794" t="s">
        <v>10</v>
      </c>
      <c r="U4794" t="s">
        <v>10</v>
      </c>
      <c r="V4794" t="s">
        <v>13</v>
      </c>
      <c r="W4794" t="s">
        <v>10</v>
      </c>
      <c r="X4794" t="s">
        <v>10</v>
      </c>
      <c r="Y4794" t="s">
        <v>10</v>
      </c>
      <c r="Z4794" t="s">
        <v>10</v>
      </c>
      <c r="AA4794" t="s">
        <v>21</v>
      </c>
      <c r="AB4794" t="s">
        <v>13</v>
      </c>
      <c r="AC4794" t="s">
        <v>26</v>
      </c>
      <c r="AD4794">
        <v>105.3</v>
      </c>
      <c r="AE4794">
        <v>550.6</v>
      </c>
      <c r="AF4794">
        <v>0</v>
      </c>
      <c r="AG4794">
        <v>0</v>
      </c>
      <c r="AH4794">
        <v>223.25</v>
      </c>
      <c r="AI4794">
        <v>773.85</v>
      </c>
      <c r="AJ4794" t="s">
        <v>17</v>
      </c>
      <c r="AM4794" t="str">
        <f t="shared" si="222"/>
        <v>Stayed</v>
      </c>
      <c r="AN4794" t="str">
        <f t="shared" si="223"/>
        <v>No</v>
      </c>
      <c r="AO4794" t="str" cm="1">
        <f t="array" ref="AO4794">_xlfn.IFS($C4794&lt;36,"Youth", $C4794&lt;66, "Middle_age", $C4794&gt;65, "Old")</f>
        <v>Youth</v>
      </c>
      <c r="AP4794" t="str">
        <f t="shared" si="224"/>
        <v>1 năm</v>
      </c>
    </row>
    <row r="4795" spans="1:42" x14ac:dyDescent="0.35">
      <c r="A4795" t="s">
        <v>5945</v>
      </c>
      <c r="B4795" t="s">
        <v>19</v>
      </c>
      <c r="C4795">
        <v>55</v>
      </c>
      <c r="D4795" t="s">
        <v>10</v>
      </c>
      <c r="E4795">
        <v>1</v>
      </c>
      <c r="F4795" t="s">
        <v>1791</v>
      </c>
      <c r="G4795">
        <v>96059</v>
      </c>
      <c r="H4795">
        <v>40.426679</v>
      </c>
      <c r="I4795">
        <v>-121.850421</v>
      </c>
      <c r="J4795">
        <v>5</v>
      </c>
      <c r="K4795" s="1">
        <v>65</v>
      </c>
      <c r="L4795" t="s">
        <v>46</v>
      </c>
      <c r="M4795" t="s">
        <v>10</v>
      </c>
      <c r="N4795">
        <v>33.47</v>
      </c>
      <c r="O4795" t="s">
        <v>13</v>
      </c>
      <c r="P4795" t="s">
        <v>13</v>
      </c>
      <c r="AA4795" t="s">
        <v>43</v>
      </c>
      <c r="AB4795" t="s">
        <v>10</v>
      </c>
      <c r="AC4795" t="s">
        <v>16</v>
      </c>
      <c r="AD4795">
        <v>19.850000000000001</v>
      </c>
      <c r="AE4795">
        <v>1267.05</v>
      </c>
      <c r="AF4795">
        <v>0</v>
      </c>
      <c r="AG4795">
        <v>0</v>
      </c>
      <c r="AH4795">
        <v>2175.5500000000002</v>
      </c>
      <c r="AI4795">
        <v>3442.6</v>
      </c>
      <c r="AJ4795" t="s">
        <v>17</v>
      </c>
      <c r="AM4795" t="str">
        <f t="shared" si="222"/>
        <v>VIP</v>
      </c>
      <c r="AN4795" t="str">
        <f t="shared" si="223"/>
        <v>Yes</v>
      </c>
      <c r="AO4795" t="str" cm="1">
        <f t="array" ref="AO4795">_xlfn.IFS($C4795&lt;36,"Youth", $C4795&lt;66, "Middle_age", $C4795&gt;65, "Old")</f>
        <v>Middle_age</v>
      </c>
      <c r="AP4795" t="str">
        <f t="shared" si="224"/>
        <v>6 năm</v>
      </c>
    </row>
    <row r="4796" spans="1:42" x14ac:dyDescent="0.35">
      <c r="A4796" t="s">
        <v>5946</v>
      </c>
      <c r="B4796" t="s">
        <v>19</v>
      </c>
      <c r="C4796">
        <v>46</v>
      </c>
      <c r="D4796" t="s">
        <v>10</v>
      </c>
      <c r="E4796">
        <v>0</v>
      </c>
      <c r="F4796" t="s">
        <v>2493</v>
      </c>
      <c r="G4796">
        <v>90670</v>
      </c>
      <c r="H4796">
        <v>33.933565000000002</v>
      </c>
      <c r="I4796">
        <v>-118.062611</v>
      </c>
      <c r="J4796">
        <v>1</v>
      </c>
      <c r="K4796" s="1">
        <v>72</v>
      </c>
      <c r="L4796" t="s">
        <v>42</v>
      </c>
      <c r="M4796" t="s">
        <v>10</v>
      </c>
      <c r="N4796">
        <v>1.86</v>
      </c>
      <c r="O4796" t="s">
        <v>10</v>
      </c>
      <c r="P4796" t="s">
        <v>13</v>
      </c>
      <c r="AA4796" t="s">
        <v>43</v>
      </c>
      <c r="AB4796" t="s">
        <v>10</v>
      </c>
      <c r="AC4796" t="s">
        <v>26</v>
      </c>
      <c r="AD4796">
        <v>23.55</v>
      </c>
      <c r="AE4796">
        <v>1723.95</v>
      </c>
      <c r="AF4796">
        <v>0</v>
      </c>
      <c r="AG4796">
        <v>0</v>
      </c>
      <c r="AH4796">
        <v>133.91999999999999</v>
      </c>
      <c r="AI4796">
        <v>1857.87</v>
      </c>
      <c r="AJ4796" t="s">
        <v>17</v>
      </c>
      <c r="AM4796" t="str">
        <f t="shared" si="222"/>
        <v>Stayed</v>
      </c>
      <c r="AN4796" t="str">
        <f t="shared" si="223"/>
        <v>No</v>
      </c>
      <c r="AO4796" t="str" cm="1">
        <f t="array" ref="AO4796">_xlfn.IFS($C4796&lt;36,"Youth", $C4796&lt;66, "Middle_age", $C4796&gt;65, "Old")</f>
        <v>Middle_age</v>
      </c>
      <c r="AP4796" t="str">
        <f t="shared" si="224"/>
        <v>6 năm</v>
      </c>
    </row>
    <row r="4797" spans="1:42" x14ac:dyDescent="0.35">
      <c r="A4797" t="s">
        <v>5947</v>
      </c>
      <c r="B4797" t="s">
        <v>9</v>
      </c>
      <c r="C4797">
        <v>64</v>
      </c>
      <c r="D4797" t="s">
        <v>10</v>
      </c>
      <c r="E4797">
        <v>3</v>
      </c>
      <c r="F4797" t="s">
        <v>742</v>
      </c>
      <c r="G4797">
        <v>94930</v>
      </c>
      <c r="H4797">
        <v>37.971750999999998</v>
      </c>
      <c r="I4797">
        <v>-122.611873</v>
      </c>
      <c r="J4797">
        <v>5</v>
      </c>
      <c r="K4797" s="1">
        <v>67</v>
      </c>
      <c r="L4797" t="s">
        <v>12</v>
      </c>
      <c r="M4797" t="s">
        <v>10</v>
      </c>
      <c r="N4797">
        <v>3.47</v>
      </c>
      <c r="O4797" t="s">
        <v>13</v>
      </c>
      <c r="P4797" t="s">
        <v>10</v>
      </c>
      <c r="Q4797" t="s">
        <v>25</v>
      </c>
      <c r="R4797">
        <v>21</v>
      </c>
      <c r="S4797" t="s">
        <v>10</v>
      </c>
      <c r="T4797" t="s">
        <v>10</v>
      </c>
      <c r="U4797" t="s">
        <v>10</v>
      </c>
      <c r="V4797" t="s">
        <v>13</v>
      </c>
      <c r="W4797" t="s">
        <v>13</v>
      </c>
      <c r="X4797" t="s">
        <v>13</v>
      </c>
      <c r="Y4797" t="s">
        <v>13</v>
      </c>
      <c r="Z4797" t="s">
        <v>10</v>
      </c>
      <c r="AA4797" t="s">
        <v>15</v>
      </c>
      <c r="AB4797" t="s">
        <v>13</v>
      </c>
      <c r="AC4797" t="s">
        <v>26</v>
      </c>
      <c r="AD4797">
        <v>84.8</v>
      </c>
      <c r="AE4797">
        <v>5598.3</v>
      </c>
      <c r="AF4797">
        <v>0</v>
      </c>
      <c r="AG4797">
        <v>0</v>
      </c>
      <c r="AH4797">
        <v>232.49</v>
      </c>
      <c r="AI4797">
        <v>5830.79</v>
      </c>
      <c r="AJ4797" t="s">
        <v>17</v>
      </c>
      <c r="AM4797" t="str">
        <f t="shared" si="222"/>
        <v>VIP</v>
      </c>
      <c r="AN4797" t="str">
        <f t="shared" si="223"/>
        <v>Yes</v>
      </c>
      <c r="AO4797" t="str" cm="1">
        <f t="array" ref="AO4797">_xlfn.IFS($C4797&lt;36,"Youth", $C4797&lt;66, "Middle_age", $C4797&gt;65, "Old")</f>
        <v>Middle_age</v>
      </c>
      <c r="AP4797" t="str">
        <f t="shared" si="224"/>
        <v>6 năm</v>
      </c>
    </row>
    <row r="4798" spans="1:42" x14ac:dyDescent="0.35">
      <c r="A4798" t="s">
        <v>5948</v>
      </c>
      <c r="B4798" t="s">
        <v>19</v>
      </c>
      <c r="C4798">
        <v>55</v>
      </c>
      <c r="D4798" t="s">
        <v>13</v>
      </c>
      <c r="E4798">
        <v>0</v>
      </c>
      <c r="F4798" t="s">
        <v>2109</v>
      </c>
      <c r="G4798">
        <v>91324</v>
      </c>
      <c r="H4798">
        <v>34.238208</v>
      </c>
      <c r="I4798">
        <v>-118.55029</v>
      </c>
      <c r="J4798">
        <v>0</v>
      </c>
      <c r="K4798" s="1">
        <v>44</v>
      </c>
      <c r="L4798" t="s">
        <v>12</v>
      </c>
      <c r="M4798" t="s">
        <v>13</v>
      </c>
      <c r="P4798" t="s">
        <v>10</v>
      </c>
      <c r="Q4798" t="s">
        <v>14</v>
      </c>
      <c r="R4798">
        <v>17</v>
      </c>
      <c r="S4798" t="s">
        <v>10</v>
      </c>
      <c r="T4798" t="s">
        <v>13</v>
      </c>
      <c r="U4798" t="s">
        <v>10</v>
      </c>
      <c r="V4798" t="s">
        <v>13</v>
      </c>
      <c r="W4798" t="s">
        <v>10</v>
      </c>
      <c r="X4798" t="s">
        <v>10</v>
      </c>
      <c r="Y4798" t="s">
        <v>10</v>
      </c>
      <c r="Z4798" t="s">
        <v>10</v>
      </c>
      <c r="AA4798" t="s">
        <v>15</v>
      </c>
      <c r="AB4798" t="s">
        <v>10</v>
      </c>
      <c r="AC4798" t="s">
        <v>26</v>
      </c>
      <c r="AD4798">
        <v>54</v>
      </c>
      <c r="AE4798">
        <v>2440.25</v>
      </c>
      <c r="AF4798">
        <v>5.47</v>
      </c>
      <c r="AG4798">
        <v>0</v>
      </c>
      <c r="AH4798">
        <v>0</v>
      </c>
      <c r="AI4798">
        <v>2434.7800000000002</v>
      </c>
      <c r="AJ4798" t="s">
        <v>17</v>
      </c>
      <c r="AM4798" t="str">
        <f t="shared" si="222"/>
        <v>Stayed</v>
      </c>
      <c r="AN4798" t="str">
        <f t="shared" si="223"/>
        <v>No</v>
      </c>
      <c r="AO4798" t="str" cm="1">
        <f t="array" ref="AO4798">_xlfn.IFS($C4798&lt;36,"Youth", $C4798&lt;66, "Middle_age", $C4798&gt;65, "Old")</f>
        <v>Middle_age</v>
      </c>
      <c r="AP4798" t="str">
        <f t="shared" si="224"/>
        <v>4 năm</v>
      </c>
    </row>
    <row r="4799" spans="1:42" x14ac:dyDescent="0.35">
      <c r="A4799" t="s">
        <v>5949</v>
      </c>
      <c r="B4799" t="s">
        <v>19</v>
      </c>
      <c r="C4799">
        <v>69</v>
      </c>
      <c r="D4799" t="s">
        <v>13</v>
      </c>
      <c r="E4799">
        <v>0</v>
      </c>
      <c r="F4799" t="s">
        <v>4679</v>
      </c>
      <c r="G4799">
        <v>91745</v>
      </c>
      <c r="H4799">
        <v>33.998471000000002</v>
      </c>
      <c r="I4799">
        <v>-117.973758</v>
      </c>
      <c r="J4799">
        <v>0</v>
      </c>
      <c r="K4799" s="1">
        <v>30</v>
      </c>
      <c r="L4799" t="s">
        <v>12</v>
      </c>
      <c r="M4799" t="s">
        <v>10</v>
      </c>
      <c r="N4799">
        <v>4.04</v>
      </c>
      <c r="O4799" t="s">
        <v>10</v>
      </c>
      <c r="P4799" t="s">
        <v>10</v>
      </c>
      <c r="Q4799" t="s">
        <v>25</v>
      </c>
      <c r="R4799">
        <v>14</v>
      </c>
      <c r="S4799" t="s">
        <v>10</v>
      </c>
      <c r="T4799" t="s">
        <v>13</v>
      </c>
      <c r="U4799" t="s">
        <v>13</v>
      </c>
      <c r="V4799" t="s">
        <v>13</v>
      </c>
      <c r="W4799" t="s">
        <v>13</v>
      </c>
      <c r="X4799" t="s">
        <v>10</v>
      </c>
      <c r="Y4799" t="s">
        <v>13</v>
      </c>
      <c r="Z4799" t="s">
        <v>10</v>
      </c>
      <c r="AA4799" t="s">
        <v>43</v>
      </c>
      <c r="AB4799" t="s">
        <v>10</v>
      </c>
      <c r="AC4799" t="s">
        <v>16</v>
      </c>
      <c r="AD4799">
        <v>90.5</v>
      </c>
      <c r="AE4799">
        <v>2595.85</v>
      </c>
      <c r="AF4799">
        <v>0</v>
      </c>
      <c r="AG4799">
        <v>0</v>
      </c>
      <c r="AH4799">
        <v>121.2</v>
      </c>
      <c r="AI4799">
        <v>2717.05</v>
      </c>
      <c r="AJ4799" t="s">
        <v>17</v>
      </c>
      <c r="AM4799" t="str">
        <f t="shared" si="222"/>
        <v>Stayed</v>
      </c>
      <c r="AN4799" t="str">
        <f t="shared" si="223"/>
        <v>No</v>
      </c>
      <c r="AO4799" t="str" cm="1">
        <f t="array" ref="AO4799">_xlfn.IFS($C4799&lt;36,"Youth", $C4799&lt;66, "Middle_age", $C4799&gt;65, "Old")</f>
        <v>Old</v>
      </c>
      <c r="AP4799" t="str">
        <f t="shared" si="224"/>
        <v>3 năm</v>
      </c>
    </row>
    <row r="4800" spans="1:42" x14ac:dyDescent="0.35">
      <c r="A4800" t="s">
        <v>5950</v>
      </c>
      <c r="B4800" t="s">
        <v>9</v>
      </c>
      <c r="C4800">
        <v>50</v>
      </c>
      <c r="D4800" t="s">
        <v>13</v>
      </c>
      <c r="E4800">
        <v>0</v>
      </c>
      <c r="F4800" t="s">
        <v>4032</v>
      </c>
      <c r="G4800">
        <v>94950</v>
      </c>
      <c r="H4800">
        <v>38.052208999999998</v>
      </c>
      <c r="I4800">
        <v>-122.775567</v>
      </c>
      <c r="J4800">
        <v>0</v>
      </c>
      <c r="K4800" s="1">
        <v>63</v>
      </c>
      <c r="L4800" t="s">
        <v>12</v>
      </c>
      <c r="M4800" t="s">
        <v>10</v>
      </c>
      <c r="N4800">
        <v>31.34</v>
      </c>
      <c r="O4800" t="s">
        <v>10</v>
      </c>
      <c r="P4800" t="s">
        <v>10</v>
      </c>
      <c r="Q4800" t="s">
        <v>49</v>
      </c>
      <c r="R4800">
        <v>26</v>
      </c>
      <c r="S4800" t="s">
        <v>10</v>
      </c>
      <c r="T4800" t="s">
        <v>10</v>
      </c>
      <c r="U4800" t="s">
        <v>10</v>
      </c>
      <c r="V4800" t="s">
        <v>10</v>
      </c>
      <c r="W4800" t="s">
        <v>13</v>
      </c>
      <c r="X4800" t="s">
        <v>10</v>
      </c>
      <c r="Y4800" t="s">
        <v>10</v>
      </c>
      <c r="Z4800" t="s">
        <v>10</v>
      </c>
      <c r="AA4800" t="s">
        <v>43</v>
      </c>
      <c r="AB4800" t="s">
        <v>10</v>
      </c>
      <c r="AC4800" t="s">
        <v>16</v>
      </c>
      <c r="AD4800">
        <v>80.3</v>
      </c>
      <c r="AE4800">
        <v>4995.3500000000004</v>
      </c>
      <c r="AF4800">
        <v>0</v>
      </c>
      <c r="AG4800">
        <v>0</v>
      </c>
      <c r="AH4800">
        <v>1974.42</v>
      </c>
      <c r="AI4800">
        <v>6969.77</v>
      </c>
      <c r="AJ4800" t="s">
        <v>17</v>
      </c>
      <c r="AM4800" t="str">
        <f t="shared" si="222"/>
        <v>VIP</v>
      </c>
      <c r="AN4800" t="str">
        <f t="shared" si="223"/>
        <v>No</v>
      </c>
      <c r="AO4800" t="str" cm="1">
        <f t="array" ref="AO4800">_xlfn.IFS($C4800&lt;36,"Youth", $C4800&lt;66, "Middle_age", $C4800&gt;65, "Old")</f>
        <v>Middle_age</v>
      </c>
      <c r="AP4800" t="str">
        <f t="shared" si="224"/>
        <v>6 năm</v>
      </c>
    </row>
    <row r="4801" spans="1:42" x14ac:dyDescent="0.35">
      <c r="A4801" t="s">
        <v>5951</v>
      </c>
      <c r="B4801" t="s">
        <v>19</v>
      </c>
      <c r="C4801">
        <v>26</v>
      </c>
      <c r="D4801" t="s">
        <v>10</v>
      </c>
      <c r="E4801">
        <v>0</v>
      </c>
      <c r="F4801" t="s">
        <v>657</v>
      </c>
      <c r="G4801">
        <v>95607</v>
      </c>
      <c r="H4801">
        <v>38.681651000000002</v>
      </c>
      <c r="I4801">
        <v>-122.13056899999999</v>
      </c>
      <c r="J4801">
        <v>5</v>
      </c>
      <c r="K4801" s="1">
        <v>42</v>
      </c>
      <c r="L4801" t="s">
        <v>12</v>
      </c>
      <c r="M4801" t="s">
        <v>13</v>
      </c>
      <c r="P4801" t="s">
        <v>10</v>
      </c>
      <c r="Q4801" t="s">
        <v>49</v>
      </c>
      <c r="R4801">
        <v>59</v>
      </c>
      <c r="S4801" t="s">
        <v>13</v>
      </c>
      <c r="T4801" t="s">
        <v>13</v>
      </c>
      <c r="U4801" t="s">
        <v>13</v>
      </c>
      <c r="V4801" t="s">
        <v>13</v>
      </c>
      <c r="W4801" t="s">
        <v>13</v>
      </c>
      <c r="X4801" t="s">
        <v>13</v>
      </c>
      <c r="Y4801" t="s">
        <v>10</v>
      </c>
      <c r="Z4801" t="s">
        <v>10</v>
      </c>
      <c r="AA4801" t="s">
        <v>21</v>
      </c>
      <c r="AB4801" t="s">
        <v>10</v>
      </c>
      <c r="AC4801" t="s">
        <v>16</v>
      </c>
      <c r="AD4801">
        <v>25.1</v>
      </c>
      <c r="AE4801">
        <v>1097.1500000000001</v>
      </c>
      <c r="AF4801">
        <v>0</v>
      </c>
      <c r="AG4801">
        <v>0</v>
      </c>
      <c r="AH4801">
        <v>0</v>
      </c>
      <c r="AI4801">
        <v>1097.1500000000001</v>
      </c>
      <c r="AJ4801" t="s">
        <v>17</v>
      </c>
      <c r="AM4801" t="str">
        <f t="shared" si="222"/>
        <v>Stayed</v>
      </c>
      <c r="AN4801" t="str">
        <f t="shared" si="223"/>
        <v>No</v>
      </c>
      <c r="AO4801" t="str" cm="1">
        <f t="array" ref="AO4801">_xlfn.IFS($C4801&lt;36,"Youth", $C4801&lt;66, "Middle_age", $C4801&gt;65, "Old")</f>
        <v>Youth</v>
      </c>
      <c r="AP4801" t="str">
        <f t="shared" si="224"/>
        <v>4 năm</v>
      </c>
    </row>
    <row r="4802" spans="1:42" x14ac:dyDescent="0.35">
      <c r="A4802" t="s">
        <v>5952</v>
      </c>
      <c r="B4802" t="s">
        <v>19</v>
      </c>
      <c r="C4802">
        <v>64</v>
      </c>
      <c r="D4802" t="s">
        <v>10</v>
      </c>
      <c r="E4802">
        <v>0</v>
      </c>
      <c r="F4802" t="s">
        <v>462</v>
      </c>
      <c r="G4802">
        <v>92019</v>
      </c>
      <c r="H4802">
        <v>32.785164999999999</v>
      </c>
      <c r="I4802">
        <v>-116.86264799999999</v>
      </c>
      <c r="J4802">
        <v>2</v>
      </c>
      <c r="K4802" s="1">
        <v>35</v>
      </c>
      <c r="L4802" t="s">
        <v>12</v>
      </c>
      <c r="M4802" t="s">
        <v>10</v>
      </c>
      <c r="N4802">
        <v>23.85</v>
      </c>
      <c r="O4802" t="s">
        <v>10</v>
      </c>
      <c r="P4802" t="s">
        <v>10</v>
      </c>
      <c r="Q4802" t="s">
        <v>25</v>
      </c>
      <c r="R4802">
        <v>10</v>
      </c>
      <c r="S4802" t="s">
        <v>13</v>
      </c>
      <c r="T4802" t="s">
        <v>13</v>
      </c>
      <c r="U4802" t="s">
        <v>13</v>
      </c>
      <c r="V4802" t="s">
        <v>10</v>
      </c>
      <c r="W4802" t="s">
        <v>10</v>
      </c>
      <c r="X4802" t="s">
        <v>13</v>
      </c>
      <c r="Y4802" t="s">
        <v>13</v>
      </c>
      <c r="Z4802" t="s">
        <v>13</v>
      </c>
      <c r="AA4802" t="s">
        <v>21</v>
      </c>
      <c r="AB4802" t="s">
        <v>10</v>
      </c>
      <c r="AC4802" t="s">
        <v>16</v>
      </c>
      <c r="AD4802">
        <v>91.5</v>
      </c>
      <c r="AE4802">
        <v>3236.35</v>
      </c>
      <c r="AF4802">
        <v>40.79</v>
      </c>
      <c r="AG4802">
        <v>90</v>
      </c>
      <c r="AH4802">
        <v>834.75</v>
      </c>
      <c r="AI4802">
        <v>4120.3100000000004</v>
      </c>
      <c r="AJ4802" t="s">
        <v>17</v>
      </c>
      <c r="AM4802" t="str">
        <f t="shared" si="222"/>
        <v>VIP</v>
      </c>
      <c r="AN4802" t="str">
        <f t="shared" si="223"/>
        <v>No</v>
      </c>
      <c r="AO4802" t="str" cm="1">
        <f t="array" ref="AO4802">_xlfn.IFS($C4802&lt;36,"Youth", $C4802&lt;66, "Middle_age", $C4802&gt;65, "Old")</f>
        <v>Middle_age</v>
      </c>
      <c r="AP4802" t="str">
        <f t="shared" si="224"/>
        <v>3 năm</v>
      </c>
    </row>
    <row r="4803" spans="1:42" x14ac:dyDescent="0.35">
      <c r="A4803" t="s">
        <v>5953</v>
      </c>
      <c r="B4803" t="s">
        <v>19</v>
      </c>
      <c r="C4803">
        <v>62</v>
      </c>
      <c r="D4803" t="s">
        <v>13</v>
      </c>
      <c r="E4803">
        <v>0</v>
      </c>
      <c r="F4803" t="s">
        <v>262</v>
      </c>
      <c r="G4803">
        <v>95368</v>
      </c>
      <c r="H4803">
        <v>37.713152000000001</v>
      </c>
      <c r="I4803">
        <v>-121.08739</v>
      </c>
      <c r="J4803">
        <v>0</v>
      </c>
      <c r="K4803" s="1">
        <v>19</v>
      </c>
      <c r="L4803" t="s">
        <v>12</v>
      </c>
      <c r="M4803" t="s">
        <v>10</v>
      </c>
      <c r="N4803">
        <v>26.54</v>
      </c>
      <c r="O4803" t="s">
        <v>13</v>
      </c>
      <c r="P4803" t="s">
        <v>13</v>
      </c>
      <c r="AA4803" t="s">
        <v>15</v>
      </c>
      <c r="AB4803" t="s">
        <v>10</v>
      </c>
      <c r="AC4803" t="s">
        <v>16</v>
      </c>
      <c r="AD4803">
        <v>19.7</v>
      </c>
      <c r="AE4803">
        <v>386.5</v>
      </c>
      <c r="AF4803">
        <v>0</v>
      </c>
      <c r="AG4803">
        <v>0</v>
      </c>
      <c r="AH4803">
        <v>504.26</v>
      </c>
      <c r="AI4803">
        <v>890.76</v>
      </c>
      <c r="AJ4803" t="s">
        <v>17</v>
      </c>
      <c r="AM4803" t="str">
        <f t="shared" ref="AM4803:AM4866" si="225">IF($AJ4803="Churned",$AJ4803,IF($AI4803&gt;AVERAGE($AI:$AI),"VIP",$AJ4803))</f>
        <v>Stayed</v>
      </c>
      <c r="AN4803" t="str">
        <f t="shared" ref="AN4803:AN4866" si="226">IF($E4803&gt;0,"Yes","No")</f>
        <v>No</v>
      </c>
      <c r="AO4803" t="str" cm="1">
        <f t="array" ref="AO4803">_xlfn.IFS($C4803&lt;36,"Youth", $C4803&lt;66, "Middle_age", $C4803&gt;65, "Old")</f>
        <v>Middle_age</v>
      </c>
      <c r="AP4803" t="str">
        <f t="shared" ref="AP4803:AP4866" si="227">IF($K4803&lt;=12, "1 năm", IF($K4803&lt;=24, "2 năm", IF($K4803&lt;=36, "3 năm", IF($K4803&lt;=48, "4 năm", IF($K4803&lt;=60, "5 năm", IF($K4803&lt;=72, "6 năm"))))))</f>
        <v>2 năm</v>
      </c>
    </row>
    <row r="4804" spans="1:42" x14ac:dyDescent="0.35">
      <c r="A4804" t="s">
        <v>5954</v>
      </c>
      <c r="B4804" t="s">
        <v>19</v>
      </c>
      <c r="C4804">
        <v>64</v>
      </c>
      <c r="D4804" t="s">
        <v>13</v>
      </c>
      <c r="E4804">
        <v>0</v>
      </c>
      <c r="F4804" t="s">
        <v>3481</v>
      </c>
      <c r="G4804">
        <v>95919</v>
      </c>
      <c r="H4804">
        <v>39.440686999999997</v>
      </c>
      <c r="I4804">
        <v>-121.263583</v>
      </c>
      <c r="J4804">
        <v>0</v>
      </c>
      <c r="K4804" s="1">
        <v>72</v>
      </c>
      <c r="L4804" t="s">
        <v>42</v>
      </c>
      <c r="M4804" t="s">
        <v>10</v>
      </c>
      <c r="N4804">
        <v>10.87</v>
      </c>
      <c r="O4804" t="s">
        <v>10</v>
      </c>
      <c r="P4804" t="s">
        <v>10</v>
      </c>
      <c r="Q4804" t="s">
        <v>25</v>
      </c>
      <c r="R4804">
        <v>16</v>
      </c>
      <c r="S4804" t="s">
        <v>13</v>
      </c>
      <c r="T4804" t="s">
        <v>10</v>
      </c>
      <c r="U4804" t="s">
        <v>10</v>
      </c>
      <c r="V4804" t="s">
        <v>13</v>
      </c>
      <c r="W4804" t="s">
        <v>10</v>
      </c>
      <c r="X4804" t="s">
        <v>10</v>
      </c>
      <c r="Y4804" t="s">
        <v>10</v>
      </c>
      <c r="Z4804" t="s">
        <v>10</v>
      </c>
      <c r="AA4804" t="s">
        <v>43</v>
      </c>
      <c r="AB4804" t="s">
        <v>10</v>
      </c>
      <c r="AC4804" t="s">
        <v>26</v>
      </c>
      <c r="AD4804">
        <v>103.65</v>
      </c>
      <c r="AE4804">
        <v>7634.8</v>
      </c>
      <c r="AF4804">
        <v>0</v>
      </c>
      <c r="AG4804">
        <v>0</v>
      </c>
      <c r="AH4804">
        <v>782.64</v>
      </c>
      <c r="AI4804">
        <v>8417.44</v>
      </c>
      <c r="AJ4804" t="s">
        <v>17</v>
      </c>
      <c r="AM4804" t="str">
        <f t="shared" si="225"/>
        <v>VIP</v>
      </c>
      <c r="AN4804" t="str">
        <f t="shared" si="226"/>
        <v>No</v>
      </c>
      <c r="AO4804" t="str" cm="1">
        <f t="array" ref="AO4804">_xlfn.IFS($C4804&lt;36,"Youth", $C4804&lt;66, "Middle_age", $C4804&gt;65, "Old")</f>
        <v>Middle_age</v>
      </c>
      <c r="AP4804" t="str">
        <f t="shared" si="227"/>
        <v>6 năm</v>
      </c>
    </row>
    <row r="4805" spans="1:42" x14ac:dyDescent="0.35">
      <c r="A4805" t="s">
        <v>5955</v>
      </c>
      <c r="B4805" t="s">
        <v>19</v>
      </c>
      <c r="C4805">
        <v>30</v>
      </c>
      <c r="D4805" t="s">
        <v>10</v>
      </c>
      <c r="E4805">
        <v>1</v>
      </c>
      <c r="F4805" t="s">
        <v>63</v>
      </c>
      <c r="G4805">
        <v>93286</v>
      </c>
      <c r="H4805">
        <v>36.464635000000001</v>
      </c>
      <c r="I4805">
        <v>-119.094348</v>
      </c>
      <c r="J4805">
        <v>7</v>
      </c>
      <c r="K4805" s="1">
        <v>42</v>
      </c>
      <c r="L4805" t="s">
        <v>12</v>
      </c>
      <c r="M4805" t="s">
        <v>10</v>
      </c>
      <c r="N4805">
        <v>18.93</v>
      </c>
      <c r="O4805" t="s">
        <v>13</v>
      </c>
      <c r="P4805" t="s">
        <v>10</v>
      </c>
      <c r="Q4805" t="s">
        <v>49</v>
      </c>
      <c r="R4805">
        <v>73</v>
      </c>
      <c r="S4805" t="s">
        <v>10</v>
      </c>
      <c r="T4805" t="s">
        <v>10</v>
      </c>
      <c r="U4805" t="s">
        <v>13</v>
      </c>
      <c r="V4805" t="s">
        <v>13</v>
      </c>
      <c r="W4805" t="s">
        <v>13</v>
      </c>
      <c r="X4805" t="s">
        <v>13</v>
      </c>
      <c r="Y4805" t="s">
        <v>13</v>
      </c>
      <c r="Z4805" t="s">
        <v>10</v>
      </c>
      <c r="AA4805" t="s">
        <v>21</v>
      </c>
      <c r="AB4805" t="s">
        <v>13</v>
      </c>
      <c r="AC4805" t="s">
        <v>16</v>
      </c>
      <c r="AD4805">
        <v>54.5</v>
      </c>
      <c r="AE4805">
        <v>2301.15</v>
      </c>
      <c r="AF4805">
        <v>0</v>
      </c>
      <c r="AG4805">
        <v>0</v>
      </c>
      <c r="AH4805">
        <v>795.06</v>
      </c>
      <c r="AI4805">
        <v>3096.21</v>
      </c>
      <c r="AJ4805" t="s">
        <v>17</v>
      </c>
      <c r="AM4805" t="str">
        <f t="shared" si="225"/>
        <v>VIP</v>
      </c>
      <c r="AN4805" t="str">
        <f t="shared" si="226"/>
        <v>Yes</v>
      </c>
      <c r="AO4805" t="str" cm="1">
        <f t="array" ref="AO4805">_xlfn.IFS($C4805&lt;36,"Youth", $C4805&lt;66, "Middle_age", $C4805&gt;65, "Old")</f>
        <v>Youth</v>
      </c>
      <c r="AP4805" t="str">
        <f t="shared" si="227"/>
        <v>4 năm</v>
      </c>
    </row>
    <row r="4806" spans="1:42" x14ac:dyDescent="0.35">
      <c r="A4806" t="s">
        <v>5956</v>
      </c>
      <c r="B4806" t="s">
        <v>19</v>
      </c>
      <c r="C4806">
        <v>29</v>
      </c>
      <c r="D4806" t="s">
        <v>10</v>
      </c>
      <c r="E4806">
        <v>0</v>
      </c>
      <c r="F4806" t="s">
        <v>286</v>
      </c>
      <c r="G4806">
        <v>92027</v>
      </c>
      <c r="H4806">
        <v>33.141264999999997</v>
      </c>
      <c r="I4806">
        <v>-116.967221</v>
      </c>
      <c r="J4806">
        <v>1</v>
      </c>
      <c r="K4806" s="1">
        <v>61</v>
      </c>
      <c r="L4806" t="s">
        <v>12</v>
      </c>
      <c r="M4806" t="s">
        <v>10</v>
      </c>
      <c r="N4806">
        <v>23.31</v>
      </c>
      <c r="O4806" t="s">
        <v>10</v>
      </c>
      <c r="P4806" t="s">
        <v>10</v>
      </c>
      <c r="Q4806" t="s">
        <v>49</v>
      </c>
      <c r="R4806">
        <v>51</v>
      </c>
      <c r="S4806" t="s">
        <v>13</v>
      </c>
      <c r="T4806" t="s">
        <v>10</v>
      </c>
      <c r="U4806" t="s">
        <v>10</v>
      </c>
      <c r="V4806" t="s">
        <v>13</v>
      </c>
      <c r="W4806" t="s">
        <v>10</v>
      </c>
      <c r="X4806" t="s">
        <v>10</v>
      </c>
      <c r="Y4806" t="s">
        <v>10</v>
      </c>
      <c r="Z4806" t="s">
        <v>10</v>
      </c>
      <c r="AA4806" t="s">
        <v>43</v>
      </c>
      <c r="AB4806" t="s">
        <v>13</v>
      </c>
      <c r="AC4806" t="s">
        <v>26</v>
      </c>
      <c r="AD4806">
        <v>80.900000000000006</v>
      </c>
      <c r="AE4806">
        <v>4932.5</v>
      </c>
      <c r="AF4806">
        <v>0</v>
      </c>
      <c r="AG4806">
        <v>0</v>
      </c>
      <c r="AH4806">
        <v>1421.91</v>
      </c>
      <c r="AI4806">
        <v>6354.41</v>
      </c>
      <c r="AJ4806" t="s">
        <v>17</v>
      </c>
      <c r="AM4806" t="str">
        <f t="shared" si="225"/>
        <v>VIP</v>
      </c>
      <c r="AN4806" t="str">
        <f t="shared" si="226"/>
        <v>No</v>
      </c>
      <c r="AO4806" t="str" cm="1">
        <f t="array" ref="AO4806">_xlfn.IFS($C4806&lt;36,"Youth", $C4806&lt;66, "Middle_age", $C4806&gt;65, "Old")</f>
        <v>Youth</v>
      </c>
      <c r="AP4806" t="str">
        <f t="shared" si="227"/>
        <v>6 năm</v>
      </c>
    </row>
    <row r="4807" spans="1:42" x14ac:dyDescent="0.35">
      <c r="A4807" t="s">
        <v>5957</v>
      </c>
      <c r="B4807" t="s">
        <v>19</v>
      </c>
      <c r="C4807">
        <v>61</v>
      </c>
      <c r="D4807" t="s">
        <v>13</v>
      </c>
      <c r="E4807">
        <v>2</v>
      </c>
      <c r="F4807" t="s">
        <v>1388</v>
      </c>
      <c r="G4807">
        <v>94005</v>
      </c>
      <c r="H4807">
        <v>37.684694</v>
      </c>
      <c r="I4807">
        <v>-122.40712000000001</v>
      </c>
      <c r="J4807">
        <v>0</v>
      </c>
      <c r="K4807" s="1">
        <v>30</v>
      </c>
      <c r="L4807" t="s">
        <v>99</v>
      </c>
      <c r="M4807" t="s">
        <v>10</v>
      </c>
      <c r="N4807">
        <v>4.2699999999999996</v>
      </c>
      <c r="O4807" t="s">
        <v>10</v>
      </c>
      <c r="P4807" t="s">
        <v>13</v>
      </c>
      <c r="AA4807" t="s">
        <v>15</v>
      </c>
      <c r="AB4807" t="s">
        <v>13</v>
      </c>
      <c r="AC4807" t="s">
        <v>26</v>
      </c>
      <c r="AD4807">
        <v>25.35</v>
      </c>
      <c r="AE4807">
        <v>723.3</v>
      </c>
      <c r="AF4807">
        <v>0</v>
      </c>
      <c r="AG4807">
        <v>0</v>
      </c>
      <c r="AH4807">
        <v>128.1</v>
      </c>
      <c r="AI4807">
        <v>851.4</v>
      </c>
      <c r="AJ4807" t="s">
        <v>17</v>
      </c>
      <c r="AM4807" t="str">
        <f t="shared" si="225"/>
        <v>Stayed</v>
      </c>
      <c r="AN4807" t="str">
        <f t="shared" si="226"/>
        <v>Yes</v>
      </c>
      <c r="AO4807" t="str" cm="1">
        <f t="array" ref="AO4807">_xlfn.IFS($C4807&lt;36,"Youth", $C4807&lt;66, "Middle_age", $C4807&gt;65, "Old")</f>
        <v>Middle_age</v>
      </c>
      <c r="AP4807" t="str">
        <f t="shared" si="227"/>
        <v>3 năm</v>
      </c>
    </row>
    <row r="4808" spans="1:42" x14ac:dyDescent="0.35">
      <c r="A4808" t="s">
        <v>5958</v>
      </c>
      <c r="B4808" t="s">
        <v>9</v>
      </c>
      <c r="C4808">
        <v>46</v>
      </c>
      <c r="D4808" t="s">
        <v>10</v>
      </c>
      <c r="E4808">
        <v>3</v>
      </c>
      <c r="F4808" t="s">
        <v>105</v>
      </c>
      <c r="G4808">
        <v>90015</v>
      </c>
      <c r="H4808">
        <v>34.039223999999997</v>
      </c>
      <c r="I4808">
        <v>-118.266293</v>
      </c>
      <c r="J4808">
        <v>9</v>
      </c>
      <c r="K4808" s="1">
        <v>46</v>
      </c>
      <c r="L4808" t="s">
        <v>12</v>
      </c>
      <c r="M4808" t="s">
        <v>10</v>
      </c>
      <c r="N4808">
        <v>12.68</v>
      </c>
      <c r="O4808" t="s">
        <v>13</v>
      </c>
      <c r="P4808" t="s">
        <v>13</v>
      </c>
      <c r="AA4808" t="s">
        <v>43</v>
      </c>
      <c r="AB4808" t="s">
        <v>13</v>
      </c>
      <c r="AC4808" t="s">
        <v>16</v>
      </c>
      <c r="AD4808">
        <v>19.399999999999999</v>
      </c>
      <c r="AE4808">
        <v>958.15</v>
      </c>
      <c r="AF4808">
        <v>0</v>
      </c>
      <c r="AG4808">
        <v>0</v>
      </c>
      <c r="AH4808">
        <v>583.28</v>
      </c>
      <c r="AI4808">
        <v>1541.43</v>
      </c>
      <c r="AJ4808" t="s">
        <v>17</v>
      </c>
      <c r="AM4808" t="str">
        <f t="shared" si="225"/>
        <v>Stayed</v>
      </c>
      <c r="AN4808" t="str">
        <f t="shared" si="226"/>
        <v>Yes</v>
      </c>
      <c r="AO4808" t="str" cm="1">
        <f t="array" ref="AO4808">_xlfn.IFS($C4808&lt;36,"Youth", $C4808&lt;66, "Middle_age", $C4808&gt;65, "Old")</f>
        <v>Middle_age</v>
      </c>
      <c r="AP4808" t="str">
        <f t="shared" si="227"/>
        <v>4 năm</v>
      </c>
    </row>
    <row r="4809" spans="1:42" x14ac:dyDescent="0.35">
      <c r="A4809" t="s">
        <v>5959</v>
      </c>
      <c r="B4809" t="s">
        <v>9</v>
      </c>
      <c r="C4809">
        <v>25</v>
      </c>
      <c r="D4809" t="s">
        <v>10</v>
      </c>
      <c r="E4809">
        <v>3</v>
      </c>
      <c r="F4809" t="s">
        <v>1789</v>
      </c>
      <c r="G4809">
        <v>93510</v>
      </c>
      <c r="H4809">
        <v>34.501452</v>
      </c>
      <c r="I4809">
        <v>-118.20786200000001</v>
      </c>
      <c r="J4809">
        <v>8</v>
      </c>
      <c r="K4809" s="1">
        <v>58</v>
      </c>
      <c r="L4809" t="s">
        <v>46</v>
      </c>
      <c r="M4809" t="s">
        <v>13</v>
      </c>
      <c r="P4809" t="s">
        <v>10</v>
      </c>
      <c r="Q4809" t="s">
        <v>49</v>
      </c>
      <c r="R4809">
        <v>59</v>
      </c>
      <c r="S4809" t="s">
        <v>10</v>
      </c>
      <c r="T4809" t="s">
        <v>13</v>
      </c>
      <c r="U4809" t="s">
        <v>10</v>
      </c>
      <c r="V4809" t="s">
        <v>10</v>
      </c>
      <c r="W4809" t="s">
        <v>10</v>
      </c>
      <c r="X4809" t="s">
        <v>10</v>
      </c>
      <c r="Y4809" t="s">
        <v>10</v>
      </c>
      <c r="Z4809" t="s">
        <v>10</v>
      </c>
      <c r="AA4809" t="s">
        <v>43</v>
      </c>
      <c r="AB4809" t="s">
        <v>13</v>
      </c>
      <c r="AC4809" t="s">
        <v>16</v>
      </c>
      <c r="AD4809">
        <v>59.75</v>
      </c>
      <c r="AE4809">
        <v>3624.35</v>
      </c>
      <c r="AF4809">
        <v>0</v>
      </c>
      <c r="AG4809">
        <v>0</v>
      </c>
      <c r="AH4809">
        <v>0</v>
      </c>
      <c r="AI4809">
        <v>3624.35</v>
      </c>
      <c r="AJ4809" t="s">
        <v>17</v>
      </c>
      <c r="AM4809" t="str">
        <f t="shared" si="225"/>
        <v>VIP</v>
      </c>
      <c r="AN4809" t="str">
        <f t="shared" si="226"/>
        <v>Yes</v>
      </c>
      <c r="AO4809" t="str" cm="1">
        <f t="array" ref="AO4809">_xlfn.IFS($C4809&lt;36,"Youth", $C4809&lt;66, "Middle_age", $C4809&gt;65, "Old")</f>
        <v>Youth</v>
      </c>
      <c r="AP4809" t="str">
        <f t="shared" si="227"/>
        <v>5 năm</v>
      </c>
    </row>
    <row r="4810" spans="1:42" x14ac:dyDescent="0.35">
      <c r="A4810" t="s">
        <v>5960</v>
      </c>
      <c r="B4810" t="s">
        <v>9</v>
      </c>
      <c r="C4810">
        <v>56</v>
      </c>
      <c r="D4810" t="s">
        <v>10</v>
      </c>
      <c r="E4810">
        <v>0</v>
      </c>
      <c r="F4810" t="s">
        <v>1457</v>
      </c>
      <c r="G4810">
        <v>95559</v>
      </c>
      <c r="H4810">
        <v>40.184094000000002</v>
      </c>
      <c r="I4810">
        <v>-123.745487</v>
      </c>
      <c r="J4810">
        <v>7</v>
      </c>
      <c r="K4810" s="1">
        <v>26</v>
      </c>
      <c r="L4810" t="s">
        <v>12</v>
      </c>
      <c r="M4810" t="s">
        <v>10</v>
      </c>
      <c r="N4810">
        <v>33.47</v>
      </c>
      <c r="O4810" t="s">
        <v>10</v>
      </c>
      <c r="P4810" t="s">
        <v>13</v>
      </c>
      <c r="AA4810" t="s">
        <v>15</v>
      </c>
      <c r="AB4810" t="s">
        <v>13</v>
      </c>
      <c r="AC4810" t="s">
        <v>16</v>
      </c>
      <c r="AD4810">
        <v>26</v>
      </c>
      <c r="AE4810">
        <v>684.05</v>
      </c>
      <c r="AF4810">
        <v>0</v>
      </c>
      <c r="AG4810">
        <v>0</v>
      </c>
      <c r="AH4810">
        <v>870.22</v>
      </c>
      <c r="AI4810">
        <v>1554.27</v>
      </c>
      <c r="AJ4810" t="s">
        <v>17</v>
      </c>
      <c r="AM4810" t="str">
        <f t="shared" si="225"/>
        <v>Stayed</v>
      </c>
      <c r="AN4810" t="str">
        <f t="shared" si="226"/>
        <v>No</v>
      </c>
      <c r="AO4810" t="str" cm="1">
        <f t="array" ref="AO4810">_xlfn.IFS($C4810&lt;36,"Youth", $C4810&lt;66, "Middle_age", $C4810&gt;65, "Old")</f>
        <v>Middle_age</v>
      </c>
      <c r="AP4810" t="str">
        <f t="shared" si="227"/>
        <v>3 năm</v>
      </c>
    </row>
    <row r="4811" spans="1:42" x14ac:dyDescent="0.35">
      <c r="A4811" t="s">
        <v>5961</v>
      </c>
      <c r="B4811" t="s">
        <v>9</v>
      </c>
      <c r="C4811">
        <v>60</v>
      </c>
      <c r="D4811" t="s">
        <v>10</v>
      </c>
      <c r="E4811">
        <v>0</v>
      </c>
      <c r="F4811" t="s">
        <v>1804</v>
      </c>
      <c r="G4811">
        <v>95421</v>
      </c>
      <c r="H4811">
        <v>38.578806999999998</v>
      </c>
      <c r="I4811">
        <v>-123.19338</v>
      </c>
      <c r="J4811">
        <v>10</v>
      </c>
      <c r="K4811" s="1">
        <v>56</v>
      </c>
      <c r="L4811" t="s">
        <v>12</v>
      </c>
      <c r="M4811" t="s">
        <v>10</v>
      </c>
      <c r="N4811">
        <v>10.130000000000001</v>
      </c>
      <c r="O4811" t="s">
        <v>10</v>
      </c>
      <c r="P4811" t="s">
        <v>10</v>
      </c>
      <c r="Q4811" t="s">
        <v>25</v>
      </c>
      <c r="R4811">
        <v>13</v>
      </c>
      <c r="S4811" t="s">
        <v>13</v>
      </c>
      <c r="T4811" t="s">
        <v>13</v>
      </c>
      <c r="U4811" t="s">
        <v>10</v>
      </c>
      <c r="V4811" t="s">
        <v>10</v>
      </c>
      <c r="W4811" t="s">
        <v>10</v>
      </c>
      <c r="X4811" t="s">
        <v>10</v>
      </c>
      <c r="Y4811" t="s">
        <v>10</v>
      </c>
      <c r="Z4811" t="s">
        <v>10</v>
      </c>
      <c r="AA4811" t="s">
        <v>43</v>
      </c>
      <c r="AB4811" t="s">
        <v>13</v>
      </c>
      <c r="AC4811" t="s">
        <v>26</v>
      </c>
      <c r="AD4811">
        <v>103.2</v>
      </c>
      <c r="AE4811">
        <v>5744.35</v>
      </c>
      <c r="AF4811">
        <v>0</v>
      </c>
      <c r="AG4811">
        <v>0</v>
      </c>
      <c r="AH4811">
        <v>567.28</v>
      </c>
      <c r="AI4811">
        <v>6311.63</v>
      </c>
      <c r="AJ4811" t="s">
        <v>17</v>
      </c>
      <c r="AM4811" t="str">
        <f t="shared" si="225"/>
        <v>VIP</v>
      </c>
      <c r="AN4811" t="str">
        <f t="shared" si="226"/>
        <v>No</v>
      </c>
      <c r="AO4811" t="str" cm="1">
        <f t="array" ref="AO4811">_xlfn.IFS($C4811&lt;36,"Youth", $C4811&lt;66, "Middle_age", $C4811&gt;65, "Old")</f>
        <v>Middle_age</v>
      </c>
      <c r="AP4811" t="str">
        <f t="shared" si="227"/>
        <v>5 năm</v>
      </c>
    </row>
    <row r="4812" spans="1:42" x14ac:dyDescent="0.35">
      <c r="A4812" t="s">
        <v>5962</v>
      </c>
      <c r="B4812" t="s">
        <v>19</v>
      </c>
      <c r="C4812">
        <v>21</v>
      </c>
      <c r="D4812" t="s">
        <v>13</v>
      </c>
      <c r="E4812">
        <v>0</v>
      </c>
      <c r="F4812" t="s">
        <v>2633</v>
      </c>
      <c r="G4812">
        <v>94567</v>
      </c>
      <c r="H4812">
        <v>38.672708</v>
      </c>
      <c r="I4812">
        <v>-122.40321900000001</v>
      </c>
      <c r="J4812">
        <v>0</v>
      </c>
      <c r="K4812" s="1">
        <v>52</v>
      </c>
      <c r="L4812" t="s">
        <v>12</v>
      </c>
      <c r="M4812" t="s">
        <v>10</v>
      </c>
      <c r="N4812">
        <v>49.29</v>
      </c>
      <c r="O4812" t="s">
        <v>13</v>
      </c>
      <c r="P4812" t="s">
        <v>10</v>
      </c>
      <c r="Q4812" t="s">
        <v>25</v>
      </c>
      <c r="R4812">
        <v>51</v>
      </c>
      <c r="S4812" t="s">
        <v>13</v>
      </c>
      <c r="T4812" t="s">
        <v>10</v>
      </c>
      <c r="U4812" t="s">
        <v>10</v>
      </c>
      <c r="V4812" t="s">
        <v>10</v>
      </c>
      <c r="W4812" t="s">
        <v>10</v>
      </c>
      <c r="X4812" t="s">
        <v>10</v>
      </c>
      <c r="Y4812" t="s">
        <v>10</v>
      </c>
      <c r="Z4812" t="s">
        <v>10</v>
      </c>
      <c r="AA4812" t="s">
        <v>15</v>
      </c>
      <c r="AB4812" t="s">
        <v>10</v>
      </c>
      <c r="AC4812" t="s">
        <v>26</v>
      </c>
      <c r="AD4812">
        <v>105</v>
      </c>
      <c r="AE4812">
        <v>5426.85</v>
      </c>
      <c r="AF4812">
        <v>0</v>
      </c>
      <c r="AG4812">
        <v>0</v>
      </c>
      <c r="AH4812">
        <v>2563.08</v>
      </c>
      <c r="AI4812">
        <v>7989.93</v>
      </c>
      <c r="AJ4812" t="s">
        <v>27</v>
      </c>
      <c r="AK4812" t="s">
        <v>79</v>
      </c>
      <c r="AL4812" t="s">
        <v>80</v>
      </c>
      <c r="AM4812" t="str">
        <f t="shared" si="225"/>
        <v>Churned</v>
      </c>
      <c r="AN4812" t="str">
        <f t="shared" si="226"/>
        <v>No</v>
      </c>
      <c r="AO4812" t="str" cm="1">
        <f t="array" ref="AO4812">_xlfn.IFS($C4812&lt;36,"Youth", $C4812&lt;66, "Middle_age", $C4812&gt;65, "Old")</f>
        <v>Youth</v>
      </c>
      <c r="AP4812" t="str">
        <f t="shared" si="227"/>
        <v>5 năm</v>
      </c>
    </row>
    <row r="4813" spans="1:42" x14ac:dyDescent="0.35">
      <c r="A4813" t="s">
        <v>5963</v>
      </c>
      <c r="B4813" t="s">
        <v>19</v>
      </c>
      <c r="C4813">
        <v>77</v>
      </c>
      <c r="D4813" t="s">
        <v>13</v>
      </c>
      <c r="E4813">
        <v>0</v>
      </c>
      <c r="F4813" t="s">
        <v>1128</v>
      </c>
      <c r="G4813">
        <v>95422</v>
      </c>
      <c r="H4813">
        <v>38.965803999999999</v>
      </c>
      <c r="I4813">
        <v>-122.63177899999999</v>
      </c>
      <c r="J4813">
        <v>0</v>
      </c>
      <c r="K4813" s="1">
        <v>46</v>
      </c>
      <c r="L4813" t="s">
        <v>12</v>
      </c>
      <c r="M4813" t="s">
        <v>10</v>
      </c>
      <c r="N4813">
        <v>36.78</v>
      </c>
      <c r="O4813" t="s">
        <v>13</v>
      </c>
      <c r="P4813" t="s">
        <v>10</v>
      </c>
      <c r="Q4813" t="s">
        <v>25</v>
      </c>
      <c r="R4813">
        <v>29</v>
      </c>
      <c r="S4813" t="s">
        <v>10</v>
      </c>
      <c r="T4813" t="s">
        <v>13</v>
      </c>
      <c r="U4813" t="s">
        <v>13</v>
      </c>
      <c r="V4813" t="s">
        <v>13</v>
      </c>
      <c r="W4813" t="s">
        <v>13</v>
      </c>
      <c r="X4813" t="s">
        <v>10</v>
      </c>
      <c r="Y4813" t="s">
        <v>10</v>
      </c>
      <c r="Z4813" t="s">
        <v>10</v>
      </c>
      <c r="AA4813" t="s">
        <v>21</v>
      </c>
      <c r="AB4813" t="s">
        <v>13</v>
      </c>
      <c r="AC4813" t="s">
        <v>26</v>
      </c>
      <c r="AD4813">
        <v>85</v>
      </c>
      <c r="AE4813">
        <v>3969.4</v>
      </c>
      <c r="AF4813">
        <v>0</v>
      </c>
      <c r="AG4813">
        <v>0</v>
      </c>
      <c r="AH4813">
        <v>1691.88</v>
      </c>
      <c r="AI4813">
        <v>5661.28</v>
      </c>
      <c r="AJ4813" t="s">
        <v>27</v>
      </c>
      <c r="AK4813" t="s">
        <v>91</v>
      </c>
      <c r="AL4813" t="s">
        <v>165</v>
      </c>
      <c r="AM4813" t="str">
        <f t="shared" si="225"/>
        <v>Churned</v>
      </c>
      <c r="AN4813" t="str">
        <f t="shared" si="226"/>
        <v>No</v>
      </c>
      <c r="AO4813" t="str" cm="1">
        <f t="array" ref="AO4813">_xlfn.IFS($C4813&lt;36,"Youth", $C4813&lt;66, "Middle_age", $C4813&gt;65, "Old")</f>
        <v>Old</v>
      </c>
      <c r="AP4813" t="str">
        <f t="shared" si="227"/>
        <v>4 năm</v>
      </c>
    </row>
    <row r="4814" spans="1:42" x14ac:dyDescent="0.35">
      <c r="A4814" t="s">
        <v>5964</v>
      </c>
      <c r="B4814" t="s">
        <v>9</v>
      </c>
      <c r="C4814">
        <v>23</v>
      </c>
      <c r="D4814" t="s">
        <v>10</v>
      </c>
      <c r="E4814">
        <v>2</v>
      </c>
      <c r="F4814" t="s">
        <v>2807</v>
      </c>
      <c r="G4814">
        <v>93243</v>
      </c>
      <c r="H4814">
        <v>34.845860999999999</v>
      </c>
      <c r="I4814">
        <v>-118.88516300000001</v>
      </c>
      <c r="J4814">
        <v>8</v>
      </c>
      <c r="K4814" s="1">
        <v>49</v>
      </c>
      <c r="L4814" t="s">
        <v>12</v>
      </c>
      <c r="M4814" t="s">
        <v>10</v>
      </c>
      <c r="N4814">
        <v>33.65</v>
      </c>
      <c r="O4814" t="s">
        <v>10</v>
      </c>
      <c r="P4814" t="s">
        <v>13</v>
      </c>
      <c r="AA4814" t="s">
        <v>43</v>
      </c>
      <c r="AB4814" t="s">
        <v>13</v>
      </c>
      <c r="AC4814" t="s">
        <v>16</v>
      </c>
      <c r="AD4814">
        <v>25.25</v>
      </c>
      <c r="AE4814">
        <v>1211.6500000000001</v>
      </c>
      <c r="AF4814">
        <v>0</v>
      </c>
      <c r="AG4814">
        <v>0</v>
      </c>
      <c r="AH4814">
        <v>1648.85</v>
      </c>
      <c r="AI4814">
        <v>2860.5</v>
      </c>
      <c r="AJ4814" t="s">
        <v>17</v>
      </c>
      <c r="AM4814" t="str">
        <f t="shared" si="225"/>
        <v>Stayed</v>
      </c>
      <c r="AN4814" t="str">
        <f t="shared" si="226"/>
        <v>Yes</v>
      </c>
      <c r="AO4814" t="str" cm="1">
        <f t="array" ref="AO4814">_xlfn.IFS($C4814&lt;36,"Youth", $C4814&lt;66, "Middle_age", $C4814&gt;65, "Old")</f>
        <v>Youth</v>
      </c>
      <c r="AP4814" t="str">
        <f t="shared" si="227"/>
        <v>5 năm</v>
      </c>
    </row>
    <row r="4815" spans="1:42" x14ac:dyDescent="0.35">
      <c r="A4815" t="s">
        <v>5965</v>
      </c>
      <c r="B4815" t="s">
        <v>9</v>
      </c>
      <c r="C4815">
        <v>30</v>
      </c>
      <c r="D4815" t="s">
        <v>10</v>
      </c>
      <c r="E4815">
        <v>0</v>
      </c>
      <c r="F4815" t="s">
        <v>149</v>
      </c>
      <c r="G4815">
        <v>91605</v>
      </c>
      <c r="H4815">
        <v>34.207295000000002</v>
      </c>
      <c r="I4815">
        <v>-118.40002200000001</v>
      </c>
      <c r="J4815">
        <v>1</v>
      </c>
      <c r="K4815" s="1">
        <v>1</v>
      </c>
      <c r="L4815" t="s">
        <v>24</v>
      </c>
      <c r="M4815" t="s">
        <v>10</v>
      </c>
      <c r="N4815">
        <v>16.66</v>
      </c>
      <c r="O4815" t="s">
        <v>13</v>
      </c>
      <c r="P4815" t="s">
        <v>13</v>
      </c>
      <c r="AA4815" t="s">
        <v>21</v>
      </c>
      <c r="AB4815" t="s">
        <v>10</v>
      </c>
      <c r="AC4815" t="s">
        <v>26</v>
      </c>
      <c r="AD4815">
        <v>21</v>
      </c>
      <c r="AE4815">
        <v>21</v>
      </c>
      <c r="AF4815">
        <v>0</v>
      </c>
      <c r="AG4815">
        <v>0</v>
      </c>
      <c r="AH4815">
        <v>16.66</v>
      </c>
      <c r="AI4815">
        <v>37.659999999999997</v>
      </c>
      <c r="AJ4815" t="s">
        <v>27</v>
      </c>
      <c r="AK4815" t="s">
        <v>91</v>
      </c>
      <c r="AL4815" t="s">
        <v>165</v>
      </c>
      <c r="AM4815" t="str">
        <f t="shared" si="225"/>
        <v>Churned</v>
      </c>
      <c r="AN4815" t="str">
        <f t="shared" si="226"/>
        <v>No</v>
      </c>
      <c r="AO4815" t="str" cm="1">
        <f t="array" ref="AO4815">_xlfn.IFS($C4815&lt;36,"Youth", $C4815&lt;66, "Middle_age", $C4815&gt;65, "Old")</f>
        <v>Youth</v>
      </c>
      <c r="AP4815" t="str">
        <f t="shared" si="227"/>
        <v>1 năm</v>
      </c>
    </row>
    <row r="4816" spans="1:42" x14ac:dyDescent="0.35">
      <c r="A4816" t="s">
        <v>5966</v>
      </c>
      <c r="B4816" t="s">
        <v>9</v>
      </c>
      <c r="C4816">
        <v>47</v>
      </c>
      <c r="D4816" t="s">
        <v>10</v>
      </c>
      <c r="E4816">
        <v>0</v>
      </c>
      <c r="F4816" t="s">
        <v>805</v>
      </c>
      <c r="G4816">
        <v>92282</v>
      </c>
      <c r="H4816">
        <v>33.972293000000001</v>
      </c>
      <c r="I4816">
        <v>-116.654195</v>
      </c>
      <c r="J4816">
        <v>1</v>
      </c>
      <c r="K4816" s="1">
        <v>57</v>
      </c>
      <c r="L4816" t="s">
        <v>12</v>
      </c>
      <c r="M4816" t="s">
        <v>10</v>
      </c>
      <c r="N4816">
        <v>40.130000000000003</v>
      </c>
      <c r="O4816" t="s">
        <v>10</v>
      </c>
      <c r="P4816" t="s">
        <v>10</v>
      </c>
      <c r="Q4816" t="s">
        <v>25</v>
      </c>
      <c r="R4816">
        <v>25</v>
      </c>
      <c r="S4816" t="s">
        <v>13</v>
      </c>
      <c r="T4816" t="s">
        <v>10</v>
      </c>
      <c r="U4816" t="s">
        <v>10</v>
      </c>
      <c r="V4816" t="s">
        <v>13</v>
      </c>
      <c r="W4816" t="s">
        <v>10</v>
      </c>
      <c r="X4816" t="s">
        <v>10</v>
      </c>
      <c r="Y4816" t="s">
        <v>10</v>
      </c>
      <c r="Z4816" t="s">
        <v>10</v>
      </c>
      <c r="AA4816" t="s">
        <v>21</v>
      </c>
      <c r="AB4816" t="s">
        <v>10</v>
      </c>
      <c r="AC4816" t="s">
        <v>16</v>
      </c>
      <c r="AD4816">
        <v>104.5</v>
      </c>
      <c r="AE4816">
        <v>5921.35</v>
      </c>
      <c r="AF4816">
        <v>0</v>
      </c>
      <c r="AG4816">
        <v>0</v>
      </c>
      <c r="AH4816">
        <v>2287.41</v>
      </c>
      <c r="AI4816">
        <v>8208.76</v>
      </c>
      <c r="AJ4816" t="s">
        <v>27</v>
      </c>
      <c r="AK4816" t="s">
        <v>33</v>
      </c>
      <c r="AL4816" t="s">
        <v>34</v>
      </c>
      <c r="AM4816" t="str">
        <f t="shared" si="225"/>
        <v>Churned</v>
      </c>
      <c r="AN4816" t="str">
        <f t="shared" si="226"/>
        <v>No</v>
      </c>
      <c r="AO4816" t="str" cm="1">
        <f t="array" ref="AO4816">_xlfn.IFS($C4816&lt;36,"Youth", $C4816&lt;66, "Middle_age", $C4816&gt;65, "Old")</f>
        <v>Middle_age</v>
      </c>
      <c r="AP4816" t="str">
        <f t="shared" si="227"/>
        <v>5 năm</v>
      </c>
    </row>
    <row r="4817" spans="1:42" x14ac:dyDescent="0.35">
      <c r="A4817" t="s">
        <v>5967</v>
      </c>
      <c r="B4817" t="s">
        <v>19</v>
      </c>
      <c r="C4817">
        <v>31</v>
      </c>
      <c r="D4817" t="s">
        <v>13</v>
      </c>
      <c r="E4817">
        <v>0</v>
      </c>
      <c r="F4817" t="s">
        <v>2418</v>
      </c>
      <c r="G4817">
        <v>96110</v>
      </c>
      <c r="H4817">
        <v>41.280341</v>
      </c>
      <c r="I4817">
        <v>-120.150381</v>
      </c>
      <c r="J4817">
        <v>0</v>
      </c>
      <c r="K4817" s="1">
        <v>1</v>
      </c>
      <c r="L4817" t="s">
        <v>24</v>
      </c>
      <c r="M4817" t="s">
        <v>10</v>
      </c>
      <c r="N4817">
        <v>9.81</v>
      </c>
      <c r="O4817" t="s">
        <v>10</v>
      </c>
      <c r="P4817" t="s">
        <v>10</v>
      </c>
      <c r="Q4817" t="s">
        <v>25</v>
      </c>
      <c r="R4817">
        <v>28</v>
      </c>
      <c r="S4817" t="s">
        <v>10</v>
      </c>
      <c r="T4817" t="s">
        <v>13</v>
      </c>
      <c r="U4817" t="s">
        <v>13</v>
      </c>
      <c r="V4817" t="s">
        <v>13</v>
      </c>
      <c r="W4817" t="s">
        <v>13</v>
      </c>
      <c r="X4817" t="s">
        <v>13</v>
      </c>
      <c r="Y4817" t="s">
        <v>13</v>
      </c>
      <c r="Z4817" t="s">
        <v>10</v>
      </c>
      <c r="AA4817" t="s">
        <v>21</v>
      </c>
      <c r="AB4817" t="s">
        <v>10</v>
      </c>
      <c r="AC4817" t="s">
        <v>26</v>
      </c>
      <c r="AD4817">
        <v>81.7</v>
      </c>
      <c r="AE4817">
        <v>81.7</v>
      </c>
      <c r="AF4817">
        <v>0</v>
      </c>
      <c r="AG4817">
        <v>0</v>
      </c>
      <c r="AH4817">
        <v>9.81</v>
      </c>
      <c r="AI4817">
        <v>91.51</v>
      </c>
      <c r="AJ4817" t="s">
        <v>27</v>
      </c>
      <c r="AK4817" t="s">
        <v>33</v>
      </c>
      <c r="AL4817" t="s">
        <v>403</v>
      </c>
      <c r="AM4817" t="str">
        <f t="shared" si="225"/>
        <v>Churned</v>
      </c>
      <c r="AN4817" t="str">
        <f t="shared" si="226"/>
        <v>No</v>
      </c>
      <c r="AO4817" t="str" cm="1">
        <f t="array" ref="AO4817">_xlfn.IFS($C4817&lt;36,"Youth", $C4817&lt;66, "Middle_age", $C4817&gt;65, "Old")</f>
        <v>Youth</v>
      </c>
      <c r="AP4817" t="str">
        <f t="shared" si="227"/>
        <v>1 năm</v>
      </c>
    </row>
    <row r="4818" spans="1:42" x14ac:dyDescent="0.35">
      <c r="A4818" t="s">
        <v>5968</v>
      </c>
      <c r="B4818" t="s">
        <v>19</v>
      </c>
      <c r="C4818">
        <v>58</v>
      </c>
      <c r="D4818" t="s">
        <v>13</v>
      </c>
      <c r="E4818">
        <v>3</v>
      </c>
      <c r="F4818" t="s">
        <v>2328</v>
      </c>
      <c r="G4818">
        <v>96017</v>
      </c>
      <c r="H4818">
        <v>41.121108</v>
      </c>
      <c r="I4818">
        <v>-122.336613</v>
      </c>
      <c r="J4818">
        <v>0</v>
      </c>
      <c r="K4818" s="1">
        <v>40</v>
      </c>
      <c r="L4818" t="s">
        <v>46</v>
      </c>
      <c r="M4818" t="s">
        <v>10</v>
      </c>
      <c r="N4818">
        <v>26.41</v>
      </c>
      <c r="O4818" t="s">
        <v>13</v>
      </c>
      <c r="P4818" t="s">
        <v>13</v>
      </c>
      <c r="AA4818" t="s">
        <v>15</v>
      </c>
      <c r="AB4818" t="s">
        <v>10</v>
      </c>
      <c r="AC4818" t="s">
        <v>26</v>
      </c>
      <c r="AD4818">
        <v>20.399999999999999</v>
      </c>
      <c r="AE4818">
        <v>854.9</v>
      </c>
      <c r="AF4818">
        <v>32.549999999999997</v>
      </c>
      <c r="AG4818">
        <v>0</v>
      </c>
      <c r="AH4818">
        <v>1056.4000000000001</v>
      </c>
      <c r="AI4818">
        <v>1878.75</v>
      </c>
      <c r="AJ4818" t="s">
        <v>17</v>
      </c>
      <c r="AM4818" t="str">
        <f t="shared" si="225"/>
        <v>Stayed</v>
      </c>
      <c r="AN4818" t="str">
        <f t="shared" si="226"/>
        <v>Yes</v>
      </c>
      <c r="AO4818" t="str" cm="1">
        <f t="array" ref="AO4818">_xlfn.IFS($C4818&lt;36,"Youth", $C4818&lt;66, "Middle_age", $C4818&gt;65, "Old")</f>
        <v>Middle_age</v>
      </c>
      <c r="AP4818" t="str">
        <f t="shared" si="227"/>
        <v>4 năm</v>
      </c>
    </row>
    <row r="4819" spans="1:42" x14ac:dyDescent="0.35">
      <c r="A4819" t="s">
        <v>5969</v>
      </c>
      <c r="B4819" t="s">
        <v>9</v>
      </c>
      <c r="C4819">
        <v>67</v>
      </c>
      <c r="D4819" t="s">
        <v>10</v>
      </c>
      <c r="E4819">
        <v>1</v>
      </c>
      <c r="F4819" t="s">
        <v>411</v>
      </c>
      <c r="G4819">
        <v>90803</v>
      </c>
      <c r="H4819">
        <v>33.760458</v>
      </c>
      <c r="I4819">
        <v>-118.12972499999999</v>
      </c>
      <c r="J4819">
        <v>8</v>
      </c>
      <c r="K4819" s="1">
        <v>29</v>
      </c>
      <c r="L4819" t="s">
        <v>12</v>
      </c>
      <c r="M4819" t="s">
        <v>13</v>
      </c>
      <c r="P4819" t="s">
        <v>10</v>
      </c>
      <c r="Q4819" t="s">
        <v>49</v>
      </c>
      <c r="R4819">
        <v>20</v>
      </c>
      <c r="S4819" t="s">
        <v>13</v>
      </c>
      <c r="T4819" t="s">
        <v>10</v>
      </c>
      <c r="U4819" t="s">
        <v>10</v>
      </c>
      <c r="V4819" t="s">
        <v>13</v>
      </c>
      <c r="W4819" t="s">
        <v>13</v>
      </c>
      <c r="X4819" t="s">
        <v>13</v>
      </c>
      <c r="Y4819" t="s">
        <v>13</v>
      </c>
      <c r="Z4819" t="s">
        <v>10</v>
      </c>
      <c r="AA4819" t="s">
        <v>43</v>
      </c>
      <c r="AB4819" t="s">
        <v>10</v>
      </c>
      <c r="AC4819" t="s">
        <v>16</v>
      </c>
      <c r="AD4819">
        <v>35.65</v>
      </c>
      <c r="AE4819">
        <v>1025.1500000000001</v>
      </c>
      <c r="AF4819">
        <v>25.07</v>
      </c>
      <c r="AG4819">
        <v>0</v>
      </c>
      <c r="AH4819">
        <v>0</v>
      </c>
      <c r="AI4819">
        <v>1000.08</v>
      </c>
      <c r="AJ4819" t="s">
        <v>17</v>
      </c>
      <c r="AM4819" t="str">
        <f t="shared" si="225"/>
        <v>Stayed</v>
      </c>
      <c r="AN4819" t="str">
        <f t="shared" si="226"/>
        <v>Yes</v>
      </c>
      <c r="AO4819" t="str" cm="1">
        <f t="array" ref="AO4819">_xlfn.IFS($C4819&lt;36,"Youth", $C4819&lt;66, "Middle_age", $C4819&gt;65, "Old")</f>
        <v>Old</v>
      </c>
      <c r="AP4819" t="str">
        <f t="shared" si="227"/>
        <v>3 năm</v>
      </c>
    </row>
    <row r="4820" spans="1:42" x14ac:dyDescent="0.35">
      <c r="A4820" t="s">
        <v>5970</v>
      </c>
      <c r="B4820" t="s">
        <v>19</v>
      </c>
      <c r="C4820">
        <v>29</v>
      </c>
      <c r="D4820" t="s">
        <v>13</v>
      </c>
      <c r="E4820">
        <v>0</v>
      </c>
      <c r="F4820" t="s">
        <v>309</v>
      </c>
      <c r="G4820">
        <v>95334</v>
      </c>
      <c r="H4820">
        <v>37.361986999999999</v>
      </c>
      <c r="I4820">
        <v>-120.748394</v>
      </c>
      <c r="J4820">
        <v>0</v>
      </c>
      <c r="K4820" s="1">
        <v>3</v>
      </c>
      <c r="L4820" t="s">
        <v>24</v>
      </c>
      <c r="M4820" t="s">
        <v>10</v>
      </c>
      <c r="N4820">
        <v>32.01</v>
      </c>
      <c r="O4820" t="s">
        <v>13</v>
      </c>
      <c r="P4820" t="s">
        <v>13</v>
      </c>
      <c r="AA4820" t="s">
        <v>21</v>
      </c>
      <c r="AB4820" t="s">
        <v>13</v>
      </c>
      <c r="AC4820" t="s">
        <v>153</v>
      </c>
      <c r="AD4820">
        <v>19.850000000000001</v>
      </c>
      <c r="AE4820">
        <v>64.55</v>
      </c>
      <c r="AF4820">
        <v>0</v>
      </c>
      <c r="AG4820">
        <v>0</v>
      </c>
      <c r="AH4820">
        <v>96.03</v>
      </c>
      <c r="AI4820">
        <v>160.58000000000001</v>
      </c>
      <c r="AJ4820" t="s">
        <v>27</v>
      </c>
      <c r="AK4820" t="s">
        <v>87</v>
      </c>
      <c r="AL4820" t="s">
        <v>436</v>
      </c>
      <c r="AM4820" t="str">
        <f t="shared" si="225"/>
        <v>Churned</v>
      </c>
      <c r="AN4820" t="str">
        <f t="shared" si="226"/>
        <v>No</v>
      </c>
      <c r="AO4820" t="str" cm="1">
        <f t="array" ref="AO4820">_xlfn.IFS($C4820&lt;36,"Youth", $C4820&lt;66, "Middle_age", $C4820&gt;65, "Old")</f>
        <v>Youth</v>
      </c>
      <c r="AP4820" t="str">
        <f t="shared" si="227"/>
        <v>1 năm</v>
      </c>
    </row>
    <row r="4821" spans="1:42" x14ac:dyDescent="0.35">
      <c r="A4821" t="s">
        <v>5971</v>
      </c>
      <c r="B4821" t="s">
        <v>9</v>
      </c>
      <c r="C4821">
        <v>44</v>
      </c>
      <c r="D4821" t="s">
        <v>13</v>
      </c>
      <c r="E4821">
        <v>0</v>
      </c>
      <c r="F4821" t="s">
        <v>361</v>
      </c>
      <c r="G4821">
        <v>94122</v>
      </c>
      <c r="H4821">
        <v>37.760412000000002</v>
      </c>
      <c r="I4821">
        <v>-122.484966</v>
      </c>
      <c r="J4821">
        <v>0</v>
      </c>
      <c r="K4821" s="1">
        <v>53</v>
      </c>
      <c r="L4821" t="s">
        <v>12</v>
      </c>
      <c r="M4821" t="s">
        <v>10</v>
      </c>
      <c r="N4821">
        <v>29.8</v>
      </c>
      <c r="O4821" t="s">
        <v>10</v>
      </c>
      <c r="P4821" t="s">
        <v>10</v>
      </c>
      <c r="Q4821" t="s">
        <v>25</v>
      </c>
      <c r="R4821">
        <v>4</v>
      </c>
      <c r="S4821" t="s">
        <v>10</v>
      </c>
      <c r="T4821" t="s">
        <v>13</v>
      </c>
      <c r="U4821" t="s">
        <v>10</v>
      </c>
      <c r="V4821" t="s">
        <v>13</v>
      </c>
      <c r="W4821" t="s">
        <v>10</v>
      </c>
      <c r="X4821" t="s">
        <v>10</v>
      </c>
      <c r="Y4821" t="s">
        <v>10</v>
      </c>
      <c r="Z4821" t="s">
        <v>10</v>
      </c>
      <c r="AA4821" t="s">
        <v>15</v>
      </c>
      <c r="AB4821" t="s">
        <v>10</v>
      </c>
      <c r="AC4821" t="s">
        <v>16</v>
      </c>
      <c r="AD4821">
        <v>106.95</v>
      </c>
      <c r="AE4821">
        <v>5785.5</v>
      </c>
      <c r="AF4821">
        <v>0</v>
      </c>
      <c r="AG4821">
        <v>0</v>
      </c>
      <c r="AH4821">
        <v>1579.4</v>
      </c>
      <c r="AI4821">
        <v>7364.9</v>
      </c>
      <c r="AJ4821" t="s">
        <v>27</v>
      </c>
      <c r="AK4821" t="s">
        <v>28</v>
      </c>
      <c r="AL4821" t="s">
        <v>29</v>
      </c>
      <c r="AM4821" t="str">
        <f t="shared" si="225"/>
        <v>Churned</v>
      </c>
      <c r="AN4821" t="str">
        <f t="shared" si="226"/>
        <v>No</v>
      </c>
      <c r="AO4821" t="str" cm="1">
        <f t="array" ref="AO4821">_xlfn.IFS($C4821&lt;36,"Youth", $C4821&lt;66, "Middle_age", $C4821&gt;65, "Old")</f>
        <v>Middle_age</v>
      </c>
      <c r="AP4821" t="str">
        <f t="shared" si="227"/>
        <v>5 năm</v>
      </c>
    </row>
    <row r="4822" spans="1:42" x14ac:dyDescent="0.35">
      <c r="A4822" t="s">
        <v>5972</v>
      </c>
      <c r="B4822" t="s">
        <v>19</v>
      </c>
      <c r="C4822">
        <v>57</v>
      </c>
      <c r="D4822" t="s">
        <v>10</v>
      </c>
      <c r="E4822">
        <v>1</v>
      </c>
      <c r="F4822" t="s">
        <v>352</v>
      </c>
      <c r="G4822">
        <v>96106</v>
      </c>
      <c r="H4822">
        <v>39.745804999999997</v>
      </c>
      <c r="I4822">
        <v>-120.580882</v>
      </c>
      <c r="J4822">
        <v>9</v>
      </c>
      <c r="K4822" s="1">
        <v>24</v>
      </c>
      <c r="L4822" t="s">
        <v>12</v>
      </c>
      <c r="M4822" t="s">
        <v>10</v>
      </c>
      <c r="N4822">
        <v>8.67</v>
      </c>
      <c r="O4822" t="s">
        <v>10</v>
      </c>
      <c r="P4822" t="s">
        <v>10</v>
      </c>
      <c r="Q4822" t="s">
        <v>14</v>
      </c>
      <c r="R4822">
        <v>10</v>
      </c>
      <c r="S4822" t="s">
        <v>10</v>
      </c>
      <c r="T4822" t="s">
        <v>13</v>
      </c>
      <c r="U4822" t="s">
        <v>13</v>
      </c>
      <c r="V4822" t="s">
        <v>13</v>
      </c>
      <c r="W4822" t="s">
        <v>10</v>
      </c>
      <c r="X4822" t="s">
        <v>10</v>
      </c>
      <c r="Y4822" t="s">
        <v>10</v>
      </c>
      <c r="Z4822" t="s">
        <v>10</v>
      </c>
      <c r="AA4822" t="s">
        <v>15</v>
      </c>
      <c r="AB4822" t="s">
        <v>13</v>
      </c>
      <c r="AC4822" t="s">
        <v>16</v>
      </c>
      <c r="AD4822">
        <v>74.8</v>
      </c>
      <c r="AE4822">
        <v>1821.2</v>
      </c>
      <c r="AF4822">
        <v>0</v>
      </c>
      <c r="AG4822">
        <v>0</v>
      </c>
      <c r="AH4822">
        <v>208.08</v>
      </c>
      <c r="AI4822">
        <v>2029.28</v>
      </c>
      <c r="AJ4822" t="s">
        <v>17</v>
      </c>
      <c r="AM4822" t="str">
        <f t="shared" si="225"/>
        <v>Stayed</v>
      </c>
      <c r="AN4822" t="str">
        <f t="shared" si="226"/>
        <v>Yes</v>
      </c>
      <c r="AO4822" t="str" cm="1">
        <f t="array" ref="AO4822">_xlfn.IFS($C4822&lt;36,"Youth", $C4822&lt;66, "Middle_age", $C4822&gt;65, "Old")</f>
        <v>Middle_age</v>
      </c>
      <c r="AP4822" t="str">
        <f t="shared" si="227"/>
        <v>2 năm</v>
      </c>
    </row>
    <row r="4823" spans="1:42" x14ac:dyDescent="0.35">
      <c r="A4823" t="s">
        <v>5973</v>
      </c>
      <c r="B4823" t="s">
        <v>19</v>
      </c>
      <c r="C4823">
        <v>28</v>
      </c>
      <c r="D4823" t="s">
        <v>13</v>
      </c>
      <c r="E4823">
        <v>0</v>
      </c>
      <c r="F4823" t="s">
        <v>596</v>
      </c>
      <c r="G4823">
        <v>91405</v>
      </c>
      <c r="H4823">
        <v>34.202494000000002</v>
      </c>
      <c r="I4823">
        <v>-118.448048</v>
      </c>
      <c r="J4823">
        <v>0</v>
      </c>
      <c r="K4823" s="1">
        <v>24</v>
      </c>
      <c r="L4823" t="s">
        <v>99</v>
      </c>
      <c r="M4823" t="s">
        <v>13</v>
      </c>
      <c r="P4823" t="s">
        <v>10</v>
      </c>
      <c r="Q4823" t="s">
        <v>49</v>
      </c>
      <c r="R4823">
        <v>46</v>
      </c>
      <c r="S4823" t="s">
        <v>10</v>
      </c>
      <c r="T4823" t="s">
        <v>13</v>
      </c>
      <c r="U4823" t="s">
        <v>13</v>
      </c>
      <c r="V4823" t="s">
        <v>13</v>
      </c>
      <c r="W4823" t="s">
        <v>10</v>
      </c>
      <c r="X4823" t="s">
        <v>10</v>
      </c>
      <c r="Y4823" t="s">
        <v>10</v>
      </c>
      <c r="Z4823" t="s">
        <v>10</v>
      </c>
      <c r="AA4823" t="s">
        <v>15</v>
      </c>
      <c r="AB4823" t="s">
        <v>10</v>
      </c>
      <c r="AC4823" t="s">
        <v>153</v>
      </c>
      <c r="AD4823">
        <v>50.6</v>
      </c>
      <c r="AE4823">
        <v>1288.75</v>
      </c>
      <c r="AF4823">
        <v>0</v>
      </c>
      <c r="AG4823">
        <v>0</v>
      </c>
      <c r="AH4823">
        <v>0</v>
      </c>
      <c r="AI4823">
        <v>1288.75</v>
      </c>
      <c r="AJ4823" t="s">
        <v>17</v>
      </c>
      <c r="AM4823" t="str">
        <f t="shared" si="225"/>
        <v>Stayed</v>
      </c>
      <c r="AN4823" t="str">
        <f t="shared" si="226"/>
        <v>No</v>
      </c>
      <c r="AO4823" t="str" cm="1">
        <f t="array" ref="AO4823">_xlfn.IFS($C4823&lt;36,"Youth", $C4823&lt;66, "Middle_age", $C4823&gt;65, "Old")</f>
        <v>Youth</v>
      </c>
      <c r="AP4823" t="str">
        <f t="shared" si="227"/>
        <v>2 năm</v>
      </c>
    </row>
    <row r="4824" spans="1:42" x14ac:dyDescent="0.35">
      <c r="A4824" t="s">
        <v>5974</v>
      </c>
      <c r="B4824" t="s">
        <v>9</v>
      </c>
      <c r="C4824">
        <v>63</v>
      </c>
      <c r="D4824" t="s">
        <v>13</v>
      </c>
      <c r="E4824">
        <v>0</v>
      </c>
      <c r="F4824" t="s">
        <v>513</v>
      </c>
      <c r="G4824">
        <v>92501</v>
      </c>
      <c r="H4824">
        <v>33.994675999999998</v>
      </c>
      <c r="I4824">
        <v>-117.37249799999999</v>
      </c>
      <c r="J4824">
        <v>0</v>
      </c>
      <c r="K4824" s="1">
        <v>2</v>
      </c>
      <c r="L4824" t="s">
        <v>12</v>
      </c>
      <c r="M4824" t="s">
        <v>10</v>
      </c>
      <c r="N4824">
        <v>27.02</v>
      </c>
      <c r="O4824" t="s">
        <v>13</v>
      </c>
      <c r="P4824" t="s">
        <v>10</v>
      </c>
      <c r="Q4824" t="s">
        <v>14</v>
      </c>
      <c r="R4824">
        <v>26</v>
      </c>
      <c r="S4824" t="s">
        <v>13</v>
      </c>
      <c r="T4824" t="s">
        <v>10</v>
      </c>
      <c r="U4824" t="s">
        <v>13</v>
      </c>
      <c r="V4824" t="s">
        <v>13</v>
      </c>
      <c r="W4824" t="s">
        <v>10</v>
      </c>
      <c r="X4824" t="s">
        <v>13</v>
      </c>
      <c r="Y4824" t="s">
        <v>13</v>
      </c>
      <c r="Z4824" t="s">
        <v>10</v>
      </c>
      <c r="AA4824" t="s">
        <v>21</v>
      </c>
      <c r="AB4824" t="s">
        <v>10</v>
      </c>
      <c r="AC4824" t="s">
        <v>26</v>
      </c>
      <c r="AD4824">
        <v>59</v>
      </c>
      <c r="AE4824">
        <v>114.15</v>
      </c>
      <c r="AF4824">
        <v>0</v>
      </c>
      <c r="AG4824">
        <v>0</v>
      </c>
      <c r="AH4824">
        <v>54.04</v>
      </c>
      <c r="AI4824">
        <v>168.19</v>
      </c>
      <c r="AJ4824" t="s">
        <v>68</v>
      </c>
      <c r="AM4824" t="str">
        <f t="shared" si="225"/>
        <v>Joined</v>
      </c>
      <c r="AN4824" t="str">
        <f t="shared" si="226"/>
        <v>No</v>
      </c>
      <c r="AO4824" t="str" cm="1">
        <f t="array" ref="AO4824">_xlfn.IFS($C4824&lt;36,"Youth", $C4824&lt;66, "Middle_age", $C4824&gt;65, "Old")</f>
        <v>Middle_age</v>
      </c>
      <c r="AP4824" t="str">
        <f t="shared" si="227"/>
        <v>1 năm</v>
      </c>
    </row>
    <row r="4825" spans="1:42" x14ac:dyDescent="0.35">
      <c r="A4825" t="s">
        <v>5975</v>
      </c>
      <c r="B4825" t="s">
        <v>9</v>
      </c>
      <c r="C4825">
        <v>38</v>
      </c>
      <c r="D4825" t="s">
        <v>13</v>
      </c>
      <c r="E4825">
        <v>0</v>
      </c>
      <c r="F4825" t="s">
        <v>647</v>
      </c>
      <c r="G4825">
        <v>92310</v>
      </c>
      <c r="H4825">
        <v>35.349240999999999</v>
      </c>
      <c r="I4825">
        <v>-116.770281</v>
      </c>
      <c r="J4825">
        <v>0</v>
      </c>
      <c r="K4825" s="1">
        <v>36</v>
      </c>
      <c r="L4825" t="s">
        <v>12</v>
      </c>
      <c r="M4825" t="s">
        <v>10</v>
      </c>
      <c r="N4825">
        <v>46.92</v>
      </c>
      <c r="O4825" t="s">
        <v>10</v>
      </c>
      <c r="P4825" t="s">
        <v>10</v>
      </c>
      <c r="Q4825" t="s">
        <v>49</v>
      </c>
      <c r="R4825">
        <v>5</v>
      </c>
      <c r="S4825" t="s">
        <v>13</v>
      </c>
      <c r="T4825" t="s">
        <v>13</v>
      </c>
      <c r="U4825" t="s">
        <v>10</v>
      </c>
      <c r="V4825" t="s">
        <v>13</v>
      </c>
      <c r="W4825" t="s">
        <v>13</v>
      </c>
      <c r="X4825" t="s">
        <v>13</v>
      </c>
      <c r="Y4825" t="s">
        <v>13</v>
      </c>
      <c r="Z4825" t="s">
        <v>13</v>
      </c>
      <c r="AA4825" t="s">
        <v>15</v>
      </c>
      <c r="AB4825" t="s">
        <v>13</v>
      </c>
      <c r="AC4825" t="s">
        <v>26</v>
      </c>
      <c r="AD4825">
        <v>55.8</v>
      </c>
      <c r="AE4825">
        <v>1941.5</v>
      </c>
      <c r="AF4825">
        <v>0</v>
      </c>
      <c r="AG4825">
        <v>70</v>
      </c>
      <c r="AH4825">
        <v>1689.12</v>
      </c>
      <c r="AI4825">
        <v>3700.62</v>
      </c>
      <c r="AJ4825" t="s">
        <v>17</v>
      </c>
      <c r="AM4825" t="str">
        <f t="shared" si="225"/>
        <v>VIP</v>
      </c>
      <c r="AN4825" t="str">
        <f t="shared" si="226"/>
        <v>No</v>
      </c>
      <c r="AO4825" t="str" cm="1">
        <f t="array" ref="AO4825">_xlfn.IFS($C4825&lt;36,"Youth", $C4825&lt;66, "Middle_age", $C4825&gt;65, "Old")</f>
        <v>Middle_age</v>
      </c>
      <c r="AP4825" t="str">
        <f t="shared" si="227"/>
        <v>3 năm</v>
      </c>
    </row>
    <row r="4826" spans="1:42" x14ac:dyDescent="0.35">
      <c r="A4826" t="s">
        <v>5976</v>
      </c>
      <c r="B4826" t="s">
        <v>9</v>
      </c>
      <c r="C4826">
        <v>20</v>
      </c>
      <c r="D4826" t="s">
        <v>10</v>
      </c>
      <c r="E4826">
        <v>2</v>
      </c>
      <c r="F4826" t="s">
        <v>3663</v>
      </c>
      <c r="G4826">
        <v>93444</v>
      </c>
      <c r="H4826">
        <v>35.050345</v>
      </c>
      <c r="I4826">
        <v>-120.489599</v>
      </c>
      <c r="J4826">
        <v>8</v>
      </c>
      <c r="K4826" s="1">
        <v>5</v>
      </c>
      <c r="L4826" t="s">
        <v>12</v>
      </c>
      <c r="M4826" t="s">
        <v>10</v>
      </c>
      <c r="N4826">
        <v>47.91</v>
      </c>
      <c r="O4826" t="s">
        <v>13</v>
      </c>
      <c r="P4826" t="s">
        <v>10</v>
      </c>
      <c r="Q4826" t="s">
        <v>25</v>
      </c>
      <c r="R4826">
        <v>73</v>
      </c>
      <c r="S4826" t="s">
        <v>13</v>
      </c>
      <c r="T4826" t="s">
        <v>13</v>
      </c>
      <c r="U4826" t="s">
        <v>13</v>
      </c>
      <c r="V4826" t="s">
        <v>13</v>
      </c>
      <c r="W4826" t="s">
        <v>10</v>
      </c>
      <c r="X4826" t="s">
        <v>13</v>
      </c>
      <c r="Y4826" t="s">
        <v>13</v>
      </c>
      <c r="Z4826" t="s">
        <v>10</v>
      </c>
      <c r="AA4826" t="s">
        <v>21</v>
      </c>
      <c r="AB4826" t="s">
        <v>10</v>
      </c>
      <c r="AC4826" t="s">
        <v>26</v>
      </c>
      <c r="AD4826">
        <v>80.849999999999994</v>
      </c>
      <c r="AE4826">
        <v>356.1</v>
      </c>
      <c r="AF4826">
        <v>0</v>
      </c>
      <c r="AG4826">
        <v>0</v>
      </c>
      <c r="AH4826">
        <v>239.55</v>
      </c>
      <c r="AI4826">
        <v>595.65</v>
      </c>
      <c r="AJ4826" t="s">
        <v>17</v>
      </c>
      <c r="AM4826" t="str">
        <f t="shared" si="225"/>
        <v>Stayed</v>
      </c>
      <c r="AN4826" t="str">
        <f t="shared" si="226"/>
        <v>Yes</v>
      </c>
      <c r="AO4826" t="str" cm="1">
        <f t="array" ref="AO4826">_xlfn.IFS($C4826&lt;36,"Youth", $C4826&lt;66, "Middle_age", $C4826&gt;65, "Old")</f>
        <v>Youth</v>
      </c>
      <c r="AP4826" t="str">
        <f t="shared" si="227"/>
        <v>1 năm</v>
      </c>
    </row>
    <row r="4827" spans="1:42" x14ac:dyDescent="0.35">
      <c r="A4827" t="s">
        <v>5977</v>
      </c>
      <c r="B4827" t="s">
        <v>9</v>
      </c>
      <c r="C4827">
        <v>20</v>
      </c>
      <c r="D4827" t="s">
        <v>13</v>
      </c>
      <c r="E4827">
        <v>0</v>
      </c>
      <c r="F4827" t="s">
        <v>309</v>
      </c>
      <c r="G4827">
        <v>95334</v>
      </c>
      <c r="H4827">
        <v>37.361986999999999</v>
      </c>
      <c r="I4827">
        <v>-120.748394</v>
      </c>
      <c r="J4827">
        <v>0</v>
      </c>
      <c r="K4827" s="1">
        <v>12</v>
      </c>
      <c r="L4827" t="s">
        <v>32</v>
      </c>
      <c r="M4827" t="s">
        <v>10</v>
      </c>
      <c r="N4827">
        <v>17.14</v>
      </c>
      <c r="O4827" t="s">
        <v>13</v>
      </c>
      <c r="P4827" t="s">
        <v>10</v>
      </c>
      <c r="Q4827" t="s">
        <v>49</v>
      </c>
      <c r="R4827">
        <v>48</v>
      </c>
      <c r="S4827" t="s">
        <v>13</v>
      </c>
      <c r="T4827" t="s">
        <v>10</v>
      </c>
      <c r="U4827" t="s">
        <v>13</v>
      </c>
      <c r="V4827" t="s">
        <v>13</v>
      </c>
      <c r="W4827" t="s">
        <v>13</v>
      </c>
      <c r="X4827" t="s">
        <v>13</v>
      </c>
      <c r="Y4827" t="s">
        <v>13</v>
      </c>
      <c r="Z4827" t="s">
        <v>13</v>
      </c>
      <c r="AA4827" t="s">
        <v>21</v>
      </c>
      <c r="AB4827" t="s">
        <v>10</v>
      </c>
      <c r="AC4827" t="s">
        <v>26</v>
      </c>
      <c r="AD4827">
        <v>49.4</v>
      </c>
      <c r="AE4827">
        <v>611.65</v>
      </c>
      <c r="AF4827">
        <v>0</v>
      </c>
      <c r="AG4827">
        <v>90</v>
      </c>
      <c r="AH4827">
        <v>205.68</v>
      </c>
      <c r="AI4827">
        <v>907.33</v>
      </c>
      <c r="AJ4827" t="s">
        <v>17</v>
      </c>
      <c r="AM4827" t="str">
        <f t="shared" si="225"/>
        <v>Stayed</v>
      </c>
      <c r="AN4827" t="str">
        <f t="shared" si="226"/>
        <v>No</v>
      </c>
      <c r="AO4827" t="str" cm="1">
        <f t="array" ref="AO4827">_xlfn.IFS($C4827&lt;36,"Youth", $C4827&lt;66, "Middle_age", $C4827&gt;65, "Old")</f>
        <v>Youth</v>
      </c>
      <c r="AP4827" t="str">
        <f t="shared" si="227"/>
        <v>1 năm</v>
      </c>
    </row>
    <row r="4828" spans="1:42" x14ac:dyDescent="0.35">
      <c r="A4828" t="s">
        <v>5978</v>
      </c>
      <c r="B4828" t="s">
        <v>19</v>
      </c>
      <c r="C4828">
        <v>26</v>
      </c>
      <c r="D4828" t="s">
        <v>10</v>
      </c>
      <c r="E4828">
        <v>2</v>
      </c>
      <c r="F4828" t="s">
        <v>898</v>
      </c>
      <c r="G4828">
        <v>95337</v>
      </c>
      <c r="H4828">
        <v>37.750821999999999</v>
      </c>
      <c r="I4828">
        <v>-121.238423</v>
      </c>
      <c r="J4828">
        <v>9</v>
      </c>
      <c r="K4828" s="1">
        <v>18</v>
      </c>
      <c r="L4828" t="s">
        <v>32</v>
      </c>
      <c r="M4828" t="s">
        <v>13</v>
      </c>
      <c r="P4828" t="s">
        <v>10</v>
      </c>
      <c r="Q4828" t="s">
        <v>49</v>
      </c>
      <c r="R4828">
        <v>52</v>
      </c>
      <c r="S4828" t="s">
        <v>13</v>
      </c>
      <c r="T4828" t="s">
        <v>13</v>
      </c>
      <c r="U4828" t="s">
        <v>13</v>
      </c>
      <c r="V4828" t="s">
        <v>13</v>
      </c>
      <c r="W4828" t="s">
        <v>13</v>
      </c>
      <c r="X4828" t="s">
        <v>13</v>
      </c>
      <c r="Y4828" t="s">
        <v>13</v>
      </c>
      <c r="Z4828" t="s">
        <v>10</v>
      </c>
      <c r="AA4828" t="s">
        <v>21</v>
      </c>
      <c r="AB4828" t="s">
        <v>13</v>
      </c>
      <c r="AC4828" t="s">
        <v>16</v>
      </c>
      <c r="AD4828">
        <v>25.55</v>
      </c>
      <c r="AE4828">
        <v>467.85</v>
      </c>
      <c r="AF4828">
        <v>0</v>
      </c>
      <c r="AG4828">
        <v>0</v>
      </c>
      <c r="AH4828">
        <v>0</v>
      </c>
      <c r="AI4828">
        <v>467.85</v>
      </c>
      <c r="AJ4828" t="s">
        <v>17</v>
      </c>
      <c r="AM4828" t="str">
        <f t="shared" si="225"/>
        <v>Stayed</v>
      </c>
      <c r="AN4828" t="str">
        <f t="shared" si="226"/>
        <v>Yes</v>
      </c>
      <c r="AO4828" t="str" cm="1">
        <f t="array" ref="AO4828">_xlfn.IFS($C4828&lt;36,"Youth", $C4828&lt;66, "Middle_age", $C4828&gt;65, "Old")</f>
        <v>Youth</v>
      </c>
      <c r="AP4828" t="str">
        <f t="shared" si="227"/>
        <v>2 năm</v>
      </c>
    </row>
    <row r="4829" spans="1:42" x14ac:dyDescent="0.35">
      <c r="A4829" t="s">
        <v>5979</v>
      </c>
      <c r="B4829" t="s">
        <v>19</v>
      </c>
      <c r="C4829">
        <v>44</v>
      </c>
      <c r="D4829" t="s">
        <v>13</v>
      </c>
      <c r="E4829">
        <v>0</v>
      </c>
      <c r="F4829" t="s">
        <v>2487</v>
      </c>
      <c r="G4829">
        <v>90278</v>
      </c>
      <c r="H4829">
        <v>33.873395000000002</v>
      </c>
      <c r="I4829">
        <v>-118.37018999999999</v>
      </c>
      <c r="J4829">
        <v>0</v>
      </c>
      <c r="K4829" s="1">
        <v>62</v>
      </c>
      <c r="L4829" t="s">
        <v>12</v>
      </c>
      <c r="M4829" t="s">
        <v>10</v>
      </c>
      <c r="N4829">
        <v>18.899999999999999</v>
      </c>
      <c r="O4829" t="s">
        <v>10</v>
      </c>
      <c r="P4829" t="s">
        <v>10</v>
      </c>
      <c r="Q4829" t="s">
        <v>25</v>
      </c>
      <c r="R4829">
        <v>2</v>
      </c>
      <c r="S4829" t="s">
        <v>10</v>
      </c>
      <c r="T4829" t="s">
        <v>10</v>
      </c>
      <c r="U4829" t="s">
        <v>10</v>
      </c>
      <c r="V4829" t="s">
        <v>13</v>
      </c>
      <c r="W4829" t="s">
        <v>13</v>
      </c>
      <c r="X4829" t="s">
        <v>13</v>
      </c>
      <c r="Y4829" t="s">
        <v>13</v>
      </c>
      <c r="Z4829" t="s">
        <v>10</v>
      </c>
      <c r="AA4829" t="s">
        <v>21</v>
      </c>
      <c r="AB4829" t="s">
        <v>13</v>
      </c>
      <c r="AC4829" t="s">
        <v>26</v>
      </c>
      <c r="AD4829">
        <v>90.7</v>
      </c>
      <c r="AE4829">
        <v>5586.45</v>
      </c>
      <c r="AF4829">
        <v>0</v>
      </c>
      <c r="AG4829">
        <v>0</v>
      </c>
      <c r="AH4829">
        <v>1171.8</v>
      </c>
      <c r="AI4829">
        <v>6758.25</v>
      </c>
      <c r="AJ4829" t="s">
        <v>17</v>
      </c>
      <c r="AM4829" t="str">
        <f t="shared" si="225"/>
        <v>VIP</v>
      </c>
      <c r="AN4829" t="str">
        <f t="shared" si="226"/>
        <v>No</v>
      </c>
      <c r="AO4829" t="str" cm="1">
        <f t="array" ref="AO4829">_xlfn.IFS($C4829&lt;36,"Youth", $C4829&lt;66, "Middle_age", $C4829&gt;65, "Old")</f>
        <v>Middle_age</v>
      </c>
      <c r="AP4829" t="str">
        <f t="shared" si="227"/>
        <v>6 năm</v>
      </c>
    </row>
    <row r="4830" spans="1:42" x14ac:dyDescent="0.35">
      <c r="A4830" t="s">
        <v>5980</v>
      </c>
      <c r="B4830" t="s">
        <v>19</v>
      </c>
      <c r="C4830">
        <v>34</v>
      </c>
      <c r="D4830" t="s">
        <v>10</v>
      </c>
      <c r="E4830">
        <v>0</v>
      </c>
      <c r="F4830" t="s">
        <v>624</v>
      </c>
      <c r="G4830">
        <v>92064</v>
      </c>
      <c r="H4830">
        <v>32.984394999999999</v>
      </c>
      <c r="I4830">
        <v>-117.013454</v>
      </c>
      <c r="J4830">
        <v>1</v>
      </c>
      <c r="K4830" s="1">
        <v>70</v>
      </c>
      <c r="L4830" t="s">
        <v>42</v>
      </c>
      <c r="M4830" t="s">
        <v>10</v>
      </c>
      <c r="N4830">
        <v>29.59</v>
      </c>
      <c r="O4830" t="s">
        <v>10</v>
      </c>
      <c r="P4830" t="s">
        <v>10</v>
      </c>
      <c r="Q4830" t="s">
        <v>25</v>
      </c>
      <c r="R4830">
        <v>3</v>
      </c>
      <c r="S4830" t="s">
        <v>13</v>
      </c>
      <c r="T4830" t="s">
        <v>10</v>
      </c>
      <c r="U4830" t="s">
        <v>13</v>
      </c>
      <c r="V4830" t="s">
        <v>13</v>
      </c>
      <c r="W4830" t="s">
        <v>10</v>
      </c>
      <c r="X4830" t="s">
        <v>10</v>
      </c>
      <c r="Y4830" t="s">
        <v>10</v>
      </c>
      <c r="Z4830" t="s">
        <v>13</v>
      </c>
      <c r="AA4830" t="s">
        <v>43</v>
      </c>
      <c r="AB4830" t="s">
        <v>13</v>
      </c>
      <c r="AC4830" t="s">
        <v>26</v>
      </c>
      <c r="AD4830">
        <v>98.3</v>
      </c>
      <c r="AE4830">
        <v>6859.5</v>
      </c>
      <c r="AF4830">
        <v>0</v>
      </c>
      <c r="AG4830">
        <v>20</v>
      </c>
      <c r="AH4830">
        <v>2071.3000000000002</v>
      </c>
      <c r="AI4830">
        <v>8950.7999999999993</v>
      </c>
      <c r="AJ4830" t="s">
        <v>27</v>
      </c>
      <c r="AK4830" t="s">
        <v>28</v>
      </c>
      <c r="AL4830" t="s">
        <v>29</v>
      </c>
      <c r="AM4830" t="str">
        <f t="shared" si="225"/>
        <v>Churned</v>
      </c>
      <c r="AN4830" t="str">
        <f t="shared" si="226"/>
        <v>No</v>
      </c>
      <c r="AO4830" t="str" cm="1">
        <f t="array" ref="AO4830">_xlfn.IFS($C4830&lt;36,"Youth", $C4830&lt;66, "Middle_age", $C4830&gt;65, "Old")</f>
        <v>Youth</v>
      </c>
      <c r="AP4830" t="str">
        <f t="shared" si="227"/>
        <v>6 năm</v>
      </c>
    </row>
    <row r="4831" spans="1:42" x14ac:dyDescent="0.35">
      <c r="A4831" t="s">
        <v>5981</v>
      </c>
      <c r="B4831" t="s">
        <v>9</v>
      </c>
      <c r="C4831">
        <v>74</v>
      </c>
      <c r="D4831" t="s">
        <v>10</v>
      </c>
      <c r="E4831">
        <v>0</v>
      </c>
      <c r="F4831" t="s">
        <v>48</v>
      </c>
      <c r="G4831">
        <v>93065</v>
      </c>
      <c r="H4831">
        <v>34.269449000000002</v>
      </c>
      <c r="I4831">
        <v>-118.76847100000001</v>
      </c>
      <c r="J4831">
        <v>7</v>
      </c>
      <c r="K4831" s="1">
        <v>66</v>
      </c>
      <c r="L4831" t="s">
        <v>42</v>
      </c>
      <c r="M4831" t="s">
        <v>10</v>
      </c>
      <c r="N4831">
        <v>25.51</v>
      </c>
      <c r="O4831" t="s">
        <v>10</v>
      </c>
      <c r="P4831" t="s">
        <v>10</v>
      </c>
      <c r="Q4831" t="s">
        <v>25</v>
      </c>
      <c r="R4831">
        <v>15</v>
      </c>
      <c r="S4831" t="s">
        <v>13</v>
      </c>
      <c r="T4831" t="s">
        <v>10</v>
      </c>
      <c r="U4831" t="s">
        <v>10</v>
      </c>
      <c r="V4831" t="s">
        <v>13</v>
      </c>
      <c r="W4831" t="s">
        <v>10</v>
      </c>
      <c r="X4831" t="s">
        <v>10</v>
      </c>
      <c r="Y4831" t="s">
        <v>13</v>
      </c>
      <c r="Z4831" t="s">
        <v>10</v>
      </c>
      <c r="AA4831" t="s">
        <v>15</v>
      </c>
      <c r="AB4831" t="s">
        <v>13</v>
      </c>
      <c r="AC4831" t="s">
        <v>16</v>
      </c>
      <c r="AD4831">
        <v>104.6</v>
      </c>
      <c r="AE4831">
        <v>6819.45</v>
      </c>
      <c r="AF4831">
        <v>0</v>
      </c>
      <c r="AG4831">
        <v>0</v>
      </c>
      <c r="AH4831">
        <v>1683.66</v>
      </c>
      <c r="AI4831">
        <v>8503.11</v>
      </c>
      <c r="AJ4831" t="s">
        <v>17</v>
      </c>
      <c r="AM4831" t="str">
        <f t="shared" si="225"/>
        <v>VIP</v>
      </c>
      <c r="AN4831" t="str">
        <f t="shared" si="226"/>
        <v>No</v>
      </c>
      <c r="AO4831" t="str" cm="1">
        <f t="array" ref="AO4831">_xlfn.IFS($C4831&lt;36,"Youth", $C4831&lt;66, "Middle_age", $C4831&gt;65, "Old")</f>
        <v>Old</v>
      </c>
      <c r="AP4831" t="str">
        <f t="shared" si="227"/>
        <v>6 năm</v>
      </c>
    </row>
    <row r="4832" spans="1:42" x14ac:dyDescent="0.35">
      <c r="A4832" t="s">
        <v>5982</v>
      </c>
      <c r="B4832" t="s">
        <v>9</v>
      </c>
      <c r="C4832">
        <v>39</v>
      </c>
      <c r="D4832" t="s">
        <v>13</v>
      </c>
      <c r="E4832">
        <v>0</v>
      </c>
      <c r="F4832" t="s">
        <v>2291</v>
      </c>
      <c r="G4832">
        <v>92823</v>
      </c>
      <c r="H4832">
        <v>33.924143000000001</v>
      </c>
      <c r="I4832">
        <v>-117.79387</v>
      </c>
      <c r="J4832">
        <v>0</v>
      </c>
      <c r="K4832" s="1">
        <v>61</v>
      </c>
      <c r="L4832" t="s">
        <v>12</v>
      </c>
      <c r="M4832" t="s">
        <v>10</v>
      </c>
      <c r="N4832">
        <v>41.23</v>
      </c>
      <c r="O4832" t="s">
        <v>10</v>
      </c>
      <c r="P4832" t="s">
        <v>10</v>
      </c>
      <c r="Q4832" t="s">
        <v>25</v>
      </c>
      <c r="R4832">
        <v>28</v>
      </c>
      <c r="S4832" t="s">
        <v>13</v>
      </c>
      <c r="T4832" t="s">
        <v>13</v>
      </c>
      <c r="U4832" t="s">
        <v>10</v>
      </c>
      <c r="V4832" t="s">
        <v>10</v>
      </c>
      <c r="W4832" t="s">
        <v>10</v>
      </c>
      <c r="X4832" t="s">
        <v>10</v>
      </c>
      <c r="Y4832" t="s">
        <v>10</v>
      </c>
      <c r="Z4832" t="s">
        <v>10</v>
      </c>
      <c r="AA4832" t="s">
        <v>43</v>
      </c>
      <c r="AB4832" t="s">
        <v>10</v>
      </c>
      <c r="AC4832" t="s">
        <v>26</v>
      </c>
      <c r="AD4832">
        <v>106.6</v>
      </c>
      <c r="AE4832">
        <v>6428.4</v>
      </c>
      <c r="AF4832">
        <v>0</v>
      </c>
      <c r="AG4832">
        <v>0</v>
      </c>
      <c r="AH4832">
        <v>2515.0300000000002</v>
      </c>
      <c r="AI4832">
        <v>8943.43</v>
      </c>
      <c r="AJ4832" t="s">
        <v>27</v>
      </c>
      <c r="AK4832" t="s">
        <v>28</v>
      </c>
      <c r="AL4832" t="s">
        <v>184</v>
      </c>
      <c r="AM4832" t="str">
        <f t="shared" si="225"/>
        <v>Churned</v>
      </c>
      <c r="AN4832" t="str">
        <f t="shared" si="226"/>
        <v>No</v>
      </c>
      <c r="AO4832" t="str" cm="1">
        <f t="array" ref="AO4832">_xlfn.IFS($C4832&lt;36,"Youth", $C4832&lt;66, "Middle_age", $C4832&gt;65, "Old")</f>
        <v>Middle_age</v>
      </c>
      <c r="AP4832" t="str">
        <f t="shared" si="227"/>
        <v>6 năm</v>
      </c>
    </row>
    <row r="4833" spans="1:42" x14ac:dyDescent="0.35">
      <c r="A4833" t="s">
        <v>5983</v>
      </c>
      <c r="B4833" t="s">
        <v>9</v>
      </c>
      <c r="C4833">
        <v>67</v>
      </c>
      <c r="D4833" t="s">
        <v>13</v>
      </c>
      <c r="E4833">
        <v>0</v>
      </c>
      <c r="F4833" t="s">
        <v>292</v>
      </c>
      <c r="G4833">
        <v>95817</v>
      </c>
      <c r="H4833">
        <v>38.550722</v>
      </c>
      <c r="I4833">
        <v>-121.457314</v>
      </c>
      <c r="J4833">
        <v>0</v>
      </c>
      <c r="K4833" s="1">
        <v>6</v>
      </c>
      <c r="L4833" t="s">
        <v>24</v>
      </c>
      <c r="M4833" t="s">
        <v>10</v>
      </c>
      <c r="N4833">
        <v>2.0299999999999998</v>
      </c>
      <c r="O4833" t="s">
        <v>13</v>
      </c>
      <c r="P4833" t="s">
        <v>13</v>
      </c>
      <c r="AA4833" t="s">
        <v>43</v>
      </c>
      <c r="AB4833" t="s">
        <v>13</v>
      </c>
      <c r="AC4833" t="s">
        <v>26</v>
      </c>
      <c r="AD4833">
        <v>19.5</v>
      </c>
      <c r="AE4833">
        <v>106.8</v>
      </c>
      <c r="AF4833">
        <v>0</v>
      </c>
      <c r="AG4833">
        <v>0</v>
      </c>
      <c r="AH4833">
        <v>12.18</v>
      </c>
      <c r="AI4833">
        <v>118.98</v>
      </c>
      <c r="AJ4833" t="s">
        <v>17</v>
      </c>
      <c r="AM4833" t="str">
        <f t="shared" si="225"/>
        <v>Stayed</v>
      </c>
      <c r="AN4833" t="str">
        <f t="shared" si="226"/>
        <v>No</v>
      </c>
      <c r="AO4833" t="str" cm="1">
        <f t="array" ref="AO4833">_xlfn.IFS($C4833&lt;36,"Youth", $C4833&lt;66, "Middle_age", $C4833&gt;65, "Old")</f>
        <v>Old</v>
      </c>
      <c r="AP4833" t="str">
        <f t="shared" si="227"/>
        <v>1 năm</v>
      </c>
    </row>
    <row r="4834" spans="1:42" x14ac:dyDescent="0.35">
      <c r="A4834" t="s">
        <v>5984</v>
      </c>
      <c r="B4834" t="s">
        <v>19</v>
      </c>
      <c r="C4834">
        <v>47</v>
      </c>
      <c r="D4834" t="s">
        <v>13</v>
      </c>
      <c r="E4834">
        <v>0</v>
      </c>
      <c r="F4834" t="s">
        <v>298</v>
      </c>
      <c r="G4834">
        <v>95321</v>
      </c>
      <c r="H4834">
        <v>37.902968000000001</v>
      </c>
      <c r="I4834">
        <v>-119.66754400000001</v>
      </c>
      <c r="J4834">
        <v>0</v>
      </c>
      <c r="K4834" s="1">
        <v>38</v>
      </c>
      <c r="L4834" t="s">
        <v>99</v>
      </c>
      <c r="M4834" t="s">
        <v>10</v>
      </c>
      <c r="N4834">
        <v>4.34</v>
      </c>
      <c r="O4834" t="s">
        <v>10</v>
      </c>
      <c r="P4834" t="s">
        <v>10</v>
      </c>
      <c r="Q4834" t="s">
        <v>25</v>
      </c>
      <c r="R4834">
        <v>26</v>
      </c>
      <c r="S4834" t="s">
        <v>10</v>
      </c>
      <c r="T4834" t="s">
        <v>10</v>
      </c>
      <c r="U4834" t="s">
        <v>13</v>
      </c>
      <c r="V4834" t="s">
        <v>13</v>
      </c>
      <c r="W4834" t="s">
        <v>10</v>
      </c>
      <c r="X4834" t="s">
        <v>10</v>
      </c>
      <c r="Y4834" t="s">
        <v>10</v>
      </c>
      <c r="Z4834" t="s">
        <v>10</v>
      </c>
      <c r="AA4834" t="s">
        <v>15</v>
      </c>
      <c r="AB4834" t="s">
        <v>10</v>
      </c>
      <c r="AC4834" t="s">
        <v>26</v>
      </c>
      <c r="AD4834">
        <v>104.85</v>
      </c>
      <c r="AE4834">
        <v>3887.25</v>
      </c>
      <c r="AF4834">
        <v>0</v>
      </c>
      <c r="AG4834">
        <v>0</v>
      </c>
      <c r="AH4834">
        <v>164.92</v>
      </c>
      <c r="AI4834">
        <v>4052.17</v>
      </c>
      <c r="AJ4834" t="s">
        <v>17</v>
      </c>
      <c r="AM4834" t="str">
        <f t="shared" si="225"/>
        <v>VIP</v>
      </c>
      <c r="AN4834" t="str">
        <f t="shared" si="226"/>
        <v>No</v>
      </c>
      <c r="AO4834" t="str" cm="1">
        <f t="array" ref="AO4834">_xlfn.IFS($C4834&lt;36,"Youth", $C4834&lt;66, "Middle_age", $C4834&gt;65, "Old")</f>
        <v>Middle_age</v>
      </c>
      <c r="AP4834" t="str">
        <f t="shared" si="227"/>
        <v>4 năm</v>
      </c>
    </row>
    <row r="4835" spans="1:42" x14ac:dyDescent="0.35">
      <c r="A4835" t="s">
        <v>5985</v>
      </c>
      <c r="B4835" t="s">
        <v>9</v>
      </c>
      <c r="C4835">
        <v>57</v>
      </c>
      <c r="D4835" t="s">
        <v>13</v>
      </c>
      <c r="E4835">
        <v>0</v>
      </c>
      <c r="F4835" t="s">
        <v>105</v>
      </c>
      <c r="G4835">
        <v>90064</v>
      </c>
      <c r="H4835">
        <v>34.037250999999998</v>
      </c>
      <c r="I4835">
        <v>-118.423573</v>
      </c>
      <c r="J4835">
        <v>0</v>
      </c>
      <c r="K4835" s="1">
        <v>47</v>
      </c>
      <c r="L4835" t="s">
        <v>46</v>
      </c>
      <c r="M4835" t="s">
        <v>13</v>
      </c>
      <c r="P4835" t="s">
        <v>10</v>
      </c>
      <c r="Q4835" t="s">
        <v>49</v>
      </c>
      <c r="R4835">
        <v>3</v>
      </c>
      <c r="S4835" t="s">
        <v>10</v>
      </c>
      <c r="T4835" t="s">
        <v>10</v>
      </c>
      <c r="U4835" t="s">
        <v>13</v>
      </c>
      <c r="V4835" t="s">
        <v>10</v>
      </c>
      <c r="W4835" t="s">
        <v>13</v>
      </c>
      <c r="X4835" t="s">
        <v>13</v>
      </c>
      <c r="Y4835" t="s">
        <v>13</v>
      </c>
      <c r="Z4835" t="s">
        <v>10</v>
      </c>
      <c r="AA4835" t="s">
        <v>15</v>
      </c>
      <c r="AB4835" t="s">
        <v>13</v>
      </c>
      <c r="AC4835" t="s">
        <v>16</v>
      </c>
      <c r="AD4835">
        <v>39.65</v>
      </c>
      <c r="AE4835">
        <v>1798.65</v>
      </c>
      <c r="AF4835">
        <v>0</v>
      </c>
      <c r="AG4835">
        <v>0</v>
      </c>
      <c r="AH4835">
        <v>0</v>
      </c>
      <c r="AI4835">
        <v>1798.65</v>
      </c>
      <c r="AJ4835" t="s">
        <v>17</v>
      </c>
      <c r="AM4835" t="str">
        <f t="shared" si="225"/>
        <v>Stayed</v>
      </c>
      <c r="AN4835" t="str">
        <f t="shared" si="226"/>
        <v>No</v>
      </c>
      <c r="AO4835" t="str" cm="1">
        <f t="array" ref="AO4835">_xlfn.IFS($C4835&lt;36,"Youth", $C4835&lt;66, "Middle_age", $C4835&gt;65, "Old")</f>
        <v>Middle_age</v>
      </c>
      <c r="AP4835" t="str">
        <f t="shared" si="227"/>
        <v>4 năm</v>
      </c>
    </row>
    <row r="4836" spans="1:42" x14ac:dyDescent="0.35">
      <c r="A4836" t="s">
        <v>5986</v>
      </c>
      <c r="B4836" t="s">
        <v>9</v>
      </c>
      <c r="C4836">
        <v>21</v>
      </c>
      <c r="D4836" t="s">
        <v>10</v>
      </c>
      <c r="E4836">
        <v>1</v>
      </c>
      <c r="F4836" t="s">
        <v>438</v>
      </c>
      <c r="G4836">
        <v>96121</v>
      </c>
      <c r="H4836">
        <v>40.181279000000004</v>
      </c>
      <c r="I4836">
        <v>-120.392967</v>
      </c>
      <c r="J4836">
        <v>5</v>
      </c>
      <c r="K4836" s="1">
        <v>45</v>
      </c>
      <c r="L4836" t="s">
        <v>12</v>
      </c>
      <c r="M4836" t="s">
        <v>10</v>
      </c>
      <c r="N4836">
        <v>37.57</v>
      </c>
      <c r="O4836" t="s">
        <v>10</v>
      </c>
      <c r="P4836" t="s">
        <v>13</v>
      </c>
      <c r="AA4836" t="s">
        <v>43</v>
      </c>
      <c r="AB4836" t="s">
        <v>10</v>
      </c>
      <c r="AC4836" t="s">
        <v>16</v>
      </c>
      <c r="AD4836">
        <v>24.65</v>
      </c>
      <c r="AE4836">
        <v>1171.3</v>
      </c>
      <c r="AF4836">
        <v>0</v>
      </c>
      <c r="AG4836">
        <v>0</v>
      </c>
      <c r="AH4836">
        <v>1690.65</v>
      </c>
      <c r="AI4836">
        <v>2861.95</v>
      </c>
      <c r="AJ4836" t="s">
        <v>17</v>
      </c>
      <c r="AM4836" t="str">
        <f t="shared" si="225"/>
        <v>Stayed</v>
      </c>
      <c r="AN4836" t="str">
        <f t="shared" si="226"/>
        <v>Yes</v>
      </c>
      <c r="AO4836" t="str" cm="1">
        <f t="array" ref="AO4836">_xlfn.IFS($C4836&lt;36,"Youth", $C4836&lt;66, "Middle_age", $C4836&gt;65, "Old")</f>
        <v>Youth</v>
      </c>
      <c r="AP4836" t="str">
        <f t="shared" si="227"/>
        <v>4 năm</v>
      </c>
    </row>
    <row r="4837" spans="1:42" x14ac:dyDescent="0.35">
      <c r="A4837" t="s">
        <v>5987</v>
      </c>
      <c r="B4837" t="s">
        <v>19</v>
      </c>
      <c r="C4837">
        <v>67</v>
      </c>
      <c r="D4837" t="s">
        <v>13</v>
      </c>
      <c r="E4837">
        <v>0</v>
      </c>
      <c r="F4837" t="s">
        <v>2504</v>
      </c>
      <c r="G4837">
        <v>91350</v>
      </c>
      <c r="H4837">
        <v>34.502431999999999</v>
      </c>
      <c r="I4837">
        <v>-118.41459</v>
      </c>
      <c r="J4837">
        <v>0</v>
      </c>
      <c r="K4837" s="1">
        <v>51</v>
      </c>
      <c r="L4837" t="s">
        <v>12</v>
      </c>
      <c r="M4837" t="s">
        <v>10</v>
      </c>
      <c r="N4837">
        <v>3.11</v>
      </c>
      <c r="O4837" t="s">
        <v>10</v>
      </c>
      <c r="P4837" t="s">
        <v>13</v>
      </c>
      <c r="AA4837" t="s">
        <v>15</v>
      </c>
      <c r="AB4837" t="s">
        <v>13</v>
      </c>
      <c r="AC4837" t="s">
        <v>26</v>
      </c>
      <c r="AD4837">
        <v>25</v>
      </c>
      <c r="AE4837">
        <v>1260.7</v>
      </c>
      <c r="AF4837">
        <v>0</v>
      </c>
      <c r="AG4837">
        <v>0</v>
      </c>
      <c r="AH4837">
        <v>158.61000000000001</v>
      </c>
      <c r="AI4837">
        <v>1419.31</v>
      </c>
      <c r="AJ4837" t="s">
        <v>17</v>
      </c>
      <c r="AM4837" t="str">
        <f t="shared" si="225"/>
        <v>Stayed</v>
      </c>
      <c r="AN4837" t="str">
        <f t="shared" si="226"/>
        <v>No</v>
      </c>
      <c r="AO4837" t="str" cm="1">
        <f t="array" ref="AO4837">_xlfn.IFS($C4837&lt;36,"Youth", $C4837&lt;66, "Middle_age", $C4837&gt;65, "Old")</f>
        <v>Old</v>
      </c>
      <c r="AP4837" t="str">
        <f t="shared" si="227"/>
        <v>5 năm</v>
      </c>
    </row>
    <row r="4838" spans="1:42" x14ac:dyDescent="0.35">
      <c r="A4838" t="s">
        <v>5988</v>
      </c>
      <c r="B4838" t="s">
        <v>19</v>
      </c>
      <c r="C4838">
        <v>53</v>
      </c>
      <c r="D4838" t="s">
        <v>10</v>
      </c>
      <c r="E4838">
        <v>0</v>
      </c>
      <c r="F4838" t="s">
        <v>4490</v>
      </c>
      <c r="G4838">
        <v>92676</v>
      </c>
      <c r="H4838">
        <v>33.782345999999997</v>
      </c>
      <c r="I4838">
        <v>-117.63526299999999</v>
      </c>
      <c r="J4838">
        <v>1</v>
      </c>
      <c r="K4838" s="1">
        <v>56</v>
      </c>
      <c r="L4838" t="s">
        <v>12</v>
      </c>
      <c r="M4838" t="s">
        <v>10</v>
      </c>
      <c r="N4838">
        <v>14.43</v>
      </c>
      <c r="O4838" t="s">
        <v>10</v>
      </c>
      <c r="P4838" t="s">
        <v>10</v>
      </c>
      <c r="Q4838" t="s">
        <v>25</v>
      </c>
      <c r="R4838">
        <v>25</v>
      </c>
      <c r="S4838" t="s">
        <v>13</v>
      </c>
      <c r="T4838" t="s">
        <v>10</v>
      </c>
      <c r="U4838" t="s">
        <v>13</v>
      </c>
      <c r="V4838" t="s">
        <v>10</v>
      </c>
      <c r="W4838" t="s">
        <v>10</v>
      </c>
      <c r="X4838" t="s">
        <v>10</v>
      </c>
      <c r="Y4838" t="s">
        <v>10</v>
      </c>
      <c r="Z4838" t="s">
        <v>10</v>
      </c>
      <c r="AA4838" t="s">
        <v>15</v>
      </c>
      <c r="AB4838" t="s">
        <v>10</v>
      </c>
      <c r="AC4838" t="s">
        <v>26</v>
      </c>
      <c r="AD4838">
        <v>107.25</v>
      </c>
      <c r="AE4838">
        <v>6033.3</v>
      </c>
      <c r="AF4838">
        <v>0</v>
      </c>
      <c r="AG4838">
        <v>0</v>
      </c>
      <c r="AH4838">
        <v>808.08</v>
      </c>
      <c r="AI4838">
        <v>6841.38</v>
      </c>
      <c r="AJ4838" t="s">
        <v>17</v>
      </c>
      <c r="AM4838" t="str">
        <f t="shared" si="225"/>
        <v>VIP</v>
      </c>
      <c r="AN4838" t="str">
        <f t="shared" si="226"/>
        <v>No</v>
      </c>
      <c r="AO4838" t="str" cm="1">
        <f t="array" ref="AO4838">_xlfn.IFS($C4838&lt;36,"Youth", $C4838&lt;66, "Middle_age", $C4838&gt;65, "Old")</f>
        <v>Middle_age</v>
      </c>
      <c r="AP4838" t="str">
        <f t="shared" si="227"/>
        <v>5 năm</v>
      </c>
    </row>
    <row r="4839" spans="1:42" x14ac:dyDescent="0.35">
      <c r="A4839" t="s">
        <v>5989</v>
      </c>
      <c r="B4839" t="s">
        <v>19</v>
      </c>
      <c r="C4839">
        <v>56</v>
      </c>
      <c r="D4839" t="s">
        <v>13</v>
      </c>
      <c r="E4839">
        <v>0</v>
      </c>
      <c r="F4839" t="s">
        <v>1366</v>
      </c>
      <c r="G4839">
        <v>96039</v>
      </c>
      <c r="H4839">
        <v>41.831901000000002</v>
      </c>
      <c r="I4839">
        <v>-123.487478</v>
      </c>
      <c r="J4839">
        <v>0</v>
      </c>
      <c r="K4839" s="1">
        <v>2</v>
      </c>
      <c r="L4839" t="s">
        <v>12</v>
      </c>
      <c r="M4839" t="s">
        <v>10</v>
      </c>
      <c r="N4839">
        <v>5.08</v>
      </c>
      <c r="O4839" t="s">
        <v>13</v>
      </c>
      <c r="P4839" t="s">
        <v>10</v>
      </c>
      <c r="Q4839" t="s">
        <v>49</v>
      </c>
      <c r="R4839">
        <v>17</v>
      </c>
      <c r="S4839" t="s">
        <v>13</v>
      </c>
      <c r="T4839" t="s">
        <v>13</v>
      </c>
      <c r="U4839" t="s">
        <v>13</v>
      </c>
      <c r="V4839" t="s">
        <v>13</v>
      </c>
      <c r="W4839" t="s">
        <v>13</v>
      </c>
      <c r="X4839" t="s">
        <v>13</v>
      </c>
      <c r="Y4839" t="s">
        <v>13</v>
      </c>
      <c r="Z4839" t="s">
        <v>10</v>
      </c>
      <c r="AA4839" t="s">
        <v>21</v>
      </c>
      <c r="AB4839" t="s">
        <v>13</v>
      </c>
      <c r="AC4839" t="s">
        <v>26</v>
      </c>
      <c r="AD4839">
        <v>44.9</v>
      </c>
      <c r="AE4839">
        <v>111.05</v>
      </c>
      <c r="AF4839">
        <v>0</v>
      </c>
      <c r="AG4839">
        <v>0</v>
      </c>
      <c r="AH4839">
        <v>10.16</v>
      </c>
      <c r="AI4839">
        <v>121.21</v>
      </c>
      <c r="AJ4839" t="s">
        <v>68</v>
      </c>
      <c r="AM4839" t="str">
        <f t="shared" si="225"/>
        <v>Joined</v>
      </c>
      <c r="AN4839" t="str">
        <f t="shared" si="226"/>
        <v>No</v>
      </c>
      <c r="AO4839" t="str" cm="1">
        <f t="array" ref="AO4839">_xlfn.IFS($C4839&lt;36,"Youth", $C4839&lt;66, "Middle_age", $C4839&gt;65, "Old")</f>
        <v>Middle_age</v>
      </c>
      <c r="AP4839" t="str">
        <f t="shared" si="227"/>
        <v>1 năm</v>
      </c>
    </row>
    <row r="4840" spans="1:42" x14ac:dyDescent="0.35">
      <c r="A4840" t="s">
        <v>5990</v>
      </c>
      <c r="B4840" t="s">
        <v>9</v>
      </c>
      <c r="C4840">
        <v>43</v>
      </c>
      <c r="D4840" t="s">
        <v>13</v>
      </c>
      <c r="E4840">
        <v>3</v>
      </c>
      <c r="F4840" t="s">
        <v>3368</v>
      </c>
      <c r="G4840">
        <v>96101</v>
      </c>
      <c r="H4840">
        <v>41.468876999999999</v>
      </c>
      <c r="I4840">
        <v>-120.54228999999999</v>
      </c>
      <c r="J4840">
        <v>0</v>
      </c>
      <c r="K4840" s="1">
        <v>10</v>
      </c>
      <c r="L4840" t="s">
        <v>12</v>
      </c>
      <c r="M4840" t="s">
        <v>10</v>
      </c>
      <c r="N4840">
        <v>42.93</v>
      </c>
      <c r="O4840" t="s">
        <v>13</v>
      </c>
      <c r="P4840" t="s">
        <v>10</v>
      </c>
      <c r="Q4840" t="s">
        <v>25</v>
      </c>
      <c r="R4840">
        <v>52</v>
      </c>
      <c r="S4840" t="s">
        <v>13</v>
      </c>
      <c r="T4840" t="s">
        <v>13</v>
      </c>
      <c r="U4840" t="s">
        <v>10</v>
      </c>
      <c r="V4840" t="s">
        <v>10</v>
      </c>
      <c r="W4840" t="s">
        <v>10</v>
      </c>
      <c r="X4840" t="s">
        <v>13</v>
      </c>
      <c r="Y4840" t="s">
        <v>13</v>
      </c>
      <c r="Z4840" t="s">
        <v>10</v>
      </c>
      <c r="AA4840" t="s">
        <v>21</v>
      </c>
      <c r="AB4840" t="s">
        <v>10</v>
      </c>
      <c r="AC4840" t="s">
        <v>26</v>
      </c>
      <c r="AD4840">
        <v>91.1</v>
      </c>
      <c r="AE4840">
        <v>964.35</v>
      </c>
      <c r="AF4840">
        <v>0</v>
      </c>
      <c r="AG4840">
        <v>0</v>
      </c>
      <c r="AH4840">
        <v>429.3</v>
      </c>
      <c r="AI4840">
        <v>1393.65</v>
      </c>
      <c r="AJ4840" t="s">
        <v>17</v>
      </c>
      <c r="AM4840" t="str">
        <f t="shared" si="225"/>
        <v>Stayed</v>
      </c>
      <c r="AN4840" t="str">
        <f t="shared" si="226"/>
        <v>Yes</v>
      </c>
      <c r="AO4840" t="str" cm="1">
        <f t="array" ref="AO4840">_xlfn.IFS($C4840&lt;36,"Youth", $C4840&lt;66, "Middle_age", $C4840&gt;65, "Old")</f>
        <v>Middle_age</v>
      </c>
      <c r="AP4840" t="str">
        <f t="shared" si="227"/>
        <v>1 năm</v>
      </c>
    </row>
    <row r="4841" spans="1:42" x14ac:dyDescent="0.35">
      <c r="A4841" t="s">
        <v>5991</v>
      </c>
      <c r="B4841" t="s">
        <v>9</v>
      </c>
      <c r="C4841">
        <v>70</v>
      </c>
      <c r="D4841" t="s">
        <v>10</v>
      </c>
      <c r="E4841">
        <v>0</v>
      </c>
      <c r="F4841" t="s">
        <v>387</v>
      </c>
      <c r="G4841">
        <v>95439</v>
      </c>
      <c r="H4841">
        <v>38.493887999999998</v>
      </c>
      <c r="I4841">
        <v>-122.777141</v>
      </c>
      <c r="J4841">
        <v>1</v>
      </c>
      <c r="K4841" s="1">
        <v>68</v>
      </c>
      <c r="L4841" t="s">
        <v>42</v>
      </c>
      <c r="M4841" t="s">
        <v>10</v>
      </c>
      <c r="N4841">
        <v>24.13</v>
      </c>
      <c r="O4841" t="s">
        <v>10</v>
      </c>
      <c r="P4841" t="s">
        <v>10</v>
      </c>
      <c r="Q4841" t="s">
        <v>25</v>
      </c>
      <c r="R4841">
        <v>24</v>
      </c>
      <c r="S4841" t="s">
        <v>13</v>
      </c>
      <c r="T4841" t="s">
        <v>10</v>
      </c>
      <c r="U4841" t="s">
        <v>13</v>
      </c>
      <c r="V4841" t="s">
        <v>13</v>
      </c>
      <c r="W4841" t="s">
        <v>13</v>
      </c>
      <c r="X4841" t="s">
        <v>10</v>
      </c>
      <c r="Y4841" t="s">
        <v>13</v>
      </c>
      <c r="Z4841" t="s">
        <v>10</v>
      </c>
      <c r="AA4841" t="s">
        <v>21</v>
      </c>
      <c r="AB4841" t="s">
        <v>10</v>
      </c>
      <c r="AC4841" t="s">
        <v>26</v>
      </c>
      <c r="AD4841">
        <v>89.6</v>
      </c>
      <c r="AE4841">
        <v>6127.6</v>
      </c>
      <c r="AF4841">
        <v>0</v>
      </c>
      <c r="AG4841">
        <v>0</v>
      </c>
      <c r="AH4841">
        <v>1640.84</v>
      </c>
      <c r="AI4841">
        <v>7768.44</v>
      </c>
      <c r="AJ4841" t="s">
        <v>27</v>
      </c>
      <c r="AK4841" t="s">
        <v>28</v>
      </c>
      <c r="AL4841" t="s">
        <v>29</v>
      </c>
      <c r="AM4841" t="str">
        <f t="shared" si="225"/>
        <v>Churned</v>
      </c>
      <c r="AN4841" t="str">
        <f t="shared" si="226"/>
        <v>No</v>
      </c>
      <c r="AO4841" t="str" cm="1">
        <f t="array" ref="AO4841">_xlfn.IFS($C4841&lt;36,"Youth", $C4841&lt;66, "Middle_age", $C4841&gt;65, "Old")</f>
        <v>Old</v>
      </c>
      <c r="AP4841" t="str">
        <f t="shared" si="227"/>
        <v>6 năm</v>
      </c>
    </row>
    <row r="4842" spans="1:42" x14ac:dyDescent="0.35">
      <c r="A4842" t="s">
        <v>5992</v>
      </c>
      <c r="B4842" t="s">
        <v>9</v>
      </c>
      <c r="C4842">
        <v>28</v>
      </c>
      <c r="D4842" t="s">
        <v>13</v>
      </c>
      <c r="E4842">
        <v>0</v>
      </c>
      <c r="F4842" t="s">
        <v>213</v>
      </c>
      <c r="G4842">
        <v>92592</v>
      </c>
      <c r="H4842">
        <v>33.507255000000001</v>
      </c>
      <c r="I4842">
        <v>-117.029473</v>
      </c>
      <c r="J4842">
        <v>0</v>
      </c>
      <c r="K4842" s="1">
        <v>13</v>
      </c>
      <c r="L4842" t="s">
        <v>32</v>
      </c>
      <c r="M4842" t="s">
        <v>10</v>
      </c>
      <c r="N4842">
        <v>17.02</v>
      </c>
      <c r="O4842" t="s">
        <v>10</v>
      </c>
      <c r="P4842" t="s">
        <v>10</v>
      </c>
      <c r="Q4842" t="s">
        <v>25</v>
      </c>
      <c r="R4842">
        <v>41</v>
      </c>
      <c r="S4842" t="s">
        <v>10</v>
      </c>
      <c r="T4842" t="s">
        <v>10</v>
      </c>
      <c r="U4842" t="s">
        <v>13</v>
      </c>
      <c r="V4842" t="s">
        <v>13</v>
      </c>
      <c r="W4842" t="s">
        <v>10</v>
      </c>
      <c r="X4842" t="s">
        <v>13</v>
      </c>
      <c r="Y4842" t="s">
        <v>13</v>
      </c>
      <c r="Z4842" t="s">
        <v>10</v>
      </c>
      <c r="AA4842" t="s">
        <v>21</v>
      </c>
      <c r="AB4842" t="s">
        <v>10</v>
      </c>
      <c r="AC4842" t="s">
        <v>26</v>
      </c>
      <c r="AD4842">
        <v>96.65</v>
      </c>
      <c r="AE4842">
        <v>1244.5</v>
      </c>
      <c r="AF4842">
        <v>0</v>
      </c>
      <c r="AG4842">
        <v>0</v>
      </c>
      <c r="AH4842">
        <v>221.26</v>
      </c>
      <c r="AI4842">
        <v>1465.76</v>
      </c>
      <c r="AJ4842" t="s">
        <v>27</v>
      </c>
      <c r="AK4842" t="s">
        <v>28</v>
      </c>
      <c r="AL4842" t="s">
        <v>74</v>
      </c>
      <c r="AM4842" t="str">
        <f t="shared" si="225"/>
        <v>Churned</v>
      </c>
      <c r="AN4842" t="str">
        <f t="shared" si="226"/>
        <v>No</v>
      </c>
      <c r="AO4842" t="str" cm="1">
        <f t="array" ref="AO4842">_xlfn.IFS($C4842&lt;36,"Youth", $C4842&lt;66, "Middle_age", $C4842&gt;65, "Old")</f>
        <v>Youth</v>
      </c>
      <c r="AP4842" t="str">
        <f t="shared" si="227"/>
        <v>2 năm</v>
      </c>
    </row>
    <row r="4843" spans="1:42" x14ac:dyDescent="0.35">
      <c r="A4843" t="s">
        <v>5993</v>
      </c>
      <c r="B4843" t="s">
        <v>9</v>
      </c>
      <c r="C4843">
        <v>29</v>
      </c>
      <c r="D4843" t="s">
        <v>10</v>
      </c>
      <c r="E4843">
        <v>0</v>
      </c>
      <c r="F4843" t="s">
        <v>754</v>
      </c>
      <c r="G4843">
        <v>94552</v>
      </c>
      <c r="H4843">
        <v>37.722726999999999</v>
      </c>
      <c r="I4843">
        <v>-122.02157</v>
      </c>
      <c r="J4843">
        <v>4</v>
      </c>
      <c r="K4843" s="1">
        <v>48</v>
      </c>
      <c r="L4843" t="s">
        <v>12</v>
      </c>
      <c r="M4843" t="s">
        <v>10</v>
      </c>
      <c r="N4843">
        <v>47.64</v>
      </c>
      <c r="O4843" t="s">
        <v>13</v>
      </c>
      <c r="P4843" t="s">
        <v>10</v>
      </c>
      <c r="Q4843" t="s">
        <v>25</v>
      </c>
      <c r="R4843">
        <v>59</v>
      </c>
      <c r="S4843" t="s">
        <v>13</v>
      </c>
      <c r="T4843" t="s">
        <v>10</v>
      </c>
      <c r="U4843" t="s">
        <v>10</v>
      </c>
      <c r="V4843" t="s">
        <v>13</v>
      </c>
      <c r="W4843" t="s">
        <v>10</v>
      </c>
      <c r="X4843" t="s">
        <v>10</v>
      </c>
      <c r="Y4843" t="s">
        <v>10</v>
      </c>
      <c r="Z4843" t="s">
        <v>10</v>
      </c>
      <c r="AA4843" t="s">
        <v>15</v>
      </c>
      <c r="AB4843" t="s">
        <v>10</v>
      </c>
      <c r="AC4843" t="s">
        <v>26</v>
      </c>
      <c r="AD4843">
        <v>97.05</v>
      </c>
      <c r="AE4843">
        <v>4692.95</v>
      </c>
      <c r="AF4843">
        <v>0</v>
      </c>
      <c r="AG4843">
        <v>0</v>
      </c>
      <c r="AH4843">
        <v>2286.7199999999998</v>
      </c>
      <c r="AI4843">
        <v>6979.67</v>
      </c>
      <c r="AJ4843" t="s">
        <v>17</v>
      </c>
      <c r="AM4843" t="str">
        <f t="shared" si="225"/>
        <v>VIP</v>
      </c>
      <c r="AN4843" t="str">
        <f t="shared" si="226"/>
        <v>No</v>
      </c>
      <c r="AO4843" t="str" cm="1">
        <f t="array" ref="AO4843">_xlfn.IFS($C4843&lt;36,"Youth", $C4843&lt;66, "Middle_age", $C4843&gt;65, "Old")</f>
        <v>Youth</v>
      </c>
      <c r="AP4843" t="str">
        <f t="shared" si="227"/>
        <v>4 năm</v>
      </c>
    </row>
    <row r="4844" spans="1:42" x14ac:dyDescent="0.35">
      <c r="A4844" t="s">
        <v>5994</v>
      </c>
      <c r="B4844" t="s">
        <v>19</v>
      </c>
      <c r="C4844">
        <v>58</v>
      </c>
      <c r="D4844" t="s">
        <v>13</v>
      </c>
      <c r="E4844">
        <v>0</v>
      </c>
      <c r="F4844" t="s">
        <v>1202</v>
      </c>
      <c r="G4844">
        <v>92267</v>
      </c>
      <c r="H4844">
        <v>34.273871999999997</v>
      </c>
      <c r="I4844">
        <v>-114.19290100000001</v>
      </c>
      <c r="J4844">
        <v>0</v>
      </c>
      <c r="K4844" s="1">
        <v>28</v>
      </c>
      <c r="L4844" t="s">
        <v>99</v>
      </c>
      <c r="M4844" t="s">
        <v>10</v>
      </c>
      <c r="N4844">
        <v>40.39</v>
      </c>
      <c r="O4844" t="s">
        <v>13</v>
      </c>
      <c r="P4844" t="s">
        <v>13</v>
      </c>
      <c r="AA4844" t="s">
        <v>15</v>
      </c>
      <c r="AB4844" t="s">
        <v>13</v>
      </c>
      <c r="AC4844" t="s">
        <v>16</v>
      </c>
      <c r="AD4844">
        <v>18.25</v>
      </c>
      <c r="AE4844">
        <v>534.70000000000005</v>
      </c>
      <c r="AF4844">
        <v>0</v>
      </c>
      <c r="AG4844">
        <v>0</v>
      </c>
      <c r="AH4844">
        <v>1130.92</v>
      </c>
      <c r="AI4844">
        <v>1665.62</v>
      </c>
      <c r="AJ4844" t="s">
        <v>17</v>
      </c>
      <c r="AM4844" t="str">
        <f t="shared" si="225"/>
        <v>Stayed</v>
      </c>
      <c r="AN4844" t="str">
        <f t="shared" si="226"/>
        <v>No</v>
      </c>
      <c r="AO4844" t="str" cm="1">
        <f t="array" ref="AO4844">_xlfn.IFS($C4844&lt;36,"Youth", $C4844&lt;66, "Middle_age", $C4844&gt;65, "Old")</f>
        <v>Middle_age</v>
      </c>
      <c r="AP4844" t="str">
        <f t="shared" si="227"/>
        <v>3 năm</v>
      </c>
    </row>
    <row r="4845" spans="1:42" x14ac:dyDescent="0.35">
      <c r="A4845" t="s">
        <v>5995</v>
      </c>
      <c r="B4845" t="s">
        <v>9</v>
      </c>
      <c r="C4845">
        <v>47</v>
      </c>
      <c r="D4845" t="s">
        <v>13</v>
      </c>
      <c r="E4845">
        <v>0</v>
      </c>
      <c r="F4845" t="s">
        <v>1086</v>
      </c>
      <c r="G4845">
        <v>92586</v>
      </c>
      <c r="H4845">
        <v>33.707483000000003</v>
      </c>
      <c r="I4845">
        <v>-117.200006</v>
      </c>
      <c r="J4845">
        <v>0</v>
      </c>
      <c r="K4845" s="1">
        <v>23</v>
      </c>
      <c r="L4845" t="s">
        <v>32</v>
      </c>
      <c r="M4845" t="s">
        <v>10</v>
      </c>
      <c r="N4845">
        <v>27.61</v>
      </c>
      <c r="O4845" t="s">
        <v>10</v>
      </c>
      <c r="P4845" t="s">
        <v>10</v>
      </c>
      <c r="Q4845" t="s">
        <v>25</v>
      </c>
      <c r="R4845">
        <v>23</v>
      </c>
      <c r="S4845" t="s">
        <v>13</v>
      </c>
      <c r="T4845" t="s">
        <v>13</v>
      </c>
      <c r="U4845" t="s">
        <v>13</v>
      </c>
      <c r="V4845" t="s">
        <v>13</v>
      </c>
      <c r="W4845" t="s">
        <v>13</v>
      </c>
      <c r="X4845" t="s">
        <v>13</v>
      </c>
      <c r="Y4845" t="s">
        <v>13</v>
      </c>
      <c r="Z4845" t="s">
        <v>10</v>
      </c>
      <c r="AA4845" t="s">
        <v>21</v>
      </c>
      <c r="AB4845" t="s">
        <v>13</v>
      </c>
      <c r="AC4845" t="s">
        <v>26</v>
      </c>
      <c r="AD4845">
        <v>75.599999999999994</v>
      </c>
      <c r="AE4845">
        <v>1758.6</v>
      </c>
      <c r="AF4845">
        <v>0</v>
      </c>
      <c r="AG4845">
        <v>0</v>
      </c>
      <c r="AH4845">
        <v>635.03</v>
      </c>
      <c r="AI4845">
        <v>2393.63</v>
      </c>
      <c r="AJ4845" t="s">
        <v>27</v>
      </c>
      <c r="AK4845" t="s">
        <v>33</v>
      </c>
      <c r="AL4845" t="s">
        <v>37</v>
      </c>
      <c r="AM4845" t="str">
        <f t="shared" si="225"/>
        <v>Churned</v>
      </c>
      <c r="AN4845" t="str">
        <f t="shared" si="226"/>
        <v>No</v>
      </c>
      <c r="AO4845" t="str" cm="1">
        <f t="array" ref="AO4845">_xlfn.IFS($C4845&lt;36,"Youth", $C4845&lt;66, "Middle_age", $C4845&gt;65, "Old")</f>
        <v>Middle_age</v>
      </c>
      <c r="AP4845" t="str">
        <f t="shared" si="227"/>
        <v>2 năm</v>
      </c>
    </row>
    <row r="4846" spans="1:42" x14ac:dyDescent="0.35">
      <c r="A4846" t="s">
        <v>5996</v>
      </c>
      <c r="B4846" t="s">
        <v>9</v>
      </c>
      <c r="C4846">
        <v>46</v>
      </c>
      <c r="D4846" t="s">
        <v>10</v>
      </c>
      <c r="E4846">
        <v>0</v>
      </c>
      <c r="F4846" t="s">
        <v>105</v>
      </c>
      <c r="G4846">
        <v>90035</v>
      </c>
      <c r="H4846">
        <v>34.051808999999999</v>
      </c>
      <c r="I4846">
        <v>-118.383843</v>
      </c>
      <c r="J4846">
        <v>5</v>
      </c>
      <c r="K4846" s="1">
        <v>27</v>
      </c>
      <c r="L4846" t="s">
        <v>12</v>
      </c>
      <c r="M4846" t="s">
        <v>10</v>
      </c>
      <c r="N4846">
        <v>40.21</v>
      </c>
      <c r="O4846" t="s">
        <v>13</v>
      </c>
      <c r="P4846" t="s">
        <v>10</v>
      </c>
      <c r="Q4846" t="s">
        <v>49</v>
      </c>
      <c r="R4846">
        <v>13</v>
      </c>
      <c r="S4846" t="s">
        <v>10</v>
      </c>
      <c r="T4846" t="s">
        <v>10</v>
      </c>
      <c r="U4846" t="s">
        <v>10</v>
      </c>
      <c r="V4846" t="s">
        <v>10</v>
      </c>
      <c r="W4846" t="s">
        <v>13</v>
      </c>
      <c r="X4846" t="s">
        <v>13</v>
      </c>
      <c r="Y4846" t="s">
        <v>13</v>
      </c>
      <c r="Z4846" t="s">
        <v>10</v>
      </c>
      <c r="AA4846" t="s">
        <v>15</v>
      </c>
      <c r="AB4846" t="s">
        <v>13</v>
      </c>
      <c r="AC4846" t="s">
        <v>16</v>
      </c>
      <c r="AD4846">
        <v>66.150000000000006</v>
      </c>
      <c r="AE4846">
        <v>1874.45</v>
      </c>
      <c r="AF4846">
        <v>0</v>
      </c>
      <c r="AG4846">
        <v>0</v>
      </c>
      <c r="AH4846">
        <v>1085.67</v>
      </c>
      <c r="AI4846">
        <v>2960.12</v>
      </c>
      <c r="AJ4846" t="s">
        <v>17</v>
      </c>
      <c r="AM4846" t="str">
        <f t="shared" si="225"/>
        <v>Stayed</v>
      </c>
      <c r="AN4846" t="str">
        <f t="shared" si="226"/>
        <v>No</v>
      </c>
      <c r="AO4846" t="str" cm="1">
        <f t="array" ref="AO4846">_xlfn.IFS($C4846&lt;36,"Youth", $C4846&lt;66, "Middle_age", $C4846&gt;65, "Old")</f>
        <v>Middle_age</v>
      </c>
      <c r="AP4846" t="str">
        <f t="shared" si="227"/>
        <v>3 năm</v>
      </c>
    </row>
    <row r="4847" spans="1:42" x14ac:dyDescent="0.35">
      <c r="A4847" t="s">
        <v>5997</v>
      </c>
      <c r="B4847" t="s">
        <v>19</v>
      </c>
      <c r="C4847">
        <v>24</v>
      </c>
      <c r="D4847" t="s">
        <v>10</v>
      </c>
      <c r="E4847">
        <v>1</v>
      </c>
      <c r="F4847" t="s">
        <v>275</v>
      </c>
      <c r="G4847">
        <v>94710</v>
      </c>
      <c r="H4847">
        <v>37.872902000000003</v>
      </c>
      <c r="I4847">
        <v>-122.303708</v>
      </c>
      <c r="J4847">
        <v>3</v>
      </c>
      <c r="K4847" s="1">
        <v>12</v>
      </c>
      <c r="L4847" t="s">
        <v>12</v>
      </c>
      <c r="M4847" t="s">
        <v>10</v>
      </c>
      <c r="N4847">
        <v>49.7</v>
      </c>
      <c r="O4847" t="s">
        <v>13</v>
      </c>
      <c r="P4847" t="s">
        <v>13</v>
      </c>
      <c r="AA4847" t="s">
        <v>43</v>
      </c>
      <c r="AB4847" t="s">
        <v>13</v>
      </c>
      <c r="AC4847" t="s">
        <v>26</v>
      </c>
      <c r="AD4847">
        <v>21.05</v>
      </c>
      <c r="AE4847">
        <v>262.05</v>
      </c>
      <c r="AF4847">
        <v>0</v>
      </c>
      <c r="AG4847">
        <v>0</v>
      </c>
      <c r="AH4847">
        <v>596.4</v>
      </c>
      <c r="AI4847">
        <v>858.45</v>
      </c>
      <c r="AJ4847" t="s">
        <v>17</v>
      </c>
      <c r="AM4847" t="str">
        <f t="shared" si="225"/>
        <v>Stayed</v>
      </c>
      <c r="AN4847" t="str">
        <f t="shared" si="226"/>
        <v>Yes</v>
      </c>
      <c r="AO4847" t="str" cm="1">
        <f t="array" ref="AO4847">_xlfn.IFS($C4847&lt;36,"Youth", $C4847&lt;66, "Middle_age", $C4847&gt;65, "Old")</f>
        <v>Youth</v>
      </c>
      <c r="AP4847" t="str">
        <f t="shared" si="227"/>
        <v>1 năm</v>
      </c>
    </row>
    <row r="4848" spans="1:42" x14ac:dyDescent="0.35">
      <c r="A4848" t="s">
        <v>5998</v>
      </c>
      <c r="B4848" t="s">
        <v>9</v>
      </c>
      <c r="C4848">
        <v>54</v>
      </c>
      <c r="D4848" t="s">
        <v>13</v>
      </c>
      <c r="E4848">
        <v>0</v>
      </c>
      <c r="F4848" t="s">
        <v>1117</v>
      </c>
      <c r="G4848">
        <v>92345</v>
      </c>
      <c r="H4848">
        <v>34.361387000000001</v>
      </c>
      <c r="I4848">
        <v>-117.337509</v>
      </c>
      <c r="J4848">
        <v>0</v>
      </c>
      <c r="K4848" s="1">
        <v>15</v>
      </c>
      <c r="L4848" t="s">
        <v>12</v>
      </c>
      <c r="M4848" t="s">
        <v>10</v>
      </c>
      <c r="N4848">
        <v>15.28</v>
      </c>
      <c r="O4848" t="s">
        <v>13</v>
      </c>
      <c r="P4848" t="s">
        <v>10</v>
      </c>
      <c r="Q4848" t="s">
        <v>25</v>
      </c>
      <c r="R4848">
        <v>16</v>
      </c>
      <c r="S4848" t="s">
        <v>13</v>
      </c>
      <c r="T4848" t="s">
        <v>13</v>
      </c>
      <c r="U4848" t="s">
        <v>10</v>
      </c>
      <c r="V4848" t="s">
        <v>13</v>
      </c>
      <c r="W4848" t="s">
        <v>10</v>
      </c>
      <c r="X4848" t="s">
        <v>10</v>
      </c>
      <c r="Y4848" t="s">
        <v>10</v>
      </c>
      <c r="Z4848" t="s">
        <v>10</v>
      </c>
      <c r="AA4848" t="s">
        <v>21</v>
      </c>
      <c r="AB4848" t="s">
        <v>10</v>
      </c>
      <c r="AC4848" t="s">
        <v>16</v>
      </c>
      <c r="AD4848">
        <v>94</v>
      </c>
      <c r="AE4848">
        <v>1505.45</v>
      </c>
      <c r="AF4848">
        <v>0</v>
      </c>
      <c r="AG4848">
        <v>0</v>
      </c>
      <c r="AH4848">
        <v>229.2</v>
      </c>
      <c r="AI4848">
        <v>1734.65</v>
      </c>
      <c r="AJ4848" t="s">
        <v>17</v>
      </c>
      <c r="AM4848" t="str">
        <f t="shared" si="225"/>
        <v>Stayed</v>
      </c>
      <c r="AN4848" t="str">
        <f t="shared" si="226"/>
        <v>No</v>
      </c>
      <c r="AO4848" t="str" cm="1">
        <f t="array" ref="AO4848">_xlfn.IFS($C4848&lt;36,"Youth", $C4848&lt;66, "Middle_age", $C4848&gt;65, "Old")</f>
        <v>Middle_age</v>
      </c>
      <c r="AP4848" t="str">
        <f t="shared" si="227"/>
        <v>2 năm</v>
      </c>
    </row>
    <row r="4849" spans="1:42" x14ac:dyDescent="0.35">
      <c r="A4849" t="s">
        <v>5999</v>
      </c>
      <c r="B4849" t="s">
        <v>9</v>
      </c>
      <c r="C4849">
        <v>30</v>
      </c>
      <c r="D4849" t="s">
        <v>13</v>
      </c>
      <c r="E4849">
        <v>0</v>
      </c>
      <c r="F4849" t="s">
        <v>523</v>
      </c>
      <c r="G4849">
        <v>93665</v>
      </c>
      <c r="H4849">
        <v>36.959730999999998</v>
      </c>
      <c r="I4849">
        <v>-120.653519</v>
      </c>
      <c r="J4849">
        <v>0</v>
      </c>
      <c r="K4849" s="1">
        <v>13</v>
      </c>
      <c r="L4849" t="s">
        <v>12</v>
      </c>
      <c r="M4849" t="s">
        <v>13</v>
      </c>
      <c r="P4849" t="s">
        <v>10</v>
      </c>
      <c r="Q4849" t="s">
        <v>49</v>
      </c>
      <c r="R4849">
        <v>53</v>
      </c>
      <c r="S4849" t="s">
        <v>13</v>
      </c>
      <c r="T4849" t="s">
        <v>13</v>
      </c>
      <c r="U4849" t="s">
        <v>13</v>
      </c>
      <c r="V4849" t="s">
        <v>13</v>
      </c>
      <c r="W4849" t="s">
        <v>13</v>
      </c>
      <c r="X4849" t="s">
        <v>13</v>
      </c>
      <c r="Y4849" t="s">
        <v>13</v>
      </c>
      <c r="Z4849" t="s">
        <v>10</v>
      </c>
      <c r="AA4849" t="s">
        <v>21</v>
      </c>
      <c r="AB4849" t="s">
        <v>10</v>
      </c>
      <c r="AC4849" t="s">
        <v>26</v>
      </c>
      <c r="AD4849">
        <v>23.9</v>
      </c>
      <c r="AE4849">
        <v>300.8</v>
      </c>
      <c r="AF4849">
        <v>0</v>
      </c>
      <c r="AG4849">
        <v>0</v>
      </c>
      <c r="AH4849">
        <v>0</v>
      </c>
      <c r="AI4849">
        <v>300.8</v>
      </c>
      <c r="AJ4849" t="s">
        <v>27</v>
      </c>
      <c r="AK4849" t="s">
        <v>33</v>
      </c>
      <c r="AL4849" t="s">
        <v>71</v>
      </c>
      <c r="AM4849" t="str">
        <f t="shared" si="225"/>
        <v>Churned</v>
      </c>
      <c r="AN4849" t="str">
        <f t="shared" si="226"/>
        <v>No</v>
      </c>
      <c r="AO4849" t="str" cm="1">
        <f t="array" ref="AO4849">_xlfn.IFS($C4849&lt;36,"Youth", $C4849&lt;66, "Middle_age", $C4849&gt;65, "Old")</f>
        <v>Youth</v>
      </c>
      <c r="AP4849" t="str">
        <f t="shared" si="227"/>
        <v>2 năm</v>
      </c>
    </row>
    <row r="4850" spans="1:42" x14ac:dyDescent="0.35">
      <c r="A4850" t="s">
        <v>6000</v>
      </c>
      <c r="B4850" t="s">
        <v>19</v>
      </c>
      <c r="C4850">
        <v>42</v>
      </c>
      <c r="D4850" t="s">
        <v>13</v>
      </c>
      <c r="E4850">
        <v>0</v>
      </c>
      <c r="F4850" t="s">
        <v>156</v>
      </c>
      <c r="G4850">
        <v>90744</v>
      </c>
      <c r="H4850">
        <v>33.782068000000002</v>
      </c>
      <c r="I4850">
        <v>-118.262263</v>
      </c>
      <c r="J4850">
        <v>0</v>
      </c>
      <c r="K4850" s="1">
        <v>3</v>
      </c>
      <c r="L4850" t="s">
        <v>12</v>
      </c>
      <c r="M4850" t="s">
        <v>10</v>
      </c>
      <c r="N4850">
        <v>35.65</v>
      </c>
      <c r="O4850" t="s">
        <v>13</v>
      </c>
      <c r="P4850" t="s">
        <v>13</v>
      </c>
      <c r="AA4850" t="s">
        <v>15</v>
      </c>
      <c r="AB4850" t="s">
        <v>13</v>
      </c>
      <c r="AC4850" t="s">
        <v>16</v>
      </c>
      <c r="AD4850">
        <v>19.600000000000001</v>
      </c>
      <c r="AE4850">
        <v>61.35</v>
      </c>
      <c r="AF4850">
        <v>0</v>
      </c>
      <c r="AG4850">
        <v>0</v>
      </c>
      <c r="AH4850">
        <v>106.95</v>
      </c>
      <c r="AI4850">
        <v>168.3</v>
      </c>
      <c r="AJ4850" t="s">
        <v>68</v>
      </c>
      <c r="AM4850" t="str">
        <f t="shared" si="225"/>
        <v>Joined</v>
      </c>
      <c r="AN4850" t="str">
        <f t="shared" si="226"/>
        <v>No</v>
      </c>
      <c r="AO4850" t="str" cm="1">
        <f t="array" ref="AO4850">_xlfn.IFS($C4850&lt;36,"Youth", $C4850&lt;66, "Middle_age", $C4850&gt;65, "Old")</f>
        <v>Middle_age</v>
      </c>
      <c r="AP4850" t="str">
        <f t="shared" si="227"/>
        <v>1 năm</v>
      </c>
    </row>
    <row r="4851" spans="1:42" x14ac:dyDescent="0.35">
      <c r="A4851" t="s">
        <v>6001</v>
      </c>
      <c r="B4851" t="s">
        <v>19</v>
      </c>
      <c r="C4851">
        <v>47</v>
      </c>
      <c r="D4851" t="s">
        <v>10</v>
      </c>
      <c r="E4851">
        <v>2</v>
      </c>
      <c r="F4851" t="s">
        <v>288</v>
      </c>
      <c r="G4851">
        <v>92551</v>
      </c>
      <c r="H4851">
        <v>33.882739999999998</v>
      </c>
      <c r="I4851">
        <v>-117.224878</v>
      </c>
      <c r="J4851">
        <v>9</v>
      </c>
      <c r="K4851" s="1">
        <v>69</v>
      </c>
      <c r="L4851" t="s">
        <v>42</v>
      </c>
      <c r="M4851" t="s">
        <v>10</v>
      </c>
      <c r="N4851">
        <v>22.49</v>
      </c>
      <c r="O4851" t="s">
        <v>10</v>
      </c>
      <c r="P4851" t="s">
        <v>10</v>
      </c>
      <c r="Q4851" t="s">
        <v>25</v>
      </c>
      <c r="R4851">
        <v>11</v>
      </c>
      <c r="S4851" t="s">
        <v>13</v>
      </c>
      <c r="T4851" t="s">
        <v>10</v>
      </c>
      <c r="U4851" t="s">
        <v>10</v>
      </c>
      <c r="V4851" t="s">
        <v>13</v>
      </c>
      <c r="W4851" t="s">
        <v>10</v>
      </c>
      <c r="X4851" t="s">
        <v>10</v>
      </c>
      <c r="Y4851" t="s">
        <v>10</v>
      </c>
      <c r="Z4851" t="s">
        <v>10</v>
      </c>
      <c r="AA4851" t="s">
        <v>43</v>
      </c>
      <c r="AB4851" t="s">
        <v>10</v>
      </c>
      <c r="AC4851" t="s">
        <v>26</v>
      </c>
      <c r="AD4851">
        <v>105</v>
      </c>
      <c r="AE4851">
        <v>7297.75</v>
      </c>
      <c r="AF4851">
        <v>0</v>
      </c>
      <c r="AG4851">
        <v>0</v>
      </c>
      <c r="AH4851">
        <v>1551.81</v>
      </c>
      <c r="AI4851">
        <v>8849.56</v>
      </c>
      <c r="AJ4851" t="s">
        <v>17</v>
      </c>
      <c r="AM4851" t="str">
        <f t="shared" si="225"/>
        <v>VIP</v>
      </c>
      <c r="AN4851" t="str">
        <f t="shared" si="226"/>
        <v>Yes</v>
      </c>
      <c r="AO4851" t="str" cm="1">
        <f t="array" ref="AO4851">_xlfn.IFS($C4851&lt;36,"Youth", $C4851&lt;66, "Middle_age", $C4851&gt;65, "Old")</f>
        <v>Middle_age</v>
      </c>
      <c r="AP4851" t="str">
        <f t="shared" si="227"/>
        <v>6 năm</v>
      </c>
    </row>
    <row r="4852" spans="1:42" x14ac:dyDescent="0.35">
      <c r="A4852" t="s">
        <v>6002</v>
      </c>
      <c r="B4852" t="s">
        <v>9</v>
      </c>
      <c r="C4852">
        <v>26</v>
      </c>
      <c r="D4852" t="s">
        <v>13</v>
      </c>
      <c r="E4852">
        <v>0</v>
      </c>
      <c r="F4852" t="s">
        <v>4642</v>
      </c>
      <c r="G4852">
        <v>95328</v>
      </c>
      <c r="H4852">
        <v>37.555630999999998</v>
      </c>
      <c r="I4852">
        <v>-120.911653</v>
      </c>
      <c r="J4852">
        <v>0</v>
      </c>
      <c r="K4852" s="1">
        <v>12</v>
      </c>
      <c r="L4852" t="s">
        <v>12</v>
      </c>
      <c r="M4852" t="s">
        <v>10</v>
      </c>
      <c r="N4852">
        <v>32.32</v>
      </c>
      <c r="O4852" t="s">
        <v>13</v>
      </c>
      <c r="P4852" t="s">
        <v>13</v>
      </c>
      <c r="AA4852" t="s">
        <v>21</v>
      </c>
      <c r="AB4852" t="s">
        <v>13</v>
      </c>
      <c r="AC4852" t="s">
        <v>153</v>
      </c>
      <c r="AD4852">
        <v>20.3</v>
      </c>
      <c r="AE4852">
        <v>246.7</v>
      </c>
      <c r="AF4852">
        <v>0</v>
      </c>
      <c r="AG4852">
        <v>0</v>
      </c>
      <c r="AH4852">
        <v>387.84</v>
      </c>
      <c r="AI4852">
        <v>634.54</v>
      </c>
      <c r="AJ4852" t="s">
        <v>17</v>
      </c>
      <c r="AM4852" t="str">
        <f t="shared" si="225"/>
        <v>Stayed</v>
      </c>
      <c r="AN4852" t="str">
        <f t="shared" si="226"/>
        <v>No</v>
      </c>
      <c r="AO4852" t="str" cm="1">
        <f t="array" ref="AO4852">_xlfn.IFS($C4852&lt;36,"Youth", $C4852&lt;66, "Middle_age", $C4852&gt;65, "Old")</f>
        <v>Youth</v>
      </c>
      <c r="AP4852" t="str">
        <f t="shared" si="227"/>
        <v>1 năm</v>
      </c>
    </row>
    <row r="4853" spans="1:42" x14ac:dyDescent="0.35">
      <c r="A4853" t="s">
        <v>6003</v>
      </c>
      <c r="B4853" t="s">
        <v>9</v>
      </c>
      <c r="C4853">
        <v>26</v>
      </c>
      <c r="D4853" t="s">
        <v>13</v>
      </c>
      <c r="E4853">
        <v>0</v>
      </c>
      <c r="F4853" t="s">
        <v>569</v>
      </c>
      <c r="G4853">
        <v>94952</v>
      </c>
      <c r="H4853">
        <v>38.237017999999999</v>
      </c>
      <c r="I4853">
        <v>-122.77872000000001</v>
      </c>
      <c r="J4853">
        <v>0</v>
      </c>
      <c r="K4853" s="1">
        <v>54</v>
      </c>
      <c r="L4853" t="s">
        <v>12</v>
      </c>
      <c r="M4853" t="s">
        <v>10</v>
      </c>
      <c r="N4853">
        <v>11.76</v>
      </c>
      <c r="O4853" t="s">
        <v>10</v>
      </c>
      <c r="P4853" t="s">
        <v>10</v>
      </c>
      <c r="Q4853" t="s">
        <v>25</v>
      </c>
      <c r="R4853">
        <v>52</v>
      </c>
      <c r="S4853" t="s">
        <v>13</v>
      </c>
      <c r="T4853" t="s">
        <v>13</v>
      </c>
      <c r="U4853" t="s">
        <v>10</v>
      </c>
      <c r="V4853" t="s">
        <v>10</v>
      </c>
      <c r="W4853" t="s">
        <v>13</v>
      </c>
      <c r="X4853" t="s">
        <v>10</v>
      </c>
      <c r="Y4853" t="s">
        <v>10</v>
      </c>
      <c r="Z4853" t="s">
        <v>10</v>
      </c>
      <c r="AA4853" t="s">
        <v>43</v>
      </c>
      <c r="AB4853" t="s">
        <v>10</v>
      </c>
      <c r="AC4853" t="s">
        <v>26</v>
      </c>
      <c r="AD4853">
        <v>95.1</v>
      </c>
      <c r="AE4853">
        <v>5064.8500000000004</v>
      </c>
      <c r="AF4853">
        <v>0</v>
      </c>
      <c r="AG4853">
        <v>0</v>
      </c>
      <c r="AH4853">
        <v>635.04</v>
      </c>
      <c r="AI4853">
        <v>5699.89</v>
      </c>
      <c r="AJ4853" t="s">
        <v>17</v>
      </c>
      <c r="AM4853" t="str">
        <f t="shared" si="225"/>
        <v>VIP</v>
      </c>
      <c r="AN4853" t="str">
        <f t="shared" si="226"/>
        <v>No</v>
      </c>
      <c r="AO4853" t="str" cm="1">
        <f t="array" ref="AO4853">_xlfn.IFS($C4853&lt;36,"Youth", $C4853&lt;66, "Middle_age", $C4853&gt;65, "Old")</f>
        <v>Youth</v>
      </c>
      <c r="AP4853" t="str">
        <f t="shared" si="227"/>
        <v>5 năm</v>
      </c>
    </row>
    <row r="4854" spans="1:42" x14ac:dyDescent="0.35">
      <c r="A4854" t="s">
        <v>6004</v>
      </c>
      <c r="B4854" t="s">
        <v>9</v>
      </c>
      <c r="C4854">
        <v>35</v>
      </c>
      <c r="D4854" t="s">
        <v>10</v>
      </c>
      <c r="E4854">
        <v>0</v>
      </c>
      <c r="F4854" t="s">
        <v>105</v>
      </c>
      <c r="G4854">
        <v>90037</v>
      </c>
      <c r="H4854">
        <v>34.002642000000002</v>
      </c>
      <c r="I4854">
        <v>-118.28759599999999</v>
      </c>
      <c r="J4854">
        <v>1</v>
      </c>
      <c r="K4854" s="1">
        <v>26</v>
      </c>
      <c r="L4854" t="s">
        <v>12</v>
      </c>
      <c r="M4854" t="s">
        <v>10</v>
      </c>
      <c r="N4854">
        <v>22.33</v>
      </c>
      <c r="O4854" t="s">
        <v>10</v>
      </c>
      <c r="P4854" t="s">
        <v>10</v>
      </c>
      <c r="Q4854" t="s">
        <v>49</v>
      </c>
      <c r="R4854">
        <v>13</v>
      </c>
      <c r="S4854" t="s">
        <v>13</v>
      </c>
      <c r="T4854" t="s">
        <v>10</v>
      </c>
      <c r="U4854" t="s">
        <v>13</v>
      </c>
      <c r="V4854" t="s">
        <v>10</v>
      </c>
      <c r="W4854" t="s">
        <v>13</v>
      </c>
      <c r="X4854" t="s">
        <v>13</v>
      </c>
      <c r="Y4854" t="s">
        <v>13</v>
      </c>
      <c r="Z4854" t="s">
        <v>10</v>
      </c>
      <c r="AA4854" t="s">
        <v>21</v>
      </c>
      <c r="AB4854" t="s">
        <v>10</v>
      </c>
      <c r="AC4854" t="s">
        <v>26</v>
      </c>
      <c r="AD4854">
        <v>60.05</v>
      </c>
      <c r="AE4854">
        <v>1616.15</v>
      </c>
      <c r="AF4854">
        <v>0</v>
      </c>
      <c r="AG4854">
        <v>0</v>
      </c>
      <c r="AH4854">
        <v>580.58000000000004</v>
      </c>
      <c r="AI4854">
        <v>2196.73</v>
      </c>
      <c r="AJ4854" t="s">
        <v>27</v>
      </c>
      <c r="AK4854" t="s">
        <v>79</v>
      </c>
      <c r="AL4854" t="s">
        <v>80</v>
      </c>
      <c r="AM4854" t="str">
        <f t="shared" si="225"/>
        <v>Churned</v>
      </c>
      <c r="AN4854" t="str">
        <f t="shared" si="226"/>
        <v>No</v>
      </c>
      <c r="AO4854" t="str" cm="1">
        <f t="array" ref="AO4854">_xlfn.IFS($C4854&lt;36,"Youth", $C4854&lt;66, "Middle_age", $C4854&gt;65, "Old")</f>
        <v>Youth</v>
      </c>
      <c r="AP4854" t="str">
        <f t="shared" si="227"/>
        <v>3 năm</v>
      </c>
    </row>
    <row r="4855" spans="1:42" x14ac:dyDescent="0.35">
      <c r="A4855" t="s">
        <v>6005</v>
      </c>
      <c r="B4855" t="s">
        <v>19</v>
      </c>
      <c r="C4855">
        <v>38</v>
      </c>
      <c r="D4855" t="s">
        <v>10</v>
      </c>
      <c r="E4855">
        <v>2</v>
      </c>
      <c r="F4855" t="s">
        <v>3418</v>
      </c>
      <c r="G4855">
        <v>92301</v>
      </c>
      <c r="H4855">
        <v>34.667814999999997</v>
      </c>
      <c r="I4855">
        <v>-117.53618299999999</v>
      </c>
      <c r="J4855">
        <v>1</v>
      </c>
      <c r="K4855" s="1">
        <v>24</v>
      </c>
      <c r="L4855" t="s">
        <v>99</v>
      </c>
      <c r="M4855" t="s">
        <v>10</v>
      </c>
      <c r="N4855">
        <v>36.049999999999997</v>
      </c>
      <c r="O4855" t="s">
        <v>10</v>
      </c>
      <c r="P4855" t="s">
        <v>10</v>
      </c>
      <c r="Q4855" t="s">
        <v>14</v>
      </c>
      <c r="R4855">
        <v>24</v>
      </c>
      <c r="S4855" t="s">
        <v>10</v>
      </c>
      <c r="T4855" t="s">
        <v>13</v>
      </c>
      <c r="U4855" t="s">
        <v>10</v>
      </c>
      <c r="V4855" t="s">
        <v>10</v>
      </c>
      <c r="W4855" t="s">
        <v>10</v>
      </c>
      <c r="X4855" t="s">
        <v>10</v>
      </c>
      <c r="Y4855" t="s">
        <v>10</v>
      </c>
      <c r="Z4855" t="s">
        <v>10</v>
      </c>
      <c r="AA4855" t="s">
        <v>15</v>
      </c>
      <c r="AB4855" t="s">
        <v>10</v>
      </c>
      <c r="AC4855" t="s">
        <v>153</v>
      </c>
      <c r="AD4855">
        <v>84.8</v>
      </c>
      <c r="AE4855">
        <v>1990.5</v>
      </c>
      <c r="AF4855">
        <v>48.23</v>
      </c>
      <c r="AG4855">
        <v>0</v>
      </c>
      <c r="AH4855">
        <v>865.2</v>
      </c>
      <c r="AI4855">
        <v>2807.47</v>
      </c>
      <c r="AJ4855" t="s">
        <v>17</v>
      </c>
      <c r="AM4855" t="str">
        <f t="shared" si="225"/>
        <v>Stayed</v>
      </c>
      <c r="AN4855" t="str">
        <f t="shared" si="226"/>
        <v>Yes</v>
      </c>
      <c r="AO4855" t="str" cm="1">
        <f t="array" ref="AO4855">_xlfn.IFS($C4855&lt;36,"Youth", $C4855&lt;66, "Middle_age", $C4855&gt;65, "Old")</f>
        <v>Middle_age</v>
      </c>
      <c r="AP4855" t="str">
        <f t="shared" si="227"/>
        <v>2 năm</v>
      </c>
    </row>
    <row r="4856" spans="1:42" x14ac:dyDescent="0.35">
      <c r="A4856" t="s">
        <v>6006</v>
      </c>
      <c r="B4856" t="s">
        <v>19</v>
      </c>
      <c r="C4856">
        <v>61</v>
      </c>
      <c r="D4856" t="s">
        <v>13</v>
      </c>
      <c r="E4856">
        <v>0</v>
      </c>
      <c r="F4856" t="s">
        <v>257</v>
      </c>
      <c r="G4856">
        <v>92604</v>
      </c>
      <c r="H4856">
        <v>33.688546000000002</v>
      </c>
      <c r="I4856">
        <v>-117.78809099999999</v>
      </c>
      <c r="J4856">
        <v>0</v>
      </c>
      <c r="K4856" s="1">
        <v>2</v>
      </c>
      <c r="L4856" t="s">
        <v>12</v>
      </c>
      <c r="M4856" t="s">
        <v>10</v>
      </c>
      <c r="N4856">
        <v>6.34</v>
      </c>
      <c r="O4856" t="s">
        <v>13</v>
      </c>
      <c r="P4856" t="s">
        <v>10</v>
      </c>
      <c r="Q4856" t="s">
        <v>14</v>
      </c>
      <c r="R4856">
        <v>28</v>
      </c>
      <c r="S4856" t="s">
        <v>13</v>
      </c>
      <c r="T4856" t="s">
        <v>13</v>
      </c>
      <c r="U4856" t="s">
        <v>13</v>
      </c>
      <c r="V4856" t="s">
        <v>10</v>
      </c>
      <c r="W4856" t="s">
        <v>13</v>
      </c>
      <c r="X4856" t="s">
        <v>13</v>
      </c>
      <c r="Y4856" t="s">
        <v>13</v>
      </c>
      <c r="Z4856" t="s">
        <v>13</v>
      </c>
      <c r="AA4856" t="s">
        <v>21</v>
      </c>
      <c r="AB4856" t="s">
        <v>10</v>
      </c>
      <c r="AC4856" t="s">
        <v>16</v>
      </c>
      <c r="AD4856">
        <v>50.2</v>
      </c>
      <c r="AE4856">
        <v>109.25</v>
      </c>
      <c r="AF4856">
        <v>0</v>
      </c>
      <c r="AG4856">
        <v>10</v>
      </c>
      <c r="AH4856">
        <v>12.68</v>
      </c>
      <c r="AI4856">
        <v>131.93</v>
      </c>
      <c r="AJ4856" t="s">
        <v>68</v>
      </c>
      <c r="AM4856" t="str">
        <f t="shared" si="225"/>
        <v>Joined</v>
      </c>
      <c r="AN4856" t="str">
        <f t="shared" si="226"/>
        <v>No</v>
      </c>
      <c r="AO4856" t="str" cm="1">
        <f t="array" ref="AO4856">_xlfn.IFS($C4856&lt;36,"Youth", $C4856&lt;66, "Middle_age", $C4856&gt;65, "Old")</f>
        <v>Middle_age</v>
      </c>
      <c r="AP4856" t="str">
        <f t="shared" si="227"/>
        <v>1 năm</v>
      </c>
    </row>
    <row r="4857" spans="1:42" x14ac:dyDescent="0.35">
      <c r="A4857" t="s">
        <v>6007</v>
      </c>
      <c r="B4857" t="s">
        <v>9</v>
      </c>
      <c r="C4857">
        <v>29</v>
      </c>
      <c r="D4857" t="s">
        <v>10</v>
      </c>
      <c r="E4857">
        <v>0</v>
      </c>
      <c r="F4857" t="s">
        <v>121</v>
      </c>
      <c r="G4857">
        <v>92117</v>
      </c>
      <c r="H4857">
        <v>32.825085999999999</v>
      </c>
      <c r="I4857">
        <v>-117.19942399999999</v>
      </c>
      <c r="J4857">
        <v>1</v>
      </c>
      <c r="K4857" s="1">
        <v>47</v>
      </c>
      <c r="L4857" t="s">
        <v>12</v>
      </c>
      <c r="M4857" t="s">
        <v>10</v>
      </c>
      <c r="N4857">
        <v>2.87</v>
      </c>
      <c r="O4857" t="s">
        <v>10</v>
      </c>
      <c r="P4857" t="s">
        <v>10</v>
      </c>
      <c r="Q4857" t="s">
        <v>25</v>
      </c>
      <c r="R4857">
        <v>51</v>
      </c>
      <c r="S4857" t="s">
        <v>10</v>
      </c>
      <c r="T4857" t="s">
        <v>10</v>
      </c>
      <c r="U4857" t="s">
        <v>10</v>
      </c>
      <c r="V4857" t="s">
        <v>13</v>
      </c>
      <c r="W4857" t="s">
        <v>10</v>
      </c>
      <c r="X4857" t="s">
        <v>13</v>
      </c>
      <c r="Y4857" t="s">
        <v>10</v>
      </c>
      <c r="Z4857" t="s">
        <v>10</v>
      </c>
      <c r="AA4857" t="s">
        <v>21</v>
      </c>
      <c r="AB4857" t="s">
        <v>10</v>
      </c>
      <c r="AC4857" t="s">
        <v>26</v>
      </c>
      <c r="AD4857">
        <v>98.75</v>
      </c>
      <c r="AE4857">
        <v>4533.7</v>
      </c>
      <c r="AF4857">
        <v>0</v>
      </c>
      <c r="AG4857">
        <v>0</v>
      </c>
      <c r="AH4857">
        <v>134.88999999999999</v>
      </c>
      <c r="AI4857">
        <v>4668.59</v>
      </c>
      <c r="AJ4857" t="s">
        <v>27</v>
      </c>
      <c r="AK4857" t="s">
        <v>28</v>
      </c>
      <c r="AL4857" t="s">
        <v>74</v>
      </c>
      <c r="AM4857" t="str">
        <f t="shared" si="225"/>
        <v>Churned</v>
      </c>
      <c r="AN4857" t="str">
        <f t="shared" si="226"/>
        <v>No</v>
      </c>
      <c r="AO4857" t="str" cm="1">
        <f t="array" ref="AO4857">_xlfn.IFS($C4857&lt;36,"Youth", $C4857&lt;66, "Middle_age", $C4857&gt;65, "Old")</f>
        <v>Youth</v>
      </c>
      <c r="AP4857" t="str">
        <f t="shared" si="227"/>
        <v>4 năm</v>
      </c>
    </row>
    <row r="4858" spans="1:42" x14ac:dyDescent="0.35">
      <c r="A4858" t="s">
        <v>6008</v>
      </c>
      <c r="B4858" t="s">
        <v>9</v>
      </c>
      <c r="C4858">
        <v>72</v>
      </c>
      <c r="D4858" t="s">
        <v>10</v>
      </c>
      <c r="E4858">
        <v>0</v>
      </c>
      <c r="F4858" t="s">
        <v>11</v>
      </c>
      <c r="G4858">
        <v>93225</v>
      </c>
      <c r="H4858">
        <v>34.827661999999997</v>
      </c>
      <c r="I4858">
        <v>-118.999073</v>
      </c>
      <c r="J4858">
        <v>8</v>
      </c>
      <c r="K4858" s="1">
        <v>58</v>
      </c>
      <c r="L4858" t="s">
        <v>46</v>
      </c>
      <c r="M4858" t="s">
        <v>10</v>
      </c>
      <c r="N4858">
        <v>47.34</v>
      </c>
      <c r="O4858" t="s">
        <v>10</v>
      </c>
      <c r="P4858" t="s">
        <v>10</v>
      </c>
      <c r="Q4858" t="s">
        <v>25</v>
      </c>
      <c r="R4858">
        <v>28</v>
      </c>
      <c r="S4858" t="s">
        <v>13</v>
      </c>
      <c r="T4858" t="s">
        <v>13</v>
      </c>
      <c r="U4858" t="s">
        <v>13</v>
      </c>
      <c r="V4858" t="s">
        <v>10</v>
      </c>
      <c r="W4858" t="s">
        <v>10</v>
      </c>
      <c r="X4858" t="s">
        <v>10</v>
      </c>
      <c r="Y4858" t="s">
        <v>10</v>
      </c>
      <c r="Z4858" t="s">
        <v>10</v>
      </c>
      <c r="AA4858" t="s">
        <v>21</v>
      </c>
      <c r="AB4858" t="s">
        <v>10</v>
      </c>
      <c r="AC4858" t="s">
        <v>26</v>
      </c>
      <c r="AD4858">
        <v>100.4</v>
      </c>
      <c r="AE4858">
        <v>5749.8</v>
      </c>
      <c r="AF4858">
        <v>0</v>
      </c>
      <c r="AG4858">
        <v>0</v>
      </c>
      <c r="AH4858">
        <v>2745.72</v>
      </c>
      <c r="AI4858">
        <v>8495.52</v>
      </c>
      <c r="AJ4858" t="s">
        <v>17</v>
      </c>
      <c r="AM4858" t="str">
        <f t="shared" si="225"/>
        <v>VIP</v>
      </c>
      <c r="AN4858" t="str">
        <f t="shared" si="226"/>
        <v>No</v>
      </c>
      <c r="AO4858" t="str" cm="1">
        <f t="array" ref="AO4858">_xlfn.IFS($C4858&lt;36,"Youth", $C4858&lt;66, "Middle_age", $C4858&gt;65, "Old")</f>
        <v>Old</v>
      </c>
      <c r="AP4858" t="str">
        <f t="shared" si="227"/>
        <v>5 năm</v>
      </c>
    </row>
    <row r="4859" spans="1:42" x14ac:dyDescent="0.35">
      <c r="A4859" t="s">
        <v>6009</v>
      </c>
      <c r="B4859" t="s">
        <v>9</v>
      </c>
      <c r="C4859">
        <v>41</v>
      </c>
      <c r="D4859" t="s">
        <v>10</v>
      </c>
      <c r="E4859">
        <v>0</v>
      </c>
      <c r="F4859" t="s">
        <v>1427</v>
      </c>
      <c r="G4859">
        <v>91761</v>
      </c>
      <c r="H4859">
        <v>34.035601999999997</v>
      </c>
      <c r="I4859">
        <v>-117.591528</v>
      </c>
      <c r="J4859">
        <v>8</v>
      </c>
      <c r="K4859" s="1">
        <v>64</v>
      </c>
      <c r="L4859" t="s">
        <v>46</v>
      </c>
      <c r="M4859" t="s">
        <v>10</v>
      </c>
      <c r="N4859">
        <v>19.98</v>
      </c>
      <c r="O4859" t="s">
        <v>13</v>
      </c>
      <c r="P4859" t="s">
        <v>13</v>
      </c>
      <c r="AA4859" t="s">
        <v>43</v>
      </c>
      <c r="AB4859" t="s">
        <v>13</v>
      </c>
      <c r="AC4859" t="s">
        <v>16</v>
      </c>
      <c r="AD4859">
        <v>19.45</v>
      </c>
      <c r="AE4859">
        <v>1208.5999999999999</v>
      </c>
      <c r="AF4859">
        <v>0</v>
      </c>
      <c r="AG4859">
        <v>0</v>
      </c>
      <c r="AH4859">
        <v>1278.72</v>
      </c>
      <c r="AI4859">
        <v>2487.3200000000002</v>
      </c>
      <c r="AJ4859" t="s">
        <v>17</v>
      </c>
      <c r="AM4859" t="str">
        <f t="shared" si="225"/>
        <v>Stayed</v>
      </c>
      <c r="AN4859" t="str">
        <f t="shared" si="226"/>
        <v>No</v>
      </c>
      <c r="AO4859" t="str" cm="1">
        <f t="array" ref="AO4859">_xlfn.IFS($C4859&lt;36,"Youth", $C4859&lt;66, "Middle_age", $C4859&gt;65, "Old")</f>
        <v>Middle_age</v>
      </c>
      <c r="AP4859" t="str">
        <f t="shared" si="227"/>
        <v>6 năm</v>
      </c>
    </row>
    <row r="4860" spans="1:42" x14ac:dyDescent="0.35">
      <c r="A4860" t="s">
        <v>6010</v>
      </c>
      <c r="B4860" t="s">
        <v>19</v>
      </c>
      <c r="C4860">
        <v>54</v>
      </c>
      <c r="D4860" t="s">
        <v>10</v>
      </c>
      <c r="E4860">
        <v>2</v>
      </c>
      <c r="F4860" t="s">
        <v>1617</v>
      </c>
      <c r="G4860">
        <v>96035</v>
      </c>
      <c r="H4860">
        <v>40.031939999999999</v>
      </c>
      <c r="I4860">
        <v>-122.176023</v>
      </c>
      <c r="J4860">
        <v>9</v>
      </c>
      <c r="K4860" s="1">
        <v>58</v>
      </c>
      <c r="L4860" t="s">
        <v>12</v>
      </c>
      <c r="M4860" t="s">
        <v>10</v>
      </c>
      <c r="N4860">
        <v>35.35</v>
      </c>
      <c r="O4860" t="s">
        <v>13</v>
      </c>
      <c r="P4860" t="s">
        <v>10</v>
      </c>
      <c r="Q4860" t="s">
        <v>49</v>
      </c>
      <c r="R4860">
        <v>29</v>
      </c>
      <c r="S4860" t="s">
        <v>13</v>
      </c>
      <c r="T4860" t="s">
        <v>10</v>
      </c>
      <c r="U4860" t="s">
        <v>13</v>
      </c>
      <c r="V4860" t="s">
        <v>10</v>
      </c>
      <c r="W4860" t="s">
        <v>10</v>
      </c>
      <c r="X4860" t="s">
        <v>10</v>
      </c>
      <c r="Y4860" t="s">
        <v>10</v>
      </c>
      <c r="Z4860" t="s">
        <v>10</v>
      </c>
      <c r="AA4860" t="s">
        <v>15</v>
      </c>
      <c r="AB4860" t="s">
        <v>10</v>
      </c>
      <c r="AC4860" t="s">
        <v>16</v>
      </c>
      <c r="AD4860">
        <v>75.2</v>
      </c>
      <c r="AE4860">
        <v>4300.8</v>
      </c>
      <c r="AF4860">
        <v>0</v>
      </c>
      <c r="AG4860">
        <v>0</v>
      </c>
      <c r="AH4860">
        <v>2050.3000000000002</v>
      </c>
      <c r="AI4860">
        <v>6351.1</v>
      </c>
      <c r="AJ4860" t="s">
        <v>17</v>
      </c>
      <c r="AM4860" t="str">
        <f t="shared" si="225"/>
        <v>VIP</v>
      </c>
      <c r="AN4860" t="str">
        <f t="shared" si="226"/>
        <v>Yes</v>
      </c>
      <c r="AO4860" t="str" cm="1">
        <f t="array" ref="AO4860">_xlfn.IFS($C4860&lt;36,"Youth", $C4860&lt;66, "Middle_age", $C4860&gt;65, "Old")</f>
        <v>Middle_age</v>
      </c>
      <c r="AP4860" t="str">
        <f t="shared" si="227"/>
        <v>5 năm</v>
      </c>
    </row>
    <row r="4861" spans="1:42" x14ac:dyDescent="0.35">
      <c r="A4861" t="s">
        <v>6011</v>
      </c>
      <c r="B4861" t="s">
        <v>19</v>
      </c>
      <c r="C4861">
        <v>56</v>
      </c>
      <c r="D4861" t="s">
        <v>10</v>
      </c>
      <c r="E4861">
        <v>0</v>
      </c>
      <c r="F4861" t="s">
        <v>281</v>
      </c>
      <c r="G4861">
        <v>92201</v>
      </c>
      <c r="H4861">
        <v>33.713890999999997</v>
      </c>
      <c r="I4861">
        <v>-116.237257</v>
      </c>
      <c r="J4861">
        <v>1</v>
      </c>
      <c r="K4861" s="1">
        <v>19</v>
      </c>
      <c r="L4861" t="s">
        <v>12</v>
      </c>
      <c r="M4861" t="s">
        <v>10</v>
      </c>
      <c r="N4861">
        <v>43.95</v>
      </c>
      <c r="O4861" t="s">
        <v>13</v>
      </c>
      <c r="P4861" t="s">
        <v>10</v>
      </c>
      <c r="Q4861" t="s">
        <v>25</v>
      </c>
      <c r="R4861">
        <v>20</v>
      </c>
      <c r="S4861" t="s">
        <v>13</v>
      </c>
      <c r="T4861" t="s">
        <v>10</v>
      </c>
      <c r="U4861" t="s">
        <v>13</v>
      </c>
      <c r="V4861" t="s">
        <v>10</v>
      </c>
      <c r="W4861" t="s">
        <v>10</v>
      </c>
      <c r="X4861" t="s">
        <v>10</v>
      </c>
      <c r="Y4861" t="s">
        <v>10</v>
      </c>
      <c r="Z4861" t="s">
        <v>10</v>
      </c>
      <c r="AA4861" t="s">
        <v>15</v>
      </c>
      <c r="AB4861" t="s">
        <v>13</v>
      </c>
      <c r="AC4861" t="s">
        <v>26</v>
      </c>
      <c r="AD4861">
        <v>100</v>
      </c>
      <c r="AE4861">
        <v>1888.65</v>
      </c>
      <c r="AF4861">
        <v>0</v>
      </c>
      <c r="AG4861">
        <v>0</v>
      </c>
      <c r="AH4861">
        <v>835.05</v>
      </c>
      <c r="AI4861">
        <v>2723.7</v>
      </c>
      <c r="AJ4861" t="s">
        <v>27</v>
      </c>
      <c r="AK4861" t="s">
        <v>28</v>
      </c>
      <c r="AL4861" t="s">
        <v>184</v>
      </c>
      <c r="AM4861" t="str">
        <f t="shared" si="225"/>
        <v>Churned</v>
      </c>
      <c r="AN4861" t="str">
        <f t="shared" si="226"/>
        <v>No</v>
      </c>
      <c r="AO4861" t="str" cm="1">
        <f t="array" ref="AO4861">_xlfn.IFS($C4861&lt;36,"Youth", $C4861&lt;66, "Middle_age", $C4861&gt;65, "Old")</f>
        <v>Middle_age</v>
      </c>
      <c r="AP4861" t="str">
        <f t="shared" si="227"/>
        <v>2 năm</v>
      </c>
    </row>
    <row r="4862" spans="1:42" x14ac:dyDescent="0.35">
      <c r="A4862" t="s">
        <v>6012</v>
      </c>
      <c r="B4862" t="s">
        <v>19</v>
      </c>
      <c r="C4862">
        <v>43</v>
      </c>
      <c r="D4862" t="s">
        <v>13</v>
      </c>
      <c r="E4862">
        <v>3</v>
      </c>
      <c r="F4862" t="s">
        <v>1507</v>
      </c>
      <c r="G4862">
        <v>94608</v>
      </c>
      <c r="H4862">
        <v>37.837260000000001</v>
      </c>
      <c r="I4862">
        <v>-122.287648</v>
      </c>
      <c r="J4862">
        <v>0</v>
      </c>
      <c r="K4862" s="1">
        <v>1</v>
      </c>
      <c r="L4862" t="s">
        <v>12</v>
      </c>
      <c r="M4862" t="s">
        <v>10</v>
      </c>
      <c r="N4862">
        <v>11.91</v>
      </c>
      <c r="O4862" t="s">
        <v>13</v>
      </c>
      <c r="P4862" t="s">
        <v>13</v>
      </c>
      <c r="AA4862" t="s">
        <v>21</v>
      </c>
      <c r="AB4862" t="s">
        <v>13</v>
      </c>
      <c r="AC4862" t="s">
        <v>16</v>
      </c>
      <c r="AD4862">
        <v>19.75</v>
      </c>
      <c r="AE4862">
        <v>19.75</v>
      </c>
      <c r="AF4862">
        <v>0</v>
      </c>
      <c r="AG4862">
        <v>0</v>
      </c>
      <c r="AH4862">
        <v>11.91</v>
      </c>
      <c r="AI4862">
        <v>31.66</v>
      </c>
      <c r="AJ4862" t="s">
        <v>27</v>
      </c>
      <c r="AK4862" t="s">
        <v>91</v>
      </c>
      <c r="AL4862" t="s">
        <v>165</v>
      </c>
      <c r="AM4862" t="str">
        <f t="shared" si="225"/>
        <v>Churned</v>
      </c>
      <c r="AN4862" t="str">
        <f t="shared" si="226"/>
        <v>Yes</v>
      </c>
      <c r="AO4862" t="str" cm="1">
        <f t="array" ref="AO4862">_xlfn.IFS($C4862&lt;36,"Youth", $C4862&lt;66, "Middle_age", $C4862&gt;65, "Old")</f>
        <v>Middle_age</v>
      </c>
      <c r="AP4862" t="str">
        <f t="shared" si="227"/>
        <v>1 năm</v>
      </c>
    </row>
    <row r="4863" spans="1:42" x14ac:dyDescent="0.35">
      <c r="A4863" t="s">
        <v>6013</v>
      </c>
      <c r="B4863" t="s">
        <v>19</v>
      </c>
      <c r="C4863">
        <v>73</v>
      </c>
      <c r="D4863" t="s">
        <v>10</v>
      </c>
      <c r="E4863">
        <v>0</v>
      </c>
      <c r="F4863" t="s">
        <v>1715</v>
      </c>
      <c r="G4863">
        <v>91916</v>
      </c>
      <c r="H4863">
        <v>32.912663999999999</v>
      </c>
      <c r="I4863">
        <v>-116.63538699999999</v>
      </c>
      <c r="J4863">
        <v>4</v>
      </c>
      <c r="K4863" s="1">
        <v>35</v>
      </c>
      <c r="L4863" t="s">
        <v>12</v>
      </c>
      <c r="M4863" t="s">
        <v>10</v>
      </c>
      <c r="N4863">
        <v>2.12</v>
      </c>
      <c r="O4863" t="s">
        <v>10</v>
      </c>
      <c r="P4863" t="s">
        <v>10</v>
      </c>
      <c r="Q4863" t="s">
        <v>25</v>
      </c>
      <c r="R4863">
        <v>3</v>
      </c>
      <c r="S4863" t="s">
        <v>13</v>
      </c>
      <c r="T4863" t="s">
        <v>13</v>
      </c>
      <c r="U4863" t="s">
        <v>10</v>
      </c>
      <c r="V4863" t="s">
        <v>13</v>
      </c>
      <c r="W4863" t="s">
        <v>10</v>
      </c>
      <c r="X4863" t="s">
        <v>10</v>
      </c>
      <c r="Y4863" t="s">
        <v>13</v>
      </c>
      <c r="Z4863" t="s">
        <v>10</v>
      </c>
      <c r="AA4863" t="s">
        <v>15</v>
      </c>
      <c r="AB4863" t="s">
        <v>10</v>
      </c>
      <c r="AC4863" t="s">
        <v>26</v>
      </c>
      <c r="AD4863">
        <v>100.8</v>
      </c>
      <c r="AE4863">
        <v>3437.5</v>
      </c>
      <c r="AF4863">
        <v>0</v>
      </c>
      <c r="AG4863">
        <v>0</v>
      </c>
      <c r="AH4863">
        <v>74.2</v>
      </c>
      <c r="AI4863">
        <v>3511.7</v>
      </c>
      <c r="AJ4863" t="s">
        <v>17</v>
      </c>
      <c r="AM4863" t="str">
        <f t="shared" si="225"/>
        <v>VIP</v>
      </c>
      <c r="AN4863" t="str">
        <f t="shared" si="226"/>
        <v>No</v>
      </c>
      <c r="AO4863" t="str" cm="1">
        <f t="array" ref="AO4863">_xlfn.IFS($C4863&lt;36,"Youth", $C4863&lt;66, "Middle_age", $C4863&gt;65, "Old")</f>
        <v>Old</v>
      </c>
      <c r="AP4863" t="str">
        <f t="shared" si="227"/>
        <v>3 năm</v>
      </c>
    </row>
    <row r="4864" spans="1:42" x14ac:dyDescent="0.35">
      <c r="A4864" t="s">
        <v>6014</v>
      </c>
      <c r="B4864" t="s">
        <v>9</v>
      </c>
      <c r="C4864">
        <v>37</v>
      </c>
      <c r="D4864" t="s">
        <v>13</v>
      </c>
      <c r="E4864">
        <v>0</v>
      </c>
      <c r="F4864" t="s">
        <v>2809</v>
      </c>
      <c r="G4864">
        <v>91759</v>
      </c>
      <c r="H4864">
        <v>34.231318000000002</v>
      </c>
      <c r="I4864">
        <v>-117.662032</v>
      </c>
      <c r="J4864">
        <v>0</v>
      </c>
      <c r="K4864" s="1">
        <v>8</v>
      </c>
      <c r="L4864" t="s">
        <v>24</v>
      </c>
      <c r="M4864" t="s">
        <v>10</v>
      </c>
      <c r="N4864">
        <v>8.73</v>
      </c>
      <c r="O4864" t="s">
        <v>10</v>
      </c>
      <c r="P4864" t="s">
        <v>10</v>
      </c>
      <c r="Q4864" t="s">
        <v>49</v>
      </c>
      <c r="R4864">
        <v>28</v>
      </c>
      <c r="S4864" t="s">
        <v>10</v>
      </c>
      <c r="T4864" t="s">
        <v>10</v>
      </c>
      <c r="U4864" t="s">
        <v>10</v>
      </c>
      <c r="V4864" t="s">
        <v>13</v>
      </c>
      <c r="W4864" t="s">
        <v>13</v>
      </c>
      <c r="X4864" t="s">
        <v>13</v>
      </c>
      <c r="Y4864" t="s">
        <v>13</v>
      </c>
      <c r="Z4864" t="s">
        <v>10</v>
      </c>
      <c r="AA4864" t="s">
        <v>21</v>
      </c>
      <c r="AB4864" t="s">
        <v>10</v>
      </c>
      <c r="AC4864" t="s">
        <v>26</v>
      </c>
      <c r="AD4864">
        <v>65.5</v>
      </c>
      <c r="AE4864">
        <v>573.15</v>
      </c>
      <c r="AF4864">
        <v>0</v>
      </c>
      <c r="AG4864">
        <v>0</v>
      </c>
      <c r="AH4864">
        <v>69.84</v>
      </c>
      <c r="AI4864">
        <v>642.99</v>
      </c>
      <c r="AJ4864" t="s">
        <v>17</v>
      </c>
      <c r="AM4864" t="str">
        <f t="shared" si="225"/>
        <v>Stayed</v>
      </c>
      <c r="AN4864" t="str">
        <f t="shared" si="226"/>
        <v>No</v>
      </c>
      <c r="AO4864" t="str" cm="1">
        <f t="array" ref="AO4864">_xlfn.IFS($C4864&lt;36,"Youth", $C4864&lt;66, "Middle_age", $C4864&gt;65, "Old")</f>
        <v>Middle_age</v>
      </c>
      <c r="AP4864" t="str">
        <f t="shared" si="227"/>
        <v>1 năm</v>
      </c>
    </row>
    <row r="4865" spans="1:42" x14ac:dyDescent="0.35">
      <c r="A4865" t="s">
        <v>6015</v>
      </c>
      <c r="B4865" t="s">
        <v>19</v>
      </c>
      <c r="C4865">
        <v>51</v>
      </c>
      <c r="D4865" t="s">
        <v>10</v>
      </c>
      <c r="E4865">
        <v>1</v>
      </c>
      <c r="F4865" t="s">
        <v>709</v>
      </c>
      <c r="G4865">
        <v>95446</v>
      </c>
      <c r="H4865">
        <v>38.525759999999998</v>
      </c>
      <c r="I4865">
        <v>-123.013347</v>
      </c>
      <c r="J4865">
        <v>5</v>
      </c>
      <c r="K4865" s="1">
        <v>72</v>
      </c>
      <c r="L4865" t="s">
        <v>12</v>
      </c>
      <c r="M4865" t="s">
        <v>10</v>
      </c>
      <c r="N4865">
        <v>37.11</v>
      </c>
      <c r="O4865" t="s">
        <v>13</v>
      </c>
      <c r="P4865" t="s">
        <v>13</v>
      </c>
      <c r="AA4865" t="s">
        <v>43</v>
      </c>
      <c r="AB4865" t="s">
        <v>13</v>
      </c>
      <c r="AC4865" t="s">
        <v>26</v>
      </c>
      <c r="AD4865">
        <v>20.55</v>
      </c>
      <c r="AE4865">
        <v>1432.55</v>
      </c>
      <c r="AF4865">
        <v>0</v>
      </c>
      <c r="AG4865">
        <v>0</v>
      </c>
      <c r="AH4865">
        <v>2671.92</v>
      </c>
      <c r="AI4865">
        <v>4104.47</v>
      </c>
      <c r="AJ4865" t="s">
        <v>17</v>
      </c>
      <c r="AM4865" t="str">
        <f t="shared" si="225"/>
        <v>VIP</v>
      </c>
      <c r="AN4865" t="str">
        <f t="shared" si="226"/>
        <v>Yes</v>
      </c>
      <c r="AO4865" t="str" cm="1">
        <f t="array" ref="AO4865">_xlfn.IFS($C4865&lt;36,"Youth", $C4865&lt;66, "Middle_age", $C4865&gt;65, "Old")</f>
        <v>Middle_age</v>
      </c>
      <c r="AP4865" t="str">
        <f t="shared" si="227"/>
        <v>6 năm</v>
      </c>
    </row>
    <row r="4866" spans="1:42" x14ac:dyDescent="0.35">
      <c r="A4866" t="s">
        <v>6016</v>
      </c>
      <c r="B4866" t="s">
        <v>9</v>
      </c>
      <c r="C4866">
        <v>50</v>
      </c>
      <c r="D4866" t="s">
        <v>13</v>
      </c>
      <c r="E4866">
        <v>0</v>
      </c>
      <c r="F4866" t="s">
        <v>2865</v>
      </c>
      <c r="G4866">
        <v>95674</v>
      </c>
      <c r="H4866">
        <v>38.954143999999999</v>
      </c>
      <c r="I4866">
        <v>-121.482536</v>
      </c>
      <c r="J4866">
        <v>0</v>
      </c>
      <c r="K4866" s="1">
        <v>2</v>
      </c>
      <c r="L4866" t="s">
        <v>12</v>
      </c>
      <c r="M4866" t="s">
        <v>10</v>
      </c>
      <c r="N4866">
        <v>41.08</v>
      </c>
      <c r="O4866" t="s">
        <v>10</v>
      </c>
      <c r="P4866" t="s">
        <v>10</v>
      </c>
      <c r="Q4866" t="s">
        <v>25</v>
      </c>
      <c r="R4866">
        <v>25</v>
      </c>
      <c r="S4866" t="s">
        <v>13</v>
      </c>
      <c r="T4866" t="s">
        <v>13</v>
      </c>
      <c r="U4866" t="s">
        <v>13</v>
      </c>
      <c r="V4866" t="s">
        <v>13</v>
      </c>
      <c r="W4866" t="s">
        <v>13</v>
      </c>
      <c r="X4866" t="s">
        <v>13</v>
      </c>
      <c r="Y4866" t="s">
        <v>13</v>
      </c>
      <c r="Z4866" t="s">
        <v>10</v>
      </c>
      <c r="AA4866" t="s">
        <v>21</v>
      </c>
      <c r="AB4866" t="s">
        <v>10</v>
      </c>
      <c r="AC4866" t="s">
        <v>16</v>
      </c>
      <c r="AD4866">
        <v>74.900000000000006</v>
      </c>
      <c r="AE4866">
        <v>136.05000000000001</v>
      </c>
      <c r="AF4866">
        <v>0</v>
      </c>
      <c r="AG4866">
        <v>0</v>
      </c>
      <c r="AH4866">
        <v>82.16</v>
      </c>
      <c r="AI4866">
        <v>218.21</v>
      </c>
      <c r="AJ4866" t="s">
        <v>68</v>
      </c>
      <c r="AM4866" t="str">
        <f t="shared" si="225"/>
        <v>Joined</v>
      </c>
      <c r="AN4866" t="str">
        <f t="shared" si="226"/>
        <v>No</v>
      </c>
      <c r="AO4866" t="str" cm="1">
        <f t="array" ref="AO4866">_xlfn.IFS($C4866&lt;36,"Youth", $C4866&lt;66, "Middle_age", $C4866&gt;65, "Old")</f>
        <v>Middle_age</v>
      </c>
      <c r="AP4866" t="str">
        <f t="shared" si="227"/>
        <v>1 năm</v>
      </c>
    </row>
    <row r="4867" spans="1:42" x14ac:dyDescent="0.35">
      <c r="A4867" t="s">
        <v>6017</v>
      </c>
      <c r="B4867" t="s">
        <v>19</v>
      </c>
      <c r="C4867">
        <v>60</v>
      </c>
      <c r="D4867" t="s">
        <v>10</v>
      </c>
      <c r="E4867">
        <v>2</v>
      </c>
      <c r="F4867" t="s">
        <v>2188</v>
      </c>
      <c r="G4867">
        <v>95981</v>
      </c>
      <c r="H4867">
        <v>39.584580000000003</v>
      </c>
      <c r="I4867">
        <v>-121.093256</v>
      </c>
      <c r="J4867">
        <v>6</v>
      </c>
      <c r="K4867" s="1">
        <v>67</v>
      </c>
      <c r="L4867" t="s">
        <v>12</v>
      </c>
      <c r="M4867" t="s">
        <v>10</v>
      </c>
      <c r="N4867">
        <v>14.41</v>
      </c>
      <c r="O4867" t="s">
        <v>10</v>
      </c>
      <c r="P4867" t="s">
        <v>13</v>
      </c>
      <c r="AA4867" t="s">
        <v>43</v>
      </c>
      <c r="AB4867" t="s">
        <v>13</v>
      </c>
      <c r="AC4867" t="s">
        <v>26</v>
      </c>
      <c r="AD4867">
        <v>24.65</v>
      </c>
      <c r="AE4867">
        <v>1620.45</v>
      </c>
      <c r="AF4867">
        <v>0</v>
      </c>
      <c r="AG4867">
        <v>0</v>
      </c>
      <c r="AH4867">
        <v>965.47</v>
      </c>
      <c r="AI4867">
        <v>2585.92</v>
      </c>
      <c r="AJ4867" t="s">
        <v>17</v>
      </c>
      <c r="AM4867" t="str">
        <f t="shared" ref="AM4867:AM4930" si="228">IF($AJ4867="Churned",$AJ4867,IF($AI4867&gt;AVERAGE($AI:$AI),"VIP",$AJ4867))</f>
        <v>Stayed</v>
      </c>
      <c r="AN4867" t="str">
        <f t="shared" ref="AN4867:AN4930" si="229">IF($E4867&gt;0,"Yes","No")</f>
        <v>Yes</v>
      </c>
      <c r="AO4867" t="str" cm="1">
        <f t="array" ref="AO4867">_xlfn.IFS($C4867&lt;36,"Youth", $C4867&lt;66, "Middle_age", $C4867&gt;65, "Old")</f>
        <v>Middle_age</v>
      </c>
      <c r="AP4867" t="str">
        <f t="shared" ref="AP4867:AP4930" si="230">IF($K4867&lt;=12, "1 năm", IF($K4867&lt;=24, "2 năm", IF($K4867&lt;=36, "3 năm", IF($K4867&lt;=48, "4 năm", IF($K4867&lt;=60, "5 năm", IF($K4867&lt;=72, "6 năm"))))))</f>
        <v>6 năm</v>
      </c>
    </row>
    <row r="4868" spans="1:42" x14ac:dyDescent="0.35">
      <c r="A4868" t="s">
        <v>6018</v>
      </c>
      <c r="B4868" t="s">
        <v>9</v>
      </c>
      <c r="C4868">
        <v>45</v>
      </c>
      <c r="D4868" t="s">
        <v>13</v>
      </c>
      <c r="E4868">
        <v>0</v>
      </c>
      <c r="F4868" t="s">
        <v>458</v>
      </c>
      <c r="G4868">
        <v>95060</v>
      </c>
      <c r="H4868">
        <v>36.993451</v>
      </c>
      <c r="I4868">
        <v>-122.09885800000001</v>
      </c>
      <c r="J4868">
        <v>0</v>
      </c>
      <c r="K4868" s="1">
        <v>1</v>
      </c>
      <c r="L4868" t="s">
        <v>24</v>
      </c>
      <c r="M4868" t="s">
        <v>10</v>
      </c>
      <c r="N4868">
        <v>32.33</v>
      </c>
      <c r="O4868" t="s">
        <v>10</v>
      </c>
      <c r="P4868" t="s">
        <v>10</v>
      </c>
      <c r="Q4868" t="s">
        <v>25</v>
      </c>
      <c r="R4868">
        <v>9</v>
      </c>
      <c r="S4868" t="s">
        <v>13</v>
      </c>
      <c r="T4868" t="s">
        <v>13</v>
      </c>
      <c r="U4868" t="s">
        <v>13</v>
      </c>
      <c r="V4868" t="s">
        <v>13</v>
      </c>
      <c r="W4868" t="s">
        <v>10</v>
      </c>
      <c r="X4868" t="s">
        <v>10</v>
      </c>
      <c r="Y4868" t="s">
        <v>10</v>
      </c>
      <c r="Z4868" t="s">
        <v>10</v>
      </c>
      <c r="AA4868" t="s">
        <v>21</v>
      </c>
      <c r="AB4868" t="s">
        <v>13</v>
      </c>
      <c r="AC4868" t="s">
        <v>16</v>
      </c>
      <c r="AD4868">
        <v>95.65</v>
      </c>
      <c r="AE4868">
        <v>95.65</v>
      </c>
      <c r="AF4868">
        <v>0</v>
      </c>
      <c r="AG4868">
        <v>0</v>
      </c>
      <c r="AH4868">
        <v>32.33</v>
      </c>
      <c r="AI4868">
        <v>127.98</v>
      </c>
      <c r="AJ4868" t="s">
        <v>27</v>
      </c>
      <c r="AK4868" t="s">
        <v>91</v>
      </c>
      <c r="AL4868" t="s">
        <v>92</v>
      </c>
      <c r="AM4868" t="str">
        <f t="shared" si="228"/>
        <v>Churned</v>
      </c>
      <c r="AN4868" t="str">
        <f t="shared" si="229"/>
        <v>No</v>
      </c>
      <c r="AO4868" t="str" cm="1">
        <f t="array" ref="AO4868">_xlfn.IFS($C4868&lt;36,"Youth", $C4868&lt;66, "Middle_age", $C4868&gt;65, "Old")</f>
        <v>Middle_age</v>
      </c>
      <c r="AP4868" t="str">
        <f t="shared" si="230"/>
        <v>1 năm</v>
      </c>
    </row>
    <row r="4869" spans="1:42" x14ac:dyDescent="0.35">
      <c r="A4869" t="s">
        <v>6019</v>
      </c>
      <c r="B4869" t="s">
        <v>9</v>
      </c>
      <c r="C4869">
        <v>43</v>
      </c>
      <c r="D4869" t="s">
        <v>10</v>
      </c>
      <c r="E4869">
        <v>5</v>
      </c>
      <c r="F4869" t="s">
        <v>23</v>
      </c>
      <c r="G4869">
        <v>92626</v>
      </c>
      <c r="H4869">
        <v>33.678590999999997</v>
      </c>
      <c r="I4869">
        <v>-117.90547100000001</v>
      </c>
      <c r="J4869">
        <v>10</v>
      </c>
      <c r="K4869" s="1">
        <v>72</v>
      </c>
      <c r="L4869" t="s">
        <v>12</v>
      </c>
      <c r="M4869" t="s">
        <v>10</v>
      </c>
      <c r="N4869">
        <v>26.32</v>
      </c>
      <c r="O4869" t="s">
        <v>10</v>
      </c>
      <c r="P4869" t="s">
        <v>10</v>
      </c>
      <c r="Q4869" t="s">
        <v>25</v>
      </c>
      <c r="R4869">
        <v>53</v>
      </c>
      <c r="S4869" t="s">
        <v>10</v>
      </c>
      <c r="T4869" t="s">
        <v>10</v>
      </c>
      <c r="U4869" t="s">
        <v>10</v>
      </c>
      <c r="V4869" t="s">
        <v>10</v>
      </c>
      <c r="W4869" t="s">
        <v>10</v>
      </c>
      <c r="X4869" t="s">
        <v>10</v>
      </c>
      <c r="Y4869" t="s">
        <v>10</v>
      </c>
      <c r="Z4869" t="s">
        <v>10</v>
      </c>
      <c r="AA4869" t="s">
        <v>43</v>
      </c>
      <c r="AB4869" t="s">
        <v>10</v>
      </c>
      <c r="AC4869" t="s">
        <v>26</v>
      </c>
      <c r="AD4869">
        <v>113.1</v>
      </c>
      <c r="AE4869">
        <v>8248.5</v>
      </c>
      <c r="AF4869">
        <v>0</v>
      </c>
      <c r="AG4869">
        <v>0</v>
      </c>
      <c r="AH4869">
        <v>1895.04</v>
      </c>
      <c r="AI4869">
        <v>10143.540000000001</v>
      </c>
      <c r="AJ4869" t="s">
        <v>17</v>
      </c>
      <c r="AM4869" t="str">
        <f t="shared" si="228"/>
        <v>VIP</v>
      </c>
      <c r="AN4869" t="str">
        <f t="shared" si="229"/>
        <v>Yes</v>
      </c>
      <c r="AO4869" t="str" cm="1">
        <f t="array" ref="AO4869">_xlfn.IFS($C4869&lt;36,"Youth", $C4869&lt;66, "Middle_age", $C4869&gt;65, "Old")</f>
        <v>Middle_age</v>
      </c>
      <c r="AP4869" t="str">
        <f t="shared" si="230"/>
        <v>6 năm</v>
      </c>
    </row>
    <row r="4870" spans="1:42" x14ac:dyDescent="0.35">
      <c r="A4870" t="s">
        <v>6020</v>
      </c>
      <c r="B4870" t="s">
        <v>19</v>
      </c>
      <c r="C4870">
        <v>38</v>
      </c>
      <c r="D4870" t="s">
        <v>10</v>
      </c>
      <c r="E4870">
        <v>0</v>
      </c>
      <c r="F4870" t="s">
        <v>2130</v>
      </c>
      <c r="G4870">
        <v>94589</v>
      </c>
      <c r="H4870">
        <v>38.161321000000001</v>
      </c>
      <c r="I4870">
        <v>-122.27158799999999</v>
      </c>
      <c r="J4870">
        <v>6</v>
      </c>
      <c r="K4870" s="1">
        <v>11</v>
      </c>
      <c r="L4870" t="s">
        <v>12</v>
      </c>
      <c r="M4870" t="s">
        <v>10</v>
      </c>
      <c r="N4870">
        <v>44.2</v>
      </c>
      <c r="O4870" t="s">
        <v>13</v>
      </c>
      <c r="P4870" t="s">
        <v>10</v>
      </c>
      <c r="Q4870" t="s">
        <v>49</v>
      </c>
      <c r="R4870">
        <v>15</v>
      </c>
      <c r="S4870" t="s">
        <v>13</v>
      </c>
      <c r="T4870" t="s">
        <v>13</v>
      </c>
      <c r="U4870" t="s">
        <v>13</v>
      </c>
      <c r="V4870" t="s">
        <v>13</v>
      </c>
      <c r="W4870" t="s">
        <v>10</v>
      </c>
      <c r="X4870" t="s">
        <v>13</v>
      </c>
      <c r="Y4870" t="s">
        <v>13</v>
      </c>
      <c r="Z4870" t="s">
        <v>10</v>
      </c>
      <c r="AA4870" t="s">
        <v>21</v>
      </c>
      <c r="AB4870" t="s">
        <v>10</v>
      </c>
      <c r="AC4870" t="s">
        <v>26</v>
      </c>
      <c r="AD4870">
        <v>-10</v>
      </c>
      <c r="AE4870">
        <v>608.15</v>
      </c>
      <c r="AF4870">
        <v>0</v>
      </c>
      <c r="AG4870">
        <v>0</v>
      </c>
      <c r="AH4870">
        <v>486.2</v>
      </c>
      <c r="AI4870">
        <v>1094.3499999999999</v>
      </c>
      <c r="AJ4870" t="s">
        <v>17</v>
      </c>
      <c r="AM4870" t="str">
        <f t="shared" si="228"/>
        <v>Stayed</v>
      </c>
      <c r="AN4870" t="str">
        <f t="shared" si="229"/>
        <v>No</v>
      </c>
      <c r="AO4870" t="str" cm="1">
        <f t="array" ref="AO4870">_xlfn.IFS($C4870&lt;36,"Youth", $C4870&lt;66, "Middle_age", $C4870&gt;65, "Old")</f>
        <v>Middle_age</v>
      </c>
      <c r="AP4870" t="str">
        <f t="shared" si="230"/>
        <v>1 năm</v>
      </c>
    </row>
    <row r="4871" spans="1:42" x14ac:dyDescent="0.35">
      <c r="A4871" t="s">
        <v>6021</v>
      </c>
      <c r="B4871" t="s">
        <v>19</v>
      </c>
      <c r="C4871">
        <v>66</v>
      </c>
      <c r="D4871" t="s">
        <v>13</v>
      </c>
      <c r="E4871">
        <v>0</v>
      </c>
      <c r="F4871" t="s">
        <v>292</v>
      </c>
      <c r="G4871">
        <v>95820</v>
      </c>
      <c r="H4871">
        <v>38.535080000000001</v>
      </c>
      <c r="I4871">
        <v>-121.44414399999999</v>
      </c>
      <c r="J4871">
        <v>0</v>
      </c>
      <c r="K4871" s="1">
        <v>9</v>
      </c>
      <c r="L4871" t="s">
        <v>24</v>
      </c>
      <c r="M4871" t="s">
        <v>10</v>
      </c>
      <c r="N4871">
        <v>39.770000000000003</v>
      </c>
      <c r="O4871" t="s">
        <v>10</v>
      </c>
      <c r="P4871" t="s">
        <v>10</v>
      </c>
      <c r="Q4871" t="s">
        <v>25</v>
      </c>
      <c r="R4871">
        <v>25</v>
      </c>
      <c r="S4871" t="s">
        <v>13</v>
      </c>
      <c r="T4871" t="s">
        <v>13</v>
      </c>
      <c r="U4871" t="s">
        <v>13</v>
      </c>
      <c r="V4871" t="s">
        <v>13</v>
      </c>
      <c r="W4871" t="s">
        <v>13</v>
      </c>
      <c r="X4871" t="s">
        <v>13</v>
      </c>
      <c r="Y4871" t="s">
        <v>13</v>
      </c>
      <c r="Z4871" t="s">
        <v>10</v>
      </c>
      <c r="AA4871" t="s">
        <v>43</v>
      </c>
      <c r="AB4871" t="s">
        <v>10</v>
      </c>
      <c r="AC4871" t="s">
        <v>26</v>
      </c>
      <c r="AD4871">
        <v>74.05</v>
      </c>
      <c r="AE4871">
        <v>678.45</v>
      </c>
      <c r="AF4871">
        <v>0</v>
      </c>
      <c r="AG4871">
        <v>0</v>
      </c>
      <c r="AH4871">
        <v>357.93</v>
      </c>
      <c r="AI4871">
        <v>1036.3800000000001</v>
      </c>
      <c r="AJ4871" t="s">
        <v>17</v>
      </c>
      <c r="AM4871" t="str">
        <f t="shared" si="228"/>
        <v>Stayed</v>
      </c>
      <c r="AN4871" t="str">
        <f t="shared" si="229"/>
        <v>No</v>
      </c>
      <c r="AO4871" t="str" cm="1">
        <f t="array" ref="AO4871">_xlfn.IFS($C4871&lt;36,"Youth", $C4871&lt;66, "Middle_age", $C4871&gt;65, "Old")</f>
        <v>Old</v>
      </c>
      <c r="AP4871" t="str">
        <f t="shared" si="230"/>
        <v>1 năm</v>
      </c>
    </row>
    <row r="4872" spans="1:42" x14ac:dyDescent="0.35">
      <c r="A4872" t="s">
        <v>6022</v>
      </c>
      <c r="B4872" t="s">
        <v>9</v>
      </c>
      <c r="C4872">
        <v>62</v>
      </c>
      <c r="D4872" t="s">
        <v>13</v>
      </c>
      <c r="E4872">
        <v>3</v>
      </c>
      <c r="F4872" t="s">
        <v>1429</v>
      </c>
      <c r="G4872">
        <v>90740</v>
      </c>
      <c r="H4872">
        <v>33.754620000000003</v>
      </c>
      <c r="I4872">
        <v>-118.071128</v>
      </c>
      <c r="J4872">
        <v>0</v>
      </c>
      <c r="K4872" s="1">
        <v>11</v>
      </c>
      <c r="L4872" t="s">
        <v>32</v>
      </c>
      <c r="M4872" t="s">
        <v>10</v>
      </c>
      <c r="N4872">
        <v>33.06</v>
      </c>
      <c r="O4872" t="s">
        <v>13</v>
      </c>
      <c r="P4872" t="s">
        <v>13</v>
      </c>
      <c r="AA4872" t="s">
        <v>21</v>
      </c>
      <c r="AB4872" t="s">
        <v>13</v>
      </c>
      <c r="AC4872" t="s">
        <v>16</v>
      </c>
      <c r="AD4872">
        <v>20.100000000000001</v>
      </c>
      <c r="AE4872">
        <v>221.35</v>
      </c>
      <c r="AF4872">
        <v>0</v>
      </c>
      <c r="AG4872">
        <v>0</v>
      </c>
      <c r="AH4872">
        <v>363.66</v>
      </c>
      <c r="AI4872">
        <v>585.01</v>
      </c>
      <c r="AJ4872" t="s">
        <v>27</v>
      </c>
      <c r="AK4872" t="s">
        <v>91</v>
      </c>
      <c r="AL4872" t="s">
        <v>165</v>
      </c>
      <c r="AM4872" t="str">
        <f t="shared" si="228"/>
        <v>Churned</v>
      </c>
      <c r="AN4872" t="str">
        <f t="shared" si="229"/>
        <v>Yes</v>
      </c>
      <c r="AO4872" t="str" cm="1">
        <f t="array" ref="AO4872">_xlfn.IFS($C4872&lt;36,"Youth", $C4872&lt;66, "Middle_age", $C4872&gt;65, "Old")</f>
        <v>Middle_age</v>
      </c>
      <c r="AP4872" t="str">
        <f t="shared" si="230"/>
        <v>1 năm</v>
      </c>
    </row>
    <row r="4873" spans="1:42" x14ac:dyDescent="0.35">
      <c r="A4873" t="s">
        <v>6023</v>
      </c>
      <c r="B4873" t="s">
        <v>19</v>
      </c>
      <c r="C4873">
        <v>71</v>
      </c>
      <c r="D4873" t="s">
        <v>10</v>
      </c>
      <c r="E4873">
        <v>0</v>
      </c>
      <c r="F4873" t="s">
        <v>45</v>
      </c>
      <c r="G4873">
        <v>94559</v>
      </c>
      <c r="H4873">
        <v>38.232388999999998</v>
      </c>
      <c r="I4873">
        <v>-122.324944</v>
      </c>
      <c r="J4873">
        <v>1</v>
      </c>
      <c r="K4873" s="1">
        <v>7</v>
      </c>
      <c r="L4873" t="s">
        <v>12</v>
      </c>
      <c r="M4873" t="s">
        <v>10</v>
      </c>
      <c r="N4873">
        <v>42.92</v>
      </c>
      <c r="O4873" t="s">
        <v>10</v>
      </c>
      <c r="P4873" t="s">
        <v>10</v>
      </c>
      <c r="Q4873" t="s">
        <v>25</v>
      </c>
      <c r="R4873">
        <v>2</v>
      </c>
      <c r="S4873" t="s">
        <v>13</v>
      </c>
      <c r="T4873" t="s">
        <v>13</v>
      </c>
      <c r="U4873" t="s">
        <v>10</v>
      </c>
      <c r="V4873" t="s">
        <v>13</v>
      </c>
      <c r="W4873" t="s">
        <v>10</v>
      </c>
      <c r="X4873" t="s">
        <v>10</v>
      </c>
      <c r="Y4873" t="s">
        <v>10</v>
      </c>
      <c r="Z4873" t="s">
        <v>10</v>
      </c>
      <c r="AA4873" t="s">
        <v>21</v>
      </c>
      <c r="AB4873" t="s">
        <v>10</v>
      </c>
      <c r="AC4873" t="s">
        <v>26</v>
      </c>
      <c r="AD4873">
        <v>99.25</v>
      </c>
      <c r="AE4873">
        <v>665.45</v>
      </c>
      <c r="AF4873">
        <v>0</v>
      </c>
      <c r="AG4873">
        <v>0</v>
      </c>
      <c r="AH4873">
        <v>300.44</v>
      </c>
      <c r="AI4873">
        <v>965.89</v>
      </c>
      <c r="AJ4873" t="s">
        <v>27</v>
      </c>
      <c r="AK4873" t="s">
        <v>91</v>
      </c>
      <c r="AL4873" t="s">
        <v>165</v>
      </c>
      <c r="AM4873" t="str">
        <f t="shared" si="228"/>
        <v>Churned</v>
      </c>
      <c r="AN4873" t="str">
        <f t="shared" si="229"/>
        <v>No</v>
      </c>
      <c r="AO4873" t="str" cm="1">
        <f t="array" ref="AO4873">_xlfn.IFS($C4873&lt;36,"Youth", $C4873&lt;66, "Middle_age", $C4873&gt;65, "Old")</f>
        <v>Old</v>
      </c>
      <c r="AP4873" t="str">
        <f t="shared" si="230"/>
        <v>1 năm</v>
      </c>
    </row>
    <row r="4874" spans="1:42" x14ac:dyDescent="0.35">
      <c r="A4874" t="s">
        <v>6024</v>
      </c>
      <c r="B4874" t="s">
        <v>19</v>
      </c>
      <c r="C4874">
        <v>28</v>
      </c>
      <c r="D4874" t="s">
        <v>13</v>
      </c>
      <c r="E4874">
        <v>0</v>
      </c>
      <c r="F4874" t="s">
        <v>121</v>
      </c>
      <c r="G4874">
        <v>92126</v>
      </c>
      <c r="H4874">
        <v>32.886924999999998</v>
      </c>
      <c r="I4874">
        <v>-117.152162</v>
      </c>
      <c r="J4874">
        <v>0</v>
      </c>
      <c r="K4874" s="1">
        <v>37</v>
      </c>
      <c r="L4874" t="s">
        <v>12</v>
      </c>
      <c r="M4874" t="s">
        <v>10</v>
      </c>
      <c r="N4874">
        <v>21.84</v>
      </c>
      <c r="O4874" t="s">
        <v>13</v>
      </c>
      <c r="P4874" t="s">
        <v>10</v>
      </c>
      <c r="Q4874" t="s">
        <v>25</v>
      </c>
      <c r="R4874">
        <v>41</v>
      </c>
      <c r="S4874" t="s">
        <v>13</v>
      </c>
      <c r="T4874" t="s">
        <v>10</v>
      </c>
      <c r="U4874" t="s">
        <v>13</v>
      </c>
      <c r="V4874" t="s">
        <v>13</v>
      </c>
      <c r="W4874" t="s">
        <v>10</v>
      </c>
      <c r="X4874" t="s">
        <v>10</v>
      </c>
      <c r="Y4874" t="s">
        <v>10</v>
      </c>
      <c r="Z4874" t="s">
        <v>10</v>
      </c>
      <c r="AA4874" t="s">
        <v>21</v>
      </c>
      <c r="AB4874" t="s">
        <v>10</v>
      </c>
      <c r="AC4874" t="s">
        <v>16</v>
      </c>
      <c r="AD4874">
        <v>96.1</v>
      </c>
      <c r="AE4874">
        <v>3646.8</v>
      </c>
      <c r="AF4874">
        <v>0</v>
      </c>
      <c r="AG4874">
        <v>0</v>
      </c>
      <c r="AH4874">
        <v>808.08</v>
      </c>
      <c r="AI4874">
        <v>4454.88</v>
      </c>
      <c r="AJ4874" t="s">
        <v>17</v>
      </c>
      <c r="AM4874" t="str">
        <f t="shared" si="228"/>
        <v>VIP</v>
      </c>
      <c r="AN4874" t="str">
        <f t="shared" si="229"/>
        <v>No</v>
      </c>
      <c r="AO4874" t="str" cm="1">
        <f t="array" ref="AO4874">_xlfn.IFS($C4874&lt;36,"Youth", $C4874&lt;66, "Middle_age", $C4874&gt;65, "Old")</f>
        <v>Youth</v>
      </c>
      <c r="AP4874" t="str">
        <f t="shared" si="230"/>
        <v>4 năm</v>
      </c>
    </row>
    <row r="4875" spans="1:42" x14ac:dyDescent="0.35">
      <c r="A4875" t="s">
        <v>6025</v>
      </c>
      <c r="B4875" t="s">
        <v>9</v>
      </c>
      <c r="C4875">
        <v>25</v>
      </c>
      <c r="D4875" t="s">
        <v>13</v>
      </c>
      <c r="E4875">
        <v>0</v>
      </c>
      <c r="F4875" t="s">
        <v>105</v>
      </c>
      <c r="G4875">
        <v>90027</v>
      </c>
      <c r="H4875">
        <v>34.127194000000003</v>
      </c>
      <c r="I4875">
        <v>-118.295647</v>
      </c>
      <c r="J4875">
        <v>0</v>
      </c>
      <c r="K4875" s="1">
        <v>30</v>
      </c>
      <c r="L4875" t="s">
        <v>12</v>
      </c>
      <c r="M4875" t="s">
        <v>10</v>
      </c>
      <c r="N4875">
        <v>19.41</v>
      </c>
      <c r="O4875" t="s">
        <v>13</v>
      </c>
      <c r="P4875" t="s">
        <v>10</v>
      </c>
      <c r="Q4875" t="s">
        <v>14</v>
      </c>
      <c r="R4875">
        <v>27</v>
      </c>
      <c r="S4875" t="s">
        <v>10</v>
      </c>
      <c r="T4875" t="s">
        <v>10</v>
      </c>
      <c r="U4875" t="s">
        <v>13</v>
      </c>
      <c r="V4875" t="s">
        <v>13</v>
      </c>
      <c r="W4875" t="s">
        <v>13</v>
      </c>
      <c r="X4875" t="s">
        <v>13</v>
      </c>
      <c r="Y4875" t="s">
        <v>13</v>
      </c>
      <c r="Z4875" t="s">
        <v>10</v>
      </c>
      <c r="AA4875" t="s">
        <v>21</v>
      </c>
      <c r="AB4875" t="s">
        <v>10</v>
      </c>
      <c r="AC4875" t="s">
        <v>26</v>
      </c>
      <c r="AD4875">
        <v>55.3</v>
      </c>
      <c r="AE4875">
        <v>1530.6</v>
      </c>
      <c r="AF4875">
        <v>0</v>
      </c>
      <c r="AG4875">
        <v>0</v>
      </c>
      <c r="AH4875">
        <v>582.29999999999995</v>
      </c>
      <c r="AI4875">
        <v>2112.9</v>
      </c>
      <c r="AJ4875" t="s">
        <v>17</v>
      </c>
      <c r="AM4875" t="str">
        <f t="shared" si="228"/>
        <v>Stayed</v>
      </c>
      <c r="AN4875" t="str">
        <f t="shared" si="229"/>
        <v>No</v>
      </c>
      <c r="AO4875" t="str" cm="1">
        <f t="array" ref="AO4875">_xlfn.IFS($C4875&lt;36,"Youth", $C4875&lt;66, "Middle_age", $C4875&gt;65, "Old")</f>
        <v>Youth</v>
      </c>
      <c r="AP4875" t="str">
        <f t="shared" si="230"/>
        <v>3 năm</v>
      </c>
    </row>
    <row r="4876" spans="1:42" x14ac:dyDescent="0.35">
      <c r="A4876" t="s">
        <v>6026</v>
      </c>
      <c r="B4876" t="s">
        <v>9</v>
      </c>
      <c r="C4876">
        <v>34</v>
      </c>
      <c r="D4876" t="s">
        <v>10</v>
      </c>
      <c r="E4876">
        <v>3</v>
      </c>
      <c r="F4876" t="s">
        <v>1640</v>
      </c>
      <c r="G4876">
        <v>94511</v>
      </c>
      <c r="H4876">
        <v>38.050558000000002</v>
      </c>
      <c r="I4876">
        <v>-121.646924</v>
      </c>
      <c r="J4876">
        <v>1</v>
      </c>
      <c r="K4876" s="1">
        <v>24</v>
      </c>
      <c r="L4876" t="s">
        <v>99</v>
      </c>
      <c r="M4876" t="s">
        <v>13</v>
      </c>
      <c r="P4876" t="s">
        <v>10</v>
      </c>
      <c r="Q4876" t="s">
        <v>49</v>
      </c>
      <c r="R4876">
        <v>75</v>
      </c>
      <c r="S4876" t="s">
        <v>10</v>
      </c>
      <c r="T4876" t="s">
        <v>10</v>
      </c>
      <c r="U4876" t="s">
        <v>10</v>
      </c>
      <c r="V4876" t="s">
        <v>10</v>
      </c>
      <c r="W4876" t="s">
        <v>13</v>
      </c>
      <c r="X4876" t="s">
        <v>10</v>
      </c>
      <c r="Y4876" t="s">
        <v>10</v>
      </c>
      <c r="Z4876" t="s">
        <v>10</v>
      </c>
      <c r="AA4876" t="s">
        <v>43</v>
      </c>
      <c r="AB4876" t="s">
        <v>10</v>
      </c>
      <c r="AC4876" t="s">
        <v>16</v>
      </c>
      <c r="AD4876">
        <v>52.5</v>
      </c>
      <c r="AE4876">
        <v>1208.1500000000001</v>
      </c>
      <c r="AF4876">
        <v>0</v>
      </c>
      <c r="AG4876">
        <v>0</v>
      </c>
      <c r="AH4876">
        <v>0</v>
      </c>
      <c r="AI4876">
        <v>1208.1500000000001</v>
      </c>
      <c r="AJ4876" t="s">
        <v>17</v>
      </c>
      <c r="AM4876" t="str">
        <f t="shared" si="228"/>
        <v>Stayed</v>
      </c>
      <c r="AN4876" t="str">
        <f t="shared" si="229"/>
        <v>Yes</v>
      </c>
      <c r="AO4876" t="str" cm="1">
        <f t="array" ref="AO4876">_xlfn.IFS($C4876&lt;36,"Youth", $C4876&lt;66, "Middle_age", $C4876&gt;65, "Old")</f>
        <v>Youth</v>
      </c>
      <c r="AP4876" t="str">
        <f t="shared" si="230"/>
        <v>2 năm</v>
      </c>
    </row>
    <row r="4877" spans="1:42" x14ac:dyDescent="0.35">
      <c r="A4877" t="s">
        <v>6027</v>
      </c>
      <c r="B4877" t="s">
        <v>19</v>
      </c>
      <c r="C4877">
        <v>50</v>
      </c>
      <c r="D4877" t="s">
        <v>13</v>
      </c>
      <c r="E4877">
        <v>0</v>
      </c>
      <c r="F4877" t="s">
        <v>4433</v>
      </c>
      <c r="G4877">
        <v>96034</v>
      </c>
      <c r="H4877">
        <v>41.411315000000002</v>
      </c>
      <c r="I4877">
        <v>-122.697236</v>
      </c>
      <c r="J4877">
        <v>0</v>
      </c>
      <c r="K4877" s="1">
        <v>68</v>
      </c>
      <c r="L4877" t="s">
        <v>12</v>
      </c>
      <c r="M4877" t="s">
        <v>10</v>
      </c>
      <c r="N4877">
        <v>18.53</v>
      </c>
      <c r="O4877" t="s">
        <v>13</v>
      </c>
      <c r="P4877" t="s">
        <v>10</v>
      </c>
      <c r="Q4877" t="s">
        <v>25</v>
      </c>
      <c r="R4877">
        <v>21</v>
      </c>
      <c r="S4877" t="s">
        <v>13</v>
      </c>
      <c r="T4877" t="s">
        <v>10</v>
      </c>
      <c r="U4877" t="s">
        <v>10</v>
      </c>
      <c r="V4877" t="s">
        <v>13</v>
      </c>
      <c r="W4877" t="s">
        <v>13</v>
      </c>
      <c r="X4877" t="s">
        <v>13</v>
      </c>
      <c r="Y4877" t="s">
        <v>13</v>
      </c>
      <c r="Z4877" t="s">
        <v>13</v>
      </c>
      <c r="AA4877" t="s">
        <v>15</v>
      </c>
      <c r="AB4877" t="s">
        <v>13</v>
      </c>
      <c r="AC4877" t="s">
        <v>16</v>
      </c>
      <c r="AD4877">
        <v>79.599999999999994</v>
      </c>
      <c r="AE4877">
        <v>5461.45</v>
      </c>
      <c r="AF4877">
        <v>3.26</v>
      </c>
      <c r="AG4877">
        <v>10</v>
      </c>
      <c r="AH4877">
        <v>1260.04</v>
      </c>
      <c r="AI4877">
        <v>6728.23</v>
      </c>
      <c r="AJ4877" t="s">
        <v>17</v>
      </c>
      <c r="AM4877" t="str">
        <f t="shared" si="228"/>
        <v>VIP</v>
      </c>
      <c r="AN4877" t="str">
        <f t="shared" si="229"/>
        <v>No</v>
      </c>
      <c r="AO4877" t="str" cm="1">
        <f t="array" ref="AO4877">_xlfn.IFS($C4877&lt;36,"Youth", $C4877&lt;66, "Middle_age", $C4877&gt;65, "Old")</f>
        <v>Middle_age</v>
      </c>
      <c r="AP4877" t="str">
        <f t="shared" si="230"/>
        <v>6 năm</v>
      </c>
    </row>
    <row r="4878" spans="1:42" x14ac:dyDescent="0.35">
      <c r="A4878" t="s">
        <v>6028</v>
      </c>
      <c r="B4878" t="s">
        <v>9</v>
      </c>
      <c r="C4878">
        <v>23</v>
      </c>
      <c r="D4878" t="s">
        <v>13</v>
      </c>
      <c r="E4878">
        <v>0</v>
      </c>
      <c r="F4878" t="s">
        <v>1086</v>
      </c>
      <c r="G4878">
        <v>92586</v>
      </c>
      <c r="H4878">
        <v>33.707483000000003</v>
      </c>
      <c r="I4878">
        <v>-117.200006</v>
      </c>
      <c r="J4878">
        <v>0</v>
      </c>
      <c r="K4878" s="1">
        <v>2</v>
      </c>
      <c r="L4878" t="s">
        <v>12</v>
      </c>
      <c r="M4878" t="s">
        <v>10</v>
      </c>
      <c r="N4878">
        <v>46</v>
      </c>
      <c r="O4878" t="s">
        <v>13</v>
      </c>
      <c r="P4878" t="s">
        <v>13</v>
      </c>
      <c r="AA4878" t="s">
        <v>15</v>
      </c>
      <c r="AB4878" t="s">
        <v>13</v>
      </c>
      <c r="AC4878" t="s">
        <v>16</v>
      </c>
      <c r="AD4878">
        <v>20.45</v>
      </c>
      <c r="AE4878">
        <v>34.799999999999997</v>
      </c>
      <c r="AF4878">
        <v>0</v>
      </c>
      <c r="AG4878">
        <v>0</v>
      </c>
      <c r="AH4878">
        <v>92</v>
      </c>
      <c r="AI4878">
        <v>126.8</v>
      </c>
      <c r="AJ4878" t="s">
        <v>68</v>
      </c>
      <c r="AM4878" t="str">
        <f t="shared" si="228"/>
        <v>Joined</v>
      </c>
      <c r="AN4878" t="str">
        <f t="shared" si="229"/>
        <v>No</v>
      </c>
      <c r="AO4878" t="str" cm="1">
        <f t="array" ref="AO4878">_xlfn.IFS($C4878&lt;36,"Youth", $C4878&lt;66, "Middle_age", $C4878&gt;65, "Old")</f>
        <v>Youth</v>
      </c>
      <c r="AP4878" t="str">
        <f t="shared" si="230"/>
        <v>1 năm</v>
      </c>
    </row>
    <row r="4879" spans="1:42" x14ac:dyDescent="0.35">
      <c r="A4879" t="s">
        <v>6029</v>
      </c>
      <c r="B4879" t="s">
        <v>19</v>
      </c>
      <c r="C4879">
        <v>55</v>
      </c>
      <c r="D4879" t="s">
        <v>10</v>
      </c>
      <c r="E4879">
        <v>0</v>
      </c>
      <c r="F4879" t="s">
        <v>1177</v>
      </c>
      <c r="G4879">
        <v>95227</v>
      </c>
      <c r="H4879">
        <v>38.227285000000002</v>
      </c>
      <c r="I4879">
        <v>-121.02789</v>
      </c>
      <c r="J4879">
        <v>4</v>
      </c>
      <c r="K4879" s="1">
        <v>70</v>
      </c>
      <c r="L4879" t="s">
        <v>42</v>
      </c>
      <c r="M4879" t="s">
        <v>10</v>
      </c>
      <c r="N4879">
        <v>33.369999999999997</v>
      </c>
      <c r="O4879" t="s">
        <v>10</v>
      </c>
      <c r="P4879" t="s">
        <v>10</v>
      </c>
      <c r="Q4879" t="s">
        <v>49</v>
      </c>
      <c r="R4879">
        <v>9</v>
      </c>
      <c r="S4879" t="s">
        <v>13</v>
      </c>
      <c r="T4879" t="s">
        <v>10</v>
      </c>
      <c r="U4879" t="s">
        <v>10</v>
      </c>
      <c r="V4879" t="s">
        <v>10</v>
      </c>
      <c r="W4879" t="s">
        <v>10</v>
      </c>
      <c r="X4879" t="s">
        <v>13</v>
      </c>
      <c r="Y4879" t="s">
        <v>13</v>
      </c>
      <c r="Z4879" t="s">
        <v>13</v>
      </c>
      <c r="AA4879" t="s">
        <v>43</v>
      </c>
      <c r="AB4879" t="s">
        <v>13</v>
      </c>
      <c r="AC4879" t="s">
        <v>16</v>
      </c>
      <c r="AD4879">
        <v>76.099999999999994</v>
      </c>
      <c r="AE4879">
        <v>5264.25</v>
      </c>
      <c r="AF4879">
        <v>0</v>
      </c>
      <c r="AG4879">
        <v>110</v>
      </c>
      <c r="AH4879">
        <v>2335.9</v>
      </c>
      <c r="AI4879">
        <v>7710.15</v>
      </c>
      <c r="AJ4879" t="s">
        <v>17</v>
      </c>
      <c r="AM4879" t="str">
        <f t="shared" si="228"/>
        <v>VIP</v>
      </c>
      <c r="AN4879" t="str">
        <f t="shared" si="229"/>
        <v>No</v>
      </c>
      <c r="AO4879" t="str" cm="1">
        <f t="array" ref="AO4879">_xlfn.IFS($C4879&lt;36,"Youth", $C4879&lt;66, "Middle_age", $C4879&gt;65, "Old")</f>
        <v>Middle_age</v>
      </c>
      <c r="AP4879" t="str">
        <f t="shared" si="230"/>
        <v>6 năm</v>
      </c>
    </row>
    <row r="4880" spans="1:42" x14ac:dyDescent="0.35">
      <c r="A4880" t="s">
        <v>6030</v>
      </c>
      <c r="B4880" t="s">
        <v>9</v>
      </c>
      <c r="C4880">
        <v>27</v>
      </c>
      <c r="D4880" t="s">
        <v>10</v>
      </c>
      <c r="E4880">
        <v>0</v>
      </c>
      <c r="F4880" t="s">
        <v>257</v>
      </c>
      <c r="G4880">
        <v>92606</v>
      </c>
      <c r="H4880">
        <v>33.703975999999997</v>
      </c>
      <c r="I4880">
        <v>-117.824172</v>
      </c>
      <c r="J4880">
        <v>1</v>
      </c>
      <c r="K4880" s="1">
        <v>64</v>
      </c>
      <c r="L4880" t="s">
        <v>46</v>
      </c>
      <c r="M4880" t="s">
        <v>10</v>
      </c>
      <c r="N4880">
        <v>40.28</v>
      </c>
      <c r="O4880" t="s">
        <v>10</v>
      </c>
      <c r="P4880" t="s">
        <v>10</v>
      </c>
      <c r="Q4880" t="s">
        <v>49</v>
      </c>
      <c r="R4880">
        <v>52</v>
      </c>
      <c r="S4880" t="s">
        <v>13</v>
      </c>
      <c r="T4880" t="s">
        <v>13</v>
      </c>
      <c r="U4880" t="s">
        <v>10</v>
      </c>
      <c r="V4880" t="s">
        <v>10</v>
      </c>
      <c r="W4880" t="s">
        <v>13</v>
      </c>
      <c r="X4880" t="s">
        <v>13</v>
      </c>
      <c r="Y4880" t="s">
        <v>13</v>
      </c>
      <c r="Z4880" t="s">
        <v>10</v>
      </c>
      <c r="AA4880" t="s">
        <v>15</v>
      </c>
      <c r="AB4880" t="s">
        <v>13</v>
      </c>
      <c r="AC4880" t="s">
        <v>26</v>
      </c>
      <c r="AD4880">
        <v>58.35</v>
      </c>
      <c r="AE4880">
        <v>3756.45</v>
      </c>
      <c r="AF4880">
        <v>0</v>
      </c>
      <c r="AG4880">
        <v>0</v>
      </c>
      <c r="AH4880">
        <v>2577.92</v>
      </c>
      <c r="AI4880">
        <v>6334.37</v>
      </c>
      <c r="AJ4880" t="s">
        <v>17</v>
      </c>
      <c r="AM4880" t="str">
        <f t="shared" si="228"/>
        <v>VIP</v>
      </c>
      <c r="AN4880" t="str">
        <f t="shared" si="229"/>
        <v>No</v>
      </c>
      <c r="AO4880" t="str" cm="1">
        <f t="array" ref="AO4880">_xlfn.IFS($C4880&lt;36,"Youth", $C4880&lt;66, "Middle_age", $C4880&gt;65, "Old")</f>
        <v>Youth</v>
      </c>
      <c r="AP4880" t="str">
        <f t="shared" si="230"/>
        <v>6 năm</v>
      </c>
    </row>
    <row r="4881" spans="1:42" x14ac:dyDescent="0.35">
      <c r="A4881" t="s">
        <v>6031</v>
      </c>
      <c r="B4881" t="s">
        <v>19</v>
      </c>
      <c r="C4881">
        <v>28</v>
      </c>
      <c r="D4881" t="s">
        <v>13</v>
      </c>
      <c r="E4881">
        <v>0</v>
      </c>
      <c r="F4881" t="s">
        <v>322</v>
      </c>
      <c r="G4881">
        <v>94612</v>
      </c>
      <c r="H4881">
        <v>37.809013999999998</v>
      </c>
      <c r="I4881">
        <v>-122.269739</v>
      </c>
      <c r="J4881">
        <v>0</v>
      </c>
      <c r="K4881" s="1">
        <v>40</v>
      </c>
      <c r="L4881" t="s">
        <v>12</v>
      </c>
      <c r="M4881" t="s">
        <v>10</v>
      </c>
      <c r="N4881">
        <v>39.049999999999997</v>
      </c>
      <c r="O4881" t="s">
        <v>13</v>
      </c>
      <c r="P4881" t="s">
        <v>10</v>
      </c>
      <c r="Q4881" t="s">
        <v>49</v>
      </c>
      <c r="R4881">
        <v>58</v>
      </c>
      <c r="S4881" t="s">
        <v>10</v>
      </c>
      <c r="T4881" t="s">
        <v>13</v>
      </c>
      <c r="U4881" t="s">
        <v>10</v>
      </c>
      <c r="V4881" t="s">
        <v>13</v>
      </c>
      <c r="W4881" t="s">
        <v>13</v>
      </c>
      <c r="X4881" t="s">
        <v>10</v>
      </c>
      <c r="Y4881" t="s">
        <v>10</v>
      </c>
      <c r="Z4881" t="s">
        <v>10</v>
      </c>
      <c r="AA4881" t="s">
        <v>21</v>
      </c>
      <c r="AB4881" t="s">
        <v>13</v>
      </c>
      <c r="AC4881" t="s">
        <v>26</v>
      </c>
      <c r="AD4881">
        <v>67.45</v>
      </c>
      <c r="AE4881">
        <v>2731</v>
      </c>
      <c r="AF4881">
        <v>0</v>
      </c>
      <c r="AG4881">
        <v>0</v>
      </c>
      <c r="AH4881">
        <v>1562</v>
      </c>
      <c r="AI4881">
        <v>4293</v>
      </c>
      <c r="AJ4881" t="s">
        <v>17</v>
      </c>
      <c r="AM4881" t="str">
        <f t="shared" si="228"/>
        <v>VIP</v>
      </c>
      <c r="AN4881" t="str">
        <f t="shared" si="229"/>
        <v>No</v>
      </c>
      <c r="AO4881" t="str" cm="1">
        <f t="array" ref="AO4881">_xlfn.IFS($C4881&lt;36,"Youth", $C4881&lt;66, "Middle_age", $C4881&gt;65, "Old")</f>
        <v>Youth</v>
      </c>
      <c r="AP4881" t="str">
        <f t="shared" si="230"/>
        <v>4 năm</v>
      </c>
    </row>
    <row r="4882" spans="1:42" x14ac:dyDescent="0.35">
      <c r="A4882" t="s">
        <v>6032</v>
      </c>
      <c r="B4882" t="s">
        <v>19</v>
      </c>
      <c r="C4882">
        <v>44</v>
      </c>
      <c r="D4882" t="s">
        <v>13</v>
      </c>
      <c r="E4882">
        <v>0</v>
      </c>
      <c r="F4882" t="s">
        <v>127</v>
      </c>
      <c r="G4882">
        <v>95121</v>
      </c>
      <c r="H4882">
        <v>37.304681000000002</v>
      </c>
      <c r="I4882">
        <v>-121.809955</v>
      </c>
      <c r="J4882">
        <v>0</v>
      </c>
      <c r="K4882" s="1">
        <v>30</v>
      </c>
      <c r="L4882" t="s">
        <v>12</v>
      </c>
      <c r="M4882" t="s">
        <v>10</v>
      </c>
      <c r="N4882">
        <v>12.17</v>
      </c>
      <c r="O4882" t="s">
        <v>13</v>
      </c>
      <c r="P4882" t="s">
        <v>10</v>
      </c>
      <c r="Q4882" t="s">
        <v>25</v>
      </c>
      <c r="R4882">
        <v>16</v>
      </c>
      <c r="S4882" t="s">
        <v>13</v>
      </c>
      <c r="T4882" t="s">
        <v>10</v>
      </c>
      <c r="U4882" t="s">
        <v>13</v>
      </c>
      <c r="V4882" t="s">
        <v>13</v>
      </c>
      <c r="W4882" t="s">
        <v>10</v>
      </c>
      <c r="X4882" t="s">
        <v>10</v>
      </c>
      <c r="Y4882" t="s">
        <v>10</v>
      </c>
      <c r="Z4882" t="s">
        <v>10</v>
      </c>
      <c r="AA4882" t="s">
        <v>15</v>
      </c>
      <c r="AB4882" t="s">
        <v>10</v>
      </c>
      <c r="AC4882" t="s">
        <v>26</v>
      </c>
      <c r="AD4882">
        <v>97</v>
      </c>
      <c r="AE4882">
        <v>3021.3</v>
      </c>
      <c r="AF4882">
        <v>0</v>
      </c>
      <c r="AG4882">
        <v>0</v>
      </c>
      <c r="AH4882">
        <v>365.1</v>
      </c>
      <c r="AI4882">
        <v>3386.4</v>
      </c>
      <c r="AJ4882" t="s">
        <v>17</v>
      </c>
      <c r="AM4882" t="str">
        <f t="shared" si="228"/>
        <v>VIP</v>
      </c>
      <c r="AN4882" t="str">
        <f t="shared" si="229"/>
        <v>No</v>
      </c>
      <c r="AO4882" t="str" cm="1">
        <f t="array" ref="AO4882">_xlfn.IFS($C4882&lt;36,"Youth", $C4882&lt;66, "Middle_age", $C4882&gt;65, "Old")</f>
        <v>Middle_age</v>
      </c>
      <c r="AP4882" t="str">
        <f t="shared" si="230"/>
        <v>3 năm</v>
      </c>
    </row>
    <row r="4883" spans="1:42" x14ac:dyDescent="0.35">
      <c r="A4883" t="s">
        <v>6033</v>
      </c>
      <c r="B4883" t="s">
        <v>19</v>
      </c>
      <c r="C4883">
        <v>22</v>
      </c>
      <c r="D4883" t="s">
        <v>13</v>
      </c>
      <c r="E4883">
        <v>2</v>
      </c>
      <c r="F4883" t="s">
        <v>736</v>
      </c>
      <c r="G4883">
        <v>96027</v>
      </c>
      <c r="H4883">
        <v>41.405192999999997</v>
      </c>
      <c r="I4883">
        <v>-123.008567</v>
      </c>
      <c r="J4883">
        <v>0</v>
      </c>
      <c r="K4883" s="1">
        <v>1</v>
      </c>
      <c r="L4883" t="s">
        <v>12</v>
      </c>
      <c r="M4883" t="s">
        <v>10</v>
      </c>
      <c r="N4883">
        <v>34.4</v>
      </c>
      <c r="O4883" t="s">
        <v>13</v>
      </c>
      <c r="P4883" t="s">
        <v>10</v>
      </c>
      <c r="Q4883" t="s">
        <v>14</v>
      </c>
      <c r="R4883">
        <v>52</v>
      </c>
      <c r="S4883" t="s">
        <v>13</v>
      </c>
      <c r="T4883" t="s">
        <v>13</v>
      </c>
      <c r="U4883" t="s">
        <v>10</v>
      </c>
      <c r="V4883" t="s">
        <v>13</v>
      </c>
      <c r="W4883" t="s">
        <v>13</v>
      </c>
      <c r="X4883" t="s">
        <v>13</v>
      </c>
      <c r="Y4883" t="s">
        <v>10</v>
      </c>
      <c r="Z4883" t="s">
        <v>10</v>
      </c>
      <c r="AA4883" t="s">
        <v>21</v>
      </c>
      <c r="AB4883" t="s">
        <v>13</v>
      </c>
      <c r="AC4883" t="s">
        <v>26</v>
      </c>
      <c r="AD4883">
        <v>48.95</v>
      </c>
      <c r="AE4883">
        <v>48.95</v>
      </c>
      <c r="AF4883">
        <v>0</v>
      </c>
      <c r="AG4883">
        <v>0</v>
      </c>
      <c r="AH4883">
        <v>34.4</v>
      </c>
      <c r="AI4883">
        <v>83.35</v>
      </c>
      <c r="AJ4883" t="s">
        <v>27</v>
      </c>
      <c r="AK4883" t="s">
        <v>28</v>
      </c>
      <c r="AL4883" t="s">
        <v>173</v>
      </c>
      <c r="AM4883" t="str">
        <f t="shared" si="228"/>
        <v>Churned</v>
      </c>
      <c r="AN4883" t="str">
        <f t="shared" si="229"/>
        <v>Yes</v>
      </c>
      <c r="AO4883" t="str" cm="1">
        <f t="array" ref="AO4883">_xlfn.IFS($C4883&lt;36,"Youth", $C4883&lt;66, "Middle_age", $C4883&gt;65, "Old")</f>
        <v>Youth</v>
      </c>
      <c r="AP4883" t="str">
        <f t="shared" si="230"/>
        <v>1 năm</v>
      </c>
    </row>
    <row r="4884" spans="1:42" x14ac:dyDescent="0.35">
      <c r="A4884" t="s">
        <v>6034</v>
      </c>
      <c r="B4884" t="s">
        <v>19</v>
      </c>
      <c r="C4884">
        <v>66</v>
      </c>
      <c r="D4884" t="s">
        <v>10</v>
      </c>
      <c r="E4884">
        <v>0</v>
      </c>
      <c r="F4884" t="s">
        <v>701</v>
      </c>
      <c r="G4884">
        <v>94588</v>
      </c>
      <c r="H4884">
        <v>37.685051999999999</v>
      </c>
      <c r="I4884">
        <v>-121.91206099999999</v>
      </c>
      <c r="J4884">
        <v>1</v>
      </c>
      <c r="K4884" s="1">
        <v>18</v>
      </c>
      <c r="L4884" t="s">
        <v>32</v>
      </c>
      <c r="M4884" t="s">
        <v>10</v>
      </c>
      <c r="N4884">
        <v>4.9800000000000004</v>
      </c>
      <c r="O4884" t="s">
        <v>13</v>
      </c>
      <c r="P4884" t="s">
        <v>10</v>
      </c>
      <c r="Q4884" t="s">
        <v>25</v>
      </c>
      <c r="R4884">
        <v>18</v>
      </c>
      <c r="S4884" t="s">
        <v>13</v>
      </c>
      <c r="T4884" t="s">
        <v>13</v>
      </c>
      <c r="U4884" t="s">
        <v>13</v>
      </c>
      <c r="V4884" t="s">
        <v>13</v>
      </c>
      <c r="W4884" t="s">
        <v>13</v>
      </c>
      <c r="X4884" t="s">
        <v>10</v>
      </c>
      <c r="Y4884" t="s">
        <v>13</v>
      </c>
      <c r="Z4884" t="s">
        <v>10</v>
      </c>
      <c r="AA4884" t="s">
        <v>21</v>
      </c>
      <c r="AB4884" t="s">
        <v>13</v>
      </c>
      <c r="AC4884" t="s">
        <v>26</v>
      </c>
      <c r="AD4884">
        <v>78.55</v>
      </c>
      <c r="AE4884">
        <v>1422.65</v>
      </c>
      <c r="AF4884">
        <v>0</v>
      </c>
      <c r="AG4884">
        <v>0</v>
      </c>
      <c r="AH4884">
        <v>89.64</v>
      </c>
      <c r="AI4884">
        <v>1512.29</v>
      </c>
      <c r="AJ4884" t="s">
        <v>27</v>
      </c>
      <c r="AK4884" t="s">
        <v>91</v>
      </c>
      <c r="AL4884" t="s">
        <v>165</v>
      </c>
      <c r="AM4884" t="str">
        <f t="shared" si="228"/>
        <v>Churned</v>
      </c>
      <c r="AN4884" t="str">
        <f t="shared" si="229"/>
        <v>No</v>
      </c>
      <c r="AO4884" t="str" cm="1">
        <f t="array" ref="AO4884">_xlfn.IFS($C4884&lt;36,"Youth", $C4884&lt;66, "Middle_age", $C4884&gt;65, "Old")</f>
        <v>Old</v>
      </c>
      <c r="AP4884" t="str">
        <f t="shared" si="230"/>
        <v>2 năm</v>
      </c>
    </row>
    <row r="4885" spans="1:42" x14ac:dyDescent="0.35">
      <c r="A4885" t="s">
        <v>6035</v>
      </c>
      <c r="B4885" t="s">
        <v>19</v>
      </c>
      <c r="C4885">
        <v>21</v>
      </c>
      <c r="D4885" t="s">
        <v>10</v>
      </c>
      <c r="E4885">
        <v>0</v>
      </c>
      <c r="F4885" t="s">
        <v>2544</v>
      </c>
      <c r="G4885">
        <v>94563</v>
      </c>
      <c r="H4885">
        <v>37.873916000000001</v>
      </c>
      <c r="I4885">
        <v>-122.20522</v>
      </c>
      <c r="J4885">
        <v>1</v>
      </c>
      <c r="K4885" s="1">
        <v>1</v>
      </c>
      <c r="L4885" t="s">
        <v>24</v>
      </c>
      <c r="M4885" t="s">
        <v>10</v>
      </c>
      <c r="N4885">
        <v>37.83</v>
      </c>
      <c r="O4885" t="s">
        <v>13</v>
      </c>
      <c r="P4885" t="s">
        <v>10</v>
      </c>
      <c r="Q4885" t="s">
        <v>25</v>
      </c>
      <c r="R4885">
        <v>51</v>
      </c>
      <c r="S4885" t="s">
        <v>13</v>
      </c>
      <c r="T4885" t="s">
        <v>13</v>
      </c>
      <c r="U4885" t="s">
        <v>13</v>
      </c>
      <c r="V4885" t="s">
        <v>10</v>
      </c>
      <c r="W4885" t="s">
        <v>10</v>
      </c>
      <c r="X4885" t="s">
        <v>13</v>
      </c>
      <c r="Y4885" t="s">
        <v>13</v>
      </c>
      <c r="Z4885" t="s">
        <v>10</v>
      </c>
      <c r="AA4885" t="s">
        <v>21</v>
      </c>
      <c r="AB4885" t="s">
        <v>10</v>
      </c>
      <c r="AC4885" t="s">
        <v>26</v>
      </c>
      <c r="AD4885">
        <v>84.8</v>
      </c>
      <c r="AE4885">
        <v>84.8</v>
      </c>
      <c r="AF4885">
        <v>0</v>
      </c>
      <c r="AG4885">
        <v>0</v>
      </c>
      <c r="AH4885">
        <v>37.83</v>
      </c>
      <c r="AI4885">
        <v>122.63</v>
      </c>
      <c r="AJ4885" t="s">
        <v>27</v>
      </c>
      <c r="AK4885" t="s">
        <v>33</v>
      </c>
      <c r="AL4885" t="s">
        <v>37</v>
      </c>
      <c r="AM4885" t="str">
        <f t="shared" si="228"/>
        <v>Churned</v>
      </c>
      <c r="AN4885" t="str">
        <f t="shared" si="229"/>
        <v>No</v>
      </c>
      <c r="AO4885" t="str" cm="1">
        <f t="array" ref="AO4885">_xlfn.IFS($C4885&lt;36,"Youth", $C4885&lt;66, "Middle_age", $C4885&gt;65, "Old")</f>
        <v>Youth</v>
      </c>
      <c r="AP4885" t="str">
        <f t="shared" si="230"/>
        <v>1 năm</v>
      </c>
    </row>
    <row r="4886" spans="1:42" x14ac:dyDescent="0.35">
      <c r="A4886" t="s">
        <v>6036</v>
      </c>
      <c r="B4886" t="s">
        <v>9</v>
      </c>
      <c r="C4886">
        <v>57</v>
      </c>
      <c r="D4886" t="s">
        <v>10</v>
      </c>
      <c r="E4886">
        <v>0</v>
      </c>
      <c r="F4886" t="s">
        <v>121</v>
      </c>
      <c r="G4886">
        <v>92101</v>
      </c>
      <c r="H4886">
        <v>32.725230000000003</v>
      </c>
      <c r="I4886">
        <v>-117.171346</v>
      </c>
      <c r="J4886">
        <v>1</v>
      </c>
      <c r="K4886" s="1">
        <v>32</v>
      </c>
      <c r="L4886" t="s">
        <v>12</v>
      </c>
      <c r="M4886" t="s">
        <v>10</v>
      </c>
      <c r="N4886">
        <v>12.35</v>
      </c>
      <c r="O4886" t="s">
        <v>13</v>
      </c>
      <c r="P4886" t="s">
        <v>13</v>
      </c>
      <c r="AA4886" t="s">
        <v>21</v>
      </c>
      <c r="AB4886" t="s">
        <v>13</v>
      </c>
      <c r="AC4886" t="s">
        <v>26</v>
      </c>
      <c r="AD4886">
        <v>19.399999999999999</v>
      </c>
      <c r="AE4886">
        <v>641.15</v>
      </c>
      <c r="AF4886">
        <v>0</v>
      </c>
      <c r="AG4886">
        <v>0</v>
      </c>
      <c r="AH4886">
        <v>395.2</v>
      </c>
      <c r="AI4886">
        <v>1036.3499999999999</v>
      </c>
      <c r="AJ4886" t="s">
        <v>17</v>
      </c>
      <c r="AM4886" t="str">
        <f t="shared" si="228"/>
        <v>Stayed</v>
      </c>
      <c r="AN4886" t="str">
        <f t="shared" si="229"/>
        <v>No</v>
      </c>
      <c r="AO4886" t="str" cm="1">
        <f t="array" ref="AO4886">_xlfn.IFS($C4886&lt;36,"Youth", $C4886&lt;66, "Middle_age", $C4886&gt;65, "Old")</f>
        <v>Middle_age</v>
      </c>
      <c r="AP4886" t="str">
        <f t="shared" si="230"/>
        <v>3 năm</v>
      </c>
    </row>
    <row r="4887" spans="1:42" x14ac:dyDescent="0.35">
      <c r="A4887" t="s">
        <v>6037</v>
      </c>
      <c r="B4887" t="s">
        <v>9</v>
      </c>
      <c r="C4887">
        <v>59</v>
      </c>
      <c r="D4887" t="s">
        <v>10</v>
      </c>
      <c r="E4887">
        <v>0</v>
      </c>
      <c r="F4887" t="s">
        <v>67</v>
      </c>
      <c r="G4887">
        <v>92069</v>
      </c>
      <c r="H4887">
        <v>33.162624000000001</v>
      </c>
      <c r="I4887">
        <v>-117.170863</v>
      </c>
      <c r="J4887">
        <v>3</v>
      </c>
      <c r="K4887" s="1">
        <v>71</v>
      </c>
      <c r="L4887" t="s">
        <v>12</v>
      </c>
      <c r="M4887" t="s">
        <v>10</v>
      </c>
      <c r="N4887">
        <v>30.68</v>
      </c>
      <c r="O4887" t="s">
        <v>10</v>
      </c>
      <c r="P4887" t="s">
        <v>10</v>
      </c>
      <c r="Q4887" t="s">
        <v>14</v>
      </c>
      <c r="R4887">
        <v>18</v>
      </c>
      <c r="S4887" t="s">
        <v>10</v>
      </c>
      <c r="T4887" t="s">
        <v>10</v>
      </c>
      <c r="U4887" t="s">
        <v>10</v>
      </c>
      <c r="V4887" t="s">
        <v>10</v>
      </c>
      <c r="W4887" t="s">
        <v>10</v>
      </c>
      <c r="X4887" t="s">
        <v>10</v>
      </c>
      <c r="Y4887" t="s">
        <v>10</v>
      </c>
      <c r="Z4887" t="s">
        <v>10</v>
      </c>
      <c r="AA4887" t="s">
        <v>43</v>
      </c>
      <c r="AB4887" t="s">
        <v>13</v>
      </c>
      <c r="AC4887" t="s">
        <v>16</v>
      </c>
      <c r="AD4887">
        <v>85.75</v>
      </c>
      <c r="AE4887">
        <v>6223.8</v>
      </c>
      <c r="AF4887">
        <v>4.5999999999999996</v>
      </c>
      <c r="AG4887">
        <v>0</v>
      </c>
      <c r="AH4887">
        <v>2178.2800000000002</v>
      </c>
      <c r="AI4887">
        <v>8397.48</v>
      </c>
      <c r="AJ4887" t="s">
        <v>17</v>
      </c>
      <c r="AM4887" t="str">
        <f t="shared" si="228"/>
        <v>VIP</v>
      </c>
      <c r="AN4887" t="str">
        <f t="shared" si="229"/>
        <v>No</v>
      </c>
      <c r="AO4887" t="str" cm="1">
        <f t="array" ref="AO4887">_xlfn.IFS($C4887&lt;36,"Youth", $C4887&lt;66, "Middle_age", $C4887&gt;65, "Old")</f>
        <v>Middle_age</v>
      </c>
      <c r="AP4887" t="str">
        <f t="shared" si="230"/>
        <v>6 năm</v>
      </c>
    </row>
    <row r="4888" spans="1:42" x14ac:dyDescent="0.35">
      <c r="A4888" t="s">
        <v>6038</v>
      </c>
      <c r="B4888" t="s">
        <v>19</v>
      </c>
      <c r="C4888">
        <v>56</v>
      </c>
      <c r="D4888" t="s">
        <v>13</v>
      </c>
      <c r="E4888">
        <v>0</v>
      </c>
      <c r="F4888" t="s">
        <v>1563</v>
      </c>
      <c r="G4888">
        <v>94583</v>
      </c>
      <c r="H4888">
        <v>37.766556000000001</v>
      </c>
      <c r="I4888">
        <v>-121.97678399999999</v>
      </c>
      <c r="J4888">
        <v>0</v>
      </c>
      <c r="K4888" s="1">
        <v>1</v>
      </c>
      <c r="L4888" t="s">
        <v>24</v>
      </c>
      <c r="M4888" t="s">
        <v>10</v>
      </c>
      <c r="N4888">
        <v>38.049999999999997</v>
      </c>
      <c r="O4888" t="s">
        <v>13</v>
      </c>
      <c r="P4888" t="s">
        <v>10</v>
      </c>
      <c r="Q4888" t="s">
        <v>14</v>
      </c>
      <c r="R4888">
        <v>14</v>
      </c>
      <c r="S4888" t="s">
        <v>10</v>
      </c>
      <c r="T4888" t="s">
        <v>13</v>
      </c>
      <c r="U4888" t="s">
        <v>13</v>
      </c>
      <c r="V4888" t="s">
        <v>13</v>
      </c>
      <c r="W4888" t="s">
        <v>13</v>
      </c>
      <c r="X4888" t="s">
        <v>13</v>
      </c>
      <c r="Y4888" t="s">
        <v>13</v>
      </c>
      <c r="Z4888" t="s">
        <v>10</v>
      </c>
      <c r="AA4888" t="s">
        <v>21</v>
      </c>
      <c r="AB4888" t="s">
        <v>10</v>
      </c>
      <c r="AC4888" t="s">
        <v>16</v>
      </c>
      <c r="AD4888">
        <v>50.7</v>
      </c>
      <c r="AE4888">
        <v>50.7</v>
      </c>
      <c r="AF4888">
        <v>0</v>
      </c>
      <c r="AG4888">
        <v>0</v>
      </c>
      <c r="AH4888">
        <v>38.049999999999997</v>
      </c>
      <c r="AI4888">
        <v>88.75</v>
      </c>
      <c r="AJ4888" t="s">
        <v>68</v>
      </c>
      <c r="AM4888" t="str">
        <f t="shared" si="228"/>
        <v>Joined</v>
      </c>
      <c r="AN4888" t="str">
        <f t="shared" si="229"/>
        <v>No</v>
      </c>
      <c r="AO4888" t="str" cm="1">
        <f t="array" ref="AO4888">_xlfn.IFS($C4888&lt;36,"Youth", $C4888&lt;66, "Middle_age", $C4888&gt;65, "Old")</f>
        <v>Middle_age</v>
      </c>
      <c r="AP4888" t="str">
        <f t="shared" si="230"/>
        <v>1 năm</v>
      </c>
    </row>
    <row r="4889" spans="1:42" x14ac:dyDescent="0.35">
      <c r="A4889" t="s">
        <v>6039</v>
      </c>
      <c r="B4889" t="s">
        <v>19</v>
      </c>
      <c r="C4889">
        <v>56</v>
      </c>
      <c r="D4889" t="s">
        <v>13</v>
      </c>
      <c r="E4889">
        <v>0</v>
      </c>
      <c r="F4889" t="s">
        <v>292</v>
      </c>
      <c r="G4889">
        <v>95819</v>
      </c>
      <c r="H4889">
        <v>38.567594</v>
      </c>
      <c r="I4889">
        <v>-121.437507</v>
      </c>
      <c r="J4889">
        <v>0</v>
      </c>
      <c r="K4889" s="1">
        <v>18</v>
      </c>
      <c r="L4889" t="s">
        <v>12</v>
      </c>
      <c r="M4889" t="s">
        <v>10</v>
      </c>
      <c r="N4889">
        <v>12.21</v>
      </c>
      <c r="O4889" t="s">
        <v>10</v>
      </c>
      <c r="P4889" t="s">
        <v>10</v>
      </c>
      <c r="Q4889" t="s">
        <v>49</v>
      </c>
      <c r="R4889">
        <v>8</v>
      </c>
      <c r="S4889" t="s">
        <v>10</v>
      </c>
      <c r="T4889" t="s">
        <v>13</v>
      </c>
      <c r="U4889" t="s">
        <v>10</v>
      </c>
      <c r="V4889" t="s">
        <v>13</v>
      </c>
      <c r="W4889" t="s">
        <v>10</v>
      </c>
      <c r="X4889" t="s">
        <v>13</v>
      </c>
      <c r="Y4889" t="s">
        <v>13</v>
      </c>
      <c r="Z4889" t="s">
        <v>10</v>
      </c>
      <c r="AA4889" t="s">
        <v>21</v>
      </c>
      <c r="AB4889" t="s">
        <v>13</v>
      </c>
      <c r="AC4889" t="s">
        <v>153</v>
      </c>
      <c r="AD4889">
        <v>69.5</v>
      </c>
      <c r="AE4889">
        <v>1199.4000000000001</v>
      </c>
      <c r="AF4889">
        <v>0</v>
      </c>
      <c r="AG4889">
        <v>0</v>
      </c>
      <c r="AH4889">
        <v>219.78</v>
      </c>
      <c r="AI4889">
        <v>1419.18</v>
      </c>
      <c r="AJ4889" t="s">
        <v>17</v>
      </c>
      <c r="AM4889" t="str">
        <f t="shared" si="228"/>
        <v>Stayed</v>
      </c>
      <c r="AN4889" t="str">
        <f t="shared" si="229"/>
        <v>No</v>
      </c>
      <c r="AO4889" t="str" cm="1">
        <f t="array" ref="AO4889">_xlfn.IFS($C4889&lt;36,"Youth", $C4889&lt;66, "Middle_age", $C4889&gt;65, "Old")</f>
        <v>Middle_age</v>
      </c>
      <c r="AP4889" t="str">
        <f t="shared" si="230"/>
        <v>2 năm</v>
      </c>
    </row>
    <row r="4890" spans="1:42" x14ac:dyDescent="0.35">
      <c r="A4890" t="s">
        <v>6040</v>
      </c>
      <c r="B4890" t="s">
        <v>9</v>
      </c>
      <c r="C4890">
        <v>57</v>
      </c>
      <c r="D4890" t="s">
        <v>10</v>
      </c>
      <c r="E4890">
        <v>3</v>
      </c>
      <c r="F4890" t="s">
        <v>127</v>
      </c>
      <c r="G4890">
        <v>95121</v>
      </c>
      <c r="H4890">
        <v>37.304681000000002</v>
      </c>
      <c r="I4890">
        <v>-121.809955</v>
      </c>
      <c r="J4890">
        <v>1</v>
      </c>
      <c r="K4890" s="1">
        <v>48</v>
      </c>
      <c r="L4890" t="s">
        <v>46</v>
      </c>
      <c r="M4890" t="s">
        <v>10</v>
      </c>
      <c r="N4890">
        <v>30.41</v>
      </c>
      <c r="O4890" t="s">
        <v>10</v>
      </c>
      <c r="P4890" t="s">
        <v>10</v>
      </c>
      <c r="Q4890" t="s">
        <v>25</v>
      </c>
      <c r="R4890">
        <v>53</v>
      </c>
      <c r="S4890" t="s">
        <v>10</v>
      </c>
      <c r="T4890" t="s">
        <v>10</v>
      </c>
      <c r="U4890" t="s">
        <v>13</v>
      </c>
      <c r="V4890" t="s">
        <v>13</v>
      </c>
      <c r="W4890" t="s">
        <v>10</v>
      </c>
      <c r="X4890" t="s">
        <v>10</v>
      </c>
      <c r="Y4890" t="s">
        <v>10</v>
      </c>
      <c r="Z4890" t="s">
        <v>10</v>
      </c>
      <c r="AA4890" t="s">
        <v>21</v>
      </c>
      <c r="AB4890" t="s">
        <v>10</v>
      </c>
      <c r="AC4890" t="s">
        <v>16</v>
      </c>
      <c r="AD4890">
        <v>105.25</v>
      </c>
      <c r="AE4890">
        <v>4997.5</v>
      </c>
      <c r="AF4890">
        <v>1.66</v>
      </c>
      <c r="AG4890">
        <v>0</v>
      </c>
      <c r="AH4890">
        <v>1459.68</v>
      </c>
      <c r="AI4890">
        <v>6455.52</v>
      </c>
      <c r="AJ4890" t="s">
        <v>17</v>
      </c>
      <c r="AM4890" t="str">
        <f t="shared" si="228"/>
        <v>VIP</v>
      </c>
      <c r="AN4890" t="str">
        <f t="shared" si="229"/>
        <v>Yes</v>
      </c>
      <c r="AO4890" t="str" cm="1">
        <f t="array" ref="AO4890">_xlfn.IFS($C4890&lt;36,"Youth", $C4890&lt;66, "Middle_age", $C4890&gt;65, "Old")</f>
        <v>Middle_age</v>
      </c>
      <c r="AP4890" t="str">
        <f t="shared" si="230"/>
        <v>4 năm</v>
      </c>
    </row>
    <row r="4891" spans="1:42" x14ac:dyDescent="0.35">
      <c r="A4891" t="s">
        <v>6041</v>
      </c>
      <c r="B4891" t="s">
        <v>9</v>
      </c>
      <c r="C4891">
        <v>44</v>
      </c>
      <c r="D4891" t="s">
        <v>10</v>
      </c>
      <c r="E4891">
        <v>0</v>
      </c>
      <c r="F4891" t="s">
        <v>538</v>
      </c>
      <c r="G4891">
        <v>90601</v>
      </c>
      <c r="H4891">
        <v>34.007353000000002</v>
      </c>
      <c r="I4891">
        <v>-118.033683</v>
      </c>
      <c r="J4891">
        <v>0</v>
      </c>
      <c r="K4891" s="1">
        <v>71</v>
      </c>
      <c r="L4891" t="s">
        <v>42</v>
      </c>
      <c r="M4891" t="s">
        <v>10</v>
      </c>
      <c r="N4891">
        <v>14.91</v>
      </c>
      <c r="O4891" t="s">
        <v>13</v>
      </c>
      <c r="P4891" t="s">
        <v>13</v>
      </c>
      <c r="AA4891" t="s">
        <v>43</v>
      </c>
      <c r="AB4891" t="s">
        <v>10</v>
      </c>
      <c r="AC4891" t="s">
        <v>26</v>
      </c>
      <c r="AD4891">
        <v>20.9</v>
      </c>
      <c r="AE4891">
        <v>1493.2</v>
      </c>
      <c r="AF4891">
        <v>0</v>
      </c>
      <c r="AG4891">
        <v>0</v>
      </c>
      <c r="AH4891">
        <v>1058.6099999999999</v>
      </c>
      <c r="AI4891">
        <v>2551.81</v>
      </c>
      <c r="AJ4891" t="s">
        <v>17</v>
      </c>
      <c r="AM4891" t="str">
        <f t="shared" si="228"/>
        <v>Stayed</v>
      </c>
      <c r="AN4891" t="str">
        <f t="shared" si="229"/>
        <v>No</v>
      </c>
      <c r="AO4891" t="str" cm="1">
        <f t="array" ref="AO4891">_xlfn.IFS($C4891&lt;36,"Youth", $C4891&lt;66, "Middle_age", $C4891&gt;65, "Old")</f>
        <v>Middle_age</v>
      </c>
      <c r="AP4891" t="str">
        <f t="shared" si="230"/>
        <v>6 năm</v>
      </c>
    </row>
    <row r="4892" spans="1:42" x14ac:dyDescent="0.35">
      <c r="A4892" t="s">
        <v>6042</v>
      </c>
      <c r="B4892" t="s">
        <v>9</v>
      </c>
      <c r="C4892">
        <v>55</v>
      </c>
      <c r="D4892" t="s">
        <v>10</v>
      </c>
      <c r="E4892">
        <v>0</v>
      </c>
      <c r="F4892" t="s">
        <v>1522</v>
      </c>
      <c r="G4892">
        <v>96143</v>
      </c>
      <c r="H4892">
        <v>39.246653999999999</v>
      </c>
      <c r="I4892">
        <v>-120.029273</v>
      </c>
      <c r="J4892">
        <v>1</v>
      </c>
      <c r="K4892" s="1">
        <v>4</v>
      </c>
      <c r="L4892" t="s">
        <v>24</v>
      </c>
      <c r="M4892" t="s">
        <v>10</v>
      </c>
      <c r="N4892">
        <v>21.81</v>
      </c>
      <c r="O4892" t="s">
        <v>10</v>
      </c>
      <c r="P4892" t="s">
        <v>10</v>
      </c>
      <c r="Q4892" t="s">
        <v>25</v>
      </c>
      <c r="R4892">
        <v>14</v>
      </c>
      <c r="S4892" t="s">
        <v>13</v>
      </c>
      <c r="T4892" t="s">
        <v>10</v>
      </c>
      <c r="U4892" t="s">
        <v>13</v>
      </c>
      <c r="V4892" t="s">
        <v>13</v>
      </c>
      <c r="W4892" t="s">
        <v>10</v>
      </c>
      <c r="X4892" t="s">
        <v>13</v>
      </c>
      <c r="Y4892" t="s">
        <v>13</v>
      </c>
      <c r="Z4892" t="s">
        <v>10</v>
      </c>
      <c r="AA4892" t="s">
        <v>21</v>
      </c>
      <c r="AB4892" t="s">
        <v>10</v>
      </c>
      <c r="AC4892" t="s">
        <v>26</v>
      </c>
      <c r="AD4892">
        <v>91.65</v>
      </c>
      <c r="AE4892">
        <v>365.4</v>
      </c>
      <c r="AF4892">
        <v>0</v>
      </c>
      <c r="AG4892">
        <v>0</v>
      </c>
      <c r="AH4892">
        <v>87.24</v>
      </c>
      <c r="AI4892">
        <v>452.64</v>
      </c>
      <c r="AJ4892" t="s">
        <v>27</v>
      </c>
      <c r="AK4892" t="s">
        <v>87</v>
      </c>
      <c r="AL4892" t="s">
        <v>772</v>
      </c>
      <c r="AM4892" t="str">
        <f t="shared" si="228"/>
        <v>Churned</v>
      </c>
      <c r="AN4892" t="str">
        <f t="shared" si="229"/>
        <v>No</v>
      </c>
      <c r="AO4892" t="str" cm="1">
        <f t="array" ref="AO4892">_xlfn.IFS($C4892&lt;36,"Youth", $C4892&lt;66, "Middle_age", $C4892&gt;65, "Old")</f>
        <v>Middle_age</v>
      </c>
      <c r="AP4892" t="str">
        <f t="shared" si="230"/>
        <v>1 năm</v>
      </c>
    </row>
    <row r="4893" spans="1:42" x14ac:dyDescent="0.35">
      <c r="A4893" t="s">
        <v>6043</v>
      </c>
      <c r="B4893" t="s">
        <v>19</v>
      </c>
      <c r="C4893">
        <v>70</v>
      </c>
      <c r="D4893" t="s">
        <v>10</v>
      </c>
      <c r="E4893">
        <v>0</v>
      </c>
      <c r="F4893" t="s">
        <v>777</v>
      </c>
      <c r="G4893">
        <v>91107</v>
      </c>
      <c r="H4893">
        <v>34.159007000000003</v>
      </c>
      <c r="I4893">
        <v>-118.08735299999999</v>
      </c>
      <c r="J4893">
        <v>3</v>
      </c>
      <c r="K4893" s="1">
        <v>24</v>
      </c>
      <c r="L4893" t="s">
        <v>99</v>
      </c>
      <c r="M4893" t="s">
        <v>10</v>
      </c>
      <c r="N4893">
        <v>49.76</v>
      </c>
      <c r="O4893" t="s">
        <v>10</v>
      </c>
      <c r="P4893" t="s">
        <v>10</v>
      </c>
      <c r="Q4893" t="s">
        <v>25</v>
      </c>
      <c r="R4893">
        <v>11</v>
      </c>
      <c r="S4893" t="s">
        <v>13</v>
      </c>
      <c r="T4893" t="s">
        <v>10</v>
      </c>
      <c r="U4893" t="s">
        <v>10</v>
      </c>
      <c r="V4893" t="s">
        <v>13</v>
      </c>
      <c r="W4893" t="s">
        <v>10</v>
      </c>
      <c r="X4893" t="s">
        <v>10</v>
      </c>
      <c r="Y4893" t="s">
        <v>10</v>
      </c>
      <c r="Z4893" t="s">
        <v>10</v>
      </c>
      <c r="AA4893" t="s">
        <v>21</v>
      </c>
      <c r="AB4893" t="s">
        <v>10</v>
      </c>
      <c r="AC4893" t="s">
        <v>26</v>
      </c>
      <c r="AD4893">
        <v>104.25</v>
      </c>
      <c r="AE4893">
        <v>2433.9</v>
      </c>
      <c r="AF4893">
        <v>0</v>
      </c>
      <c r="AG4893">
        <v>0</v>
      </c>
      <c r="AH4893">
        <v>1194.24</v>
      </c>
      <c r="AI4893">
        <v>3628.14</v>
      </c>
      <c r="AJ4893" t="s">
        <v>27</v>
      </c>
      <c r="AK4893" t="s">
        <v>28</v>
      </c>
      <c r="AL4893" t="s">
        <v>173</v>
      </c>
      <c r="AM4893" t="str">
        <f t="shared" si="228"/>
        <v>Churned</v>
      </c>
      <c r="AN4893" t="str">
        <f t="shared" si="229"/>
        <v>No</v>
      </c>
      <c r="AO4893" t="str" cm="1">
        <f t="array" ref="AO4893">_xlfn.IFS($C4893&lt;36,"Youth", $C4893&lt;66, "Middle_age", $C4893&gt;65, "Old")</f>
        <v>Old</v>
      </c>
      <c r="AP4893" t="str">
        <f t="shared" si="230"/>
        <v>2 năm</v>
      </c>
    </row>
    <row r="4894" spans="1:42" x14ac:dyDescent="0.35">
      <c r="A4894" t="s">
        <v>6044</v>
      </c>
      <c r="B4894" t="s">
        <v>19</v>
      </c>
      <c r="C4894">
        <v>34</v>
      </c>
      <c r="D4894" t="s">
        <v>13</v>
      </c>
      <c r="E4894">
        <v>0</v>
      </c>
      <c r="F4894" t="s">
        <v>1111</v>
      </c>
      <c r="G4894">
        <v>95245</v>
      </c>
      <c r="H4894">
        <v>38.304194000000003</v>
      </c>
      <c r="I4894">
        <v>-120.592431</v>
      </c>
      <c r="J4894">
        <v>0</v>
      </c>
      <c r="K4894" s="1">
        <v>50</v>
      </c>
      <c r="L4894" t="s">
        <v>12</v>
      </c>
      <c r="M4894" t="s">
        <v>10</v>
      </c>
      <c r="N4894">
        <v>15.37</v>
      </c>
      <c r="O4894" t="s">
        <v>13</v>
      </c>
      <c r="P4894" t="s">
        <v>10</v>
      </c>
      <c r="Q4894" t="s">
        <v>25</v>
      </c>
      <c r="R4894">
        <v>22</v>
      </c>
      <c r="S4894" t="s">
        <v>10</v>
      </c>
      <c r="T4894" t="s">
        <v>10</v>
      </c>
      <c r="U4894" t="s">
        <v>10</v>
      </c>
      <c r="V4894" t="s">
        <v>10</v>
      </c>
      <c r="W4894" t="s">
        <v>13</v>
      </c>
      <c r="X4894" t="s">
        <v>13</v>
      </c>
      <c r="Y4894" t="s">
        <v>13</v>
      </c>
      <c r="Z4894" t="s">
        <v>10</v>
      </c>
      <c r="AA4894" t="s">
        <v>15</v>
      </c>
      <c r="AB4894" t="s">
        <v>10</v>
      </c>
      <c r="AC4894" t="s">
        <v>16</v>
      </c>
      <c r="AD4894">
        <v>90.1</v>
      </c>
      <c r="AE4894">
        <v>4549.45</v>
      </c>
      <c r="AF4894">
        <v>0</v>
      </c>
      <c r="AG4894">
        <v>0</v>
      </c>
      <c r="AH4894">
        <v>768.5</v>
      </c>
      <c r="AI4894">
        <v>5317.95</v>
      </c>
      <c r="AJ4894" t="s">
        <v>17</v>
      </c>
      <c r="AM4894" t="str">
        <f t="shared" si="228"/>
        <v>VIP</v>
      </c>
      <c r="AN4894" t="str">
        <f t="shared" si="229"/>
        <v>No</v>
      </c>
      <c r="AO4894" t="str" cm="1">
        <f t="array" ref="AO4894">_xlfn.IFS($C4894&lt;36,"Youth", $C4894&lt;66, "Middle_age", $C4894&gt;65, "Old")</f>
        <v>Youth</v>
      </c>
      <c r="AP4894" t="str">
        <f t="shared" si="230"/>
        <v>5 năm</v>
      </c>
    </row>
    <row r="4895" spans="1:42" x14ac:dyDescent="0.35">
      <c r="A4895" t="s">
        <v>6045</v>
      </c>
      <c r="B4895" t="s">
        <v>19</v>
      </c>
      <c r="C4895">
        <v>79</v>
      </c>
      <c r="D4895" t="s">
        <v>13</v>
      </c>
      <c r="E4895">
        <v>0</v>
      </c>
      <c r="F4895" t="s">
        <v>286</v>
      </c>
      <c r="G4895">
        <v>92027</v>
      </c>
      <c r="H4895">
        <v>33.141264999999997</v>
      </c>
      <c r="I4895">
        <v>-116.967221</v>
      </c>
      <c r="J4895">
        <v>0</v>
      </c>
      <c r="K4895" s="1">
        <v>1</v>
      </c>
      <c r="L4895" t="s">
        <v>12</v>
      </c>
      <c r="M4895" t="s">
        <v>10</v>
      </c>
      <c r="N4895">
        <v>8.35</v>
      </c>
      <c r="O4895" t="s">
        <v>10</v>
      </c>
      <c r="P4895" t="s">
        <v>10</v>
      </c>
      <c r="Q4895" t="s">
        <v>25</v>
      </c>
      <c r="R4895">
        <v>23</v>
      </c>
      <c r="S4895" t="s">
        <v>13</v>
      </c>
      <c r="T4895" t="s">
        <v>13</v>
      </c>
      <c r="U4895" t="s">
        <v>13</v>
      </c>
      <c r="V4895" t="s">
        <v>13</v>
      </c>
      <c r="W4895" t="s">
        <v>13</v>
      </c>
      <c r="X4895" t="s">
        <v>13</v>
      </c>
      <c r="Y4895" t="s">
        <v>13</v>
      </c>
      <c r="Z4895" t="s">
        <v>10</v>
      </c>
      <c r="AA4895" t="s">
        <v>21</v>
      </c>
      <c r="AB4895" t="s">
        <v>10</v>
      </c>
      <c r="AC4895" t="s">
        <v>26</v>
      </c>
      <c r="AD4895">
        <v>75.75</v>
      </c>
      <c r="AE4895">
        <v>75.75</v>
      </c>
      <c r="AF4895">
        <v>0</v>
      </c>
      <c r="AG4895">
        <v>0</v>
      </c>
      <c r="AH4895">
        <v>8.35</v>
      </c>
      <c r="AI4895">
        <v>84.1</v>
      </c>
      <c r="AJ4895" t="s">
        <v>27</v>
      </c>
      <c r="AK4895" t="s">
        <v>28</v>
      </c>
      <c r="AL4895" t="s">
        <v>74</v>
      </c>
      <c r="AM4895" t="str">
        <f t="shared" si="228"/>
        <v>Churned</v>
      </c>
      <c r="AN4895" t="str">
        <f t="shared" si="229"/>
        <v>No</v>
      </c>
      <c r="AO4895" t="str" cm="1">
        <f t="array" ref="AO4895">_xlfn.IFS($C4895&lt;36,"Youth", $C4895&lt;66, "Middle_age", $C4895&gt;65, "Old")</f>
        <v>Old</v>
      </c>
      <c r="AP4895" t="str">
        <f t="shared" si="230"/>
        <v>1 năm</v>
      </c>
    </row>
    <row r="4896" spans="1:42" x14ac:dyDescent="0.35">
      <c r="A4896" t="s">
        <v>6046</v>
      </c>
      <c r="B4896" t="s">
        <v>19</v>
      </c>
      <c r="C4896">
        <v>69</v>
      </c>
      <c r="D4896" t="s">
        <v>13</v>
      </c>
      <c r="E4896">
        <v>0</v>
      </c>
      <c r="F4896" t="s">
        <v>2221</v>
      </c>
      <c r="G4896">
        <v>95709</v>
      </c>
      <c r="H4896">
        <v>38.748316000000003</v>
      </c>
      <c r="I4896">
        <v>-120.675512</v>
      </c>
      <c r="J4896">
        <v>0</v>
      </c>
      <c r="K4896" s="1">
        <v>44</v>
      </c>
      <c r="L4896" t="s">
        <v>46</v>
      </c>
      <c r="M4896" t="s">
        <v>10</v>
      </c>
      <c r="N4896">
        <v>47.06</v>
      </c>
      <c r="O4896" t="s">
        <v>13</v>
      </c>
      <c r="P4896" t="s">
        <v>10</v>
      </c>
      <c r="Q4896" t="s">
        <v>25</v>
      </c>
      <c r="R4896">
        <v>3</v>
      </c>
      <c r="S4896" t="s">
        <v>13</v>
      </c>
      <c r="T4896" t="s">
        <v>13</v>
      </c>
      <c r="U4896" t="s">
        <v>10</v>
      </c>
      <c r="V4896" t="s">
        <v>13</v>
      </c>
      <c r="W4896" t="s">
        <v>13</v>
      </c>
      <c r="X4896" t="s">
        <v>13</v>
      </c>
      <c r="Y4896" t="s">
        <v>13</v>
      </c>
      <c r="Z4896" t="s">
        <v>13</v>
      </c>
      <c r="AA4896" t="s">
        <v>15</v>
      </c>
      <c r="AB4896" t="s">
        <v>13</v>
      </c>
      <c r="AC4896" t="s">
        <v>26</v>
      </c>
      <c r="AD4896">
        <v>73.849999999999994</v>
      </c>
      <c r="AE4896">
        <v>3122.4</v>
      </c>
      <c r="AF4896">
        <v>0</v>
      </c>
      <c r="AG4896">
        <v>100</v>
      </c>
      <c r="AH4896">
        <v>2070.64</v>
      </c>
      <c r="AI4896">
        <v>5293.04</v>
      </c>
      <c r="AJ4896" t="s">
        <v>17</v>
      </c>
      <c r="AM4896" t="str">
        <f t="shared" si="228"/>
        <v>VIP</v>
      </c>
      <c r="AN4896" t="str">
        <f t="shared" si="229"/>
        <v>No</v>
      </c>
      <c r="AO4896" t="str" cm="1">
        <f t="array" ref="AO4896">_xlfn.IFS($C4896&lt;36,"Youth", $C4896&lt;66, "Middle_age", $C4896&gt;65, "Old")</f>
        <v>Old</v>
      </c>
      <c r="AP4896" t="str">
        <f t="shared" si="230"/>
        <v>4 năm</v>
      </c>
    </row>
    <row r="4897" spans="1:42" x14ac:dyDescent="0.35">
      <c r="A4897" t="s">
        <v>6047</v>
      </c>
      <c r="B4897" t="s">
        <v>19</v>
      </c>
      <c r="C4897">
        <v>23</v>
      </c>
      <c r="D4897" t="s">
        <v>10</v>
      </c>
      <c r="E4897">
        <v>2</v>
      </c>
      <c r="F4897" t="s">
        <v>290</v>
      </c>
      <c r="G4897">
        <v>91710</v>
      </c>
      <c r="H4897">
        <v>33.990645999999998</v>
      </c>
      <c r="I4897">
        <v>-117.663025</v>
      </c>
      <c r="J4897">
        <v>2</v>
      </c>
      <c r="K4897" s="1">
        <v>61</v>
      </c>
      <c r="L4897" t="s">
        <v>12</v>
      </c>
      <c r="M4897" t="s">
        <v>10</v>
      </c>
      <c r="N4897">
        <v>42.31</v>
      </c>
      <c r="O4897" t="s">
        <v>13</v>
      </c>
      <c r="P4897" t="s">
        <v>10</v>
      </c>
      <c r="Q4897" t="s">
        <v>49</v>
      </c>
      <c r="R4897">
        <v>59</v>
      </c>
      <c r="S4897" t="s">
        <v>10</v>
      </c>
      <c r="T4897" t="s">
        <v>10</v>
      </c>
      <c r="U4897" t="s">
        <v>10</v>
      </c>
      <c r="V4897" t="s">
        <v>10</v>
      </c>
      <c r="W4897" t="s">
        <v>13</v>
      </c>
      <c r="X4897" t="s">
        <v>13</v>
      </c>
      <c r="Y4897" t="s">
        <v>13</v>
      </c>
      <c r="Z4897" t="s">
        <v>10</v>
      </c>
      <c r="AA4897" t="s">
        <v>43</v>
      </c>
      <c r="AB4897" t="s">
        <v>10</v>
      </c>
      <c r="AC4897" t="s">
        <v>26</v>
      </c>
      <c r="AD4897">
        <v>-6</v>
      </c>
      <c r="AE4897">
        <v>4158.25</v>
      </c>
      <c r="AF4897">
        <v>0</v>
      </c>
      <c r="AG4897">
        <v>0</v>
      </c>
      <c r="AH4897">
        <v>2580.91</v>
      </c>
      <c r="AI4897">
        <v>6739.16</v>
      </c>
      <c r="AJ4897" t="s">
        <v>17</v>
      </c>
      <c r="AM4897" t="str">
        <f t="shared" si="228"/>
        <v>VIP</v>
      </c>
      <c r="AN4897" t="str">
        <f t="shared" si="229"/>
        <v>Yes</v>
      </c>
      <c r="AO4897" t="str" cm="1">
        <f t="array" ref="AO4897">_xlfn.IFS($C4897&lt;36,"Youth", $C4897&lt;66, "Middle_age", $C4897&gt;65, "Old")</f>
        <v>Youth</v>
      </c>
      <c r="AP4897" t="str">
        <f t="shared" si="230"/>
        <v>6 năm</v>
      </c>
    </row>
    <row r="4898" spans="1:42" x14ac:dyDescent="0.35">
      <c r="A4898" t="s">
        <v>6048</v>
      </c>
      <c r="B4898" t="s">
        <v>19</v>
      </c>
      <c r="C4898">
        <v>39</v>
      </c>
      <c r="D4898" t="s">
        <v>13</v>
      </c>
      <c r="E4898">
        <v>0</v>
      </c>
      <c r="F4898" t="s">
        <v>149</v>
      </c>
      <c r="G4898">
        <v>91602</v>
      </c>
      <c r="H4898">
        <v>34.151359999999997</v>
      </c>
      <c r="I4898">
        <v>-118.364786</v>
      </c>
      <c r="J4898">
        <v>0</v>
      </c>
      <c r="K4898" s="1">
        <v>29</v>
      </c>
      <c r="L4898" t="s">
        <v>12</v>
      </c>
      <c r="M4898" t="s">
        <v>10</v>
      </c>
      <c r="N4898">
        <v>12.92</v>
      </c>
      <c r="O4898" t="s">
        <v>13</v>
      </c>
      <c r="P4898" t="s">
        <v>10</v>
      </c>
      <c r="Q4898" t="s">
        <v>25</v>
      </c>
      <c r="R4898">
        <v>24</v>
      </c>
      <c r="S4898" t="s">
        <v>13</v>
      </c>
      <c r="T4898" t="s">
        <v>10</v>
      </c>
      <c r="U4898" t="s">
        <v>13</v>
      </c>
      <c r="V4898" t="s">
        <v>10</v>
      </c>
      <c r="W4898" t="s">
        <v>10</v>
      </c>
      <c r="X4898" t="s">
        <v>13</v>
      </c>
      <c r="Y4898" t="s">
        <v>13</v>
      </c>
      <c r="Z4898" t="s">
        <v>13</v>
      </c>
      <c r="AA4898" t="s">
        <v>21</v>
      </c>
      <c r="AB4898" t="s">
        <v>13</v>
      </c>
      <c r="AC4898" t="s">
        <v>16</v>
      </c>
      <c r="AD4898">
        <v>89.65</v>
      </c>
      <c r="AE4898">
        <v>2623.65</v>
      </c>
      <c r="AF4898">
        <v>0</v>
      </c>
      <c r="AG4898">
        <v>10</v>
      </c>
      <c r="AH4898">
        <v>374.68</v>
      </c>
      <c r="AI4898">
        <v>3008.33</v>
      </c>
      <c r="AJ4898" t="s">
        <v>17</v>
      </c>
      <c r="AM4898" t="str">
        <f t="shared" si="228"/>
        <v>Stayed</v>
      </c>
      <c r="AN4898" t="str">
        <f t="shared" si="229"/>
        <v>No</v>
      </c>
      <c r="AO4898" t="str" cm="1">
        <f t="array" ref="AO4898">_xlfn.IFS($C4898&lt;36,"Youth", $C4898&lt;66, "Middle_age", $C4898&gt;65, "Old")</f>
        <v>Middle_age</v>
      </c>
      <c r="AP4898" t="str">
        <f t="shared" si="230"/>
        <v>3 năm</v>
      </c>
    </row>
    <row r="4899" spans="1:42" x14ac:dyDescent="0.35">
      <c r="A4899" t="s">
        <v>6049</v>
      </c>
      <c r="B4899" t="s">
        <v>19</v>
      </c>
      <c r="C4899">
        <v>53</v>
      </c>
      <c r="D4899" t="s">
        <v>13</v>
      </c>
      <c r="E4899">
        <v>0</v>
      </c>
      <c r="F4899" t="s">
        <v>3252</v>
      </c>
      <c r="G4899">
        <v>95525</v>
      </c>
      <c r="H4899">
        <v>40.943379999999998</v>
      </c>
      <c r="I4899">
        <v>-123.831799</v>
      </c>
      <c r="J4899">
        <v>0</v>
      </c>
      <c r="K4899" s="1">
        <v>12</v>
      </c>
      <c r="L4899" t="s">
        <v>32</v>
      </c>
      <c r="M4899" t="s">
        <v>10</v>
      </c>
      <c r="N4899">
        <v>1.8</v>
      </c>
      <c r="O4899" t="s">
        <v>13</v>
      </c>
      <c r="P4899" t="s">
        <v>10</v>
      </c>
      <c r="Q4899" t="s">
        <v>49</v>
      </c>
      <c r="R4899">
        <v>3</v>
      </c>
      <c r="S4899" t="s">
        <v>13</v>
      </c>
      <c r="T4899" t="s">
        <v>10</v>
      </c>
      <c r="U4899" t="s">
        <v>13</v>
      </c>
      <c r="V4899" t="s">
        <v>10</v>
      </c>
      <c r="W4899" t="s">
        <v>13</v>
      </c>
      <c r="X4899" t="s">
        <v>13</v>
      </c>
      <c r="Y4899" t="s">
        <v>13</v>
      </c>
      <c r="Z4899" t="s">
        <v>10</v>
      </c>
      <c r="AA4899" t="s">
        <v>21</v>
      </c>
      <c r="AB4899" t="s">
        <v>10</v>
      </c>
      <c r="AC4899" t="s">
        <v>16</v>
      </c>
      <c r="AD4899">
        <v>53.75</v>
      </c>
      <c r="AE4899">
        <v>648.65</v>
      </c>
      <c r="AF4899">
        <v>0</v>
      </c>
      <c r="AG4899">
        <v>0</v>
      </c>
      <c r="AH4899">
        <v>21.6</v>
      </c>
      <c r="AI4899">
        <v>670.25</v>
      </c>
      <c r="AJ4899" t="s">
        <v>17</v>
      </c>
      <c r="AM4899" t="str">
        <f t="shared" si="228"/>
        <v>Stayed</v>
      </c>
      <c r="AN4899" t="str">
        <f t="shared" si="229"/>
        <v>No</v>
      </c>
      <c r="AO4899" t="str" cm="1">
        <f t="array" ref="AO4899">_xlfn.IFS($C4899&lt;36,"Youth", $C4899&lt;66, "Middle_age", $C4899&gt;65, "Old")</f>
        <v>Middle_age</v>
      </c>
      <c r="AP4899" t="str">
        <f t="shared" si="230"/>
        <v>1 năm</v>
      </c>
    </row>
    <row r="4900" spans="1:42" x14ac:dyDescent="0.35">
      <c r="A4900" t="s">
        <v>6050</v>
      </c>
      <c r="B4900" t="s">
        <v>9</v>
      </c>
      <c r="C4900">
        <v>47</v>
      </c>
      <c r="D4900" t="s">
        <v>10</v>
      </c>
      <c r="E4900">
        <v>1</v>
      </c>
      <c r="F4900" t="s">
        <v>538</v>
      </c>
      <c r="G4900">
        <v>90602</v>
      </c>
      <c r="H4900">
        <v>33.972118999999999</v>
      </c>
      <c r="I4900">
        <v>-118.020188</v>
      </c>
      <c r="J4900">
        <v>9</v>
      </c>
      <c r="K4900" s="1">
        <v>49</v>
      </c>
      <c r="L4900" t="s">
        <v>46</v>
      </c>
      <c r="M4900" t="s">
        <v>10</v>
      </c>
      <c r="N4900">
        <v>16.600000000000001</v>
      </c>
      <c r="O4900" t="s">
        <v>10</v>
      </c>
      <c r="P4900" t="s">
        <v>10</v>
      </c>
      <c r="Q4900" t="s">
        <v>49</v>
      </c>
      <c r="R4900">
        <v>14</v>
      </c>
      <c r="S4900" t="s">
        <v>13</v>
      </c>
      <c r="T4900" t="s">
        <v>10</v>
      </c>
      <c r="U4900" t="s">
        <v>13</v>
      </c>
      <c r="V4900" t="s">
        <v>10</v>
      </c>
      <c r="W4900" t="s">
        <v>10</v>
      </c>
      <c r="X4900" t="s">
        <v>10</v>
      </c>
      <c r="Y4900" t="s">
        <v>10</v>
      </c>
      <c r="Z4900" t="s">
        <v>10</v>
      </c>
      <c r="AA4900" t="s">
        <v>43</v>
      </c>
      <c r="AB4900" t="s">
        <v>13</v>
      </c>
      <c r="AC4900" t="s">
        <v>26</v>
      </c>
      <c r="AD4900">
        <v>-2</v>
      </c>
      <c r="AE4900">
        <v>3902.45</v>
      </c>
      <c r="AF4900">
        <v>0</v>
      </c>
      <c r="AG4900">
        <v>0</v>
      </c>
      <c r="AH4900">
        <v>813.4</v>
      </c>
      <c r="AI4900">
        <v>4715.8500000000004</v>
      </c>
      <c r="AJ4900" t="s">
        <v>17</v>
      </c>
      <c r="AM4900" t="str">
        <f t="shared" si="228"/>
        <v>VIP</v>
      </c>
      <c r="AN4900" t="str">
        <f t="shared" si="229"/>
        <v>Yes</v>
      </c>
      <c r="AO4900" t="str" cm="1">
        <f t="array" ref="AO4900">_xlfn.IFS($C4900&lt;36,"Youth", $C4900&lt;66, "Middle_age", $C4900&gt;65, "Old")</f>
        <v>Middle_age</v>
      </c>
      <c r="AP4900" t="str">
        <f t="shared" si="230"/>
        <v>5 năm</v>
      </c>
    </row>
    <row r="4901" spans="1:42" x14ac:dyDescent="0.35">
      <c r="A4901" t="s">
        <v>6051</v>
      </c>
      <c r="B4901" t="s">
        <v>9</v>
      </c>
      <c r="C4901">
        <v>66</v>
      </c>
      <c r="D4901" t="s">
        <v>13</v>
      </c>
      <c r="E4901">
        <v>0</v>
      </c>
      <c r="F4901" t="s">
        <v>2130</v>
      </c>
      <c r="G4901">
        <v>94590</v>
      </c>
      <c r="H4901">
        <v>38.104705000000003</v>
      </c>
      <c r="I4901">
        <v>-122.247387</v>
      </c>
      <c r="J4901">
        <v>0</v>
      </c>
      <c r="K4901" s="1">
        <v>37</v>
      </c>
      <c r="L4901" t="s">
        <v>12</v>
      </c>
      <c r="M4901" t="s">
        <v>10</v>
      </c>
      <c r="N4901">
        <v>3.3</v>
      </c>
      <c r="O4901" t="s">
        <v>10</v>
      </c>
      <c r="P4901" t="s">
        <v>10</v>
      </c>
      <c r="Q4901" t="s">
        <v>25</v>
      </c>
      <c r="R4901">
        <v>2</v>
      </c>
      <c r="S4901" t="s">
        <v>13</v>
      </c>
      <c r="T4901" t="s">
        <v>13</v>
      </c>
      <c r="U4901" t="s">
        <v>13</v>
      </c>
      <c r="V4901" t="s">
        <v>13</v>
      </c>
      <c r="W4901" t="s">
        <v>10</v>
      </c>
      <c r="X4901" t="s">
        <v>10</v>
      </c>
      <c r="Y4901" t="s">
        <v>13</v>
      </c>
      <c r="Z4901" t="s">
        <v>10</v>
      </c>
      <c r="AA4901" t="s">
        <v>21</v>
      </c>
      <c r="AB4901" t="s">
        <v>10</v>
      </c>
      <c r="AC4901" t="s">
        <v>26</v>
      </c>
      <c r="AD4901">
        <v>96.55</v>
      </c>
      <c r="AE4901">
        <v>3580.3</v>
      </c>
      <c r="AF4901">
        <v>0</v>
      </c>
      <c r="AG4901">
        <v>0</v>
      </c>
      <c r="AH4901">
        <v>122.1</v>
      </c>
      <c r="AI4901">
        <v>3702.4</v>
      </c>
      <c r="AJ4901" t="s">
        <v>27</v>
      </c>
      <c r="AK4901" t="s">
        <v>91</v>
      </c>
      <c r="AL4901" t="s">
        <v>92</v>
      </c>
      <c r="AM4901" t="str">
        <f t="shared" si="228"/>
        <v>Churned</v>
      </c>
      <c r="AN4901" t="str">
        <f t="shared" si="229"/>
        <v>No</v>
      </c>
      <c r="AO4901" t="str" cm="1">
        <f t="array" ref="AO4901">_xlfn.IFS($C4901&lt;36,"Youth", $C4901&lt;66, "Middle_age", $C4901&gt;65, "Old")</f>
        <v>Old</v>
      </c>
      <c r="AP4901" t="str">
        <f t="shared" si="230"/>
        <v>4 năm</v>
      </c>
    </row>
    <row r="4902" spans="1:42" x14ac:dyDescent="0.35">
      <c r="A4902" t="s">
        <v>6052</v>
      </c>
      <c r="B4902" t="s">
        <v>19</v>
      </c>
      <c r="C4902">
        <v>72</v>
      </c>
      <c r="D4902" t="s">
        <v>10</v>
      </c>
      <c r="E4902">
        <v>0</v>
      </c>
      <c r="F4902" t="s">
        <v>1280</v>
      </c>
      <c r="G4902">
        <v>91978</v>
      </c>
      <c r="H4902">
        <v>32.730263999999998</v>
      </c>
      <c r="I4902">
        <v>-116.950963</v>
      </c>
      <c r="J4902">
        <v>0</v>
      </c>
      <c r="K4902" s="1">
        <v>26</v>
      </c>
      <c r="L4902" t="s">
        <v>99</v>
      </c>
      <c r="M4902" t="s">
        <v>10</v>
      </c>
      <c r="N4902">
        <v>1.26</v>
      </c>
      <c r="O4902" t="s">
        <v>10</v>
      </c>
      <c r="P4902" t="s">
        <v>10</v>
      </c>
      <c r="Q4902" t="s">
        <v>25</v>
      </c>
      <c r="R4902">
        <v>18</v>
      </c>
      <c r="S4902" t="s">
        <v>13</v>
      </c>
      <c r="T4902" t="s">
        <v>10</v>
      </c>
      <c r="U4902" t="s">
        <v>10</v>
      </c>
      <c r="V4902" t="s">
        <v>13</v>
      </c>
      <c r="W4902" t="s">
        <v>10</v>
      </c>
      <c r="X4902" t="s">
        <v>10</v>
      </c>
      <c r="Y4902" t="s">
        <v>10</v>
      </c>
      <c r="Z4902" t="s">
        <v>13</v>
      </c>
      <c r="AA4902" t="s">
        <v>21</v>
      </c>
      <c r="AB4902" t="s">
        <v>13</v>
      </c>
      <c r="AC4902" t="s">
        <v>26</v>
      </c>
      <c r="AD4902">
        <v>105.75</v>
      </c>
      <c r="AE4902">
        <v>2710.25</v>
      </c>
      <c r="AF4902">
        <v>0</v>
      </c>
      <c r="AG4902">
        <v>90</v>
      </c>
      <c r="AH4902">
        <v>32.76</v>
      </c>
      <c r="AI4902">
        <v>2833.01</v>
      </c>
      <c r="AJ4902" t="s">
        <v>27</v>
      </c>
      <c r="AK4902" t="s">
        <v>33</v>
      </c>
      <c r="AL4902" t="s">
        <v>34</v>
      </c>
      <c r="AM4902" t="str">
        <f t="shared" si="228"/>
        <v>Churned</v>
      </c>
      <c r="AN4902" t="str">
        <f t="shared" si="229"/>
        <v>No</v>
      </c>
      <c r="AO4902" t="str" cm="1">
        <f t="array" ref="AO4902">_xlfn.IFS($C4902&lt;36,"Youth", $C4902&lt;66, "Middle_age", $C4902&gt;65, "Old")</f>
        <v>Old</v>
      </c>
      <c r="AP4902" t="str">
        <f t="shared" si="230"/>
        <v>3 năm</v>
      </c>
    </row>
    <row r="4903" spans="1:42" x14ac:dyDescent="0.35">
      <c r="A4903" t="s">
        <v>6053</v>
      </c>
      <c r="B4903" t="s">
        <v>19</v>
      </c>
      <c r="C4903">
        <v>32</v>
      </c>
      <c r="D4903" t="s">
        <v>13</v>
      </c>
      <c r="E4903">
        <v>0</v>
      </c>
      <c r="F4903" t="s">
        <v>127</v>
      </c>
      <c r="G4903">
        <v>95120</v>
      </c>
      <c r="H4903">
        <v>37.186140999999999</v>
      </c>
      <c r="I4903">
        <v>-121.843554</v>
      </c>
      <c r="J4903">
        <v>0</v>
      </c>
      <c r="K4903" s="1">
        <v>52</v>
      </c>
      <c r="L4903" t="s">
        <v>46</v>
      </c>
      <c r="M4903" t="s">
        <v>10</v>
      </c>
      <c r="N4903">
        <v>15.1</v>
      </c>
      <c r="O4903" t="s">
        <v>10</v>
      </c>
      <c r="P4903" t="s">
        <v>10</v>
      </c>
      <c r="Q4903" t="s">
        <v>25</v>
      </c>
      <c r="R4903">
        <v>17</v>
      </c>
      <c r="S4903" t="s">
        <v>13</v>
      </c>
      <c r="T4903" t="s">
        <v>13</v>
      </c>
      <c r="U4903" t="s">
        <v>10</v>
      </c>
      <c r="V4903" t="s">
        <v>13</v>
      </c>
      <c r="W4903" t="s">
        <v>13</v>
      </c>
      <c r="X4903" t="s">
        <v>10</v>
      </c>
      <c r="Y4903" t="s">
        <v>10</v>
      </c>
      <c r="Z4903" t="s">
        <v>10</v>
      </c>
      <c r="AA4903" t="s">
        <v>43</v>
      </c>
      <c r="AB4903" t="s">
        <v>10</v>
      </c>
      <c r="AC4903" t="s">
        <v>16</v>
      </c>
      <c r="AD4903">
        <v>89.45</v>
      </c>
      <c r="AE4903">
        <v>4577.75</v>
      </c>
      <c r="AF4903">
        <v>18.89</v>
      </c>
      <c r="AG4903">
        <v>0</v>
      </c>
      <c r="AH4903">
        <v>785.2</v>
      </c>
      <c r="AI4903">
        <v>5344.06</v>
      </c>
      <c r="AJ4903" t="s">
        <v>17</v>
      </c>
      <c r="AM4903" t="str">
        <f t="shared" si="228"/>
        <v>VIP</v>
      </c>
      <c r="AN4903" t="str">
        <f t="shared" si="229"/>
        <v>No</v>
      </c>
      <c r="AO4903" t="str" cm="1">
        <f t="array" ref="AO4903">_xlfn.IFS($C4903&lt;36,"Youth", $C4903&lt;66, "Middle_age", $C4903&gt;65, "Old")</f>
        <v>Youth</v>
      </c>
      <c r="AP4903" t="str">
        <f t="shared" si="230"/>
        <v>5 năm</v>
      </c>
    </row>
    <row r="4904" spans="1:42" x14ac:dyDescent="0.35">
      <c r="A4904" t="s">
        <v>6054</v>
      </c>
      <c r="B4904" t="s">
        <v>19</v>
      </c>
      <c r="C4904">
        <v>28</v>
      </c>
      <c r="D4904" t="s">
        <v>13</v>
      </c>
      <c r="E4904">
        <v>1</v>
      </c>
      <c r="F4904" t="s">
        <v>470</v>
      </c>
      <c r="G4904">
        <v>93532</v>
      </c>
      <c r="H4904">
        <v>34.659579000000001</v>
      </c>
      <c r="I4904">
        <v>-118.58421199999999</v>
      </c>
      <c r="J4904">
        <v>0</v>
      </c>
      <c r="K4904" s="1">
        <v>60</v>
      </c>
      <c r="L4904" t="s">
        <v>46</v>
      </c>
      <c r="M4904" t="s">
        <v>10</v>
      </c>
      <c r="N4904">
        <v>49.96</v>
      </c>
      <c r="O4904" t="s">
        <v>10</v>
      </c>
      <c r="P4904" t="s">
        <v>10</v>
      </c>
      <c r="Q4904" t="s">
        <v>49</v>
      </c>
      <c r="R4904">
        <v>85</v>
      </c>
      <c r="S4904" t="s">
        <v>10</v>
      </c>
      <c r="T4904" t="s">
        <v>13</v>
      </c>
      <c r="U4904" t="s">
        <v>10</v>
      </c>
      <c r="V4904" t="s">
        <v>10</v>
      </c>
      <c r="W4904" t="s">
        <v>10</v>
      </c>
      <c r="X4904" t="s">
        <v>10</v>
      </c>
      <c r="Y4904" t="s">
        <v>10</v>
      </c>
      <c r="Z4904" t="s">
        <v>10</v>
      </c>
      <c r="AA4904" t="s">
        <v>43</v>
      </c>
      <c r="AB4904" t="s">
        <v>10</v>
      </c>
      <c r="AC4904" t="s">
        <v>26</v>
      </c>
      <c r="AD4904">
        <v>84.95</v>
      </c>
      <c r="AE4904">
        <v>4984.8500000000004</v>
      </c>
      <c r="AF4904">
        <v>0</v>
      </c>
      <c r="AG4904">
        <v>0</v>
      </c>
      <c r="AH4904">
        <v>2997.6</v>
      </c>
      <c r="AI4904">
        <v>7982.45</v>
      </c>
      <c r="AJ4904" t="s">
        <v>17</v>
      </c>
      <c r="AM4904" t="str">
        <f t="shared" si="228"/>
        <v>VIP</v>
      </c>
      <c r="AN4904" t="str">
        <f t="shared" si="229"/>
        <v>Yes</v>
      </c>
      <c r="AO4904" t="str" cm="1">
        <f t="array" ref="AO4904">_xlfn.IFS($C4904&lt;36,"Youth", $C4904&lt;66, "Middle_age", $C4904&gt;65, "Old")</f>
        <v>Youth</v>
      </c>
      <c r="AP4904" t="str">
        <f t="shared" si="230"/>
        <v>5 năm</v>
      </c>
    </row>
    <row r="4905" spans="1:42" x14ac:dyDescent="0.35">
      <c r="A4905" t="s">
        <v>6055</v>
      </c>
      <c r="B4905" t="s">
        <v>9</v>
      </c>
      <c r="C4905">
        <v>78</v>
      </c>
      <c r="D4905" t="s">
        <v>13</v>
      </c>
      <c r="E4905">
        <v>0</v>
      </c>
      <c r="F4905" t="s">
        <v>1824</v>
      </c>
      <c r="G4905">
        <v>93905</v>
      </c>
      <c r="H4905">
        <v>36.667794000000001</v>
      </c>
      <c r="I4905">
        <v>-121.60130599999999</v>
      </c>
      <c r="J4905">
        <v>0</v>
      </c>
      <c r="K4905" s="1">
        <v>72</v>
      </c>
      <c r="L4905" t="s">
        <v>42</v>
      </c>
      <c r="M4905" t="s">
        <v>10</v>
      </c>
      <c r="N4905">
        <v>14.94</v>
      </c>
      <c r="O4905" t="s">
        <v>10</v>
      </c>
      <c r="P4905" t="s">
        <v>10</v>
      </c>
      <c r="Q4905" t="s">
        <v>25</v>
      </c>
      <c r="R4905">
        <v>30</v>
      </c>
      <c r="S4905" t="s">
        <v>10</v>
      </c>
      <c r="T4905" t="s">
        <v>10</v>
      </c>
      <c r="U4905" t="s">
        <v>10</v>
      </c>
      <c r="V4905" t="s">
        <v>10</v>
      </c>
      <c r="W4905" t="s">
        <v>10</v>
      </c>
      <c r="X4905" t="s">
        <v>10</v>
      </c>
      <c r="Y4905" t="s">
        <v>10</v>
      </c>
      <c r="Z4905" t="s">
        <v>10</v>
      </c>
      <c r="AA4905" t="s">
        <v>43</v>
      </c>
      <c r="AB4905" t="s">
        <v>10</v>
      </c>
      <c r="AC4905" t="s">
        <v>16</v>
      </c>
      <c r="AD4905">
        <v>117.35</v>
      </c>
      <c r="AE4905">
        <v>8436.25</v>
      </c>
      <c r="AF4905">
        <v>0</v>
      </c>
      <c r="AG4905">
        <v>0</v>
      </c>
      <c r="AH4905">
        <v>1075.68</v>
      </c>
      <c r="AI4905">
        <v>9511.93</v>
      </c>
      <c r="AJ4905" t="s">
        <v>17</v>
      </c>
      <c r="AM4905" t="str">
        <f t="shared" si="228"/>
        <v>VIP</v>
      </c>
      <c r="AN4905" t="str">
        <f t="shared" si="229"/>
        <v>No</v>
      </c>
      <c r="AO4905" t="str" cm="1">
        <f t="array" ref="AO4905">_xlfn.IFS($C4905&lt;36,"Youth", $C4905&lt;66, "Middle_age", $C4905&gt;65, "Old")</f>
        <v>Old</v>
      </c>
      <c r="AP4905" t="str">
        <f t="shared" si="230"/>
        <v>6 năm</v>
      </c>
    </row>
    <row r="4906" spans="1:42" x14ac:dyDescent="0.35">
      <c r="A4906" t="s">
        <v>6056</v>
      </c>
      <c r="B4906" t="s">
        <v>19</v>
      </c>
      <c r="C4906">
        <v>26</v>
      </c>
      <c r="D4906" t="s">
        <v>13</v>
      </c>
      <c r="E4906">
        <v>0</v>
      </c>
      <c r="F4906" t="s">
        <v>121</v>
      </c>
      <c r="G4906">
        <v>92122</v>
      </c>
      <c r="H4906">
        <v>32.857230000000001</v>
      </c>
      <c r="I4906">
        <v>-117.209774</v>
      </c>
      <c r="J4906">
        <v>0</v>
      </c>
      <c r="K4906" s="1">
        <v>1</v>
      </c>
      <c r="L4906" t="s">
        <v>24</v>
      </c>
      <c r="M4906" t="s">
        <v>10</v>
      </c>
      <c r="N4906">
        <v>14.78</v>
      </c>
      <c r="O4906" t="s">
        <v>13</v>
      </c>
      <c r="P4906" t="s">
        <v>10</v>
      </c>
      <c r="Q4906" t="s">
        <v>49</v>
      </c>
      <c r="R4906">
        <v>59</v>
      </c>
      <c r="S4906" t="s">
        <v>13</v>
      </c>
      <c r="T4906" t="s">
        <v>10</v>
      </c>
      <c r="U4906" t="s">
        <v>13</v>
      </c>
      <c r="V4906" t="s">
        <v>13</v>
      </c>
      <c r="W4906" t="s">
        <v>13</v>
      </c>
      <c r="X4906" t="s">
        <v>13</v>
      </c>
      <c r="Y4906" t="s">
        <v>10</v>
      </c>
      <c r="Z4906" t="s">
        <v>10</v>
      </c>
      <c r="AA4906" t="s">
        <v>21</v>
      </c>
      <c r="AB4906" t="s">
        <v>13</v>
      </c>
      <c r="AC4906" t="s">
        <v>16</v>
      </c>
      <c r="AD4906">
        <v>50.65</v>
      </c>
      <c r="AE4906">
        <v>50.65</v>
      </c>
      <c r="AF4906">
        <v>0</v>
      </c>
      <c r="AG4906">
        <v>0</v>
      </c>
      <c r="AH4906">
        <v>14.78</v>
      </c>
      <c r="AI4906">
        <v>65.430000000000007</v>
      </c>
      <c r="AJ4906" t="s">
        <v>27</v>
      </c>
      <c r="AK4906" t="s">
        <v>28</v>
      </c>
      <c r="AL4906" t="s">
        <v>74</v>
      </c>
      <c r="AM4906" t="str">
        <f t="shared" si="228"/>
        <v>Churned</v>
      </c>
      <c r="AN4906" t="str">
        <f t="shared" si="229"/>
        <v>No</v>
      </c>
      <c r="AO4906" t="str" cm="1">
        <f t="array" ref="AO4906">_xlfn.IFS($C4906&lt;36,"Youth", $C4906&lt;66, "Middle_age", $C4906&gt;65, "Old")</f>
        <v>Youth</v>
      </c>
      <c r="AP4906" t="str">
        <f t="shared" si="230"/>
        <v>1 năm</v>
      </c>
    </row>
    <row r="4907" spans="1:42" x14ac:dyDescent="0.35">
      <c r="A4907" t="s">
        <v>6057</v>
      </c>
      <c r="B4907" t="s">
        <v>19</v>
      </c>
      <c r="C4907">
        <v>39</v>
      </c>
      <c r="D4907" t="s">
        <v>10</v>
      </c>
      <c r="E4907">
        <v>0</v>
      </c>
      <c r="F4907" t="s">
        <v>6058</v>
      </c>
      <c r="G4907">
        <v>96092</v>
      </c>
      <c r="H4907">
        <v>39.955164000000003</v>
      </c>
      <c r="I4907">
        <v>-122.018567</v>
      </c>
      <c r="J4907">
        <v>1</v>
      </c>
      <c r="K4907" s="1">
        <v>15</v>
      </c>
      <c r="L4907" t="s">
        <v>32</v>
      </c>
      <c r="M4907" t="s">
        <v>10</v>
      </c>
      <c r="N4907">
        <v>34.630000000000003</v>
      </c>
      <c r="O4907" t="s">
        <v>10</v>
      </c>
      <c r="P4907" t="s">
        <v>10</v>
      </c>
      <c r="Q4907" t="s">
        <v>25</v>
      </c>
      <c r="R4907">
        <v>15</v>
      </c>
      <c r="S4907" t="s">
        <v>13</v>
      </c>
      <c r="T4907" t="s">
        <v>13</v>
      </c>
      <c r="U4907" t="s">
        <v>13</v>
      </c>
      <c r="V4907" t="s">
        <v>13</v>
      </c>
      <c r="W4907" t="s">
        <v>13</v>
      </c>
      <c r="X4907" t="s">
        <v>13</v>
      </c>
      <c r="Y4907" t="s">
        <v>13</v>
      </c>
      <c r="Z4907" t="s">
        <v>10</v>
      </c>
      <c r="AA4907" t="s">
        <v>21</v>
      </c>
      <c r="AB4907" t="s">
        <v>10</v>
      </c>
      <c r="AC4907" t="s">
        <v>26</v>
      </c>
      <c r="AD4907">
        <v>74.900000000000006</v>
      </c>
      <c r="AE4907">
        <v>1107.25</v>
      </c>
      <c r="AF4907">
        <v>0</v>
      </c>
      <c r="AG4907">
        <v>0</v>
      </c>
      <c r="AH4907">
        <v>519.45000000000005</v>
      </c>
      <c r="AI4907">
        <v>1626.7</v>
      </c>
      <c r="AJ4907" t="s">
        <v>27</v>
      </c>
      <c r="AK4907" t="s">
        <v>33</v>
      </c>
      <c r="AL4907" t="s">
        <v>529</v>
      </c>
      <c r="AM4907" t="str">
        <f t="shared" si="228"/>
        <v>Churned</v>
      </c>
      <c r="AN4907" t="str">
        <f t="shared" si="229"/>
        <v>No</v>
      </c>
      <c r="AO4907" t="str" cm="1">
        <f t="array" ref="AO4907">_xlfn.IFS($C4907&lt;36,"Youth", $C4907&lt;66, "Middle_age", $C4907&gt;65, "Old")</f>
        <v>Middle_age</v>
      </c>
      <c r="AP4907" t="str">
        <f t="shared" si="230"/>
        <v>2 năm</v>
      </c>
    </row>
    <row r="4908" spans="1:42" x14ac:dyDescent="0.35">
      <c r="A4908" t="s">
        <v>6059</v>
      </c>
      <c r="B4908" t="s">
        <v>19</v>
      </c>
      <c r="C4908">
        <v>30</v>
      </c>
      <c r="D4908" t="s">
        <v>13</v>
      </c>
      <c r="E4908">
        <v>0</v>
      </c>
      <c r="F4908" t="s">
        <v>2487</v>
      </c>
      <c r="G4908">
        <v>90277</v>
      </c>
      <c r="H4908">
        <v>33.830452999999999</v>
      </c>
      <c r="I4908">
        <v>-118.38456499999999</v>
      </c>
      <c r="J4908">
        <v>0</v>
      </c>
      <c r="K4908" s="1">
        <v>40</v>
      </c>
      <c r="L4908" t="s">
        <v>46</v>
      </c>
      <c r="M4908" t="s">
        <v>10</v>
      </c>
      <c r="N4908">
        <v>32.270000000000003</v>
      </c>
      <c r="O4908" t="s">
        <v>13</v>
      </c>
      <c r="P4908" t="s">
        <v>10</v>
      </c>
      <c r="Q4908" t="s">
        <v>25</v>
      </c>
      <c r="R4908">
        <v>69</v>
      </c>
      <c r="S4908" t="s">
        <v>13</v>
      </c>
      <c r="T4908" t="s">
        <v>10</v>
      </c>
      <c r="U4908" t="s">
        <v>13</v>
      </c>
      <c r="V4908" t="s">
        <v>10</v>
      </c>
      <c r="W4908" t="s">
        <v>13</v>
      </c>
      <c r="X4908" t="s">
        <v>10</v>
      </c>
      <c r="Y4908" t="s">
        <v>10</v>
      </c>
      <c r="Z4908" t="s">
        <v>10</v>
      </c>
      <c r="AA4908" t="s">
        <v>15</v>
      </c>
      <c r="AB4908" t="s">
        <v>10</v>
      </c>
      <c r="AC4908" t="s">
        <v>16</v>
      </c>
      <c r="AD4908">
        <v>89.6</v>
      </c>
      <c r="AE4908">
        <v>3488.15</v>
      </c>
      <c r="AF4908">
        <v>0</v>
      </c>
      <c r="AG4908">
        <v>0</v>
      </c>
      <c r="AH4908">
        <v>1290.8</v>
      </c>
      <c r="AI4908">
        <v>4778.95</v>
      </c>
      <c r="AJ4908" t="s">
        <v>17</v>
      </c>
      <c r="AM4908" t="str">
        <f t="shared" si="228"/>
        <v>VIP</v>
      </c>
      <c r="AN4908" t="str">
        <f t="shared" si="229"/>
        <v>No</v>
      </c>
      <c r="AO4908" t="str" cm="1">
        <f t="array" ref="AO4908">_xlfn.IFS($C4908&lt;36,"Youth", $C4908&lt;66, "Middle_age", $C4908&gt;65, "Old")</f>
        <v>Youth</v>
      </c>
      <c r="AP4908" t="str">
        <f t="shared" si="230"/>
        <v>4 năm</v>
      </c>
    </row>
    <row r="4909" spans="1:42" x14ac:dyDescent="0.35">
      <c r="A4909" t="s">
        <v>6060</v>
      </c>
      <c r="B4909" t="s">
        <v>19</v>
      </c>
      <c r="C4909">
        <v>40</v>
      </c>
      <c r="D4909" t="s">
        <v>13</v>
      </c>
      <c r="E4909">
        <v>0</v>
      </c>
      <c r="F4909" t="s">
        <v>322</v>
      </c>
      <c r="G4909">
        <v>94612</v>
      </c>
      <c r="H4909">
        <v>37.809013999999998</v>
      </c>
      <c r="I4909">
        <v>-122.269739</v>
      </c>
      <c r="J4909">
        <v>0</v>
      </c>
      <c r="K4909" s="1">
        <v>29</v>
      </c>
      <c r="L4909" t="s">
        <v>12</v>
      </c>
      <c r="M4909" t="s">
        <v>13</v>
      </c>
      <c r="P4909" t="s">
        <v>10</v>
      </c>
      <c r="Q4909" t="s">
        <v>49</v>
      </c>
      <c r="R4909">
        <v>27</v>
      </c>
      <c r="S4909" t="s">
        <v>13</v>
      </c>
      <c r="T4909" t="s">
        <v>10</v>
      </c>
      <c r="U4909" t="s">
        <v>13</v>
      </c>
      <c r="V4909" t="s">
        <v>10</v>
      </c>
      <c r="W4909" t="s">
        <v>13</v>
      </c>
      <c r="X4909" t="s">
        <v>13</v>
      </c>
      <c r="Y4909" t="s">
        <v>13</v>
      </c>
      <c r="Z4909" t="s">
        <v>10</v>
      </c>
      <c r="AA4909" t="s">
        <v>21</v>
      </c>
      <c r="AB4909" t="s">
        <v>13</v>
      </c>
      <c r="AC4909" t="s">
        <v>26</v>
      </c>
      <c r="AD4909">
        <v>34.299999999999997</v>
      </c>
      <c r="AE4909">
        <v>1004.75</v>
      </c>
      <c r="AF4909">
        <v>0</v>
      </c>
      <c r="AG4909">
        <v>0</v>
      </c>
      <c r="AH4909">
        <v>0</v>
      </c>
      <c r="AI4909">
        <v>1004.75</v>
      </c>
      <c r="AJ4909" t="s">
        <v>17</v>
      </c>
      <c r="AM4909" t="str">
        <f t="shared" si="228"/>
        <v>Stayed</v>
      </c>
      <c r="AN4909" t="str">
        <f t="shared" si="229"/>
        <v>No</v>
      </c>
      <c r="AO4909" t="str" cm="1">
        <f t="array" ref="AO4909">_xlfn.IFS($C4909&lt;36,"Youth", $C4909&lt;66, "Middle_age", $C4909&gt;65, "Old")</f>
        <v>Middle_age</v>
      </c>
      <c r="AP4909" t="str">
        <f t="shared" si="230"/>
        <v>3 năm</v>
      </c>
    </row>
    <row r="4910" spans="1:42" x14ac:dyDescent="0.35">
      <c r="A4910" t="s">
        <v>6061</v>
      </c>
      <c r="B4910" t="s">
        <v>19</v>
      </c>
      <c r="C4910">
        <v>62</v>
      </c>
      <c r="D4910" t="s">
        <v>13</v>
      </c>
      <c r="E4910">
        <v>0</v>
      </c>
      <c r="F4910" t="s">
        <v>1196</v>
      </c>
      <c r="G4910">
        <v>91505</v>
      </c>
      <c r="H4910">
        <v>34.174214999999997</v>
      </c>
      <c r="I4910">
        <v>-118.345928</v>
      </c>
      <c r="J4910">
        <v>0</v>
      </c>
      <c r="K4910" s="1">
        <v>1</v>
      </c>
      <c r="L4910" t="s">
        <v>24</v>
      </c>
      <c r="M4910" t="s">
        <v>10</v>
      </c>
      <c r="N4910">
        <v>34.020000000000003</v>
      </c>
      <c r="O4910" t="s">
        <v>10</v>
      </c>
      <c r="P4910" t="s">
        <v>10</v>
      </c>
      <c r="Q4910" t="s">
        <v>49</v>
      </c>
      <c r="R4910">
        <v>24</v>
      </c>
      <c r="S4910" t="s">
        <v>13</v>
      </c>
      <c r="T4910" t="s">
        <v>10</v>
      </c>
      <c r="U4910" t="s">
        <v>13</v>
      </c>
      <c r="V4910" t="s">
        <v>13</v>
      </c>
      <c r="W4910" t="s">
        <v>13</v>
      </c>
      <c r="X4910" t="s">
        <v>13</v>
      </c>
      <c r="Y4910" t="s">
        <v>13</v>
      </c>
      <c r="Z4910" t="s">
        <v>13</v>
      </c>
      <c r="AA4910" t="s">
        <v>21</v>
      </c>
      <c r="AB4910" t="s">
        <v>13</v>
      </c>
      <c r="AC4910" t="s">
        <v>26</v>
      </c>
      <c r="AD4910">
        <v>54.3</v>
      </c>
      <c r="AE4910">
        <v>54.3</v>
      </c>
      <c r="AF4910">
        <v>0</v>
      </c>
      <c r="AG4910">
        <v>10</v>
      </c>
      <c r="AH4910">
        <v>34.020000000000003</v>
      </c>
      <c r="AI4910">
        <v>98.32</v>
      </c>
      <c r="AJ4910" t="s">
        <v>68</v>
      </c>
      <c r="AM4910" t="str">
        <f t="shared" si="228"/>
        <v>Joined</v>
      </c>
      <c r="AN4910" t="str">
        <f t="shared" si="229"/>
        <v>No</v>
      </c>
      <c r="AO4910" t="str" cm="1">
        <f t="array" ref="AO4910">_xlfn.IFS($C4910&lt;36,"Youth", $C4910&lt;66, "Middle_age", $C4910&gt;65, "Old")</f>
        <v>Middle_age</v>
      </c>
      <c r="AP4910" t="str">
        <f t="shared" si="230"/>
        <v>1 năm</v>
      </c>
    </row>
    <row r="4911" spans="1:42" x14ac:dyDescent="0.35">
      <c r="A4911" t="s">
        <v>6062</v>
      </c>
      <c r="B4911" t="s">
        <v>9</v>
      </c>
      <c r="C4911">
        <v>54</v>
      </c>
      <c r="D4911" t="s">
        <v>13</v>
      </c>
      <c r="E4911">
        <v>0</v>
      </c>
      <c r="F4911" t="s">
        <v>205</v>
      </c>
      <c r="G4911">
        <v>90402</v>
      </c>
      <c r="H4911">
        <v>34.035848999999999</v>
      </c>
      <c r="I4911">
        <v>-118.503508</v>
      </c>
      <c r="J4911">
        <v>0</v>
      </c>
      <c r="K4911" s="1">
        <v>36</v>
      </c>
      <c r="L4911" t="s">
        <v>12</v>
      </c>
      <c r="M4911" t="s">
        <v>10</v>
      </c>
      <c r="N4911">
        <v>13.35</v>
      </c>
      <c r="O4911" t="s">
        <v>10</v>
      </c>
      <c r="P4911" t="s">
        <v>10</v>
      </c>
      <c r="Q4911" t="s">
        <v>25</v>
      </c>
      <c r="R4911">
        <v>7</v>
      </c>
      <c r="S4911" t="s">
        <v>13</v>
      </c>
      <c r="T4911" t="s">
        <v>10</v>
      </c>
      <c r="U4911" t="s">
        <v>13</v>
      </c>
      <c r="V4911" t="s">
        <v>13</v>
      </c>
      <c r="W4911" t="s">
        <v>10</v>
      </c>
      <c r="X4911" t="s">
        <v>10</v>
      </c>
      <c r="Y4911" t="s">
        <v>10</v>
      </c>
      <c r="Z4911" t="s">
        <v>13</v>
      </c>
      <c r="AA4911" t="s">
        <v>21</v>
      </c>
      <c r="AB4911" t="s">
        <v>10</v>
      </c>
      <c r="AC4911" t="s">
        <v>26</v>
      </c>
      <c r="AD4911">
        <v>99.15</v>
      </c>
      <c r="AE4911">
        <v>3615.6</v>
      </c>
      <c r="AF4911">
        <v>0</v>
      </c>
      <c r="AG4911">
        <v>30</v>
      </c>
      <c r="AH4911">
        <v>480.6</v>
      </c>
      <c r="AI4911">
        <v>4126.2</v>
      </c>
      <c r="AJ4911" t="s">
        <v>27</v>
      </c>
      <c r="AK4911" t="s">
        <v>28</v>
      </c>
      <c r="AL4911" t="s">
        <v>29</v>
      </c>
      <c r="AM4911" t="str">
        <f t="shared" si="228"/>
        <v>Churned</v>
      </c>
      <c r="AN4911" t="str">
        <f t="shared" si="229"/>
        <v>No</v>
      </c>
      <c r="AO4911" t="str" cm="1">
        <f t="array" ref="AO4911">_xlfn.IFS($C4911&lt;36,"Youth", $C4911&lt;66, "Middle_age", $C4911&gt;65, "Old")</f>
        <v>Middle_age</v>
      </c>
      <c r="AP4911" t="str">
        <f t="shared" si="230"/>
        <v>3 năm</v>
      </c>
    </row>
    <row r="4912" spans="1:42" x14ac:dyDescent="0.35">
      <c r="A4912" t="s">
        <v>6063</v>
      </c>
      <c r="B4912" t="s">
        <v>19</v>
      </c>
      <c r="C4912">
        <v>52</v>
      </c>
      <c r="D4912" t="s">
        <v>10</v>
      </c>
      <c r="E4912">
        <v>0</v>
      </c>
      <c r="F4912" t="s">
        <v>777</v>
      </c>
      <c r="G4912">
        <v>91104</v>
      </c>
      <c r="H4912">
        <v>34.165382999999999</v>
      </c>
      <c r="I4912">
        <v>-118.123752</v>
      </c>
      <c r="J4912">
        <v>1</v>
      </c>
      <c r="K4912" s="1">
        <v>65</v>
      </c>
      <c r="L4912" t="s">
        <v>46</v>
      </c>
      <c r="M4912" t="s">
        <v>10</v>
      </c>
      <c r="N4912">
        <v>19.84</v>
      </c>
      <c r="O4912" t="s">
        <v>10</v>
      </c>
      <c r="P4912" t="s">
        <v>10</v>
      </c>
      <c r="Q4912" t="s">
        <v>25</v>
      </c>
      <c r="R4912">
        <v>2</v>
      </c>
      <c r="S4912" t="s">
        <v>13</v>
      </c>
      <c r="T4912" t="s">
        <v>10</v>
      </c>
      <c r="U4912" t="s">
        <v>13</v>
      </c>
      <c r="V4912" t="s">
        <v>13</v>
      </c>
      <c r="W4912" t="s">
        <v>13</v>
      </c>
      <c r="X4912" t="s">
        <v>10</v>
      </c>
      <c r="Y4912" t="s">
        <v>10</v>
      </c>
      <c r="Z4912" t="s">
        <v>13</v>
      </c>
      <c r="AA4912" t="s">
        <v>21</v>
      </c>
      <c r="AB4912" t="s">
        <v>10</v>
      </c>
      <c r="AC4912" t="s">
        <v>26</v>
      </c>
      <c r="AD4912">
        <v>90.65</v>
      </c>
      <c r="AE4912">
        <v>5931</v>
      </c>
      <c r="AF4912">
        <v>0</v>
      </c>
      <c r="AG4912">
        <v>110</v>
      </c>
      <c r="AH4912">
        <v>1289.5999999999999</v>
      </c>
      <c r="AI4912">
        <v>7330.6</v>
      </c>
      <c r="AJ4912" t="s">
        <v>17</v>
      </c>
      <c r="AM4912" t="str">
        <f t="shared" si="228"/>
        <v>VIP</v>
      </c>
      <c r="AN4912" t="str">
        <f t="shared" si="229"/>
        <v>No</v>
      </c>
      <c r="AO4912" t="str" cm="1">
        <f t="array" ref="AO4912">_xlfn.IFS($C4912&lt;36,"Youth", $C4912&lt;66, "Middle_age", $C4912&gt;65, "Old")</f>
        <v>Middle_age</v>
      </c>
      <c r="AP4912" t="str">
        <f t="shared" si="230"/>
        <v>6 năm</v>
      </c>
    </row>
    <row r="4913" spans="1:42" x14ac:dyDescent="0.35">
      <c r="A4913" t="s">
        <v>6064</v>
      </c>
      <c r="B4913" t="s">
        <v>9</v>
      </c>
      <c r="C4913">
        <v>63</v>
      </c>
      <c r="D4913" t="s">
        <v>13</v>
      </c>
      <c r="E4913">
        <v>0</v>
      </c>
      <c r="F4913" t="s">
        <v>411</v>
      </c>
      <c r="G4913">
        <v>90808</v>
      </c>
      <c r="H4913">
        <v>33.823943</v>
      </c>
      <c r="I4913">
        <v>-118.111335</v>
      </c>
      <c r="J4913">
        <v>0</v>
      </c>
      <c r="K4913" s="1">
        <v>1</v>
      </c>
      <c r="L4913" t="s">
        <v>12</v>
      </c>
      <c r="M4913" t="s">
        <v>10</v>
      </c>
      <c r="N4913">
        <v>7.26</v>
      </c>
      <c r="O4913" t="s">
        <v>13</v>
      </c>
      <c r="P4913" t="s">
        <v>10</v>
      </c>
      <c r="Q4913" t="s">
        <v>14</v>
      </c>
      <c r="R4913">
        <v>9</v>
      </c>
      <c r="S4913" t="s">
        <v>13</v>
      </c>
      <c r="T4913" t="s">
        <v>13</v>
      </c>
      <c r="U4913" t="s">
        <v>10</v>
      </c>
      <c r="V4913" t="s">
        <v>13</v>
      </c>
      <c r="W4913" t="s">
        <v>13</v>
      </c>
      <c r="X4913" t="s">
        <v>13</v>
      </c>
      <c r="Y4913" t="s">
        <v>13</v>
      </c>
      <c r="Z4913" t="s">
        <v>10</v>
      </c>
      <c r="AA4913" t="s">
        <v>21</v>
      </c>
      <c r="AB4913" t="s">
        <v>13</v>
      </c>
      <c r="AC4913" t="s">
        <v>26</v>
      </c>
      <c r="AD4913">
        <v>76.349999999999994</v>
      </c>
      <c r="AE4913">
        <v>76.349999999999994</v>
      </c>
      <c r="AF4913">
        <v>0</v>
      </c>
      <c r="AG4913">
        <v>0</v>
      </c>
      <c r="AH4913">
        <v>7.26</v>
      </c>
      <c r="AI4913">
        <v>83.61</v>
      </c>
      <c r="AJ4913" t="s">
        <v>27</v>
      </c>
      <c r="AK4913" t="s">
        <v>91</v>
      </c>
      <c r="AL4913" t="s">
        <v>165</v>
      </c>
      <c r="AM4913" t="str">
        <f t="shared" si="228"/>
        <v>Churned</v>
      </c>
      <c r="AN4913" t="str">
        <f t="shared" si="229"/>
        <v>No</v>
      </c>
      <c r="AO4913" t="str" cm="1">
        <f t="array" ref="AO4913">_xlfn.IFS($C4913&lt;36,"Youth", $C4913&lt;66, "Middle_age", $C4913&gt;65, "Old")</f>
        <v>Middle_age</v>
      </c>
      <c r="AP4913" t="str">
        <f t="shared" si="230"/>
        <v>1 năm</v>
      </c>
    </row>
    <row r="4914" spans="1:42" x14ac:dyDescent="0.35">
      <c r="A4914" t="s">
        <v>6065</v>
      </c>
      <c r="B4914" t="s">
        <v>9</v>
      </c>
      <c r="C4914">
        <v>57</v>
      </c>
      <c r="D4914" t="s">
        <v>13</v>
      </c>
      <c r="E4914">
        <v>0</v>
      </c>
      <c r="F4914" t="s">
        <v>181</v>
      </c>
      <c r="G4914">
        <v>93725</v>
      </c>
      <c r="H4914">
        <v>36.623632000000001</v>
      </c>
      <c r="I4914">
        <v>-119.741322</v>
      </c>
      <c r="J4914">
        <v>0</v>
      </c>
      <c r="K4914" s="1">
        <v>65</v>
      </c>
      <c r="L4914" t="s">
        <v>12</v>
      </c>
      <c r="M4914" t="s">
        <v>10</v>
      </c>
      <c r="N4914">
        <v>41.74</v>
      </c>
      <c r="O4914" t="s">
        <v>13</v>
      </c>
      <c r="P4914" t="s">
        <v>10</v>
      </c>
      <c r="Q4914" t="s">
        <v>14</v>
      </c>
      <c r="R4914">
        <v>17</v>
      </c>
      <c r="S4914" t="s">
        <v>10</v>
      </c>
      <c r="T4914" t="s">
        <v>10</v>
      </c>
      <c r="U4914" t="s">
        <v>10</v>
      </c>
      <c r="V4914" t="s">
        <v>10</v>
      </c>
      <c r="W4914" t="s">
        <v>10</v>
      </c>
      <c r="X4914" t="s">
        <v>10</v>
      </c>
      <c r="Y4914" t="s">
        <v>10</v>
      </c>
      <c r="Z4914" t="s">
        <v>10</v>
      </c>
      <c r="AA4914" t="s">
        <v>43</v>
      </c>
      <c r="AB4914" t="s">
        <v>10</v>
      </c>
      <c r="AC4914" t="s">
        <v>26</v>
      </c>
      <c r="AD4914">
        <v>84.85</v>
      </c>
      <c r="AE4914">
        <v>5459.2</v>
      </c>
      <c r="AF4914">
        <v>0</v>
      </c>
      <c r="AG4914">
        <v>0</v>
      </c>
      <c r="AH4914">
        <v>2713.1</v>
      </c>
      <c r="AI4914">
        <v>8172.3</v>
      </c>
      <c r="AJ4914" t="s">
        <v>17</v>
      </c>
      <c r="AM4914" t="str">
        <f t="shared" si="228"/>
        <v>VIP</v>
      </c>
      <c r="AN4914" t="str">
        <f t="shared" si="229"/>
        <v>No</v>
      </c>
      <c r="AO4914" t="str" cm="1">
        <f t="array" ref="AO4914">_xlfn.IFS($C4914&lt;36,"Youth", $C4914&lt;66, "Middle_age", $C4914&gt;65, "Old")</f>
        <v>Middle_age</v>
      </c>
      <c r="AP4914" t="str">
        <f t="shared" si="230"/>
        <v>6 năm</v>
      </c>
    </row>
    <row r="4915" spans="1:42" x14ac:dyDescent="0.35">
      <c r="A4915" t="s">
        <v>6066</v>
      </c>
      <c r="B4915" t="s">
        <v>9</v>
      </c>
      <c r="C4915">
        <v>60</v>
      </c>
      <c r="D4915" t="s">
        <v>10</v>
      </c>
      <c r="E4915">
        <v>0</v>
      </c>
      <c r="F4915" t="s">
        <v>309</v>
      </c>
      <c r="G4915">
        <v>95334</v>
      </c>
      <c r="H4915">
        <v>37.361986999999999</v>
      </c>
      <c r="I4915">
        <v>-120.748394</v>
      </c>
      <c r="J4915">
        <v>8</v>
      </c>
      <c r="K4915" s="1">
        <v>72</v>
      </c>
      <c r="L4915" t="s">
        <v>42</v>
      </c>
      <c r="M4915" t="s">
        <v>10</v>
      </c>
      <c r="N4915">
        <v>26.98</v>
      </c>
      <c r="O4915" t="s">
        <v>10</v>
      </c>
      <c r="P4915" t="s">
        <v>13</v>
      </c>
      <c r="AA4915" t="s">
        <v>43</v>
      </c>
      <c r="AB4915" t="s">
        <v>10</v>
      </c>
      <c r="AC4915" t="s">
        <v>16</v>
      </c>
      <c r="AD4915">
        <v>26</v>
      </c>
      <c r="AE4915">
        <v>1776</v>
      </c>
      <c r="AF4915">
        <v>0</v>
      </c>
      <c r="AG4915">
        <v>0</v>
      </c>
      <c r="AH4915">
        <v>1942.56</v>
      </c>
      <c r="AI4915">
        <v>3718.56</v>
      </c>
      <c r="AJ4915" t="s">
        <v>17</v>
      </c>
      <c r="AM4915" t="str">
        <f t="shared" si="228"/>
        <v>VIP</v>
      </c>
      <c r="AN4915" t="str">
        <f t="shared" si="229"/>
        <v>No</v>
      </c>
      <c r="AO4915" t="str" cm="1">
        <f t="array" ref="AO4915">_xlfn.IFS($C4915&lt;36,"Youth", $C4915&lt;66, "Middle_age", $C4915&gt;65, "Old")</f>
        <v>Middle_age</v>
      </c>
      <c r="AP4915" t="str">
        <f t="shared" si="230"/>
        <v>6 năm</v>
      </c>
    </row>
    <row r="4916" spans="1:42" x14ac:dyDescent="0.35">
      <c r="A4916" t="s">
        <v>6067</v>
      </c>
      <c r="B4916" t="s">
        <v>19</v>
      </c>
      <c r="C4916">
        <v>44</v>
      </c>
      <c r="D4916" t="s">
        <v>13</v>
      </c>
      <c r="E4916">
        <v>1</v>
      </c>
      <c r="F4916" t="s">
        <v>3528</v>
      </c>
      <c r="G4916">
        <v>94020</v>
      </c>
      <c r="H4916">
        <v>37.285677</v>
      </c>
      <c r="I4916">
        <v>-122.224165</v>
      </c>
      <c r="J4916">
        <v>0</v>
      </c>
      <c r="K4916" s="1">
        <v>1</v>
      </c>
      <c r="L4916" t="s">
        <v>24</v>
      </c>
      <c r="M4916" t="s">
        <v>13</v>
      </c>
      <c r="P4916" t="s">
        <v>10</v>
      </c>
      <c r="Q4916" t="s">
        <v>14</v>
      </c>
      <c r="R4916">
        <v>19</v>
      </c>
      <c r="S4916" t="s">
        <v>13</v>
      </c>
      <c r="T4916" t="s">
        <v>10</v>
      </c>
      <c r="U4916" t="s">
        <v>13</v>
      </c>
      <c r="V4916" t="s">
        <v>10</v>
      </c>
      <c r="W4916" t="s">
        <v>13</v>
      </c>
      <c r="X4916" t="s">
        <v>13</v>
      </c>
      <c r="Y4916" t="s">
        <v>13</v>
      </c>
      <c r="Z4916" t="s">
        <v>13</v>
      </c>
      <c r="AA4916" t="s">
        <v>21</v>
      </c>
      <c r="AB4916" t="s">
        <v>13</v>
      </c>
      <c r="AC4916" t="s">
        <v>16</v>
      </c>
      <c r="AD4916">
        <v>33.6</v>
      </c>
      <c r="AE4916">
        <v>33.6</v>
      </c>
      <c r="AF4916">
        <v>0</v>
      </c>
      <c r="AG4916">
        <v>50</v>
      </c>
      <c r="AH4916">
        <v>0</v>
      </c>
      <c r="AI4916">
        <v>83.6</v>
      </c>
      <c r="AJ4916" t="s">
        <v>68</v>
      </c>
      <c r="AM4916" t="str">
        <f t="shared" si="228"/>
        <v>Joined</v>
      </c>
      <c r="AN4916" t="str">
        <f t="shared" si="229"/>
        <v>Yes</v>
      </c>
      <c r="AO4916" t="str" cm="1">
        <f t="array" ref="AO4916">_xlfn.IFS($C4916&lt;36,"Youth", $C4916&lt;66, "Middle_age", $C4916&gt;65, "Old")</f>
        <v>Middle_age</v>
      </c>
      <c r="AP4916" t="str">
        <f t="shared" si="230"/>
        <v>1 năm</v>
      </c>
    </row>
    <row r="4917" spans="1:42" x14ac:dyDescent="0.35">
      <c r="A4917" t="s">
        <v>6068</v>
      </c>
      <c r="B4917" t="s">
        <v>9</v>
      </c>
      <c r="C4917">
        <v>80</v>
      </c>
      <c r="D4917" t="s">
        <v>13</v>
      </c>
      <c r="E4917">
        <v>0</v>
      </c>
      <c r="F4917" t="s">
        <v>286</v>
      </c>
      <c r="G4917">
        <v>92027</v>
      </c>
      <c r="H4917">
        <v>33.141264999999997</v>
      </c>
      <c r="I4917">
        <v>-116.967221</v>
      </c>
      <c r="J4917">
        <v>0</v>
      </c>
      <c r="K4917" s="1">
        <v>59</v>
      </c>
      <c r="L4917" t="s">
        <v>46</v>
      </c>
      <c r="M4917" t="s">
        <v>10</v>
      </c>
      <c r="N4917">
        <v>25.57</v>
      </c>
      <c r="O4917" t="s">
        <v>10</v>
      </c>
      <c r="P4917" t="s">
        <v>10</v>
      </c>
      <c r="Q4917" t="s">
        <v>25</v>
      </c>
      <c r="R4917">
        <v>5</v>
      </c>
      <c r="S4917" t="s">
        <v>10</v>
      </c>
      <c r="T4917" t="s">
        <v>10</v>
      </c>
      <c r="U4917" t="s">
        <v>10</v>
      </c>
      <c r="V4917" t="s">
        <v>13</v>
      </c>
      <c r="W4917" t="s">
        <v>13</v>
      </c>
      <c r="X4917" t="s">
        <v>13</v>
      </c>
      <c r="Y4917" t="s">
        <v>13</v>
      </c>
      <c r="Z4917" t="s">
        <v>10</v>
      </c>
      <c r="AA4917" t="s">
        <v>43</v>
      </c>
      <c r="AB4917" t="s">
        <v>10</v>
      </c>
      <c r="AC4917" t="s">
        <v>26</v>
      </c>
      <c r="AD4917">
        <v>89.75</v>
      </c>
      <c r="AE4917">
        <v>5496.9</v>
      </c>
      <c r="AF4917">
        <v>0</v>
      </c>
      <c r="AG4917">
        <v>0</v>
      </c>
      <c r="AH4917">
        <v>1508.63</v>
      </c>
      <c r="AI4917">
        <v>7005.53</v>
      </c>
      <c r="AJ4917" t="s">
        <v>17</v>
      </c>
      <c r="AM4917" t="str">
        <f t="shared" si="228"/>
        <v>VIP</v>
      </c>
      <c r="AN4917" t="str">
        <f t="shared" si="229"/>
        <v>No</v>
      </c>
      <c r="AO4917" t="str" cm="1">
        <f t="array" ref="AO4917">_xlfn.IFS($C4917&lt;36,"Youth", $C4917&lt;66, "Middle_age", $C4917&gt;65, "Old")</f>
        <v>Old</v>
      </c>
      <c r="AP4917" t="str">
        <f t="shared" si="230"/>
        <v>5 năm</v>
      </c>
    </row>
    <row r="4918" spans="1:42" x14ac:dyDescent="0.35">
      <c r="A4918" t="s">
        <v>6069</v>
      </c>
      <c r="B4918" t="s">
        <v>9</v>
      </c>
      <c r="C4918">
        <v>25</v>
      </c>
      <c r="D4918" t="s">
        <v>13</v>
      </c>
      <c r="E4918">
        <v>0</v>
      </c>
      <c r="F4918" t="s">
        <v>446</v>
      </c>
      <c r="G4918">
        <v>92869</v>
      </c>
      <c r="H4918">
        <v>33.792791000000001</v>
      </c>
      <c r="I4918">
        <v>-117.789749</v>
      </c>
      <c r="J4918">
        <v>0</v>
      </c>
      <c r="K4918" s="1">
        <v>5</v>
      </c>
      <c r="L4918" t="s">
        <v>24</v>
      </c>
      <c r="M4918" t="s">
        <v>10</v>
      </c>
      <c r="N4918">
        <v>48.86</v>
      </c>
      <c r="O4918" t="s">
        <v>13</v>
      </c>
      <c r="P4918" t="s">
        <v>10</v>
      </c>
      <c r="Q4918" t="s">
        <v>25</v>
      </c>
      <c r="R4918">
        <v>59</v>
      </c>
      <c r="S4918" t="s">
        <v>13</v>
      </c>
      <c r="T4918" t="s">
        <v>13</v>
      </c>
      <c r="U4918" t="s">
        <v>13</v>
      </c>
      <c r="V4918" t="s">
        <v>13</v>
      </c>
      <c r="W4918" t="s">
        <v>10</v>
      </c>
      <c r="X4918" t="s">
        <v>13</v>
      </c>
      <c r="Y4918" t="s">
        <v>13</v>
      </c>
      <c r="Z4918" t="s">
        <v>10</v>
      </c>
      <c r="AA4918" t="s">
        <v>21</v>
      </c>
      <c r="AB4918" t="s">
        <v>13</v>
      </c>
      <c r="AC4918" t="s">
        <v>26</v>
      </c>
      <c r="AD4918">
        <v>80.2</v>
      </c>
      <c r="AE4918">
        <v>384.25</v>
      </c>
      <c r="AF4918">
        <v>0</v>
      </c>
      <c r="AG4918">
        <v>0</v>
      </c>
      <c r="AH4918">
        <v>244.3</v>
      </c>
      <c r="AI4918">
        <v>628.54999999999995</v>
      </c>
      <c r="AJ4918" t="s">
        <v>17</v>
      </c>
      <c r="AM4918" t="str">
        <f t="shared" si="228"/>
        <v>Stayed</v>
      </c>
      <c r="AN4918" t="str">
        <f t="shared" si="229"/>
        <v>No</v>
      </c>
      <c r="AO4918" t="str" cm="1">
        <f t="array" ref="AO4918">_xlfn.IFS($C4918&lt;36,"Youth", $C4918&lt;66, "Middle_age", $C4918&gt;65, "Old")</f>
        <v>Youth</v>
      </c>
      <c r="AP4918" t="str">
        <f t="shared" si="230"/>
        <v>1 năm</v>
      </c>
    </row>
    <row r="4919" spans="1:42" x14ac:dyDescent="0.35">
      <c r="A4919" t="s">
        <v>6070</v>
      </c>
      <c r="B4919" t="s">
        <v>19</v>
      </c>
      <c r="C4919">
        <v>75</v>
      </c>
      <c r="D4919" t="s">
        <v>10</v>
      </c>
      <c r="E4919">
        <v>0</v>
      </c>
      <c r="F4919" t="s">
        <v>2704</v>
      </c>
      <c r="G4919">
        <v>93513</v>
      </c>
      <c r="H4919">
        <v>37.245505000000001</v>
      </c>
      <c r="I4919">
        <v>-118.062943</v>
      </c>
      <c r="J4919">
        <v>3</v>
      </c>
      <c r="K4919" s="1">
        <v>72</v>
      </c>
      <c r="L4919" t="s">
        <v>42</v>
      </c>
      <c r="M4919" t="s">
        <v>10</v>
      </c>
      <c r="N4919">
        <v>21.38</v>
      </c>
      <c r="O4919" t="s">
        <v>10</v>
      </c>
      <c r="P4919" t="s">
        <v>10</v>
      </c>
      <c r="Q4919" t="s">
        <v>25</v>
      </c>
      <c r="R4919">
        <v>2</v>
      </c>
      <c r="S4919" t="s">
        <v>10</v>
      </c>
      <c r="T4919" t="s">
        <v>10</v>
      </c>
      <c r="U4919" t="s">
        <v>10</v>
      </c>
      <c r="V4919" t="s">
        <v>10</v>
      </c>
      <c r="W4919" t="s">
        <v>10</v>
      </c>
      <c r="X4919" t="s">
        <v>10</v>
      </c>
      <c r="Y4919" t="s">
        <v>13</v>
      </c>
      <c r="Z4919" t="s">
        <v>10</v>
      </c>
      <c r="AA4919" t="s">
        <v>43</v>
      </c>
      <c r="AB4919" t="s">
        <v>10</v>
      </c>
      <c r="AC4919" t="s">
        <v>26</v>
      </c>
      <c r="AD4919">
        <v>114.95</v>
      </c>
      <c r="AE4919">
        <v>8196.4</v>
      </c>
      <c r="AF4919">
        <v>0</v>
      </c>
      <c r="AG4919">
        <v>0</v>
      </c>
      <c r="AH4919">
        <v>1539.36</v>
      </c>
      <c r="AI4919">
        <v>9735.76</v>
      </c>
      <c r="AJ4919" t="s">
        <v>17</v>
      </c>
      <c r="AM4919" t="str">
        <f t="shared" si="228"/>
        <v>VIP</v>
      </c>
      <c r="AN4919" t="str">
        <f t="shared" si="229"/>
        <v>No</v>
      </c>
      <c r="AO4919" t="str" cm="1">
        <f t="array" ref="AO4919">_xlfn.IFS($C4919&lt;36,"Youth", $C4919&lt;66, "Middle_age", $C4919&gt;65, "Old")</f>
        <v>Old</v>
      </c>
      <c r="AP4919" t="str">
        <f t="shared" si="230"/>
        <v>6 năm</v>
      </c>
    </row>
    <row r="4920" spans="1:42" x14ac:dyDescent="0.35">
      <c r="A4920" t="s">
        <v>6071</v>
      </c>
      <c r="B4920" t="s">
        <v>19</v>
      </c>
      <c r="C4920">
        <v>38</v>
      </c>
      <c r="D4920" t="s">
        <v>10</v>
      </c>
      <c r="E4920">
        <v>1</v>
      </c>
      <c r="F4920" t="s">
        <v>341</v>
      </c>
      <c r="G4920">
        <v>95051</v>
      </c>
      <c r="H4920">
        <v>37.348129</v>
      </c>
      <c r="I4920">
        <v>-121.98469</v>
      </c>
      <c r="J4920">
        <v>3</v>
      </c>
      <c r="K4920" s="1">
        <v>5</v>
      </c>
      <c r="L4920" t="s">
        <v>12</v>
      </c>
      <c r="M4920" t="s">
        <v>10</v>
      </c>
      <c r="N4920">
        <v>18.97</v>
      </c>
      <c r="O4920" t="s">
        <v>10</v>
      </c>
      <c r="P4920" t="s">
        <v>10</v>
      </c>
      <c r="Q4920" t="s">
        <v>14</v>
      </c>
      <c r="R4920">
        <v>12</v>
      </c>
      <c r="S4920" t="s">
        <v>13</v>
      </c>
      <c r="T4920" t="s">
        <v>13</v>
      </c>
      <c r="U4920" t="s">
        <v>13</v>
      </c>
      <c r="V4920" t="s">
        <v>10</v>
      </c>
      <c r="W4920" t="s">
        <v>13</v>
      </c>
      <c r="X4920" t="s">
        <v>13</v>
      </c>
      <c r="Y4920" t="s">
        <v>13</v>
      </c>
      <c r="Z4920" t="s">
        <v>10</v>
      </c>
      <c r="AA4920" t="s">
        <v>21</v>
      </c>
      <c r="AB4920" t="s">
        <v>10</v>
      </c>
      <c r="AC4920" t="s">
        <v>16</v>
      </c>
      <c r="AD4920">
        <v>55.7</v>
      </c>
      <c r="AE4920">
        <v>259.39999999999998</v>
      </c>
      <c r="AF4920">
        <v>0</v>
      </c>
      <c r="AG4920">
        <v>0</v>
      </c>
      <c r="AH4920">
        <v>94.85</v>
      </c>
      <c r="AI4920">
        <v>354.25</v>
      </c>
      <c r="AJ4920" t="s">
        <v>17</v>
      </c>
      <c r="AM4920" t="str">
        <f t="shared" si="228"/>
        <v>Stayed</v>
      </c>
      <c r="AN4920" t="str">
        <f t="shared" si="229"/>
        <v>Yes</v>
      </c>
      <c r="AO4920" t="str" cm="1">
        <f t="array" ref="AO4920">_xlfn.IFS($C4920&lt;36,"Youth", $C4920&lt;66, "Middle_age", $C4920&gt;65, "Old")</f>
        <v>Middle_age</v>
      </c>
      <c r="AP4920" t="str">
        <f t="shared" si="230"/>
        <v>1 năm</v>
      </c>
    </row>
    <row r="4921" spans="1:42" x14ac:dyDescent="0.35">
      <c r="A4921" t="s">
        <v>6072</v>
      </c>
      <c r="B4921" t="s">
        <v>19</v>
      </c>
      <c r="C4921">
        <v>38</v>
      </c>
      <c r="D4921" t="s">
        <v>13</v>
      </c>
      <c r="E4921">
        <v>0</v>
      </c>
      <c r="F4921" t="s">
        <v>23</v>
      </c>
      <c r="G4921">
        <v>92627</v>
      </c>
      <c r="H4921">
        <v>33.645671999999998</v>
      </c>
      <c r="I4921">
        <v>-117.922613</v>
      </c>
      <c r="J4921">
        <v>0</v>
      </c>
      <c r="K4921" s="1">
        <v>56</v>
      </c>
      <c r="L4921" t="s">
        <v>46</v>
      </c>
      <c r="M4921" t="s">
        <v>10</v>
      </c>
      <c r="N4921">
        <v>48.63</v>
      </c>
      <c r="O4921" t="s">
        <v>13</v>
      </c>
      <c r="P4921" t="s">
        <v>13</v>
      </c>
      <c r="AA4921" t="s">
        <v>15</v>
      </c>
      <c r="AB4921" t="s">
        <v>10</v>
      </c>
      <c r="AC4921" t="s">
        <v>153</v>
      </c>
      <c r="AD4921">
        <v>21.2</v>
      </c>
      <c r="AE4921">
        <v>1238.6500000000001</v>
      </c>
      <c r="AF4921">
        <v>0</v>
      </c>
      <c r="AG4921">
        <v>0</v>
      </c>
      <c r="AH4921">
        <v>2723.28</v>
      </c>
      <c r="AI4921">
        <v>3961.93</v>
      </c>
      <c r="AJ4921" t="s">
        <v>17</v>
      </c>
      <c r="AM4921" t="str">
        <f t="shared" si="228"/>
        <v>VIP</v>
      </c>
      <c r="AN4921" t="str">
        <f t="shared" si="229"/>
        <v>No</v>
      </c>
      <c r="AO4921" t="str" cm="1">
        <f t="array" ref="AO4921">_xlfn.IFS($C4921&lt;36,"Youth", $C4921&lt;66, "Middle_age", $C4921&gt;65, "Old")</f>
        <v>Middle_age</v>
      </c>
      <c r="AP4921" t="str">
        <f t="shared" si="230"/>
        <v>5 năm</v>
      </c>
    </row>
    <row r="4922" spans="1:42" x14ac:dyDescent="0.35">
      <c r="A4922" t="s">
        <v>6073</v>
      </c>
      <c r="B4922" t="s">
        <v>19</v>
      </c>
      <c r="C4922">
        <v>32</v>
      </c>
      <c r="D4922" t="s">
        <v>10</v>
      </c>
      <c r="E4922">
        <v>1</v>
      </c>
      <c r="F4922" t="s">
        <v>105</v>
      </c>
      <c r="G4922">
        <v>90046</v>
      </c>
      <c r="H4922">
        <v>34.108454999999999</v>
      </c>
      <c r="I4922">
        <v>-118.362081</v>
      </c>
      <c r="J4922">
        <v>1</v>
      </c>
      <c r="K4922" s="1">
        <v>23</v>
      </c>
      <c r="L4922" t="s">
        <v>32</v>
      </c>
      <c r="M4922" t="s">
        <v>10</v>
      </c>
      <c r="N4922">
        <v>18.91</v>
      </c>
      <c r="O4922" t="s">
        <v>13</v>
      </c>
      <c r="P4922" t="s">
        <v>13</v>
      </c>
      <c r="AA4922" t="s">
        <v>43</v>
      </c>
      <c r="AB4922" t="s">
        <v>13</v>
      </c>
      <c r="AC4922" t="s">
        <v>16</v>
      </c>
      <c r="AD4922">
        <v>20.9</v>
      </c>
      <c r="AE4922">
        <v>454</v>
      </c>
      <c r="AF4922">
        <v>0</v>
      </c>
      <c r="AG4922">
        <v>0</v>
      </c>
      <c r="AH4922">
        <v>434.93</v>
      </c>
      <c r="AI4922">
        <v>888.93</v>
      </c>
      <c r="AJ4922" t="s">
        <v>17</v>
      </c>
      <c r="AM4922" t="str">
        <f t="shared" si="228"/>
        <v>Stayed</v>
      </c>
      <c r="AN4922" t="str">
        <f t="shared" si="229"/>
        <v>Yes</v>
      </c>
      <c r="AO4922" t="str" cm="1">
        <f t="array" ref="AO4922">_xlfn.IFS($C4922&lt;36,"Youth", $C4922&lt;66, "Middle_age", $C4922&gt;65, "Old")</f>
        <v>Youth</v>
      </c>
      <c r="AP4922" t="str">
        <f t="shared" si="230"/>
        <v>2 năm</v>
      </c>
    </row>
    <row r="4923" spans="1:42" x14ac:dyDescent="0.35">
      <c r="A4923" t="s">
        <v>6074</v>
      </c>
      <c r="B4923" t="s">
        <v>19</v>
      </c>
      <c r="C4923">
        <v>39</v>
      </c>
      <c r="D4923" t="s">
        <v>13</v>
      </c>
      <c r="E4923">
        <v>0</v>
      </c>
      <c r="F4923" t="s">
        <v>4490</v>
      </c>
      <c r="G4923">
        <v>92676</v>
      </c>
      <c r="H4923">
        <v>33.782345999999997</v>
      </c>
      <c r="I4923">
        <v>-117.63526299999999</v>
      </c>
      <c r="J4923">
        <v>0</v>
      </c>
      <c r="K4923" s="1">
        <v>4</v>
      </c>
      <c r="L4923" t="s">
        <v>12</v>
      </c>
      <c r="M4923" t="s">
        <v>10</v>
      </c>
      <c r="N4923">
        <v>9.98</v>
      </c>
      <c r="O4923" t="s">
        <v>10</v>
      </c>
      <c r="P4923" t="s">
        <v>10</v>
      </c>
      <c r="Q4923" t="s">
        <v>49</v>
      </c>
      <c r="R4923">
        <v>13</v>
      </c>
      <c r="S4923" t="s">
        <v>13</v>
      </c>
      <c r="T4923" t="s">
        <v>13</v>
      </c>
      <c r="U4923" t="s">
        <v>13</v>
      </c>
      <c r="V4923" t="s">
        <v>13</v>
      </c>
      <c r="W4923" t="s">
        <v>13</v>
      </c>
      <c r="X4923" t="s">
        <v>13</v>
      </c>
      <c r="Y4923" t="s">
        <v>13</v>
      </c>
      <c r="Z4923" t="s">
        <v>10</v>
      </c>
      <c r="AA4923" t="s">
        <v>21</v>
      </c>
      <c r="AB4923" t="s">
        <v>13</v>
      </c>
      <c r="AC4923" t="s">
        <v>16</v>
      </c>
      <c r="AD4923">
        <v>51.75</v>
      </c>
      <c r="AE4923">
        <v>201.1</v>
      </c>
      <c r="AF4923">
        <v>0</v>
      </c>
      <c r="AG4923">
        <v>0</v>
      </c>
      <c r="AH4923">
        <v>39.92</v>
      </c>
      <c r="AI4923">
        <v>241.02</v>
      </c>
      <c r="AJ4923" t="s">
        <v>27</v>
      </c>
      <c r="AK4923" t="s">
        <v>28</v>
      </c>
      <c r="AL4923" t="s">
        <v>29</v>
      </c>
      <c r="AM4923" t="str">
        <f t="shared" si="228"/>
        <v>Churned</v>
      </c>
      <c r="AN4923" t="str">
        <f t="shared" si="229"/>
        <v>No</v>
      </c>
      <c r="AO4923" t="str" cm="1">
        <f t="array" ref="AO4923">_xlfn.IFS($C4923&lt;36,"Youth", $C4923&lt;66, "Middle_age", $C4923&gt;65, "Old")</f>
        <v>Middle_age</v>
      </c>
      <c r="AP4923" t="str">
        <f t="shared" si="230"/>
        <v>1 năm</v>
      </c>
    </row>
    <row r="4924" spans="1:42" x14ac:dyDescent="0.35">
      <c r="A4924" t="s">
        <v>6075</v>
      </c>
      <c r="B4924" t="s">
        <v>9</v>
      </c>
      <c r="C4924">
        <v>35</v>
      </c>
      <c r="D4924" t="s">
        <v>13</v>
      </c>
      <c r="E4924">
        <v>0</v>
      </c>
      <c r="F4924" t="s">
        <v>2061</v>
      </c>
      <c r="G4924">
        <v>93465</v>
      </c>
      <c r="H4924">
        <v>35.536115000000002</v>
      </c>
      <c r="I4924">
        <v>-120.739231</v>
      </c>
      <c r="J4924">
        <v>0</v>
      </c>
      <c r="K4924" s="1">
        <v>2</v>
      </c>
      <c r="L4924" t="s">
        <v>12</v>
      </c>
      <c r="M4924" t="s">
        <v>10</v>
      </c>
      <c r="N4924">
        <v>35.409999999999997</v>
      </c>
      <c r="O4924" t="s">
        <v>13</v>
      </c>
      <c r="P4924" t="s">
        <v>10</v>
      </c>
      <c r="Q4924" t="s">
        <v>25</v>
      </c>
      <c r="R4924">
        <v>25</v>
      </c>
      <c r="S4924" t="s">
        <v>10</v>
      </c>
      <c r="T4924" t="s">
        <v>13</v>
      </c>
      <c r="U4924" t="s">
        <v>10</v>
      </c>
      <c r="V4924" t="s">
        <v>13</v>
      </c>
      <c r="W4924" t="s">
        <v>13</v>
      </c>
      <c r="X4924" t="s">
        <v>13</v>
      </c>
      <c r="Y4924" t="s">
        <v>13</v>
      </c>
      <c r="Z4924" t="s">
        <v>10</v>
      </c>
      <c r="AA4924" t="s">
        <v>21</v>
      </c>
      <c r="AB4924" t="s">
        <v>10</v>
      </c>
      <c r="AC4924" t="s">
        <v>26</v>
      </c>
      <c r="AD4924">
        <v>80.45</v>
      </c>
      <c r="AE4924">
        <v>137.1</v>
      </c>
      <c r="AF4924">
        <v>0</v>
      </c>
      <c r="AG4924">
        <v>0</v>
      </c>
      <c r="AH4924">
        <v>70.819999999999993</v>
      </c>
      <c r="AI4924">
        <v>207.92</v>
      </c>
      <c r="AJ4924" t="s">
        <v>68</v>
      </c>
      <c r="AM4924" t="str">
        <f t="shared" si="228"/>
        <v>Joined</v>
      </c>
      <c r="AN4924" t="str">
        <f t="shared" si="229"/>
        <v>No</v>
      </c>
      <c r="AO4924" t="str" cm="1">
        <f t="array" ref="AO4924">_xlfn.IFS($C4924&lt;36,"Youth", $C4924&lt;66, "Middle_age", $C4924&gt;65, "Old")</f>
        <v>Youth</v>
      </c>
      <c r="AP4924" t="str">
        <f t="shared" si="230"/>
        <v>1 năm</v>
      </c>
    </row>
    <row r="4925" spans="1:42" x14ac:dyDescent="0.35">
      <c r="A4925" t="s">
        <v>6076</v>
      </c>
      <c r="B4925" t="s">
        <v>19</v>
      </c>
      <c r="C4925">
        <v>34</v>
      </c>
      <c r="D4925" t="s">
        <v>10</v>
      </c>
      <c r="E4925">
        <v>0</v>
      </c>
      <c r="F4925" t="s">
        <v>2861</v>
      </c>
      <c r="G4925">
        <v>96076</v>
      </c>
      <c r="H4925">
        <v>40.367964000000001</v>
      </c>
      <c r="I4925">
        <v>-122.93737900000001</v>
      </c>
      <c r="J4925">
        <v>6</v>
      </c>
      <c r="K4925" s="1">
        <v>11</v>
      </c>
      <c r="L4925" t="s">
        <v>12</v>
      </c>
      <c r="M4925" t="s">
        <v>10</v>
      </c>
      <c r="N4925">
        <v>26.11</v>
      </c>
      <c r="O4925" t="s">
        <v>13</v>
      </c>
      <c r="P4925" t="s">
        <v>13</v>
      </c>
      <c r="AA4925" t="s">
        <v>15</v>
      </c>
      <c r="AB4925" t="s">
        <v>10</v>
      </c>
      <c r="AC4925" t="s">
        <v>16</v>
      </c>
      <c r="AD4925">
        <v>20.55</v>
      </c>
      <c r="AE4925">
        <v>184.95</v>
      </c>
      <c r="AF4925">
        <v>0</v>
      </c>
      <c r="AG4925">
        <v>0</v>
      </c>
      <c r="AH4925">
        <v>287.20999999999998</v>
      </c>
      <c r="AI4925">
        <v>472.16</v>
      </c>
      <c r="AJ4925" t="s">
        <v>17</v>
      </c>
      <c r="AM4925" t="str">
        <f t="shared" si="228"/>
        <v>Stayed</v>
      </c>
      <c r="AN4925" t="str">
        <f t="shared" si="229"/>
        <v>No</v>
      </c>
      <c r="AO4925" t="str" cm="1">
        <f t="array" ref="AO4925">_xlfn.IFS($C4925&lt;36,"Youth", $C4925&lt;66, "Middle_age", $C4925&gt;65, "Old")</f>
        <v>Youth</v>
      </c>
      <c r="AP4925" t="str">
        <f t="shared" si="230"/>
        <v>1 năm</v>
      </c>
    </row>
    <row r="4926" spans="1:42" x14ac:dyDescent="0.35">
      <c r="A4926" t="s">
        <v>6077</v>
      </c>
      <c r="B4926" t="s">
        <v>9</v>
      </c>
      <c r="C4926">
        <v>79</v>
      </c>
      <c r="D4926" t="s">
        <v>10</v>
      </c>
      <c r="E4926">
        <v>0</v>
      </c>
      <c r="F4926" t="s">
        <v>369</v>
      </c>
      <c r="G4926">
        <v>90303</v>
      </c>
      <c r="H4926">
        <v>33.936290999999997</v>
      </c>
      <c r="I4926">
        <v>-118.332639</v>
      </c>
      <c r="J4926">
        <v>1</v>
      </c>
      <c r="K4926" s="1">
        <v>53</v>
      </c>
      <c r="L4926" t="s">
        <v>12</v>
      </c>
      <c r="M4926" t="s">
        <v>10</v>
      </c>
      <c r="N4926">
        <v>19.03</v>
      </c>
      <c r="O4926" t="s">
        <v>10</v>
      </c>
      <c r="P4926" t="s">
        <v>13</v>
      </c>
      <c r="AA4926" t="s">
        <v>43</v>
      </c>
      <c r="AB4926" t="s">
        <v>13</v>
      </c>
      <c r="AC4926" t="s">
        <v>16</v>
      </c>
      <c r="AD4926">
        <v>25.1</v>
      </c>
      <c r="AE4926">
        <v>1275.5999999999999</v>
      </c>
      <c r="AF4926">
        <v>0</v>
      </c>
      <c r="AG4926">
        <v>0</v>
      </c>
      <c r="AH4926">
        <v>1008.59</v>
      </c>
      <c r="AI4926">
        <v>2284.19</v>
      </c>
      <c r="AJ4926" t="s">
        <v>17</v>
      </c>
      <c r="AM4926" t="str">
        <f t="shared" si="228"/>
        <v>Stayed</v>
      </c>
      <c r="AN4926" t="str">
        <f t="shared" si="229"/>
        <v>No</v>
      </c>
      <c r="AO4926" t="str" cm="1">
        <f t="array" ref="AO4926">_xlfn.IFS($C4926&lt;36,"Youth", $C4926&lt;66, "Middle_age", $C4926&gt;65, "Old")</f>
        <v>Old</v>
      </c>
      <c r="AP4926" t="str">
        <f t="shared" si="230"/>
        <v>5 năm</v>
      </c>
    </row>
    <row r="4927" spans="1:42" x14ac:dyDescent="0.35">
      <c r="A4927" t="s">
        <v>6078</v>
      </c>
      <c r="B4927" t="s">
        <v>19</v>
      </c>
      <c r="C4927">
        <v>78</v>
      </c>
      <c r="D4927" t="s">
        <v>13</v>
      </c>
      <c r="E4927">
        <v>0</v>
      </c>
      <c r="F4927" t="s">
        <v>245</v>
      </c>
      <c r="G4927">
        <v>94061</v>
      </c>
      <c r="H4927">
        <v>37.461250999999997</v>
      </c>
      <c r="I4927">
        <v>-122.23541400000001</v>
      </c>
      <c r="J4927">
        <v>0</v>
      </c>
      <c r="K4927" s="1">
        <v>20</v>
      </c>
      <c r="L4927" t="s">
        <v>32</v>
      </c>
      <c r="M4927" t="s">
        <v>10</v>
      </c>
      <c r="N4927">
        <v>5.71</v>
      </c>
      <c r="O4927" t="s">
        <v>13</v>
      </c>
      <c r="P4927" t="s">
        <v>10</v>
      </c>
      <c r="Q4927" t="s">
        <v>25</v>
      </c>
      <c r="R4927">
        <v>22</v>
      </c>
      <c r="S4927" t="s">
        <v>13</v>
      </c>
      <c r="T4927" t="s">
        <v>13</v>
      </c>
      <c r="U4927" t="s">
        <v>13</v>
      </c>
      <c r="V4927" t="s">
        <v>13</v>
      </c>
      <c r="W4927" t="s">
        <v>13</v>
      </c>
      <c r="X4927" t="s">
        <v>13</v>
      </c>
      <c r="Y4927" t="s">
        <v>13</v>
      </c>
      <c r="Z4927" t="s">
        <v>10</v>
      </c>
      <c r="AA4927" t="s">
        <v>21</v>
      </c>
      <c r="AB4927" t="s">
        <v>13</v>
      </c>
      <c r="AC4927" t="s">
        <v>16</v>
      </c>
      <c r="AD4927">
        <v>71.3</v>
      </c>
      <c r="AE4927">
        <v>1389.2</v>
      </c>
      <c r="AF4927">
        <v>0</v>
      </c>
      <c r="AG4927">
        <v>0</v>
      </c>
      <c r="AH4927">
        <v>114.2</v>
      </c>
      <c r="AI4927">
        <v>1503.4</v>
      </c>
      <c r="AJ4927" t="s">
        <v>27</v>
      </c>
      <c r="AK4927" t="s">
        <v>91</v>
      </c>
      <c r="AL4927" t="s">
        <v>92</v>
      </c>
      <c r="AM4927" t="str">
        <f t="shared" si="228"/>
        <v>Churned</v>
      </c>
      <c r="AN4927" t="str">
        <f t="shared" si="229"/>
        <v>No</v>
      </c>
      <c r="AO4927" t="str" cm="1">
        <f t="array" ref="AO4927">_xlfn.IFS($C4927&lt;36,"Youth", $C4927&lt;66, "Middle_age", $C4927&gt;65, "Old")</f>
        <v>Old</v>
      </c>
      <c r="AP4927" t="str">
        <f t="shared" si="230"/>
        <v>2 năm</v>
      </c>
    </row>
    <row r="4928" spans="1:42" x14ac:dyDescent="0.35">
      <c r="A4928" t="s">
        <v>6079</v>
      </c>
      <c r="B4928" t="s">
        <v>9</v>
      </c>
      <c r="C4928">
        <v>53</v>
      </c>
      <c r="D4928" t="s">
        <v>10</v>
      </c>
      <c r="E4928">
        <v>1</v>
      </c>
      <c r="F4928" t="s">
        <v>672</v>
      </c>
      <c r="G4928">
        <v>90201</v>
      </c>
      <c r="H4928">
        <v>33.970343</v>
      </c>
      <c r="I4928">
        <v>-118.171368</v>
      </c>
      <c r="J4928">
        <v>9</v>
      </c>
      <c r="K4928" s="1">
        <v>72</v>
      </c>
      <c r="L4928" t="s">
        <v>12</v>
      </c>
      <c r="M4928" t="s">
        <v>10</v>
      </c>
      <c r="N4928">
        <v>48.04</v>
      </c>
      <c r="O4928" t="s">
        <v>13</v>
      </c>
      <c r="P4928" t="s">
        <v>13</v>
      </c>
      <c r="AA4928" t="s">
        <v>43</v>
      </c>
      <c r="AB4928" t="s">
        <v>13</v>
      </c>
      <c r="AC4928" t="s">
        <v>16</v>
      </c>
      <c r="AD4928">
        <v>19.7</v>
      </c>
      <c r="AE4928">
        <v>1379.8</v>
      </c>
      <c r="AF4928">
        <v>0</v>
      </c>
      <c r="AG4928">
        <v>0</v>
      </c>
      <c r="AH4928">
        <v>3458.88</v>
      </c>
      <c r="AI4928">
        <v>4838.68</v>
      </c>
      <c r="AJ4928" t="s">
        <v>17</v>
      </c>
      <c r="AM4928" t="str">
        <f t="shared" si="228"/>
        <v>VIP</v>
      </c>
      <c r="AN4928" t="str">
        <f t="shared" si="229"/>
        <v>Yes</v>
      </c>
      <c r="AO4928" t="str" cm="1">
        <f t="array" ref="AO4928">_xlfn.IFS($C4928&lt;36,"Youth", $C4928&lt;66, "Middle_age", $C4928&gt;65, "Old")</f>
        <v>Middle_age</v>
      </c>
      <c r="AP4928" t="str">
        <f t="shared" si="230"/>
        <v>6 năm</v>
      </c>
    </row>
    <row r="4929" spans="1:42" x14ac:dyDescent="0.35">
      <c r="A4929" t="s">
        <v>6080</v>
      </c>
      <c r="B4929" t="s">
        <v>9</v>
      </c>
      <c r="C4929">
        <v>30</v>
      </c>
      <c r="D4929" t="s">
        <v>13</v>
      </c>
      <c r="E4929">
        <v>0</v>
      </c>
      <c r="F4929" t="s">
        <v>288</v>
      </c>
      <c r="G4929">
        <v>92551</v>
      </c>
      <c r="H4929">
        <v>33.882739999999998</v>
      </c>
      <c r="I4929">
        <v>-117.224878</v>
      </c>
      <c r="J4929">
        <v>0</v>
      </c>
      <c r="K4929" s="1">
        <v>26</v>
      </c>
      <c r="L4929" t="s">
        <v>99</v>
      </c>
      <c r="M4929" t="s">
        <v>10</v>
      </c>
      <c r="N4929">
        <v>35.75</v>
      </c>
      <c r="O4929" t="s">
        <v>13</v>
      </c>
      <c r="P4929" t="s">
        <v>10</v>
      </c>
      <c r="Q4929" t="s">
        <v>14</v>
      </c>
      <c r="R4929">
        <v>71</v>
      </c>
      <c r="S4929" t="s">
        <v>13</v>
      </c>
      <c r="T4929" t="s">
        <v>10</v>
      </c>
      <c r="U4929" t="s">
        <v>10</v>
      </c>
      <c r="V4929" t="s">
        <v>13</v>
      </c>
      <c r="W4929" t="s">
        <v>13</v>
      </c>
      <c r="X4929" t="s">
        <v>13</v>
      </c>
      <c r="Y4929" t="s">
        <v>13</v>
      </c>
      <c r="Z4929" t="s">
        <v>10</v>
      </c>
      <c r="AA4929" t="s">
        <v>15</v>
      </c>
      <c r="AB4929" t="s">
        <v>10</v>
      </c>
      <c r="AC4929" t="s">
        <v>16</v>
      </c>
      <c r="AD4929">
        <v>56.05</v>
      </c>
      <c r="AE4929">
        <v>1553.2</v>
      </c>
      <c r="AF4929">
        <v>0</v>
      </c>
      <c r="AG4929">
        <v>0</v>
      </c>
      <c r="AH4929">
        <v>929.5</v>
      </c>
      <c r="AI4929">
        <v>2482.6999999999998</v>
      </c>
      <c r="AJ4929" t="s">
        <v>17</v>
      </c>
      <c r="AM4929" t="str">
        <f t="shared" si="228"/>
        <v>Stayed</v>
      </c>
      <c r="AN4929" t="str">
        <f t="shared" si="229"/>
        <v>No</v>
      </c>
      <c r="AO4929" t="str" cm="1">
        <f t="array" ref="AO4929">_xlfn.IFS($C4929&lt;36,"Youth", $C4929&lt;66, "Middle_age", $C4929&gt;65, "Old")</f>
        <v>Youth</v>
      </c>
      <c r="AP4929" t="str">
        <f t="shared" si="230"/>
        <v>3 năm</v>
      </c>
    </row>
    <row r="4930" spans="1:42" x14ac:dyDescent="0.35">
      <c r="A4930" t="s">
        <v>6081</v>
      </c>
      <c r="B4930" t="s">
        <v>19</v>
      </c>
      <c r="C4930">
        <v>64</v>
      </c>
      <c r="D4930" t="s">
        <v>10</v>
      </c>
      <c r="E4930">
        <v>2</v>
      </c>
      <c r="F4930" t="s">
        <v>3132</v>
      </c>
      <c r="G4930">
        <v>94002</v>
      </c>
      <c r="H4930">
        <v>37.509366</v>
      </c>
      <c r="I4930">
        <v>-122.30613200000001</v>
      </c>
      <c r="J4930">
        <v>7</v>
      </c>
      <c r="K4930" s="1">
        <v>31</v>
      </c>
      <c r="L4930" t="s">
        <v>99</v>
      </c>
      <c r="M4930" t="s">
        <v>13</v>
      </c>
      <c r="P4930" t="s">
        <v>10</v>
      </c>
      <c r="Q4930" t="s">
        <v>14</v>
      </c>
      <c r="R4930">
        <v>25</v>
      </c>
      <c r="S4930" t="s">
        <v>10</v>
      </c>
      <c r="T4930" t="s">
        <v>13</v>
      </c>
      <c r="U4930" t="s">
        <v>10</v>
      </c>
      <c r="V4930" t="s">
        <v>10</v>
      </c>
      <c r="W4930" t="s">
        <v>10</v>
      </c>
      <c r="X4930" t="s">
        <v>10</v>
      </c>
      <c r="Y4930" t="s">
        <v>10</v>
      </c>
      <c r="Z4930" t="s">
        <v>10</v>
      </c>
      <c r="AA4930" t="s">
        <v>15</v>
      </c>
      <c r="AB4930" t="s">
        <v>13</v>
      </c>
      <c r="AC4930" t="s">
        <v>26</v>
      </c>
      <c r="AD4930">
        <v>59.95</v>
      </c>
      <c r="AE4930">
        <v>1848.8</v>
      </c>
      <c r="AF4930">
        <v>0</v>
      </c>
      <c r="AG4930">
        <v>0</v>
      </c>
      <c r="AH4930">
        <v>0</v>
      </c>
      <c r="AI4930">
        <v>1848.8</v>
      </c>
      <c r="AJ4930" t="s">
        <v>17</v>
      </c>
      <c r="AM4930" t="str">
        <f t="shared" si="228"/>
        <v>Stayed</v>
      </c>
      <c r="AN4930" t="str">
        <f t="shared" si="229"/>
        <v>Yes</v>
      </c>
      <c r="AO4930" t="str" cm="1">
        <f t="array" ref="AO4930">_xlfn.IFS($C4930&lt;36,"Youth", $C4930&lt;66, "Middle_age", $C4930&gt;65, "Old")</f>
        <v>Middle_age</v>
      </c>
      <c r="AP4930" t="str">
        <f t="shared" si="230"/>
        <v>3 năm</v>
      </c>
    </row>
    <row r="4931" spans="1:42" x14ac:dyDescent="0.35">
      <c r="A4931" t="s">
        <v>6082</v>
      </c>
      <c r="B4931" t="s">
        <v>19</v>
      </c>
      <c r="C4931">
        <v>59</v>
      </c>
      <c r="D4931" t="s">
        <v>10</v>
      </c>
      <c r="E4931">
        <v>1</v>
      </c>
      <c r="F4931" t="s">
        <v>164</v>
      </c>
      <c r="G4931">
        <v>95255</v>
      </c>
      <c r="H4931">
        <v>38.419350000000001</v>
      </c>
      <c r="I4931">
        <v>-120.469545</v>
      </c>
      <c r="J4931">
        <v>1</v>
      </c>
      <c r="K4931" s="1">
        <v>19</v>
      </c>
      <c r="L4931" t="s">
        <v>32</v>
      </c>
      <c r="M4931" t="s">
        <v>10</v>
      </c>
      <c r="N4931">
        <v>11.75</v>
      </c>
      <c r="O4931" t="s">
        <v>13</v>
      </c>
      <c r="P4931" t="s">
        <v>10</v>
      </c>
      <c r="Q4931" t="s">
        <v>14</v>
      </c>
      <c r="R4931">
        <v>21</v>
      </c>
      <c r="S4931" t="s">
        <v>10</v>
      </c>
      <c r="T4931" t="s">
        <v>13</v>
      </c>
      <c r="U4931" t="s">
        <v>13</v>
      </c>
      <c r="V4931" t="s">
        <v>13</v>
      </c>
      <c r="W4931" t="s">
        <v>13</v>
      </c>
      <c r="X4931" t="s">
        <v>13</v>
      </c>
      <c r="Y4931" t="s">
        <v>13</v>
      </c>
      <c r="Z4931" t="s">
        <v>10</v>
      </c>
      <c r="AA4931" t="s">
        <v>15</v>
      </c>
      <c r="AB4931" t="s">
        <v>10</v>
      </c>
      <c r="AC4931" t="s">
        <v>26</v>
      </c>
      <c r="AD4931">
        <v>48.95</v>
      </c>
      <c r="AE4931">
        <v>955.6</v>
      </c>
      <c r="AF4931">
        <v>0</v>
      </c>
      <c r="AG4931">
        <v>0</v>
      </c>
      <c r="AH4931">
        <v>223.25</v>
      </c>
      <c r="AI4931">
        <v>1178.8499999999999</v>
      </c>
      <c r="AJ4931" t="s">
        <v>17</v>
      </c>
      <c r="AM4931" t="str">
        <f t="shared" ref="AM4931:AM4994" si="231">IF($AJ4931="Churned",$AJ4931,IF($AI4931&gt;AVERAGE($AI:$AI),"VIP",$AJ4931))</f>
        <v>Stayed</v>
      </c>
      <c r="AN4931" t="str">
        <f t="shared" ref="AN4931:AN4994" si="232">IF($E4931&gt;0,"Yes","No")</f>
        <v>Yes</v>
      </c>
      <c r="AO4931" t="str" cm="1">
        <f t="array" ref="AO4931">_xlfn.IFS($C4931&lt;36,"Youth", $C4931&lt;66, "Middle_age", $C4931&gt;65, "Old")</f>
        <v>Middle_age</v>
      </c>
      <c r="AP4931" t="str">
        <f t="shared" ref="AP4931:AP4994" si="233">IF($K4931&lt;=12, "1 năm", IF($K4931&lt;=24, "2 năm", IF($K4931&lt;=36, "3 năm", IF($K4931&lt;=48, "4 năm", IF($K4931&lt;=60, "5 năm", IF($K4931&lt;=72, "6 năm"))))))</f>
        <v>2 năm</v>
      </c>
    </row>
    <row r="4932" spans="1:42" x14ac:dyDescent="0.35">
      <c r="A4932" t="s">
        <v>6083</v>
      </c>
      <c r="B4932" t="s">
        <v>9</v>
      </c>
      <c r="C4932">
        <v>65</v>
      </c>
      <c r="D4932" t="s">
        <v>10</v>
      </c>
      <c r="E4932">
        <v>0</v>
      </c>
      <c r="F4932" t="s">
        <v>1912</v>
      </c>
      <c r="G4932">
        <v>96023</v>
      </c>
      <c r="H4932">
        <v>41.949216</v>
      </c>
      <c r="I4932">
        <v>-122.050062</v>
      </c>
      <c r="J4932">
        <v>10</v>
      </c>
      <c r="K4932" s="1">
        <v>48</v>
      </c>
      <c r="L4932" t="s">
        <v>12</v>
      </c>
      <c r="M4932" t="s">
        <v>10</v>
      </c>
      <c r="N4932">
        <v>34.43</v>
      </c>
      <c r="O4932" t="s">
        <v>13</v>
      </c>
      <c r="P4932" t="s">
        <v>10</v>
      </c>
      <c r="Q4932" t="s">
        <v>49</v>
      </c>
      <c r="R4932">
        <v>2</v>
      </c>
      <c r="S4932" t="s">
        <v>13</v>
      </c>
      <c r="T4932" t="s">
        <v>10</v>
      </c>
      <c r="U4932" t="s">
        <v>13</v>
      </c>
      <c r="V4932" t="s">
        <v>13</v>
      </c>
      <c r="W4932" t="s">
        <v>13</v>
      </c>
      <c r="X4932" t="s">
        <v>10</v>
      </c>
      <c r="Y4932" t="s">
        <v>10</v>
      </c>
      <c r="Z4932" t="s">
        <v>10</v>
      </c>
      <c r="AA4932" t="s">
        <v>15</v>
      </c>
      <c r="AB4932" t="s">
        <v>10</v>
      </c>
      <c r="AC4932" t="s">
        <v>26</v>
      </c>
      <c r="AD4932">
        <v>58.95</v>
      </c>
      <c r="AE4932">
        <v>2789.7</v>
      </c>
      <c r="AF4932">
        <v>0</v>
      </c>
      <c r="AG4932">
        <v>0</v>
      </c>
      <c r="AH4932">
        <v>1652.64</v>
      </c>
      <c r="AI4932">
        <v>4442.34</v>
      </c>
      <c r="AJ4932" t="s">
        <v>17</v>
      </c>
      <c r="AM4932" t="str">
        <f t="shared" si="231"/>
        <v>VIP</v>
      </c>
      <c r="AN4932" t="str">
        <f t="shared" si="232"/>
        <v>No</v>
      </c>
      <c r="AO4932" t="str" cm="1">
        <f t="array" ref="AO4932">_xlfn.IFS($C4932&lt;36,"Youth", $C4932&lt;66, "Middle_age", $C4932&gt;65, "Old")</f>
        <v>Middle_age</v>
      </c>
      <c r="AP4932" t="str">
        <f t="shared" si="233"/>
        <v>4 năm</v>
      </c>
    </row>
    <row r="4933" spans="1:42" x14ac:dyDescent="0.35">
      <c r="A4933" t="s">
        <v>6084</v>
      </c>
      <c r="B4933" t="s">
        <v>9</v>
      </c>
      <c r="C4933">
        <v>26</v>
      </c>
      <c r="D4933" t="s">
        <v>13</v>
      </c>
      <c r="E4933">
        <v>0</v>
      </c>
      <c r="F4933" t="s">
        <v>492</v>
      </c>
      <c r="G4933">
        <v>94945</v>
      </c>
      <c r="H4933">
        <v>38.135897</v>
      </c>
      <c r="I4933">
        <v>-122.563683</v>
      </c>
      <c r="J4933">
        <v>0</v>
      </c>
      <c r="K4933" s="1">
        <v>5</v>
      </c>
      <c r="L4933" t="s">
        <v>24</v>
      </c>
      <c r="M4933" t="s">
        <v>10</v>
      </c>
      <c r="N4933">
        <v>43.99</v>
      </c>
      <c r="O4933" t="s">
        <v>13</v>
      </c>
      <c r="P4933" t="s">
        <v>10</v>
      </c>
      <c r="Q4933" t="s">
        <v>25</v>
      </c>
      <c r="R4933">
        <v>42</v>
      </c>
      <c r="S4933" t="s">
        <v>13</v>
      </c>
      <c r="T4933" t="s">
        <v>13</v>
      </c>
      <c r="U4933" t="s">
        <v>13</v>
      </c>
      <c r="V4933" t="s">
        <v>13</v>
      </c>
      <c r="W4933" t="s">
        <v>13</v>
      </c>
      <c r="X4933" t="s">
        <v>10</v>
      </c>
      <c r="Y4933" t="s">
        <v>10</v>
      </c>
      <c r="Z4933" t="s">
        <v>13</v>
      </c>
      <c r="AA4933" t="s">
        <v>21</v>
      </c>
      <c r="AB4933" t="s">
        <v>10</v>
      </c>
      <c r="AC4933" t="s">
        <v>26</v>
      </c>
      <c r="AD4933">
        <v>80</v>
      </c>
      <c r="AE4933">
        <v>412.5</v>
      </c>
      <c r="AF4933">
        <v>40</v>
      </c>
      <c r="AG4933">
        <v>10</v>
      </c>
      <c r="AH4933">
        <v>219.95</v>
      </c>
      <c r="AI4933">
        <v>602.45000000000005</v>
      </c>
      <c r="AJ4933" t="s">
        <v>27</v>
      </c>
      <c r="AK4933" t="s">
        <v>28</v>
      </c>
      <c r="AL4933" t="s">
        <v>74</v>
      </c>
      <c r="AM4933" t="str">
        <f t="shared" si="231"/>
        <v>Churned</v>
      </c>
      <c r="AN4933" t="str">
        <f t="shared" si="232"/>
        <v>No</v>
      </c>
      <c r="AO4933" t="str" cm="1">
        <f t="array" ref="AO4933">_xlfn.IFS($C4933&lt;36,"Youth", $C4933&lt;66, "Middle_age", $C4933&gt;65, "Old")</f>
        <v>Youth</v>
      </c>
      <c r="AP4933" t="str">
        <f t="shared" si="233"/>
        <v>1 năm</v>
      </c>
    </row>
    <row r="4934" spans="1:42" x14ac:dyDescent="0.35">
      <c r="A4934" t="s">
        <v>6085</v>
      </c>
      <c r="B4934" t="s">
        <v>9</v>
      </c>
      <c r="C4934">
        <v>30</v>
      </c>
      <c r="D4934" t="s">
        <v>13</v>
      </c>
      <c r="E4934">
        <v>0</v>
      </c>
      <c r="F4934" t="s">
        <v>733</v>
      </c>
      <c r="G4934">
        <v>93308</v>
      </c>
      <c r="H4934">
        <v>35.559617000000003</v>
      </c>
      <c r="I4934">
        <v>-118.925185</v>
      </c>
      <c r="J4934">
        <v>0</v>
      </c>
      <c r="K4934" s="1">
        <v>2</v>
      </c>
      <c r="L4934" t="s">
        <v>12</v>
      </c>
      <c r="M4934" t="s">
        <v>10</v>
      </c>
      <c r="N4934">
        <v>16.7</v>
      </c>
      <c r="O4934" t="s">
        <v>13</v>
      </c>
      <c r="P4934" t="s">
        <v>13</v>
      </c>
      <c r="AA4934" t="s">
        <v>21</v>
      </c>
      <c r="AB4934" t="s">
        <v>10</v>
      </c>
      <c r="AC4934" t="s">
        <v>153</v>
      </c>
      <c r="AD4934">
        <v>20.55</v>
      </c>
      <c r="AE4934">
        <v>33.6</v>
      </c>
      <c r="AF4934">
        <v>0</v>
      </c>
      <c r="AG4934">
        <v>0</v>
      </c>
      <c r="AH4934">
        <v>33.4</v>
      </c>
      <c r="AI4934">
        <v>67</v>
      </c>
      <c r="AJ4934" t="s">
        <v>68</v>
      </c>
      <c r="AM4934" t="str">
        <f t="shared" si="231"/>
        <v>Joined</v>
      </c>
      <c r="AN4934" t="str">
        <f t="shared" si="232"/>
        <v>No</v>
      </c>
      <c r="AO4934" t="str" cm="1">
        <f t="array" ref="AO4934">_xlfn.IFS($C4934&lt;36,"Youth", $C4934&lt;66, "Middle_age", $C4934&gt;65, "Old")</f>
        <v>Youth</v>
      </c>
      <c r="AP4934" t="str">
        <f t="shared" si="233"/>
        <v>1 năm</v>
      </c>
    </row>
    <row r="4935" spans="1:42" x14ac:dyDescent="0.35">
      <c r="A4935" t="s">
        <v>6086</v>
      </c>
      <c r="B4935" t="s">
        <v>19</v>
      </c>
      <c r="C4935">
        <v>80</v>
      </c>
      <c r="D4935" t="s">
        <v>10</v>
      </c>
      <c r="E4935">
        <v>0</v>
      </c>
      <c r="F4935" t="s">
        <v>213</v>
      </c>
      <c r="G4935">
        <v>92592</v>
      </c>
      <c r="H4935">
        <v>33.507255000000001</v>
      </c>
      <c r="I4935">
        <v>-117.029473</v>
      </c>
      <c r="J4935">
        <v>3</v>
      </c>
      <c r="K4935" s="1">
        <v>25</v>
      </c>
      <c r="L4935" t="s">
        <v>99</v>
      </c>
      <c r="M4935" t="s">
        <v>10</v>
      </c>
      <c r="N4935">
        <v>33.630000000000003</v>
      </c>
      <c r="O4935" t="s">
        <v>10</v>
      </c>
      <c r="P4935" t="s">
        <v>10</v>
      </c>
      <c r="Q4935" t="s">
        <v>25</v>
      </c>
      <c r="R4935">
        <v>25</v>
      </c>
      <c r="S4935" t="s">
        <v>10</v>
      </c>
      <c r="T4935" t="s">
        <v>13</v>
      </c>
      <c r="U4935" t="s">
        <v>13</v>
      </c>
      <c r="V4935" t="s">
        <v>13</v>
      </c>
      <c r="W4935" t="s">
        <v>13</v>
      </c>
      <c r="X4935" t="s">
        <v>10</v>
      </c>
      <c r="Y4935" t="s">
        <v>13</v>
      </c>
      <c r="Z4935" t="s">
        <v>10</v>
      </c>
      <c r="AA4935" t="s">
        <v>15</v>
      </c>
      <c r="AB4935" t="s">
        <v>10</v>
      </c>
      <c r="AC4935" t="s">
        <v>26</v>
      </c>
      <c r="AD4935">
        <v>89.05</v>
      </c>
      <c r="AE4935">
        <v>2177.4499999999998</v>
      </c>
      <c r="AF4935">
        <v>0</v>
      </c>
      <c r="AG4935">
        <v>0</v>
      </c>
      <c r="AH4935">
        <v>840.75</v>
      </c>
      <c r="AI4935">
        <v>3018.2</v>
      </c>
      <c r="AJ4935" t="s">
        <v>27</v>
      </c>
      <c r="AK4935" t="s">
        <v>28</v>
      </c>
      <c r="AL4935" t="s">
        <v>74</v>
      </c>
      <c r="AM4935" t="str">
        <f t="shared" si="231"/>
        <v>Churned</v>
      </c>
      <c r="AN4935" t="str">
        <f t="shared" si="232"/>
        <v>No</v>
      </c>
      <c r="AO4935" t="str" cm="1">
        <f t="array" ref="AO4935">_xlfn.IFS($C4935&lt;36,"Youth", $C4935&lt;66, "Middle_age", $C4935&gt;65, "Old")</f>
        <v>Old</v>
      </c>
      <c r="AP4935" t="str">
        <f t="shared" si="233"/>
        <v>3 năm</v>
      </c>
    </row>
    <row r="4936" spans="1:42" x14ac:dyDescent="0.35">
      <c r="A4936" t="s">
        <v>6087</v>
      </c>
      <c r="B4936" t="s">
        <v>19</v>
      </c>
      <c r="C4936">
        <v>31</v>
      </c>
      <c r="D4936" t="s">
        <v>10</v>
      </c>
      <c r="E4936">
        <v>8</v>
      </c>
      <c r="F4936" t="s">
        <v>205</v>
      </c>
      <c r="G4936">
        <v>90404</v>
      </c>
      <c r="H4936">
        <v>34.026333999999999</v>
      </c>
      <c r="I4936">
        <v>-118.474222</v>
      </c>
      <c r="J4936">
        <v>2</v>
      </c>
      <c r="K4936" s="1">
        <v>54</v>
      </c>
      <c r="L4936" t="s">
        <v>46</v>
      </c>
      <c r="M4936" t="s">
        <v>10</v>
      </c>
      <c r="N4936">
        <v>46.7</v>
      </c>
      <c r="O4936" t="s">
        <v>13</v>
      </c>
      <c r="P4936" t="s">
        <v>10</v>
      </c>
      <c r="Q4936" t="s">
        <v>25</v>
      </c>
      <c r="R4936">
        <v>75</v>
      </c>
      <c r="S4936" t="s">
        <v>13</v>
      </c>
      <c r="T4936" t="s">
        <v>10</v>
      </c>
      <c r="U4936" t="s">
        <v>13</v>
      </c>
      <c r="V4936" t="s">
        <v>10</v>
      </c>
      <c r="W4936" t="s">
        <v>13</v>
      </c>
      <c r="X4936" t="s">
        <v>13</v>
      </c>
      <c r="Y4936" t="s">
        <v>13</v>
      </c>
      <c r="Z4936" t="s">
        <v>10</v>
      </c>
      <c r="AA4936" t="s">
        <v>43</v>
      </c>
      <c r="AB4936" t="s">
        <v>10</v>
      </c>
      <c r="AC4936" t="s">
        <v>26</v>
      </c>
      <c r="AD4936">
        <v>79.95</v>
      </c>
      <c r="AE4936">
        <v>4362.05</v>
      </c>
      <c r="AF4936">
        <v>0</v>
      </c>
      <c r="AG4936">
        <v>0</v>
      </c>
      <c r="AH4936">
        <v>2521.8000000000002</v>
      </c>
      <c r="AI4936">
        <v>6883.85</v>
      </c>
      <c r="AJ4936" t="s">
        <v>17</v>
      </c>
      <c r="AM4936" t="str">
        <f t="shared" si="231"/>
        <v>VIP</v>
      </c>
      <c r="AN4936" t="str">
        <f t="shared" si="232"/>
        <v>Yes</v>
      </c>
      <c r="AO4936" t="str" cm="1">
        <f t="array" ref="AO4936">_xlfn.IFS($C4936&lt;36,"Youth", $C4936&lt;66, "Middle_age", $C4936&gt;65, "Old")</f>
        <v>Youth</v>
      </c>
      <c r="AP4936" t="str">
        <f t="shared" si="233"/>
        <v>5 năm</v>
      </c>
    </row>
    <row r="4937" spans="1:42" x14ac:dyDescent="0.35">
      <c r="A4937" t="s">
        <v>6088</v>
      </c>
      <c r="B4937" t="s">
        <v>19</v>
      </c>
      <c r="C4937">
        <v>75</v>
      </c>
      <c r="D4937" t="s">
        <v>10</v>
      </c>
      <c r="E4937">
        <v>0</v>
      </c>
      <c r="F4937" t="s">
        <v>1826</v>
      </c>
      <c r="G4937">
        <v>93432</v>
      </c>
      <c r="H4937">
        <v>35.480896000000001</v>
      </c>
      <c r="I4937">
        <v>-120.469476</v>
      </c>
      <c r="J4937">
        <v>7</v>
      </c>
      <c r="K4937" s="1">
        <v>68</v>
      </c>
      <c r="L4937" t="s">
        <v>42</v>
      </c>
      <c r="M4937" t="s">
        <v>10</v>
      </c>
      <c r="N4937">
        <v>34.31</v>
      </c>
      <c r="O4937" t="s">
        <v>10</v>
      </c>
      <c r="P4937" t="s">
        <v>10</v>
      </c>
      <c r="Q4937" t="s">
        <v>25</v>
      </c>
      <c r="R4937">
        <v>15</v>
      </c>
      <c r="S4937" t="s">
        <v>13</v>
      </c>
      <c r="T4937" t="s">
        <v>13</v>
      </c>
      <c r="U4937" t="s">
        <v>10</v>
      </c>
      <c r="V4937" t="s">
        <v>13</v>
      </c>
      <c r="W4937" t="s">
        <v>13</v>
      </c>
      <c r="X4937" t="s">
        <v>13</v>
      </c>
      <c r="Y4937" t="s">
        <v>13</v>
      </c>
      <c r="Z4937" t="s">
        <v>10</v>
      </c>
      <c r="AA4937" t="s">
        <v>15</v>
      </c>
      <c r="AB4937" t="s">
        <v>10</v>
      </c>
      <c r="AC4937" t="s">
        <v>16</v>
      </c>
      <c r="AD4937">
        <v>80.349999999999994</v>
      </c>
      <c r="AE4937">
        <v>5589.3</v>
      </c>
      <c r="AF4937">
        <v>0</v>
      </c>
      <c r="AG4937">
        <v>0</v>
      </c>
      <c r="AH4937">
        <v>2333.08</v>
      </c>
      <c r="AI4937">
        <v>7922.38</v>
      </c>
      <c r="AJ4937" t="s">
        <v>17</v>
      </c>
      <c r="AM4937" t="str">
        <f t="shared" si="231"/>
        <v>VIP</v>
      </c>
      <c r="AN4937" t="str">
        <f t="shared" si="232"/>
        <v>No</v>
      </c>
      <c r="AO4937" t="str" cm="1">
        <f t="array" ref="AO4937">_xlfn.IFS($C4937&lt;36,"Youth", $C4937&lt;66, "Middle_age", $C4937&gt;65, "Old")</f>
        <v>Old</v>
      </c>
      <c r="AP4937" t="str">
        <f t="shared" si="233"/>
        <v>6 năm</v>
      </c>
    </row>
    <row r="4938" spans="1:42" x14ac:dyDescent="0.35">
      <c r="A4938" t="s">
        <v>6089</v>
      </c>
      <c r="B4938" t="s">
        <v>19</v>
      </c>
      <c r="C4938">
        <v>50</v>
      </c>
      <c r="D4938" t="s">
        <v>10</v>
      </c>
      <c r="E4938">
        <v>0</v>
      </c>
      <c r="F4938" t="s">
        <v>5372</v>
      </c>
      <c r="G4938">
        <v>96112</v>
      </c>
      <c r="H4938">
        <v>41.932206999999998</v>
      </c>
      <c r="I4938">
        <v>-120.135941</v>
      </c>
      <c r="J4938">
        <v>4</v>
      </c>
      <c r="K4938" s="1">
        <v>70</v>
      </c>
      <c r="L4938" t="s">
        <v>42</v>
      </c>
      <c r="M4938" t="s">
        <v>10</v>
      </c>
      <c r="N4938">
        <v>38.58</v>
      </c>
      <c r="O4938" t="s">
        <v>10</v>
      </c>
      <c r="P4938" t="s">
        <v>10</v>
      </c>
      <c r="Q4938" t="s">
        <v>49</v>
      </c>
      <c r="R4938">
        <v>25</v>
      </c>
      <c r="S4938" t="s">
        <v>13</v>
      </c>
      <c r="T4938" t="s">
        <v>10</v>
      </c>
      <c r="U4938" t="s">
        <v>10</v>
      </c>
      <c r="V4938" t="s">
        <v>10</v>
      </c>
      <c r="W4938" t="s">
        <v>10</v>
      </c>
      <c r="X4938" t="s">
        <v>13</v>
      </c>
      <c r="Y4938" t="s">
        <v>13</v>
      </c>
      <c r="Z4938" t="s">
        <v>13</v>
      </c>
      <c r="AA4938" t="s">
        <v>43</v>
      </c>
      <c r="AB4938" t="s">
        <v>13</v>
      </c>
      <c r="AC4938" t="s">
        <v>26</v>
      </c>
      <c r="AD4938">
        <v>72.95</v>
      </c>
      <c r="AE4938">
        <v>5265.55</v>
      </c>
      <c r="AF4938">
        <v>0</v>
      </c>
      <c r="AG4938">
        <v>60</v>
      </c>
      <c r="AH4938">
        <v>2700.6</v>
      </c>
      <c r="AI4938">
        <v>8026.15</v>
      </c>
      <c r="AJ4938" t="s">
        <v>17</v>
      </c>
      <c r="AM4938" t="str">
        <f t="shared" si="231"/>
        <v>VIP</v>
      </c>
      <c r="AN4938" t="str">
        <f t="shared" si="232"/>
        <v>No</v>
      </c>
      <c r="AO4938" t="str" cm="1">
        <f t="array" ref="AO4938">_xlfn.IFS($C4938&lt;36,"Youth", $C4938&lt;66, "Middle_age", $C4938&gt;65, "Old")</f>
        <v>Middle_age</v>
      </c>
      <c r="AP4938" t="str">
        <f t="shared" si="233"/>
        <v>6 năm</v>
      </c>
    </row>
    <row r="4939" spans="1:42" x14ac:dyDescent="0.35">
      <c r="A4939" t="s">
        <v>6090</v>
      </c>
      <c r="B4939" t="s">
        <v>19</v>
      </c>
      <c r="C4939">
        <v>41</v>
      </c>
      <c r="D4939" t="s">
        <v>10</v>
      </c>
      <c r="E4939">
        <v>0</v>
      </c>
      <c r="F4939" t="s">
        <v>105</v>
      </c>
      <c r="G4939">
        <v>90006</v>
      </c>
      <c r="H4939">
        <v>34.048012999999997</v>
      </c>
      <c r="I4939">
        <v>-118.293953</v>
      </c>
      <c r="J4939">
        <v>10</v>
      </c>
      <c r="K4939" s="1">
        <v>18</v>
      </c>
      <c r="L4939" t="s">
        <v>32</v>
      </c>
      <c r="M4939" t="s">
        <v>10</v>
      </c>
      <c r="N4939">
        <v>45.92</v>
      </c>
      <c r="O4939" t="s">
        <v>13</v>
      </c>
      <c r="P4939" t="s">
        <v>10</v>
      </c>
      <c r="Q4939" t="s">
        <v>49</v>
      </c>
      <c r="R4939">
        <v>17</v>
      </c>
      <c r="S4939" t="s">
        <v>13</v>
      </c>
      <c r="T4939" t="s">
        <v>13</v>
      </c>
      <c r="U4939" t="s">
        <v>13</v>
      </c>
      <c r="V4939" t="s">
        <v>13</v>
      </c>
      <c r="W4939" t="s">
        <v>13</v>
      </c>
      <c r="X4939" t="s">
        <v>13</v>
      </c>
      <c r="Y4939" t="s">
        <v>13</v>
      </c>
      <c r="Z4939" t="s">
        <v>10</v>
      </c>
      <c r="AA4939" t="s">
        <v>21</v>
      </c>
      <c r="AB4939" t="s">
        <v>10</v>
      </c>
      <c r="AC4939" t="s">
        <v>26</v>
      </c>
      <c r="AD4939">
        <v>44.35</v>
      </c>
      <c r="AE4939">
        <v>768.05</v>
      </c>
      <c r="AF4939">
        <v>0</v>
      </c>
      <c r="AG4939">
        <v>0</v>
      </c>
      <c r="AH4939">
        <v>826.56</v>
      </c>
      <c r="AI4939">
        <v>1594.61</v>
      </c>
      <c r="AJ4939" t="s">
        <v>17</v>
      </c>
      <c r="AM4939" t="str">
        <f t="shared" si="231"/>
        <v>Stayed</v>
      </c>
      <c r="AN4939" t="str">
        <f t="shared" si="232"/>
        <v>No</v>
      </c>
      <c r="AO4939" t="str" cm="1">
        <f t="array" ref="AO4939">_xlfn.IFS($C4939&lt;36,"Youth", $C4939&lt;66, "Middle_age", $C4939&gt;65, "Old")</f>
        <v>Middle_age</v>
      </c>
      <c r="AP4939" t="str">
        <f t="shared" si="233"/>
        <v>2 năm</v>
      </c>
    </row>
    <row r="4940" spans="1:42" x14ac:dyDescent="0.35">
      <c r="A4940" t="s">
        <v>6091</v>
      </c>
      <c r="B4940" t="s">
        <v>9</v>
      </c>
      <c r="C4940">
        <v>29</v>
      </c>
      <c r="D4940" t="s">
        <v>13</v>
      </c>
      <c r="E4940">
        <v>0</v>
      </c>
      <c r="F4940" t="s">
        <v>2521</v>
      </c>
      <c r="G4940">
        <v>95553</v>
      </c>
      <c r="H4940">
        <v>40.210895000000001</v>
      </c>
      <c r="I4940">
        <v>-123.86</v>
      </c>
      <c r="J4940">
        <v>0</v>
      </c>
      <c r="K4940" s="1">
        <v>3</v>
      </c>
      <c r="L4940" t="s">
        <v>12</v>
      </c>
      <c r="M4940" t="s">
        <v>10</v>
      </c>
      <c r="N4940">
        <v>33.39</v>
      </c>
      <c r="O4940" t="s">
        <v>13</v>
      </c>
      <c r="P4940" t="s">
        <v>10</v>
      </c>
      <c r="Q4940" t="s">
        <v>25</v>
      </c>
      <c r="R4940">
        <v>59</v>
      </c>
      <c r="S4940" t="s">
        <v>10</v>
      </c>
      <c r="T4940" t="s">
        <v>13</v>
      </c>
      <c r="U4940" t="s">
        <v>10</v>
      </c>
      <c r="V4940" t="s">
        <v>13</v>
      </c>
      <c r="W4940" t="s">
        <v>10</v>
      </c>
      <c r="X4940" t="s">
        <v>10</v>
      </c>
      <c r="Y4940" t="s">
        <v>10</v>
      </c>
      <c r="Z4940" t="s">
        <v>13</v>
      </c>
      <c r="AA4940" t="s">
        <v>21</v>
      </c>
      <c r="AB4940" t="s">
        <v>10</v>
      </c>
      <c r="AC4940" t="s">
        <v>16</v>
      </c>
      <c r="AD4940">
        <v>99</v>
      </c>
      <c r="AE4940">
        <v>287.39999999999998</v>
      </c>
      <c r="AF4940">
        <v>0</v>
      </c>
      <c r="AG4940">
        <v>10</v>
      </c>
      <c r="AH4940">
        <v>100.17</v>
      </c>
      <c r="AI4940">
        <v>397.57</v>
      </c>
      <c r="AJ4940" t="s">
        <v>27</v>
      </c>
      <c r="AK4940" t="s">
        <v>28</v>
      </c>
      <c r="AL4940" t="s">
        <v>173</v>
      </c>
      <c r="AM4940" t="str">
        <f t="shared" si="231"/>
        <v>Churned</v>
      </c>
      <c r="AN4940" t="str">
        <f t="shared" si="232"/>
        <v>No</v>
      </c>
      <c r="AO4940" t="str" cm="1">
        <f t="array" ref="AO4940">_xlfn.IFS($C4940&lt;36,"Youth", $C4940&lt;66, "Middle_age", $C4940&gt;65, "Old")</f>
        <v>Youth</v>
      </c>
      <c r="AP4940" t="str">
        <f t="shared" si="233"/>
        <v>1 năm</v>
      </c>
    </row>
    <row r="4941" spans="1:42" x14ac:dyDescent="0.35">
      <c r="A4941" t="s">
        <v>6092</v>
      </c>
      <c r="B4941" t="s">
        <v>19</v>
      </c>
      <c r="C4941">
        <v>61</v>
      </c>
      <c r="D4941" t="s">
        <v>13</v>
      </c>
      <c r="E4941">
        <v>0</v>
      </c>
      <c r="F4941" t="s">
        <v>2529</v>
      </c>
      <c r="G4941">
        <v>91303</v>
      </c>
      <c r="H4941">
        <v>34.19829</v>
      </c>
      <c r="I4941">
        <v>-118.602203</v>
      </c>
      <c r="J4941">
        <v>0</v>
      </c>
      <c r="K4941" s="1">
        <v>45</v>
      </c>
      <c r="L4941" t="s">
        <v>12</v>
      </c>
      <c r="M4941" t="s">
        <v>10</v>
      </c>
      <c r="N4941">
        <v>10.36</v>
      </c>
      <c r="O4941" t="s">
        <v>13</v>
      </c>
      <c r="P4941" t="s">
        <v>10</v>
      </c>
      <c r="Q4941" t="s">
        <v>49</v>
      </c>
      <c r="R4941">
        <v>6</v>
      </c>
      <c r="S4941" t="s">
        <v>10</v>
      </c>
      <c r="T4941" t="s">
        <v>13</v>
      </c>
      <c r="U4941" t="s">
        <v>10</v>
      </c>
      <c r="V4941" t="s">
        <v>13</v>
      </c>
      <c r="W4941" t="s">
        <v>10</v>
      </c>
      <c r="X4941" t="s">
        <v>10</v>
      </c>
      <c r="Y4941" t="s">
        <v>10</v>
      </c>
      <c r="Z4941" t="s">
        <v>10</v>
      </c>
      <c r="AA4941" t="s">
        <v>21</v>
      </c>
      <c r="AB4941" t="s">
        <v>10</v>
      </c>
      <c r="AC4941" t="s">
        <v>26</v>
      </c>
      <c r="AD4941">
        <v>75.95</v>
      </c>
      <c r="AE4941">
        <v>3273.8</v>
      </c>
      <c r="AF4941">
        <v>0</v>
      </c>
      <c r="AG4941">
        <v>0</v>
      </c>
      <c r="AH4941">
        <v>466.2</v>
      </c>
      <c r="AI4941">
        <v>3740</v>
      </c>
      <c r="AJ4941" t="s">
        <v>17</v>
      </c>
      <c r="AM4941" t="str">
        <f t="shared" si="231"/>
        <v>VIP</v>
      </c>
      <c r="AN4941" t="str">
        <f t="shared" si="232"/>
        <v>No</v>
      </c>
      <c r="AO4941" t="str" cm="1">
        <f t="array" ref="AO4941">_xlfn.IFS($C4941&lt;36,"Youth", $C4941&lt;66, "Middle_age", $C4941&gt;65, "Old")</f>
        <v>Middle_age</v>
      </c>
      <c r="AP4941" t="str">
        <f t="shared" si="233"/>
        <v>4 năm</v>
      </c>
    </row>
    <row r="4942" spans="1:42" x14ac:dyDescent="0.35">
      <c r="A4942" t="s">
        <v>6093</v>
      </c>
      <c r="B4942" t="s">
        <v>19</v>
      </c>
      <c r="C4942">
        <v>47</v>
      </c>
      <c r="D4942" t="s">
        <v>13</v>
      </c>
      <c r="E4942">
        <v>0</v>
      </c>
      <c r="F4942" t="s">
        <v>82</v>
      </c>
      <c r="G4942">
        <v>93201</v>
      </c>
      <c r="H4942">
        <v>35.869625999999997</v>
      </c>
      <c r="I4942">
        <v>-119.498771</v>
      </c>
      <c r="J4942">
        <v>0</v>
      </c>
      <c r="K4942" s="1">
        <v>1</v>
      </c>
      <c r="L4942" t="s">
        <v>24</v>
      </c>
      <c r="M4942" t="s">
        <v>10</v>
      </c>
      <c r="N4942">
        <v>4.0199999999999996</v>
      </c>
      <c r="O4942" t="s">
        <v>13</v>
      </c>
      <c r="P4942" t="s">
        <v>10</v>
      </c>
      <c r="Q4942" t="s">
        <v>14</v>
      </c>
      <c r="R4942">
        <v>11</v>
      </c>
      <c r="S4942" t="s">
        <v>13</v>
      </c>
      <c r="T4942" t="s">
        <v>13</v>
      </c>
      <c r="U4942" t="s">
        <v>13</v>
      </c>
      <c r="V4942" t="s">
        <v>13</v>
      </c>
      <c r="W4942" t="s">
        <v>13</v>
      </c>
      <c r="X4942" t="s">
        <v>13</v>
      </c>
      <c r="Y4942" t="s">
        <v>13</v>
      </c>
      <c r="Z4942" t="s">
        <v>10</v>
      </c>
      <c r="AA4942" t="s">
        <v>21</v>
      </c>
      <c r="AB4942" t="s">
        <v>10</v>
      </c>
      <c r="AC4942" t="s">
        <v>26</v>
      </c>
      <c r="AD4942">
        <v>42.9</v>
      </c>
      <c r="AE4942">
        <v>42.9</v>
      </c>
      <c r="AF4942">
        <v>0</v>
      </c>
      <c r="AG4942">
        <v>0</v>
      </c>
      <c r="AH4942">
        <v>4.0199999999999996</v>
      </c>
      <c r="AI4942">
        <v>46.92</v>
      </c>
      <c r="AJ4942" t="s">
        <v>27</v>
      </c>
      <c r="AK4942" t="s">
        <v>28</v>
      </c>
      <c r="AL4942" t="s">
        <v>29</v>
      </c>
      <c r="AM4942" t="str">
        <f t="shared" si="231"/>
        <v>Churned</v>
      </c>
      <c r="AN4942" t="str">
        <f t="shared" si="232"/>
        <v>No</v>
      </c>
      <c r="AO4942" t="str" cm="1">
        <f t="array" ref="AO4942">_xlfn.IFS($C4942&lt;36,"Youth", $C4942&lt;66, "Middle_age", $C4942&gt;65, "Old")</f>
        <v>Middle_age</v>
      </c>
      <c r="AP4942" t="str">
        <f t="shared" si="233"/>
        <v>1 năm</v>
      </c>
    </row>
    <row r="4943" spans="1:42" x14ac:dyDescent="0.35">
      <c r="A4943" t="s">
        <v>6094</v>
      </c>
      <c r="B4943" t="s">
        <v>9</v>
      </c>
      <c r="C4943">
        <v>20</v>
      </c>
      <c r="D4943" t="s">
        <v>13</v>
      </c>
      <c r="E4943">
        <v>0</v>
      </c>
      <c r="F4943" t="s">
        <v>3860</v>
      </c>
      <c r="G4943">
        <v>95673</v>
      </c>
      <c r="H4943">
        <v>38.688763999999999</v>
      </c>
      <c r="I4943">
        <v>-121.457596</v>
      </c>
      <c r="J4943">
        <v>0</v>
      </c>
      <c r="K4943" s="1">
        <v>1</v>
      </c>
      <c r="L4943" t="s">
        <v>12</v>
      </c>
      <c r="M4943" t="s">
        <v>10</v>
      </c>
      <c r="N4943">
        <v>35.01</v>
      </c>
      <c r="O4943" t="s">
        <v>10</v>
      </c>
      <c r="P4943" t="s">
        <v>10</v>
      </c>
      <c r="Q4943" t="s">
        <v>25</v>
      </c>
      <c r="R4943">
        <v>52</v>
      </c>
      <c r="S4943" t="s">
        <v>13</v>
      </c>
      <c r="T4943" t="s">
        <v>13</v>
      </c>
      <c r="U4943" t="s">
        <v>13</v>
      </c>
      <c r="V4943" t="s">
        <v>13</v>
      </c>
      <c r="W4943" t="s">
        <v>13</v>
      </c>
      <c r="X4943" t="s">
        <v>13</v>
      </c>
      <c r="Y4943" t="s">
        <v>13</v>
      </c>
      <c r="Z4943" t="s">
        <v>10</v>
      </c>
      <c r="AA4943" t="s">
        <v>21</v>
      </c>
      <c r="AB4943" t="s">
        <v>13</v>
      </c>
      <c r="AC4943" t="s">
        <v>26</v>
      </c>
      <c r="AD4943">
        <v>76</v>
      </c>
      <c r="AE4943">
        <v>76</v>
      </c>
      <c r="AF4943">
        <v>0</v>
      </c>
      <c r="AG4943">
        <v>0</v>
      </c>
      <c r="AH4943">
        <v>35.01</v>
      </c>
      <c r="AI4943">
        <v>111.01</v>
      </c>
      <c r="AJ4943" t="s">
        <v>27</v>
      </c>
      <c r="AK4943" t="s">
        <v>28</v>
      </c>
      <c r="AL4943" t="s">
        <v>74</v>
      </c>
      <c r="AM4943" t="str">
        <f t="shared" si="231"/>
        <v>Churned</v>
      </c>
      <c r="AN4943" t="str">
        <f t="shared" si="232"/>
        <v>No</v>
      </c>
      <c r="AO4943" t="str" cm="1">
        <f t="array" ref="AO4943">_xlfn.IFS($C4943&lt;36,"Youth", $C4943&lt;66, "Middle_age", $C4943&gt;65, "Old")</f>
        <v>Youth</v>
      </c>
      <c r="AP4943" t="str">
        <f t="shared" si="233"/>
        <v>1 năm</v>
      </c>
    </row>
    <row r="4944" spans="1:42" x14ac:dyDescent="0.35">
      <c r="A4944" t="s">
        <v>6095</v>
      </c>
      <c r="B4944" t="s">
        <v>19</v>
      </c>
      <c r="C4944">
        <v>27</v>
      </c>
      <c r="D4944" t="s">
        <v>13</v>
      </c>
      <c r="E4944">
        <v>0</v>
      </c>
      <c r="F4944" t="s">
        <v>105</v>
      </c>
      <c r="G4944">
        <v>90057</v>
      </c>
      <c r="H4944">
        <v>34.061917999999999</v>
      </c>
      <c r="I4944">
        <v>-118.277939</v>
      </c>
      <c r="J4944">
        <v>0</v>
      </c>
      <c r="K4944" s="1">
        <v>47</v>
      </c>
      <c r="L4944" t="s">
        <v>12</v>
      </c>
      <c r="M4944" t="s">
        <v>10</v>
      </c>
      <c r="N4944">
        <v>6.61</v>
      </c>
      <c r="O4944" t="s">
        <v>13</v>
      </c>
      <c r="P4944" t="s">
        <v>13</v>
      </c>
      <c r="AA4944" t="s">
        <v>43</v>
      </c>
      <c r="AB4944" t="s">
        <v>13</v>
      </c>
      <c r="AC4944" t="s">
        <v>26</v>
      </c>
      <c r="AD4944">
        <v>20.45</v>
      </c>
      <c r="AE4944">
        <v>943</v>
      </c>
      <c r="AF4944">
        <v>0</v>
      </c>
      <c r="AG4944">
        <v>0</v>
      </c>
      <c r="AH4944">
        <v>310.67</v>
      </c>
      <c r="AI4944">
        <v>1253.67</v>
      </c>
      <c r="AJ4944" t="s">
        <v>17</v>
      </c>
      <c r="AM4944" t="str">
        <f t="shared" si="231"/>
        <v>Stayed</v>
      </c>
      <c r="AN4944" t="str">
        <f t="shared" si="232"/>
        <v>No</v>
      </c>
      <c r="AO4944" t="str" cm="1">
        <f t="array" ref="AO4944">_xlfn.IFS($C4944&lt;36,"Youth", $C4944&lt;66, "Middle_age", $C4944&gt;65, "Old")</f>
        <v>Youth</v>
      </c>
      <c r="AP4944" t="str">
        <f t="shared" si="233"/>
        <v>4 năm</v>
      </c>
    </row>
    <row r="4945" spans="1:42" x14ac:dyDescent="0.35">
      <c r="A4945" t="s">
        <v>6096</v>
      </c>
      <c r="B4945" t="s">
        <v>19</v>
      </c>
      <c r="C4945">
        <v>71</v>
      </c>
      <c r="D4945" t="s">
        <v>10</v>
      </c>
      <c r="E4945">
        <v>0</v>
      </c>
      <c r="F4945" t="s">
        <v>1014</v>
      </c>
      <c r="G4945">
        <v>92258</v>
      </c>
      <c r="H4945">
        <v>33.906495999999997</v>
      </c>
      <c r="I4945">
        <v>-116.56949899999999</v>
      </c>
      <c r="J4945">
        <v>1</v>
      </c>
      <c r="K4945" s="1">
        <v>46</v>
      </c>
      <c r="L4945" t="s">
        <v>46</v>
      </c>
      <c r="M4945" t="s">
        <v>10</v>
      </c>
      <c r="N4945">
        <v>48.62</v>
      </c>
      <c r="O4945" t="s">
        <v>13</v>
      </c>
      <c r="P4945" t="s">
        <v>10</v>
      </c>
      <c r="Q4945" t="s">
        <v>25</v>
      </c>
      <c r="R4945">
        <v>3</v>
      </c>
      <c r="S4945" t="s">
        <v>13</v>
      </c>
      <c r="T4945" t="s">
        <v>13</v>
      </c>
      <c r="U4945" t="s">
        <v>13</v>
      </c>
      <c r="V4945" t="s">
        <v>13</v>
      </c>
      <c r="W4945" t="s">
        <v>13</v>
      </c>
      <c r="X4945" t="s">
        <v>10</v>
      </c>
      <c r="Y4945" t="s">
        <v>13</v>
      </c>
      <c r="Z4945" t="s">
        <v>13</v>
      </c>
      <c r="AA4945" t="s">
        <v>21</v>
      </c>
      <c r="AB4945" t="s">
        <v>10</v>
      </c>
      <c r="AC4945" t="s">
        <v>26</v>
      </c>
      <c r="AD4945">
        <v>80.400000000000006</v>
      </c>
      <c r="AE4945">
        <v>3605.2</v>
      </c>
      <c r="AF4945">
        <v>0</v>
      </c>
      <c r="AG4945">
        <v>20</v>
      </c>
      <c r="AH4945">
        <v>2236.52</v>
      </c>
      <c r="AI4945">
        <v>5861.72</v>
      </c>
      <c r="AJ4945" t="s">
        <v>27</v>
      </c>
      <c r="AK4945" t="s">
        <v>28</v>
      </c>
      <c r="AL4945" t="s">
        <v>184</v>
      </c>
      <c r="AM4945" t="str">
        <f t="shared" si="231"/>
        <v>Churned</v>
      </c>
      <c r="AN4945" t="str">
        <f t="shared" si="232"/>
        <v>No</v>
      </c>
      <c r="AO4945" t="str" cm="1">
        <f t="array" ref="AO4945">_xlfn.IFS($C4945&lt;36,"Youth", $C4945&lt;66, "Middle_age", $C4945&gt;65, "Old")</f>
        <v>Old</v>
      </c>
      <c r="AP4945" t="str">
        <f t="shared" si="233"/>
        <v>4 năm</v>
      </c>
    </row>
    <row r="4946" spans="1:42" x14ac:dyDescent="0.35">
      <c r="A4946" t="s">
        <v>6097</v>
      </c>
      <c r="B4946" t="s">
        <v>19</v>
      </c>
      <c r="C4946">
        <v>69</v>
      </c>
      <c r="D4946" t="s">
        <v>10</v>
      </c>
      <c r="E4946">
        <v>0</v>
      </c>
      <c r="F4946" t="s">
        <v>39</v>
      </c>
      <c r="G4946">
        <v>95345</v>
      </c>
      <c r="H4946">
        <v>37.581496000000001</v>
      </c>
      <c r="I4946">
        <v>-119.972762</v>
      </c>
      <c r="J4946">
        <v>4</v>
      </c>
      <c r="K4946" s="1">
        <v>70</v>
      </c>
      <c r="L4946" t="s">
        <v>12</v>
      </c>
      <c r="M4946" t="s">
        <v>10</v>
      </c>
      <c r="N4946">
        <v>40.94</v>
      </c>
      <c r="O4946" t="s">
        <v>10</v>
      </c>
      <c r="P4946" t="s">
        <v>10</v>
      </c>
      <c r="Q4946" t="s">
        <v>49</v>
      </c>
      <c r="R4946">
        <v>8</v>
      </c>
      <c r="S4946" t="s">
        <v>10</v>
      </c>
      <c r="T4946" t="s">
        <v>10</v>
      </c>
      <c r="U4946" t="s">
        <v>10</v>
      </c>
      <c r="V4946" t="s">
        <v>10</v>
      </c>
      <c r="W4946" t="s">
        <v>10</v>
      </c>
      <c r="X4946" t="s">
        <v>10</v>
      </c>
      <c r="Y4946" t="s">
        <v>13</v>
      </c>
      <c r="Z4946" t="s">
        <v>10</v>
      </c>
      <c r="AA4946" t="s">
        <v>43</v>
      </c>
      <c r="AB4946" t="s">
        <v>10</v>
      </c>
      <c r="AC4946" t="s">
        <v>16</v>
      </c>
      <c r="AD4946">
        <v>88.55</v>
      </c>
      <c r="AE4946">
        <v>6306.5</v>
      </c>
      <c r="AF4946">
        <v>0</v>
      </c>
      <c r="AG4946">
        <v>0</v>
      </c>
      <c r="AH4946">
        <v>2865.8</v>
      </c>
      <c r="AI4946">
        <v>9172.2999999999993</v>
      </c>
      <c r="AJ4946" t="s">
        <v>17</v>
      </c>
      <c r="AM4946" t="str">
        <f t="shared" si="231"/>
        <v>VIP</v>
      </c>
      <c r="AN4946" t="str">
        <f t="shared" si="232"/>
        <v>No</v>
      </c>
      <c r="AO4946" t="str" cm="1">
        <f t="array" ref="AO4946">_xlfn.IFS($C4946&lt;36,"Youth", $C4946&lt;66, "Middle_age", $C4946&gt;65, "Old")</f>
        <v>Old</v>
      </c>
      <c r="AP4946" t="str">
        <f t="shared" si="233"/>
        <v>6 năm</v>
      </c>
    </row>
    <row r="4947" spans="1:42" x14ac:dyDescent="0.35">
      <c r="A4947" t="s">
        <v>6098</v>
      </c>
      <c r="B4947" t="s">
        <v>9</v>
      </c>
      <c r="C4947">
        <v>24</v>
      </c>
      <c r="D4947" t="s">
        <v>10</v>
      </c>
      <c r="E4947">
        <v>2</v>
      </c>
      <c r="F4947" t="s">
        <v>5589</v>
      </c>
      <c r="G4947">
        <v>94044</v>
      </c>
      <c r="H4947">
        <v>37.573633000000001</v>
      </c>
      <c r="I4947">
        <v>-122.455167</v>
      </c>
      <c r="J4947">
        <v>4</v>
      </c>
      <c r="K4947" s="1">
        <v>70</v>
      </c>
      <c r="L4947" t="s">
        <v>42</v>
      </c>
      <c r="M4947" t="s">
        <v>10</v>
      </c>
      <c r="N4947">
        <v>4.2699999999999996</v>
      </c>
      <c r="O4947" t="s">
        <v>10</v>
      </c>
      <c r="P4947" t="s">
        <v>13</v>
      </c>
      <c r="AA4947" t="s">
        <v>43</v>
      </c>
      <c r="AB4947" t="s">
        <v>13</v>
      </c>
      <c r="AC4947" t="s">
        <v>16</v>
      </c>
      <c r="AD4947">
        <v>24.05</v>
      </c>
      <c r="AE4947">
        <v>1764.75</v>
      </c>
      <c r="AF4947">
        <v>0</v>
      </c>
      <c r="AG4947">
        <v>0</v>
      </c>
      <c r="AH4947">
        <v>298.89999999999998</v>
      </c>
      <c r="AI4947">
        <v>2063.65</v>
      </c>
      <c r="AJ4947" t="s">
        <v>17</v>
      </c>
      <c r="AM4947" t="str">
        <f t="shared" si="231"/>
        <v>Stayed</v>
      </c>
      <c r="AN4947" t="str">
        <f t="shared" si="232"/>
        <v>Yes</v>
      </c>
      <c r="AO4947" t="str" cm="1">
        <f t="array" ref="AO4947">_xlfn.IFS($C4947&lt;36,"Youth", $C4947&lt;66, "Middle_age", $C4947&gt;65, "Old")</f>
        <v>Youth</v>
      </c>
      <c r="AP4947" t="str">
        <f t="shared" si="233"/>
        <v>6 năm</v>
      </c>
    </row>
    <row r="4948" spans="1:42" x14ac:dyDescent="0.35">
      <c r="A4948" t="s">
        <v>6099</v>
      </c>
      <c r="B4948" t="s">
        <v>19</v>
      </c>
      <c r="C4948">
        <v>23</v>
      </c>
      <c r="D4948" t="s">
        <v>10</v>
      </c>
      <c r="E4948">
        <v>2</v>
      </c>
      <c r="F4948" t="s">
        <v>121</v>
      </c>
      <c r="G4948">
        <v>92129</v>
      </c>
      <c r="H4948">
        <v>32.961064</v>
      </c>
      <c r="I4948">
        <v>-117.134917</v>
      </c>
      <c r="J4948">
        <v>7</v>
      </c>
      <c r="K4948" s="1">
        <v>37</v>
      </c>
      <c r="L4948" t="s">
        <v>99</v>
      </c>
      <c r="M4948" t="s">
        <v>13</v>
      </c>
      <c r="P4948" t="s">
        <v>10</v>
      </c>
      <c r="Q4948" t="s">
        <v>14</v>
      </c>
      <c r="R4948">
        <v>52</v>
      </c>
      <c r="S4948" t="s">
        <v>10</v>
      </c>
      <c r="T4948" t="s">
        <v>13</v>
      </c>
      <c r="U4948" t="s">
        <v>10</v>
      </c>
      <c r="V4948" t="s">
        <v>10</v>
      </c>
      <c r="W4948" t="s">
        <v>13</v>
      </c>
      <c r="X4948" t="s">
        <v>13</v>
      </c>
      <c r="Y4948" t="s">
        <v>13</v>
      </c>
      <c r="Z4948" t="s">
        <v>10</v>
      </c>
      <c r="AA4948" t="s">
        <v>15</v>
      </c>
      <c r="AB4948" t="s">
        <v>10</v>
      </c>
      <c r="AC4948" t="s">
        <v>26</v>
      </c>
      <c r="AD4948">
        <v>40.200000000000003</v>
      </c>
      <c r="AE4948">
        <v>1525.35</v>
      </c>
      <c r="AF4948">
        <v>0</v>
      </c>
      <c r="AG4948">
        <v>0</v>
      </c>
      <c r="AH4948">
        <v>0</v>
      </c>
      <c r="AI4948">
        <v>1525.35</v>
      </c>
      <c r="AJ4948" t="s">
        <v>17</v>
      </c>
      <c r="AM4948" t="str">
        <f t="shared" si="231"/>
        <v>Stayed</v>
      </c>
      <c r="AN4948" t="str">
        <f t="shared" si="232"/>
        <v>Yes</v>
      </c>
      <c r="AO4948" t="str" cm="1">
        <f t="array" ref="AO4948">_xlfn.IFS($C4948&lt;36,"Youth", $C4948&lt;66, "Middle_age", $C4948&gt;65, "Old")</f>
        <v>Youth</v>
      </c>
      <c r="AP4948" t="str">
        <f t="shared" si="233"/>
        <v>4 năm</v>
      </c>
    </row>
    <row r="4949" spans="1:42" x14ac:dyDescent="0.35">
      <c r="A4949" t="s">
        <v>6100</v>
      </c>
      <c r="B4949" t="s">
        <v>19</v>
      </c>
      <c r="C4949">
        <v>23</v>
      </c>
      <c r="D4949" t="s">
        <v>10</v>
      </c>
      <c r="E4949">
        <v>1</v>
      </c>
      <c r="F4949" t="s">
        <v>1004</v>
      </c>
      <c r="G4949">
        <v>92692</v>
      </c>
      <c r="H4949">
        <v>33.606929999999998</v>
      </c>
      <c r="I4949">
        <v>-117.64425300000001</v>
      </c>
      <c r="J4949">
        <v>8</v>
      </c>
      <c r="K4949" s="1">
        <v>15</v>
      </c>
      <c r="L4949" t="s">
        <v>12</v>
      </c>
      <c r="M4949" t="s">
        <v>10</v>
      </c>
      <c r="N4949">
        <v>2.12</v>
      </c>
      <c r="O4949" t="s">
        <v>13</v>
      </c>
      <c r="P4949" t="s">
        <v>10</v>
      </c>
      <c r="Q4949" t="s">
        <v>25</v>
      </c>
      <c r="R4949">
        <v>30</v>
      </c>
      <c r="S4949" t="s">
        <v>10</v>
      </c>
      <c r="T4949" t="s">
        <v>13</v>
      </c>
      <c r="U4949" t="s">
        <v>13</v>
      </c>
      <c r="V4949" t="s">
        <v>10</v>
      </c>
      <c r="W4949" t="s">
        <v>10</v>
      </c>
      <c r="X4949" t="s">
        <v>10</v>
      </c>
      <c r="Y4949" t="s">
        <v>10</v>
      </c>
      <c r="Z4949" t="s">
        <v>13</v>
      </c>
      <c r="AA4949" t="s">
        <v>15</v>
      </c>
      <c r="AB4949" t="s">
        <v>13</v>
      </c>
      <c r="AC4949" t="s">
        <v>26</v>
      </c>
      <c r="AD4949">
        <v>101.9</v>
      </c>
      <c r="AE4949">
        <v>1667.25</v>
      </c>
      <c r="AF4949">
        <v>0</v>
      </c>
      <c r="AG4949">
        <v>120</v>
      </c>
      <c r="AH4949">
        <v>31.8</v>
      </c>
      <c r="AI4949">
        <v>1819.05</v>
      </c>
      <c r="AJ4949" t="s">
        <v>17</v>
      </c>
      <c r="AM4949" t="str">
        <f t="shared" si="231"/>
        <v>Stayed</v>
      </c>
      <c r="AN4949" t="str">
        <f t="shared" si="232"/>
        <v>Yes</v>
      </c>
      <c r="AO4949" t="str" cm="1">
        <f t="array" ref="AO4949">_xlfn.IFS($C4949&lt;36,"Youth", $C4949&lt;66, "Middle_age", $C4949&gt;65, "Old")</f>
        <v>Youth</v>
      </c>
      <c r="AP4949" t="str">
        <f t="shared" si="233"/>
        <v>2 năm</v>
      </c>
    </row>
    <row r="4950" spans="1:42" x14ac:dyDescent="0.35">
      <c r="A4950" t="s">
        <v>6101</v>
      </c>
      <c r="B4950" t="s">
        <v>9</v>
      </c>
      <c r="C4950">
        <v>39</v>
      </c>
      <c r="D4950" t="s">
        <v>13</v>
      </c>
      <c r="E4950">
        <v>0</v>
      </c>
      <c r="F4950" t="s">
        <v>1268</v>
      </c>
      <c r="G4950">
        <v>96033</v>
      </c>
      <c r="H4950">
        <v>40.740138000000002</v>
      </c>
      <c r="I4950">
        <v>-122.587476</v>
      </c>
      <c r="J4950">
        <v>0</v>
      </c>
      <c r="K4950" s="1">
        <v>55</v>
      </c>
      <c r="L4950" t="s">
        <v>46</v>
      </c>
      <c r="M4950" t="s">
        <v>10</v>
      </c>
      <c r="N4950">
        <v>22.34</v>
      </c>
      <c r="O4950" t="s">
        <v>13</v>
      </c>
      <c r="P4950" t="s">
        <v>10</v>
      </c>
      <c r="Q4950" t="s">
        <v>25</v>
      </c>
      <c r="R4950">
        <v>4</v>
      </c>
      <c r="S4950" t="s">
        <v>13</v>
      </c>
      <c r="T4950" t="s">
        <v>10</v>
      </c>
      <c r="U4950" t="s">
        <v>10</v>
      </c>
      <c r="V4950" t="s">
        <v>13</v>
      </c>
      <c r="W4950" t="s">
        <v>13</v>
      </c>
      <c r="X4950" t="s">
        <v>13</v>
      </c>
      <c r="Y4950" t="s">
        <v>13</v>
      </c>
      <c r="Z4950" t="s">
        <v>10</v>
      </c>
      <c r="AA4950" t="s">
        <v>21</v>
      </c>
      <c r="AB4950" t="s">
        <v>10</v>
      </c>
      <c r="AC4950" t="s">
        <v>26</v>
      </c>
      <c r="AD4950">
        <v>81.55</v>
      </c>
      <c r="AE4950">
        <v>4509.5</v>
      </c>
      <c r="AF4950">
        <v>0</v>
      </c>
      <c r="AG4950">
        <v>0</v>
      </c>
      <c r="AH4950">
        <v>1228.7</v>
      </c>
      <c r="AI4950">
        <v>5738.2</v>
      </c>
      <c r="AJ4950" t="s">
        <v>17</v>
      </c>
      <c r="AM4950" t="str">
        <f t="shared" si="231"/>
        <v>VIP</v>
      </c>
      <c r="AN4950" t="str">
        <f t="shared" si="232"/>
        <v>No</v>
      </c>
      <c r="AO4950" t="str" cm="1">
        <f t="array" ref="AO4950">_xlfn.IFS($C4950&lt;36,"Youth", $C4950&lt;66, "Middle_age", $C4950&gt;65, "Old")</f>
        <v>Middle_age</v>
      </c>
      <c r="AP4950" t="str">
        <f t="shared" si="233"/>
        <v>5 năm</v>
      </c>
    </row>
    <row r="4951" spans="1:42" x14ac:dyDescent="0.35">
      <c r="A4951" t="s">
        <v>6102</v>
      </c>
      <c r="B4951" t="s">
        <v>19</v>
      </c>
      <c r="C4951">
        <v>53</v>
      </c>
      <c r="D4951" t="s">
        <v>10</v>
      </c>
      <c r="E4951">
        <v>0</v>
      </c>
      <c r="F4951" t="s">
        <v>3339</v>
      </c>
      <c r="G4951">
        <v>95970</v>
      </c>
      <c r="H4951">
        <v>39.424956999999999</v>
      </c>
      <c r="I4951">
        <v>-122.03930699999999</v>
      </c>
      <c r="J4951">
        <v>0</v>
      </c>
      <c r="K4951" s="1">
        <v>58</v>
      </c>
      <c r="L4951" t="s">
        <v>12</v>
      </c>
      <c r="M4951" t="s">
        <v>13</v>
      </c>
      <c r="P4951" t="s">
        <v>10</v>
      </c>
      <c r="Q4951" t="s">
        <v>14</v>
      </c>
      <c r="R4951">
        <v>23</v>
      </c>
      <c r="S4951" t="s">
        <v>13</v>
      </c>
      <c r="T4951" t="s">
        <v>13</v>
      </c>
      <c r="U4951" t="s">
        <v>13</v>
      </c>
      <c r="V4951" t="s">
        <v>13</v>
      </c>
      <c r="W4951" t="s">
        <v>10</v>
      </c>
      <c r="X4951" t="s">
        <v>10</v>
      </c>
      <c r="Y4951" t="s">
        <v>10</v>
      </c>
      <c r="Z4951" t="s">
        <v>10</v>
      </c>
      <c r="AA4951" t="s">
        <v>15</v>
      </c>
      <c r="AB4951" t="s">
        <v>10</v>
      </c>
      <c r="AC4951" t="s">
        <v>16</v>
      </c>
      <c r="AD4951">
        <v>45</v>
      </c>
      <c r="AE4951">
        <v>2689.35</v>
      </c>
      <c r="AF4951">
        <v>0</v>
      </c>
      <c r="AG4951">
        <v>0</v>
      </c>
      <c r="AH4951">
        <v>0</v>
      </c>
      <c r="AI4951">
        <v>2689.35</v>
      </c>
      <c r="AJ4951" t="s">
        <v>17</v>
      </c>
      <c r="AM4951" t="str">
        <f t="shared" si="231"/>
        <v>Stayed</v>
      </c>
      <c r="AN4951" t="str">
        <f t="shared" si="232"/>
        <v>No</v>
      </c>
      <c r="AO4951" t="str" cm="1">
        <f t="array" ref="AO4951">_xlfn.IFS($C4951&lt;36,"Youth", $C4951&lt;66, "Middle_age", $C4951&gt;65, "Old")</f>
        <v>Middle_age</v>
      </c>
      <c r="AP4951" t="str">
        <f t="shared" si="233"/>
        <v>5 năm</v>
      </c>
    </row>
    <row r="4952" spans="1:42" x14ac:dyDescent="0.35">
      <c r="A4952" t="s">
        <v>6103</v>
      </c>
      <c r="B4952" t="s">
        <v>19</v>
      </c>
      <c r="C4952">
        <v>50</v>
      </c>
      <c r="D4952" t="s">
        <v>10</v>
      </c>
      <c r="E4952">
        <v>0</v>
      </c>
      <c r="F4952" t="s">
        <v>1483</v>
      </c>
      <c r="G4952">
        <v>92374</v>
      </c>
      <c r="H4952">
        <v>34.064073</v>
      </c>
      <c r="I4952">
        <v>-117.166158</v>
      </c>
      <c r="J4952">
        <v>9</v>
      </c>
      <c r="K4952" s="1">
        <v>43</v>
      </c>
      <c r="L4952" t="s">
        <v>12</v>
      </c>
      <c r="M4952" t="s">
        <v>10</v>
      </c>
      <c r="N4952">
        <v>4.34</v>
      </c>
      <c r="O4952" t="s">
        <v>13</v>
      </c>
      <c r="P4952" t="s">
        <v>10</v>
      </c>
      <c r="Q4952" t="s">
        <v>49</v>
      </c>
      <c r="R4952">
        <v>23</v>
      </c>
      <c r="S4952" t="s">
        <v>13</v>
      </c>
      <c r="T4952" t="s">
        <v>13</v>
      </c>
      <c r="U4952" t="s">
        <v>13</v>
      </c>
      <c r="V4952" t="s">
        <v>13</v>
      </c>
      <c r="W4952" t="s">
        <v>10</v>
      </c>
      <c r="X4952" t="s">
        <v>13</v>
      </c>
      <c r="Y4952" t="s">
        <v>13</v>
      </c>
      <c r="Z4952" t="s">
        <v>10</v>
      </c>
      <c r="AA4952" t="s">
        <v>15</v>
      </c>
      <c r="AB4952" t="s">
        <v>10</v>
      </c>
      <c r="AC4952" t="s">
        <v>16</v>
      </c>
      <c r="AD4952">
        <v>56.35</v>
      </c>
      <c r="AE4952">
        <v>2391.15</v>
      </c>
      <c r="AF4952">
        <v>0</v>
      </c>
      <c r="AG4952">
        <v>0</v>
      </c>
      <c r="AH4952">
        <v>186.62</v>
      </c>
      <c r="AI4952">
        <v>2577.77</v>
      </c>
      <c r="AJ4952" t="s">
        <v>17</v>
      </c>
      <c r="AM4952" t="str">
        <f t="shared" si="231"/>
        <v>Stayed</v>
      </c>
      <c r="AN4952" t="str">
        <f t="shared" si="232"/>
        <v>No</v>
      </c>
      <c r="AO4952" t="str" cm="1">
        <f t="array" ref="AO4952">_xlfn.IFS($C4952&lt;36,"Youth", $C4952&lt;66, "Middle_age", $C4952&gt;65, "Old")</f>
        <v>Middle_age</v>
      </c>
      <c r="AP4952" t="str">
        <f t="shared" si="233"/>
        <v>4 năm</v>
      </c>
    </row>
    <row r="4953" spans="1:42" x14ac:dyDescent="0.35">
      <c r="A4953" t="s">
        <v>6104</v>
      </c>
      <c r="B4953" t="s">
        <v>9</v>
      </c>
      <c r="C4953">
        <v>66</v>
      </c>
      <c r="D4953" t="s">
        <v>13</v>
      </c>
      <c r="E4953">
        <v>0</v>
      </c>
      <c r="F4953" t="s">
        <v>3948</v>
      </c>
      <c r="G4953">
        <v>96108</v>
      </c>
      <c r="H4953">
        <v>41.750354000000002</v>
      </c>
      <c r="I4953">
        <v>-120.403885</v>
      </c>
      <c r="J4953">
        <v>0</v>
      </c>
      <c r="K4953" s="1">
        <v>9</v>
      </c>
      <c r="L4953" t="s">
        <v>24</v>
      </c>
      <c r="M4953" t="s">
        <v>10</v>
      </c>
      <c r="N4953">
        <v>40</v>
      </c>
      <c r="O4953" t="s">
        <v>10</v>
      </c>
      <c r="P4953" t="s">
        <v>10</v>
      </c>
      <c r="Q4953" t="s">
        <v>25</v>
      </c>
      <c r="R4953">
        <v>4</v>
      </c>
      <c r="S4953" t="s">
        <v>13</v>
      </c>
      <c r="T4953" t="s">
        <v>13</v>
      </c>
      <c r="U4953" t="s">
        <v>10</v>
      </c>
      <c r="V4953" t="s">
        <v>13</v>
      </c>
      <c r="W4953" t="s">
        <v>10</v>
      </c>
      <c r="X4953" t="s">
        <v>13</v>
      </c>
      <c r="Y4953" t="s">
        <v>13</v>
      </c>
      <c r="Z4953" t="s">
        <v>10</v>
      </c>
      <c r="AA4953" t="s">
        <v>21</v>
      </c>
      <c r="AB4953" t="s">
        <v>10</v>
      </c>
      <c r="AC4953" t="s">
        <v>26</v>
      </c>
      <c r="AD4953">
        <v>90.1</v>
      </c>
      <c r="AE4953">
        <v>816.8</v>
      </c>
      <c r="AF4953">
        <v>0</v>
      </c>
      <c r="AG4953">
        <v>0</v>
      </c>
      <c r="AH4953">
        <v>360</v>
      </c>
      <c r="AI4953">
        <v>1176.8</v>
      </c>
      <c r="AJ4953" t="s">
        <v>17</v>
      </c>
      <c r="AM4953" t="str">
        <f t="shared" si="231"/>
        <v>Stayed</v>
      </c>
      <c r="AN4953" t="str">
        <f t="shared" si="232"/>
        <v>No</v>
      </c>
      <c r="AO4953" t="str" cm="1">
        <f t="array" ref="AO4953">_xlfn.IFS($C4953&lt;36,"Youth", $C4953&lt;66, "Middle_age", $C4953&gt;65, "Old")</f>
        <v>Old</v>
      </c>
      <c r="AP4953" t="str">
        <f t="shared" si="233"/>
        <v>1 năm</v>
      </c>
    </row>
    <row r="4954" spans="1:42" x14ac:dyDescent="0.35">
      <c r="A4954" t="s">
        <v>6105</v>
      </c>
      <c r="B4954" t="s">
        <v>9</v>
      </c>
      <c r="C4954">
        <v>60</v>
      </c>
      <c r="D4954" t="s">
        <v>13</v>
      </c>
      <c r="E4954">
        <v>0</v>
      </c>
      <c r="F4954" t="s">
        <v>721</v>
      </c>
      <c r="G4954">
        <v>96020</v>
      </c>
      <c r="H4954">
        <v>40.243493999999998</v>
      </c>
      <c r="I4954">
        <v>-121.15473299999999</v>
      </c>
      <c r="J4954">
        <v>0</v>
      </c>
      <c r="K4954" s="1">
        <v>6</v>
      </c>
      <c r="L4954" t="s">
        <v>12</v>
      </c>
      <c r="M4954" t="s">
        <v>10</v>
      </c>
      <c r="N4954">
        <v>47.46</v>
      </c>
      <c r="O4954" t="s">
        <v>13</v>
      </c>
      <c r="P4954" t="s">
        <v>13</v>
      </c>
      <c r="AA4954" t="s">
        <v>21</v>
      </c>
      <c r="AB4954" t="s">
        <v>13</v>
      </c>
      <c r="AC4954" t="s">
        <v>153</v>
      </c>
      <c r="AD4954">
        <v>20</v>
      </c>
      <c r="AE4954">
        <v>109.2</v>
      </c>
      <c r="AF4954">
        <v>0</v>
      </c>
      <c r="AG4954">
        <v>0</v>
      </c>
      <c r="AH4954">
        <v>284.76</v>
      </c>
      <c r="AI4954">
        <v>393.96</v>
      </c>
      <c r="AJ4954" t="s">
        <v>17</v>
      </c>
      <c r="AM4954" t="str">
        <f t="shared" si="231"/>
        <v>Stayed</v>
      </c>
      <c r="AN4954" t="str">
        <f t="shared" si="232"/>
        <v>No</v>
      </c>
      <c r="AO4954" t="str" cm="1">
        <f t="array" ref="AO4954">_xlfn.IFS($C4954&lt;36,"Youth", $C4954&lt;66, "Middle_age", $C4954&gt;65, "Old")</f>
        <v>Middle_age</v>
      </c>
      <c r="AP4954" t="str">
        <f t="shared" si="233"/>
        <v>1 năm</v>
      </c>
    </row>
    <row r="4955" spans="1:42" x14ac:dyDescent="0.35">
      <c r="A4955" t="s">
        <v>6106</v>
      </c>
      <c r="B4955" t="s">
        <v>9</v>
      </c>
      <c r="C4955">
        <v>54</v>
      </c>
      <c r="D4955" t="s">
        <v>10</v>
      </c>
      <c r="E4955">
        <v>0</v>
      </c>
      <c r="F4955" t="s">
        <v>733</v>
      </c>
      <c r="G4955">
        <v>93312</v>
      </c>
      <c r="H4955">
        <v>35.392598999999997</v>
      </c>
      <c r="I4955">
        <v>-119.245341</v>
      </c>
      <c r="J4955">
        <v>8</v>
      </c>
      <c r="K4955" s="1">
        <v>55</v>
      </c>
      <c r="L4955" t="s">
        <v>46</v>
      </c>
      <c r="M4955" t="s">
        <v>10</v>
      </c>
      <c r="N4955">
        <v>3.28</v>
      </c>
      <c r="O4955" t="s">
        <v>13</v>
      </c>
      <c r="P4955" t="s">
        <v>13</v>
      </c>
      <c r="AA4955" t="s">
        <v>15</v>
      </c>
      <c r="AB4955" t="s">
        <v>13</v>
      </c>
      <c r="AC4955" t="s">
        <v>26</v>
      </c>
      <c r="AD4955">
        <v>19.7</v>
      </c>
      <c r="AE4955">
        <v>1140.05</v>
      </c>
      <c r="AF4955">
        <v>0</v>
      </c>
      <c r="AG4955">
        <v>0</v>
      </c>
      <c r="AH4955">
        <v>180.4</v>
      </c>
      <c r="AI4955">
        <v>1320.45</v>
      </c>
      <c r="AJ4955" t="s">
        <v>17</v>
      </c>
      <c r="AM4955" t="str">
        <f t="shared" si="231"/>
        <v>Stayed</v>
      </c>
      <c r="AN4955" t="str">
        <f t="shared" si="232"/>
        <v>No</v>
      </c>
      <c r="AO4955" t="str" cm="1">
        <f t="array" ref="AO4955">_xlfn.IFS($C4955&lt;36,"Youth", $C4955&lt;66, "Middle_age", $C4955&gt;65, "Old")</f>
        <v>Middle_age</v>
      </c>
      <c r="AP4955" t="str">
        <f t="shared" si="233"/>
        <v>5 năm</v>
      </c>
    </row>
    <row r="4956" spans="1:42" x14ac:dyDescent="0.35">
      <c r="A4956" t="s">
        <v>6107</v>
      </c>
      <c r="B4956" t="s">
        <v>9</v>
      </c>
      <c r="C4956">
        <v>64</v>
      </c>
      <c r="D4956" t="s">
        <v>10</v>
      </c>
      <c r="E4956">
        <v>3</v>
      </c>
      <c r="F4956" t="s">
        <v>1946</v>
      </c>
      <c r="G4956">
        <v>91766</v>
      </c>
      <c r="H4956">
        <v>34.042285999999997</v>
      </c>
      <c r="I4956">
        <v>-117.756106</v>
      </c>
      <c r="J4956">
        <v>1</v>
      </c>
      <c r="K4956" s="1">
        <v>72</v>
      </c>
      <c r="L4956" t="s">
        <v>42</v>
      </c>
      <c r="M4956" t="s">
        <v>10</v>
      </c>
      <c r="N4956">
        <v>39.299999999999997</v>
      </c>
      <c r="O4956" t="s">
        <v>10</v>
      </c>
      <c r="P4956" t="s">
        <v>13</v>
      </c>
      <c r="AA4956" t="s">
        <v>43</v>
      </c>
      <c r="AB4956" t="s">
        <v>13</v>
      </c>
      <c r="AC4956" t="s">
        <v>26</v>
      </c>
      <c r="AD4956">
        <v>25.2</v>
      </c>
      <c r="AE4956">
        <v>1787.35</v>
      </c>
      <c r="AF4956">
        <v>0</v>
      </c>
      <c r="AG4956">
        <v>0</v>
      </c>
      <c r="AH4956">
        <v>2829.6</v>
      </c>
      <c r="AI4956">
        <v>4616.95</v>
      </c>
      <c r="AJ4956" t="s">
        <v>17</v>
      </c>
      <c r="AM4956" t="str">
        <f t="shared" si="231"/>
        <v>VIP</v>
      </c>
      <c r="AN4956" t="str">
        <f t="shared" si="232"/>
        <v>Yes</v>
      </c>
      <c r="AO4956" t="str" cm="1">
        <f t="array" ref="AO4956">_xlfn.IFS($C4956&lt;36,"Youth", $C4956&lt;66, "Middle_age", $C4956&gt;65, "Old")</f>
        <v>Middle_age</v>
      </c>
      <c r="AP4956" t="str">
        <f t="shared" si="233"/>
        <v>6 năm</v>
      </c>
    </row>
    <row r="4957" spans="1:42" x14ac:dyDescent="0.35">
      <c r="A4957" t="s">
        <v>6108</v>
      </c>
      <c r="B4957" t="s">
        <v>9</v>
      </c>
      <c r="C4957">
        <v>42</v>
      </c>
      <c r="D4957" t="s">
        <v>13</v>
      </c>
      <c r="E4957">
        <v>0</v>
      </c>
      <c r="F4957" t="s">
        <v>292</v>
      </c>
      <c r="G4957">
        <v>95841</v>
      </c>
      <c r="H4957">
        <v>38.660442000000003</v>
      </c>
      <c r="I4957">
        <v>-121.346321</v>
      </c>
      <c r="J4957">
        <v>0</v>
      </c>
      <c r="K4957" s="1">
        <v>8</v>
      </c>
      <c r="L4957" t="s">
        <v>12</v>
      </c>
      <c r="M4957" t="s">
        <v>10</v>
      </c>
      <c r="N4957">
        <v>14.32</v>
      </c>
      <c r="O4957" t="s">
        <v>13</v>
      </c>
      <c r="P4957" t="s">
        <v>13</v>
      </c>
      <c r="AA4957" t="s">
        <v>21</v>
      </c>
      <c r="AB4957" t="s">
        <v>13</v>
      </c>
      <c r="AC4957" t="s">
        <v>16</v>
      </c>
      <c r="AD4957">
        <v>19.2</v>
      </c>
      <c r="AE4957">
        <v>156.85</v>
      </c>
      <c r="AF4957">
        <v>0</v>
      </c>
      <c r="AG4957">
        <v>0</v>
      </c>
      <c r="AH4957">
        <v>114.56</v>
      </c>
      <c r="AI4957">
        <v>271.41000000000003</v>
      </c>
      <c r="AJ4957" t="s">
        <v>17</v>
      </c>
      <c r="AM4957" t="str">
        <f t="shared" si="231"/>
        <v>Stayed</v>
      </c>
      <c r="AN4957" t="str">
        <f t="shared" si="232"/>
        <v>No</v>
      </c>
      <c r="AO4957" t="str" cm="1">
        <f t="array" ref="AO4957">_xlfn.IFS($C4957&lt;36,"Youth", $C4957&lt;66, "Middle_age", $C4957&gt;65, "Old")</f>
        <v>Middle_age</v>
      </c>
      <c r="AP4957" t="str">
        <f t="shared" si="233"/>
        <v>1 năm</v>
      </c>
    </row>
    <row r="4958" spans="1:42" x14ac:dyDescent="0.35">
      <c r="A4958" t="s">
        <v>6109</v>
      </c>
      <c r="B4958" t="s">
        <v>9</v>
      </c>
      <c r="C4958">
        <v>48</v>
      </c>
      <c r="D4958" t="s">
        <v>13</v>
      </c>
      <c r="E4958">
        <v>0</v>
      </c>
      <c r="F4958" t="s">
        <v>3090</v>
      </c>
      <c r="G4958">
        <v>95726</v>
      </c>
      <c r="H4958">
        <v>38.733908</v>
      </c>
      <c r="I4958">
        <v>-120.453416</v>
      </c>
      <c r="J4958">
        <v>0</v>
      </c>
      <c r="K4958" s="1">
        <v>8</v>
      </c>
      <c r="L4958" t="s">
        <v>24</v>
      </c>
      <c r="M4958" t="s">
        <v>10</v>
      </c>
      <c r="N4958">
        <v>45.59</v>
      </c>
      <c r="O4958" t="s">
        <v>10</v>
      </c>
      <c r="P4958" t="s">
        <v>10</v>
      </c>
      <c r="Q4958" t="s">
        <v>25</v>
      </c>
      <c r="R4958">
        <v>8</v>
      </c>
      <c r="S4958" t="s">
        <v>13</v>
      </c>
      <c r="T4958" t="s">
        <v>13</v>
      </c>
      <c r="U4958" t="s">
        <v>13</v>
      </c>
      <c r="V4958" t="s">
        <v>13</v>
      </c>
      <c r="W4958" t="s">
        <v>10</v>
      </c>
      <c r="X4958" t="s">
        <v>13</v>
      </c>
      <c r="Y4958" t="s">
        <v>13</v>
      </c>
      <c r="Z4958" t="s">
        <v>10</v>
      </c>
      <c r="AA4958" t="s">
        <v>21</v>
      </c>
      <c r="AB4958" t="s">
        <v>10</v>
      </c>
      <c r="AC4958" t="s">
        <v>26</v>
      </c>
      <c r="AD4958">
        <v>87.05</v>
      </c>
      <c r="AE4958">
        <v>762.1</v>
      </c>
      <c r="AF4958">
        <v>0</v>
      </c>
      <c r="AG4958">
        <v>0</v>
      </c>
      <c r="AH4958">
        <v>364.72</v>
      </c>
      <c r="AI4958">
        <v>1126.82</v>
      </c>
      <c r="AJ4958" t="s">
        <v>27</v>
      </c>
      <c r="AK4958" t="s">
        <v>87</v>
      </c>
      <c r="AL4958" t="s">
        <v>436</v>
      </c>
      <c r="AM4958" t="str">
        <f t="shared" si="231"/>
        <v>Churned</v>
      </c>
      <c r="AN4958" t="str">
        <f t="shared" si="232"/>
        <v>No</v>
      </c>
      <c r="AO4958" t="str" cm="1">
        <f t="array" ref="AO4958">_xlfn.IFS($C4958&lt;36,"Youth", $C4958&lt;66, "Middle_age", $C4958&gt;65, "Old")</f>
        <v>Middle_age</v>
      </c>
      <c r="AP4958" t="str">
        <f t="shared" si="233"/>
        <v>1 năm</v>
      </c>
    </row>
    <row r="4959" spans="1:42" x14ac:dyDescent="0.35">
      <c r="A4959" t="s">
        <v>6110</v>
      </c>
      <c r="B4959" t="s">
        <v>9</v>
      </c>
      <c r="C4959">
        <v>57</v>
      </c>
      <c r="D4959" t="s">
        <v>10</v>
      </c>
      <c r="E4959">
        <v>0</v>
      </c>
      <c r="F4959" t="s">
        <v>2106</v>
      </c>
      <c r="G4959">
        <v>95003</v>
      </c>
      <c r="H4959">
        <v>37.013471000000003</v>
      </c>
      <c r="I4959">
        <v>-121.877877</v>
      </c>
      <c r="J4959">
        <v>5</v>
      </c>
      <c r="K4959" s="1">
        <v>67</v>
      </c>
      <c r="L4959" t="s">
        <v>42</v>
      </c>
      <c r="M4959" t="s">
        <v>10</v>
      </c>
      <c r="N4959">
        <v>7.91</v>
      </c>
      <c r="O4959" t="s">
        <v>13</v>
      </c>
      <c r="P4959" t="s">
        <v>13</v>
      </c>
      <c r="AA4959" t="s">
        <v>15</v>
      </c>
      <c r="AB4959" t="s">
        <v>10</v>
      </c>
      <c r="AC4959" t="s">
        <v>26</v>
      </c>
      <c r="AD4959">
        <v>20.85</v>
      </c>
      <c r="AE4959">
        <v>1327.4</v>
      </c>
      <c r="AF4959">
        <v>0</v>
      </c>
      <c r="AG4959">
        <v>0</v>
      </c>
      <c r="AH4959">
        <v>529.97</v>
      </c>
      <c r="AI4959">
        <v>1857.37</v>
      </c>
      <c r="AJ4959" t="s">
        <v>17</v>
      </c>
      <c r="AM4959" t="str">
        <f t="shared" si="231"/>
        <v>Stayed</v>
      </c>
      <c r="AN4959" t="str">
        <f t="shared" si="232"/>
        <v>No</v>
      </c>
      <c r="AO4959" t="str" cm="1">
        <f t="array" ref="AO4959">_xlfn.IFS($C4959&lt;36,"Youth", $C4959&lt;66, "Middle_age", $C4959&gt;65, "Old")</f>
        <v>Middle_age</v>
      </c>
      <c r="AP4959" t="str">
        <f t="shared" si="233"/>
        <v>6 năm</v>
      </c>
    </row>
    <row r="4960" spans="1:42" x14ac:dyDescent="0.35">
      <c r="A4960" t="s">
        <v>6111</v>
      </c>
      <c r="B4960" t="s">
        <v>9</v>
      </c>
      <c r="C4960">
        <v>28</v>
      </c>
      <c r="D4960" t="s">
        <v>10</v>
      </c>
      <c r="E4960">
        <v>2</v>
      </c>
      <c r="F4960" t="s">
        <v>96</v>
      </c>
      <c r="G4960">
        <v>95355</v>
      </c>
      <c r="H4960">
        <v>37.672905999999998</v>
      </c>
      <c r="I4960">
        <v>-120.946594</v>
      </c>
      <c r="J4960">
        <v>5</v>
      </c>
      <c r="K4960" s="1">
        <v>69</v>
      </c>
      <c r="L4960" t="s">
        <v>12</v>
      </c>
      <c r="M4960" t="s">
        <v>10</v>
      </c>
      <c r="N4960">
        <v>42.49</v>
      </c>
      <c r="O4960" t="s">
        <v>13</v>
      </c>
      <c r="P4960" t="s">
        <v>13</v>
      </c>
      <c r="AA4960" t="s">
        <v>43</v>
      </c>
      <c r="AB4960" t="s">
        <v>13</v>
      </c>
      <c r="AC4960" t="s">
        <v>26</v>
      </c>
      <c r="AD4960">
        <v>20.2</v>
      </c>
      <c r="AE4960">
        <v>1412.65</v>
      </c>
      <c r="AF4960">
        <v>0</v>
      </c>
      <c r="AG4960">
        <v>0</v>
      </c>
      <c r="AH4960">
        <v>2931.81</v>
      </c>
      <c r="AI4960">
        <v>4344.46</v>
      </c>
      <c r="AJ4960" t="s">
        <v>17</v>
      </c>
      <c r="AM4960" t="str">
        <f t="shared" si="231"/>
        <v>VIP</v>
      </c>
      <c r="AN4960" t="str">
        <f t="shared" si="232"/>
        <v>Yes</v>
      </c>
      <c r="AO4960" t="str" cm="1">
        <f t="array" ref="AO4960">_xlfn.IFS($C4960&lt;36,"Youth", $C4960&lt;66, "Middle_age", $C4960&gt;65, "Old")</f>
        <v>Youth</v>
      </c>
      <c r="AP4960" t="str">
        <f t="shared" si="233"/>
        <v>6 năm</v>
      </c>
    </row>
    <row r="4961" spans="1:42" x14ac:dyDescent="0.35">
      <c r="A4961" t="s">
        <v>6112</v>
      </c>
      <c r="B4961" t="s">
        <v>19</v>
      </c>
      <c r="C4961">
        <v>25</v>
      </c>
      <c r="D4961" t="s">
        <v>10</v>
      </c>
      <c r="E4961">
        <v>1</v>
      </c>
      <c r="F4961" t="s">
        <v>4258</v>
      </c>
      <c r="G4961">
        <v>95372</v>
      </c>
      <c r="H4961">
        <v>37.990574000000002</v>
      </c>
      <c r="I4961">
        <v>-120.261821</v>
      </c>
      <c r="J4961">
        <v>1</v>
      </c>
      <c r="K4961" s="1">
        <v>44</v>
      </c>
      <c r="L4961" t="s">
        <v>12</v>
      </c>
      <c r="M4961" t="s">
        <v>13</v>
      </c>
      <c r="P4961" t="s">
        <v>10</v>
      </c>
      <c r="Q4961" t="s">
        <v>49</v>
      </c>
      <c r="R4961">
        <v>69</v>
      </c>
      <c r="S4961" t="s">
        <v>13</v>
      </c>
      <c r="T4961" t="s">
        <v>13</v>
      </c>
      <c r="U4961" t="s">
        <v>10</v>
      </c>
      <c r="V4961" t="s">
        <v>10</v>
      </c>
      <c r="W4961" t="s">
        <v>10</v>
      </c>
      <c r="X4961" t="s">
        <v>10</v>
      </c>
      <c r="Y4961" t="s">
        <v>10</v>
      </c>
      <c r="Z4961" t="s">
        <v>13</v>
      </c>
      <c r="AA4961" t="s">
        <v>15</v>
      </c>
      <c r="AB4961" t="s">
        <v>10</v>
      </c>
      <c r="AC4961" t="s">
        <v>26</v>
      </c>
      <c r="AD4961">
        <v>54.3</v>
      </c>
      <c r="AE4961">
        <v>2317.1</v>
      </c>
      <c r="AF4961">
        <v>0</v>
      </c>
      <c r="AG4961">
        <v>10</v>
      </c>
      <c r="AH4961">
        <v>0</v>
      </c>
      <c r="AI4961">
        <v>2327.1</v>
      </c>
      <c r="AJ4961" t="s">
        <v>17</v>
      </c>
      <c r="AM4961" t="str">
        <f t="shared" si="231"/>
        <v>Stayed</v>
      </c>
      <c r="AN4961" t="str">
        <f t="shared" si="232"/>
        <v>Yes</v>
      </c>
      <c r="AO4961" t="str" cm="1">
        <f t="array" ref="AO4961">_xlfn.IFS($C4961&lt;36,"Youth", $C4961&lt;66, "Middle_age", $C4961&gt;65, "Old")</f>
        <v>Youth</v>
      </c>
      <c r="AP4961" t="str">
        <f t="shared" si="233"/>
        <v>4 năm</v>
      </c>
    </row>
    <row r="4962" spans="1:42" x14ac:dyDescent="0.35">
      <c r="A4962" t="s">
        <v>6113</v>
      </c>
      <c r="B4962" t="s">
        <v>19</v>
      </c>
      <c r="C4962">
        <v>45</v>
      </c>
      <c r="D4962" t="s">
        <v>13</v>
      </c>
      <c r="E4962">
        <v>0</v>
      </c>
      <c r="F4962" t="s">
        <v>181</v>
      </c>
      <c r="G4962">
        <v>93703</v>
      </c>
      <c r="H4962">
        <v>36.768774000000001</v>
      </c>
      <c r="I4962">
        <v>-119.76263299999999</v>
      </c>
      <c r="J4962">
        <v>0</v>
      </c>
      <c r="K4962" s="1">
        <v>1</v>
      </c>
      <c r="L4962" t="s">
        <v>24</v>
      </c>
      <c r="M4962" t="s">
        <v>10</v>
      </c>
      <c r="N4962">
        <v>32.44</v>
      </c>
      <c r="O4962" t="s">
        <v>13</v>
      </c>
      <c r="P4962" t="s">
        <v>10</v>
      </c>
      <c r="Q4962" t="s">
        <v>49</v>
      </c>
      <c r="R4962">
        <v>12</v>
      </c>
      <c r="S4962" t="s">
        <v>13</v>
      </c>
      <c r="T4962" t="s">
        <v>13</v>
      </c>
      <c r="U4962" t="s">
        <v>13</v>
      </c>
      <c r="V4962" t="s">
        <v>13</v>
      </c>
      <c r="W4962" t="s">
        <v>13</v>
      </c>
      <c r="X4962" t="s">
        <v>13</v>
      </c>
      <c r="Y4962" t="s">
        <v>13</v>
      </c>
      <c r="Z4962" t="s">
        <v>10</v>
      </c>
      <c r="AA4962" t="s">
        <v>21</v>
      </c>
      <c r="AB4962" t="s">
        <v>13</v>
      </c>
      <c r="AC4962" t="s">
        <v>153</v>
      </c>
      <c r="AD4962">
        <v>44.4</v>
      </c>
      <c r="AE4962">
        <v>44.4</v>
      </c>
      <c r="AF4962">
        <v>0</v>
      </c>
      <c r="AG4962">
        <v>0</v>
      </c>
      <c r="AH4962">
        <v>32.44</v>
      </c>
      <c r="AI4962">
        <v>76.84</v>
      </c>
      <c r="AJ4962" t="s">
        <v>27</v>
      </c>
      <c r="AK4962" t="s">
        <v>28</v>
      </c>
      <c r="AL4962" t="s">
        <v>29</v>
      </c>
      <c r="AM4962" t="str">
        <f t="shared" si="231"/>
        <v>Churned</v>
      </c>
      <c r="AN4962" t="str">
        <f t="shared" si="232"/>
        <v>No</v>
      </c>
      <c r="AO4962" t="str" cm="1">
        <f t="array" ref="AO4962">_xlfn.IFS($C4962&lt;36,"Youth", $C4962&lt;66, "Middle_age", $C4962&gt;65, "Old")</f>
        <v>Middle_age</v>
      </c>
      <c r="AP4962" t="str">
        <f t="shared" si="233"/>
        <v>1 năm</v>
      </c>
    </row>
    <row r="4963" spans="1:42" x14ac:dyDescent="0.35">
      <c r="A4963" t="s">
        <v>6114</v>
      </c>
      <c r="B4963" t="s">
        <v>9</v>
      </c>
      <c r="C4963">
        <v>80</v>
      </c>
      <c r="D4963" t="s">
        <v>10</v>
      </c>
      <c r="E4963">
        <v>0</v>
      </c>
      <c r="F4963" t="s">
        <v>5093</v>
      </c>
      <c r="G4963">
        <v>93440</v>
      </c>
      <c r="H4963">
        <v>34.758699</v>
      </c>
      <c r="I4963">
        <v>-120.275839</v>
      </c>
      <c r="J4963">
        <v>1</v>
      </c>
      <c r="K4963" s="1">
        <v>1</v>
      </c>
      <c r="L4963" t="s">
        <v>24</v>
      </c>
      <c r="M4963" t="s">
        <v>10</v>
      </c>
      <c r="N4963">
        <v>22.86</v>
      </c>
      <c r="O4963" t="s">
        <v>13</v>
      </c>
      <c r="P4963" t="s">
        <v>13</v>
      </c>
      <c r="AA4963" t="s">
        <v>21</v>
      </c>
      <c r="AB4963" t="s">
        <v>10</v>
      </c>
      <c r="AC4963" t="s">
        <v>16</v>
      </c>
      <c r="AD4963">
        <v>20.85</v>
      </c>
      <c r="AE4963">
        <v>20.85</v>
      </c>
      <c r="AF4963">
        <v>0</v>
      </c>
      <c r="AG4963">
        <v>0</v>
      </c>
      <c r="AH4963">
        <v>22.86</v>
      </c>
      <c r="AI4963">
        <v>43.71</v>
      </c>
      <c r="AJ4963" t="s">
        <v>27</v>
      </c>
      <c r="AK4963" t="s">
        <v>91</v>
      </c>
      <c r="AL4963" t="s">
        <v>165</v>
      </c>
      <c r="AM4963" t="str">
        <f t="shared" si="231"/>
        <v>Churned</v>
      </c>
      <c r="AN4963" t="str">
        <f t="shared" si="232"/>
        <v>No</v>
      </c>
      <c r="AO4963" t="str" cm="1">
        <f t="array" ref="AO4963">_xlfn.IFS($C4963&lt;36,"Youth", $C4963&lt;66, "Middle_age", $C4963&gt;65, "Old")</f>
        <v>Old</v>
      </c>
      <c r="AP4963" t="str">
        <f t="shared" si="233"/>
        <v>1 năm</v>
      </c>
    </row>
    <row r="4964" spans="1:42" x14ac:dyDescent="0.35">
      <c r="A4964" t="s">
        <v>6115</v>
      </c>
      <c r="B4964" t="s">
        <v>9</v>
      </c>
      <c r="C4964">
        <v>50</v>
      </c>
      <c r="D4964" t="s">
        <v>10</v>
      </c>
      <c r="E4964">
        <v>0</v>
      </c>
      <c r="F4964" t="s">
        <v>3538</v>
      </c>
      <c r="G4964">
        <v>95326</v>
      </c>
      <c r="H4964">
        <v>37.592300000000002</v>
      </c>
      <c r="I4964">
        <v>-120.85328800000001</v>
      </c>
      <c r="J4964">
        <v>5</v>
      </c>
      <c r="K4964" s="1">
        <v>26</v>
      </c>
      <c r="L4964" t="s">
        <v>12</v>
      </c>
      <c r="M4964" t="s">
        <v>10</v>
      </c>
      <c r="N4964">
        <v>37.6</v>
      </c>
      <c r="O4964" t="s">
        <v>10</v>
      </c>
      <c r="P4964" t="s">
        <v>10</v>
      </c>
      <c r="Q4964" t="s">
        <v>25</v>
      </c>
      <c r="R4964">
        <v>10</v>
      </c>
      <c r="S4964" t="s">
        <v>13</v>
      </c>
      <c r="T4964" t="s">
        <v>10</v>
      </c>
      <c r="U4964" t="s">
        <v>13</v>
      </c>
      <c r="V4964" t="s">
        <v>13</v>
      </c>
      <c r="W4964" t="s">
        <v>13</v>
      </c>
      <c r="X4964" t="s">
        <v>13</v>
      </c>
      <c r="Y4964" t="s">
        <v>13</v>
      </c>
      <c r="Z4964" t="s">
        <v>10</v>
      </c>
      <c r="AA4964" t="s">
        <v>21</v>
      </c>
      <c r="AB4964" t="s">
        <v>13</v>
      </c>
      <c r="AC4964" t="s">
        <v>26</v>
      </c>
      <c r="AD4964">
        <v>79.3</v>
      </c>
      <c r="AE4964">
        <v>2015.8</v>
      </c>
      <c r="AF4964">
        <v>0</v>
      </c>
      <c r="AG4964">
        <v>0</v>
      </c>
      <c r="AH4964">
        <v>977.6</v>
      </c>
      <c r="AI4964">
        <v>2993.4</v>
      </c>
      <c r="AJ4964" t="s">
        <v>17</v>
      </c>
      <c r="AM4964" t="str">
        <f t="shared" si="231"/>
        <v>Stayed</v>
      </c>
      <c r="AN4964" t="str">
        <f t="shared" si="232"/>
        <v>No</v>
      </c>
      <c r="AO4964" t="str" cm="1">
        <f t="array" ref="AO4964">_xlfn.IFS($C4964&lt;36,"Youth", $C4964&lt;66, "Middle_age", $C4964&gt;65, "Old")</f>
        <v>Middle_age</v>
      </c>
      <c r="AP4964" t="str">
        <f t="shared" si="233"/>
        <v>3 năm</v>
      </c>
    </row>
    <row r="4965" spans="1:42" x14ac:dyDescent="0.35">
      <c r="A4965" t="s">
        <v>6116</v>
      </c>
      <c r="B4965" t="s">
        <v>19</v>
      </c>
      <c r="C4965">
        <v>29</v>
      </c>
      <c r="D4965" t="s">
        <v>10</v>
      </c>
      <c r="E4965">
        <v>0</v>
      </c>
      <c r="F4965" t="s">
        <v>268</v>
      </c>
      <c r="G4965">
        <v>92648</v>
      </c>
      <c r="H4965">
        <v>33.679659000000001</v>
      </c>
      <c r="I4965">
        <v>-118.016195</v>
      </c>
      <c r="J4965">
        <v>5</v>
      </c>
      <c r="K4965" s="1">
        <v>39</v>
      </c>
      <c r="L4965" t="s">
        <v>99</v>
      </c>
      <c r="M4965" t="s">
        <v>10</v>
      </c>
      <c r="N4965">
        <v>40.25</v>
      </c>
      <c r="O4965" t="s">
        <v>13</v>
      </c>
      <c r="P4965" t="s">
        <v>10</v>
      </c>
      <c r="Q4965" t="s">
        <v>25</v>
      </c>
      <c r="R4965">
        <v>19</v>
      </c>
      <c r="S4965" t="s">
        <v>13</v>
      </c>
      <c r="T4965" t="s">
        <v>10</v>
      </c>
      <c r="U4965" t="s">
        <v>13</v>
      </c>
      <c r="V4965" t="s">
        <v>13</v>
      </c>
      <c r="W4965" t="s">
        <v>10</v>
      </c>
      <c r="X4965" t="s">
        <v>13</v>
      </c>
      <c r="Y4965" t="s">
        <v>13</v>
      </c>
      <c r="Z4965" t="s">
        <v>10</v>
      </c>
      <c r="AA4965" t="s">
        <v>21</v>
      </c>
      <c r="AB4965" t="s">
        <v>10</v>
      </c>
      <c r="AC4965" t="s">
        <v>16</v>
      </c>
      <c r="AD4965">
        <v>86.3</v>
      </c>
      <c r="AE4965">
        <v>3266</v>
      </c>
      <c r="AF4965">
        <v>0</v>
      </c>
      <c r="AG4965">
        <v>0</v>
      </c>
      <c r="AH4965">
        <v>1569.75</v>
      </c>
      <c r="AI4965">
        <v>4835.75</v>
      </c>
      <c r="AJ4965" t="s">
        <v>27</v>
      </c>
      <c r="AK4965" t="s">
        <v>28</v>
      </c>
      <c r="AL4965" t="s">
        <v>29</v>
      </c>
      <c r="AM4965" t="str">
        <f t="shared" si="231"/>
        <v>Churned</v>
      </c>
      <c r="AN4965" t="str">
        <f t="shared" si="232"/>
        <v>No</v>
      </c>
      <c r="AO4965" t="str" cm="1">
        <f t="array" ref="AO4965">_xlfn.IFS($C4965&lt;36,"Youth", $C4965&lt;66, "Middle_age", $C4965&gt;65, "Old")</f>
        <v>Youth</v>
      </c>
      <c r="AP4965" t="str">
        <f t="shared" si="233"/>
        <v>4 năm</v>
      </c>
    </row>
    <row r="4966" spans="1:42" x14ac:dyDescent="0.35">
      <c r="A4966" t="s">
        <v>6117</v>
      </c>
      <c r="B4966" t="s">
        <v>19</v>
      </c>
      <c r="C4966">
        <v>47</v>
      </c>
      <c r="D4966" t="s">
        <v>13</v>
      </c>
      <c r="E4966">
        <v>0</v>
      </c>
      <c r="F4966" t="s">
        <v>2398</v>
      </c>
      <c r="G4966">
        <v>93271</v>
      </c>
      <c r="H4966">
        <v>36.413432999999998</v>
      </c>
      <c r="I4966">
        <v>-118.854708</v>
      </c>
      <c r="J4966">
        <v>0</v>
      </c>
      <c r="K4966" s="1">
        <v>14</v>
      </c>
      <c r="L4966" t="s">
        <v>32</v>
      </c>
      <c r="M4966" t="s">
        <v>10</v>
      </c>
      <c r="N4966">
        <v>27.8</v>
      </c>
      <c r="O4966" t="s">
        <v>13</v>
      </c>
      <c r="P4966" t="s">
        <v>10</v>
      </c>
      <c r="Q4966" t="s">
        <v>25</v>
      </c>
      <c r="R4966">
        <v>17</v>
      </c>
      <c r="S4966" t="s">
        <v>13</v>
      </c>
      <c r="T4966" t="s">
        <v>13</v>
      </c>
      <c r="U4966" t="s">
        <v>13</v>
      </c>
      <c r="V4966" t="s">
        <v>13</v>
      </c>
      <c r="W4966" t="s">
        <v>10</v>
      </c>
      <c r="X4966" t="s">
        <v>10</v>
      </c>
      <c r="Y4966" t="s">
        <v>10</v>
      </c>
      <c r="Z4966" t="s">
        <v>10</v>
      </c>
      <c r="AA4966" t="s">
        <v>21</v>
      </c>
      <c r="AB4966" t="s">
        <v>10</v>
      </c>
      <c r="AC4966" t="s">
        <v>26</v>
      </c>
      <c r="AD4966">
        <v>92.9</v>
      </c>
      <c r="AE4966">
        <v>1337.45</v>
      </c>
      <c r="AF4966">
        <v>0</v>
      </c>
      <c r="AG4966">
        <v>0</v>
      </c>
      <c r="AH4966">
        <v>389.2</v>
      </c>
      <c r="AI4966">
        <v>1726.65</v>
      </c>
      <c r="AJ4966" t="s">
        <v>17</v>
      </c>
      <c r="AM4966" t="str">
        <f t="shared" si="231"/>
        <v>Stayed</v>
      </c>
      <c r="AN4966" t="str">
        <f t="shared" si="232"/>
        <v>No</v>
      </c>
      <c r="AO4966" t="str" cm="1">
        <f t="array" ref="AO4966">_xlfn.IFS($C4966&lt;36,"Youth", $C4966&lt;66, "Middle_age", $C4966&gt;65, "Old")</f>
        <v>Middle_age</v>
      </c>
      <c r="AP4966" t="str">
        <f t="shared" si="233"/>
        <v>2 năm</v>
      </c>
    </row>
    <row r="4967" spans="1:42" x14ac:dyDescent="0.35">
      <c r="A4967" t="s">
        <v>6118</v>
      </c>
      <c r="B4967" t="s">
        <v>9</v>
      </c>
      <c r="C4967">
        <v>68</v>
      </c>
      <c r="D4967" t="s">
        <v>13</v>
      </c>
      <c r="E4967">
        <v>0</v>
      </c>
      <c r="F4967" t="s">
        <v>3252</v>
      </c>
      <c r="G4967">
        <v>95525</v>
      </c>
      <c r="H4967">
        <v>40.943379999999998</v>
      </c>
      <c r="I4967">
        <v>-123.831799</v>
      </c>
      <c r="J4967">
        <v>0</v>
      </c>
      <c r="K4967" s="1">
        <v>54</v>
      </c>
      <c r="L4967" t="s">
        <v>12</v>
      </c>
      <c r="M4967" t="s">
        <v>10</v>
      </c>
      <c r="N4967">
        <v>45.77</v>
      </c>
      <c r="O4967" t="s">
        <v>10</v>
      </c>
      <c r="P4967" t="s">
        <v>10</v>
      </c>
      <c r="Q4967" t="s">
        <v>25</v>
      </c>
      <c r="R4967">
        <v>10</v>
      </c>
      <c r="S4967" t="s">
        <v>13</v>
      </c>
      <c r="T4967" t="s">
        <v>10</v>
      </c>
      <c r="U4967" t="s">
        <v>13</v>
      </c>
      <c r="V4967" t="s">
        <v>13</v>
      </c>
      <c r="W4967" t="s">
        <v>13</v>
      </c>
      <c r="X4967" t="s">
        <v>13</v>
      </c>
      <c r="Y4967" t="s">
        <v>13</v>
      </c>
      <c r="Z4967" t="s">
        <v>10</v>
      </c>
      <c r="AA4967" t="s">
        <v>21</v>
      </c>
      <c r="AB4967" t="s">
        <v>10</v>
      </c>
      <c r="AC4967" t="s">
        <v>26</v>
      </c>
      <c r="AD4967">
        <v>79.5</v>
      </c>
      <c r="AE4967">
        <v>4370.25</v>
      </c>
      <c r="AF4967">
        <v>0</v>
      </c>
      <c r="AG4967">
        <v>0</v>
      </c>
      <c r="AH4967">
        <v>2471.58</v>
      </c>
      <c r="AI4967">
        <v>6841.83</v>
      </c>
      <c r="AJ4967" t="s">
        <v>27</v>
      </c>
      <c r="AK4967" t="s">
        <v>91</v>
      </c>
      <c r="AL4967" t="s">
        <v>165</v>
      </c>
      <c r="AM4967" t="str">
        <f t="shared" si="231"/>
        <v>Churned</v>
      </c>
      <c r="AN4967" t="str">
        <f t="shared" si="232"/>
        <v>No</v>
      </c>
      <c r="AO4967" t="str" cm="1">
        <f t="array" ref="AO4967">_xlfn.IFS($C4967&lt;36,"Youth", $C4967&lt;66, "Middle_age", $C4967&gt;65, "Old")</f>
        <v>Old</v>
      </c>
      <c r="AP4967" t="str">
        <f t="shared" si="233"/>
        <v>5 năm</v>
      </c>
    </row>
    <row r="4968" spans="1:42" x14ac:dyDescent="0.35">
      <c r="A4968" t="s">
        <v>6119</v>
      </c>
      <c r="B4968" t="s">
        <v>19</v>
      </c>
      <c r="C4968">
        <v>56</v>
      </c>
      <c r="D4968" t="s">
        <v>13</v>
      </c>
      <c r="E4968">
        <v>0</v>
      </c>
      <c r="F4968" t="s">
        <v>235</v>
      </c>
      <c r="G4968">
        <v>95313</v>
      </c>
      <c r="H4968">
        <v>37.435664000000003</v>
      </c>
      <c r="I4968">
        <v>-121.04905599999999</v>
      </c>
      <c r="J4968">
        <v>0</v>
      </c>
      <c r="K4968" s="1">
        <v>49</v>
      </c>
      <c r="L4968" t="s">
        <v>46</v>
      </c>
      <c r="M4968" t="s">
        <v>10</v>
      </c>
      <c r="N4968">
        <v>45.46</v>
      </c>
      <c r="O4968" t="s">
        <v>10</v>
      </c>
      <c r="P4968" t="s">
        <v>10</v>
      </c>
      <c r="Q4968" t="s">
        <v>25</v>
      </c>
      <c r="R4968">
        <v>27</v>
      </c>
      <c r="S4968" t="s">
        <v>13</v>
      </c>
      <c r="T4968" t="s">
        <v>10</v>
      </c>
      <c r="U4968" t="s">
        <v>13</v>
      </c>
      <c r="V4968" t="s">
        <v>13</v>
      </c>
      <c r="W4968" t="s">
        <v>10</v>
      </c>
      <c r="X4968" t="s">
        <v>10</v>
      </c>
      <c r="Y4968" t="s">
        <v>10</v>
      </c>
      <c r="Z4968" t="s">
        <v>10</v>
      </c>
      <c r="AA4968" t="s">
        <v>21</v>
      </c>
      <c r="AB4968" t="s">
        <v>13</v>
      </c>
      <c r="AC4968" t="s">
        <v>26</v>
      </c>
      <c r="AD4968">
        <v>98.7</v>
      </c>
      <c r="AE4968">
        <v>4920.55</v>
      </c>
      <c r="AF4968">
        <v>0</v>
      </c>
      <c r="AG4968">
        <v>0</v>
      </c>
      <c r="AH4968">
        <v>2227.54</v>
      </c>
      <c r="AI4968">
        <v>7148.09</v>
      </c>
      <c r="AJ4968" t="s">
        <v>17</v>
      </c>
      <c r="AM4968" t="str">
        <f t="shared" si="231"/>
        <v>VIP</v>
      </c>
      <c r="AN4968" t="str">
        <f t="shared" si="232"/>
        <v>No</v>
      </c>
      <c r="AO4968" t="str" cm="1">
        <f t="array" ref="AO4968">_xlfn.IFS($C4968&lt;36,"Youth", $C4968&lt;66, "Middle_age", $C4968&gt;65, "Old")</f>
        <v>Middle_age</v>
      </c>
      <c r="AP4968" t="str">
        <f t="shared" si="233"/>
        <v>5 năm</v>
      </c>
    </row>
    <row r="4969" spans="1:42" x14ac:dyDescent="0.35">
      <c r="A4969" t="s">
        <v>6120</v>
      </c>
      <c r="B4969" t="s">
        <v>19</v>
      </c>
      <c r="C4969">
        <v>53</v>
      </c>
      <c r="D4969" t="s">
        <v>10</v>
      </c>
      <c r="E4969">
        <v>0</v>
      </c>
      <c r="F4969" t="s">
        <v>1131</v>
      </c>
      <c r="G4969">
        <v>91301</v>
      </c>
      <c r="H4969">
        <v>34.129058000000001</v>
      </c>
      <c r="I4969">
        <v>-118.759788</v>
      </c>
      <c r="J4969">
        <v>0</v>
      </c>
      <c r="K4969" s="1">
        <v>65</v>
      </c>
      <c r="L4969" t="s">
        <v>12</v>
      </c>
      <c r="M4969" t="s">
        <v>10</v>
      </c>
      <c r="N4969">
        <v>41.88</v>
      </c>
      <c r="O4969" t="s">
        <v>10</v>
      </c>
      <c r="P4969" t="s">
        <v>10</v>
      </c>
      <c r="Q4969" t="s">
        <v>25</v>
      </c>
      <c r="R4969">
        <v>7</v>
      </c>
      <c r="S4969" t="s">
        <v>10</v>
      </c>
      <c r="T4969" t="s">
        <v>13</v>
      </c>
      <c r="U4969" t="s">
        <v>10</v>
      </c>
      <c r="V4969" t="s">
        <v>10</v>
      </c>
      <c r="W4969" t="s">
        <v>10</v>
      </c>
      <c r="X4969" t="s">
        <v>10</v>
      </c>
      <c r="Y4969" t="s">
        <v>10</v>
      </c>
      <c r="Z4969" t="s">
        <v>10</v>
      </c>
      <c r="AA4969" t="s">
        <v>43</v>
      </c>
      <c r="AB4969" t="s">
        <v>13</v>
      </c>
      <c r="AC4969" t="s">
        <v>26</v>
      </c>
      <c r="AD4969">
        <v>108.65</v>
      </c>
      <c r="AE4969">
        <v>6937.95</v>
      </c>
      <c r="AF4969">
        <v>0</v>
      </c>
      <c r="AG4969">
        <v>0</v>
      </c>
      <c r="AH4969">
        <v>2722.2</v>
      </c>
      <c r="AI4969">
        <v>9660.15</v>
      </c>
      <c r="AJ4969" t="s">
        <v>27</v>
      </c>
      <c r="AK4969" t="s">
        <v>91</v>
      </c>
      <c r="AL4969" t="s">
        <v>165</v>
      </c>
      <c r="AM4969" t="str">
        <f t="shared" si="231"/>
        <v>Churned</v>
      </c>
      <c r="AN4969" t="str">
        <f t="shared" si="232"/>
        <v>No</v>
      </c>
      <c r="AO4969" t="str" cm="1">
        <f t="array" ref="AO4969">_xlfn.IFS($C4969&lt;36,"Youth", $C4969&lt;66, "Middle_age", $C4969&gt;65, "Old")</f>
        <v>Middle_age</v>
      </c>
      <c r="AP4969" t="str">
        <f t="shared" si="233"/>
        <v>6 năm</v>
      </c>
    </row>
    <row r="4970" spans="1:42" x14ac:dyDescent="0.35">
      <c r="A4970" t="s">
        <v>6121</v>
      </c>
      <c r="B4970" t="s">
        <v>19</v>
      </c>
      <c r="C4970">
        <v>34</v>
      </c>
      <c r="D4970" t="s">
        <v>10</v>
      </c>
      <c r="E4970">
        <v>0</v>
      </c>
      <c r="F4970" t="s">
        <v>860</v>
      </c>
      <c r="G4970">
        <v>94804</v>
      </c>
      <c r="H4970">
        <v>37.921033999999999</v>
      </c>
      <c r="I4970">
        <v>-122.341798</v>
      </c>
      <c r="J4970">
        <v>2</v>
      </c>
      <c r="K4970" s="1">
        <v>38</v>
      </c>
      <c r="L4970" t="s">
        <v>99</v>
      </c>
      <c r="M4970" t="s">
        <v>10</v>
      </c>
      <c r="N4970">
        <v>32.11</v>
      </c>
      <c r="O4970" t="s">
        <v>10</v>
      </c>
      <c r="P4970" t="s">
        <v>10</v>
      </c>
      <c r="Q4970" t="s">
        <v>49</v>
      </c>
      <c r="R4970">
        <v>16</v>
      </c>
      <c r="S4970" t="s">
        <v>13</v>
      </c>
      <c r="T4970" t="s">
        <v>13</v>
      </c>
      <c r="U4970" t="s">
        <v>10</v>
      </c>
      <c r="V4970" t="s">
        <v>10</v>
      </c>
      <c r="W4970" t="s">
        <v>13</v>
      </c>
      <c r="X4970" t="s">
        <v>10</v>
      </c>
      <c r="Y4970" t="s">
        <v>10</v>
      </c>
      <c r="Z4970" t="s">
        <v>10</v>
      </c>
      <c r="AA4970" t="s">
        <v>15</v>
      </c>
      <c r="AB4970" t="s">
        <v>13</v>
      </c>
      <c r="AC4970" t="s">
        <v>16</v>
      </c>
      <c r="AD4970">
        <v>69</v>
      </c>
      <c r="AE4970">
        <v>2669.45</v>
      </c>
      <c r="AF4970">
        <v>0</v>
      </c>
      <c r="AG4970">
        <v>0</v>
      </c>
      <c r="AH4970">
        <v>1220.18</v>
      </c>
      <c r="AI4970">
        <v>3889.63</v>
      </c>
      <c r="AJ4970" t="s">
        <v>17</v>
      </c>
      <c r="AM4970" t="str">
        <f t="shared" si="231"/>
        <v>VIP</v>
      </c>
      <c r="AN4970" t="str">
        <f t="shared" si="232"/>
        <v>No</v>
      </c>
      <c r="AO4970" t="str" cm="1">
        <f t="array" ref="AO4970">_xlfn.IFS($C4970&lt;36,"Youth", $C4970&lt;66, "Middle_age", $C4970&gt;65, "Old")</f>
        <v>Youth</v>
      </c>
      <c r="AP4970" t="str">
        <f t="shared" si="233"/>
        <v>4 năm</v>
      </c>
    </row>
    <row r="4971" spans="1:42" x14ac:dyDescent="0.35">
      <c r="A4971" t="s">
        <v>6122</v>
      </c>
      <c r="B4971" t="s">
        <v>9</v>
      </c>
      <c r="C4971">
        <v>26</v>
      </c>
      <c r="D4971" t="s">
        <v>13</v>
      </c>
      <c r="E4971">
        <v>0</v>
      </c>
      <c r="F4971" t="s">
        <v>1612</v>
      </c>
      <c r="G4971">
        <v>94596</v>
      </c>
      <c r="H4971">
        <v>37.900661999999997</v>
      </c>
      <c r="I4971">
        <v>-122.05278199999999</v>
      </c>
      <c r="J4971">
        <v>0</v>
      </c>
      <c r="K4971" s="1">
        <v>2</v>
      </c>
      <c r="L4971" t="s">
        <v>12</v>
      </c>
      <c r="M4971" t="s">
        <v>10</v>
      </c>
      <c r="N4971">
        <v>30.73</v>
      </c>
      <c r="O4971" t="s">
        <v>13</v>
      </c>
      <c r="P4971" t="s">
        <v>10</v>
      </c>
      <c r="Q4971" t="s">
        <v>25</v>
      </c>
      <c r="R4971">
        <v>39</v>
      </c>
      <c r="S4971" t="s">
        <v>13</v>
      </c>
      <c r="T4971" t="s">
        <v>13</v>
      </c>
      <c r="U4971" t="s">
        <v>13</v>
      </c>
      <c r="V4971" t="s">
        <v>13</v>
      </c>
      <c r="W4971" t="s">
        <v>13</v>
      </c>
      <c r="X4971" t="s">
        <v>13</v>
      </c>
      <c r="Y4971" t="s">
        <v>10</v>
      </c>
      <c r="Z4971" t="s">
        <v>10</v>
      </c>
      <c r="AA4971" t="s">
        <v>21</v>
      </c>
      <c r="AB4971" t="s">
        <v>13</v>
      </c>
      <c r="AC4971" t="s">
        <v>26</v>
      </c>
      <c r="AD4971">
        <v>68.95</v>
      </c>
      <c r="AE4971">
        <v>119.75</v>
      </c>
      <c r="AF4971">
        <v>0</v>
      </c>
      <c r="AG4971">
        <v>0</v>
      </c>
      <c r="AH4971">
        <v>61.46</v>
      </c>
      <c r="AI4971">
        <v>181.21</v>
      </c>
      <c r="AJ4971" t="s">
        <v>27</v>
      </c>
      <c r="AK4971" t="s">
        <v>28</v>
      </c>
      <c r="AL4971" t="s">
        <v>29</v>
      </c>
      <c r="AM4971" t="str">
        <f t="shared" si="231"/>
        <v>Churned</v>
      </c>
      <c r="AN4971" t="str">
        <f t="shared" si="232"/>
        <v>No</v>
      </c>
      <c r="AO4971" t="str" cm="1">
        <f t="array" ref="AO4971">_xlfn.IFS($C4971&lt;36,"Youth", $C4971&lt;66, "Middle_age", $C4971&gt;65, "Old")</f>
        <v>Youth</v>
      </c>
      <c r="AP4971" t="str">
        <f t="shared" si="233"/>
        <v>1 năm</v>
      </c>
    </row>
    <row r="4972" spans="1:42" x14ac:dyDescent="0.35">
      <c r="A4972" t="s">
        <v>6123</v>
      </c>
      <c r="B4972" t="s">
        <v>19</v>
      </c>
      <c r="C4972">
        <v>48</v>
      </c>
      <c r="D4972" t="s">
        <v>10</v>
      </c>
      <c r="E4972">
        <v>3</v>
      </c>
      <c r="F4972" t="s">
        <v>668</v>
      </c>
      <c r="G4972">
        <v>91352</v>
      </c>
      <c r="H4972">
        <v>34.231053000000003</v>
      </c>
      <c r="I4972">
        <v>-118.338307</v>
      </c>
      <c r="J4972">
        <v>1</v>
      </c>
      <c r="K4972" s="1">
        <v>60</v>
      </c>
      <c r="L4972" t="s">
        <v>12</v>
      </c>
      <c r="M4972" t="s">
        <v>10</v>
      </c>
      <c r="N4972">
        <v>40.36</v>
      </c>
      <c r="O4972" t="s">
        <v>10</v>
      </c>
      <c r="P4972" t="s">
        <v>10</v>
      </c>
      <c r="Q4972" t="s">
        <v>25</v>
      </c>
      <c r="R4972">
        <v>76</v>
      </c>
      <c r="S4972" t="s">
        <v>10</v>
      </c>
      <c r="T4972" t="s">
        <v>13</v>
      </c>
      <c r="U4972" t="s">
        <v>10</v>
      </c>
      <c r="V4972" t="s">
        <v>10</v>
      </c>
      <c r="W4972" t="s">
        <v>10</v>
      </c>
      <c r="X4972" t="s">
        <v>10</v>
      </c>
      <c r="Y4972" t="s">
        <v>10</v>
      </c>
      <c r="Z4972" t="s">
        <v>13</v>
      </c>
      <c r="AA4972" t="s">
        <v>43</v>
      </c>
      <c r="AB4972" t="s">
        <v>10</v>
      </c>
      <c r="AC4972" t="s">
        <v>26</v>
      </c>
      <c r="AD4972">
        <v>110.6</v>
      </c>
      <c r="AE4972">
        <v>6586.85</v>
      </c>
      <c r="AF4972">
        <v>36.380000000000003</v>
      </c>
      <c r="AG4972">
        <v>80</v>
      </c>
      <c r="AH4972">
        <v>2421.6</v>
      </c>
      <c r="AI4972">
        <v>9052.07</v>
      </c>
      <c r="AJ4972" t="s">
        <v>17</v>
      </c>
      <c r="AM4972" t="str">
        <f t="shared" si="231"/>
        <v>VIP</v>
      </c>
      <c r="AN4972" t="str">
        <f t="shared" si="232"/>
        <v>Yes</v>
      </c>
      <c r="AO4972" t="str" cm="1">
        <f t="array" ref="AO4972">_xlfn.IFS($C4972&lt;36,"Youth", $C4972&lt;66, "Middle_age", $C4972&gt;65, "Old")</f>
        <v>Middle_age</v>
      </c>
      <c r="AP4972" t="str">
        <f t="shared" si="233"/>
        <v>5 năm</v>
      </c>
    </row>
    <row r="4973" spans="1:42" x14ac:dyDescent="0.35">
      <c r="A4973" t="s">
        <v>6124</v>
      </c>
      <c r="B4973" t="s">
        <v>19</v>
      </c>
      <c r="C4973">
        <v>29</v>
      </c>
      <c r="D4973" t="s">
        <v>10</v>
      </c>
      <c r="E4973">
        <v>0</v>
      </c>
      <c r="F4973" t="s">
        <v>1956</v>
      </c>
      <c r="G4973">
        <v>93430</v>
      </c>
      <c r="H4973">
        <v>35.511833000000003</v>
      </c>
      <c r="I4973">
        <v>-120.918713</v>
      </c>
      <c r="J4973">
        <v>9</v>
      </c>
      <c r="K4973" s="1">
        <v>69</v>
      </c>
      <c r="L4973" t="s">
        <v>42</v>
      </c>
      <c r="M4973" t="s">
        <v>10</v>
      </c>
      <c r="N4973">
        <v>3.41</v>
      </c>
      <c r="O4973" t="s">
        <v>10</v>
      </c>
      <c r="P4973" t="s">
        <v>10</v>
      </c>
      <c r="Q4973" t="s">
        <v>25</v>
      </c>
      <c r="R4973">
        <v>41</v>
      </c>
      <c r="S4973" t="s">
        <v>10</v>
      </c>
      <c r="T4973" t="s">
        <v>10</v>
      </c>
      <c r="U4973" t="s">
        <v>10</v>
      </c>
      <c r="V4973" t="s">
        <v>10</v>
      </c>
      <c r="W4973" t="s">
        <v>10</v>
      </c>
      <c r="X4973" t="s">
        <v>10</v>
      </c>
      <c r="Y4973" t="s">
        <v>10</v>
      </c>
      <c r="Z4973" t="s">
        <v>10</v>
      </c>
      <c r="AA4973" t="s">
        <v>43</v>
      </c>
      <c r="AB4973" t="s">
        <v>10</v>
      </c>
      <c r="AC4973" t="s">
        <v>26</v>
      </c>
      <c r="AD4973">
        <v>112.55</v>
      </c>
      <c r="AE4973">
        <v>7806.5</v>
      </c>
      <c r="AF4973">
        <v>0</v>
      </c>
      <c r="AG4973">
        <v>0</v>
      </c>
      <c r="AH4973">
        <v>235.29</v>
      </c>
      <c r="AI4973">
        <v>8041.79</v>
      </c>
      <c r="AJ4973" t="s">
        <v>17</v>
      </c>
      <c r="AM4973" t="str">
        <f t="shared" si="231"/>
        <v>VIP</v>
      </c>
      <c r="AN4973" t="str">
        <f t="shared" si="232"/>
        <v>No</v>
      </c>
      <c r="AO4973" t="str" cm="1">
        <f t="array" ref="AO4973">_xlfn.IFS($C4973&lt;36,"Youth", $C4973&lt;66, "Middle_age", $C4973&gt;65, "Old")</f>
        <v>Youth</v>
      </c>
      <c r="AP4973" t="str">
        <f t="shared" si="233"/>
        <v>6 năm</v>
      </c>
    </row>
    <row r="4974" spans="1:42" x14ac:dyDescent="0.35">
      <c r="A4974" t="s">
        <v>6125</v>
      </c>
      <c r="B4974" t="s">
        <v>19</v>
      </c>
      <c r="C4974">
        <v>37</v>
      </c>
      <c r="D4974" t="s">
        <v>10</v>
      </c>
      <c r="E4974">
        <v>3</v>
      </c>
      <c r="F4974" t="s">
        <v>1736</v>
      </c>
      <c r="G4974">
        <v>95722</v>
      </c>
      <c r="H4974">
        <v>39.003357999999999</v>
      </c>
      <c r="I4974">
        <v>-121.02253899999999</v>
      </c>
      <c r="J4974">
        <v>7</v>
      </c>
      <c r="K4974" s="1">
        <v>70</v>
      </c>
      <c r="L4974" t="s">
        <v>12</v>
      </c>
      <c r="M4974" t="s">
        <v>10</v>
      </c>
      <c r="N4974">
        <v>3.67</v>
      </c>
      <c r="O4974" t="s">
        <v>13</v>
      </c>
      <c r="P4974" t="s">
        <v>10</v>
      </c>
      <c r="Q4974" t="s">
        <v>25</v>
      </c>
      <c r="R4974">
        <v>28</v>
      </c>
      <c r="S4974" t="s">
        <v>13</v>
      </c>
      <c r="T4974" t="s">
        <v>10</v>
      </c>
      <c r="U4974" t="s">
        <v>10</v>
      </c>
      <c r="V4974" t="s">
        <v>10</v>
      </c>
      <c r="W4974" t="s">
        <v>10</v>
      </c>
      <c r="X4974" t="s">
        <v>10</v>
      </c>
      <c r="Y4974" t="s">
        <v>10</v>
      </c>
      <c r="Z4974" t="s">
        <v>10</v>
      </c>
      <c r="AA4974" t="s">
        <v>15</v>
      </c>
      <c r="AB4974" t="s">
        <v>10</v>
      </c>
      <c r="AC4974" t="s">
        <v>26</v>
      </c>
      <c r="AD4974">
        <v>106.15</v>
      </c>
      <c r="AE4974">
        <v>7475.1</v>
      </c>
      <c r="AF4974">
        <v>0</v>
      </c>
      <c r="AG4974">
        <v>0</v>
      </c>
      <c r="AH4974">
        <v>256.89999999999998</v>
      </c>
      <c r="AI4974">
        <v>7732</v>
      </c>
      <c r="AJ4974" t="s">
        <v>17</v>
      </c>
      <c r="AM4974" t="str">
        <f t="shared" si="231"/>
        <v>VIP</v>
      </c>
      <c r="AN4974" t="str">
        <f t="shared" si="232"/>
        <v>Yes</v>
      </c>
      <c r="AO4974" t="str" cm="1">
        <f t="array" ref="AO4974">_xlfn.IFS($C4974&lt;36,"Youth", $C4974&lt;66, "Middle_age", $C4974&gt;65, "Old")</f>
        <v>Middle_age</v>
      </c>
      <c r="AP4974" t="str">
        <f t="shared" si="233"/>
        <v>6 năm</v>
      </c>
    </row>
    <row r="4975" spans="1:42" x14ac:dyDescent="0.35">
      <c r="A4975" t="s">
        <v>6126</v>
      </c>
      <c r="B4975" t="s">
        <v>19</v>
      </c>
      <c r="C4975">
        <v>51</v>
      </c>
      <c r="D4975" t="s">
        <v>13</v>
      </c>
      <c r="E4975">
        <v>0</v>
      </c>
      <c r="F4975" t="s">
        <v>4179</v>
      </c>
      <c r="G4975">
        <v>90704</v>
      </c>
      <c r="H4975">
        <v>33.391181000000003</v>
      </c>
      <c r="I4975">
        <v>-118.421305</v>
      </c>
      <c r="J4975">
        <v>0</v>
      </c>
      <c r="K4975" s="1">
        <v>4</v>
      </c>
      <c r="L4975" t="s">
        <v>12</v>
      </c>
      <c r="M4975" t="s">
        <v>10</v>
      </c>
      <c r="N4975">
        <v>17.7</v>
      </c>
      <c r="O4975" t="s">
        <v>13</v>
      </c>
      <c r="P4975" t="s">
        <v>10</v>
      </c>
      <c r="Q4975" t="s">
        <v>49</v>
      </c>
      <c r="R4975">
        <v>22</v>
      </c>
      <c r="S4975" t="s">
        <v>13</v>
      </c>
      <c r="T4975" t="s">
        <v>13</v>
      </c>
      <c r="U4975" t="s">
        <v>13</v>
      </c>
      <c r="V4975" t="s">
        <v>13</v>
      </c>
      <c r="W4975" t="s">
        <v>13</v>
      </c>
      <c r="X4975" t="s">
        <v>10</v>
      </c>
      <c r="Y4975" t="s">
        <v>10</v>
      </c>
      <c r="Z4975" t="s">
        <v>10</v>
      </c>
      <c r="AA4975" t="s">
        <v>21</v>
      </c>
      <c r="AB4975" t="s">
        <v>10</v>
      </c>
      <c r="AC4975" t="s">
        <v>26</v>
      </c>
      <c r="AD4975">
        <v>55.9</v>
      </c>
      <c r="AE4975">
        <v>238.5</v>
      </c>
      <c r="AF4975">
        <v>0</v>
      </c>
      <c r="AG4975">
        <v>0</v>
      </c>
      <c r="AH4975">
        <v>70.8</v>
      </c>
      <c r="AI4975">
        <v>309.3</v>
      </c>
      <c r="AJ4975" t="s">
        <v>17</v>
      </c>
      <c r="AM4975" t="str">
        <f t="shared" si="231"/>
        <v>Stayed</v>
      </c>
      <c r="AN4975" t="str">
        <f t="shared" si="232"/>
        <v>No</v>
      </c>
      <c r="AO4975" t="str" cm="1">
        <f t="array" ref="AO4975">_xlfn.IFS($C4975&lt;36,"Youth", $C4975&lt;66, "Middle_age", $C4975&gt;65, "Old")</f>
        <v>Middle_age</v>
      </c>
      <c r="AP4975" t="str">
        <f t="shared" si="233"/>
        <v>1 năm</v>
      </c>
    </row>
    <row r="4976" spans="1:42" x14ac:dyDescent="0.35">
      <c r="A4976" t="s">
        <v>6127</v>
      </c>
      <c r="B4976" t="s">
        <v>9</v>
      </c>
      <c r="C4976">
        <v>33</v>
      </c>
      <c r="D4976" t="s">
        <v>13</v>
      </c>
      <c r="E4976">
        <v>0</v>
      </c>
      <c r="F4976" t="s">
        <v>1163</v>
      </c>
      <c r="G4976">
        <v>95257</v>
      </c>
      <c r="H4976">
        <v>38.392685999999998</v>
      </c>
      <c r="I4976">
        <v>-120.41595100000001</v>
      </c>
      <c r="J4976">
        <v>0</v>
      </c>
      <c r="K4976" s="1">
        <v>14</v>
      </c>
      <c r="L4976" t="s">
        <v>32</v>
      </c>
      <c r="M4976" t="s">
        <v>10</v>
      </c>
      <c r="N4976">
        <v>21.03</v>
      </c>
      <c r="O4976" t="s">
        <v>10</v>
      </c>
      <c r="P4976" t="s">
        <v>10</v>
      </c>
      <c r="Q4976" t="s">
        <v>49</v>
      </c>
      <c r="R4976">
        <v>7</v>
      </c>
      <c r="S4976" t="s">
        <v>13</v>
      </c>
      <c r="T4976" t="s">
        <v>10</v>
      </c>
      <c r="U4976" t="s">
        <v>13</v>
      </c>
      <c r="V4976" t="s">
        <v>13</v>
      </c>
      <c r="W4976" t="s">
        <v>13</v>
      </c>
      <c r="X4976" t="s">
        <v>13</v>
      </c>
      <c r="Y4976" t="s">
        <v>13</v>
      </c>
      <c r="Z4976" t="s">
        <v>10</v>
      </c>
      <c r="AA4976" t="s">
        <v>15</v>
      </c>
      <c r="AB4976" t="s">
        <v>10</v>
      </c>
      <c r="AC4976" t="s">
        <v>153</v>
      </c>
      <c r="AD4976">
        <v>54.25</v>
      </c>
      <c r="AE4976">
        <v>773.2</v>
      </c>
      <c r="AF4976">
        <v>0</v>
      </c>
      <c r="AG4976">
        <v>0</v>
      </c>
      <c r="AH4976">
        <v>294.42</v>
      </c>
      <c r="AI4976">
        <v>1067.6199999999999</v>
      </c>
      <c r="AJ4976" t="s">
        <v>17</v>
      </c>
      <c r="AM4976" t="str">
        <f t="shared" si="231"/>
        <v>Stayed</v>
      </c>
      <c r="AN4976" t="str">
        <f t="shared" si="232"/>
        <v>No</v>
      </c>
      <c r="AO4976" t="str" cm="1">
        <f t="array" ref="AO4976">_xlfn.IFS($C4976&lt;36,"Youth", $C4976&lt;66, "Middle_age", $C4976&gt;65, "Old")</f>
        <v>Youth</v>
      </c>
      <c r="AP4976" t="str">
        <f t="shared" si="233"/>
        <v>2 năm</v>
      </c>
    </row>
    <row r="4977" spans="1:42" x14ac:dyDescent="0.35">
      <c r="A4977" t="s">
        <v>6128</v>
      </c>
      <c r="B4977" t="s">
        <v>9</v>
      </c>
      <c r="C4977">
        <v>26</v>
      </c>
      <c r="D4977" t="s">
        <v>13</v>
      </c>
      <c r="E4977">
        <v>0</v>
      </c>
      <c r="F4977" t="s">
        <v>1833</v>
      </c>
      <c r="G4977">
        <v>94931</v>
      </c>
      <c r="H4977">
        <v>38.326214999999998</v>
      </c>
      <c r="I4977">
        <v>-122.71874200000001</v>
      </c>
      <c r="J4977">
        <v>0</v>
      </c>
      <c r="K4977" s="1">
        <v>1</v>
      </c>
      <c r="L4977" t="s">
        <v>12</v>
      </c>
      <c r="M4977" t="s">
        <v>10</v>
      </c>
      <c r="N4977">
        <v>35.25</v>
      </c>
      <c r="O4977" t="s">
        <v>13</v>
      </c>
      <c r="P4977" t="s">
        <v>10</v>
      </c>
      <c r="Q4977" t="s">
        <v>25</v>
      </c>
      <c r="R4977">
        <v>30</v>
      </c>
      <c r="S4977" t="s">
        <v>13</v>
      </c>
      <c r="T4977" t="s">
        <v>13</v>
      </c>
      <c r="U4977" t="s">
        <v>10</v>
      </c>
      <c r="V4977" t="s">
        <v>13</v>
      </c>
      <c r="W4977" t="s">
        <v>13</v>
      </c>
      <c r="X4977" t="s">
        <v>13</v>
      </c>
      <c r="Y4977" t="s">
        <v>13</v>
      </c>
      <c r="Z4977" t="s">
        <v>10</v>
      </c>
      <c r="AA4977" t="s">
        <v>21</v>
      </c>
      <c r="AB4977" t="s">
        <v>10</v>
      </c>
      <c r="AC4977" t="s">
        <v>26</v>
      </c>
      <c r="AD4977">
        <v>74.900000000000006</v>
      </c>
      <c r="AE4977">
        <v>74.900000000000006</v>
      </c>
      <c r="AF4977">
        <v>0</v>
      </c>
      <c r="AG4977">
        <v>0</v>
      </c>
      <c r="AH4977">
        <v>35.25</v>
      </c>
      <c r="AI4977">
        <v>110.15</v>
      </c>
      <c r="AJ4977" t="s">
        <v>27</v>
      </c>
      <c r="AK4977" t="s">
        <v>28</v>
      </c>
      <c r="AL4977" t="s">
        <v>29</v>
      </c>
      <c r="AM4977" t="str">
        <f t="shared" si="231"/>
        <v>Churned</v>
      </c>
      <c r="AN4977" t="str">
        <f t="shared" si="232"/>
        <v>No</v>
      </c>
      <c r="AO4977" t="str" cm="1">
        <f t="array" ref="AO4977">_xlfn.IFS($C4977&lt;36,"Youth", $C4977&lt;66, "Middle_age", $C4977&gt;65, "Old")</f>
        <v>Youth</v>
      </c>
      <c r="AP4977" t="str">
        <f t="shared" si="233"/>
        <v>1 năm</v>
      </c>
    </row>
    <row r="4978" spans="1:42" x14ac:dyDescent="0.35">
      <c r="A4978" t="s">
        <v>6129</v>
      </c>
      <c r="B4978" t="s">
        <v>19</v>
      </c>
      <c r="C4978">
        <v>35</v>
      </c>
      <c r="D4978" t="s">
        <v>10</v>
      </c>
      <c r="E4978">
        <v>3</v>
      </c>
      <c r="F4978" t="s">
        <v>3996</v>
      </c>
      <c r="G4978">
        <v>94706</v>
      </c>
      <c r="H4978">
        <v>37.890273999999998</v>
      </c>
      <c r="I4978">
        <v>-122.295192</v>
      </c>
      <c r="J4978">
        <v>9</v>
      </c>
      <c r="K4978" s="1">
        <v>71</v>
      </c>
      <c r="L4978" t="s">
        <v>42</v>
      </c>
      <c r="M4978" t="s">
        <v>10</v>
      </c>
      <c r="N4978">
        <v>22.83</v>
      </c>
      <c r="O4978" t="s">
        <v>13</v>
      </c>
      <c r="P4978" t="s">
        <v>10</v>
      </c>
      <c r="Q4978" t="s">
        <v>49</v>
      </c>
      <c r="R4978">
        <v>53</v>
      </c>
      <c r="S4978" t="s">
        <v>10</v>
      </c>
      <c r="T4978" t="s">
        <v>10</v>
      </c>
      <c r="U4978" t="s">
        <v>10</v>
      </c>
      <c r="V4978" t="s">
        <v>10</v>
      </c>
      <c r="W4978" t="s">
        <v>10</v>
      </c>
      <c r="X4978" t="s">
        <v>10</v>
      </c>
      <c r="Y4978" t="s">
        <v>10</v>
      </c>
      <c r="Z4978" t="s">
        <v>10</v>
      </c>
      <c r="AA4978" t="s">
        <v>43</v>
      </c>
      <c r="AB4978" t="s">
        <v>13</v>
      </c>
      <c r="AC4978" t="s">
        <v>26</v>
      </c>
      <c r="AD4978">
        <v>85.45</v>
      </c>
      <c r="AE4978">
        <v>6029.9</v>
      </c>
      <c r="AF4978">
        <v>0</v>
      </c>
      <c r="AG4978">
        <v>0</v>
      </c>
      <c r="AH4978">
        <v>1620.93</v>
      </c>
      <c r="AI4978">
        <v>7650.83</v>
      </c>
      <c r="AJ4978" t="s">
        <v>17</v>
      </c>
      <c r="AM4978" t="str">
        <f t="shared" si="231"/>
        <v>VIP</v>
      </c>
      <c r="AN4978" t="str">
        <f t="shared" si="232"/>
        <v>Yes</v>
      </c>
      <c r="AO4978" t="str" cm="1">
        <f t="array" ref="AO4978">_xlfn.IFS($C4978&lt;36,"Youth", $C4978&lt;66, "Middle_age", $C4978&gt;65, "Old")</f>
        <v>Youth</v>
      </c>
      <c r="AP4978" t="str">
        <f t="shared" si="233"/>
        <v>6 năm</v>
      </c>
    </row>
    <row r="4979" spans="1:42" x14ac:dyDescent="0.35">
      <c r="A4979" t="s">
        <v>6130</v>
      </c>
      <c r="B4979" t="s">
        <v>19</v>
      </c>
      <c r="C4979">
        <v>40</v>
      </c>
      <c r="D4979" t="s">
        <v>13</v>
      </c>
      <c r="E4979">
        <v>0</v>
      </c>
      <c r="F4979" t="s">
        <v>424</v>
      </c>
      <c r="G4979">
        <v>91723</v>
      </c>
      <c r="H4979">
        <v>34.084747</v>
      </c>
      <c r="I4979">
        <v>-117.886844</v>
      </c>
      <c r="J4979">
        <v>0</v>
      </c>
      <c r="K4979" s="1">
        <v>68</v>
      </c>
      <c r="L4979" t="s">
        <v>12</v>
      </c>
      <c r="M4979" t="s">
        <v>10</v>
      </c>
      <c r="N4979">
        <v>49.42</v>
      </c>
      <c r="O4979" t="s">
        <v>10</v>
      </c>
      <c r="P4979" t="s">
        <v>10</v>
      </c>
      <c r="Q4979" t="s">
        <v>25</v>
      </c>
      <c r="R4979">
        <v>7</v>
      </c>
      <c r="S4979" t="s">
        <v>10</v>
      </c>
      <c r="T4979" t="s">
        <v>10</v>
      </c>
      <c r="U4979" t="s">
        <v>10</v>
      </c>
      <c r="V4979" t="s">
        <v>13</v>
      </c>
      <c r="W4979" t="s">
        <v>13</v>
      </c>
      <c r="X4979" t="s">
        <v>10</v>
      </c>
      <c r="Y4979" t="s">
        <v>10</v>
      </c>
      <c r="Z4979" t="s">
        <v>10</v>
      </c>
      <c r="AA4979" t="s">
        <v>43</v>
      </c>
      <c r="AB4979" t="s">
        <v>10</v>
      </c>
      <c r="AC4979" t="s">
        <v>26</v>
      </c>
      <c r="AD4979">
        <v>102.1</v>
      </c>
      <c r="AE4979">
        <v>7149.35</v>
      </c>
      <c r="AF4979">
        <v>0</v>
      </c>
      <c r="AG4979">
        <v>0</v>
      </c>
      <c r="AH4979">
        <v>3360.56</v>
      </c>
      <c r="AI4979">
        <v>10509.91</v>
      </c>
      <c r="AJ4979" t="s">
        <v>17</v>
      </c>
      <c r="AM4979" t="str">
        <f t="shared" si="231"/>
        <v>VIP</v>
      </c>
      <c r="AN4979" t="str">
        <f t="shared" si="232"/>
        <v>No</v>
      </c>
      <c r="AO4979" t="str" cm="1">
        <f t="array" ref="AO4979">_xlfn.IFS($C4979&lt;36,"Youth", $C4979&lt;66, "Middle_age", $C4979&gt;65, "Old")</f>
        <v>Middle_age</v>
      </c>
      <c r="AP4979" t="str">
        <f t="shared" si="233"/>
        <v>6 năm</v>
      </c>
    </row>
    <row r="4980" spans="1:42" x14ac:dyDescent="0.35">
      <c r="A4980" t="s">
        <v>6131</v>
      </c>
      <c r="B4980" t="s">
        <v>9</v>
      </c>
      <c r="C4980">
        <v>67</v>
      </c>
      <c r="D4980" t="s">
        <v>13</v>
      </c>
      <c r="E4980">
        <v>0</v>
      </c>
      <c r="F4980" t="s">
        <v>579</v>
      </c>
      <c r="G4980">
        <v>92397</v>
      </c>
      <c r="H4980">
        <v>34.358320999999997</v>
      </c>
      <c r="I4980">
        <v>-117.618263</v>
      </c>
      <c r="J4980">
        <v>0</v>
      </c>
      <c r="K4980" s="1">
        <v>20</v>
      </c>
      <c r="L4980" t="s">
        <v>12</v>
      </c>
      <c r="M4980" t="s">
        <v>10</v>
      </c>
      <c r="N4980">
        <v>27.11</v>
      </c>
      <c r="O4980" t="s">
        <v>10</v>
      </c>
      <c r="P4980" t="s">
        <v>10</v>
      </c>
      <c r="Q4980" t="s">
        <v>49</v>
      </c>
      <c r="R4980">
        <v>27</v>
      </c>
      <c r="S4980" t="s">
        <v>13</v>
      </c>
      <c r="T4980" t="s">
        <v>13</v>
      </c>
      <c r="U4980" t="s">
        <v>13</v>
      </c>
      <c r="V4980" t="s">
        <v>13</v>
      </c>
      <c r="W4980" t="s">
        <v>13</v>
      </c>
      <c r="X4980" t="s">
        <v>10</v>
      </c>
      <c r="Y4980" t="s">
        <v>13</v>
      </c>
      <c r="Z4980" t="s">
        <v>10</v>
      </c>
      <c r="AA4980" t="s">
        <v>21</v>
      </c>
      <c r="AB4980" t="s">
        <v>10</v>
      </c>
      <c r="AC4980" t="s">
        <v>16</v>
      </c>
      <c r="AD4980">
        <v>61.6</v>
      </c>
      <c r="AE4980">
        <v>1174.3499999999999</v>
      </c>
      <c r="AF4980">
        <v>0</v>
      </c>
      <c r="AG4980">
        <v>0</v>
      </c>
      <c r="AH4980">
        <v>542.20000000000005</v>
      </c>
      <c r="AI4980">
        <v>1716.55</v>
      </c>
      <c r="AJ4980" t="s">
        <v>27</v>
      </c>
      <c r="AK4980" t="s">
        <v>87</v>
      </c>
      <c r="AL4980" t="s">
        <v>88</v>
      </c>
      <c r="AM4980" t="str">
        <f t="shared" si="231"/>
        <v>Churned</v>
      </c>
      <c r="AN4980" t="str">
        <f t="shared" si="232"/>
        <v>No</v>
      </c>
      <c r="AO4980" t="str" cm="1">
        <f t="array" ref="AO4980">_xlfn.IFS($C4980&lt;36,"Youth", $C4980&lt;66, "Middle_age", $C4980&gt;65, "Old")</f>
        <v>Old</v>
      </c>
      <c r="AP4980" t="str">
        <f t="shared" si="233"/>
        <v>2 năm</v>
      </c>
    </row>
    <row r="4981" spans="1:42" x14ac:dyDescent="0.35">
      <c r="A4981" t="s">
        <v>6132</v>
      </c>
      <c r="B4981" t="s">
        <v>19</v>
      </c>
      <c r="C4981">
        <v>53</v>
      </c>
      <c r="D4981" t="s">
        <v>13</v>
      </c>
      <c r="E4981">
        <v>0</v>
      </c>
      <c r="F4981" t="s">
        <v>468</v>
      </c>
      <c r="G4981">
        <v>95686</v>
      </c>
      <c r="H4981">
        <v>38.157794000000003</v>
      </c>
      <c r="I4981">
        <v>-121.520223</v>
      </c>
      <c r="J4981">
        <v>0</v>
      </c>
      <c r="K4981" s="1">
        <v>6</v>
      </c>
      <c r="L4981" t="s">
        <v>12</v>
      </c>
      <c r="M4981" t="s">
        <v>10</v>
      </c>
      <c r="N4981">
        <v>21.97</v>
      </c>
      <c r="O4981" t="s">
        <v>13</v>
      </c>
      <c r="P4981" t="s">
        <v>10</v>
      </c>
      <c r="Q4981" t="s">
        <v>25</v>
      </c>
      <c r="R4981">
        <v>9</v>
      </c>
      <c r="S4981" t="s">
        <v>13</v>
      </c>
      <c r="T4981" t="s">
        <v>10</v>
      </c>
      <c r="U4981" t="s">
        <v>13</v>
      </c>
      <c r="V4981" t="s">
        <v>13</v>
      </c>
      <c r="W4981" t="s">
        <v>13</v>
      </c>
      <c r="X4981" t="s">
        <v>10</v>
      </c>
      <c r="Y4981" t="s">
        <v>10</v>
      </c>
      <c r="Z4981" t="s">
        <v>10</v>
      </c>
      <c r="AA4981" t="s">
        <v>21</v>
      </c>
      <c r="AB4981" t="s">
        <v>10</v>
      </c>
      <c r="AC4981" t="s">
        <v>26</v>
      </c>
      <c r="AD4981">
        <v>84.4</v>
      </c>
      <c r="AE4981">
        <v>556.35</v>
      </c>
      <c r="AF4981">
        <v>0</v>
      </c>
      <c r="AG4981">
        <v>0</v>
      </c>
      <c r="AH4981">
        <v>131.82</v>
      </c>
      <c r="AI4981">
        <v>688.17</v>
      </c>
      <c r="AJ4981" t="s">
        <v>27</v>
      </c>
      <c r="AK4981" t="s">
        <v>33</v>
      </c>
      <c r="AL4981" t="s">
        <v>403</v>
      </c>
      <c r="AM4981" t="str">
        <f t="shared" si="231"/>
        <v>Churned</v>
      </c>
      <c r="AN4981" t="str">
        <f t="shared" si="232"/>
        <v>No</v>
      </c>
      <c r="AO4981" t="str" cm="1">
        <f t="array" ref="AO4981">_xlfn.IFS($C4981&lt;36,"Youth", $C4981&lt;66, "Middle_age", $C4981&gt;65, "Old")</f>
        <v>Middle_age</v>
      </c>
      <c r="AP4981" t="str">
        <f t="shared" si="233"/>
        <v>1 năm</v>
      </c>
    </row>
    <row r="4982" spans="1:42" x14ac:dyDescent="0.35">
      <c r="A4982" t="s">
        <v>6133</v>
      </c>
      <c r="B4982" t="s">
        <v>9</v>
      </c>
      <c r="C4982">
        <v>78</v>
      </c>
      <c r="D4982" t="s">
        <v>10</v>
      </c>
      <c r="E4982">
        <v>0</v>
      </c>
      <c r="F4982" t="s">
        <v>994</v>
      </c>
      <c r="G4982">
        <v>95454</v>
      </c>
      <c r="H4982">
        <v>39.806140999999997</v>
      </c>
      <c r="I4982">
        <v>-123.531098</v>
      </c>
      <c r="J4982">
        <v>2</v>
      </c>
      <c r="K4982" s="1">
        <v>71</v>
      </c>
      <c r="L4982" t="s">
        <v>42</v>
      </c>
      <c r="M4982" t="s">
        <v>10</v>
      </c>
      <c r="N4982">
        <v>12.26</v>
      </c>
      <c r="O4982" t="s">
        <v>13</v>
      </c>
      <c r="P4982" t="s">
        <v>10</v>
      </c>
      <c r="Q4982" t="s">
        <v>25</v>
      </c>
      <c r="R4982">
        <v>3</v>
      </c>
      <c r="S4982" t="s">
        <v>10</v>
      </c>
      <c r="T4982" t="s">
        <v>10</v>
      </c>
      <c r="U4982" t="s">
        <v>10</v>
      </c>
      <c r="V4982" t="s">
        <v>10</v>
      </c>
      <c r="W4982" t="s">
        <v>10</v>
      </c>
      <c r="X4982" t="s">
        <v>13</v>
      </c>
      <c r="Y4982" t="s">
        <v>13</v>
      </c>
      <c r="Z4982" t="s">
        <v>10</v>
      </c>
      <c r="AA4982" t="s">
        <v>43</v>
      </c>
      <c r="AB4982" t="s">
        <v>10</v>
      </c>
      <c r="AC4982" t="s">
        <v>26</v>
      </c>
      <c r="AD4982">
        <v>99.4</v>
      </c>
      <c r="AE4982">
        <v>7168.25</v>
      </c>
      <c r="AF4982">
        <v>0</v>
      </c>
      <c r="AG4982">
        <v>0</v>
      </c>
      <c r="AH4982">
        <v>870.46</v>
      </c>
      <c r="AI4982">
        <v>8038.71</v>
      </c>
      <c r="AJ4982" t="s">
        <v>17</v>
      </c>
      <c r="AM4982" t="str">
        <f t="shared" si="231"/>
        <v>VIP</v>
      </c>
      <c r="AN4982" t="str">
        <f t="shared" si="232"/>
        <v>No</v>
      </c>
      <c r="AO4982" t="str" cm="1">
        <f t="array" ref="AO4982">_xlfn.IFS($C4982&lt;36,"Youth", $C4982&lt;66, "Middle_age", $C4982&gt;65, "Old")</f>
        <v>Old</v>
      </c>
      <c r="AP4982" t="str">
        <f t="shared" si="233"/>
        <v>6 năm</v>
      </c>
    </row>
    <row r="4983" spans="1:42" x14ac:dyDescent="0.35">
      <c r="A4983" t="s">
        <v>6134</v>
      </c>
      <c r="B4983" t="s">
        <v>19</v>
      </c>
      <c r="C4983">
        <v>59</v>
      </c>
      <c r="D4983" t="s">
        <v>10</v>
      </c>
      <c r="E4983">
        <v>3</v>
      </c>
      <c r="F4983" t="s">
        <v>1037</v>
      </c>
      <c r="G4983">
        <v>93256</v>
      </c>
      <c r="H4983">
        <v>35.957019000000003</v>
      </c>
      <c r="I4983">
        <v>-119.330928</v>
      </c>
      <c r="J4983">
        <v>5</v>
      </c>
      <c r="K4983" s="1">
        <v>66</v>
      </c>
      <c r="L4983" t="s">
        <v>12</v>
      </c>
      <c r="M4983" t="s">
        <v>10</v>
      </c>
      <c r="N4983">
        <v>38.549999999999997</v>
      </c>
      <c r="O4983" t="s">
        <v>10</v>
      </c>
      <c r="P4983" t="s">
        <v>13</v>
      </c>
      <c r="AA4983" t="s">
        <v>43</v>
      </c>
      <c r="AB4983" t="s">
        <v>10</v>
      </c>
      <c r="AC4983" t="s">
        <v>16</v>
      </c>
      <c r="AD4983">
        <v>25.3</v>
      </c>
      <c r="AE4983">
        <v>1672.35</v>
      </c>
      <c r="AF4983">
        <v>0</v>
      </c>
      <c r="AG4983">
        <v>0</v>
      </c>
      <c r="AH4983">
        <v>2544.3000000000002</v>
      </c>
      <c r="AI4983">
        <v>4216.6499999999996</v>
      </c>
      <c r="AJ4983" t="s">
        <v>17</v>
      </c>
      <c r="AM4983" t="str">
        <f t="shared" si="231"/>
        <v>VIP</v>
      </c>
      <c r="AN4983" t="str">
        <f t="shared" si="232"/>
        <v>Yes</v>
      </c>
      <c r="AO4983" t="str" cm="1">
        <f t="array" ref="AO4983">_xlfn.IFS($C4983&lt;36,"Youth", $C4983&lt;66, "Middle_age", $C4983&gt;65, "Old")</f>
        <v>Middle_age</v>
      </c>
      <c r="AP4983" t="str">
        <f t="shared" si="233"/>
        <v>6 năm</v>
      </c>
    </row>
    <row r="4984" spans="1:42" x14ac:dyDescent="0.35">
      <c r="A4984" t="s">
        <v>6135</v>
      </c>
      <c r="B4984" t="s">
        <v>9</v>
      </c>
      <c r="C4984">
        <v>24</v>
      </c>
      <c r="D4984" t="s">
        <v>13</v>
      </c>
      <c r="E4984">
        <v>0</v>
      </c>
      <c r="F4984" t="s">
        <v>872</v>
      </c>
      <c r="G4984">
        <v>91361</v>
      </c>
      <c r="H4984">
        <v>34.130991999999999</v>
      </c>
      <c r="I4984">
        <v>-118.894673</v>
      </c>
      <c r="J4984">
        <v>0</v>
      </c>
      <c r="K4984" s="1">
        <v>4</v>
      </c>
      <c r="L4984" t="s">
        <v>12</v>
      </c>
      <c r="M4984" t="s">
        <v>10</v>
      </c>
      <c r="N4984">
        <v>22.07</v>
      </c>
      <c r="O4984" t="s">
        <v>13</v>
      </c>
      <c r="P4984" t="s">
        <v>10</v>
      </c>
      <c r="Q4984" t="s">
        <v>49</v>
      </c>
      <c r="R4984">
        <v>41</v>
      </c>
      <c r="S4984" t="s">
        <v>10</v>
      </c>
      <c r="T4984" t="s">
        <v>13</v>
      </c>
      <c r="U4984" t="s">
        <v>13</v>
      </c>
      <c r="V4984" t="s">
        <v>13</v>
      </c>
      <c r="W4984" t="s">
        <v>13</v>
      </c>
      <c r="X4984" t="s">
        <v>13</v>
      </c>
      <c r="Y4984" t="s">
        <v>13</v>
      </c>
      <c r="Z4984" t="s">
        <v>10</v>
      </c>
      <c r="AA4984" t="s">
        <v>21</v>
      </c>
      <c r="AB4984" t="s">
        <v>10</v>
      </c>
      <c r="AC4984" t="s">
        <v>26</v>
      </c>
      <c r="AD4984">
        <v>50.55</v>
      </c>
      <c r="AE4984">
        <v>235.65</v>
      </c>
      <c r="AF4984">
        <v>0</v>
      </c>
      <c r="AG4984">
        <v>0</v>
      </c>
      <c r="AH4984">
        <v>88.28</v>
      </c>
      <c r="AI4984">
        <v>323.93</v>
      </c>
      <c r="AJ4984" t="s">
        <v>17</v>
      </c>
      <c r="AM4984" t="str">
        <f t="shared" si="231"/>
        <v>Stayed</v>
      </c>
      <c r="AN4984" t="str">
        <f t="shared" si="232"/>
        <v>No</v>
      </c>
      <c r="AO4984" t="str" cm="1">
        <f t="array" ref="AO4984">_xlfn.IFS($C4984&lt;36,"Youth", $C4984&lt;66, "Middle_age", $C4984&gt;65, "Old")</f>
        <v>Youth</v>
      </c>
      <c r="AP4984" t="str">
        <f t="shared" si="233"/>
        <v>1 năm</v>
      </c>
    </row>
    <row r="4985" spans="1:42" x14ac:dyDescent="0.35">
      <c r="A4985" t="s">
        <v>6136</v>
      </c>
      <c r="B4985" t="s">
        <v>19</v>
      </c>
      <c r="C4985">
        <v>53</v>
      </c>
      <c r="D4985" t="s">
        <v>13</v>
      </c>
      <c r="E4985">
        <v>2</v>
      </c>
      <c r="F4985" t="s">
        <v>114</v>
      </c>
      <c r="G4985">
        <v>95215</v>
      </c>
      <c r="H4985">
        <v>37.946281999999997</v>
      </c>
      <c r="I4985">
        <v>-121.139499</v>
      </c>
      <c r="J4985">
        <v>0</v>
      </c>
      <c r="K4985" s="1">
        <v>55</v>
      </c>
      <c r="L4985" t="s">
        <v>46</v>
      </c>
      <c r="M4985" t="s">
        <v>10</v>
      </c>
      <c r="N4985">
        <v>39.29</v>
      </c>
      <c r="O4985" t="s">
        <v>13</v>
      </c>
      <c r="P4985" t="s">
        <v>13</v>
      </c>
      <c r="AA4985" t="s">
        <v>15</v>
      </c>
      <c r="AB4985" t="s">
        <v>13</v>
      </c>
      <c r="AC4985" t="s">
        <v>26</v>
      </c>
      <c r="AD4985">
        <v>19.100000000000001</v>
      </c>
      <c r="AE4985">
        <v>1001.5</v>
      </c>
      <c r="AF4985">
        <v>0</v>
      </c>
      <c r="AG4985">
        <v>0</v>
      </c>
      <c r="AH4985">
        <v>2160.9499999999998</v>
      </c>
      <c r="AI4985">
        <v>3162.45</v>
      </c>
      <c r="AJ4985" t="s">
        <v>17</v>
      </c>
      <c r="AM4985" t="str">
        <f t="shared" si="231"/>
        <v>VIP</v>
      </c>
      <c r="AN4985" t="str">
        <f t="shared" si="232"/>
        <v>Yes</v>
      </c>
      <c r="AO4985" t="str" cm="1">
        <f t="array" ref="AO4985">_xlfn.IFS($C4985&lt;36,"Youth", $C4985&lt;66, "Middle_age", $C4985&gt;65, "Old")</f>
        <v>Middle_age</v>
      </c>
      <c r="AP4985" t="str">
        <f t="shared" si="233"/>
        <v>5 năm</v>
      </c>
    </row>
    <row r="4986" spans="1:42" x14ac:dyDescent="0.35">
      <c r="A4986" t="s">
        <v>6137</v>
      </c>
      <c r="B4986" t="s">
        <v>19</v>
      </c>
      <c r="C4986">
        <v>48</v>
      </c>
      <c r="D4986" t="s">
        <v>10</v>
      </c>
      <c r="E4986">
        <v>1</v>
      </c>
      <c r="F4986" t="s">
        <v>306</v>
      </c>
      <c r="G4986">
        <v>91364</v>
      </c>
      <c r="H4986">
        <v>34.153733000000003</v>
      </c>
      <c r="I4986">
        <v>-118.593408</v>
      </c>
      <c r="J4986">
        <v>0</v>
      </c>
      <c r="K4986" s="1">
        <v>72</v>
      </c>
      <c r="L4986" t="s">
        <v>12</v>
      </c>
      <c r="M4986" t="s">
        <v>10</v>
      </c>
      <c r="N4986">
        <v>19.64</v>
      </c>
      <c r="O4986" t="s">
        <v>10</v>
      </c>
      <c r="P4986" t="s">
        <v>13</v>
      </c>
      <c r="AA4986" t="s">
        <v>43</v>
      </c>
      <c r="AB4986" t="s">
        <v>13</v>
      </c>
      <c r="AC4986" t="s">
        <v>16</v>
      </c>
      <c r="AD4986">
        <v>24.1</v>
      </c>
      <c r="AE4986">
        <v>1734.65</v>
      </c>
      <c r="AF4986">
        <v>0</v>
      </c>
      <c r="AG4986">
        <v>0</v>
      </c>
      <c r="AH4986">
        <v>1414.08</v>
      </c>
      <c r="AI4986">
        <v>3148.73</v>
      </c>
      <c r="AJ4986" t="s">
        <v>17</v>
      </c>
      <c r="AM4986" t="str">
        <f t="shared" si="231"/>
        <v>VIP</v>
      </c>
      <c r="AN4986" t="str">
        <f t="shared" si="232"/>
        <v>Yes</v>
      </c>
      <c r="AO4986" t="str" cm="1">
        <f t="array" ref="AO4986">_xlfn.IFS($C4986&lt;36,"Youth", $C4986&lt;66, "Middle_age", $C4986&gt;65, "Old")</f>
        <v>Middle_age</v>
      </c>
      <c r="AP4986" t="str">
        <f t="shared" si="233"/>
        <v>6 năm</v>
      </c>
    </row>
    <row r="4987" spans="1:42" x14ac:dyDescent="0.35">
      <c r="A4987" t="s">
        <v>6138</v>
      </c>
      <c r="B4987" t="s">
        <v>9</v>
      </c>
      <c r="C4987">
        <v>39</v>
      </c>
      <c r="D4987" t="s">
        <v>10</v>
      </c>
      <c r="E4987">
        <v>2</v>
      </c>
      <c r="F4987" t="s">
        <v>696</v>
      </c>
      <c r="G4987">
        <v>92274</v>
      </c>
      <c r="H4987">
        <v>33.53604</v>
      </c>
      <c r="I4987">
        <v>-116.11922199999999</v>
      </c>
      <c r="J4987">
        <v>8</v>
      </c>
      <c r="K4987" s="1">
        <v>18</v>
      </c>
      <c r="L4987" t="s">
        <v>12</v>
      </c>
      <c r="M4987" t="s">
        <v>10</v>
      </c>
      <c r="N4987">
        <v>14.6</v>
      </c>
      <c r="O4987" t="s">
        <v>13</v>
      </c>
      <c r="P4987" t="s">
        <v>13</v>
      </c>
      <c r="AA4987" t="s">
        <v>21</v>
      </c>
      <c r="AB4987" t="s">
        <v>13</v>
      </c>
      <c r="AC4987" t="s">
        <v>16</v>
      </c>
      <c r="AD4987">
        <v>20.45</v>
      </c>
      <c r="AE4987">
        <v>357</v>
      </c>
      <c r="AF4987">
        <v>0</v>
      </c>
      <c r="AG4987">
        <v>0</v>
      </c>
      <c r="AH4987">
        <v>262.8</v>
      </c>
      <c r="AI4987">
        <v>619.79999999999995</v>
      </c>
      <c r="AJ4987" t="s">
        <v>17</v>
      </c>
      <c r="AM4987" t="str">
        <f t="shared" si="231"/>
        <v>Stayed</v>
      </c>
      <c r="AN4987" t="str">
        <f t="shared" si="232"/>
        <v>Yes</v>
      </c>
      <c r="AO4987" t="str" cm="1">
        <f t="array" ref="AO4987">_xlfn.IFS($C4987&lt;36,"Youth", $C4987&lt;66, "Middle_age", $C4987&gt;65, "Old")</f>
        <v>Middle_age</v>
      </c>
      <c r="AP4987" t="str">
        <f t="shared" si="233"/>
        <v>2 năm</v>
      </c>
    </row>
    <row r="4988" spans="1:42" x14ac:dyDescent="0.35">
      <c r="A4988" t="s">
        <v>6139</v>
      </c>
      <c r="B4988" t="s">
        <v>19</v>
      </c>
      <c r="C4988">
        <v>51</v>
      </c>
      <c r="D4988" t="s">
        <v>10</v>
      </c>
      <c r="E4988">
        <v>0</v>
      </c>
      <c r="F4988" t="s">
        <v>1725</v>
      </c>
      <c r="G4988">
        <v>91911</v>
      </c>
      <c r="H4988">
        <v>32.607964000000003</v>
      </c>
      <c r="I4988">
        <v>-117.059459</v>
      </c>
      <c r="J4988">
        <v>7</v>
      </c>
      <c r="K4988" s="1">
        <v>25</v>
      </c>
      <c r="L4988" t="s">
        <v>12</v>
      </c>
      <c r="M4988" t="s">
        <v>10</v>
      </c>
      <c r="N4988">
        <v>3.81</v>
      </c>
      <c r="O4988" t="s">
        <v>13</v>
      </c>
      <c r="P4988" t="s">
        <v>10</v>
      </c>
      <c r="Q4988" t="s">
        <v>25</v>
      </c>
      <c r="R4988">
        <v>8</v>
      </c>
      <c r="S4988" t="s">
        <v>13</v>
      </c>
      <c r="T4988" t="s">
        <v>13</v>
      </c>
      <c r="U4988" t="s">
        <v>13</v>
      </c>
      <c r="V4988" t="s">
        <v>10</v>
      </c>
      <c r="W4988" t="s">
        <v>10</v>
      </c>
      <c r="X4988" t="s">
        <v>10</v>
      </c>
      <c r="Y4988" t="s">
        <v>10</v>
      </c>
      <c r="Z4988" t="s">
        <v>10</v>
      </c>
      <c r="AA4988" t="s">
        <v>21</v>
      </c>
      <c r="AB4988" t="s">
        <v>10</v>
      </c>
      <c r="AC4988" t="s">
        <v>16</v>
      </c>
      <c r="AD4988">
        <v>95.7</v>
      </c>
      <c r="AE4988">
        <v>2338.35</v>
      </c>
      <c r="AF4988">
        <v>0</v>
      </c>
      <c r="AG4988">
        <v>0</v>
      </c>
      <c r="AH4988">
        <v>95.25</v>
      </c>
      <c r="AI4988">
        <v>2433.6</v>
      </c>
      <c r="AJ4988" t="s">
        <v>17</v>
      </c>
      <c r="AM4988" t="str">
        <f t="shared" si="231"/>
        <v>Stayed</v>
      </c>
      <c r="AN4988" t="str">
        <f t="shared" si="232"/>
        <v>No</v>
      </c>
      <c r="AO4988" t="str" cm="1">
        <f t="array" ref="AO4988">_xlfn.IFS($C4988&lt;36,"Youth", $C4988&lt;66, "Middle_age", $C4988&gt;65, "Old")</f>
        <v>Middle_age</v>
      </c>
      <c r="AP4988" t="str">
        <f t="shared" si="233"/>
        <v>3 năm</v>
      </c>
    </row>
    <row r="4989" spans="1:42" x14ac:dyDescent="0.35">
      <c r="A4989" t="s">
        <v>6140</v>
      </c>
      <c r="B4989" t="s">
        <v>9</v>
      </c>
      <c r="C4989">
        <v>41</v>
      </c>
      <c r="D4989" t="s">
        <v>13</v>
      </c>
      <c r="E4989">
        <v>0</v>
      </c>
      <c r="F4989" t="s">
        <v>3707</v>
      </c>
      <c r="G4989">
        <v>94938</v>
      </c>
      <c r="H4989">
        <v>38.021771999999999</v>
      </c>
      <c r="I4989">
        <v>-122.691744</v>
      </c>
      <c r="J4989">
        <v>0</v>
      </c>
      <c r="K4989" s="1">
        <v>40</v>
      </c>
      <c r="L4989" t="s">
        <v>12</v>
      </c>
      <c r="M4989" t="s">
        <v>10</v>
      </c>
      <c r="N4989">
        <v>33.83</v>
      </c>
      <c r="O4989" t="s">
        <v>10</v>
      </c>
      <c r="P4989" t="s">
        <v>10</v>
      </c>
      <c r="Q4989" t="s">
        <v>49</v>
      </c>
      <c r="R4989">
        <v>19</v>
      </c>
      <c r="S4989" t="s">
        <v>13</v>
      </c>
      <c r="T4989" t="s">
        <v>13</v>
      </c>
      <c r="U4989" t="s">
        <v>10</v>
      </c>
      <c r="V4989" t="s">
        <v>10</v>
      </c>
      <c r="W4989" t="s">
        <v>10</v>
      </c>
      <c r="X4989" t="s">
        <v>10</v>
      </c>
      <c r="Y4989" t="s">
        <v>10</v>
      </c>
      <c r="Z4989" t="s">
        <v>10</v>
      </c>
      <c r="AA4989" t="s">
        <v>15</v>
      </c>
      <c r="AB4989" t="s">
        <v>10</v>
      </c>
      <c r="AC4989" t="s">
        <v>16</v>
      </c>
      <c r="AD4989">
        <v>80.75</v>
      </c>
      <c r="AE4989">
        <v>3208.65</v>
      </c>
      <c r="AF4989">
        <v>0</v>
      </c>
      <c r="AG4989">
        <v>0</v>
      </c>
      <c r="AH4989">
        <v>1353.2</v>
      </c>
      <c r="AI4989">
        <v>4561.8500000000004</v>
      </c>
      <c r="AJ4989" t="s">
        <v>17</v>
      </c>
      <c r="AM4989" t="str">
        <f t="shared" si="231"/>
        <v>VIP</v>
      </c>
      <c r="AN4989" t="str">
        <f t="shared" si="232"/>
        <v>No</v>
      </c>
      <c r="AO4989" t="str" cm="1">
        <f t="array" ref="AO4989">_xlfn.IFS($C4989&lt;36,"Youth", $C4989&lt;66, "Middle_age", $C4989&gt;65, "Old")</f>
        <v>Middle_age</v>
      </c>
      <c r="AP4989" t="str">
        <f t="shared" si="233"/>
        <v>4 năm</v>
      </c>
    </row>
    <row r="4990" spans="1:42" x14ac:dyDescent="0.35">
      <c r="A4990" t="s">
        <v>6141</v>
      </c>
      <c r="B4990" t="s">
        <v>9</v>
      </c>
      <c r="C4990">
        <v>30</v>
      </c>
      <c r="D4990" t="s">
        <v>10</v>
      </c>
      <c r="E4990">
        <v>0</v>
      </c>
      <c r="F4990" t="s">
        <v>4214</v>
      </c>
      <c r="G4990">
        <v>91763</v>
      </c>
      <c r="H4990">
        <v>34.072121000000003</v>
      </c>
      <c r="I4990">
        <v>-117.698319</v>
      </c>
      <c r="J4990">
        <v>1</v>
      </c>
      <c r="K4990" s="1">
        <v>71</v>
      </c>
      <c r="L4990" t="s">
        <v>12</v>
      </c>
      <c r="M4990" t="s">
        <v>10</v>
      </c>
      <c r="N4990">
        <v>8.2100000000000009</v>
      </c>
      <c r="O4990" t="s">
        <v>10</v>
      </c>
      <c r="P4990" t="s">
        <v>13</v>
      </c>
      <c r="AA4990" t="s">
        <v>43</v>
      </c>
      <c r="AB4990" t="s">
        <v>10</v>
      </c>
      <c r="AC4990" t="s">
        <v>16</v>
      </c>
      <c r="AD4990">
        <v>24.25</v>
      </c>
      <c r="AE4990">
        <v>1732.95</v>
      </c>
      <c r="AF4990">
        <v>0</v>
      </c>
      <c r="AG4990">
        <v>0</v>
      </c>
      <c r="AH4990">
        <v>582.91</v>
      </c>
      <c r="AI4990">
        <v>2315.86</v>
      </c>
      <c r="AJ4990" t="s">
        <v>17</v>
      </c>
      <c r="AM4990" t="str">
        <f t="shared" si="231"/>
        <v>Stayed</v>
      </c>
      <c r="AN4990" t="str">
        <f t="shared" si="232"/>
        <v>No</v>
      </c>
      <c r="AO4990" t="str" cm="1">
        <f t="array" ref="AO4990">_xlfn.IFS($C4990&lt;36,"Youth", $C4990&lt;66, "Middle_age", $C4990&gt;65, "Old")</f>
        <v>Youth</v>
      </c>
      <c r="AP4990" t="str">
        <f t="shared" si="233"/>
        <v>6 năm</v>
      </c>
    </row>
    <row r="4991" spans="1:42" x14ac:dyDescent="0.35">
      <c r="A4991" t="s">
        <v>6142</v>
      </c>
      <c r="B4991" t="s">
        <v>9</v>
      </c>
      <c r="C4991">
        <v>53</v>
      </c>
      <c r="D4991" t="s">
        <v>13</v>
      </c>
      <c r="E4991">
        <v>0</v>
      </c>
      <c r="F4991" t="s">
        <v>4109</v>
      </c>
      <c r="G4991">
        <v>96025</v>
      </c>
      <c r="H4991">
        <v>41.212694999999997</v>
      </c>
      <c r="I4991">
        <v>-122.392067</v>
      </c>
      <c r="J4991">
        <v>0</v>
      </c>
      <c r="K4991" s="1">
        <v>29</v>
      </c>
      <c r="L4991" t="s">
        <v>12</v>
      </c>
      <c r="M4991" t="s">
        <v>13</v>
      </c>
      <c r="P4991" t="s">
        <v>10</v>
      </c>
      <c r="Q4991" t="s">
        <v>14</v>
      </c>
      <c r="R4991">
        <v>22</v>
      </c>
      <c r="S4991" t="s">
        <v>13</v>
      </c>
      <c r="T4991" t="s">
        <v>13</v>
      </c>
      <c r="U4991" t="s">
        <v>13</v>
      </c>
      <c r="V4991" t="s">
        <v>13</v>
      </c>
      <c r="W4991" t="s">
        <v>13</v>
      </c>
      <c r="X4991" t="s">
        <v>13</v>
      </c>
      <c r="Y4991" t="s">
        <v>13</v>
      </c>
      <c r="Z4991" t="s">
        <v>10</v>
      </c>
      <c r="AA4991" t="s">
        <v>21</v>
      </c>
      <c r="AB4991" t="s">
        <v>10</v>
      </c>
      <c r="AC4991" t="s">
        <v>16</v>
      </c>
      <c r="AD4991">
        <v>25.1</v>
      </c>
      <c r="AE4991">
        <v>712.85</v>
      </c>
      <c r="AF4991">
        <v>0</v>
      </c>
      <c r="AG4991">
        <v>0</v>
      </c>
      <c r="AH4991">
        <v>0</v>
      </c>
      <c r="AI4991">
        <v>712.85</v>
      </c>
      <c r="AJ4991" t="s">
        <v>27</v>
      </c>
      <c r="AK4991" t="s">
        <v>28</v>
      </c>
      <c r="AL4991" t="s">
        <v>173</v>
      </c>
      <c r="AM4991" t="str">
        <f t="shared" si="231"/>
        <v>Churned</v>
      </c>
      <c r="AN4991" t="str">
        <f t="shared" si="232"/>
        <v>No</v>
      </c>
      <c r="AO4991" t="str" cm="1">
        <f t="array" ref="AO4991">_xlfn.IFS($C4991&lt;36,"Youth", $C4991&lt;66, "Middle_age", $C4991&gt;65, "Old")</f>
        <v>Middle_age</v>
      </c>
      <c r="AP4991" t="str">
        <f t="shared" si="233"/>
        <v>3 năm</v>
      </c>
    </row>
    <row r="4992" spans="1:42" x14ac:dyDescent="0.35">
      <c r="A4992" t="s">
        <v>6143</v>
      </c>
      <c r="B4992" t="s">
        <v>19</v>
      </c>
      <c r="C4992">
        <v>73</v>
      </c>
      <c r="D4992" t="s">
        <v>10</v>
      </c>
      <c r="E4992">
        <v>0</v>
      </c>
      <c r="F4992" t="s">
        <v>2669</v>
      </c>
      <c r="G4992">
        <v>93925</v>
      </c>
      <c r="H4992">
        <v>36.596271000000002</v>
      </c>
      <c r="I4992">
        <v>-121.442274</v>
      </c>
      <c r="J4992">
        <v>10</v>
      </c>
      <c r="K4992" s="1">
        <v>29</v>
      </c>
      <c r="L4992" t="s">
        <v>12</v>
      </c>
      <c r="M4992" t="s">
        <v>10</v>
      </c>
      <c r="N4992">
        <v>32.03</v>
      </c>
      <c r="O4992" t="s">
        <v>13</v>
      </c>
      <c r="P4992" t="s">
        <v>10</v>
      </c>
      <c r="Q4992" t="s">
        <v>25</v>
      </c>
      <c r="R4992">
        <v>16</v>
      </c>
      <c r="S4992" t="s">
        <v>10</v>
      </c>
      <c r="T4992" t="s">
        <v>13</v>
      </c>
      <c r="U4992" t="s">
        <v>10</v>
      </c>
      <c r="V4992" t="s">
        <v>13</v>
      </c>
      <c r="W4992" t="s">
        <v>13</v>
      </c>
      <c r="X4992" t="s">
        <v>10</v>
      </c>
      <c r="Y4992" t="s">
        <v>10</v>
      </c>
      <c r="Z4992" t="s">
        <v>10</v>
      </c>
      <c r="AA4992" t="s">
        <v>15</v>
      </c>
      <c r="AB4992" t="s">
        <v>13</v>
      </c>
      <c r="AC4992" t="s">
        <v>26</v>
      </c>
      <c r="AD4992">
        <v>90.1</v>
      </c>
      <c r="AE4992">
        <v>2656.7</v>
      </c>
      <c r="AF4992">
        <v>0</v>
      </c>
      <c r="AG4992">
        <v>0</v>
      </c>
      <c r="AH4992">
        <v>928.87</v>
      </c>
      <c r="AI4992">
        <v>3585.57</v>
      </c>
      <c r="AJ4992" t="s">
        <v>17</v>
      </c>
      <c r="AM4992" t="str">
        <f t="shared" si="231"/>
        <v>VIP</v>
      </c>
      <c r="AN4992" t="str">
        <f t="shared" si="232"/>
        <v>No</v>
      </c>
      <c r="AO4992" t="str" cm="1">
        <f t="array" ref="AO4992">_xlfn.IFS($C4992&lt;36,"Youth", $C4992&lt;66, "Middle_age", $C4992&gt;65, "Old")</f>
        <v>Old</v>
      </c>
      <c r="AP4992" t="str">
        <f t="shared" si="233"/>
        <v>3 năm</v>
      </c>
    </row>
    <row r="4993" spans="1:42" x14ac:dyDescent="0.35">
      <c r="A4993" t="s">
        <v>6144</v>
      </c>
      <c r="B4993" t="s">
        <v>9</v>
      </c>
      <c r="C4993">
        <v>42</v>
      </c>
      <c r="D4993" t="s">
        <v>10</v>
      </c>
      <c r="E4993">
        <v>1</v>
      </c>
      <c r="F4993" t="s">
        <v>3442</v>
      </c>
      <c r="G4993">
        <v>91740</v>
      </c>
      <c r="H4993">
        <v>34.119363</v>
      </c>
      <c r="I4993">
        <v>-117.855059</v>
      </c>
      <c r="J4993">
        <v>3</v>
      </c>
      <c r="K4993" s="1">
        <v>61</v>
      </c>
      <c r="L4993" t="s">
        <v>46</v>
      </c>
      <c r="M4993" t="s">
        <v>10</v>
      </c>
      <c r="N4993">
        <v>20.010000000000002</v>
      </c>
      <c r="O4993" t="s">
        <v>10</v>
      </c>
      <c r="P4993" t="s">
        <v>10</v>
      </c>
      <c r="Q4993" t="s">
        <v>25</v>
      </c>
      <c r="R4993">
        <v>12</v>
      </c>
      <c r="S4993" t="s">
        <v>10</v>
      </c>
      <c r="T4993" t="s">
        <v>10</v>
      </c>
      <c r="U4993" t="s">
        <v>10</v>
      </c>
      <c r="V4993" t="s">
        <v>10</v>
      </c>
      <c r="W4993" t="s">
        <v>10</v>
      </c>
      <c r="X4993" t="s">
        <v>10</v>
      </c>
      <c r="Y4993" t="s">
        <v>10</v>
      </c>
      <c r="Z4993" t="s">
        <v>10</v>
      </c>
      <c r="AA4993" t="s">
        <v>43</v>
      </c>
      <c r="AB4993" t="s">
        <v>13</v>
      </c>
      <c r="AC4993" t="s">
        <v>16</v>
      </c>
      <c r="AD4993">
        <v>115.1</v>
      </c>
      <c r="AE4993">
        <v>7008.15</v>
      </c>
      <c r="AF4993">
        <v>0</v>
      </c>
      <c r="AG4993">
        <v>0</v>
      </c>
      <c r="AH4993">
        <v>1220.6099999999999</v>
      </c>
      <c r="AI4993">
        <v>8228.76</v>
      </c>
      <c r="AJ4993" t="s">
        <v>17</v>
      </c>
      <c r="AM4993" t="str">
        <f t="shared" si="231"/>
        <v>VIP</v>
      </c>
      <c r="AN4993" t="str">
        <f t="shared" si="232"/>
        <v>Yes</v>
      </c>
      <c r="AO4993" t="str" cm="1">
        <f t="array" ref="AO4993">_xlfn.IFS($C4993&lt;36,"Youth", $C4993&lt;66, "Middle_age", $C4993&gt;65, "Old")</f>
        <v>Middle_age</v>
      </c>
      <c r="AP4993" t="str">
        <f t="shared" si="233"/>
        <v>6 năm</v>
      </c>
    </row>
    <row r="4994" spans="1:42" x14ac:dyDescent="0.35">
      <c r="A4994" t="s">
        <v>6145</v>
      </c>
      <c r="B4994" t="s">
        <v>9</v>
      </c>
      <c r="C4994">
        <v>38</v>
      </c>
      <c r="D4994" t="s">
        <v>10</v>
      </c>
      <c r="E4994">
        <v>0</v>
      </c>
      <c r="F4994" t="s">
        <v>2226</v>
      </c>
      <c r="G4994">
        <v>91311</v>
      </c>
      <c r="H4994">
        <v>34.294142000000001</v>
      </c>
      <c r="I4994">
        <v>-118.603883</v>
      </c>
      <c r="J4994">
        <v>9</v>
      </c>
      <c r="K4994" s="1">
        <v>2</v>
      </c>
      <c r="L4994" t="s">
        <v>12</v>
      </c>
      <c r="M4994" t="s">
        <v>10</v>
      </c>
      <c r="N4994">
        <v>32.86</v>
      </c>
      <c r="O4994" t="s">
        <v>13</v>
      </c>
      <c r="P4994" t="s">
        <v>13</v>
      </c>
      <c r="AA4994" t="s">
        <v>21</v>
      </c>
      <c r="AB4994" t="s">
        <v>13</v>
      </c>
      <c r="AC4994" t="s">
        <v>26</v>
      </c>
      <c r="AD4994">
        <v>20.100000000000001</v>
      </c>
      <c r="AE4994">
        <v>43.15</v>
      </c>
      <c r="AF4994">
        <v>0</v>
      </c>
      <c r="AG4994">
        <v>0</v>
      </c>
      <c r="AH4994">
        <v>65.72</v>
      </c>
      <c r="AI4994">
        <v>108.87</v>
      </c>
      <c r="AJ4994" t="s">
        <v>68</v>
      </c>
      <c r="AM4994" t="str">
        <f t="shared" si="231"/>
        <v>Joined</v>
      </c>
      <c r="AN4994" t="str">
        <f t="shared" si="232"/>
        <v>No</v>
      </c>
      <c r="AO4994" t="str" cm="1">
        <f t="array" ref="AO4994">_xlfn.IFS($C4994&lt;36,"Youth", $C4994&lt;66, "Middle_age", $C4994&gt;65, "Old")</f>
        <v>Middle_age</v>
      </c>
      <c r="AP4994" t="str">
        <f t="shared" si="233"/>
        <v>1 năm</v>
      </c>
    </row>
    <row r="4995" spans="1:42" x14ac:dyDescent="0.35">
      <c r="A4995" t="s">
        <v>6146</v>
      </c>
      <c r="B4995" t="s">
        <v>19</v>
      </c>
      <c r="C4995">
        <v>45</v>
      </c>
      <c r="D4995" t="s">
        <v>10</v>
      </c>
      <c r="E4995">
        <v>2</v>
      </c>
      <c r="F4995" t="s">
        <v>573</v>
      </c>
      <c r="G4995">
        <v>96014</v>
      </c>
      <c r="H4995">
        <v>41.388396999999998</v>
      </c>
      <c r="I4995">
        <v>-122.794636</v>
      </c>
      <c r="J4995">
        <v>1</v>
      </c>
      <c r="K4995" s="1">
        <v>56</v>
      </c>
      <c r="L4995" t="s">
        <v>46</v>
      </c>
      <c r="M4995" t="s">
        <v>10</v>
      </c>
      <c r="N4995">
        <v>22.74</v>
      </c>
      <c r="O4995" t="s">
        <v>13</v>
      </c>
      <c r="P4995" t="s">
        <v>10</v>
      </c>
      <c r="Q4995" t="s">
        <v>49</v>
      </c>
      <c r="R4995">
        <v>13</v>
      </c>
      <c r="S4995" t="s">
        <v>10</v>
      </c>
      <c r="T4995" t="s">
        <v>10</v>
      </c>
      <c r="U4995" t="s">
        <v>10</v>
      </c>
      <c r="V4995" t="s">
        <v>13</v>
      </c>
      <c r="W4995" t="s">
        <v>13</v>
      </c>
      <c r="X4995" t="s">
        <v>13</v>
      </c>
      <c r="Y4995" t="s">
        <v>13</v>
      </c>
      <c r="Z4995" t="s">
        <v>10</v>
      </c>
      <c r="AA4995" t="s">
        <v>43</v>
      </c>
      <c r="AB4995" t="s">
        <v>10</v>
      </c>
      <c r="AC4995" t="s">
        <v>26</v>
      </c>
      <c r="AD4995">
        <v>59.8</v>
      </c>
      <c r="AE4995">
        <v>3457.45</v>
      </c>
      <c r="AF4995">
        <v>35.01</v>
      </c>
      <c r="AG4995">
        <v>0</v>
      </c>
      <c r="AH4995">
        <v>1273.44</v>
      </c>
      <c r="AI4995">
        <v>4695.88</v>
      </c>
      <c r="AJ4995" t="s">
        <v>17</v>
      </c>
      <c r="AM4995" t="str">
        <f t="shared" ref="AM4995:AM5058" si="234">IF($AJ4995="Churned",$AJ4995,IF($AI4995&gt;AVERAGE($AI:$AI),"VIP",$AJ4995))</f>
        <v>VIP</v>
      </c>
      <c r="AN4995" t="str">
        <f t="shared" ref="AN4995:AN5058" si="235">IF($E4995&gt;0,"Yes","No")</f>
        <v>Yes</v>
      </c>
      <c r="AO4995" t="str" cm="1">
        <f t="array" ref="AO4995">_xlfn.IFS($C4995&lt;36,"Youth", $C4995&lt;66, "Middle_age", $C4995&gt;65, "Old")</f>
        <v>Middle_age</v>
      </c>
      <c r="AP4995" t="str">
        <f t="shared" ref="AP4995:AP5058" si="236">IF($K4995&lt;=12, "1 năm", IF($K4995&lt;=24, "2 năm", IF($K4995&lt;=36, "3 năm", IF($K4995&lt;=48, "4 năm", IF($K4995&lt;=60, "5 năm", IF($K4995&lt;=72, "6 năm"))))))</f>
        <v>5 năm</v>
      </c>
    </row>
    <row r="4996" spans="1:42" x14ac:dyDescent="0.35">
      <c r="A4996" t="s">
        <v>6147</v>
      </c>
      <c r="B4996" t="s">
        <v>19</v>
      </c>
      <c r="C4996">
        <v>55</v>
      </c>
      <c r="D4996" t="s">
        <v>13</v>
      </c>
      <c r="E4996">
        <v>3</v>
      </c>
      <c r="F4996" t="s">
        <v>4263</v>
      </c>
      <c r="G4996">
        <v>91340</v>
      </c>
      <c r="H4996">
        <v>34.286130999999997</v>
      </c>
      <c r="I4996">
        <v>-118.435969</v>
      </c>
      <c r="J4996">
        <v>0</v>
      </c>
      <c r="K4996" s="1">
        <v>13</v>
      </c>
      <c r="L4996" t="s">
        <v>32</v>
      </c>
      <c r="M4996" t="s">
        <v>10</v>
      </c>
      <c r="N4996">
        <v>31.93</v>
      </c>
      <c r="O4996" t="s">
        <v>13</v>
      </c>
      <c r="P4996" t="s">
        <v>10</v>
      </c>
      <c r="Q4996" t="s">
        <v>25</v>
      </c>
      <c r="R4996">
        <v>22</v>
      </c>
      <c r="S4996" t="s">
        <v>13</v>
      </c>
      <c r="T4996" t="s">
        <v>13</v>
      </c>
      <c r="U4996" t="s">
        <v>13</v>
      </c>
      <c r="V4996" t="s">
        <v>13</v>
      </c>
      <c r="W4996" t="s">
        <v>10</v>
      </c>
      <c r="X4996" t="s">
        <v>13</v>
      </c>
      <c r="Y4996" t="s">
        <v>13</v>
      </c>
      <c r="Z4996" t="s">
        <v>13</v>
      </c>
      <c r="AA4996" t="s">
        <v>21</v>
      </c>
      <c r="AB4996" t="s">
        <v>10</v>
      </c>
      <c r="AC4996" t="s">
        <v>16</v>
      </c>
      <c r="AD4996">
        <v>78.3</v>
      </c>
      <c r="AE4996">
        <v>1033.95</v>
      </c>
      <c r="AF4996">
        <v>0</v>
      </c>
      <c r="AG4996">
        <v>150</v>
      </c>
      <c r="AH4996">
        <v>415.09</v>
      </c>
      <c r="AI4996">
        <v>1599.04</v>
      </c>
      <c r="AJ4996" t="s">
        <v>17</v>
      </c>
      <c r="AM4996" t="str">
        <f t="shared" si="234"/>
        <v>Stayed</v>
      </c>
      <c r="AN4996" t="str">
        <f t="shared" si="235"/>
        <v>Yes</v>
      </c>
      <c r="AO4996" t="str" cm="1">
        <f t="array" ref="AO4996">_xlfn.IFS($C4996&lt;36,"Youth", $C4996&lt;66, "Middle_age", $C4996&gt;65, "Old")</f>
        <v>Middle_age</v>
      </c>
      <c r="AP4996" t="str">
        <f t="shared" si="236"/>
        <v>2 năm</v>
      </c>
    </row>
    <row r="4997" spans="1:42" x14ac:dyDescent="0.35">
      <c r="A4997" t="s">
        <v>6148</v>
      </c>
      <c r="B4997" t="s">
        <v>9</v>
      </c>
      <c r="C4997">
        <v>65</v>
      </c>
      <c r="D4997" t="s">
        <v>13</v>
      </c>
      <c r="E4997">
        <v>0</v>
      </c>
      <c r="F4997" t="s">
        <v>764</v>
      </c>
      <c r="G4997">
        <v>92084</v>
      </c>
      <c r="H4997">
        <v>33.22784</v>
      </c>
      <c r="I4997">
        <v>-117.200024</v>
      </c>
      <c r="J4997">
        <v>0</v>
      </c>
      <c r="K4997" s="1">
        <v>9</v>
      </c>
      <c r="L4997" t="s">
        <v>12</v>
      </c>
      <c r="M4997" t="s">
        <v>10</v>
      </c>
      <c r="N4997">
        <v>24.96</v>
      </c>
      <c r="O4997" t="s">
        <v>13</v>
      </c>
      <c r="P4997" t="s">
        <v>10</v>
      </c>
      <c r="Q4997" t="s">
        <v>25</v>
      </c>
      <c r="R4997">
        <v>9</v>
      </c>
      <c r="S4997" t="s">
        <v>13</v>
      </c>
      <c r="T4997" t="s">
        <v>13</v>
      </c>
      <c r="U4997" t="s">
        <v>10</v>
      </c>
      <c r="V4997" t="s">
        <v>13</v>
      </c>
      <c r="W4997" t="s">
        <v>13</v>
      </c>
      <c r="X4997" t="s">
        <v>13</v>
      </c>
      <c r="Y4997" t="s">
        <v>13</v>
      </c>
      <c r="Z4997" t="s">
        <v>10</v>
      </c>
      <c r="AA4997" t="s">
        <v>43</v>
      </c>
      <c r="AB4997" t="s">
        <v>13</v>
      </c>
      <c r="AC4997" t="s">
        <v>16</v>
      </c>
      <c r="AD4997">
        <v>75.5</v>
      </c>
      <c r="AE4997">
        <v>637.4</v>
      </c>
      <c r="AF4997">
        <v>0</v>
      </c>
      <c r="AG4997">
        <v>0</v>
      </c>
      <c r="AH4997">
        <v>224.64</v>
      </c>
      <c r="AI4997">
        <v>862.04</v>
      </c>
      <c r="AJ4997" t="s">
        <v>17</v>
      </c>
      <c r="AM4997" t="str">
        <f t="shared" si="234"/>
        <v>Stayed</v>
      </c>
      <c r="AN4997" t="str">
        <f t="shared" si="235"/>
        <v>No</v>
      </c>
      <c r="AO4997" t="str" cm="1">
        <f t="array" ref="AO4997">_xlfn.IFS($C4997&lt;36,"Youth", $C4997&lt;66, "Middle_age", $C4997&gt;65, "Old")</f>
        <v>Middle_age</v>
      </c>
      <c r="AP4997" t="str">
        <f t="shared" si="236"/>
        <v>1 năm</v>
      </c>
    </row>
    <row r="4998" spans="1:42" x14ac:dyDescent="0.35">
      <c r="A4998" t="s">
        <v>6149</v>
      </c>
      <c r="B4998" t="s">
        <v>19</v>
      </c>
      <c r="C4998">
        <v>46</v>
      </c>
      <c r="D4998" t="s">
        <v>10</v>
      </c>
      <c r="E4998">
        <v>2</v>
      </c>
      <c r="F4998" t="s">
        <v>484</v>
      </c>
      <c r="G4998">
        <v>93535</v>
      </c>
      <c r="H4998">
        <v>34.712707999999999</v>
      </c>
      <c r="I4998">
        <v>-117.889656</v>
      </c>
      <c r="J4998">
        <v>4</v>
      </c>
      <c r="K4998" s="1">
        <v>7</v>
      </c>
      <c r="L4998" t="s">
        <v>12</v>
      </c>
      <c r="M4998" t="s">
        <v>13</v>
      </c>
      <c r="P4998" t="s">
        <v>10</v>
      </c>
      <c r="Q4998" t="s">
        <v>49</v>
      </c>
      <c r="R4998">
        <v>28</v>
      </c>
      <c r="S4998" t="s">
        <v>10</v>
      </c>
      <c r="T4998" t="s">
        <v>13</v>
      </c>
      <c r="U4998" t="s">
        <v>10</v>
      </c>
      <c r="V4998" t="s">
        <v>10</v>
      </c>
      <c r="W4998" t="s">
        <v>13</v>
      </c>
      <c r="X4998" t="s">
        <v>10</v>
      </c>
      <c r="Y4998" t="s">
        <v>10</v>
      </c>
      <c r="Z4998" t="s">
        <v>10</v>
      </c>
      <c r="AA4998" t="s">
        <v>43</v>
      </c>
      <c r="AB4998" t="s">
        <v>13</v>
      </c>
      <c r="AC4998" t="s">
        <v>16</v>
      </c>
      <c r="AD4998">
        <v>49.65</v>
      </c>
      <c r="AE4998">
        <v>305.55</v>
      </c>
      <c r="AF4998">
        <v>0</v>
      </c>
      <c r="AG4998">
        <v>0</v>
      </c>
      <c r="AH4998">
        <v>0</v>
      </c>
      <c r="AI4998">
        <v>305.55</v>
      </c>
      <c r="AJ4998" t="s">
        <v>17</v>
      </c>
      <c r="AM4998" t="str">
        <f t="shared" si="234"/>
        <v>Stayed</v>
      </c>
      <c r="AN4998" t="str">
        <f t="shared" si="235"/>
        <v>Yes</v>
      </c>
      <c r="AO4998" t="str" cm="1">
        <f t="array" ref="AO4998">_xlfn.IFS($C4998&lt;36,"Youth", $C4998&lt;66, "Middle_age", $C4998&gt;65, "Old")</f>
        <v>Middle_age</v>
      </c>
      <c r="AP4998" t="str">
        <f t="shared" si="236"/>
        <v>1 năm</v>
      </c>
    </row>
    <row r="4999" spans="1:42" x14ac:dyDescent="0.35">
      <c r="A4999" t="s">
        <v>6150</v>
      </c>
      <c r="B4999" t="s">
        <v>9</v>
      </c>
      <c r="C4999">
        <v>77</v>
      </c>
      <c r="D4999" t="s">
        <v>13</v>
      </c>
      <c r="E4999">
        <v>0</v>
      </c>
      <c r="F4999" t="s">
        <v>51</v>
      </c>
      <c r="G4999">
        <v>95681</v>
      </c>
      <c r="H4999">
        <v>38.984755999999997</v>
      </c>
      <c r="I4999">
        <v>-121.345074</v>
      </c>
      <c r="J4999">
        <v>0</v>
      </c>
      <c r="K4999" s="1">
        <v>2</v>
      </c>
      <c r="L4999" t="s">
        <v>12</v>
      </c>
      <c r="M4999" t="s">
        <v>10</v>
      </c>
      <c r="N4999">
        <v>19.27</v>
      </c>
      <c r="O4999" t="s">
        <v>10</v>
      </c>
      <c r="P4999" t="s">
        <v>10</v>
      </c>
      <c r="Q4999" t="s">
        <v>25</v>
      </c>
      <c r="R4999">
        <v>18</v>
      </c>
      <c r="S4999" t="s">
        <v>13</v>
      </c>
      <c r="T4999" t="s">
        <v>13</v>
      </c>
      <c r="U4999" t="s">
        <v>13</v>
      </c>
      <c r="V4999" t="s">
        <v>13</v>
      </c>
      <c r="W4999" t="s">
        <v>10</v>
      </c>
      <c r="X4999" t="s">
        <v>10</v>
      </c>
      <c r="Y4999" t="s">
        <v>13</v>
      </c>
      <c r="Z4999" t="s">
        <v>10</v>
      </c>
      <c r="AA4999" t="s">
        <v>21</v>
      </c>
      <c r="AB4999" t="s">
        <v>10</v>
      </c>
      <c r="AC4999" t="s">
        <v>26</v>
      </c>
      <c r="AD4999">
        <v>93.85</v>
      </c>
      <c r="AE4999">
        <v>170.85</v>
      </c>
      <c r="AF4999">
        <v>0</v>
      </c>
      <c r="AG4999">
        <v>0</v>
      </c>
      <c r="AH4999">
        <v>38.54</v>
      </c>
      <c r="AI4999">
        <v>209.39</v>
      </c>
      <c r="AJ4999" t="s">
        <v>27</v>
      </c>
      <c r="AK4999" t="s">
        <v>33</v>
      </c>
      <c r="AL4999" t="s">
        <v>561</v>
      </c>
      <c r="AM4999" t="str">
        <f t="shared" si="234"/>
        <v>Churned</v>
      </c>
      <c r="AN4999" t="str">
        <f t="shared" si="235"/>
        <v>No</v>
      </c>
      <c r="AO4999" t="str" cm="1">
        <f t="array" ref="AO4999">_xlfn.IFS($C4999&lt;36,"Youth", $C4999&lt;66, "Middle_age", $C4999&gt;65, "Old")</f>
        <v>Old</v>
      </c>
      <c r="AP4999" t="str">
        <f t="shared" si="236"/>
        <v>1 năm</v>
      </c>
    </row>
    <row r="5000" spans="1:42" x14ac:dyDescent="0.35">
      <c r="A5000" t="s">
        <v>6151</v>
      </c>
      <c r="B5000" t="s">
        <v>19</v>
      </c>
      <c r="C5000">
        <v>62</v>
      </c>
      <c r="D5000" t="s">
        <v>13</v>
      </c>
      <c r="E5000">
        <v>0</v>
      </c>
      <c r="F5000" t="s">
        <v>413</v>
      </c>
      <c r="G5000">
        <v>91784</v>
      </c>
      <c r="H5000">
        <v>34.141145999999999</v>
      </c>
      <c r="I5000">
        <v>-117.65558299999999</v>
      </c>
      <c r="J5000">
        <v>0</v>
      </c>
      <c r="K5000" s="1">
        <v>41</v>
      </c>
      <c r="L5000" t="s">
        <v>46</v>
      </c>
      <c r="M5000" t="s">
        <v>10</v>
      </c>
      <c r="N5000">
        <v>45.22</v>
      </c>
      <c r="O5000" t="s">
        <v>13</v>
      </c>
      <c r="P5000" t="s">
        <v>10</v>
      </c>
      <c r="Q5000" t="s">
        <v>25</v>
      </c>
      <c r="R5000">
        <v>15</v>
      </c>
      <c r="S5000" t="s">
        <v>13</v>
      </c>
      <c r="T5000" t="s">
        <v>10</v>
      </c>
      <c r="U5000" t="s">
        <v>13</v>
      </c>
      <c r="V5000" t="s">
        <v>10</v>
      </c>
      <c r="W5000" t="s">
        <v>10</v>
      </c>
      <c r="X5000" t="s">
        <v>13</v>
      </c>
      <c r="Y5000" t="s">
        <v>13</v>
      </c>
      <c r="Z5000" t="s">
        <v>10</v>
      </c>
      <c r="AA5000" t="s">
        <v>15</v>
      </c>
      <c r="AB5000" t="s">
        <v>10</v>
      </c>
      <c r="AC5000" t="s">
        <v>26</v>
      </c>
      <c r="AD5000">
        <v>89.55</v>
      </c>
      <c r="AE5000">
        <v>3729.75</v>
      </c>
      <c r="AF5000">
        <v>0</v>
      </c>
      <c r="AG5000">
        <v>0</v>
      </c>
      <c r="AH5000">
        <v>1854.02</v>
      </c>
      <c r="AI5000">
        <v>5583.77</v>
      </c>
      <c r="AJ5000" t="s">
        <v>17</v>
      </c>
      <c r="AM5000" t="str">
        <f t="shared" si="234"/>
        <v>VIP</v>
      </c>
      <c r="AN5000" t="str">
        <f t="shared" si="235"/>
        <v>No</v>
      </c>
      <c r="AO5000" t="str" cm="1">
        <f t="array" ref="AO5000">_xlfn.IFS($C5000&lt;36,"Youth", $C5000&lt;66, "Middle_age", $C5000&gt;65, "Old")</f>
        <v>Middle_age</v>
      </c>
      <c r="AP5000" t="str">
        <f t="shared" si="236"/>
        <v>4 năm</v>
      </c>
    </row>
    <row r="5001" spans="1:42" x14ac:dyDescent="0.35">
      <c r="A5001" t="s">
        <v>6152</v>
      </c>
      <c r="B5001" t="s">
        <v>19</v>
      </c>
      <c r="C5001">
        <v>74</v>
      </c>
      <c r="D5001" t="s">
        <v>13</v>
      </c>
      <c r="E5001">
        <v>0</v>
      </c>
      <c r="F5001" t="s">
        <v>400</v>
      </c>
      <c r="G5001">
        <v>92705</v>
      </c>
      <c r="H5001">
        <v>33.766004000000002</v>
      </c>
      <c r="I5001">
        <v>-117.78676299999999</v>
      </c>
      <c r="J5001">
        <v>0</v>
      </c>
      <c r="K5001" s="1">
        <v>47</v>
      </c>
      <c r="L5001" t="s">
        <v>12</v>
      </c>
      <c r="M5001" t="s">
        <v>10</v>
      </c>
      <c r="N5001">
        <v>14.78</v>
      </c>
      <c r="O5001" t="s">
        <v>10</v>
      </c>
      <c r="P5001" t="s">
        <v>10</v>
      </c>
      <c r="Q5001" t="s">
        <v>49</v>
      </c>
      <c r="R5001">
        <v>10</v>
      </c>
      <c r="S5001" t="s">
        <v>13</v>
      </c>
      <c r="T5001" t="s">
        <v>10</v>
      </c>
      <c r="U5001" t="s">
        <v>13</v>
      </c>
      <c r="V5001" t="s">
        <v>10</v>
      </c>
      <c r="W5001" t="s">
        <v>13</v>
      </c>
      <c r="X5001" t="s">
        <v>13</v>
      </c>
      <c r="Y5001" t="s">
        <v>13</v>
      </c>
      <c r="Z5001" t="s">
        <v>10</v>
      </c>
      <c r="AA5001" t="s">
        <v>43</v>
      </c>
      <c r="AB5001" t="s">
        <v>13</v>
      </c>
      <c r="AC5001" t="s">
        <v>26</v>
      </c>
      <c r="AD5001">
        <v>59.6</v>
      </c>
      <c r="AE5001">
        <v>2754</v>
      </c>
      <c r="AF5001">
        <v>0</v>
      </c>
      <c r="AG5001">
        <v>0</v>
      </c>
      <c r="AH5001">
        <v>694.66</v>
      </c>
      <c r="AI5001">
        <v>3448.66</v>
      </c>
      <c r="AJ5001" t="s">
        <v>17</v>
      </c>
      <c r="AM5001" t="str">
        <f t="shared" si="234"/>
        <v>VIP</v>
      </c>
      <c r="AN5001" t="str">
        <f t="shared" si="235"/>
        <v>No</v>
      </c>
      <c r="AO5001" t="str" cm="1">
        <f t="array" ref="AO5001">_xlfn.IFS($C5001&lt;36,"Youth", $C5001&lt;66, "Middle_age", $C5001&gt;65, "Old")</f>
        <v>Old</v>
      </c>
      <c r="AP5001" t="str">
        <f t="shared" si="236"/>
        <v>4 năm</v>
      </c>
    </row>
    <row r="5002" spans="1:42" x14ac:dyDescent="0.35">
      <c r="A5002" t="s">
        <v>6153</v>
      </c>
      <c r="B5002" t="s">
        <v>19</v>
      </c>
      <c r="C5002">
        <v>62</v>
      </c>
      <c r="D5002" t="s">
        <v>13</v>
      </c>
      <c r="E5002">
        <v>0</v>
      </c>
      <c r="F5002" t="s">
        <v>275</v>
      </c>
      <c r="G5002">
        <v>94704</v>
      </c>
      <c r="H5002">
        <v>37.871416000000004</v>
      </c>
      <c r="I5002">
        <v>-122.24659699999999</v>
      </c>
      <c r="J5002">
        <v>0</v>
      </c>
      <c r="K5002" s="1">
        <v>30</v>
      </c>
      <c r="L5002" t="s">
        <v>12</v>
      </c>
      <c r="M5002" t="s">
        <v>10</v>
      </c>
      <c r="N5002">
        <v>24.57</v>
      </c>
      <c r="O5002" t="s">
        <v>13</v>
      </c>
      <c r="P5002" t="s">
        <v>13</v>
      </c>
      <c r="AA5002" t="s">
        <v>15</v>
      </c>
      <c r="AB5002" t="s">
        <v>13</v>
      </c>
      <c r="AC5002" t="s">
        <v>153</v>
      </c>
      <c r="AD5002">
        <v>19.7</v>
      </c>
      <c r="AE5002">
        <v>625.04999999999995</v>
      </c>
      <c r="AF5002">
        <v>0</v>
      </c>
      <c r="AG5002">
        <v>0</v>
      </c>
      <c r="AH5002">
        <v>737.1</v>
      </c>
      <c r="AI5002">
        <v>1362.15</v>
      </c>
      <c r="AJ5002" t="s">
        <v>17</v>
      </c>
      <c r="AM5002" t="str">
        <f t="shared" si="234"/>
        <v>Stayed</v>
      </c>
      <c r="AN5002" t="str">
        <f t="shared" si="235"/>
        <v>No</v>
      </c>
      <c r="AO5002" t="str" cm="1">
        <f t="array" ref="AO5002">_xlfn.IFS($C5002&lt;36,"Youth", $C5002&lt;66, "Middle_age", $C5002&gt;65, "Old")</f>
        <v>Middle_age</v>
      </c>
      <c r="AP5002" t="str">
        <f t="shared" si="236"/>
        <v>3 năm</v>
      </c>
    </row>
    <row r="5003" spans="1:42" x14ac:dyDescent="0.35">
      <c r="A5003" t="s">
        <v>6154</v>
      </c>
      <c r="B5003" t="s">
        <v>19</v>
      </c>
      <c r="C5003">
        <v>71</v>
      </c>
      <c r="D5003" t="s">
        <v>13</v>
      </c>
      <c r="E5003">
        <v>0</v>
      </c>
      <c r="F5003" t="s">
        <v>2345</v>
      </c>
      <c r="G5003">
        <v>94512</v>
      </c>
      <c r="H5003">
        <v>38.140718999999997</v>
      </c>
      <c r="I5003">
        <v>-121.83829799999999</v>
      </c>
      <c r="J5003">
        <v>0</v>
      </c>
      <c r="K5003" s="1">
        <v>35</v>
      </c>
      <c r="L5003" t="s">
        <v>12</v>
      </c>
      <c r="M5003" t="s">
        <v>10</v>
      </c>
      <c r="N5003">
        <v>20.83</v>
      </c>
      <c r="O5003" t="s">
        <v>10</v>
      </c>
      <c r="P5003" t="s">
        <v>10</v>
      </c>
      <c r="Q5003" t="s">
        <v>25</v>
      </c>
      <c r="R5003">
        <v>19</v>
      </c>
      <c r="S5003" t="s">
        <v>13</v>
      </c>
      <c r="T5003" t="s">
        <v>13</v>
      </c>
      <c r="U5003" t="s">
        <v>10</v>
      </c>
      <c r="V5003" t="s">
        <v>13</v>
      </c>
      <c r="W5003" t="s">
        <v>10</v>
      </c>
      <c r="X5003" t="s">
        <v>10</v>
      </c>
      <c r="Y5003" t="s">
        <v>13</v>
      </c>
      <c r="Z5003" t="s">
        <v>13</v>
      </c>
      <c r="AA5003" t="s">
        <v>21</v>
      </c>
      <c r="AB5003" t="s">
        <v>10</v>
      </c>
      <c r="AC5003" t="s">
        <v>26</v>
      </c>
      <c r="AD5003">
        <v>99.05</v>
      </c>
      <c r="AE5003">
        <v>3395.8</v>
      </c>
      <c r="AF5003">
        <v>0</v>
      </c>
      <c r="AG5003">
        <v>120</v>
      </c>
      <c r="AH5003">
        <v>729.05</v>
      </c>
      <c r="AI5003">
        <v>4244.8500000000004</v>
      </c>
      <c r="AJ5003" t="s">
        <v>27</v>
      </c>
      <c r="AK5003" t="s">
        <v>79</v>
      </c>
      <c r="AL5003" t="s">
        <v>80</v>
      </c>
      <c r="AM5003" t="str">
        <f t="shared" si="234"/>
        <v>Churned</v>
      </c>
      <c r="AN5003" t="str">
        <f t="shared" si="235"/>
        <v>No</v>
      </c>
      <c r="AO5003" t="str" cm="1">
        <f t="array" ref="AO5003">_xlfn.IFS($C5003&lt;36,"Youth", $C5003&lt;66, "Middle_age", $C5003&gt;65, "Old")</f>
        <v>Old</v>
      </c>
      <c r="AP5003" t="str">
        <f t="shared" si="236"/>
        <v>3 năm</v>
      </c>
    </row>
    <row r="5004" spans="1:42" x14ac:dyDescent="0.35">
      <c r="A5004" t="s">
        <v>6155</v>
      </c>
      <c r="B5004" t="s">
        <v>9</v>
      </c>
      <c r="C5004">
        <v>52</v>
      </c>
      <c r="D5004" t="s">
        <v>13</v>
      </c>
      <c r="E5004">
        <v>0</v>
      </c>
      <c r="F5004" t="s">
        <v>105</v>
      </c>
      <c r="G5004">
        <v>90059</v>
      </c>
      <c r="H5004">
        <v>33.927253999999998</v>
      </c>
      <c r="I5004">
        <v>-118.249826</v>
      </c>
      <c r="J5004">
        <v>0</v>
      </c>
      <c r="K5004" s="1">
        <v>54</v>
      </c>
      <c r="L5004" t="s">
        <v>12</v>
      </c>
      <c r="M5004" t="s">
        <v>13</v>
      </c>
      <c r="P5004" t="s">
        <v>10</v>
      </c>
      <c r="Q5004" t="s">
        <v>49</v>
      </c>
      <c r="R5004">
        <v>21</v>
      </c>
      <c r="S5004" t="s">
        <v>10</v>
      </c>
      <c r="T5004" t="s">
        <v>13</v>
      </c>
      <c r="U5004" t="s">
        <v>13</v>
      </c>
      <c r="V5004" t="s">
        <v>10</v>
      </c>
      <c r="W5004" t="s">
        <v>13</v>
      </c>
      <c r="X5004" t="s">
        <v>10</v>
      </c>
      <c r="Y5004" t="s">
        <v>10</v>
      </c>
      <c r="Z5004" t="s">
        <v>10</v>
      </c>
      <c r="AA5004" t="s">
        <v>15</v>
      </c>
      <c r="AB5004" t="s">
        <v>13</v>
      </c>
      <c r="AC5004" t="s">
        <v>26</v>
      </c>
      <c r="AD5004">
        <v>44.1</v>
      </c>
      <c r="AE5004">
        <v>2369.6999999999998</v>
      </c>
      <c r="AF5004">
        <v>0</v>
      </c>
      <c r="AG5004">
        <v>0</v>
      </c>
      <c r="AH5004">
        <v>0</v>
      </c>
      <c r="AI5004">
        <v>2369.6999999999998</v>
      </c>
      <c r="AJ5004" t="s">
        <v>17</v>
      </c>
      <c r="AM5004" t="str">
        <f t="shared" si="234"/>
        <v>Stayed</v>
      </c>
      <c r="AN5004" t="str">
        <f t="shared" si="235"/>
        <v>No</v>
      </c>
      <c r="AO5004" t="str" cm="1">
        <f t="array" ref="AO5004">_xlfn.IFS($C5004&lt;36,"Youth", $C5004&lt;66, "Middle_age", $C5004&gt;65, "Old")</f>
        <v>Middle_age</v>
      </c>
      <c r="AP5004" t="str">
        <f t="shared" si="236"/>
        <v>5 năm</v>
      </c>
    </row>
    <row r="5005" spans="1:42" x14ac:dyDescent="0.35">
      <c r="A5005" t="s">
        <v>6156</v>
      </c>
      <c r="B5005" t="s">
        <v>19</v>
      </c>
      <c r="C5005">
        <v>74</v>
      </c>
      <c r="D5005" t="s">
        <v>10</v>
      </c>
      <c r="E5005">
        <v>0</v>
      </c>
      <c r="F5005" t="s">
        <v>300</v>
      </c>
      <c r="G5005">
        <v>95030</v>
      </c>
      <c r="H5005">
        <v>37.222842</v>
      </c>
      <c r="I5005">
        <v>-121.988727</v>
      </c>
      <c r="J5005">
        <v>1</v>
      </c>
      <c r="K5005" s="1">
        <v>17</v>
      </c>
      <c r="L5005" t="s">
        <v>12</v>
      </c>
      <c r="M5005" t="s">
        <v>10</v>
      </c>
      <c r="N5005">
        <v>28.18</v>
      </c>
      <c r="O5005" t="s">
        <v>10</v>
      </c>
      <c r="P5005" t="s">
        <v>10</v>
      </c>
      <c r="Q5005" t="s">
        <v>14</v>
      </c>
      <c r="R5005">
        <v>16</v>
      </c>
      <c r="S5005" t="s">
        <v>13</v>
      </c>
      <c r="T5005" t="s">
        <v>13</v>
      </c>
      <c r="U5005" t="s">
        <v>10</v>
      </c>
      <c r="V5005" t="s">
        <v>13</v>
      </c>
      <c r="W5005" t="s">
        <v>10</v>
      </c>
      <c r="X5005" t="s">
        <v>10</v>
      </c>
      <c r="Y5005" t="s">
        <v>13</v>
      </c>
      <c r="Z5005" t="s">
        <v>10</v>
      </c>
      <c r="AA5005" t="s">
        <v>21</v>
      </c>
      <c r="AB5005" t="s">
        <v>10</v>
      </c>
      <c r="AC5005" t="s">
        <v>16</v>
      </c>
      <c r="AD5005">
        <v>100.45</v>
      </c>
      <c r="AE5005">
        <v>1622.45</v>
      </c>
      <c r="AF5005">
        <v>0</v>
      </c>
      <c r="AG5005">
        <v>0</v>
      </c>
      <c r="AH5005">
        <v>479.06</v>
      </c>
      <c r="AI5005">
        <v>2101.5100000000002</v>
      </c>
      <c r="AJ5005" t="s">
        <v>27</v>
      </c>
      <c r="AK5005" t="s">
        <v>28</v>
      </c>
      <c r="AL5005" t="s">
        <v>184</v>
      </c>
      <c r="AM5005" t="str">
        <f t="shared" si="234"/>
        <v>Churned</v>
      </c>
      <c r="AN5005" t="str">
        <f t="shared" si="235"/>
        <v>No</v>
      </c>
      <c r="AO5005" t="str" cm="1">
        <f t="array" ref="AO5005">_xlfn.IFS($C5005&lt;36,"Youth", $C5005&lt;66, "Middle_age", $C5005&gt;65, "Old")</f>
        <v>Old</v>
      </c>
      <c r="AP5005" t="str">
        <f t="shared" si="236"/>
        <v>2 năm</v>
      </c>
    </row>
    <row r="5006" spans="1:42" x14ac:dyDescent="0.35">
      <c r="A5006" t="s">
        <v>6157</v>
      </c>
      <c r="B5006" t="s">
        <v>19</v>
      </c>
      <c r="C5006">
        <v>31</v>
      </c>
      <c r="D5006" t="s">
        <v>10</v>
      </c>
      <c r="E5006">
        <v>1</v>
      </c>
      <c r="F5006" t="s">
        <v>487</v>
      </c>
      <c r="G5006">
        <v>93926</v>
      </c>
      <c r="H5006">
        <v>36.525880000000001</v>
      </c>
      <c r="I5006">
        <v>-121.396719</v>
      </c>
      <c r="J5006">
        <v>5</v>
      </c>
      <c r="K5006" s="1">
        <v>72</v>
      </c>
      <c r="L5006" t="s">
        <v>42</v>
      </c>
      <c r="M5006" t="s">
        <v>10</v>
      </c>
      <c r="N5006">
        <v>45.32</v>
      </c>
      <c r="O5006" t="s">
        <v>10</v>
      </c>
      <c r="P5006" t="s">
        <v>10</v>
      </c>
      <c r="Q5006" t="s">
        <v>25</v>
      </c>
      <c r="R5006">
        <v>11</v>
      </c>
      <c r="S5006" t="s">
        <v>13</v>
      </c>
      <c r="T5006" t="s">
        <v>10</v>
      </c>
      <c r="U5006" t="s">
        <v>10</v>
      </c>
      <c r="V5006" t="s">
        <v>10</v>
      </c>
      <c r="W5006" t="s">
        <v>10</v>
      </c>
      <c r="X5006" t="s">
        <v>10</v>
      </c>
      <c r="Y5006" t="s">
        <v>10</v>
      </c>
      <c r="Z5006" t="s">
        <v>13</v>
      </c>
      <c r="AA5006" t="s">
        <v>43</v>
      </c>
      <c r="AB5006" t="s">
        <v>13</v>
      </c>
      <c r="AC5006" t="s">
        <v>16</v>
      </c>
      <c r="AD5006">
        <v>110.9</v>
      </c>
      <c r="AE5006">
        <v>7922.75</v>
      </c>
      <c r="AF5006">
        <v>0</v>
      </c>
      <c r="AG5006">
        <v>130</v>
      </c>
      <c r="AH5006">
        <v>3263.04</v>
      </c>
      <c r="AI5006">
        <v>11315.79</v>
      </c>
      <c r="AJ5006" t="s">
        <v>17</v>
      </c>
      <c r="AM5006" t="str">
        <f t="shared" si="234"/>
        <v>VIP</v>
      </c>
      <c r="AN5006" t="str">
        <f t="shared" si="235"/>
        <v>Yes</v>
      </c>
      <c r="AO5006" t="str" cm="1">
        <f t="array" ref="AO5006">_xlfn.IFS($C5006&lt;36,"Youth", $C5006&lt;66, "Middle_age", $C5006&gt;65, "Old")</f>
        <v>Youth</v>
      </c>
      <c r="AP5006" t="str">
        <f t="shared" si="236"/>
        <v>6 năm</v>
      </c>
    </row>
    <row r="5007" spans="1:42" x14ac:dyDescent="0.35">
      <c r="A5007" t="s">
        <v>6158</v>
      </c>
      <c r="B5007" t="s">
        <v>19</v>
      </c>
      <c r="C5007">
        <v>36</v>
      </c>
      <c r="D5007" t="s">
        <v>10</v>
      </c>
      <c r="E5007">
        <v>0</v>
      </c>
      <c r="F5007" t="s">
        <v>3323</v>
      </c>
      <c r="G5007">
        <v>94964</v>
      </c>
      <c r="H5007">
        <v>37.942551000000002</v>
      </c>
      <c r="I5007">
        <v>-122.491642</v>
      </c>
      <c r="J5007">
        <v>2</v>
      </c>
      <c r="K5007" s="1">
        <v>24</v>
      </c>
      <c r="L5007" t="s">
        <v>12</v>
      </c>
      <c r="M5007" t="s">
        <v>10</v>
      </c>
      <c r="N5007">
        <v>10.23</v>
      </c>
      <c r="O5007" t="s">
        <v>13</v>
      </c>
      <c r="P5007" t="s">
        <v>10</v>
      </c>
      <c r="Q5007" t="s">
        <v>25</v>
      </c>
      <c r="R5007">
        <v>8</v>
      </c>
      <c r="S5007" t="s">
        <v>10</v>
      </c>
      <c r="T5007" t="s">
        <v>13</v>
      </c>
      <c r="U5007" t="s">
        <v>13</v>
      </c>
      <c r="V5007" t="s">
        <v>10</v>
      </c>
      <c r="W5007" t="s">
        <v>13</v>
      </c>
      <c r="X5007" t="s">
        <v>10</v>
      </c>
      <c r="Y5007" t="s">
        <v>10</v>
      </c>
      <c r="Z5007" t="s">
        <v>10</v>
      </c>
      <c r="AA5007" t="s">
        <v>21</v>
      </c>
      <c r="AB5007" t="s">
        <v>10</v>
      </c>
      <c r="AC5007" t="s">
        <v>26</v>
      </c>
      <c r="AD5007">
        <v>89.25</v>
      </c>
      <c r="AE5007">
        <v>2210.1999999999998</v>
      </c>
      <c r="AF5007">
        <v>0</v>
      </c>
      <c r="AG5007">
        <v>0</v>
      </c>
      <c r="AH5007">
        <v>245.52</v>
      </c>
      <c r="AI5007">
        <v>2455.7199999999998</v>
      </c>
      <c r="AJ5007" t="s">
        <v>17</v>
      </c>
      <c r="AM5007" t="str">
        <f t="shared" si="234"/>
        <v>Stayed</v>
      </c>
      <c r="AN5007" t="str">
        <f t="shared" si="235"/>
        <v>No</v>
      </c>
      <c r="AO5007" t="str" cm="1">
        <f t="array" ref="AO5007">_xlfn.IFS($C5007&lt;36,"Youth", $C5007&lt;66, "Middle_age", $C5007&gt;65, "Old")</f>
        <v>Middle_age</v>
      </c>
      <c r="AP5007" t="str">
        <f t="shared" si="236"/>
        <v>2 năm</v>
      </c>
    </row>
    <row r="5008" spans="1:42" x14ac:dyDescent="0.35">
      <c r="A5008" t="s">
        <v>6159</v>
      </c>
      <c r="B5008" t="s">
        <v>9</v>
      </c>
      <c r="C5008">
        <v>42</v>
      </c>
      <c r="D5008" t="s">
        <v>13</v>
      </c>
      <c r="E5008">
        <v>0</v>
      </c>
      <c r="F5008" t="s">
        <v>2579</v>
      </c>
      <c r="G5008">
        <v>92225</v>
      </c>
      <c r="H5008">
        <v>33.674582999999998</v>
      </c>
      <c r="I5008">
        <v>-114.71612</v>
      </c>
      <c r="J5008">
        <v>0</v>
      </c>
      <c r="K5008" s="1">
        <v>37</v>
      </c>
      <c r="L5008" t="s">
        <v>12</v>
      </c>
      <c r="M5008" t="s">
        <v>10</v>
      </c>
      <c r="N5008">
        <v>37.18</v>
      </c>
      <c r="O5008" t="s">
        <v>10</v>
      </c>
      <c r="P5008" t="s">
        <v>10</v>
      </c>
      <c r="Q5008" t="s">
        <v>14</v>
      </c>
      <c r="R5008">
        <v>9</v>
      </c>
      <c r="S5008" t="s">
        <v>10</v>
      </c>
      <c r="T5008" t="s">
        <v>13</v>
      </c>
      <c r="U5008" t="s">
        <v>13</v>
      </c>
      <c r="V5008" t="s">
        <v>13</v>
      </c>
      <c r="W5008" t="s">
        <v>10</v>
      </c>
      <c r="X5008" t="s">
        <v>13</v>
      </c>
      <c r="Y5008" t="s">
        <v>13</v>
      </c>
      <c r="Z5008" t="s">
        <v>10</v>
      </c>
      <c r="AA5008" t="s">
        <v>15</v>
      </c>
      <c r="AB5008" t="s">
        <v>13</v>
      </c>
      <c r="AC5008" t="s">
        <v>26</v>
      </c>
      <c r="AD5008">
        <v>64.650000000000006</v>
      </c>
      <c r="AE5008">
        <v>2347.85</v>
      </c>
      <c r="AF5008">
        <v>0</v>
      </c>
      <c r="AG5008">
        <v>0</v>
      </c>
      <c r="AH5008">
        <v>1375.66</v>
      </c>
      <c r="AI5008">
        <v>3723.51</v>
      </c>
      <c r="AJ5008" t="s">
        <v>17</v>
      </c>
      <c r="AM5008" t="str">
        <f t="shared" si="234"/>
        <v>VIP</v>
      </c>
      <c r="AN5008" t="str">
        <f t="shared" si="235"/>
        <v>No</v>
      </c>
      <c r="AO5008" t="str" cm="1">
        <f t="array" ref="AO5008">_xlfn.IFS($C5008&lt;36,"Youth", $C5008&lt;66, "Middle_age", $C5008&gt;65, "Old")</f>
        <v>Middle_age</v>
      </c>
      <c r="AP5008" t="str">
        <f t="shared" si="236"/>
        <v>4 năm</v>
      </c>
    </row>
    <row r="5009" spans="1:42" x14ac:dyDescent="0.35">
      <c r="A5009" t="s">
        <v>6160</v>
      </c>
      <c r="B5009" t="s">
        <v>9</v>
      </c>
      <c r="C5009">
        <v>60</v>
      </c>
      <c r="D5009" t="s">
        <v>10</v>
      </c>
      <c r="E5009">
        <v>2</v>
      </c>
      <c r="F5009" t="s">
        <v>1418</v>
      </c>
      <c r="G5009">
        <v>95568</v>
      </c>
      <c r="H5009">
        <v>41.444606</v>
      </c>
      <c r="I5009">
        <v>-123.471895</v>
      </c>
      <c r="J5009">
        <v>6</v>
      </c>
      <c r="K5009" s="1">
        <v>48</v>
      </c>
      <c r="L5009" t="s">
        <v>46</v>
      </c>
      <c r="M5009" t="s">
        <v>10</v>
      </c>
      <c r="N5009">
        <v>18.64</v>
      </c>
      <c r="O5009" t="s">
        <v>13</v>
      </c>
      <c r="P5009" t="s">
        <v>13</v>
      </c>
      <c r="AA5009" t="s">
        <v>43</v>
      </c>
      <c r="AB5009" t="s">
        <v>13</v>
      </c>
      <c r="AC5009" t="s">
        <v>26</v>
      </c>
      <c r="AD5009">
        <v>20.2</v>
      </c>
      <c r="AE5009">
        <v>1027.25</v>
      </c>
      <c r="AF5009">
        <v>0</v>
      </c>
      <c r="AG5009">
        <v>0</v>
      </c>
      <c r="AH5009">
        <v>894.72</v>
      </c>
      <c r="AI5009">
        <v>1921.97</v>
      </c>
      <c r="AJ5009" t="s">
        <v>17</v>
      </c>
      <c r="AM5009" t="str">
        <f t="shared" si="234"/>
        <v>Stayed</v>
      </c>
      <c r="AN5009" t="str">
        <f t="shared" si="235"/>
        <v>Yes</v>
      </c>
      <c r="AO5009" t="str" cm="1">
        <f t="array" ref="AO5009">_xlfn.IFS($C5009&lt;36,"Youth", $C5009&lt;66, "Middle_age", $C5009&gt;65, "Old")</f>
        <v>Middle_age</v>
      </c>
      <c r="AP5009" t="str">
        <f t="shared" si="236"/>
        <v>4 năm</v>
      </c>
    </row>
    <row r="5010" spans="1:42" x14ac:dyDescent="0.35">
      <c r="A5010" t="s">
        <v>6161</v>
      </c>
      <c r="B5010" t="s">
        <v>9</v>
      </c>
      <c r="C5010">
        <v>44</v>
      </c>
      <c r="D5010" t="s">
        <v>13</v>
      </c>
      <c r="E5010">
        <v>0</v>
      </c>
      <c r="F5010" t="s">
        <v>330</v>
      </c>
      <c r="G5010">
        <v>92673</v>
      </c>
      <c r="H5010">
        <v>33.472499999999997</v>
      </c>
      <c r="I5010">
        <v>-117.584273</v>
      </c>
      <c r="J5010">
        <v>0</v>
      </c>
      <c r="K5010" s="1">
        <v>69</v>
      </c>
      <c r="L5010" t="s">
        <v>12</v>
      </c>
      <c r="M5010" t="s">
        <v>10</v>
      </c>
      <c r="N5010">
        <v>1.85</v>
      </c>
      <c r="O5010" t="s">
        <v>10</v>
      </c>
      <c r="P5010" t="s">
        <v>10</v>
      </c>
      <c r="Q5010" t="s">
        <v>25</v>
      </c>
      <c r="R5010">
        <v>13</v>
      </c>
      <c r="S5010" t="s">
        <v>13</v>
      </c>
      <c r="T5010" t="s">
        <v>13</v>
      </c>
      <c r="U5010" t="s">
        <v>10</v>
      </c>
      <c r="V5010" t="s">
        <v>10</v>
      </c>
      <c r="W5010" t="s">
        <v>10</v>
      </c>
      <c r="X5010" t="s">
        <v>10</v>
      </c>
      <c r="Y5010" t="s">
        <v>10</v>
      </c>
      <c r="Z5010" t="s">
        <v>10</v>
      </c>
      <c r="AA5010" t="s">
        <v>43</v>
      </c>
      <c r="AB5010" t="s">
        <v>13</v>
      </c>
      <c r="AC5010" t="s">
        <v>26</v>
      </c>
      <c r="AD5010">
        <v>104</v>
      </c>
      <c r="AE5010">
        <v>7028.5</v>
      </c>
      <c r="AF5010">
        <v>0</v>
      </c>
      <c r="AG5010">
        <v>0</v>
      </c>
      <c r="AH5010">
        <v>127.65</v>
      </c>
      <c r="AI5010">
        <v>7156.15</v>
      </c>
      <c r="AJ5010" t="s">
        <v>17</v>
      </c>
      <c r="AM5010" t="str">
        <f t="shared" si="234"/>
        <v>VIP</v>
      </c>
      <c r="AN5010" t="str">
        <f t="shared" si="235"/>
        <v>No</v>
      </c>
      <c r="AO5010" t="str" cm="1">
        <f t="array" ref="AO5010">_xlfn.IFS($C5010&lt;36,"Youth", $C5010&lt;66, "Middle_age", $C5010&gt;65, "Old")</f>
        <v>Middle_age</v>
      </c>
      <c r="AP5010" t="str">
        <f t="shared" si="236"/>
        <v>6 năm</v>
      </c>
    </row>
    <row r="5011" spans="1:42" x14ac:dyDescent="0.35">
      <c r="A5011" t="s">
        <v>6162</v>
      </c>
      <c r="B5011" t="s">
        <v>19</v>
      </c>
      <c r="C5011">
        <v>56</v>
      </c>
      <c r="D5011" t="s">
        <v>10</v>
      </c>
      <c r="E5011">
        <v>0</v>
      </c>
      <c r="F5011" t="s">
        <v>3333</v>
      </c>
      <c r="G5011">
        <v>95648</v>
      </c>
      <c r="H5011">
        <v>38.922812</v>
      </c>
      <c r="I5011">
        <v>-121.312005</v>
      </c>
      <c r="J5011">
        <v>7</v>
      </c>
      <c r="K5011" s="1">
        <v>31</v>
      </c>
      <c r="L5011" t="s">
        <v>99</v>
      </c>
      <c r="M5011" t="s">
        <v>10</v>
      </c>
      <c r="N5011">
        <v>25.3</v>
      </c>
      <c r="O5011" t="s">
        <v>13</v>
      </c>
      <c r="P5011" t="s">
        <v>10</v>
      </c>
      <c r="Q5011" t="s">
        <v>14</v>
      </c>
      <c r="R5011">
        <v>28</v>
      </c>
      <c r="S5011" t="s">
        <v>13</v>
      </c>
      <c r="T5011" t="s">
        <v>13</v>
      </c>
      <c r="U5011" t="s">
        <v>10</v>
      </c>
      <c r="V5011" t="s">
        <v>10</v>
      </c>
      <c r="W5011" t="s">
        <v>13</v>
      </c>
      <c r="X5011" t="s">
        <v>10</v>
      </c>
      <c r="Y5011" t="s">
        <v>10</v>
      </c>
      <c r="Z5011" t="s">
        <v>10</v>
      </c>
      <c r="AA5011" t="s">
        <v>21</v>
      </c>
      <c r="AB5011" t="s">
        <v>10</v>
      </c>
      <c r="AC5011" t="s">
        <v>16</v>
      </c>
      <c r="AD5011">
        <v>66.400000000000006</v>
      </c>
      <c r="AE5011">
        <v>2019.8</v>
      </c>
      <c r="AF5011">
        <v>0</v>
      </c>
      <c r="AG5011">
        <v>0</v>
      </c>
      <c r="AH5011">
        <v>784.3</v>
      </c>
      <c r="AI5011">
        <v>2804.1</v>
      </c>
      <c r="AJ5011" t="s">
        <v>17</v>
      </c>
      <c r="AM5011" t="str">
        <f t="shared" si="234"/>
        <v>Stayed</v>
      </c>
      <c r="AN5011" t="str">
        <f t="shared" si="235"/>
        <v>No</v>
      </c>
      <c r="AO5011" t="str" cm="1">
        <f t="array" ref="AO5011">_xlfn.IFS($C5011&lt;36,"Youth", $C5011&lt;66, "Middle_age", $C5011&gt;65, "Old")</f>
        <v>Middle_age</v>
      </c>
      <c r="AP5011" t="str">
        <f t="shared" si="236"/>
        <v>3 năm</v>
      </c>
    </row>
    <row r="5012" spans="1:42" x14ac:dyDescent="0.35">
      <c r="A5012" t="s">
        <v>6163</v>
      </c>
      <c r="B5012" t="s">
        <v>19</v>
      </c>
      <c r="C5012">
        <v>26</v>
      </c>
      <c r="D5012" t="s">
        <v>10</v>
      </c>
      <c r="E5012">
        <v>2</v>
      </c>
      <c r="F5012" t="s">
        <v>127</v>
      </c>
      <c r="G5012">
        <v>95133</v>
      </c>
      <c r="H5012">
        <v>37.371862</v>
      </c>
      <c r="I5012">
        <v>-121.860349</v>
      </c>
      <c r="J5012">
        <v>6</v>
      </c>
      <c r="K5012" s="1">
        <v>38</v>
      </c>
      <c r="L5012" t="s">
        <v>99</v>
      </c>
      <c r="M5012" t="s">
        <v>10</v>
      </c>
      <c r="N5012">
        <v>17.52</v>
      </c>
      <c r="O5012" t="s">
        <v>10</v>
      </c>
      <c r="P5012" t="s">
        <v>10</v>
      </c>
      <c r="Q5012" t="s">
        <v>49</v>
      </c>
      <c r="R5012">
        <v>59</v>
      </c>
      <c r="S5012" t="s">
        <v>10</v>
      </c>
      <c r="T5012" t="s">
        <v>13</v>
      </c>
      <c r="U5012" t="s">
        <v>10</v>
      </c>
      <c r="V5012" t="s">
        <v>10</v>
      </c>
      <c r="W5012" t="s">
        <v>10</v>
      </c>
      <c r="X5012" t="s">
        <v>10</v>
      </c>
      <c r="Y5012" t="s">
        <v>10</v>
      </c>
      <c r="Z5012" t="s">
        <v>10</v>
      </c>
      <c r="AA5012" t="s">
        <v>43</v>
      </c>
      <c r="AB5012" t="s">
        <v>10</v>
      </c>
      <c r="AC5012" t="s">
        <v>26</v>
      </c>
      <c r="AD5012">
        <v>85.4</v>
      </c>
      <c r="AE5012">
        <v>3297</v>
      </c>
      <c r="AF5012">
        <v>0</v>
      </c>
      <c r="AG5012">
        <v>0</v>
      </c>
      <c r="AH5012">
        <v>665.76</v>
      </c>
      <c r="AI5012">
        <v>3962.76</v>
      </c>
      <c r="AJ5012" t="s">
        <v>17</v>
      </c>
      <c r="AM5012" t="str">
        <f t="shared" si="234"/>
        <v>VIP</v>
      </c>
      <c r="AN5012" t="str">
        <f t="shared" si="235"/>
        <v>Yes</v>
      </c>
      <c r="AO5012" t="str" cm="1">
        <f t="array" ref="AO5012">_xlfn.IFS($C5012&lt;36,"Youth", $C5012&lt;66, "Middle_age", $C5012&gt;65, "Old")</f>
        <v>Youth</v>
      </c>
      <c r="AP5012" t="str">
        <f t="shared" si="236"/>
        <v>4 năm</v>
      </c>
    </row>
    <row r="5013" spans="1:42" x14ac:dyDescent="0.35">
      <c r="A5013" t="s">
        <v>6164</v>
      </c>
      <c r="B5013" t="s">
        <v>9</v>
      </c>
      <c r="C5013">
        <v>64</v>
      </c>
      <c r="D5013" t="s">
        <v>13</v>
      </c>
      <c r="E5013">
        <v>0</v>
      </c>
      <c r="F5013" t="s">
        <v>5204</v>
      </c>
      <c r="G5013">
        <v>95944</v>
      </c>
      <c r="H5013">
        <v>39.564112999999999</v>
      </c>
      <c r="I5013">
        <v>-120.868836</v>
      </c>
      <c r="J5013">
        <v>0</v>
      </c>
      <c r="K5013" s="1">
        <v>37</v>
      </c>
      <c r="L5013" t="s">
        <v>99</v>
      </c>
      <c r="M5013" t="s">
        <v>13</v>
      </c>
      <c r="P5013" t="s">
        <v>10</v>
      </c>
      <c r="Q5013" t="s">
        <v>14</v>
      </c>
      <c r="R5013">
        <v>6</v>
      </c>
      <c r="S5013" t="s">
        <v>13</v>
      </c>
      <c r="T5013" t="s">
        <v>13</v>
      </c>
      <c r="U5013" t="s">
        <v>10</v>
      </c>
      <c r="V5013" t="s">
        <v>13</v>
      </c>
      <c r="W5013" t="s">
        <v>13</v>
      </c>
      <c r="X5013" t="s">
        <v>10</v>
      </c>
      <c r="Y5013" t="s">
        <v>10</v>
      </c>
      <c r="Z5013" t="s">
        <v>10</v>
      </c>
      <c r="AA5013" t="s">
        <v>21</v>
      </c>
      <c r="AB5013" t="s">
        <v>10</v>
      </c>
      <c r="AC5013" t="s">
        <v>16</v>
      </c>
      <c r="AD5013">
        <v>40.200000000000003</v>
      </c>
      <c r="AE5013">
        <v>1478.85</v>
      </c>
      <c r="AF5013">
        <v>0</v>
      </c>
      <c r="AG5013">
        <v>0</v>
      </c>
      <c r="AH5013">
        <v>0</v>
      </c>
      <c r="AI5013">
        <v>1478.85</v>
      </c>
      <c r="AJ5013" t="s">
        <v>17</v>
      </c>
      <c r="AM5013" t="str">
        <f t="shared" si="234"/>
        <v>Stayed</v>
      </c>
      <c r="AN5013" t="str">
        <f t="shared" si="235"/>
        <v>No</v>
      </c>
      <c r="AO5013" t="str" cm="1">
        <f t="array" ref="AO5013">_xlfn.IFS($C5013&lt;36,"Youth", $C5013&lt;66, "Middle_age", $C5013&gt;65, "Old")</f>
        <v>Middle_age</v>
      </c>
      <c r="AP5013" t="str">
        <f t="shared" si="236"/>
        <v>4 năm</v>
      </c>
    </row>
    <row r="5014" spans="1:42" x14ac:dyDescent="0.35">
      <c r="A5014" t="s">
        <v>6165</v>
      </c>
      <c r="B5014" t="s">
        <v>19</v>
      </c>
      <c r="C5014">
        <v>70</v>
      </c>
      <c r="D5014" t="s">
        <v>10</v>
      </c>
      <c r="E5014">
        <v>0</v>
      </c>
      <c r="F5014" t="s">
        <v>45</v>
      </c>
      <c r="G5014">
        <v>94559</v>
      </c>
      <c r="H5014">
        <v>38.232388999999998</v>
      </c>
      <c r="I5014">
        <v>-122.324944</v>
      </c>
      <c r="J5014">
        <v>5</v>
      </c>
      <c r="K5014" s="1">
        <v>4</v>
      </c>
      <c r="L5014" t="s">
        <v>12</v>
      </c>
      <c r="M5014" t="s">
        <v>10</v>
      </c>
      <c r="N5014">
        <v>6.03</v>
      </c>
      <c r="O5014" t="s">
        <v>13</v>
      </c>
      <c r="P5014" t="s">
        <v>10</v>
      </c>
      <c r="Q5014" t="s">
        <v>25</v>
      </c>
      <c r="R5014">
        <v>8</v>
      </c>
      <c r="S5014" t="s">
        <v>13</v>
      </c>
      <c r="T5014" t="s">
        <v>13</v>
      </c>
      <c r="U5014" t="s">
        <v>13</v>
      </c>
      <c r="V5014" t="s">
        <v>13</v>
      </c>
      <c r="W5014" t="s">
        <v>13</v>
      </c>
      <c r="X5014" t="s">
        <v>13</v>
      </c>
      <c r="Y5014" t="s">
        <v>13</v>
      </c>
      <c r="Z5014" t="s">
        <v>10</v>
      </c>
      <c r="AA5014" t="s">
        <v>43</v>
      </c>
      <c r="AB5014" t="s">
        <v>10</v>
      </c>
      <c r="AC5014" t="s">
        <v>26</v>
      </c>
      <c r="AD5014">
        <v>70.2</v>
      </c>
      <c r="AE5014">
        <v>280.35000000000002</v>
      </c>
      <c r="AF5014">
        <v>30.75</v>
      </c>
      <c r="AG5014">
        <v>0</v>
      </c>
      <c r="AH5014">
        <v>24.12</v>
      </c>
      <c r="AI5014">
        <v>273.72000000000003</v>
      </c>
      <c r="AJ5014" t="s">
        <v>17</v>
      </c>
      <c r="AM5014" t="str">
        <f t="shared" si="234"/>
        <v>Stayed</v>
      </c>
      <c r="AN5014" t="str">
        <f t="shared" si="235"/>
        <v>No</v>
      </c>
      <c r="AO5014" t="str" cm="1">
        <f t="array" ref="AO5014">_xlfn.IFS($C5014&lt;36,"Youth", $C5014&lt;66, "Middle_age", $C5014&gt;65, "Old")</f>
        <v>Old</v>
      </c>
      <c r="AP5014" t="str">
        <f t="shared" si="236"/>
        <v>1 năm</v>
      </c>
    </row>
    <row r="5015" spans="1:42" x14ac:dyDescent="0.35">
      <c r="A5015" t="s">
        <v>6166</v>
      </c>
      <c r="B5015" t="s">
        <v>9</v>
      </c>
      <c r="C5015">
        <v>41</v>
      </c>
      <c r="D5015" t="s">
        <v>10</v>
      </c>
      <c r="E5015">
        <v>0</v>
      </c>
      <c r="F5015" t="s">
        <v>1274</v>
      </c>
      <c r="G5015">
        <v>90731</v>
      </c>
      <c r="H5015">
        <v>33.736387000000001</v>
      </c>
      <c r="I5015">
        <v>-118.284363</v>
      </c>
      <c r="J5015">
        <v>3</v>
      </c>
      <c r="K5015" s="1">
        <v>46</v>
      </c>
      <c r="L5015" t="s">
        <v>46</v>
      </c>
      <c r="M5015" t="s">
        <v>10</v>
      </c>
      <c r="N5015">
        <v>33.22</v>
      </c>
      <c r="O5015" t="s">
        <v>10</v>
      </c>
      <c r="P5015" t="s">
        <v>10</v>
      </c>
      <c r="Q5015" t="s">
        <v>25</v>
      </c>
      <c r="R5015">
        <v>29</v>
      </c>
      <c r="S5015" t="s">
        <v>13</v>
      </c>
      <c r="T5015" t="s">
        <v>10</v>
      </c>
      <c r="U5015" t="s">
        <v>13</v>
      </c>
      <c r="V5015" t="s">
        <v>10</v>
      </c>
      <c r="W5015" t="s">
        <v>10</v>
      </c>
      <c r="X5015" t="s">
        <v>10</v>
      </c>
      <c r="Y5015" t="s">
        <v>10</v>
      </c>
      <c r="Z5015" t="s">
        <v>13</v>
      </c>
      <c r="AA5015" t="s">
        <v>15</v>
      </c>
      <c r="AB5015" t="s">
        <v>10</v>
      </c>
      <c r="AC5015" t="s">
        <v>26</v>
      </c>
      <c r="AD5015">
        <v>103.15</v>
      </c>
      <c r="AE5015">
        <v>4594.6499999999996</v>
      </c>
      <c r="AF5015">
        <v>0</v>
      </c>
      <c r="AG5015">
        <v>130</v>
      </c>
      <c r="AH5015">
        <v>1528.12</v>
      </c>
      <c r="AI5015">
        <v>6252.77</v>
      </c>
      <c r="AJ5015" t="s">
        <v>17</v>
      </c>
      <c r="AM5015" t="str">
        <f t="shared" si="234"/>
        <v>VIP</v>
      </c>
      <c r="AN5015" t="str">
        <f t="shared" si="235"/>
        <v>No</v>
      </c>
      <c r="AO5015" t="str" cm="1">
        <f t="array" ref="AO5015">_xlfn.IFS($C5015&lt;36,"Youth", $C5015&lt;66, "Middle_age", $C5015&gt;65, "Old")</f>
        <v>Middle_age</v>
      </c>
      <c r="AP5015" t="str">
        <f t="shared" si="236"/>
        <v>4 năm</v>
      </c>
    </row>
    <row r="5016" spans="1:42" x14ac:dyDescent="0.35">
      <c r="A5016" t="s">
        <v>6167</v>
      </c>
      <c r="B5016" t="s">
        <v>19</v>
      </c>
      <c r="C5016">
        <v>59</v>
      </c>
      <c r="D5016" t="s">
        <v>13</v>
      </c>
      <c r="E5016">
        <v>0</v>
      </c>
      <c r="F5016" t="s">
        <v>2130</v>
      </c>
      <c r="G5016">
        <v>94591</v>
      </c>
      <c r="H5016">
        <v>38.105733000000001</v>
      </c>
      <c r="I5016">
        <v>-122.18633800000001</v>
      </c>
      <c r="J5016">
        <v>0</v>
      </c>
      <c r="K5016" s="1">
        <v>21</v>
      </c>
      <c r="L5016" t="s">
        <v>32</v>
      </c>
      <c r="M5016" t="s">
        <v>10</v>
      </c>
      <c r="N5016">
        <v>34.39</v>
      </c>
      <c r="O5016" t="s">
        <v>13</v>
      </c>
      <c r="P5016" t="s">
        <v>13</v>
      </c>
      <c r="AA5016" t="s">
        <v>21</v>
      </c>
      <c r="AB5016" t="s">
        <v>13</v>
      </c>
      <c r="AC5016" t="s">
        <v>16</v>
      </c>
      <c r="AD5016">
        <v>20</v>
      </c>
      <c r="AE5016">
        <v>417.7</v>
      </c>
      <c r="AF5016">
        <v>0</v>
      </c>
      <c r="AG5016">
        <v>0</v>
      </c>
      <c r="AH5016">
        <v>722.19</v>
      </c>
      <c r="AI5016">
        <v>1139.8900000000001</v>
      </c>
      <c r="AJ5016" t="s">
        <v>17</v>
      </c>
      <c r="AM5016" t="str">
        <f t="shared" si="234"/>
        <v>Stayed</v>
      </c>
      <c r="AN5016" t="str">
        <f t="shared" si="235"/>
        <v>No</v>
      </c>
      <c r="AO5016" t="str" cm="1">
        <f t="array" ref="AO5016">_xlfn.IFS($C5016&lt;36,"Youth", $C5016&lt;66, "Middle_age", $C5016&gt;65, "Old")</f>
        <v>Middle_age</v>
      </c>
      <c r="AP5016" t="str">
        <f t="shared" si="236"/>
        <v>2 năm</v>
      </c>
    </row>
    <row r="5017" spans="1:42" x14ac:dyDescent="0.35">
      <c r="A5017" t="s">
        <v>6168</v>
      </c>
      <c r="B5017" t="s">
        <v>19</v>
      </c>
      <c r="C5017">
        <v>55</v>
      </c>
      <c r="D5017" t="s">
        <v>13</v>
      </c>
      <c r="E5017">
        <v>0</v>
      </c>
      <c r="F5017" t="s">
        <v>181</v>
      </c>
      <c r="G5017">
        <v>93705</v>
      </c>
      <c r="H5017">
        <v>36.787239999999997</v>
      </c>
      <c r="I5017">
        <v>-119.82781300000001</v>
      </c>
      <c r="J5017">
        <v>0</v>
      </c>
      <c r="K5017" s="1">
        <v>39</v>
      </c>
      <c r="L5017" t="s">
        <v>99</v>
      </c>
      <c r="M5017" t="s">
        <v>10</v>
      </c>
      <c r="N5017">
        <v>17.170000000000002</v>
      </c>
      <c r="O5017" t="s">
        <v>10</v>
      </c>
      <c r="P5017" t="s">
        <v>10</v>
      </c>
      <c r="Q5017" t="s">
        <v>25</v>
      </c>
      <c r="R5017">
        <v>30</v>
      </c>
      <c r="S5017" t="s">
        <v>10</v>
      </c>
      <c r="T5017" t="s">
        <v>10</v>
      </c>
      <c r="U5017" t="s">
        <v>13</v>
      </c>
      <c r="V5017" t="s">
        <v>13</v>
      </c>
      <c r="W5017" t="s">
        <v>10</v>
      </c>
      <c r="X5017" t="s">
        <v>10</v>
      </c>
      <c r="Y5017" t="s">
        <v>10</v>
      </c>
      <c r="Z5017" t="s">
        <v>10</v>
      </c>
      <c r="AA5017" t="s">
        <v>21</v>
      </c>
      <c r="AB5017" t="s">
        <v>10</v>
      </c>
      <c r="AC5017" t="s">
        <v>26</v>
      </c>
      <c r="AD5017">
        <v>106.4</v>
      </c>
      <c r="AE5017">
        <v>4040.65</v>
      </c>
      <c r="AF5017">
        <v>0</v>
      </c>
      <c r="AG5017">
        <v>0</v>
      </c>
      <c r="AH5017">
        <v>669.63</v>
      </c>
      <c r="AI5017">
        <v>4710.28</v>
      </c>
      <c r="AJ5017" t="s">
        <v>17</v>
      </c>
      <c r="AM5017" t="str">
        <f t="shared" si="234"/>
        <v>VIP</v>
      </c>
      <c r="AN5017" t="str">
        <f t="shared" si="235"/>
        <v>No</v>
      </c>
      <c r="AO5017" t="str" cm="1">
        <f t="array" ref="AO5017">_xlfn.IFS($C5017&lt;36,"Youth", $C5017&lt;66, "Middle_age", $C5017&gt;65, "Old")</f>
        <v>Middle_age</v>
      </c>
      <c r="AP5017" t="str">
        <f t="shared" si="236"/>
        <v>4 năm</v>
      </c>
    </row>
    <row r="5018" spans="1:42" x14ac:dyDescent="0.35">
      <c r="A5018" t="s">
        <v>6169</v>
      </c>
      <c r="B5018" t="s">
        <v>9</v>
      </c>
      <c r="C5018">
        <v>45</v>
      </c>
      <c r="D5018" t="s">
        <v>13</v>
      </c>
      <c r="E5018">
        <v>0</v>
      </c>
      <c r="F5018" t="s">
        <v>275</v>
      </c>
      <c r="G5018">
        <v>94702</v>
      </c>
      <c r="H5018">
        <v>37.866008999999998</v>
      </c>
      <c r="I5018">
        <v>-122.28622799999999</v>
      </c>
      <c r="J5018">
        <v>0</v>
      </c>
      <c r="K5018" s="1">
        <v>17</v>
      </c>
      <c r="L5018" t="s">
        <v>12</v>
      </c>
      <c r="M5018" t="s">
        <v>10</v>
      </c>
      <c r="N5018">
        <v>12.69</v>
      </c>
      <c r="O5018" t="s">
        <v>13</v>
      </c>
      <c r="P5018" t="s">
        <v>10</v>
      </c>
      <c r="Q5018" t="s">
        <v>14</v>
      </c>
      <c r="R5018">
        <v>22</v>
      </c>
      <c r="S5018" t="s">
        <v>10</v>
      </c>
      <c r="T5018" t="s">
        <v>10</v>
      </c>
      <c r="U5018" t="s">
        <v>13</v>
      </c>
      <c r="V5018" t="s">
        <v>10</v>
      </c>
      <c r="W5018" t="s">
        <v>10</v>
      </c>
      <c r="X5018" t="s">
        <v>10</v>
      </c>
      <c r="Y5018" t="s">
        <v>10</v>
      </c>
      <c r="Z5018" t="s">
        <v>10</v>
      </c>
      <c r="AA5018" t="s">
        <v>15</v>
      </c>
      <c r="AB5018" t="s">
        <v>13</v>
      </c>
      <c r="AC5018" t="s">
        <v>16</v>
      </c>
      <c r="AD5018">
        <v>-7</v>
      </c>
      <c r="AE5018">
        <v>1387.35</v>
      </c>
      <c r="AF5018">
        <v>0</v>
      </c>
      <c r="AG5018">
        <v>0</v>
      </c>
      <c r="AH5018">
        <v>215.73</v>
      </c>
      <c r="AI5018">
        <v>1603.08</v>
      </c>
      <c r="AJ5018" t="s">
        <v>17</v>
      </c>
      <c r="AM5018" t="str">
        <f t="shared" si="234"/>
        <v>Stayed</v>
      </c>
      <c r="AN5018" t="str">
        <f t="shared" si="235"/>
        <v>No</v>
      </c>
      <c r="AO5018" t="str" cm="1">
        <f t="array" ref="AO5018">_xlfn.IFS($C5018&lt;36,"Youth", $C5018&lt;66, "Middle_age", $C5018&gt;65, "Old")</f>
        <v>Middle_age</v>
      </c>
      <c r="AP5018" t="str">
        <f t="shared" si="236"/>
        <v>2 năm</v>
      </c>
    </row>
    <row r="5019" spans="1:42" x14ac:dyDescent="0.35">
      <c r="A5019" t="s">
        <v>6170</v>
      </c>
      <c r="B5019" t="s">
        <v>19</v>
      </c>
      <c r="C5019">
        <v>47</v>
      </c>
      <c r="D5019" t="s">
        <v>13</v>
      </c>
      <c r="E5019">
        <v>0</v>
      </c>
      <c r="F5019" t="s">
        <v>3115</v>
      </c>
      <c r="G5019">
        <v>95470</v>
      </c>
      <c r="H5019">
        <v>39.298065000000001</v>
      </c>
      <c r="I5019">
        <v>-123.25211</v>
      </c>
      <c r="J5019">
        <v>0</v>
      </c>
      <c r="K5019" s="1">
        <v>54</v>
      </c>
      <c r="L5019" t="s">
        <v>12</v>
      </c>
      <c r="M5019" t="s">
        <v>10</v>
      </c>
      <c r="N5019">
        <v>18.739999999999998</v>
      </c>
      <c r="O5019" t="s">
        <v>13</v>
      </c>
      <c r="P5019" t="s">
        <v>10</v>
      </c>
      <c r="Q5019" t="s">
        <v>49</v>
      </c>
      <c r="R5019">
        <v>16</v>
      </c>
      <c r="S5019" t="s">
        <v>10</v>
      </c>
      <c r="T5019" t="s">
        <v>10</v>
      </c>
      <c r="U5019" t="s">
        <v>13</v>
      </c>
      <c r="V5019" t="s">
        <v>13</v>
      </c>
      <c r="W5019" t="s">
        <v>10</v>
      </c>
      <c r="X5019" t="s">
        <v>13</v>
      </c>
      <c r="Y5019" t="s">
        <v>13</v>
      </c>
      <c r="Z5019" t="s">
        <v>10</v>
      </c>
      <c r="AA5019" t="s">
        <v>43</v>
      </c>
      <c r="AB5019" t="s">
        <v>10</v>
      </c>
      <c r="AC5019" t="s">
        <v>26</v>
      </c>
      <c r="AD5019">
        <v>65.3</v>
      </c>
      <c r="AE5019">
        <v>3512.9</v>
      </c>
      <c r="AF5019">
        <v>0</v>
      </c>
      <c r="AG5019">
        <v>0</v>
      </c>
      <c r="AH5019">
        <v>1011.96</v>
      </c>
      <c r="AI5019">
        <v>4524.8599999999997</v>
      </c>
      <c r="AJ5019" t="s">
        <v>17</v>
      </c>
      <c r="AM5019" t="str">
        <f t="shared" si="234"/>
        <v>VIP</v>
      </c>
      <c r="AN5019" t="str">
        <f t="shared" si="235"/>
        <v>No</v>
      </c>
      <c r="AO5019" t="str" cm="1">
        <f t="array" ref="AO5019">_xlfn.IFS($C5019&lt;36,"Youth", $C5019&lt;66, "Middle_age", $C5019&gt;65, "Old")</f>
        <v>Middle_age</v>
      </c>
      <c r="AP5019" t="str">
        <f t="shared" si="236"/>
        <v>5 năm</v>
      </c>
    </row>
    <row r="5020" spans="1:42" x14ac:dyDescent="0.35">
      <c r="A5020" t="s">
        <v>6171</v>
      </c>
      <c r="B5020" t="s">
        <v>9</v>
      </c>
      <c r="C5020">
        <v>19</v>
      </c>
      <c r="D5020" t="s">
        <v>10</v>
      </c>
      <c r="E5020">
        <v>0</v>
      </c>
      <c r="F5020" t="s">
        <v>714</v>
      </c>
      <c r="G5020">
        <v>94510</v>
      </c>
      <c r="H5020">
        <v>38.113532999999997</v>
      </c>
      <c r="I5020">
        <v>-122.11926</v>
      </c>
      <c r="J5020">
        <v>4</v>
      </c>
      <c r="K5020" s="1">
        <v>9</v>
      </c>
      <c r="L5020" t="s">
        <v>12</v>
      </c>
      <c r="M5020" t="s">
        <v>10</v>
      </c>
      <c r="N5020">
        <v>12.59</v>
      </c>
      <c r="O5020" t="s">
        <v>13</v>
      </c>
      <c r="P5020" t="s">
        <v>10</v>
      </c>
      <c r="Q5020" t="s">
        <v>14</v>
      </c>
      <c r="R5020">
        <v>76</v>
      </c>
      <c r="S5020" t="s">
        <v>13</v>
      </c>
      <c r="T5020" t="s">
        <v>10</v>
      </c>
      <c r="U5020" t="s">
        <v>13</v>
      </c>
      <c r="V5020" t="s">
        <v>13</v>
      </c>
      <c r="W5020" t="s">
        <v>13</v>
      </c>
      <c r="X5020" t="s">
        <v>13</v>
      </c>
      <c r="Y5020" t="s">
        <v>13</v>
      </c>
      <c r="Z5020" t="s">
        <v>10</v>
      </c>
      <c r="AA5020" t="s">
        <v>21</v>
      </c>
      <c r="AB5020" t="s">
        <v>13</v>
      </c>
      <c r="AC5020" t="s">
        <v>16</v>
      </c>
      <c r="AD5020">
        <v>50.85</v>
      </c>
      <c r="AE5020">
        <v>466.6</v>
      </c>
      <c r="AF5020">
        <v>0</v>
      </c>
      <c r="AG5020">
        <v>0</v>
      </c>
      <c r="AH5020">
        <v>113.31</v>
      </c>
      <c r="AI5020">
        <v>579.91</v>
      </c>
      <c r="AJ5020" t="s">
        <v>17</v>
      </c>
      <c r="AM5020" t="str">
        <f t="shared" si="234"/>
        <v>Stayed</v>
      </c>
      <c r="AN5020" t="str">
        <f t="shared" si="235"/>
        <v>No</v>
      </c>
      <c r="AO5020" t="str" cm="1">
        <f t="array" ref="AO5020">_xlfn.IFS($C5020&lt;36,"Youth", $C5020&lt;66, "Middle_age", $C5020&gt;65, "Old")</f>
        <v>Youth</v>
      </c>
      <c r="AP5020" t="str">
        <f t="shared" si="236"/>
        <v>1 năm</v>
      </c>
    </row>
    <row r="5021" spans="1:42" x14ac:dyDescent="0.35">
      <c r="A5021" t="s">
        <v>6172</v>
      </c>
      <c r="B5021" t="s">
        <v>9</v>
      </c>
      <c r="C5021">
        <v>23</v>
      </c>
      <c r="D5021" t="s">
        <v>13</v>
      </c>
      <c r="E5021">
        <v>0</v>
      </c>
      <c r="F5021" t="s">
        <v>1534</v>
      </c>
      <c r="G5021">
        <v>91351</v>
      </c>
      <c r="H5021">
        <v>34.422519000000001</v>
      </c>
      <c r="I5021">
        <v>-118.420717</v>
      </c>
      <c r="J5021">
        <v>0</v>
      </c>
      <c r="K5021" s="1">
        <v>1</v>
      </c>
      <c r="L5021" t="s">
        <v>24</v>
      </c>
      <c r="M5021" t="s">
        <v>10</v>
      </c>
      <c r="N5021">
        <v>5.12</v>
      </c>
      <c r="O5021" t="s">
        <v>13</v>
      </c>
      <c r="P5021" t="s">
        <v>10</v>
      </c>
      <c r="Q5021" t="s">
        <v>49</v>
      </c>
      <c r="R5021">
        <v>30</v>
      </c>
      <c r="S5021" t="s">
        <v>13</v>
      </c>
      <c r="T5021" t="s">
        <v>13</v>
      </c>
      <c r="U5021" t="s">
        <v>13</v>
      </c>
      <c r="V5021" t="s">
        <v>13</v>
      </c>
      <c r="W5021" t="s">
        <v>13</v>
      </c>
      <c r="X5021" t="s">
        <v>13</v>
      </c>
      <c r="Y5021" t="s">
        <v>10</v>
      </c>
      <c r="Z5021" t="s">
        <v>10</v>
      </c>
      <c r="AA5021" t="s">
        <v>21</v>
      </c>
      <c r="AB5021" t="s">
        <v>13</v>
      </c>
      <c r="AC5021" t="s">
        <v>16</v>
      </c>
      <c r="AD5021">
        <v>45.95</v>
      </c>
      <c r="AE5021">
        <v>45.95</v>
      </c>
      <c r="AF5021">
        <v>0</v>
      </c>
      <c r="AG5021">
        <v>0</v>
      </c>
      <c r="AH5021">
        <v>5.12</v>
      </c>
      <c r="AI5021">
        <v>51.07</v>
      </c>
      <c r="AJ5021" t="s">
        <v>27</v>
      </c>
      <c r="AK5021" t="s">
        <v>91</v>
      </c>
      <c r="AL5021" t="s">
        <v>165</v>
      </c>
      <c r="AM5021" t="str">
        <f t="shared" si="234"/>
        <v>Churned</v>
      </c>
      <c r="AN5021" t="str">
        <f t="shared" si="235"/>
        <v>No</v>
      </c>
      <c r="AO5021" t="str" cm="1">
        <f t="array" ref="AO5021">_xlfn.IFS($C5021&lt;36,"Youth", $C5021&lt;66, "Middle_age", $C5021&gt;65, "Old")</f>
        <v>Youth</v>
      </c>
      <c r="AP5021" t="str">
        <f t="shared" si="236"/>
        <v>1 năm</v>
      </c>
    </row>
    <row r="5022" spans="1:42" x14ac:dyDescent="0.35">
      <c r="A5022" t="s">
        <v>6173</v>
      </c>
      <c r="B5022" t="s">
        <v>19</v>
      </c>
      <c r="C5022">
        <v>34</v>
      </c>
      <c r="D5022" t="s">
        <v>10</v>
      </c>
      <c r="E5022">
        <v>0</v>
      </c>
      <c r="F5022" t="s">
        <v>415</v>
      </c>
      <c r="G5022">
        <v>95762</v>
      </c>
      <c r="H5022">
        <v>38.684437000000003</v>
      </c>
      <c r="I5022">
        <v>-121.055634</v>
      </c>
      <c r="J5022">
        <v>2</v>
      </c>
      <c r="K5022" s="1">
        <v>3</v>
      </c>
      <c r="L5022" t="s">
        <v>24</v>
      </c>
      <c r="M5022" t="s">
        <v>10</v>
      </c>
      <c r="N5022">
        <v>4.1900000000000004</v>
      </c>
      <c r="O5022" t="s">
        <v>13</v>
      </c>
      <c r="P5022" t="s">
        <v>10</v>
      </c>
      <c r="Q5022" t="s">
        <v>14</v>
      </c>
      <c r="R5022">
        <v>6</v>
      </c>
      <c r="S5022" t="s">
        <v>13</v>
      </c>
      <c r="T5022" t="s">
        <v>13</v>
      </c>
      <c r="U5022" t="s">
        <v>10</v>
      </c>
      <c r="V5022" t="s">
        <v>10</v>
      </c>
      <c r="W5022" t="s">
        <v>13</v>
      </c>
      <c r="X5022" t="s">
        <v>13</v>
      </c>
      <c r="Y5022" t="s">
        <v>13</v>
      </c>
      <c r="Z5022" t="s">
        <v>10</v>
      </c>
      <c r="AA5022" t="s">
        <v>21</v>
      </c>
      <c r="AB5022" t="s">
        <v>10</v>
      </c>
      <c r="AC5022" t="s">
        <v>153</v>
      </c>
      <c r="AD5022">
        <v>55.8</v>
      </c>
      <c r="AE5022">
        <v>154.55000000000001</v>
      </c>
      <c r="AF5022">
        <v>0</v>
      </c>
      <c r="AG5022">
        <v>0</v>
      </c>
      <c r="AH5022">
        <v>12.57</v>
      </c>
      <c r="AI5022">
        <v>167.12</v>
      </c>
      <c r="AJ5022" t="s">
        <v>68</v>
      </c>
      <c r="AM5022" t="str">
        <f t="shared" si="234"/>
        <v>Joined</v>
      </c>
      <c r="AN5022" t="str">
        <f t="shared" si="235"/>
        <v>No</v>
      </c>
      <c r="AO5022" t="str" cm="1">
        <f t="array" ref="AO5022">_xlfn.IFS($C5022&lt;36,"Youth", $C5022&lt;66, "Middle_age", $C5022&gt;65, "Old")</f>
        <v>Youth</v>
      </c>
      <c r="AP5022" t="str">
        <f t="shared" si="236"/>
        <v>1 năm</v>
      </c>
    </row>
    <row r="5023" spans="1:42" x14ac:dyDescent="0.35">
      <c r="A5023" t="s">
        <v>6174</v>
      </c>
      <c r="B5023" t="s">
        <v>9</v>
      </c>
      <c r="C5023">
        <v>60</v>
      </c>
      <c r="D5023" t="s">
        <v>13</v>
      </c>
      <c r="E5023">
        <v>0</v>
      </c>
      <c r="F5023" t="s">
        <v>103</v>
      </c>
      <c r="G5023">
        <v>94038</v>
      </c>
      <c r="H5023">
        <v>37.515555999999997</v>
      </c>
      <c r="I5023">
        <v>-122.50231100000001</v>
      </c>
      <c r="J5023">
        <v>0</v>
      </c>
      <c r="K5023" s="1">
        <v>70</v>
      </c>
      <c r="L5023" t="s">
        <v>42</v>
      </c>
      <c r="M5023" t="s">
        <v>10</v>
      </c>
      <c r="N5023">
        <v>44.57</v>
      </c>
      <c r="O5023" t="s">
        <v>10</v>
      </c>
      <c r="P5023" t="s">
        <v>10</v>
      </c>
      <c r="Q5023" t="s">
        <v>25</v>
      </c>
      <c r="R5023">
        <v>26</v>
      </c>
      <c r="S5023" t="s">
        <v>10</v>
      </c>
      <c r="T5023" t="s">
        <v>10</v>
      </c>
      <c r="U5023" t="s">
        <v>10</v>
      </c>
      <c r="V5023" t="s">
        <v>10</v>
      </c>
      <c r="W5023" t="s">
        <v>10</v>
      </c>
      <c r="X5023" t="s">
        <v>10</v>
      </c>
      <c r="Y5023" t="s">
        <v>10</v>
      </c>
      <c r="Z5023" t="s">
        <v>10</v>
      </c>
      <c r="AA5023" t="s">
        <v>43</v>
      </c>
      <c r="AB5023" t="s">
        <v>10</v>
      </c>
      <c r="AC5023" t="s">
        <v>16</v>
      </c>
      <c r="AD5023">
        <v>111.95</v>
      </c>
      <c r="AE5023">
        <v>7795.95</v>
      </c>
      <c r="AF5023">
        <v>0</v>
      </c>
      <c r="AG5023">
        <v>0</v>
      </c>
      <c r="AH5023">
        <v>3119.9</v>
      </c>
      <c r="AI5023">
        <v>10915.85</v>
      </c>
      <c r="AJ5023" t="s">
        <v>17</v>
      </c>
      <c r="AM5023" t="str">
        <f t="shared" si="234"/>
        <v>VIP</v>
      </c>
      <c r="AN5023" t="str">
        <f t="shared" si="235"/>
        <v>No</v>
      </c>
      <c r="AO5023" t="str" cm="1">
        <f t="array" ref="AO5023">_xlfn.IFS($C5023&lt;36,"Youth", $C5023&lt;66, "Middle_age", $C5023&gt;65, "Old")</f>
        <v>Middle_age</v>
      </c>
      <c r="AP5023" t="str">
        <f t="shared" si="236"/>
        <v>6 năm</v>
      </c>
    </row>
    <row r="5024" spans="1:42" x14ac:dyDescent="0.35">
      <c r="A5024" t="s">
        <v>6175</v>
      </c>
      <c r="B5024" t="s">
        <v>19</v>
      </c>
      <c r="C5024">
        <v>31</v>
      </c>
      <c r="D5024" t="s">
        <v>13</v>
      </c>
      <c r="E5024">
        <v>0</v>
      </c>
      <c r="F5024" t="s">
        <v>255</v>
      </c>
      <c r="G5024">
        <v>95612</v>
      </c>
      <c r="H5024">
        <v>38.384647999999999</v>
      </c>
      <c r="I5024">
        <v>-121.578701</v>
      </c>
      <c r="J5024">
        <v>0</v>
      </c>
      <c r="K5024" s="1">
        <v>54</v>
      </c>
      <c r="L5024" t="s">
        <v>46</v>
      </c>
      <c r="M5024" t="s">
        <v>10</v>
      </c>
      <c r="N5024">
        <v>49.98</v>
      </c>
      <c r="O5024" t="s">
        <v>13</v>
      </c>
      <c r="P5024" t="s">
        <v>10</v>
      </c>
      <c r="Q5024" t="s">
        <v>25</v>
      </c>
      <c r="R5024">
        <v>26</v>
      </c>
      <c r="S5024" t="s">
        <v>10</v>
      </c>
      <c r="T5024" t="s">
        <v>10</v>
      </c>
      <c r="U5024" t="s">
        <v>13</v>
      </c>
      <c r="V5024" t="s">
        <v>10</v>
      </c>
      <c r="W5024" t="s">
        <v>10</v>
      </c>
      <c r="X5024" t="s">
        <v>10</v>
      </c>
      <c r="Y5024" t="s">
        <v>10</v>
      </c>
      <c r="Z5024" t="s">
        <v>10</v>
      </c>
      <c r="AA5024" t="s">
        <v>15</v>
      </c>
      <c r="AB5024" t="s">
        <v>10</v>
      </c>
      <c r="AC5024" t="s">
        <v>16</v>
      </c>
      <c r="AD5024">
        <v>105.4</v>
      </c>
      <c r="AE5024">
        <v>5643.4</v>
      </c>
      <c r="AF5024">
        <v>0</v>
      </c>
      <c r="AG5024">
        <v>0</v>
      </c>
      <c r="AH5024">
        <v>2698.92</v>
      </c>
      <c r="AI5024">
        <v>8342.32</v>
      </c>
      <c r="AJ5024" t="s">
        <v>27</v>
      </c>
      <c r="AK5024" t="s">
        <v>33</v>
      </c>
      <c r="AL5024" t="s">
        <v>34</v>
      </c>
      <c r="AM5024" t="str">
        <f t="shared" si="234"/>
        <v>Churned</v>
      </c>
      <c r="AN5024" t="str">
        <f t="shared" si="235"/>
        <v>No</v>
      </c>
      <c r="AO5024" t="str" cm="1">
        <f t="array" ref="AO5024">_xlfn.IFS($C5024&lt;36,"Youth", $C5024&lt;66, "Middle_age", $C5024&gt;65, "Old")</f>
        <v>Youth</v>
      </c>
      <c r="AP5024" t="str">
        <f t="shared" si="236"/>
        <v>5 năm</v>
      </c>
    </row>
    <row r="5025" spans="1:42" x14ac:dyDescent="0.35">
      <c r="A5025" t="s">
        <v>6176</v>
      </c>
      <c r="B5025" t="s">
        <v>19</v>
      </c>
      <c r="C5025">
        <v>69</v>
      </c>
      <c r="D5025" t="s">
        <v>10</v>
      </c>
      <c r="E5025">
        <v>0</v>
      </c>
      <c r="F5025" t="s">
        <v>620</v>
      </c>
      <c r="G5025">
        <v>90501</v>
      </c>
      <c r="H5025">
        <v>33.833699000000003</v>
      </c>
      <c r="I5025">
        <v>-118.314387</v>
      </c>
      <c r="J5025">
        <v>1</v>
      </c>
      <c r="K5025" s="1">
        <v>53</v>
      </c>
      <c r="L5025" t="s">
        <v>46</v>
      </c>
      <c r="M5025" t="s">
        <v>10</v>
      </c>
      <c r="N5025">
        <v>7.94</v>
      </c>
      <c r="O5025" t="s">
        <v>10</v>
      </c>
      <c r="P5025" t="s">
        <v>10</v>
      </c>
      <c r="Q5025" t="s">
        <v>25</v>
      </c>
      <c r="R5025">
        <v>6</v>
      </c>
      <c r="S5025" t="s">
        <v>13</v>
      </c>
      <c r="T5025" t="s">
        <v>10</v>
      </c>
      <c r="U5025" t="s">
        <v>13</v>
      </c>
      <c r="V5025" t="s">
        <v>13</v>
      </c>
      <c r="W5025" t="s">
        <v>10</v>
      </c>
      <c r="X5025" t="s">
        <v>10</v>
      </c>
      <c r="Y5025" t="s">
        <v>13</v>
      </c>
      <c r="Z5025" t="s">
        <v>10</v>
      </c>
      <c r="AA5025" t="s">
        <v>21</v>
      </c>
      <c r="AB5025" t="s">
        <v>10</v>
      </c>
      <c r="AC5025" t="s">
        <v>26</v>
      </c>
      <c r="AD5025">
        <v>101.9</v>
      </c>
      <c r="AE5025">
        <v>5549.4</v>
      </c>
      <c r="AF5025">
        <v>0</v>
      </c>
      <c r="AG5025">
        <v>0</v>
      </c>
      <c r="AH5025">
        <v>420.82</v>
      </c>
      <c r="AI5025">
        <v>5970.22</v>
      </c>
      <c r="AJ5025" t="s">
        <v>27</v>
      </c>
      <c r="AK5025" t="s">
        <v>87</v>
      </c>
      <c r="AL5025" t="s">
        <v>436</v>
      </c>
      <c r="AM5025" t="str">
        <f t="shared" si="234"/>
        <v>Churned</v>
      </c>
      <c r="AN5025" t="str">
        <f t="shared" si="235"/>
        <v>No</v>
      </c>
      <c r="AO5025" t="str" cm="1">
        <f t="array" ref="AO5025">_xlfn.IFS($C5025&lt;36,"Youth", $C5025&lt;66, "Middle_age", $C5025&gt;65, "Old")</f>
        <v>Old</v>
      </c>
      <c r="AP5025" t="str">
        <f t="shared" si="236"/>
        <v>5 năm</v>
      </c>
    </row>
    <row r="5026" spans="1:42" x14ac:dyDescent="0.35">
      <c r="A5026" t="s">
        <v>6177</v>
      </c>
      <c r="B5026" t="s">
        <v>9</v>
      </c>
      <c r="C5026">
        <v>57</v>
      </c>
      <c r="D5026" t="s">
        <v>10</v>
      </c>
      <c r="E5026">
        <v>0</v>
      </c>
      <c r="F5026" t="s">
        <v>820</v>
      </c>
      <c r="G5026">
        <v>92262</v>
      </c>
      <c r="H5026">
        <v>33.839989000000003</v>
      </c>
      <c r="I5026">
        <v>-116.659215</v>
      </c>
      <c r="J5026">
        <v>1</v>
      </c>
      <c r="K5026" s="1">
        <v>30</v>
      </c>
      <c r="L5026" t="s">
        <v>12</v>
      </c>
      <c r="M5026" t="s">
        <v>10</v>
      </c>
      <c r="N5026">
        <v>21.14</v>
      </c>
      <c r="O5026" t="s">
        <v>13</v>
      </c>
      <c r="P5026" t="s">
        <v>13</v>
      </c>
      <c r="AA5026" t="s">
        <v>15</v>
      </c>
      <c r="AB5026" t="s">
        <v>13</v>
      </c>
      <c r="AC5026" t="s">
        <v>26</v>
      </c>
      <c r="AD5026">
        <v>19.55</v>
      </c>
      <c r="AE5026">
        <v>608.5</v>
      </c>
      <c r="AF5026">
        <v>0</v>
      </c>
      <c r="AG5026">
        <v>0</v>
      </c>
      <c r="AH5026">
        <v>634.20000000000005</v>
      </c>
      <c r="AI5026">
        <v>1242.7</v>
      </c>
      <c r="AJ5026" t="s">
        <v>17</v>
      </c>
      <c r="AM5026" t="str">
        <f t="shared" si="234"/>
        <v>Stayed</v>
      </c>
      <c r="AN5026" t="str">
        <f t="shared" si="235"/>
        <v>No</v>
      </c>
      <c r="AO5026" t="str" cm="1">
        <f t="array" ref="AO5026">_xlfn.IFS($C5026&lt;36,"Youth", $C5026&lt;66, "Middle_age", $C5026&gt;65, "Old")</f>
        <v>Middle_age</v>
      </c>
      <c r="AP5026" t="str">
        <f t="shared" si="236"/>
        <v>3 năm</v>
      </c>
    </row>
    <row r="5027" spans="1:42" x14ac:dyDescent="0.35">
      <c r="A5027" t="s">
        <v>6178</v>
      </c>
      <c r="B5027" t="s">
        <v>19</v>
      </c>
      <c r="C5027">
        <v>71</v>
      </c>
      <c r="D5027" t="s">
        <v>13</v>
      </c>
      <c r="E5027">
        <v>0</v>
      </c>
      <c r="F5027" t="s">
        <v>924</v>
      </c>
      <c r="G5027">
        <v>91356</v>
      </c>
      <c r="H5027">
        <v>34.157136999999999</v>
      </c>
      <c r="I5027">
        <v>-118.548511</v>
      </c>
      <c r="J5027">
        <v>0</v>
      </c>
      <c r="K5027" s="1">
        <v>48</v>
      </c>
      <c r="L5027" t="s">
        <v>12</v>
      </c>
      <c r="M5027" t="s">
        <v>10</v>
      </c>
      <c r="N5027">
        <v>5.87</v>
      </c>
      <c r="O5027" t="s">
        <v>10</v>
      </c>
      <c r="P5027" t="s">
        <v>10</v>
      </c>
      <c r="Q5027" t="s">
        <v>25</v>
      </c>
      <c r="R5027">
        <v>2</v>
      </c>
      <c r="S5027" t="s">
        <v>13</v>
      </c>
      <c r="T5027" t="s">
        <v>10</v>
      </c>
      <c r="U5027" t="s">
        <v>13</v>
      </c>
      <c r="V5027" t="s">
        <v>13</v>
      </c>
      <c r="W5027" t="s">
        <v>10</v>
      </c>
      <c r="X5027" t="s">
        <v>10</v>
      </c>
      <c r="Y5027" t="s">
        <v>13</v>
      </c>
      <c r="Z5027" t="s">
        <v>10</v>
      </c>
      <c r="AA5027" t="s">
        <v>15</v>
      </c>
      <c r="AB5027" t="s">
        <v>10</v>
      </c>
      <c r="AC5027" t="s">
        <v>26</v>
      </c>
      <c r="AD5027">
        <v>99</v>
      </c>
      <c r="AE5027">
        <v>4744.3500000000004</v>
      </c>
      <c r="AF5027">
        <v>0</v>
      </c>
      <c r="AG5027">
        <v>0</v>
      </c>
      <c r="AH5027">
        <v>281.76</v>
      </c>
      <c r="AI5027">
        <v>5026.1099999999997</v>
      </c>
      <c r="AJ5027" t="s">
        <v>17</v>
      </c>
      <c r="AM5027" t="str">
        <f t="shared" si="234"/>
        <v>VIP</v>
      </c>
      <c r="AN5027" t="str">
        <f t="shared" si="235"/>
        <v>No</v>
      </c>
      <c r="AO5027" t="str" cm="1">
        <f t="array" ref="AO5027">_xlfn.IFS($C5027&lt;36,"Youth", $C5027&lt;66, "Middle_age", $C5027&gt;65, "Old")</f>
        <v>Old</v>
      </c>
      <c r="AP5027" t="str">
        <f t="shared" si="236"/>
        <v>4 năm</v>
      </c>
    </row>
    <row r="5028" spans="1:42" x14ac:dyDescent="0.35">
      <c r="A5028" t="s">
        <v>6179</v>
      </c>
      <c r="B5028" t="s">
        <v>19</v>
      </c>
      <c r="C5028">
        <v>64</v>
      </c>
      <c r="D5028" t="s">
        <v>10</v>
      </c>
      <c r="E5028">
        <v>1</v>
      </c>
      <c r="F5028" t="s">
        <v>1048</v>
      </c>
      <c r="G5028">
        <v>93401</v>
      </c>
      <c r="H5028">
        <v>35.233744999999999</v>
      </c>
      <c r="I5028">
        <v>-120.626442</v>
      </c>
      <c r="J5028">
        <v>5</v>
      </c>
      <c r="K5028" s="1">
        <v>62</v>
      </c>
      <c r="L5028" t="s">
        <v>46</v>
      </c>
      <c r="M5028" t="s">
        <v>10</v>
      </c>
      <c r="N5028">
        <v>20.96</v>
      </c>
      <c r="O5028" t="s">
        <v>13</v>
      </c>
      <c r="P5028" t="s">
        <v>13</v>
      </c>
      <c r="AA5028" t="s">
        <v>43</v>
      </c>
      <c r="AB5028" t="s">
        <v>13</v>
      </c>
      <c r="AC5028" t="s">
        <v>16</v>
      </c>
      <c r="AD5028">
        <v>20.05</v>
      </c>
      <c r="AE5028">
        <v>1263.9000000000001</v>
      </c>
      <c r="AF5028">
        <v>0</v>
      </c>
      <c r="AG5028">
        <v>0</v>
      </c>
      <c r="AH5028">
        <v>1299.52</v>
      </c>
      <c r="AI5028">
        <v>2563.42</v>
      </c>
      <c r="AJ5028" t="s">
        <v>17</v>
      </c>
      <c r="AM5028" t="str">
        <f t="shared" si="234"/>
        <v>Stayed</v>
      </c>
      <c r="AN5028" t="str">
        <f t="shared" si="235"/>
        <v>Yes</v>
      </c>
      <c r="AO5028" t="str" cm="1">
        <f t="array" ref="AO5028">_xlfn.IFS($C5028&lt;36,"Youth", $C5028&lt;66, "Middle_age", $C5028&gt;65, "Old")</f>
        <v>Middle_age</v>
      </c>
      <c r="AP5028" t="str">
        <f t="shared" si="236"/>
        <v>6 năm</v>
      </c>
    </row>
    <row r="5029" spans="1:42" x14ac:dyDescent="0.35">
      <c r="A5029" t="s">
        <v>6180</v>
      </c>
      <c r="B5029" t="s">
        <v>9</v>
      </c>
      <c r="C5029">
        <v>28</v>
      </c>
      <c r="D5029" t="s">
        <v>13</v>
      </c>
      <c r="E5029">
        <v>0</v>
      </c>
      <c r="F5029" t="s">
        <v>121</v>
      </c>
      <c r="G5029">
        <v>92117</v>
      </c>
      <c r="H5029">
        <v>32.825085999999999</v>
      </c>
      <c r="I5029">
        <v>-117.19942399999999</v>
      </c>
      <c r="J5029">
        <v>0</v>
      </c>
      <c r="K5029" s="1">
        <v>1</v>
      </c>
      <c r="L5029" t="s">
        <v>12</v>
      </c>
      <c r="M5029" t="s">
        <v>10</v>
      </c>
      <c r="N5029">
        <v>39.94</v>
      </c>
      <c r="O5029" t="s">
        <v>13</v>
      </c>
      <c r="P5029" t="s">
        <v>10</v>
      </c>
      <c r="Q5029" t="s">
        <v>14</v>
      </c>
      <c r="R5029">
        <v>59</v>
      </c>
      <c r="S5029" t="s">
        <v>13</v>
      </c>
      <c r="T5029" t="s">
        <v>13</v>
      </c>
      <c r="U5029" t="s">
        <v>13</v>
      </c>
      <c r="V5029" t="s">
        <v>13</v>
      </c>
      <c r="W5029" t="s">
        <v>13</v>
      </c>
      <c r="X5029" t="s">
        <v>13</v>
      </c>
      <c r="Y5029" t="s">
        <v>10</v>
      </c>
      <c r="Z5029" t="s">
        <v>10</v>
      </c>
      <c r="AA5029" t="s">
        <v>21</v>
      </c>
      <c r="AB5029" t="s">
        <v>10</v>
      </c>
      <c r="AC5029" t="s">
        <v>153</v>
      </c>
      <c r="AD5029">
        <v>45.3</v>
      </c>
      <c r="AE5029">
        <v>45.3</v>
      </c>
      <c r="AF5029">
        <v>0</v>
      </c>
      <c r="AG5029">
        <v>0</v>
      </c>
      <c r="AH5029">
        <v>39.94</v>
      </c>
      <c r="AI5029">
        <v>85.24</v>
      </c>
      <c r="AJ5029" t="s">
        <v>27</v>
      </c>
      <c r="AK5029" t="s">
        <v>28</v>
      </c>
      <c r="AL5029" t="s">
        <v>74</v>
      </c>
      <c r="AM5029" t="str">
        <f t="shared" si="234"/>
        <v>Churned</v>
      </c>
      <c r="AN5029" t="str">
        <f t="shared" si="235"/>
        <v>No</v>
      </c>
      <c r="AO5029" t="str" cm="1">
        <f t="array" ref="AO5029">_xlfn.IFS($C5029&lt;36,"Youth", $C5029&lt;66, "Middle_age", $C5029&gt;65, "Old")</f>
        <v>Youth</v>
      </c>
      <c r="AP5029" t="str">
        <f t="shared" si="236"/>
        <v>1 năm</v>
      </c>
    </row>
    <row r="5030" spans="1:42" x14ac:dyDescent="0.35">
      <c r="A5030" t="s">
        <v>6181</v>
      </c>
      <c r="B5030" t="s">
        <v>9</v>
      </c>
      <c r="C5030">
        <v>66</v>
      </c>
      <c r="D5030" t="s">
        <v>10</v>
      </c>
      <c r="E5030">
        <v>0</v>
      </c>
      <c r="F5030" t="s">
        <v>1113</v>
      </c>
      <c r="G5030">
        <v>95928</v>
      </c>
      <c r="H5030">
        <v>39.681488000000002</v>
      </c>
      <c r="I5030">
        <v>-121.83721</v>
      </c>
      <c r="J5030">
        <v>1</v>
      </c>
      <c r="K5030" s="1">
        <v>65</v>
      </c>
      <c r="L5030" t="s">
        <v>12</v>
      </c>
      <c r="M5030" t="s">
        <v>10</v>
      </c>
      <c r="N5030">
        <v>18.690000000000001</v>
      </c>
      <c r="O5030" t="s">
        <v>10</v>
      </c>
      <c r="P5030" t="s">
        <v>10</v>
      </c>
      <c r="Q5030" t="s">
        <v>25</v>
      </c>
      <c r="R5030">
        <v>30</v>
      </c>
      <c r="S5030" t="s">
        <v>13</v>
      </c>
      <c r="T5030" t="s">
        <v>10</v>
      </c>
      <c r="U5030" t="s">
        <v>10</v>
      </c>
      <c r="V5030" t="s">
        <v>13</v>
      </c>
      <c r="W5030" t="s">
        <v>10</v>
      </c>
      <c r="X5030" t="s">
        <v>10</v>
      </c>
      <c r="Y5030" t="s">
        <v>13</v>
      </c>
      <c r="Z5030" t="s">
        <v>10</v>
      </c>
      <c r="AA5030" t="s">
        <v>15</v>
      </c>
      <c r="AB5030" t="s">
        <v>10</v>
      </c>
      <c r="AC5030" t="s">
        <v>26</v>
      </c>
      <c r="AD5030">
        <v>106.25</v>
      </c>
      <c r="AE5030">
        <v>6979.8</v>
      </c>
      <c r="AF5030">
        <v>0</v>
      </c>
      <c r="AG5030">
        <v>0</v>
      </c>
      <c r="AH5030">
        <v>1214.8499999999999</v>
      </c>
      <c r="AI5030">
        <v>8194.65</v>
      </c>
      <c r="AJ5030" t="s">
        <v>27</v>
      </c>
      <c r="AK5030" t="s">
        <v>28</v>
      </c>
      <c r="AL5030" t="s">
        <v>74</v>
      </c>
      <c r="AM5030" t="str">
        <f t="shared" si="234"/>
        <v>Churned</v>
      </c>
      <c r="AN5030" t="str">
        <f t="shared" si="235"/>
        <v>No</v>
      </c>
      <c r="AO5030" t="str" cm="1">
        <f t="array" ref="AO5030">_xlfn.IFS($C5030&lt;36,"Youth", $C5030&lt;66, "Middle_age", $C5030&gt;65, "Old")</f>
        <v>Old</v>
      </c>
      <c r="AP5030" t="str">
        <f t="shared" si="236"/>
        <v>6 năm</v>
      </c>
    </row>
    <row r="5031" spans="1:42" x14ac:dyDescent="0.35">
      <c r="A5031" t="s">
        <v>6182</v>
      </c>
      <c r="B5031" t="s">
        <v>9</v>
      </c>
      <c r="C5031">
        <v>77</v>
      </c>
      <c r="D5031" t="s">
        <v>10</v>
      </c>
      <c r="E5031">
        <v>2</v>
      </c>
      <c r="F5031" t="s">
        <v>1597</v>
      </c>
      <c r="G5031">
        <v>93523</v>
      </c>
      <c r="H5031">
        <v>34.966777</v>
      </c>
      <c r="I5031">
        <v>-117.961179</v>
      </c>
      <c r="J5031">
        <v>8</v>
      </c>
      <c r="K5031" s="1">
        <v>11</v>
      </c>
      <c r="L5031" t="s">
        <v>12</v>
      </c>
      <c r="M5031" t="s">
        <v>10</v>
      </c>
      <c r="N5031">
        <v>17.66</v>
      </c>
      <c r="O5031" t="s">
        <v>10</v>
      </c>
      <c r="P5031" t="s">
        <v>10</v>
      </c>
      <c r="Q5031" t="s">
        <v>25</v>
      </c>
      <c r="R5031">
        <v>13</v>
      </c>
      <c r="S5031" t="s">
        <v>13</v>
      </c>
      <c r="T5031" t="s">
        <v>13</v>
      </c>
      <c r="U5031" t="s">
        <v>10</v>
      </c>
      <c r="V5031" t="s">
        <v>13</v>
      </c>
      <c r="W5031" t="s">
        <v>13</v>
      </c>
      <c r="X5031" t="s">
        <v>13</v>
      </c>
      <c r="Y5031" t="s">
        <v>13</v>
      </c>
      <c r="Z5031" t="s">
        <v>10</v>
      </c>
      <c r="AA5031" t="s">
        <v>21</v>
      </c>
      <c r="AB5031" t="s">
        <v>10</v>
      </c>
      <c r="AC5031" t="s">
        <v>16</v>
      </c>
      <c r="AD5031">
        <v>78.099999999999994</v>
      </c>
      <c r="AE5031">
        <v>864.85</v>
      </c>
      <c r="AF5031">
        <v>0</v>
      </c>
      <c r="AG5031">
        <v>0</v>
      </c>
      <c r="AH5031">
        <v>194.26</v>
      </c>
      <c r="AI5031">
        <v>1059.1099999999999</v>
      </c>
      <c r="AJ5031" t="s">
        <v>17</v>
      </c>
      <c r="AM5031" t="str">
        <f t="shared" si="234"/>
        <v>Stayed</v>
      </c>
      <c r="AN5031" t="str">
        <f t="shared" si="235"/>
        <v>Yes</v>
      </c>
      <c r="AO5031" t="str" cm="1">
        <f t="array" ref="AO5031">_xlfn.IFS($C5031&lt;36,"Youth", $C5031&lt;66, "Middle_age", $C5031&gt;65, "Old")</f>
        <v>Old</v>
      </c>
      <c r="AP5031" t="str">
        <f t="shared" si="236"/>
        <v>1 năm</v>
      </c>
    </row>
    <row r="5032" spans="1:42" x14ac:dyDescent="0.35">
      <c r="A5032" t="s">
        <v>6183</v>
      </c>
      <c r="B5032" t="s">
        <v>19</v>
      </c>
      <c r="C5032">
        <v>59</v>
      </c>
      <c r="D5032" t="s">
        <v>10</v>
      </c>
      <c r="E5032">
        <v>0</v>
      </c>
      <c r="F5032" t="s">
        <v>657</v>
      </c>
      <c r="G5032">
        <v>95607</v>
      </c>
      <c r="H5032">
        <v>38.681651000000002</v>
      </c>
      <c r="I5032">
        <v>-122.13056899999999</v>
      </c>
      <c r="J5032">
        <v>9</v>
      </c>
      <c r="K5032" s="1">
        <v>66</v>
      </c>
      <c r="L5032" t="s">
        <v>42</v>
      </c>
      <c r="M5032" t="s">
        <v>10</v>
      </c>
      <c r="N5032">
        <v>45.03</v>
      </c>
      <c r="O5032" t="s">
        <v>13</v>
      </c>
      <c r="P5032" t="s">
        <v>13</v>
      </c>
      <c r="AA5032" t="s">
        <v>15</v>
      </c>
      <c r="AB5032" t="s">
        <v>10</v>
      </c>
      <c r="AC5032" t="s">
        <v>26</v>
      </c>
      <c r="AD5032">
        <v>20.350000000000001</v>
      </c>
      <c r="AE5032">
        <v>1359.5</v>
      </c>
      <c r="AF5032">
        <v>0</v>
      </c>
      <c r="AG5032">
        <v>0</v>
      </c>
      <c r="AH5032">
        <v>2971.98</v>
      </c>
      <c r="AI5032">
        <v>4331.4799999999996</v>
      </c>
      <c r="AJ5032" t="s">
        <v>17</v>
      </c>
      <c r="AM5032" t="str">
        <f t="shared" si="234"/>
        <v>VIP</v>
      </c>
      <c r="AN5032" t="str">
        <f t="shared" si="235"/>
        <v>No</v>
      </c>
      <c r="AO5032" t="str" cm="1">
        <f t="array" ref="AO5032">_xlfn.IFS($C5032&lt;36,"Youth", $C5032&lt;66, "Middle_age", $C5032&gt;65, "Old")</f>
        <v>Middle_age</v>
      </c>
      <c r="AP5032" t="str">
        <f t="shared" si="236"/>
        <v>6 năm</v>
      </c>
    </row>
    <row r="5033" spans="1:42" x14ac:dyDescent="0.35">
      <c r="A5033" t="s">
        <v>6184</v>
      </c>
      <c r="B5033" t="s">
        <v>9</v>
      </c>
      <c r="C5033">
        <v>75</v>
      </c>
      <c r="D5033" t="s">
        <v>13</v>
      </c>
      <c r="E5033">
        <v>0</v>
      </c>
      <c r="F5033" t="s">
        <v>361</v>
      </c>
      <c r="G5033">
        <v>94130</v>
      </c>
      <c r="H5033">
        <v>37.820894000000003</v>
      </c>
      <c r="I5033">
        <v>-122.369725</v>
      </c>
      <c r="J5033">
        <v>0</v>
      </c>
      <c r="K5033" s="1">
        <v>3</v>
      </c>
      <c r="L5033" t="s">
        <v>12</v>
      </c>
      <c r="M5033" t="s">
        <v>10</v>
      </c>
      <c r="N5033">
        <v>41.9</v>
      </c>
      <c r="O5033" t="s">
        <v>10</v>
      </c>
      <c r="P5033" t="s">
        <v>10</v>
      </c>
      <c r="Q5033" t="s">
        <v>25</v>
      </c>
      <c r="R5033">
        <v>11</v>
      </c>
      <c r="S5033" t="s">
        <v>13</v>
      </c>
      <c r="T5033" t="s">
        <v>10</v>
      </c>
      <c r="U5033" t="s">
        <v>13</v>
      </c>
      <c r="V5033" t="s">
        <v>13</v>
      </c>
      <c r="W5033" t="s">
        <v>13</v>
      </c>
      <c r="X5033" t="s">
        <v>13</v>
      </c>
      <c r="Y5033" t="s">
        <v>13</v>
      </c>
      <c r="Z5033" t="s">
        <v>10</v>
      </c>
      <c r="AA5033" t="s">
        <v>21</v>
      </c>
      <c r="AB5033" t="s">
        <v>10</v>
      </c>
      <c r="AC5033" t="s">
        <v>26</v>
      </c>
      <c r="AD5033">
        <v>79.400000000000006</v>
      </c>
      <c r="AE5033">
        <v>205.05</v>
      </c>
      <c r="AF5033">
        <v>0</v>
      </c>
      <c r="AG5033">
        <v>0</v>
      </c>
      <c r="AH5033">
        <v>125.7</v>
      </c>
      <c r="AI5033">
        <v>330.75</v>
      </c>
      <c r="AJ5033" t="s">
        <v>27</v>
      </c>
      <c r="AK5033" t="s">
        <v>33</v>
      </c>
      <c r="AL5033" t="s">
        <v>34</v>
      </c>
      <c r="AM5033" t="str">
        <f t="shared" si="234"/>
        <v>Churned</v>
      </c>
      <c r="AN5033" t="str">
        <f t="shared" si="235"/>
        <v>No</v>
      </c>
      <c r="AO5033" t="str" cm="1">
        <f t="array" ref="AO5033">_xlfn.IFS($C5033&lt;36,"Youth", $C5033&lt;66, "Middle_age", $C5033&gt;65, "Old")</f>
        <v>Old</v>
      </c>
      <c r="AP5033" t="str">
        <f t="shared" si="236"/>
        <v>1 năm</v>
      </c>
    </row>
    <row r="5034" spans="1:42" x14ac:dyDescent="0.35">
      <c r="A5034" t="s">
        <v>6185</v>
      </c>
      <c r="B5034" t="s">
        <v>19</v>
      </c>
      <c r="C5034">
        <v>25</v>
      </c>
      <c r="D5034" t="s">
        <v>13</v>
      </c>
      <c r="E5034">
        <v>0</v>
      </c>
      <c r="F5034" t="s">
        <v>1836</v>
      </c>
      <c r="G5034">
        <v>90701</v>
      </c>
      <c r="H5034">
        <v>33.867592999999999</v>
      </c>
      <c r="I5034">
        <v>-118.080637</v>
      </c>
      <c r="J5034">
        <v>0</v>
      </c>
      <c r="K5034" s="1">
        <v>39</v>
      </c>
      <c r="L5034" t="s">
        <v>99</v>
      </c>
      <c r="M5034" t="s">
        <v>13</v>
      </c>
      <c r="P5034" t="s">
        <v>10</v>
      </c>
      <c r="Q5034" t="s">
        <v>14</v>
      </c>
      <c r="R5034">
        <v>26</v>
      </c>
      <c r="S5034" t="s">
        <v>13</v>
      </c>
      <c r="T5034" t="s">
        <v>13</v>
      </c>
      <c r="U5034" t="s">
        <v>13</v>
      </c>
      <c r="V5034" t="s">
        <v>10</v>
      </c>
      <c r="W5034" t="s">
        <v>13</v>
      </c>
      <c r="X5034" t="s">
        <v>10</v>
      </c>
      <c r="Y5034" t="s">
        <v>10</v>
      </c>
      <c r="Z5034" t="s">
        <v>10</v>
      </c>
      <c r="AA5034" t="s">
        <v>21</v>
      </c>
      <c r="AB5034" t="s">
        <v>10</v>
      </c>
      <c r="AC5034" t="s">
        <v>26</v>
      </c>
      <c r="AD5034">
        <v>40.6</v>
      </c>
      <c r="AE5034">
        <v>1494.5</v>
      </c>
      <c r="AF5034">
        <v>0</v>
      </c>
      <c r="AG5034">
        <v>0</v>
      </c>
      <c r="AH5034">
        <v>0</v>
      </c>
      <c r="AI5034">
        <v>1494.5</v>
      </c>
      <c r="AJ5034" t="s">
        <v>17</v>
      </c>
      <c r="AM5034" t="str">
        <f t="shared" si="234"/>
        <v>Stayed</v>
      </c>
      <c r="AN5034" t="str">
        <f t="shared" si="235"/>
        <v>No</v>
      </c>
      <c r="AO5034" t="str" cm="1">
        <f t="array" ref="AO5034">_xlfn.IFS($C5034&lt;36,"Youth", $C5034&lt;66, "Middle_age", $C5034&gt;65, "Old")</f>
        <v>Youth</v>
      </c>
      <c r="AP5034" t="str">
        <f t="shared" si="236"/>
        <v>4 năm</v>
      </c>
    </row>
    <row r="5035" spans="1:42" x14ac:dyDescent="0.35">
      <c r="A5035" t="s">
        <v>6186</v>
      </c>
      <c r="B5035" t="s">
        <v>9</v>
      </c>
      <c r="C5035">
        <v>46</v>
      </c>
      <c r="D5035" t="s">
        <v>13</v>
      </c>
      <c r="E5035">
        <v>0</v>
      </c>
      <c r="F5035" t="s">
        <v>2653</v>
      </c>
      <c r="G5035">
        <v>96132</v>
      </c>
      <c r="H5035">
        <v>41.027281000000002</v>
      </c>
      <c r="I5035">
        <v>-120.669427</v>
      </c>
      <c r="J5035">
        <v>0</v>
      </c>
      <c r="K5035" s="1">
        <v>4</v>
      </c>
      <c r="L5035" t="s">
        <v>12</v>
      </c>
      <c r="M5035" t="s">
        <v>13</v>
      </c>
      <c r="P5035" t="s">
        <v>10</v>
      </c>
      <c r="Q5035" t="s">
        <v>49</v>
      </c>
      <c r="R5035">
        <v>26</v>
      </c>
      <c r="S5035" t="s">
        <v>10</v>
      </c>
      <c r="T5035" t="s">
        <v>13</v>
      </c>
      <c r="U5035" t="s">
        <v>10</v>
      </c>
      <c r="V5035" t="s">
        <v>13</v>
      </c>
      <c r="W5035" t="s">
        <v>13</v>
      </c>
      <c r="X5035" t="s">
        <v>13</v>
      </c>
      <c r="Y5035" t="s">
        <v>13</v>
      </c>
      <c r="Z5035" t="s">
        <v>13</v>
      </c>
      <c r="AA5035" t="s">
        <v>21</v>
      </c>
      <c r="AB5035" t="s">
        <v>13</v>
      </c>
      <c r="AC5035" t="s">
        <v>16</v>
      </c>
      <c r="AD5035">
        <v>35</v>
      </c>
      <c r="AE5035">
        <v>135.75</v>
      </c>
      <c r="AF5035">
        <v>0</v>
      </c>
      <c r="AG5035">
        <v>50</v>
      </c>
      <c r="AH5035">
        <v>0</v>
      </c>
      <c r="AI5035">
        <v>185.75</v>
      </c>
      <c r="AJ5035" t="s">
        <v>17</v>
      </c>
      <c r="AM5035" t="str">
        <f t="shared" si="234"/>
        <v>Stayed</v>
      </c>
      <c r="AN5035" t="str">
        <f t="shared" si="235"/>
        <v>No</v>
      </c>
      <c r="AO5035" t="str" cm="1">
        <f t="array" ref="AO5035">_xlfn.IFS($C5035&lt;36,"Youth", $C5035&lt;66, "Middle_age", $C5035&gt;65, "Old")</f>
        <v>Middle_age</v>
      </c>
      <c r="AP5035" t="str">
        <f t="shared" si="236"/>
        <v>1 năm</v>
      </c>
    </row>
    <row r="5036" spans="1:42" x14ac:dyDescent="0.35">
      <c r="A5036" t="s">
        <v>6187</v>
      </c>
      <c r="B5036" t="s">
        <v>19</v>
      </c>
      <c r="C5036">
        <v>63</v>
      </c>
      <c r="D5036" t="s">
        <v>10</v>
      </c>
      <c r="E5036">
        <v>0</v>
      </c>
      <c r="F5036" t="s">
        <v>1097</v>
      </c>
      <c r="G5036">
        <v>95701</v>
      </c>
      <c r="H5036">
        <v>39.218096000000003</v>
      </c>
      <c r="I5036">
        <v>-120.79152999999999</v>
      </c>
      <c r="J5036">
        <v>7</v>
      </c>
      <c r="K5036" s="1">
        <v>12</v>
      </c>
      <c r="L5036" t="s">
        <v>12</v>
      </c>
      <c r="M5036" t="s">
        <v>10</v>
      </c>
      <c r="N5036">
        <v>49.39</v>
      </c>
      <c r="O5036" t="s">
        <v>13</v>
      </c>
      <c r="P5036" t="s">
        <v>10</v>
      </c>
      <c r="Q5036" t="s">
        <v>49</v>
      </c>
      <c r="R5036">
        <v>5</v>
      </c>
      <c r="S5036" t="s">
        <v>13</v>
      </c>
      <c r="T5036" t="s">
        <v>13</v>
      </c>
      <c r="U5036" t="s">
        <v>10</v>
      </c>
      <c r="V5036" t="s">
        <v>10</v>
      </c>
      <c r="W5036" t="s">
        <v>10</v>
      </c>
      <c r="X5036" t="s">
        <v>10</v>
      </c>
      <c r="Y5036" t="s">
        <v>10</v>
      </c>
      <c r="Z5036" t="s">
        <v>10</v>
      </c>
      <c r="AA5036" t="s">
        <v>21</v>
      </c>
      <c r="AB5036" t="s">
        <v>10</v>
      </c>
      <c r="AC5036" t="s">
        <v>26</v>
      </c>
      <c r="AD5036">
        <v>74.150000000000006</v>
      </c>
      <c r="AE5036">
        <v>741.4</v>
      </c>
      <c r="AF5036">
        <v>0</v>
      </c>
      <c r="AG5036">
        <v>0</v>
      </c>
      <c r="AH5036">
        <v>592.67999999999995</v>
      </c>
      <c r="AI5036">
        <v>1334.08</v>
      </c>
      <c r="AJ5036" t="s">
        <v>17</v>
      </c>
      <c r="AM5036" t="str">
        <f t="shared" si="234"/>
        <v>Stayed</v>
      </c>
      <c r="AN5036" t="str">
        <f t="shared" si="235"/>
        <v>No</v>
      </c>
      <c r="AO5036" t="str" cm="1">
        <f t="array" ref="AO5036">_xlfn.IFS($C5036&lt;36,"Youth", $C5036&lt;66, "Middle_age", $C5036&gt;65, "Old")</f>
        <v>Middle_age</v>
      </c>
      <c r="AP5036" t="str">
        <f t="shared" si="236"/>
        <v>1 năm</v>
      </c>
    </row>
    <row r="5037" spans="1:42" x14ac:dyDescent="0.35">
      <c r="A5037" t="s">
        <v>6188</v>
      </c>
      <c r="B5037" t="s">
        <v>9</v>
      </c>
      <c r="C5037">
        <v>57</v>
      </c>
      <c r="D5037" t="s">
        <v>10</v>
      </c>
      <c r="E5037">
        <v>1</v>
      </c>
      <c r="F5037" t="s">
        <v>1946</v>
      </c>
      <c r="G5037">
        <v>91767</v>
      </c>
      <c r="H5037">
        <v>34.083086000000002</v>
      </c>
      <c r="I5037">
        <v>-117.73799699999999</v>
      </c>
      <c r="J5037">
        <v>3</v>
      </c>
      <c r="K5037" s="1">
        <v>32</v>
      </c>
      <c r="L5037" t="s">
        <v>12</v>
      </c>
      <c r="M5037" t="s">
        <v>13</v>
      </c>
      <c r="P5037" t="s">
        <v>10</v>
      </c>
      <c r="Q5037" t="s">
        <v>14</v>
      </c>
      <c r="R5037">
        <v>14</v>
      </c>
      <c r="S5037" t="s">
        <v>10</v>
      </c>
      <c r="T5037" t="s">
        <v>10</v>
      </c>
      <c r="U5037" t="s">
        <v>13</v>
      </c>
      <c r="V5037" t="s">
        <v>13</v>
      </c>
      <c r="W5037" t="s">
        <v>13</v>
      </c>
      <c r="X5037" t="s">
        <v>13</v>
      </c>
      <c r="Y5037" t="s">
        <v>13</v>
      </c>
      <c r="Z5037" t="s">
        <v>10</v>
      </c>
      <c r="AA5037" t="s">
        <v>21</v>
      </c>
      <c r="AB5037" t="s">
        <v>10</v>
      </c>
      <c r="AC5037" t="s">
        <v>26</v>
      </c>
      <c r="AD5037">
        <v>35.15</v>
      </c>
      <c r="AE5037">
        <v>1051.05</v>
      </c>
      <c r="AF5037">
        <v>0</v>
      </c>
      <c r="AG5037">
        <v>0</v>
      </c>
      <c r="AH5037">
        <v>0</v>
      </c>
      <c r="AI5037">
        <v>1051.05</v>
      </c>
      <c r="AJ5037" t="s">
        <v>17</v>
      </c>
      <c r="AM5037" t="str">
        <f t="shared" si="234"/>
        <v>Stayed</v>
      </c>
      <c r="AN5037" t="str">
        <f t="shared" si="235"/>
        <v>Yes</v>
      </c>
      <c r="AO5037" t="str" cm="1">
        <f t="array" ref="AO5037">_xlfn.IFS($C5037&lt;36,"Youth", $C5037&lt;66, "Middle_age", $C5037&gt;65, "Old")</f>
        <v>Middle_age</v>
      </c>
      <c r="AP5037" t="str">
        <f t="shared" si="236"/>
        <v>3 năm</v>
      </c>
    </row>
    <row r="5038" spans="1:42" x14ac:dyDescent="0.35">
      <c r="A5038" t="s">
        <v>6189</v>
      </c>
      <c r="B5038" t="s">
        <v>9</v>
      </c>
      <c r="C5038">
        <v>35</v>
      </c>
      <c r="D5038" t="s">
        <v>13</v>
      </c>
      <c r="E5038">
        <v>0</v>
      </c>
      <c r="F5038" t="s">
        <v>292</v>
      </c>
      <c r="G5038">
        <v>95864</v>
      </c>
      <c r="H5038">
        <v>38.585825999999997</v>
      </c>
      <c r="I5038">
        <v>-121.37626299999999</v>
      </c>
      <c r="J5038">
        <v>0</v>
      </c>
      <c r="K5038" s="1">
        <v>24</v>
      </c>
      <c r="L5038" t="s">
        <v>12</v>
      </c>
      <c r="M5038" t="s">
        <v>10</v>
      </c>
      <c r="N5038">
        <v>37.69</v>
      </c>
      <c r="O5038" t="s">
        <v>10</v>
      </c>
      <c r="P5038" t="s">
        <v>10</v>
      </c>
      <c r="Q5038" t="s">
        <v>25</v>
      </c>
      <c r="R5038">
        <v>18</v>
      </c>
      <c r="S5038" t="s">
        <v>13</v>
      </c>
      <c r="T5038" t="s">
        <v>13</v>
      </c>
      <c r="U5038" t="s">
        <v>10</v>
      </c>
      <c r="V5038" t="s">
        <v>13</v>
      </c>
      <c r="W5038" t="s">
        <v>10</v>
      </c>
      <c r="X5038" t="s">
        <v>10</v>
      </c>
      <c r="Y5038" t="s">
        <v>10</v>
      </c>
      <c r="Z5038" t="s">
        <v>10</v>
      </c>
      <c r="AA5038" t="s">
        <v>21</v>
      </c>
      <c r="AB5038" t="s">
        <v>10</v>
      </c>
      <c r="AC5038" t="s">
        <v>26</v>
      </c>
      <c r="AD5038">
        <v>98.75</v>
      </c>
      <c r="AE5038">
        <v>2407.3000000000002</v>
      </c>
      <c r="AF5038">
        <v>0</v>
      </c>
      <c r="AG5038">
        <v>0</v>
      </c>
      <c r="AH5038">
        <v>904.56</v>
      </c>
      <c r="AI5038">
        <v>3311.86</v>
      </c>
      <c r="AJ5038" t="s">
        <v>27</v>
      </c>
      <c r="AK5038" t="s">
        <v>28</v>
      </c>
      <c r="AL5038" t="s">
        <v>29</v>
      </c>
      <c r="AM5038" t="str">
        <f t="shared" si="234"/>
        <v>Churned</v>
      </c>
      <c r="AN5038" t="str">
        <f t="shared" si="235"/>
        <v>No</v>
      </c>
      <c r="AO5038" t="str" cm="1">
        <f t="array" ref="AO5038">_xlfn.IFS($C5038&lt;36,"Youth", $C5038&lt;66, "Middle_age", $C5038&gt;65, "Old")</f>
        <v>Youth</v>
      </c>
      <c r="AP5038" t="str">
        <f t="shared" si="236"/>
        <v>2 năm</v>
      </c>
    </row>
    <row r="5039" spans="1:42" x14ac:dyDescent="0.35">
      <c r="A5039" t="s">
        <v>6190</v>
      </c>
      <c r="B5039" t="s">
        <v>19</v>
      </c>
      <c r="C5039">
        <v>48</v>
      </c>
      <c r="D5039" t="s">
        <v>10</v>
      </c>
      <c r="E5039">
        <v>0</v>
      </c>
      <c r="F5039" t="s">
        <v>2424</v>
      </c>
      <c r="G5039">
        <v>95912</v>
      </c>
      <c r="H5039">
        <v>38.982373000000003</v>
      </c>
      <c r="I5039">
        <v>-122.04775100000001</v>
      </c>
      <c r="J5039">
        <v>5</v>
      </c>
      <c r="K5039" s="1">
        <v>70</v>
      </c>
      <c r="L5039" t="s">
        <v>12</v>
      </c>
      <c r="M5039" t="s">
        <v>10</v>
      </c>
      <c r="N5039">
        <v>31.13</v>
      </c>
      <c r="O5039" t="s">
        <v>10</v>
      </c>
      <c r="P5039" t="s">
        <v>10</v>
      </c>
      <c r="Q5039" t="s">
        <v>25</v>
      </c>
      <c r="R5039">
        <v>16</v>
      </c>
      <c r="S5039" t="s">
        <v>13</v>
      </c>
      <c r="T5039" t="s">
        <v>10</v>
      </c>
      <c r="U5039" t="s">
        <v>10</v>
      </c>
      <c r="V5039" t="s">
        <v>13</v>
      </c>
      <c r="W5039" t="s">
        <v>10</v>
      </c>
      <c r="X5039" t="s">
        <v>13</v>
      </c>
      <c r="Y5039" t="s">
        <v>13</v>
      </c>
      <c r="Z5039" t="s">
        <v>10</v>
      </c>
      <c r="AA5039" t="s">
        <v>15</v>
      </c>
      <c r="AB5039" t="s">
        <v>10</v>
      </c>
      <c r="AC5039" t="s">
        <v>26</v>
      </c>
      <c r="AD5039">
        <v>95</v>
      </c>
      <c r="AE5039">
        <v>6602.9</v>
      </c>
      <c r="AF5039">
        <v>0</v>
      </c>
      <c r="AG5039">
        <v>0</v>
      </c>
      <c r="AH5039">
        <v>2179.1</v>
      </c>
      <c r="AI5039">
        <v>8782</v>
      </c>
      <c r="AJ5039" t="s">
        <v>17</v>
      </c>
      <c r="AM5039" t="str">
        <f t="shared" si="234"/>
        <v>VIP</v>
      </c>
      <c r="AN5039" t="str">
        <f t="shared" si="235"/>
        <v>No</v>
      </c>
      <c r="AO5039" t="str" cm="1">
        <f t="array" ref="AO5039">_xlfn.IFS($C5039&lt;36,"Youth", $C5039&lt;66, "Middle_age", $C5039&gt;65, "Old")</f>
        <v>Middle_age</v>
      </c>
      <c r="AP5039" t="str">
        <f t="shared" si="236"/>
        <v>6 năm</v>
      </c>
    </row>
    <row r="5040" spans="1:42" x14ac:dyDescent="0.35">
      <c r="A5040" t="s">
        <v>6191</v>
      </c>
      <c r="B5040" t="s">
        <v>9</v>
      </c>
      <c r="C5040">
        <v>62</v>
      </c>
      <c r="D5040" t="s">
        <v>13</v>
      </c>
      <c r="E5040">
        <v>0</v>
      </c>
      <c r="F5040" t="s">
        <v>1196</v>
      </c>
      <c r="G5040">
        <v>91505</v>
      </c>
      <c r="H5040">
        <v>34.174214999999997</v>
      </c>
      <c r="I5040">
        <v>-118.345928</v>
      </c>
      <c r="J5040">
        <v>0</v>
      </c>
      <c r="K5040" s="1">
        <v>72</v>
      </c>
      <c r="L5040" t="s">
        <v>12</v>
      </c>
      <c r="M5040" t="s">
        <v>10</v>
      </c>
      <c r="N5040">
        <v>42.36</v>
      </c>
      <c r="O5040" t="s">
        <v>13</v>
      </c>
      <c r="P5040" t="s">
        <v>13</v>
      </c>
      <c r="AA5040" t="s">
        <v>43</v>
      </c>
      <c r="AB5040" t="s">
        <v>13</v>
      </c>
      <c r="AC5040" t="s">
        <v>16</v>
      </c>
      <c r="AD5040">
        <v>20.25</v>
      </c>
      <c r="AE5040">
        <v>1566.9</v>
      </c>
      <c r="AF5040">
        <v>0</v>
      </c>
      <c r="AG5040">
        <v>0</v>
      </c>
      <c r="AH5040">
        <v>3049.92</v>
      </c>
      <c r="AI5040">
        <v>4616.82</v>
      </c>
      <c r="AJ5040" t="s">
        <v>17</v>
      </c>
      <c r="AM5040" t="str">
        <f t="shared" si="234"/>
        <v>VIP</v>
      </c>
      <c r="AN5040" t="str">
        <f t="shared" si="235"/>
        <v>No</v>
      </c>
      <c r="AO5040" t="str" cm="1">
        <f t="array" ref="AO5040">_xlfn.IFS($C5040&lt;36,"Youth", $C5040&lt;66, "Middle_age", $C5040&gt;65, "Old")</f>
        <v>Middle_age</v>
      </c>
      <c r="AP5040" t="str">
        <f t="shared" si="236"/>
        <v>6 năm</v>
      </c>
    </row>
    <row r="5041" spans="1:42" x14ac:dyDescent="0.35">
      <c r="A5041" t="s">
        <v>6192</v>
      </c>
      <c r="B5041" t="s">
        <v>9</v>
      </c>
      <c r="C5041">
        <v>22</v>
      </c>
      <c r="D5041" t="s">
        <v>13</v>
      </c>
      <c r="E5041">
        <v>0</v>
      </c>
      <c r="F5041" t="s">
        <v>133</v>
      </c>
      <c r="G5041">
        <v>95242</v>
      </c>
      <c r="H5041">
        <v>38.128087000000001</v>
      </c>
      <c r="I5041">
        <v>-121.40779999999999</v>
      </c>
      <c r="J5041">
        <v>0</v>
      </c>
      <c r="K5041" s="1">
        <v>15</v>
      </c>
      <c r="L5041" t="s">
        <v>32</v>
      </c>
      <c r="M5041" t="s">
        <v>10</v>
      </c>
      <c r="N5041">
        <v>45.84</v>
      </c>
      <c r="O5041" t="s">
        <v>10</v>
      </c>
      <c r="P5041" t="s">
        <v>13</v>
      </c>
      <c r="AA5041" t="s">
        <v>21</v>
      </c>
      <c r="AB5041" t="s">
        <v>10</v>
      </c>
      <c r="AC5041" t="s">
        <v>16</v>
      </c>
      <c r="AD5041">
        <v>25.4</v>
      </c>
      <c r="AE5041">
        <v>399.6</v>
      </c>
      <c r="AF5041">
        <v>0</v>
      </c>
      <c r="AG5041">
        <v>0</v>
      </c>
      <c r="AH5041">
        <v>687.6</v>
      </c>
      <c r="AI5041">
        <v>1087.2</v>
      </c>
      <c r="AJ5041" t="s">
        <v>27</v>
      </c>
      <c r="AK5041" t="s">
        <v>91</v>
      </c>
      <c r="AL5041" t="s">
        <v>165</v>
      </c>
      <c r="AM5041" t="str">
        <f t="shared" si="234"/>
        <v>Churned</v>
      </c>
      <c r="AN5041" t="str">
        <f t="shared" si="235"/>
        <v>No</v>
      </c>
      <c r="AO5041" t="str" cm="1">
        <f t="array" ref="AO5041">_xlfn.IFS($C5041&lt;36,"Youth", $C5041&lt;66, "Middle_age", $C5041&gt;65, "Old")</f>
        <v>Youth</v>
      </c>
      <c r="AP5041" t="str">
        <f t="shared" si="236"/>
        <v>2 năm</v>
      </c>
    </row>
    <row r="5042" spans="1:42" x14ac:dyDescent="0.35">
      <c r="A5042" t="s">
        <v>6193</v>
      </c>
      <c r="B5042" t="s">
        <v>9</v>
      </c>
      <c r="C5042">
        <v>22</v>
      </c>
      <c r="D5042" t="s">
        <v>10</v>
      </c>
      <c r="E5042">
        <v>2</v>
      </c>
      <c r="F5042" t="s">
        <v>105</v>
      </c>
      <c r="G5042">
        <v>90007</v>
      </c>
      <c r="H5042">
        <v>34.027337000000003</v>
      </c>
      <c r="I5042">
        <v>-118.28515</v>
      </c>
      <c r="J5042">
        <v>8</v>
      </c>
      <c r="K5042" s="1">
        <v>17</v>
      </c>
      <c r="L5042" t="s">
        <v>32</v>
      </c>
      <c r="M5042" t="s">
        <v>10</v>
      </c>
      <c r="N5042">
        <v>44.9</v>
      </c>
      <c r="O5042" t="s">
        <v>13</v>
      </c>
      <c r="P5042" t="s">
        <v>10</v>
      </c>
      <c r="Q5042" t="s">
        <v>49</v>
      </c>
      <c r="R5042">
        <v>47</v>
      </c>
      <c r="S5042" t="s">
        <v>10</v>
      </c>
      <c r="T5042" t="s">
        <v>10</v>
      </c>
      <c r="U5042" t="s">
        <v>13</v>
      </c>
      <c r="V5042" t="s">
        <v>13</v>
      </c>
      <c r="W5042" t="s">
        <v>10</v>
      </c>
      <c r="X5042" t="s">
        <v>10</v>
      </c>
      <c r="Y5042" t="s">
        <v>10</v>
      </c>
      <c r="Z5042" t="s">
        <v>10</v>
      </c>
      <c r="AA5042" t="s">
        <v>21</v>
      </c>
      <c r="AB5042" t="s">
        <v>13</v>
      </c>
      <c r="AC5042" t="s">
        <v>16</v>
      </c>
      <c r="AD5042">
        <v>74.55</v>
      </c>
      <c r="AE5042">
        <v>1215.8</v>
      </c>
      <c r="AF5042">
        <v>0</v>
      </c>
      <c r="AG5042">
        <v>0</v>
      </c>
      <c r="AH5042">
        <v>763.3</v>
      </c>
      <c r="AI5042">
        <v>1979.1</v>
      </c>
      <c r="AJ5042" t="s">
        <v>17</v>
      </c>
      <c r="AM5042" t="str">
        <f t="shared" si="234"/>
        <v>Stayed</v>
      </c>
      <c r="AN5042" t="str">
        <f t="shared" si="235"/>
        <v>Yes</v>
      </c>
      <c r="AO5042" t="str" cm="1">
        <f t="array" ref="AO5042">_xlfn.IFS($C5042&lt;36,"Youth", $C5042&lt;66, "Middle_age", $C5042&gt;65, "Old")</f>
        <v>Youth</v>
      </c>
      <c r="AP5042" t="str">
        <f t="shared" si="236"/>
        <v>2 năm</v>
      </c>
    </row>
    <row r="5043" spans="1:42" x14ac:dyDescent="0.35">
      <c r="A5043" t="s">
        <v>6194</v>
      </c>
      <c r="B5043" t="s">
        <v>9</v>
      </c>
      <c r="C5043">
        <v>26</v>
      </c>
      <c r="D5043" t="s">
        <v>13</v>
      </c>
      <c r="E5043">
        <v>0</v>
      </c>
      <c r="F5043" t="s">
        <v>1637</v>
      </c>
      <c r="G5043">
        <v>93608</v>
      </c>
      <c r="H5043">
        <v>36.488056</v>
      </c>
      <c r="I5043">
        <v>-120.407691</v>
      </c>
      <c r="J5043">
        <v>0</v>
      </c>
      <c r="K5043" s="1">
        <v>8</v>
      </c>
      <c r="L5043" t="s">
        <v>24</v>
      </c>
      <c r="M5043" t="s">
        <v>10</v>
      </c>
      <c r="N5043">
        <v>19.68</v>
      </c>
      <c r="O5043" t="s">
        <v>10</v>
      </c>
      <c r="P5043" t="s">
        <v>10</v>
      </c>
      <c r="Q5043" t="s">
        <v>25</v>
      </c>
      <c r="R5043">
        <v>41</v>
      </c>
      <c r="S5043" t="s">
        <v>10</v>
      </c>
      <c r="T5043" t="s">
        <v>13</v>
      </c>
      <c r="U5043" t="s">
        <v>13</v>
      </c>
      <c r="V5043" t="s">
        <v>10</v>
      </c>
      <c r="W5043" t="s">
        <v>10</v>
      </c>
      <c r="X5043" t="s">
        <v>10</v>
      </c>
      <c r="Y5043" t="s">
        <v>10</v>
      </c>
      <c r="Z5043" t="s">
        <v>10</v>
      </c>
      <c r="AA5043" t="s">
        <v>21</v>
      </c>
      <c r="AB5043" t="s">
        <v>10</v>
      </c>
      <c r="AC5043" t="s">
        <v>26</v>
      </c>
      <c r="AD5043">
        <v>103.35</v>
      </c>
      <c r="AE5043">
        <v>847.3</v>
      </c>
      <c r="AF5043">
        <v>0</v>
      </c>
      <c r="AG5043">
        <v>0</v>
      </c>
      <c r="AH5043">
        <v>157.44</v>
      </c>
      <c r="AI5043">
        <v>1004.74</v>
      </c>
      <c r="AJ5043" t="s">
        <v>27</v>
      </c>
      <c r="AK5043" t="s">
        <v>28</v>
      </c>
      <c r="AL5043" t="s">
        <v>184</v>
      </c>
      <c r="AM5043" t="str">
        <f t="shared" si="234"/>
        <v>Churned</v>
      </c>
      <c r="AN5043" t="str">
        <f t="shared" si="235"/>
        <v>No</v>
      </c>
      <c r="AO5043" t="str" cm="1">
        <f t="array" ref="AO5043">_xlfn.IFS($C5043&lt;36,"Youth", $C5043&lt;66, "Middle_age", $C5043&gt;65, "Old")</f>
        <v>Youth</v>
      </c>
      <c r="AP5043" t="str">
        <f t="shared" si="236"/>
        <v>1 năm</v>
      </c>
    </row>
    <row r="5044" spans="1:42" x14ac:dyDescent="0.35">
      <c r="A5044" t="s">
        <v>6195</v>
      </c>
      <c r="B5044" t="s">
        <v>19</v>
      </c>
      <c r="C5044">
        <v>43</v>
      </c>
      <c r="D5044" t="s">
        <v>10</v>
      </c>
      <c r="E5044">
        <v>0</v>
      </c>
      <c r="F5044" t="s">
        <v>2539</v>
      </c>
      <c r="G5044">
        <v>93287</v>
      </c>
      <c r="H5044">
        <v>35.710244000000003</v>
      </c>
      <c r="I5044">
        <v>-118.88167900000001</v>
      </c>
      <c r="J5044">
        <v>6</v>
      </c>
      <c r="K5044" s="1">
        <v>8</v>
      </c>
      <c r="L5044" t="s">
        <v>12</v>
      </c>
      <c r="M5044" t="s">
        <v>10</v>
      </c>
      <c r="N5044">
        <v>23.18</v>
      </c>
      <c r="O5044" t="s">
        <v>10</v>
      </c>
      <c r="P5044" t="s">
        <v>13</v>
      </c>
      <c r="AA5044" t="s">
        <v>15</v>
      </c>
      <c r="AB5044" t="s">
        <v>13</v>
      </c>
      <c r="AC5044" t="s">
        <v>153</v>
      </c>
      <c r="AD5044">
        <v>24.4</v>
      </c>
      <c r="AE5044">
        <v>203.95</v>
      </c>
      <c r="AF5044">
        <v>0</v>
      </c>
      <c r="AG5044">
        <v>0</v>
      </c>
      <c r="AH5044">
        <v>185.44</v>
      </c>
      <c r="AI5044">
        <v>389.39</v>
      </c>
      <c r="AJ5044" t="s">
        <v>17</v>
      </c>
      <c r="AM5044" t="str">
        <f t="shared" si="234"/>
        <v>Stayed</v>
      </c>
      <c r="AN5044" t="str">
        <f t="shared" si="235"/>
        <v>No</v>
      </c>
      <c r="AO5044" t="str" cm="1">
        <f t="array" ref="AO5044">_xlfn.IFS($C5044&lt;36,"Youth", $C5044&lt;66, "Middle_age", $C5044&gt;65, "Old")</f>
        <v>Middle_age</v>
      </c>
      <c r="AP5044" t="str">
        <f t="shared" si="236"/>
        <v>1 năm</v>
      </c>
    </row>
    <row r="5045" spans="1:42" x14ac:dyDescent="0.35">
      <c r="A5045" t="s">
        <v>6196</v>
      </c>
      <c r="B5045" t="s">
        <v>19</v>
      </c>
      <c r="C5045">
        <v>37</v>
      </c>
      <c r="D5045" t="s">
        <v>10</v>
      </c>
      <c r="E5045">
        <v>0</v>
      </c>
      <c r="F5045" t="s">
        <v>3123</v>
      </c>
      <c r="G5045">
        <v>95677</v>
      </c>
      <c r="H5045">
        <v>38.790399999999998</v>
      </c>
      <c r="I5045">
        <v>-121.23697300000001</v>
      </c>
      <c r="J5045">
        <v>10</v>
      </c>
      <c r="K5045" s="1">
        <v>25</v>
      </c>
      <c r="L5045" t="s">
        <v>12</v>
      </c>
      <c r="M5045" t="s">
        <v>13</v>
      </c>
      <c r="P5045" t="s">
        <v>10</v>
      </c>
      <c r="Q5045" t="s">
        <v>14</v>
      </c>
      <c r="R5045">
        <v>24</v>
      </c>
      <c r="S5045" t="s">
        <v>13</v>
      </c>
      <c r="T5045" t="s">
        <v>13</v>
      </c>
      <c r="U5045" t="s">
        <v>10</v>
      </c>
      <c r="V5045" t="s">
        <v>13</v>
      </c>
      <c r="W5045" t="s">
        <v>10</v>
      </c>
      <c r="X5045" t="s">
        <v>13</v>
      </c>
      <c r="Y5045" t="s">
        <v>13</v>
      </c>
      <c r="Z5045" t="s">
        <v>13</v>
      </c>
      <c r="AA5045" t="s">
        <v>15</v>
      </c>
      <c r="AB5045" t="s">
        <v>10</v>
      </c>
      <c r="AC5045" t="s">
        <v>16</v>
      </c>
      <c r="AD5045">
        <v>38.1</v>
      </c>
      <c r="AE5045">
        <v>970.4</v>
      </c>
      <c r="AF5045">
        <v>0</v>
      </c>
      <c r="AG5045">
        <v>100</v>
      </c>
      <c r="AH5045">
        <v>0</v>
      </c>
      <c r="AI5045">
        <v>1070.4000000000001</v>
      </c>
      <c r="AJ5045" t="s">
        <v>17</v>
      </c>
      <c r="AM5045" t="str">
        <f t="shared" si="234"/>
        <v>Stayed</v>
      </c>
      <c r="AN5045" t="str">
        <f t="shared" si="235"/>
        <v>No</v>
      </c>
      <c r="AO5045" t="str" cm="1">
        <f t="array" ref="AO5045">_xlfn.IFS($C5045&lt;36,"Youth", $C5045&lt;66, "Middle_age", $C5045&gt;65, "Old")</f>
        <v>Middle_age</v>
      </c>
      <c r="AP5045" t="str">
        <f t="shared" si="236"/>
        <v>3 năm</v>
      </c>
    </row>
    <row r="5046" spans="1:42" x14ac:dyDescent="0.35">
      <c r="A5046" t="s">
        <v>6197</v>
      </c>
      <c r="B5046" t="s">
        <v>19</v>
      </c>
      <c r="C5046">
        <v>55</v>
      </c>
      <c r="D5046" t="s">
        <v>10</v>
      </c>
      <c r="E5046">
        <v>3</v>
      </c>
      <c r="F5046" t="s">
        <v>322</v>
      </c>
      <c r="G5046">
        <v>94610</v>
      </c>
      <c r="H5046">
        <v>37.808731000000002</v>
      </c>
      <c r="I5046">
        <v>-122.238708</v>
      </c>
      <c r="J5046">
        <v>7</v>
      </c>
      <c r="K5046" s="1">
        <v>10</v>
      </c>
      <c r="L5046" t="s">
        <v>12</v>
      </c>
      <c r="M5046" t="s">
        <v>10</v>
      </c>
      <c r="N5046">
        <v>13.83</v>
      </c>
      <c r="O5046" t="s">
        <v>13</v>
      </c>
      <c r="P5046" t="s">
        <v>13</v>
      </c>
      <c r="AA5046" t="s">
        <v>21</v>
      </c>
      <c r="AB5046" t="s">
        <v>10</v>
      </c>
      <c r="AC5046" t="s">
        <v>16</v>
      </c>
      <c r="AD5046">
        <v>20.05</v>
      </c>
      <c r="AE5046">
        <v>218.5</v>
      </c>
      <c r="AF5046">
        <v>0</v>
      </c>
      <c r="AG5046">
        <v>0</v>
      </c>
      <c r="AH5046">
        <v>138.30000000000001</v>
      </c>
      <c r="AI5046">
        <v>356.8</v>
      </c>
      <c r="AJ5046" t="s">
        <v>17</v>
      </c>
      <c r="AM5046" t="str">
        <f t="shared" si="234"/>
        <v>Stayed</v>
      </c>
      <c r="AN5046" t="str">
        <f t="shared" si="235"/>
        <v>Yes</v>
      </c>
      <c r="AO5046" t="str" cm="1">
        <f t="array" ref="AO5046">_xlfn.IFS($C5046&lt;36,"Youth", $C5046&lt;66, "Middle_age", $C5046&gt;65, "Old")</f>
        <v>Middle_age</v>
      </c>
      <c r="AP5046" t="str">
        <f t="shared" si="236"/>
        <v>1 năm</v>
      </c>
    </row>
    <row r="5047" spans="1:42" x14ac:dyDescent="0.35">
      <c r="A5047" t="s">
        <v>6198</v>
      </c>
      <c r="B5047" t="s">
        <v>19</v>
      </c>
      <c r="C5047">
        <v>30</v>
      </c>
      <c r="D5047" t="s">
        <v>13</v>
      </c>
      <c r="E5047">
        <v>0</v>
      </c>
      <c r="F5047" t="s">
        <v>2919</v>
      </c>
      <c r="G5047">
        <v>92335</v>
      </c>
      <c r="H5047">
        <v>34.087558000000001</v>
      </c>
      <c r="I5047">
        <v>-117.464096</v>
      </c>
      <c r="J5047">
        <v>0</v>
      </c>
      <c r="K5047" s="1">
        <v>1</v>
      </c>
      <c r="L5047" t="s">
        <v>12</v>
      </c>
      <c r="M5047" t="s">
        <v>10</v>
      </c>
      <c r="N5047">
        <v>11.1</v>
      </c>
      <c r="O5047" t="s">
        <v>13</v>
      </c>
      <c r="P5047" t="s">
        <v>13</v>
      </c>
      <c r="AA5047" t="s">
        <v>21</v>
      </c>
      <c r="AB5047" t="s">
        <v>13</v>
      </c>
      <c r="AC5047" t="s">
        <v>16</v>
      </c>
      <c r="AD5047">
        <v>20.05</v>
      </c>
      <c r="AE5047">
        <v>20.05</v>
      </c>
      <c r="AF5047">
        <v>0</v>
      </c>
      <c r="AG5047">
        <v>0</v>
      </c>
      <c r="AH5047">
        <v>11.1</v>
      </c>
      <c r="AI5047">
        <v>31.15</v>
      </c>
      <c r="AJ5047" t="s">
        <v>68</v>
      </c>
      <c r="AM5047" t="str">
        <f t="shared" si="234"/>
        <v>Joined</v>
      </c>
      <c r="AN5047" t="str">
        <f t="shared" si="235"/>
        <v>No</v>
      </c>
      <c r="AO5047" t="str" cm="1">
        <f t="array" ref="AO5047">_xlfn.IFS($C5047&lt;36,"Youth", $C5047&lt;66, "Middle_age", $C5047&gt;65, "Old")</f>
        <v>Youth</v>
      </c>
      <c r="AP5047" t="str">
        <f t="shared" si="236"/>
        <v>1 năm</v>
      </c>
    </row>
    <row r="5048" spans="1:42" x14ac:dyDescent="0.35">
      <c r="A5048" t="s">
        <v>6199</v>
      </c>
      <c r="B5048" t="s">
        <v>9</v>
      </c>
      <c r="C5048">
        <v>21</v>
      </c>
      <c r="D5048" t="s">
        <v>10</v>
      </c>
      <c r="E5048">
        <v>0</v>
      </c>
      <c r="F5048" t="s">
        <v>1692</v>
      </c>
      <c r="G5048">
        <v>91604</v>
      </c>
      <c r="H5048">
        <v>34.139082000000002</v>
      </c>
      <c r="I5048">
        <v>-118.39275000000001</v>
      </c>
      <c r="J5048">
        <v>1</v>
      </c>
      <c r="K5048" s="1">
        <v>72</v>
      </c>
      <c r="L5048" t="s">
        <v>42</v>
      </c>
      <c r="M5048" t="s">
        <v>10</v>
      </c>
      <c r="N5048">
        <v>22.22</v>
      </c>
      <c r="O5048" t="s">
        <v>10</v>
      </c>
      <c r="P5048" t="s">
        <v>13</v>
      </c>
      <c r="AA5048" t="s">
        <v>43</v>
      </c>
      <c r="AB5048" t="s">
        <v>13</v>
      </c>
      <c r="AC5048" t="s">
        <v>16</v>
      </c>
      <c r="AD5048">
        <v>26.45</v>
      </c>
      <c r="AE5048">
        <v>1914.5</v>
      </c>
      <c r="AF5048">
        <v>0</v>
      </c>
      <c r="AG5048">
        <v>0</v>
      </c>
      <c r="AH5048">
        <v>1599.84</v>
      </c>
      <c r="AI5048">
        <v>3514.34</v>
      </c>
      <c r="AJ5048" t="s">
        <v>17</v>
      </c>
      <c r="AM5048" t="str">
        <f t="shared" si="234"/>
        <v>VIP</v>
      </c>
      <c r="AN5048" t="str">
        <f t="shared" si="235"/>
        <v>No</v>
      </c>
      <c r="AO5048" t="str" cm="1">
        <f t="array" ref="AO5048">_xlfn.IFS($C5048&lt;36,"Youth", $C5048&lt;66, "Middle_age", $C5048&gt;65, "Old")</f>
        <v>Youth</v>
      </c>
      <c r="AP5048" t="str">
        <f t="shared" si="236"/>
        <v>6 năm</v>
      </c>
    </row>
    <row r="5049" spans="1:42" x14ac:dyDescent="0.35">
      <c r="A5049" t="s">
        <v>6200</v>
      </c>
      <c r="B5049" t="s">
        <v>19</v>
      </c>
      <c r="C5049">
        <v>24</v>
      </c>
      <c r="D5049" t="s">
        <v>10</v>
      </c>
      <c r="E5049">
        <v>0</v>
      </c>
      <c r="F5049" t="s">
        <v>2529</v>
      </c>
      <c r="G5049">
        <v>91303</v>
      </c>
      <c r="H5049">
        <v>34.19829</v>
      </c>
      <c r="I5049">
        <v>-118.602203</v>
      </c>
      <c r="J5049">
        <v>5</v>
      </c>
      <c r="K5049" s="1">
        <v>43</v>
      </c>
      <c r="L5049" t="s">
        <v>46</v>
      </c>
      <c r="M5049" t="s">
        <v>10</v>
      </c>
      <c r="N5049">
        <v>48.1</v>
      </c>
      <c r="O5049" t="s">
        <v>10</v>
      </c>
      <c r="P5049" t="s">
        <v>10</v>
      </c>
      <c r="Q5049" t="s">
        <v>49</v>
      </c>
      <c r="R5049">
        <v>51</v>
      </c>
      <c r="S5049" t="s">
        <v>10</v>
      </c>
      <c r="T5049" t="s">
        <v>13</v>
      </c>
      <c r="U5049" t="s">
        <v>13</v>
      </c>
      <c r="V5049" t="s">
        <v>10</v>
      </c>
      <c r="W5049" t="s">
        <v>13</v>
      </c>
      <c r="X5049" t="s">
        <v>10</v>
      </c>
      <c r="Y5049" t="s">
        <v>10</v>
      </c>
      <c r="Z5049" t="s">
        <v>10</v>
      </c>
      <c r="AA5049" t="s">
        <v>15</v>
      </c>
      <c r="AB5049" t="s">
        <v>10</v>
      </c>
      <c r="AC5049" t="s">
        <v>16</v>
      </c>
      <c r="AD5049">
        <v>71.900000000000006</v>
      </c>
      <c r="AE5049">
        <v>3173.35</v>
      </c>
      <c r="AF5049">
        <v>0</v>
      </c>
      <c r="AG5049">
        <v>0</v>
      </c>
      <c r="AH5049">
        <v>2068.3000000000002</v>
      </c>
      <c r="AI5049">
        <v>5241.6499999999996</v>
      </c>
      <c r="AJ5049" t="s">
        <v>17</v>
      </c>
      <c r="AM5049" t="str">
        <f t="shared" si="234"/>
        <v>VIP</v>
      </c>
      <c r="AN5049" t="str">
        <f t="shared" si="235"/>
        <v>No</v>
      </c>
      <c r="AO5049" t="str" cm="1">
        <f t="array" ref="AO5049">_xlfn.IFS($C5049&lt;36,"Youth", $C5049&lt;66, "Middle_age", $C5049&gt;65, "Old")</f>
        <v>Youth</v>
      </c>
      <c r="AP5049" t="str">
        <f t="shared" si="236"/>
        <v>4 năm</v>
      </c>
    </row>
    <row r="5050" spans="1:42" x14ac:dyDescent="0.35">
      <c r="A5050" t="s">
        <v>6201</v>
      </c>
      <c r="B5050" t="s">
        <v>9</v>
      </c>
      <c r="C5050">
        <v>25</v>
      </c>
      <c r="D5050" t="s">
        <v>10</v>
      </c>
      <c r="E5050">
        <v>0</v>
      </c>
      <c r="F5050" t="s">
        <v>3399</v>
      </c>
      <c r="G5050">
        <v>92549</v>
      </c>
      <c r="H5050">
        <v>33.755038999999996</v>
      </c>
      <c r="I5050">
        <v>-116.74179599999999</v>
      </c>
      <c r="J5050">
        <v>9</v>
      </c>
      <c r="K5050" s="1">
        <v>72</v>
      </c>
      <c r="L5050" t="s">
        <v>12</v>
      </c>
      <c r="M5050" t="s">
        <v>10</v>
      </c>
      <c r="N5050">
        <v>16.05</v>
      </c>
      <c r="O5050" t="s">
        <v>13</v>
      </c>
      <c r="P5050" t="s">
        <v>10</v>
      </c>
      <c r="Q5050" t="s">
        <v>14</v>
      </c>
      <c r="R5050">
        <v>46</v>
      </c>
      <c r="S5050" t="s">
        <v>10</v>
      </c>
      <c r="T5050" t="s">
        <v>10</v>
      </c>
      <c r="U5050" t="s">
        <v>10</v>
      </c>
      <c r="V5050" t="s">
        <v>10</v>
      </c>
      <c r="W5050" t="s">
        <v>10</v>
      </c>
      <c r="X5050" t="s">
        <v>10</v>
      </c>
      <c r="Y5050" t="s">
        <v>10</v>
      </c>
      <c r="Z5050" t="s">
        <v>10</v>
      </c>
      <c r="AA5050" t="s">
        <v>43</v>
      </c>
      <c r="AB5050" t="s">
        <v>10</v>
      </c>
      <c r="AC5050" t="s">
        <v>26</v>
      </c>
      <c r="AD5050">
        <v>83.7</v>
      </c>
      <c r="AE5050">
        <v>6096.9</v>
      </c>
      <c r="AF5050">
        <v>0</v>
      </c>
      <c r="AG5050">
        <v>0</v>
      </c>
      <c r="AH5050">
        <v>1155.5999999999999</v>
      </c>
      <c r="AI5050">
        <v>7252.5</v>
      </c>
      <c r="AJ5050" t="s">
        <v>17</v>
      </c>
      <c r="AM5050" t="str">
        <f t="shared" si="234"/>
        <v>VIP</v>
      </c>
      <c r="AN5050" t="str">
        <f t="shared" si="235"/>
        <v>No</v>
      </c>
      <c r="AO5050" t="str" cm="1">
        <f t="array" ref="AO5050">_xlfn.IFS($C5050&lt;36,"Youth", $C5050&lt;66, "Middle_age", $C5050&gt;65, "Old")</f>
        <v>Youth</v>
      </c>
      <c r="AP5050" t="str">
        <f t="shared" si="236"/>
        <v>6 năm</v>
      </c>
    </row>
    <row r="5051" spans="1:42" x14ac:dyDescent="0.35">
      <c r="A5051" t="s">
        <v>6202</v>
      </c>
      <c r="B5051" t="s">
        <v>9</v>
      </c>
      <c r="C5051">
        <v>31</v>
      </c>
      <c r="D5051" t="s">
        <v>10</v>
      </c>
      <c r="E5051">
        <v>0</v>
      </c>
      <c r="F5051" t="s">
        <v>286</v>
      </c>
      <c r="G5051">
        <v>92025</v>
      </c>
      <c r="H5051">
        <v>33.081477999999997</v>
      </c>
      <c r="I5051">
        <v>-117.03381400000001</v>
      </c>
      <c r="J5051">
        <v>9</v>
      </c>
      <c r="K5051" s="1">
        <v>9</v>
      </c>
      <c r="L5051" t="s">
        <v>24</v>
      </c>
      <c r="M5051" t="s">
        <v>10</v>
      </c>
      <c r="N5051">
        <v>30.07</v>
      </c>
      <c r="O5051" t="s">
        <v>13</v>
      </c>
      <c r="P5051" t="s">
        <v>10</v>
      </c>
      <c r="Q5051" t="s">
        <v>49</v>
      </c>
      <c r="R5051">
        <v>30</v>
      </c>
      <c r="S5051" t="s">
        <v>10</v>
      </c>
      <c r="T5051" t="s">
        <v>13</v>
      </c>
      <c r="U5051" t="s">
        <v>13</v>
      </c>
      <c r="V5051" t="s">
        <v>13</v>
      </c>
      <c r="W5051" t="s">
        <v>13</v>
      </c>
      <c r="X5051" t="s">
        <v>13</v>
      </c>
      <c r="Y5051" t="s">
        <v>13</v>
      </c>
      <c r="Z5051" t="s">
        <v>10</v>
      </c>
      <c r="AA5051" t="s">
        <v>15</v>
      </c>
      <c r="AB5051" t="s">
        <v>13</v>
      </c>
      <c r="AC5051" t="s">
        <v>16</v>
      </c>
      <c r="AD5051">
        <v>48.6</v>
      </c>
      <c r="AE5051">
        <v>422.3</v>
      </c>
      <c r="AF5051">
        <v>20.45</v>
      </c>
      <c r="AG5051">
        <v>0</v>
      </c>
      <c r="AH5051">
        <v>270.63</v>
      </c>
      <c r="AI5051">
        <v>672.48</v>
      </c>
      <c r="AJ5051" t="s">
        <v>17</v>
      </c>
      <c r="AM5051" t="str">
        <f t="shared" si="234"/>
        <v>Stayed</v>
      </c>
      <c r="AN5051" t="str">
        <f t="shared" si="235"/>
        <v>No</v>
      </c>
      <c r="AO5051" t="str" cm="1">
        <f t="array" ref="AO5051">_xlfn.IFS($C5051&lt;36,"Youth", $C5051&lt;66, "Middle_age", $C5051&gt;65, "Old")</f>
        <v>Youth</v>
      </c>
      <c r="AP5051" t="str">
        <f t="shared" si="236"/>
        <v>1 năm</v>
      </c>
    </row>
    <row r="5052" spans="1:42" x14ac:dyDescent="0.35">
      <c r="A5052" t="s">
        <v>6203</v>
      </c>
      <c r="B5052" t="s">
        <v>19</v>
      </c>
      <c r="C5052">
        <v>44</v>
      </c>
      <c r="D5052" t="s">
        <v>10</v>
      </c>
      <c r="E5052">
        <v>0</v>
      </c>
      <c r="F5052" t="s">
        <v>369</v>
      </c>
      <c r="G5052">
        <v>90305</v>
      </c>
      <c r="H5052">
        <v>33.958134000000001</v>
      </c>
      <c r="I5052">
        <v>-118.330905</v>
      </c>
      <c r="J5052">
        <v>7</v>
      </c>
      <c r="K5052" s="1">
        <v>50</v>
      </c>
      <c r="L5052" t="s">
        <v>46</v>
      </c>
      <c r="M5052" t="s">
        <v>10</v>
      </c>
      <c r="N5052">
        <v>26.06</v>
      </c>
      <c r="O5052" t="s">
        <v>10</v>
      </c>
      <c r="P5052" t="s">
        <v>10</v>
      </c>
      <c r="Q5052" t="s">
        <v>25</v>
      </c>
      <c r="R5052">
        <v>18</v>
      </c>
      <c r="S5052" t="s">
        <v>13</v>
      </c>
      <c r="T5052" t="s">
        <v>13</v>
      </c>
      <c r="U5052" t="s">
        <v>13</v>
      </c>
      <c r="V5052" t="s">
        <v>10</v>
      </c>
      <c r="W5052" t="s">
        <v>10</v>
      </c>
      <c r="X5052" t="s">
        <v>10</v>
      </c>
      <c r="Y5052" t="s">
        <v>10</v>
      </c>
      <c r="Z5052" t="s">
        <v>10</v>
      </c>
      <c r="AA5052" t="s">
        <v>15</v>
      </c>
      <c r="AB5052" t="s">
        <v>13</v>
      </c>
      <c r="AC5052" t="s">
        <v>26</v>
      </c>
      <c r="AD5052">
        <v>99.4</v>
      </c>
      <c r="AE5052">
        <v>5059.75</v>
      </c>
      <c r="AF5052">
        <v>0</v>
      </c>
      <c r="AG5052">
        <v>0</v>
      </c>
      <c r="AH5052">
        <v>1303</v>
      </c>
      <c r="AI5052">
        <v>6362.75</v>
      </c>
      <c r="AJ5052" t="s">
        <v>17</v>
      </c>
      <c r="AM5052" t="str">
        <f t="shared" si="234"/>
        <v>VIP</v>
      </c>
      <c r="AN5052" t="str">
        <f t="shared" si="235"/>
        <v>No</v>
      </c>
      <c r="AO5052" t="str" cm="1">
        <f t="array" ref="AO5052">_xlfn.IFS($C5052&lt;36,"Youth", $C5052&lt;66, "Middle_age", $C5052&gt;65, "Old")</f>
        <v>Middle_age</v>
      </c>
      <c r="AP5052" t="str">
        <f t="shared" si="236"/>
        <v>5 năm</v>
      </c>
    </row>
    <row r="5053" spans="1:42" x14ac:dyDescent="0.35">
      <c r="A5053" t="s">
        <v>6204</v>
      </c>
      <c r="B5053" t="s">
        <v>9</v>
      </c>
      <c r="C5053">
        <v>59</v>
      </c>
      <c r="D5053" t="s">
        <v>10</v>
      </c>
      <c r="E5053">
        <v>3</v>
      </c>
      <c r="F5053" t="s">
        <v>4350</v>
      </c>
      <c r="G5053">
        <v>94028</v>
      </c>
      <c r="H5053">
        <v>37.369709</v>
      </c>
      <c r="I5053">
        <v>-122.215844</v>
      </c>
      <c r="J5053">
        <v>10</v>
      </c>
      <c r="K5053" s="1">
        <v>69</v>
      </c>
      <c r="L5053" t="s">
        <v>42</v>
      </c>
      <c r="M5053" t="s">
        <v>10</v>
      </c>
      <c r="N5053">
        <v>7.84</v>
      </c>
      <c r="O5053" t="s">
        <v>10</v>
      </c>
      <c r="P5053" t="s">
        <v>10</v>
      </c>
      <c r="Q5053" t="s">
        <v>14</v>
      </c>
      <c r="R5053">
        <v>21</v>
      </c>
      <c r="S5053" t="s">
        <v>10</v>
      </c>
      <c r="T5053" t="s">
        <v>10</v>
      </c>
      <c r="U5053" t="s">
        <v>13</v>
      </c>
      <c r="V5053" t="s">
        <v>10</v>
      </c>
      <c r="W5053" t="s">
        <v>10</v>
      </c>
      <c r="X5053" t="s">
        <v>13</v>
      </c>
      <c r="Y5053" t="s">
        <v>13</v>
      </c>
      <c r="Z5053" t="s">
        <v>10</v>
      </c>
      <c r="AA5053" t="s">
        <v>15</v>
      </c>
      <c r="AB5053" t="s">
        <v>13</v>
      </c>
      <c r="AC5053" t="s">
        <v>16</v>
      </c>
      <c r="AD5053">
        <v>-6</v>
      </c>
      <c r="AE5053">
        <v>4885.8500000000004</v>
      </c>
      <c r="AF5053">
        <v>0</v>
      </c>
      <c r="AG5053">
        <v>0</v>
      </c>
      <c r="AH5053">
        <v>540.96</v>
      </c>
      <c r="AI5053">
        <v>5426.81</v>
      </c>
      <c r="AJ5053" t="s">
        <v>17</v>
      </c>
      <c r="AM5053" t="str">
        <f t="shared" si="234"/>
        <v>VIP</v>
      </c>
      <c r="AN5053" t="str">
        <f t="shared" si="235"/>
        <v>Yes</v>
      </c>
      <c r="AO5053" t="str" cm="1">
        <f t="array" ref="AO5053">_xlfn.IFS($C5053&lt;36,"Youth", $C5053&lt;66, "Middle_age", $C5053&gt;65, "Old")</f>
        <v>Middle_age</v>
      </c>
      <c r="AP5053" t="str">
        <f t="shared" si="236"/>
        <v>6 năm</v>
      </c>
    </row>
    <row r="5054" spans="1:42" x14ac:dyDescent="0.35">
      <c r="A5054" t="s">
        <v>6205</v>
      </c>
      <c r="B5054" t="s">
        <v>19</v>
      </c>
      <c r="C5054">
        <v>31</v>
      </c>
      <c r="D5054" t="s">
        <v>13</v>
      </c>
      <c r="E5054">
        <v>3</v>
      </c>
      <c r="F5054" t="s">
        <v>924</v>
      </c>
      <c r="G5054">
        <v>91356</v>
      </c>
      <c r="H5054">
        <v>34.157136999999999</v>
      </c>
      <c r="I5054">
        <v>-118.548511</v>
      </c>
      <c r="J5054">
        <v>0</v>
      </c>
      <c r="K5054" s="1">
        <v>15</v>
      </c>
      <c r="L5054" t="s">
        <v>12</v>
      </c>
      <c r="M5054" t="s">
        <v>10</v>
      </c>
      <c r="N5054">
        <v>43.69</v>
      </c>
      <c r="O5054" t="s">
        <v>13</v>
      </c>
      <c r="P5054" t="s">
        <v>10</v>
      </c>
      <c r="Q5054" t="s">
        <v>49</v>
      </c>
      <c r="R5054">
        <v>29</v>
      </c>
      <c r="S5054" t="s">
        <v>10</v>
      </c>
      <c r="T5054" t="s">
        <v>13</v>
      </c>
      <c r="U5054" t="s">
        <v>10</v>
      </c>
      <c r="V5054" t="s">
        <v>13</v>
      </c>
      <c r="W5054" t="s">
        <v>13</v>
      </c>
      <c r="X5054" t="s">
        <v>10</v>
      </c>
      <c r="Y5054" t="s">
        <v>10</v>
      </c>
      <c r="Z5054" t="s">
        <v>10</v>
      </c>
      <c r="AA5054" t="s">
        <v>15</v>
      </c>
      <c r="AB5054" t="s">
        <v>13</v>
      </c>
      <c r="AC5054" t="s">
        <v>16</v>
      </c>
      <c r="AD5054">
        <v>64.849999999999994</v>
      </c>
      <c r="AE5054">
        <v>950.75</v>
      </c>
      <c r="AF5054">
        <v>0</v>
      </c>
      <c r="AG5054">
        <v>0</v>
      </c>
      <c r="AH5054">
        <v>655.35</v>
      </c>
      <c r="AI5054">
        <v>1606.1</v>
      </c>
      <c r="AJ5054" t="s">
        <v>17</v>
      </c>
      <c r="AM5054" t="str">
        <f t="shared" si="234"/>
        <v>Stayed</v>
      </c>
      <c r="AN5054" t="str">
        <f t="shared" si="235"/>
        <v>Yes</v>
      </c>
      <c r="AO5054" t="str" cm="1">
        <f t="array" ref="AO5054">_xlfn.IFS($C5054&lt;36,"Youth", $C5054&lt;66, "Middle_age", $C5054&gt;65, "Old")</f>
        <v>Youth</v>
      </c>
      <c r="AP5054" t="str">
        <f t="shared" si="236"/>
        <v>2 năm</v>
      </c>
    </row>
    <row r="5055" spans="1:42" x14ac:dyDescent="0.35">
      <c r="A5055" t="s">
        <v>6206</v>
      </c>
      <c r="B5055" t="s">
        <v>9</v>
      </c>
      <c r="C5055">
        <v>76</v>
      </c>
      <c r="D5055" t="s">
        <v>10</v>
      </c>
      <c r="E5055">
        <v>0</v>
      </c>
      <c r="F5055" t="s">
        <v>3015</v>
      </c>
      <c r="G5055">
        <v>91355</v>
      </c>
      <c r="H5055">
        <v>34.439869999999999</v>
      </c>
      <c r="I5055">
        <v>-118.644609</v>
      </c>
      <c r="J5055">
        <v>2</v>
      </c>
      <c r="K5055" s="1">
        <v>26</v>
      </c>
      <c r="L5055" t="s">
        <v>12</v>
      </c>
      <c r="M5055" t="s">
        <v>10</v>
      </c>
      <c r="N5055">
        <v>17.12</v>
      </c>
      <c r="O5055" t="s">
        <v>13</v>
      </c>
      <c r="P5055" t="s">
        <v>10</v>
      </c>
      <c r="Q5055" t="s">
        <v>14</v>
      </c>
      <c r="R5055">
        <v>17</v>
      </c>
      <c r="S5055" t="s">
        <v>13</v>
      </c>
      <c r="T5055" t="s">
        <v>13</v>
      </c>
      <c r="U5055" t="s">
        <v>10</v>
      </c>
      <c r="V5055" t="s">
        <v>13</v>
      </c>
      <c r="W5055" t="s">
        <v>13</v>
      </c>
      <c r="X5055" t="s">
        <v>10</v>
      </c>
      <c r="Y5055" t="s">
        <v>13</v>
      </c>
      <c r="Z5055" t="s">
        <v>10</v>
      </c>
      <c r="AA5055" t="s">
        <v>15</v>
      </c>
      <c r="AB5055" t="s">
        <v>13</v>
      </c>
      <c r="AC5055" t="s">
        <v>16</v>
      </c>
      <c r="AD5055">
        <v>60.7</v>
      </c>
      <c r="AE5055">
        <v>1597.4</v>
      </c>
      <c r="AF5055">
        <v>0</v>
      </c>
      <c r="AG5055">
        <v>0</v>
      </c>
      <c r="AH5055">
        <v>445.12</v>
      </c>
      <c r="AI5055">
        <v>2042.52</v>
      </c>
      <c r="AJ5055" t="s">
        <v>17</v>
      </c>
      <c r="AM5055" t="str">
        <f t="shared" si="234"/>
        <v>Stayed</v>
      </c>
      <c r="AN5055" t="str">
        <f t="shared" si="235"/>
        <v>No</v>
      </c>
      <c r="AO5055" t="str" cm="1">
        <f t="array" ref="AO5055">_xlfn.IFS($C5055&lt;36,"Youth", $C5055&lt;66, "Middle_age", $C5055&gt;65, "Old")</f>
        <v>Old</v>
      </c>
      <c r="AP5055" t="str">
        <f t="shared" si="236"/>
        <v>3 năm</v>
      </c>
    </row>
    <row r="5056" spans="1:42" x14ac:dyDescent="0.35">
      <c r="A5056" t="s">
        <v>6207</v>
      </c>
      <c r="B5056" t="s">
        <v>9</v>
      </c>
      <c r="C5056">
        <v>62</v>
      </c>
      <c r="D5056" t="s">
        <v>10</v>
      </c>
      <c r="E5056">
        <v>1</v>
      </c>
      <c r="F5056" t="s">
        <v>2436</v>
      </c>
      <c r="G5056">
        <v>95982</v>
      </c>
      <c r="H5056">
        <v>39.172777000000004</v>
      </c>
      <c r="I5056">
        <v>-121.80584500000001</v>
      </c>
      <c r="J5056">
        <v>5</v>
      </c>
      <c r="K5056" s="1">
        <v>35</v>
      </c>
      <c r="L5056" t="s">
        <v>99</v>
      </c>
      <c r="M5056" t="s">
        <v>10</v>
      </c>
      <c r="N5056">
        <v>24.76</v>
      </c>
      <c r="O5056" t="s">
        <v>10</v>
      </c>
      <c r="P5056" t="s">
        <v>13</v>
      </c>
      <c r="AA5056" t="s">
        <v>21</v>
      </c>
      <c r="AB5056" t="s">
        <v>10</v>
      </c>
      <c r="AC5056" t="s">
        <v>26</v>
      </c>
      <c r="AD5056">
        <v>25.75</v>
      </c>
      <c r="AE5056">
        <v>882.55</v>
      </c>
      <c r="AF5056">
        <v>0</v>
      </c>
      <c r="AG5056">
        <v>0</v>
      </c>
      <c r="AH5056">
        <v>866.6</v>
      </c>
      <c r="AI5056">
        <v>1749.15</v>
      </c>
      <c r="AJ5056" t="s">
        <v>17</v>
      </c>
      <c r="AM5056" t="str">
        <f t="shared" si="234"/>
        <v>Stayed</v>
      </c>
      <c r="AN5056" t="str">
        <f t="shared" si="235"/>
        <v>Yes</v>
      </c>
      <c r="AO5056" t="str" cm="1">
        <f t="array" ref="AO5056">_xlfn.IFS($C5056&lt;36,"Youth", $C5056&lt;66, "Middle_age", $C5056&gt;65, "Old")</f>
        <v>Middle_age</v>
      </c>
      <c r="AP5056" t="str">
        <f t="shared" si="236"/>
        <v>3 năm</v>
      </c>
    </row>
    <row r="5057" spans="1:42" x14ac:dyDescent="0.35">
      <c r="A5057" t="s">
        <v>6208</v>
      </c>
      <c r="B5057" t="s">
        <v>9</v>
      </c>
      <c r="C5057">
        <v>73</v>
      </c>
      <c r="D5057" t="s">
        <v>10</v>
      </c>
      <c r="E5057">
        <v>0</v>
      </c>
      <c r="F5057" t="s">
        <v>2431</v>
      </c>
      <c r="G5057">
        <v>96054</v>
      </c>
      <c r="H5057">
        <v>41.280478000000002</v>
      </c>
      <c r="I5057">
        <v>-121.16024899999999</v>
      </c>
      <c r="J5057">
        <v>4</v>
      </c>
      <c r="K5057" s="1">
        <v>21</v>
      </c>
      <c r="L5057" t="s">
        <v>12</v>
      </c>
      <c r="M5057" t="s">
        <v>10</v>
      </c>
      <c r="N5057">
        <v>30.3</v>
      </c>
      <c r="O5057" t="s">
        <v>10</v>
      </c>
      <c r="P5057" t="s">
        <v>10</v>
      </c>
      <c r="Q5057" t="s">
        <v>49</v>
      </c>
      <c r="R5057">
        <v>18</v>
      </c>
      <c r="S5057" t="s">
        <v>13</v>
      </c>
      <c r="T5057" t="s">
        <v>10</v>
      </c>
      <c r="U5057" t="s">
        <v>10</v>
      </c>
      <c r="V5057" t="s">
        <v>13</v>
      </c>
      <c r="W5057" t="s">
        <v>13</v>
      </c>
      <c r="X5057" t="s">
        <v>10</v>
      </c>
      <c r="Y5057" t="s">
        <v>13</v>
      </c>
      <c r="Z5057" t="s">
        <v>13</v>
      </c>
      <c r="AA5057" t="s">
        <v>15</v>
      </c>
      <c r="AB5057" t="s">
        <v>13</v>
      </c>
      <c r="AC5057" t="s">
        <v>26</v>
      </c>
      <c r="AD5057">
        <v>71.7</v>
      </c>
      <c r="AE5057">
        <v>1497.05</v>
      </c>
      <c r="AF5057">
        <v>0</v>
      </c>
      <c r="AG5057">
        <v>100</v>
      </c>
      <c r="AH5057">
        <v>636.29999999999995</v>
      </c>
      <c r="AI5057">
        <v>2233.35</v>
      </c>
      <c r="AJ5057" t="s">
        <v>17</v>
      </c>
      <c r="AM5057" t="str">
        <f t="shared" si="234"/>
        <v>Stayed</v>
      </c>
      <c r="AN5057" t="str">
        <f t="shared" si="235"/>
        <v>No</v>
      </c>
      <c r="AO5057" t="str" cm="1">
        <f t="array" ref="AO5057">_xlfn.IFS($C5057&lt;36,"Youth", $C5057&lt;66, "Middle_age", $C5057&gt;65, "Old")</f>
        <v>Old</v>
      </c>
      <c r="AP5057" t="str">
        <f t="shared" si="236"/>
        <v>2 năm</v>
      </c>
    </row>
    <row r="5058" spans="1:42" x14ac:dyDescent="0.35">
      <c r="A5058" t="s">
        <v>6209</v>
      </c>
      <c r="B5058" t="s">
        <v>19</v>
      </c>
      <c r="C5058">
        <v>34</v>
      </c>
      <c r="D5058" t="s">
        <v>13</v>
      </c>
      <c r="E5058">
        <v>0</v>
      </c>
      <c r="F5058" t="s">
        <v>511</v>
      </c>
      <c r="G5058">
        <v>90210</v>
      </c>
      <c r="H5058">
        <v>34.099891</v>
      </c>
      <c r="I5058">
        <v>-118.414338</v>
      </c>
      <c r="J5058">
        <v>0</v>
      </c>
      <c r="K5058" s="1">
        <v>52</v>
      </c>
      <c r="L5058" t="s">
        <v>12</v>
      </c>
      <c r="M5058" t="s">
        <v>10</v>
      </c>
      <c r="N5058">
        <v>6.8</v>
      </c>
      <c r="O5058" t="s">
        <v>10</v>
      </c>
      <c r="P5058" t="s">
        <v>10</v>
      </c>
      <c r="Q5058" t="s">
        <v>49</v>
      </c>
      <c r="R5058">
        <v>30</v>
      </c>
      <c r="S5058" t="s">
        <v>10</v>
      </c>
      <c r="T5058" t="s">
        <v>10</v>
      </c>
      <c r="U5058" t="s">
        <v>10</v>
      </c>
      <c r="V5058" t="s">
        <v>10</v>
      </c>
      <c r="W5058" t="s">
        <v>10</v>
      </c>
      <c r="X5058" t="s">
        <v>10</v>
      </c>
      <c r="Y5058" t="s">
        <v>10</v>
      </c>
      <c r="Z5058" t="s">
        <v>10</v>
      </c>
      <c r="AA5058" t="s">
        <v>43</v>
      </c>
      <c r="AB5058" t="s">
        <v>10</v>
      </c>
      <c r="AC5058" t="s">
        <v>16</v>
      </c>
      <c r="AD5058">
        <v>89.25</v>
      </c>
      <c r="AE5058">
        <v>4652.3999999999996</v>
      </c>
      <c r="AF5058">
        <v>0</v>
      </c>
      <c r="AG5058">
        <v>0</v>
      </c>
      <c r="AH5058">
        <v>353.6</v>
      </c>
      <c r="AI5058">
        <v>5006</v>
      </c>
      <c r="AJ5058" t="s">
        <v>17</v>
      </c>
      <c r="AM5058" t="str">
        <f t="shared" si="234"/>
        <v>VIP</v>
      </c>
      <c r="AN5058" t="str">
        <f t="shared" si="235"/>
        <v>No</v>
      </c>
      <c r="AO5058" t="str" cm="1">
        <f t="array" ref="AO5058">_xlfn.IFS($C5058&lt;36,"Youth", $C5058&lt;66, "Middle_age", $C5058&gt;65, "Old")</f>
        <v>Youth</v>
      </c>
      <c r="AP5058" t="str">
        <f t="shared" si="236"/>
        <v>5 năm</v>
      </c>
    </row>
    <row r="5059" spans="1:42" x14ac:dyDescent="0.35">
      <c r="A5059" t="s">
        <v>6210</v>
      </c>
      <c r="B5059" t="s">
        <v>19</v>
      </c>
      <c r="C5059">
        <v>28</v>
      </c>
      <c r="D5059" t="s">
        <v>13</v>
      </c>
      <c r="E5059">
        <v>0</v>
      </c>
      <c r="F5059" t="s">
        <v>407</v>
      </c>
      <c r="G5059">
        <v>92407</v>
      </c>
      <c r="H5059">
        <v>34.250069000000003</v>
      </c>
      <c r="I5059">
        <v>-117.39394900000001</v>
      </c>
      <c r="J5059">
        <v>0</v>
      </c>
      <c r="K5059" s="1">
        <v>26</v>
      </c>
      <c r="L5059" t="s">
        <v>99</v>
      </c>
      <c r="M5059" t="s">
        <v>10</v>
      </c>
      <c r="N5059">
        <v>29.07</v>
      </c>
      <c r="O5059" t="s">
        <v>13</v>
      </c>
      <c r="P5059" t="s">
        <v>10</v>
      </c>
      <c r="Q5059" t="s">
        <v>14</v>
      </c>
      <c r="R5059">
        <v>42</v>
      </c>
      <c r="S5059" t="s">
        <v>13</v>
      </c>
      <c r="T5059" t="s">
        <v>13</v>
      </c>
      <c r="U5059" t="s">
        <v>13</v>
      </c>
      <c r="V5059" t="s">
        <v>13</v>
      </c>
      <c r="W5059" t="s">
        <v>13</v>
      </c>
      <c r="X5059" t="s">
        <v>13</v>
      </c>
      <c r="Y5059" t="s">
        <v>13</v>
      </c>
      <c r="Z5059" t="s">
        <v>10</v>
      </c>
      <c r="AA5059" t="s">
        <v>21</v>
      </c>
      <c r="AB5059" t="s">
        <v>13</v>
      </c>
      <c r="AC5059" t="s">
        <v>26</v>
      </c>
      <c r="AD5059">
        <v>45.45</v>
      </c>
      <c r="AE5059">
        <v>1233.1500000000001</v>
      </c>
      <c r="AF5059">
        <v>0</v>
      </c>
      <c r="AG5059">
        <v>0</v>
      </c>
      <c r="AH5059">
        <v>755.82</v>
      </c>
      <c r="AI5059">
        <v>1988.97</v>
      </c>
      <c r="AJ5059" t="s">
        <v>17</v>
      </c>
      <c r="AM5059" t="str">
        <f t="shared" ref="AM5059:AM5122" si="237">IF($AJ5059="Churned",$AJ5059,IF($AI5059&gt;AVERAGE($AI:$AI),"VIP",$AJ5059))</f>
        <v>Stayed</v>
      </c>
      <c r="AN5059" t="str">
        <f t="shared" ref="AN5059:AN5122" si="238">IF($E5059&gt;0,"Yes","No")</f>
        <v>No</v>
      </c>
      <c r="AO5059" t="str" cm="1">
        <f t="array" ref="AO5059">_xlfn.IFS($C5059&lt;36,"Youth", $C5059&lt;66, "Middle_age", $C5059&gt;65, "Old")</f>
        <v>Youth</v>
      </c>
      <c r="AP5059" t="str">
        <f t="shared" ref="AP5059:AP5122" si="239">IF($K5059&lt;=12, "1 năm", IF($K5059&lt;=24, "2 năm", IF($K5059&lt;=36, "3 năm", IF($K5059&lt;=48, "4 năm", IF($K5059&lt;=60, "5 năm", IF($K5059&lt;=72, "6 năm"))))))</f>
        <v>3 năm</v>
      </c>
    </row>
    <row r="5060" spans="1:42" x14ac:dyDescent="0.35">
      <c r="A5060" t="s">
        <v>6211</v>
      </c>
      <c r="B5060" t="s">
        <v>9</v>
      </c>
      <c r="C5060">
        <v>59</v>
      </c>
      <c r="D5060" t="s">
        <v>10</v>
      </c>
      <c r="E5060">
        <v>0</v>
      </c>
      <c r="F5060" t="s">
        <v>127</v>
      </c>
      <c r="G5060">
        <v>95148</v>
      </c>
      <c r="H5060">
        <v>37.339533000000003</v>
      </c>
      <c r="I5060">
        <v>-121.777179</v>
      </c>
      <c r="J5060">
        <v>4</v>
      </c>
      <c r="K5060" s="1">
        <v>71</v>
      </c>
      <c r="L5060" t="s">
        <v>12</v>
      </c>
      <c r="M5060" t="s">
        <v>13</v>
      </c>
      <c r="P5060" t="s">
        <v>10</v>
      </c>
      <c r="Q5060" t="s">
        <v>14</v>
      </c>
      <c r="R5060">
        <v>6</v>
      </c>
      <c r="S5060" t="s">
        <v>13</v>
      </c>
      <c r="T5060" t="s">
        <v>13</v>
      </c>
      <c r="U5060" t="s">
        <v>10</v>
      </c>
      <c r="V5060" t="s">
        <v>10</v>
      </c>
      <c r="W5060" t="s">
        <v>13</v>
      </c>
      <c r="X5060" t="s">
        <v>10</v>
      </c>
      <c r="Y5060" t="s">
        <v>10</v>
      </c>
      <c r="Z5060" t="s">
        <v>10</v>
      </c>
      <c r="AA5060" t="s">
        <v>43</v>
      </c>
      <c r="AB5060" t="s">
        <v>10</v>
      </c>
      <c r="AC5060" t="s">
        <v>26</v>
      </c>
      <c r="AD5060">
        <v>47.05</v>
      </c>
      <c r="AE5060">
        <v>3263.6</v>
      </c>
      <c r="AF5060">
        <v>0</v>
      </c>
      <c r="AG5060">
        <v>0</v>
      </c>
      <c r="AH5060">
        <v>0</v>
      </c>
      <c r="AI5060">
        <v>3263.6</v>
      </c>
      <c r="AJ5060" t="s">
        <v>17</v>
      </c>
      <c r="AM5060" t="str">
        <f t="shared" si="237"/>
        <v>VIP</v>
      </c>
      <c r="AN5060" t="str">
        <f t="shared" si="238"/>
        <v>No</v>
      </c>
      <c r="AO5060" t="str" cm="1">
        <f t="array" ref="AO5060">_xlfn.IFS($C5060&lt;36,"Youth", $C5060&lt;66, "Middle_age", $C5060&gt;65, "Old")</f>
        <v>Middle_age</v>
      </c>
      <c r="AP5060" t="str">
        <f t="shared" si="239"/>
        <v>6 năm</v>
      </c>
    </row>
    <row r="5061" spans="1:42" x14ac:dyDescent="0.35">
      <c r="A5061" t="s">
        <v>6212</v>
      </c>
      <c r="B5061" t="s">
        <v>19</v>
      </c>
      <c r="C5061">
        <v>37</v>
      </c>
      <c r="D5061" t="s">
        <v>13</v>
      </c>
      <c r="E5061">
        <v>0</v>
      </c>
      <c r="F5061" t="s">
        <v>5372</v>
      </c>
      <c r="G5061">
        <v>96112</v>
      </c>
      <c r="H5061">
        <v>41.932206999999998</v>
      </c>
      <c r="I5061">
        <v>-120.135941</v>
      </c>
      <c r="J5061">
        <v>0</v>
      </c>
      <c r="K5061" s="1">
        <v>33</v>
      </c>
      <c r="L5061" t="s">
        <v>12</v>
      </c>
      <c r="M5061" t="s">
        <v>10</v>
      </c>
      <c r="N5061">
        <v>28.84</v>
      </c>
      <c r="O5061" t="s">
        <v>13</v>
      </c>
      <c r="P5061" t="s">
        <v>10</v>
      </c>
      <c r="Q5061" t="s">
        <v>25</v>
      </c>
      <c r="R5061">
        <v>23</v>
      </c>
      <c r="S5061" t="s">
        <v>13</v>
      </c>
      <c r="T5061" t="s">
        <v>13</v>
      </c>
      <c r="U5061" t="s">
        <v>13</v>
      </c>
      <c r="V5061" t="s">
        <v>13</v>
      </c>
      <c r="W5061" t="s">
        <v>13</v>
      </c>
      <c r="X5061" t="s">
        <v>13</v>
      </c>
      <c r="Y5061" t="s">
        <v>13</v>
      </c>
      <c r="Z5061" t="s">
        <v>10</v>
      </c>
      <c r="AA5061" t="s">
        <v>21</v>
      </c>
      <c r="AB5061" t="s">
        <v>13</v>
      </c>
      <c r="AC5061" t="s">
        <v>26</v>
      </c>
      <c r="AD5061">
        <v>68.25</v>
      </c>
      <c r="AE5061">
        <v>2171.15</v>
      </c>
      <c r="AF5061">
        <v>0</v>
      </c>
      <c r="AG5061">
        <v>0</v>
      </c>
      <c r="AH5061">
        <v>951.72</v>
      </c>
      <c r="AI5061">
        <v>3122.87</v>
      </c>
      <c r="AJ5061" t="s">
        <v>27</v>
      </c>
      <c r="AK5061" t="s">
        <v>91</v>
      </c>
      <c r="AL5061" t="s">
        <v>165</v>
      </c>
      <c r="AM5061" t="str">
        <f t="shared" si="237"/>
        <v>Churned</v>
      </c>
      <c r="AN5061" t="str">
        <f t="shared" si="238"/>
        <v>No</v>
      </c>
      <c r="AO5061" t="str" cm="1">
        <f t="array" ref="AO5061">_xlfn.IFS($C5061&lt;36,"Youth", $C5061&lt;66, "Middle_age", $C5061&gt;65, "Old")</f>
        <v>Middle_age</v>
      </c>
      <c r="AP5061" t="str">
        <f t="shared" si="239"/>
        <v>3 năm</v>
      </c>
    </row>
    <row r="5062" spans="1:42" x14ac:dyDescent="0.35">
      <c r="A5062" t="s">
        <v>6213</v>
      </c>
      <c r="B5062" t="s">
        <v>19</v>
      </c>
      <c r="C5062">
        <v>59</v>
      </c>
      <c r="D5062" t="s">
        <v>10</v>
      </c>
      <c r="E5062">
        <v>2</v>
      </c>
      <c r="F5062" t="s">
        <v>411</v>
      </c>
      <c r="G5062">
        <v>90806</v>
      </c>
      <c r="H5062">
        <v>33.802664</v>
      </c>
      <c r="I5062">
        <v>-118.17997099999999</v>
      </c>
      <c r="J5062">
        <v>10</v>
      </c>
      <c r="K5062" s="1">
        <v>66</v>
      </c>
      <c r="L5062" t="s">
        <v>42</v>
      </c>
      <c r="M5062" t="s">
        <v>10</v>
      </c>
      <c r="N5062">
        <v>26.91</v>
      </c>
      <c r="O5062" t="s">
        <v>13</v>
      </c>
      <c r="P5062" t="s">
        <v>10</v>
      </c>
      <c r="Q5062" t="s">
        <v>14</v>
      </c>
      <c r="R5062">
        <v>30</v>
      </c>
      <c r="S5062" t="s">
        <v>10</v>
      </c>
      <c r="T5062" t="s">
        <v>10</v>
      </c>
      <c r="U5062" t="s">
        <v>10</v>
      </c>
      <c r="V5062" t="s">
        <v>10</v>
      </c>
      <c r="W5062" t="s">
        <v>13</v>
      </c>
      <c r="X5062" t="s">
        <v>13</v>
      </c>
      <c r="Y5062" t="s">
        <v>13</v>
      </c>
      <c r="Z5062" t="s">
        <v>10</v>
      </c>
      <c r="AA5062" t="s">
        <v>43</v>
      </c>
      <c r="AB5062" t="s">
        <v>13</v>
      </c>
      <c r="AC5062" t="s">
        <v>16</v>
      </c>
      <c r="AD5062">
        <v>65.849999999999994</v>
      </c>
      <c r="AE5062">
        <v>4097.05</v>
      </c>
      <c r="AF5062">
        <v>0</v>
      </c>
      <c r="AG5062">
        <v>0</v>
      </c>
      <c r="AH5062">
        <v>1776.06</v>
      </c>
      <c r="AI5062">
        <v>5873.11</v>
      </c>
      <c r="AJ5062" t="s">
        <v>17</v>
      </c>
      <c r="AM5062" t="str">
        <f t="shared" si="237"/>
        <v>VIP</v>
      </c>
      <c r="AN5062" t="str">
        <f t="shared" si="238"/>
        <v>Yes</v>
      </c>
      <c r="AO5062" t="str" cm="1">
        <f t="array" ref="AO5062">_xlfn.IFS($C5062&lt;36,"Youth", $C5062&lt;66, "Middle_age", $C5062&gt;65, "Old")</f>
        <v>Middle_age</v>
      </c>
      <c r="AP5062" t="str">
        <f t="shared" si="239"/>
        <v>6 năm</v>
      </c>
    </row>
    <row r="5063" spans="1:42" x14ac:dyDescent="0.35">
      <c r="A5063" t="s">
        <v>6214</v>
      </c>
      <c r="B5063" t="s">
        <v>9</v>
      </c>
      <c r="C5063">
        <v>53</v>
      </c>
      <c r="D5063" t="s">
        <v>13</v>
      </c>
      <c r="E5063">
        <v>0</v>
      </c>
      <c r="F5063" t="s">
        <v>1107</v>
      </c>
      <c r="G5063">
        <v>96010</v>
      </c>
      <c r="H5063">
        <v>40.775272000000001</v>
      </c>
      <c r="I5063">
        <v>-123.287414</v>
      </c>
      <c r="J5063">
        <v>0</v>
      </c>
      <c r="K5063" s="1">
        <v>60</v>
      </c>
      <c r="L5063" t="s">
        <v>46</v>
      </c>
      <c r="M5063" t="s">
        <v>10</v>
      </c>
      <c r="N5063">
        <v>31.12</v>
      </c>
      <c r="O5063" t="s">
        <v>13</v>
      </c>
      <c r="P5063" t="s">
        <v>13</v>
      </c>
      <c r="AA5063" t="s">
        <v>43</v>
      </c>
      <c r="AB5063" t="s">
        <v>13</v>
      </c>
      <c r="AC5063" t="s">
        <v>26</v>
      </c>
      <c r="AD5063">
        <v>19.850000000000001</v>
      </c>
      <c r="AE5063">
        <v>1128.0999999999999</v>
      </c>
      <c r="AF5063">
        <v>0</v>
      </c>
      <c r="AG5063">
        <v>0</v>
      </c>
      <c r="AH5063">
        <v>1867.2</v>
      </c>
      <c r="AI5063">
        <v>2995.3</v>
      </c>
      <c r="AJ5063" t="s">
        <v>17</v>
      </c>
      <c r="AM5063" t="str">
        <f t="shared" si="237"/>
        <v>Stayed</v>
      </c>
      <c r="AN5063" t="str">
        <f t="shared" si="238"/>
        <v>No</v>
      </c>
      <c r="AO5063" t="str" cm="1">
        <f t="array" ref="AO5063">_xlfn.IFS($C5063&lt;36,"Youth", $C5063&lt;66, "Middle_age", $C5063&gt;65, "Old")</f>
        <v>Middle_age</v>
      </c>
      <c r="AP5063" t="str">
        <f t="shared" si="239"/>
        <v>5 năm</v>
      </c>
    </row>
    <row r="5064" spans="1:42" x14ac:dyDescent="0.35">
      <c r="A5064" t="s">
        <v>6215</v>
      </c>
      <c r="B5064" t="s">
        <v>9</v>
      </c>
      <c r="C5064">
        <v>64</v>
      </c>
      <c r="D5064" t="s">
        <v>10</v>
      </c>
      <c r="E5064">
        <v>0</v>
      </c>
      <c r="F5064" t="s">
        <v>557</v>
      </c>
      <c r="G5064">
        <v>95370</v>
      </c>
      <c r="H5064">
        <v>37.982716000000003</v>
      </c>
      <c r="I5064">
        <v>-120.343732</v>
      </c>
      <c r="J5064">
        <v>3</v>
      </c>
      <c r="K5064" s="1">
        <v>72</v>
      </c>
      <c r="L5064" t="s">
        <v>12</v>
      </c>
      <c r="M5064" t="s">
        <v>10</v>
      </c>
      <c r="N5064">
        <v>24.42</v>
      </c>
      <c r="O5064" t="s">
        <v>10</v>
      </c>
      <c r="P5064" t="s">
        <v>13</v>
      </c>
      <c r="AA5064" t="s">
        <v>43</v>
      </c>
      <c r="AB5064" t="s">
        <v>13</v>
      </c>
      <c r="AC5064" t="s">
        <v>26</v>
      </c>
      <c r="AD5064">
        <v>24.65</v>
      </c>
      <c r="AE5064">
        <v>1830.05</v>
      </c>
      <c r="AF5064">
        <v>0</v>
      </c>
      <c r="AG5064">
        <v>0</v>
      </c>
      <c r="AH5064">
        <v>1758.24</v>
      </c>
      <c r="AI5064">
        <v>3588.29</v>
      </c>
      <c r="AJ5064" t="s">
        <v>17</v>
      </c>
      <c r="AM5064" t="str">
        <f t="shared" si="237"/>
        <v>VIP</v>
      </c>
      <c r="AN5064" t="str">
        <f t="shared" si="238"/>
        <v>No</v>
      </c>
      <c r="AO5064" t="str" cm="1">
        <f t="array" ref="AO5064">_xlfn.IFS($C5064&lt;36,"Youth", $C5064&lt;66, "Middle_age", $C5064&gt;65, "Old")</f>
        <v>Middle_age</v>
      </c>
      <c r="AP5064" t="str">
        <f t="shared" si="239"/>
        <v>6 năm</v>
      </c>
    </row>
    <row r="5065" spans="1:42" x14ac:dyDescent="0.35">
      <c r="A5065" t="s">
        <v>6216</v>
      </c>
      <c r="B5065" t="s">
        <v>19</v>
      </c>
      <c r="C5065">
        <v>31</v>
      </c>
      <c r="D5065" t="s">
        <v>13</v>
      </c>
      <c r="E5065">
        <v>0</v>
      </c>
      <c r="F5065" t="s">
        <v>2169</v>
      </c>
      <c r="G5065">
        <v>95641</v>
      </c>
      <c r="H5065">
        <v>38.154823</v>
      </c>
      <c r="I5065">
        <v>-121.601358</v>
      </c>
      <c r="J5065">
        <v>0</v>
      </c>
      <c r="K5065" s="1">
        <v>1</v>
      </c>
      <c r="L5065" t="s">
        <v>12</v>
      </c>
      <c r="M5065" t="s">
        <v>10</v>
      </c>
      <c r="N5065">
        <v>6.89</v>
      </c>
      <c r="O5065" t="s">
        <v>10</v>
      </c>
      <c r="P5065" t="s">
        <v>10</v>
      </c>
      <c r="Q5065" t="s">
        <v>25</v>
      </c>
      <c r="R5065">
        <v>12</v>
      </c>
      <c r="S5065" t="s">
        <v>13</v>
      </c>
      <c r="T5065" t="s">
        <v>13</v>
      </c>
      <c r="U5065" t="s">
        <v>13</v>
      </c>
      <c r="V5065" t="s">
        <v>13</v>
      </c>
      <c r="W5065" t="s">
        <v>10</v>
      </c>
      <c r="X5065" t="s">
        <v>13</v>
      </c>
      <c r="Y5065" t="s">
        <v>13</v>
      </c>
      <c r="Z5065" t="s">
        <v>10</v>
      </c>
      <c r="AA5065" t="s">
        <v>21</v>
      </c>
      <c r="AB5065" t="s">
        <v>13</v>
      </c>
      <c r="AC5065" t="s">
        <v>26</v>
      </c>
      <c r="AD5065">
        <v>84.5</v>
      </c>
      <c r="AE5065">
        <v>84.5</v>
      </c>
      <c r="AF5065">
        <v>0</v>
      </c>
      <c r="AG5065">
        <v>0</v>
      </c>
      <c r="AH5065">
        <v>6.89</v>
      </c>
      <c r="AI5065">
        <v>91.39</v>
      </c>
      <c r="AJ5065" t="s">
        <v>27</v>
      </c>
      <c r="AK5065" t="s">
        <v>87</v>
      </c>
      <c r="AL5065" t="s">
        <v>436</v>
      </c>
      <c r="AM5065" t="str">
        <f t="shared" si="237"/>
        <v>Churned</v>
      </c>
      <c r="AN5065" t="str">
        <f t="shared" si="238"/>
        <v>No</v>
      </c>
      <c r="AO5065" t="str" cm="1">
        <f t="array" ref="AO5065">_xlfn.IFS($C5065&lt;36,"Youth", $C5065&lt;66, "Middle_age", $C5065&gt;65, "Old")</f>
        <v>Youth</v>
      </c>
      <c r="AP5065" t="str">
        <f t="shared" si="239"/>
        <v>1 năm</v>
      </c>
    </row>
    <row r="5066" spans="1:42" x14ac:dyDescent="0.35">
      <c r="A5066" t="s">
        <v>6217</v>
      </c>
      <c r="B5066" t="s">
        <v>19</v>
      </c>
      <c r="C5066">
        <v>34</v>
      </c>
      <c r="D5066" t="s">
        <v>13</v>
      </c>
      <c r="E5066">
        <v>0</v>
      </c>
      <c r="F5066" t="s">
        <v>205</v>
      </c>
      <c r="G5066">
        <v>90401</v>
      </c>
      <c r="H5066">
        <v>34.015481000000001</v>
      </c>
      <c r="I5066">
        <v>-118.49323099999999</v>
      </c>
      <c r="J5066">
        <v>0</v>
      </c>
      <c r="K5066" s="1">
        <v>38</v>
      </c>
      <c r="L5066" t="s">
        <v>99</v>
      </c>
      <c r="M5066" t="s">
        <v>10</v>
      </c>
      <c r="N5066">
        <v>3.95</v>
      </c>
      <c r="O5066" t="s">
        <v>10</v>
      </c>
      <c r="P5066" t="s">
        <v>10</v>
      </c>
      <c r="Q5066" t="s">
        <v>25</v>
      </c>
      <c r="R5066">
        <v>21</v>
      </c>
      <c r="S5066" t="s">
        <v>13</v>
      </c>
      <c r="T5066" t="s">
        <v>13</v>
      </c>
      <c r="U5066" t="s">
        <v>10</v>
      </c>
      <c r="V5066" t="s">
        <v>10</v>
      </c>
      <c r="W5066" t="s">
        <v>10</v>
      </c>
      <c r="X5066" t="s">
        <v>13</v>
      </c>
      <c r="Y5066" t="s">
        <v>13</v>
      </c>
      <c r="Z5066" t="s">
        <v>10</v>
      </c>
      <c r="AA5066" t="s">
        <v>15</v>
      </c>
      <c r="AB5066" t="s">
        <v>13</v>
      </c>
      <c r="AC5066" t="s">
        <v>26</v>
      </c>
      <c r="AD5066">
        <v>95</v>
      </c>
      <c r="AE5066">
        <v>3605.6</v>
      </c>
      <c r="AF5066">
        <v>0</v>
      </c>
      <c r="AG5066">
        <v>0</v>
      </c>
      <c r="AH5066">
        <v>150.1</v>
      </c>
      <c r="AI5066">
        <v>3755.7</v>
      </c>
      <c r="AJ5066" t="s">
        <v>17</v>
      </c>
      <c r="AM5066" t="str">
        <f t="shared" si="237"/>
        <v>VIP</v>
      </c>
      <c r="AN5066" t="str">
        <f t="shared" si="238"/>
        <v>No</v>
      </c>
      <c r="AO5066" t="str" cm="1">
        <f t="array" ref="AO5066">_xlfn.IFS($C5066&lt;36,"Youth", $C5066&lt;66, "Middle_age", $C5066&gt;65, "Old")</f>
        <v>Youth</v>
      </c>
      <c r="AP5066" t="str">
        <f t="shared" si="239"/>
        <v>4 năm</v>
      </c>
    </row>
    <row r="5067" spans="1:42" x14ac:dyDescent="0.35">
      <c r="A5067" t="s">
        <v>6218</v>
      </c>
      <c r="B5067" t="s">
        <v>9</v>
      </c>
      <c r="C5067">
        <v>77</v>
      </c>
      <c r="D5067" t="s">
        <v>10</v>
      </c>
      <c r="E5067">
        <v>0</v>
      </c>
      <c r="F5067" t="s">
        <v>105</v>
      </c>
      <c r="G5067">
        <v>90028</v>
      </c>
      <c r="H5067">
        <v>34.099868999999998</v>
      </c>
      <c r="I5067">
        <v>-118.326843</v>
      </c>
      <c r="J5067">
        <v>1</v>
      </c>
      <c r="K5067" s="1">
        <v>61</v>
      </c>
      <c r="L5067" t="s">
        <v>12</v>
      </c>
      <c r="M5067" t="s">
        <v>10</v>
      </c>
      <c r="N5067">
        <v>35.11</v>
      </c>
      <c r="O5067" t="s">
        <v>10</v>
      </c>
      <c r="P5067" t="s">
        <v>10</v>
      </c>
      <c r="Q5067" t="s">
        <v>25</v>
      </c>
      <c r="R5067">
        <v>17</v>
      </c>
      <c r="S5067" t="s">
        <v>13</v>
      </c>
      <c r="T5067" t="s">
        <v>10</v>
      </c>
      <c r="U5067" t="s">
        <v>10</v>
      </c>
      <c r="V5067" t="s">
        <v>13</v>
      </c>
      <c r="W5067" t="s">
        <v>10</v>
      </c>
      <c r="X5067" t="s">
        <v>10</v>
      </c>
      <c r="Y5067" t="s">
        <v>13</v>
      </c>
      <c r="Z5067" t="s">
        <v>10</v>
      </c>
      <c r="AA5067" t="s">
        <v>15</v>
      </c>
      <c r="AB5067" t="s">
        <v>10</v>
      </c>
      <c r="AC5067" t="s">
        <v>16</v>
      </c>
      <c r="AD5067">
        <v>104.4</v>
      </c>
      <c r="AE5067">
        <v>6405</v>
      </c>
      <c r="AF5067">
        <v>0</v>
      </c>
      <c r="AG5067">
        <v>0</v>
      </c>
      <c r="AH5067">
        <v>2141.71</v>
      </c>
      <c r="AI5067">
        <v>8546.7099999999991</v>
      </c>
      <c r="AJ5067" t="s">
        <v>27</v>
      </c>
      <c r="AK5067" t="s">
        <v>28</v>
      </c>
      <c r="AL5067" t="s">
        <v>29</v>
      </c>
      <c r="AM5067" t="str">
        <f t="shared" si="237"/>
        <v>Churned</v>
      </c>
      <c r="AN5067" t="str">
        <f t="shared" si="238"/>
        <v>No</v>
      </c>
      <c r="AO5067" t="str" cm="1">
        <f t="array" ref="AO5067">_xlfn.IFS($C5067&lt;36,"Youth", $C5067&lt;66, "Middle_age", $C5067&gt;65, "Old")</f>
        <v>Old</v>
      </c>
      <c r="AP5067" t="str">
        <f t="shared" si="239"/>
        <v>6 năm</v>
      </c>
    </row>
    <row r="5068" spans="1:42" x14ac:dyDescent="0.35">
      <c r="A5068" t="s">
        <v>6219</v>
      </c>
      <c r="B5068" t="s">
        <v>9</v>
      </c>
      <c r="C5068">
        <v>53</v>
      </c>
      <c r="D5068" t="s">
        <v>10</v>
      </c>
      <c r="E5068">
        <v>0</v>
      </c>
      <c r="F5068" t="s">
        <v>1984</v>
      </c>
      <c r="G5068">
        <v>95330</v>
      </c>
      <c r="H5068">
        <v>37.808210000000003</v>
      </c>
      <c r="I5068">
        <v>-121.308401</v>
      </c>
      <c r="J5068">
        <v>1</v>
      </c>
      <c r="K5068" s="1">
        <v>17</v>
      </c>
      <c r="L5068" t="s">
        <v>32</v>
      </c>
      <c r="M5068" t="s">
        <v>10</v>
      </c>
      <c r="N5068">
        <v>21.15</v>
      </c>
      <c r="O5068" t="s">
        <v>10</v>
      </c>
      <c r="P5068" t="s">
        <v>10</v>
      </c>
      <c r="Q5068" t="s">
        <v>25</v>
      </c>
      <c r="R5068">
        <v>4</v>
      </c>
      <c r="S5068" t="s">
        <v>10</v>
      </c>
      <c r="T5068" t="s">
        <v>13</v>
      </c>
      <c r="U5068" t="s">
        <v>13</v>
      </c>
      <c r="V5068" t="s">
        <v>13</v>
      </c>
      <c r="W5068" t="s">
        <v>13</v>
      </c>
      <c r="X5068" t="s">
        <v>13</v>
      </c>
      <c r="Y5068" t="s">
        <v>13</v>
      </c>
      <c r="Z5068" t="s">
        <v>10</v>
      </c>
      <c r="AA5068" t="s">
        <v>21</v>
      </c>
      <c r="AB5068" t="s">
        <v>13</v>
      </c>
      <c r="AC5068" t="s">
        <v>26</v>
      </c>
      <c r="AD5068">
        <v>78.900000000000006</v>
      </c>
      <c r="AE5068">
        <v>1348.95</v>
      </c>
      <c r="AF5068">
        <v>0</v>
      </c>
      <c r="AG5068">
        <v>0</v>
      </c>
      <c r="AH5068">
        <v>359.55</v>
      </c>
      <c r="AI5068">
        <v>1708.5</v>
      </c>
      <c r="AJ5068" t="s">
        <v>17</v>
      </c>
      <c r="AM5068" t="str">
        <f t="shared" si="237"/>
        <v>Stayed</v>
      </c>
      <c r="AN5068" t="str">
        <f t="shared" si="238"/>
        <v>No</v>
      </c>
      <c r="AO5068" t="str" cm="1">
        <f t="array" ref="AO5068">_xlfn.IFS($C5068&lt;36,"Youth", $C5068&lt;66, "Middle_age", $C5068&gt;65, "Old")</f>
        <v>Middle_age</v>
      </c>
      <c r="AP5068" t="str">
        <f t="shared" si="239"/>
        <v>2 năm</v>
      </c>
    </row>
    <row r="5069" spans="1:42" x14ac:dyDescent="0.35">
      <c r="A5069" t="s">
        <v>6220</v>
      </c>
      <c r="B5069" t="s">
        <v>19</v>
      </c>
      <c r="C5069">
        <v>38</v>
      </c>
      <c r="D5069" t="s">
        <v>13</v>
      </c>
      <c r="E5069">
        <v>0</v>
      </c>
      <c r="F5069" t="s">
        <v>4447</v>
      </c>
      <c r="G5069">
        <v>92653</v>
      </c>
      <c r="H5069">
        <v>33.606898999999999</v>
      </c>
      <c r="I5069">
        <v>-117.717854</v>
      </c>
      <c r="J5069">
        <v>0</v>
      </c>
      <c r="K5069" s="1">
        <v>46</v>
      </c>
      <c r="L5069" t="s">
        <v>46</v>
      </c>
      <c r="M5069" t="s">
        <v>10</v>
      </c>
      <c r="N5069">
        <v>41.1</v>
      </c>
      <c r="O5069" t="s">
        <v>10</v>
      </c>
      <c r="P5069" t="s">
        <v>10</v>
      </c>
      <c r="Q5069" t="s">
        <v>25</v>
      </c>
      <c r="R5069">
        <v>26</v>
      </c>
      <c r="S5069" t="s">
        <v>13</v>
      </c>
      <c r="T5069" t="s">
        <v>13</v>
      </c>
      <c r="U5069" t="s">
        <v>13</v>
      </c>
      <c r="V5069" t="s">
        <v>13</v>
      </c>
      <c r="W5069" t="s">
        <v>13</v>
      </c>
      <c r="X5069" t="s">
        <v>13</v>
      </c>
      <c r="Y5069" t="s">
        <v>13</v>
      </c>
      <c r="Z5069" t="s">
        <v>10</v>
      </c>
      <c r="AA5069" t="s">
        <v>21</v>
      </c>
      <c r="AB5069" t="s">
        <v>13</v>
      </c>
      <c r="AC5069" t="s">
        <v>26</v>
      </c>
      <c r="AD5069">
        <v>72.8</v>
      </c>
      <c r="AE5069">
        <v>3249.4</v>
      </c>
      <c r="AF5069">
        <v>0</v>
      </c>
      <c r="AG5069">
        <v>0</v>
      </c>
      <c r="AH5069">
        <v>1890.6</v>
      </c>
      <c r="AI5069">
        <v>5140</v>
      </c>
      <c r="AJ5069" t="s">
        <v>17</v>
      </c>
      <c r="AM5069" t="str">
        <f t="shared" si="237"/>
        <v>VIP</v>
      </c>
      <c r="AN5069" t="str">
        <f t="shared" si="238"/>
        <v>No</v>
      </c>
      <c r="AO5069" t="str" cm="1">
        <f t="array" ref="AO5069">_xlfn.IFS($C5069&lt;36,"Youth", $C5069&lt;66, "Middle_age", $C5069&gt;65, "Old")</f>
        <v>Middle_age</v>
      </c>
      <c r="AP5069" t="str">
        <f t="shared" si="239"/>
        <v>4 năm</v>
      </c>
    </row>
    <row r="5070" spans="1:42" x14ac:dyDescent="0.35">
      <c r="A5070" t="s">
        <v>6221</v>
      </c>
      <c r="B5070" t="s">
        <v>9</v>
      </c>
      <c r="C5070">
        <v>56</v>
      </c>
      <c r="D5070" t="s">
        <v>13</v>
      </c>
      <c r="E5070">
        <v>0</v>
      </c>
      <c r="F5070" t="s">
        <v>4516</v>
      </c>
      <c r="G5070">
        <v>95246</v>
      </c>
      <c r="H5070">
        <v>38.264262000000002</v>
      </c>
      <c r="I5070">
        <v>-120.51513300000001</v>
      </c>
      <c r="J5070">
        <v>0</v>
      </c>
      <c r="K5070" s="1">
        <v>5</v>
      </c>
      <c r="L5070" t="s">
        <v>12</v>
      </c>
      <c r="M5070" t="s">
        <v>10</v>
      </c>
      <c r="N5070">
        <v>49.4</v>
      </c>
      <c r="O5070" t="s">
        <v>10</v>
      </c>
      <c r="P5070" t="s">
        <v>10</v>
      </c>
      <c r="Q5070" t="s">
        <v>14</v>
      </c>
      <c r="R5070">
        <v>22</v>
      </c>
      <c r="S5070" t="s">
        <v>10</v>
      </c>
      <c r="T5070" t="s">
        <v>13</v>
      </c>
      <c r="U5070" t="s">
        <v>13</v>
      </c>
      <c r="V5070" t="s">
        <v>13</v>
      </c>
      <c r="W5070" t="s">
        <v>13</v>
      </c>
      <c r="X5070" t="s">
        <v>13</v>
      </c>
      <c r="Y5070" t="s">
        <v>13</v>
      </c>
      <c r="Z5070" t="s">
        <v>13</v>
      </c>
      <c r="AA5070" t="s">
        <v>21</v>
      </c>
      <c r="AB5070" t="s">
        <v>10</v>
      </c>
      <c r="AC5070" t="s">
        <v>26</v>
      </c>
      <c r="AD5070">
        <v>53.8</v>
      </c>
      <c r="AE5070">
        <v>283.95</v>
      </c>
      <c r="AF5070">
        <v>0</v>
      </c>
      <c r="AG5070">
        <v>10</v>
      </c>
      <c r="AH5070">
        <v>247</v>
      </c>
      <c r="AI5070">
        <v>540.95000000000005</v>
      </c>
      <c r="AJ5070" t="s">
        <v>17</v>
      </c>
      <c r="AM5070" t="str">
        <f t="shared" si="237"/>
        <v>Stayed</v>
      </c>
      <c r="AN5070" t="str">
        <f t="shared" si="238"/>
        <v>No</v>
      </c>
      <c r="AO5070" t="str" cm="1">
        <f t="array" ref="AO5070">_xlfn.IFS($C5070&lt;36,"Youth", $C5070&lt;66, "Middle_age", $C5070&gt;65, "Old")</f>
        <v>Middle_age</v>
      </c>
      <c r="AP5070" t="str">
        <f t="shared" si="239"/>
        <v>1 năm</v>
      </c>
    </row>
    <row r="5071" spans="1:42" x14ac:dyDescent="0.35">
      <c r="A5071" t="s">
        <v>6222</v>
      </c>
      <c r="B5071" t="s">
        <v>19</v>
      </c>
      <c r="C5071">
        <v>59</v>
      </c>
      <c r="D5071" t="s">
        <v>10</v>
      </c>
      <c r="E5071">
        <v>1</v>
      </c>
      <c r="F5071" t="s">
        <v>268</v>
      </c>
      <c r="G5071">
        <v>92647</v>
      </c>
      <c r="H5071">
        <v>33.723579000000001</v>
      </c>
      <c r="I5071">
        <v>-118.005441</v>
      </c>
      <c r="J5071">
        <v>1</v>
      </c>
      <c r="K5071" s="1">
        <v>34</v>
      </c>
      <c r="L5071" t="s">
        <v>99</v>
      </c>
      <c r="M5071" t="s">
        <v>10</v>
      </c>
      <c r="N5071">
        <v>3.54</v>
      </c>
      <c r="O5071" t="s">
        <v>13</v>
      </c>
      <c r="P5071" t="s">
        <v>10</v>
      </c>
      <c r="Q5071" t="s">
        <v>25</v>
      </c>
      <c r="R5071">
        <v>12</v>
      </c>
      <c r="S5071" t="s">
        <v>13</v>
      </c>
      <c r="T5071" t="s">
        <v>13</v>
      </c>
      <c r="U5071" t="s">
        <v>13</v>
      </c>
      <c r="V5071" t="s">
        <v>13</v>
      </c>
      <c r="W5071" t="s">
        <v>13</v>
      </c>
      <c r="X5071" t="s">
        <v>10</v>
      </c>
      <c r="Y5071" t="s">
        <v>10</v>
      </c>
      <c r="Z5071" t="s">
        <v>10</v>
      </c>
      <c r="AA5071" t="s">
        <v>15</v>
      </c>
      <c r="AB5071" t="s">
        <v>10</v>
      </c>
      <c r="AC5071" t="s">
        <v>26</v>
      </c>
      <c r="AD5071">
        <v>78.95</v>
      </c>
      <c r="AE5071">
        <v>2647.2</v>
      </c>
      <c r="AF5071">
        <v>0</v>
      </c>
      <c r="AG5071">
        <v>0</v>
      </c>
      <c r="AH5071">
        <v>120.36</v>
      </c>
      <c r="AI5071">
        <v>2767.56</v>
      </c>
      <c r="AJ5071" t="s">
        <v>17</v>
      </c>
      <c r="AM5071" t="str">
        <f t="shared" si="237"/>
        <v>Stayed</v>
      </c>
      <c r="AN5071" t="str">
        <f t="shared" si="238"/>
        <v>Yes</v>
      </c>
      <c r="AO5071" t="str" cm="1">
        <f t="array" ref="AO5071">_xlfn.IFS($C5071&lt;36,"Youth", $C5071&lt;66, "Middle_age", $C5071&gt;65, "Old")</f>
        <v>Middle_age</v>
      </c>
      <c r="AP5071" t="str">
        <f t="shared" si="239"/>
        <v>3 năm</v>
      </c>
    </row>
    <row r="5072" spans="1:42" x14ac:dyDescent="0.35">
      <c r="A5072" t="s">
        <v>6223</v>
      </c>
      <c r="B5072" t="s">
        <v>9</v>
      </c>
      <c r="C5072">
        <v>62</v>
      </c>
      <c r="D5072" t="s">
        <v>13</v>
      </c>
      <c r="E5072">
        <v>0</v>
      </c>
      <c r="F5072" t="s">
        <v>181</v>
      </c>
      <c r="G5072">
        <v>93721</v>
      </c>
      <c r="H5072">
        <v>36.732694000000002</v>
      </c>
      <c r="I5072">
        <v>-119.78378600000001</v>
      </c>
      <c r="J5072">
        <v>0</v>
      </c>
      <c r="K5072" s="1">
        <v>17</v>
      </c>
      <c r="L5072" t="s">
        <v>32</v>
      </c>
      <c r="M5072" t="s">
        <v>10</v>
      </c>
      <c r="N5072">
        <v>44.96</v>
      </c>
      <c r="O5072" t="s">
        <v>10</v>
      </c>
      <c r="P5072" t="s">
        <v>10</v>
      </c>
      <c r="Q5072" t="s">
        <v>25</v>
      </c>
      <c r="R5072">
        <v>29</v>
      </c>
      <c r="S5072" t="s">
        <v>13</v>
      </c>
      <c r="T5072" t="s">
        <v>13</v>
      </c>
      <c r="U5072" t="s">
        <v>10</v>
      </c>
      <c r="V5072" t="s">
        <v>13</v>
      </c>
      <c r="W5072" t="s">
        <v>13</v>
      </c>
      <c r="X5072" t="s">
        <v>13</v>
      </c>
      <c r="Y5072" t="s">
        <v>13</v>
      </c>
      <c r="Z5072" t="s">
        <v>10</v>
      </c>
      <c r="AA5072" t="s">
        <v>21</v>
      </c>
      <c r="AB5072" t="s">
        <v>13</v>
      </c>
      <c r="AC5072" t="s">
        <v>26</v>
      </c>
      <c r="AD5072">
        <v>80.05</v>
      </c>
      <c r="AE5072">
        <v>1345.65</v>
      </c>
      <c r="AF5072">
        <v>0</v>
      </c>
      <c r="AG5072">
        <v>0</v>
      </c>
      <c r="AH5072">
        <v>764.32</v>
      </c>
      <c r="AI5072">
        <v>2109.9699999999998</v>
      </c>
      <c r="AJ5072" t="s">
        <v>17</v>
      </c>
      <c r="AM5072" t="str">
        <f t="shared" si="237"/>
        <v>Stayed</v>
      </c>
      <c r="AN5072" t="str">
        <f t="shared" si="238"/>
        <v>No</v>
      </c>
      <c r="AO5072" t="str" cm="1">
        <f t="array" ref="AO5072">_xlfn.IFS($C5072&lt;36,"Youth", $C5072&lt;66, "Middle_age", $C5072&gt;65, "Old")</f>
        <v>Middle_age</v>
      </c>
      <c r="AP5072" t="str">
        <f t="shared" si="239"/>
        <v>2 năm</v>
      </c>
    </row>
    <row r="5073" spans="1:42" x14ac:dyDescent="0.35">
      <c r="A5073" t="s">
        <v>6224</v>
      </c>
      <c r="B5073" t="s">
        <v>19</v>
      </c>
      <c r="C5073">
        <v>79</v>
      </c>
      <c r="D5073" t="s">
        <v>10</v>
      </c>
      <c r="E5073">
        <v>0</v>
      </c>
      <c r="F5073" t="s">
        <v>4158</v>
      </c>
      <c r="G5073">
        <v>93265</v>
      </c>
      <c r="H5073">
        <v>36.245925999999997</v>
      </c>
      <c r="I5073">
        <v>-118.693138</v>
      </c>
      <c r="J5073">
        <v>5</v>
      </c>
      <c r="K5073" s="1">
        <v>16</v>
      </c>
      <c r="L5073" t="s">
        <v>12</v>
      </c>
      <c r="M5073" t="s">
        <v>10</v>
      </c>
      <c r="N5073">
        <v>35.53</v>
      </c>
      <c r="O5073" t="s">
        <v>13</v>
      </c>
      <c r="P5073" t="s">
        <v>10</v>
      </c>
      <c r="Q5073" t="s">
        <v>49</v>
      </c>
      <c r="R5073">
        <v>23</v>
      </c>
      <c r="S5073" t="s">
        <v>10</v>
      </c>
      <c r="T5073" t="s">
        <v>10</v>
      </c>
      <c r="U5073" t="s">
        <v>13</v>
      </c>
      <c r="V5073" t="s">
        <v>13</v>
      </c>
      <c r="W5073" t="s">
        <v>13</v>
      </c>
      <c r="X5073" t="s">
        <v>13</v>
      </c>
      <c r="Y5073" t="s">
        <v>13</v>
      </c>
      <c r="Z5073" t="s">
        <v>10</v>
      </c>
      <c r="AA5073" t="s">
        <v>43</v>
      </c>
      <c r="AB5073" t="s">
        <v>10</v>
      </c>
      <c r="AC5073" t="s">
        <v>26</v>
      </c>
      <c r="AD5073">
        <v>54.55</v>
      </c>
      <c r="AE5073">
        <v>825.1</v>
      </c>
      <c r="AF5073">
        <v>0</v>
      </c>
      <c r="AG5073">
        <v>0</v>
      </c>
      <c r="AH5073">
        <v>568.48</v>
      </c>
      <c r="AI5073">
        <v>1393.58</v>
      </c>
      <c r="AJ5073" t="s">
        <v>17</v>
      </c>
      <c r="AM5073" t="str">
        <f t="shared" si="237"/>
        <v>Stayed</v>
      </c>
      <c r="AN5073" t="str">
        <f t="shared" si="238"/>
        <v>No</v>
      </c>
      <c r="AO5073" t="str" cm="1">
        <f t="array" ref="AO5073">_xlfn.IFS($C5073&lt;36,"Youth", $C5073&lt;66, "Middle_age", $C5073&gt;65, "Old")</f>
        <v>Old</v>
      </c>
      <c r="AP5073" t="str">
        <f t="shared" si="239"/>
        <v>2 năm</v>
      </c>
    </row>
    <row r="5074" spans="1:42" x14ac:dyDescent="0.35">
      <c r="A5074" t="s">
        <v>6225</v>
      </c>
      <c r="B5074" t="s">
        <v>9</v>
      </c>
      <c r="C5074">
        <v>74</v>
      </c>
      <c r="D5074" t="s">
        <v>13</v>
      </c>
      <c r="E5074">
        <v>0</v>
      </c>
      <c r="F5074" t="s">
        <v>2265</v>
      </c>
      <c r="G5074">
        <v>94903</v>
      </c>
      <c r="H5074">
        <v>38.018065</v>
      </c>
      <c r="I5074">
        <v>-122.546024</v>
      </c>
      <c r="J5074">
        <v>0</v>
      </c>
      <c r="K5074" s="1">
        <v>8</v>
      </c>
      <c r="L5074" t="s">
        <v>12</v>
      </c>
      <c r="M5074" t="s">
        <v>10</v>
      </c>
      <c r="N5074">
        <v>13.8</v>
      </c>
      <c r="O5074" t="s">
        <v>10</v>
      </c>
      <c r="P5074" t="s">
        <v>10</v>
      </c>
      <c r="Q5074" t="s">
        <v>25</v>
      </c>
      <c r="R5074">
        <v>6</v>
      </c>
      <c r="S5074" t="s">
        <v>13</v>
      </c>
      <c r="T5074" t="s">
        <v>13</v>
      </c>
      <c r="U5074" t="s">
        <v>13</v>
      </c>
      <c r="V5074" t="s">
        <v>13</v>
      </c>
      <c r="W5074" t="s">
        <v>13</v>
      </c>
      <c r="X5074" t="s">
        <v>13</v>
      </c>
      <c r="Y5074" t="s">
        <v>13</v>
      </c>
      <c r="Z5074" t="s">
        <v>10</v>
      </c>
      <c r="AA5074" t="s">
        <v>21</v>
      </c>
      <c r="AB5074" t="s">
        <v>10</v>
      </c>
      <c r="AC5074" t="s">
        <v>26</v>
      </c>
      <c r="AD5074">
        <v>75.75</v>
      </c>
      <c r="AE5074">
        <v>606.25</v>
      </c>
      <c r="AF5074">
        <v>0</v>
      </c>
      <c r="AG5074">
        <v>0</v>
      </c>
      <c r="AH5074">
        <v>110.4</v>
      </c>
      <c r="AI5074">
        <v>716.65</v>
      </c>
      <c r="AJ5074" t="s">
        <v>27</v>
      </c>
      <c r="AK5074" t="s">
        <v>28</v>
      </c>
      <c r="AL5074" t="s">
        <v>184</v>
      </c>
      <c r="AM5074" t="str">
        <f t="shared" si="237"/>
        <v>Churned</v>
      </c>
      <c r="AN5074" t="str">
        <f t="shared" si="238"/>
        <v>No</v>
      </c>
      <c r="AO5074" t="str" cm="1">
        <f t="array" ref="AO5074">_xlfn.IFS($C5074&lt;36,"Youth", $C5074&lt;66, "Middle_age", $C5074&gt;65, "Old")</f>
        <v>Old</v>
      </c>
      <c r="AP5074" t="str">
        <f t="shared" si="239"/>
        <v>1 năm</v>
      </c>
    </row>
    <row r="5075" spans="1:42" x14ac:dyDescent="0.35">
      <c r="A5075" t="s">
        <v>6226</v>
      </c>
      <c r="B5075" t="s">
        <v>19</v>
      </c>
      <c r="C5075">
        <v>28</v>
      </c>
      <c r="D5075" t="s">
        <v>10</v>
      </c>
      <c r="E5075">
        <v>0</v>
      </c>
      <c r="F5075" t="s">
        <v>930</v>
      </c>
      <c r="G5075">
        <v>95614</v>
      </c>
      <c r="H5075">
        <v>38.880622000000002</v>
      </c>
      <c r="I5075">
        <v>-120.973865</v>
      </c>
      <c r="J5075">
        <v>9</v>
      </c>
      <c r="K5075" s="1">
        <v>48</v>
      </c>
      <c r="L5075" t="s">
        <v>46</v>
      </c>
      <c r="M5075" t="s">
        <v>10</v>
      </c>
      <c r="N5075">
        <v>22.36</v>
      </c>
      <c r="O5075" t="s">
        <v>10</v>
      </c>
      <c r="P5075" t="s">
        <v>10</v>
      </c>
      <c r="Q5075" t="s">
        <v>25</v>
      </c>
      <c r="R5075">
        <v>59</v>
      </c>
      <c r="S5075" t="s">
        <v>10</v>
      </c>
      <c r="T5075" t="s">
        <v>10</v>
      </c>
      <c r="U5075" t="s">
        <v>10</v>
      </c>
      <c r="V5075" t="s">
        <v>13</v>
      </c>
      <c r="W5075" t="s">
        <v>10</v>
      </c>
      <c r="X5075" t="s">
        <v>10</v>
      </c>
      <c r="Y5075" t="s">
        <v>10</v>
      </c>
      <c r="Z5075" t="s">
        <v>10</v>
      </c>
      <c r="AA5075" t="s">
        <v>21</v>
      </c>
      <c r="AB5075" t="s">
        <v>10</v>
      </c>
      <c r="AC5075" t="s">
        <v>26</v>
      </c>
      <c r="AD5075">
        <v>111.45</v>
      </c>
      <c r="AE5075">
        <v>5315.1</v>
      </c>
      <c r="AF5075">
        <v>0</v>
      </c>
      <c r="AG5075">
        <v>0</v>
      </c>
      <c r="AH5075">
        <v>1073.28</v>
      </c>
      <c r="AI5075">
        <v>6388.38</v>
      </c>
      <c r="AJ5075" t="s">
        <v>17</v>
      </c>
      <c r="AM5075" t="str">
        <f t="shared" si="237"/>
        <v>VIP</v>
      </c>
      <c r="AN5075" t="str">
        <f t="shared" si="238"/>
        <v>No</v>
      </c>
      <c r="AO5075" t="str" cm="1">
        <f t="array" ref="AO5075">_xlfn.IFS($C5075&lt;36,"Youth", $C5075&lt;66, "Middle_age", $C5075&gt;65, "Old")</f>
        <v>Youth</v>
      </c>
      <c r="AP5075" t="str">
        <f t="shared" si="239"/>
        <v>4 năm</v>
      </c>
    </row>
    <row r="5076" spans="1:42" x14ac:dyDescent="0.35">
      <c r="A5076" t="s">
        <v>6227</v>
      </c>
      <c r="B5076" t="s">
        <v>9</v>
      </c>
      <c r="C5076">
        <v>46</v>
      </c>
      <c r="D5076" t="s">
        <v>10</v>
      </c>
      <c r="E5076">
        <v>0</v>
      </c>
      <c r="F5076" t="s">
        <v>302</v>
      </c>
      <c r="G5076">
        <v>93612</v>
      </c>
      <c r="H5076">
        <v>36.814539000000003</v>
      </c>
      <c r="I5076">
        <v>-119.711868</v>
      </c>
      <c r="J5076">
        <v>1</v>
      </c>
      <c r="K5076" s="1">
        <v>60</v>
      </c>
      <c r="L5076" t="s">
        <v>46</v>
      </c>
      <c r="M5076" t="s">
        <v>13</v>
      </c>
      <c r="P5076" t="s">
        <v>10</v>
      </c>
      <c r="Q5076" t="s">
        <v>49</v>
      </c>
      <c r="R5076">
        <v>19</v>
      </c>
      <c r="S5076" t="s">
        <v>10</v>
      </c>
      <c r="T5076" t="s">
        <v>13</v>
      </c>
      <c r="U5076" t="s">
        <v>10</v>
      </c>
      <c r="V5076" t="s">
        <v>10</v>
      </c>
      <c r="W5076" t="s">
        <v>10</v>
      </c>
      <c r="X5076" t="s">
        <v>10</v>
      </c>
      <c r="Y5076" t="s">
        <v>10</v>
      </c>
      <c r="Z5076" t="s">
        <v>10</v>
      </c>
      <c r="AA5076" t="s">
        <v>43</v>
      </c>
      <c r="AB5076" t="s">
        <v>13</v>
      </c>
      <c r="AC5076" t="s">
        <v>16</v>
      </c>
      <c r="AD5076">
        <v>59.85</v>
      </c>
      <c r="AE5076">
        <v>3590.2</v>
      </c>
      <c r="AF5076">
        <v>0</v>
      </c>
      <c r="AG5076">
        <v>0</v>
      </c>
      <c r="AH5076">
        <v>0</v>
      </c>
      <c r="AI5076">
        <v>3590.2</v>
      </c>
      <c r="AJ5076" t="s">
        <v>17</v>
      </c>
      <c r="AM5076" t="str">
        <f t="shared" si="237"/>
        <v>VIP</v>
      </c>
      <c r="AN5076" t="str">
        <f t="shared" si="238"/>
        <v>No</v>
      </c>
      <c r="AO5076" t="str" cm="1">
        <f t="array" ref="AO5076">_xlfn.IFS($C5076&lt;36,"Youth", $C5076&lt;66, "Middle_age", $C5076&gt;65, "Old")</f>
        <v>Middle_age</v>
      </c>
      <c r="AP5076" t="str">
        <f t="shared" si="239"/>
        <v>5 năm</v>
      </c>
    </row>
    <row r="5077" spans="1:42" x14ac:dyDescent="0.35">
      <c r="A5077" t="s">
        <v>6228</v>
      </c>
      <c r="B5077" t="s">
        <v>9</v>
      </c>
      <c r="C5077">
        <v>54</v>
      </c>
      <c r="D5077" t="s">
        <v>13</v>
      </c>
      <c r="E5077">
        <v>0</v>
      </c>
      <c r="F5077" t="s">
        <v>121</v>
      </c>
      <c r="G5077">
        <v>92129</v>
      </c>
      <c r="H5077">
        <v>32.961064</v>
      </c>
      <c r="I5077">
        <v>-117.134917</v>
      </c>
      <c r="J5077">
        <v>0</v>
      </c>
      <c r="K5077" s="1">
        <v>25</v>
      </c>
      <c r="L5077" t="s">
        <v>99</v>
      </c>
      <c r="M5077" t="s">
        <v>10</v>
      </c>
      <c r="N5077">
        <v>26.81</v>
      </c>
      <c r="O5077" t="s">
        <v>13</v>
      </c>
      <c r="P5077" t="s">
        <v>10</v>
      </c>
      <c r="Q5077" t="s">
        <v>25</v>
      </c>
      <c r="R5077">
        <v>12</v>
      </c>
      <c r="S5077" t="s">
        <v>10</v>
      </c>
      <c r="T5077" t="s">
        <v>10</v>
      </c>
      <c r="U5077" t="s">
        <v>13</v>
      </c>
      <c r="V5077" t="s">
        <v>13</v>
      </c>
      <c r="W5077" t="s">
        <v>13</v>
      </c>
      <c r="X5077" t="s">
        <v>13</v>
      </c>
      <c r="Y5077" t="s">
        <v>13</v>
      </c>
      <c r="Z5077" t="s">
        <v>10</v>
      </c>
      <c r="AA5077" t="s">
        <v>21</v>
      </c>
      <c r="AB5077" t="s">
        <v>10</v>
      </c>
      <c r="AC5077" t="s">
        <v>26</v>
      </c>
      <c r="AD5077">
        <v>79.849999999999994</v>
      </c>
      <c r="AE5077">
        <v>2015.35</v>
      </c>
      <c r="AF5077">
        <v>0</v>
      </c>
      <c r="AG5077">
        <v>0</v>
      </c>
      <c r="AH5077">
        <v>670.25</v>
      </c>
      <c r="AI5077">
        <v>2685.6</v>
      </c>
      <c r="AJ5077" t="s">
        <v>27</v>
      </c>
      <c r="AK5077" t="s">
        <v>28</v>
      </c>
      <c r="AL5077" t="s">
        <v>74</v>
      </c>
      <c r="AM5077" t="str">
        <f t="shared" si="237"/>
        <v>Churned</v>
      </c>
      <c r="AN5077" t="str">
        <f t="shared" si="238"/>
        <v>No</v>
      </c>
      <c r="AO5077" t="str" cm="1">
        <f t="array" ref="AO5077">_xlfn.IFS($C5077&lt;36,"Youth", $C5077&lt;66, "Middle_age", $C5077&gt;65, "Old")</f>
        <v>Middle_age</v>
      </c>
      <c r="AP5077" t="str">
        <f t="shared" si="239"/>
        <v>3 năm</v>
      </c>
    </row>
    <row r="5078" spans="1:42" x14ac:dyDescent="0.35">
      <c r="A5078" t="s">
        <v>6229</v>
      </c>
      <c r="B5078" t="s">
        <v>9</v>
      </c>
      <c r="C5078">
        <v>65</v>
      </c>
      <c r="D5078" t="s">
        <v>13</v>
      </c>
      <c r="E5078">
        <v>0</v>
      </c>
      <c r="F5078" t="s">
        <v>3418</v>
      </c>
      <c r="G5078">
        <v>92301</v>
      </c>
      <c r="H5078">
        <v>34.667814999999997</v>
      </c>
      <c r="I5078">
        <v>-117.53618299999999</v>
      </c>
      <c r="J5078">
        <v>0</v>
      </c>
      <c r="K5078" s="1">
        <v>72</v>
      </c>
      <c r="L5078" t="s">
        <v>42</v>
      </c>
      <c r="M5078" t="s">
        <v>10</v>
      </c>
      <c r="N5078">
        <v>26.87</v>
      </c>
      <c r="O5078" t="s">
        <v>10</v>
      </c>
      <c r="P5078" t="s">
        <v>10</v>
      </c>
      <c r="Q5078" t="s">
        <v>25</v>
      </c>
      <c r="R5078">
        <v>20</v>
      </c>
      <c r="S5078" t="s">
        <v>13</v>
      </c>
      <c r="T5078" t="s">
        <v>10</v>
      </c>
      <c r="U5078" t="s">
        <v>10</v>
      </c>
      <c r="V5078" t="s">
        <v>10</v>
      </c>
      <c r="W5078" t="s">
        <v>10</v>
      </c>
      <c r="X5078" t="s">
        <v>10</v>
      </c>
      <c r="Y5078" t="s">
        <v>10</v>
      </c>
      <c r="Z5078" t="s">
        <v>10</v>
      </c>
      <c r="AA5078" t="s">
        <v>43</v>
      </c>
      <c r="AB5078" t="s">
        <v>10</v>
      </c>
      <c r="AC5078" t="s">
        <v>26</v>
      </c>
      <c r="AD5078">
        <v>108.1</v>
      </c>
      <c r="AE5078">
        <v>7774.05</v>
      </c>
      <c r="AF5078">
        <v>0</v>
      </c>
      <c r="AG5078">
        <v>0</v>
      </c>
      <c r="AH5078">
        <v>1934.64</v>
      </c>
      <c r="AI5078">
        <v>9708.69</v>
      </c>
      <c r="AJ5078" t="s">
        <v>17</v>
      </c>
      <c r="AM5078" t="str">
        <f t="shared" si="237"/>
        <v>VIP</v>
      </c>
      <c r="AN5078" t="str">
        <f t="shared" si="238"/>
        <v>No</v>
      </c>
      <c r="AO5078" t="str" cm="1">
        <f t="array" ref="AO5078">_xlfn.IFS($C5078&lt;36,"Youth", $C5078&lt;66, "Middle_age", $C5078&gt;65, "Old")</f>
        <v>Middle_age</v>
      </c>
      <c r="AP5078" t="str">
        <f t="shared" si="239"/>
        <v>6 năm</v>
      </c>
    </row>
    <row r="5079" spans="1:42" x14ac:dyDescent="0.35">
      <c r="A5079" t="s">
        <v>6230</v>
      </c>
      <c r="B5079" t="s">
        <v>9</v>
      </c>
      <c r="C5079">
        <v>69</v>
      </c>
      <c r="D5079" t="s">
        <v>13</v>
      </c>
      <c r="E5079">
        <v>0</v>
      </c>
      <c r="F5079" t="s">
        <v>223</v>
      </c>
      <c r="G5079">
        <v>93021</v>
      </c>
      <c r="H5079">
        <v>34.312944999999999</v>
      </c>
      <c r="I5079">
        <v>-118.858169</v>
      </c>
      <c r="J5079">
        <v>0</v>
      </c>
      <c r="K5079" s="1">
        <v>66</v>
      </c>
      <c r="L5079" t="s">
        <v>42</v>
      </c>
      <c r="M5079" t="s">
        <v>10</v>
      </c>
      <c r="N5079">
        <v>11.63</v>
      </c>
      <c r="O5079" t="s">
        <v>10</v>
      </c>
      <c r="P5079" t="s">
        <v>10</v>
      </c>
      <c r="Q5079" t="s">
        <v>25</v>
      </c>
      <c r="R5079">
        <v>5</v>
      </c>
      <c r="S5079" t="s">
        <v>13</v>
      </c>
      <c r="T5079" t="s">
        <v>13</v>
      </c>
      <c r="U5079" t="s">
        <v>10</v>
      </c>
      <c r="V5079" t="s">
        <v>10</v>
      </c>
      <c r="W5079" t="s">
        <v>10</v>
      </c>
      <c r="X5079" t="s">
        <v>10</v>
      </c>
      <c r="Y5079" t="s">
        <v>13</v>
      </c>
      <c r="Z5079" t="s">
        <v>13</v>
      </c>
      <c r="AA5079" t="s">
        <v>15</v>
      </c>
      <c r="AB5079" t="s">
        <v>10</v>
      </c>
      <c r="AC5079" t="s">
        <v>16</v>
      </c>
      <c r="AD5079">
        <v>102.85</v>
      </c>
      <c r="AE5079">
        <v>6976.75</v>
      </c>
      <c r="AF5079">
        <v>0</v>
      </c>
      <c r="AG5079">
        <v>60</v>
      </c>
      <c r="AH5079">
        <v>767.58</v>
      </c>
      <c r="AI5079">
        <v>7804.33</v>
      </c>
      <c r="AJ5079" t="s">
        <v>17</v>
      </c>
      <c r="AM5079" t="str">
        <f t="shared" si="237"/>
        <v>VIP</v>
      </c>
      <c r="AN5079" t="str">
        <f t="shared" si="238"/>
        <v>No</v>
      </c>
      <c r="AO5079" t="str" cm="1">
        <f t="array" ref="AO5079">_xlfn.IFS($C5079&lt;36,"Youth", $C5079&lt;66, "Middle_age", $C5079&gt;65, "Old")</f>
        <v>Old</v>
      </c>
      <c r="AP5079" t="str">
        <f t="shared" si="239"/>
        <v>6 năm</v>
      </c>
    </row>
    <row r="5080" spans="1:42" x14ac:dyDescent="0.35">
      <c r="A5080" t="s">
        <v>6231</v>
      </c>
      <c r="B5080" t="s">
        <v>9</v>
      </c>
      <c r="C5080">
        <v>30</v>
      </c>
      <c r="D5080" t="s">
        <v>10</v>
      </c>
      <c r="E5080">
        <v>2</v>
      </c>
      <c r="F5080" t="s">
        <v>2493</v>
      </c>
      <c r="G5080">
        <v>90670</v>
      </c>
      <c r="H5080">
        <v>33.933565000000002</v>
      </c>
      <c r="I5080">
        <v>-118.062611</v>
      </c>
      <c r="J5080">
        <v>4</v>
      </c>
      <c r="K5080" s="1">
        <v>40</v>
      </c>
      <c r="L5080" t="s">
        <v>12</v>
      </c>
      <c r="M5080" t="s">
        <v>10</v>
      </c>
      <c r="N5080">
        <v>29.14</v>
      </c>
      <c r="O5080" t="s">
        <v>13</v>
      </c>
      <c r="P5080" t="s">
        <v>10</v>
      </c>
      <c r="Q5080" t="s">
        <v>49</v>
      </c>
      <c r="R5080">
        <v>48</v>
      </c>
      <c r="S5080" t="s">
        <v>10</v>
      </c>
      <c r="T5080" t="s">
        <v>10</v>
      </c>
      <c r="U5080" t="s">
        <v>13</v>
      </c>
      <c r="V5080" t="s">
        <v>10</v>
      </c>
      <c r="W5080" t="s">
        <v>13</v>
      </c>
      <c r="X5080" t="s">
        <v>10</v>
      </c>
      <c r="Y5080" t="s">
        <v>10</v>
      </c>
      <c r="Z5080" t="s">
        <v>10</v>
      </c>
      <c r="AA5080" t="s">
        <v>21</v>
      </c>
      <c r="AB5080" t="s">
        <v>10</v>
      </c>
      <c r="AC5080" t="s">
        <v>16</v>
      </c>
      <c r="AD5080">
        <v>71.349999999999994</v>
      </c>
      <c r="AE5080">
        <v>2847.2</v>
      </c>
      <c r="AF5080">
        <v>0</v>
      </c>
      <c r="AG5080">
        <v>0</v>
      </c>
      <c r="AH5080">
        <v>1165.5999999999999</v>
      </c>
      <c r="AI5080">
        <v>4012.8</v>
      </c>
      <c r="AJ5080" t="s">
        <v>17</v>
      </c>
      <c r="AM5080" t="str">
        <f t="shared" si="237"/>
        <v>VIP</v>
      </c>
      <c r="AN5080" t="str">
        <f t="shared" si="238"/>
        <v>Yes</v>
      </c>
      <c r="AO5080" t="str" cm="1">
        <f t="array" ref="AO5080">_xlfn.IFS($C5080&lt;36,"Youth", $C5080&lt;66, "Middle_age", $C5080&gt;65, "Old")</f>
        <v>Youth</v>
      </c>
      <c r="AP5080" t="str">
        <f t="shared" si="239"/>
        <v>4 năm</v>
      </c>
    </row>
    <row r="5081" spans="1:42" x14ac:dyDescent="0.35">
      <c r="A5081" t="s">
        <v>6232</v>
      </c>
      <c r="B5081" t="s">
        <v>19</v>
      </c>
      <c r="C5081">
        <v>79</v>
      </c>
      <c r="D5081" t="s">
        <v>13</v>
      </c>
      <c r="E5081">
        <v>0</v>
      </c>
      <c r="F5081" t="s">
        <v>4350</v>
      </c>
      <c r="G5081">
        <v>94028</v>
      </c>
      <c r="H5081">
        <v>37.369709</v>
      </c>
      <c r="I5081">
        <v>-122.215844</v>
      </c>
      <c r="J5081">
        <v>0</v>
      </c>
      <c r="K5081" s="1">
        <v>70</v>
      </c>
      <c r="L5081" t="s">
        <v>12</v>
      </c>
      <c r="M5081" t="s">
        <v>13</v>
      </c>
      <c r="P5081" t="s">
        <v>10</v>
      </c>
      <c r="Q5081" t="s">
        <v>49</v>
      </c>
      <c r="R5081">
        <v>20</v>
      </c>
      <c r="S5081" t="s">
        <v>13</v>
      </c>
      <c r="T5081" t="s">
        <v>13</v>
      </c>
      <c r="U5081" t="s">
        <v>13</v>
      </c>
      <c r="V5081" t="s">
        <v>13</v>
      </c>
      <c r="W5081" t="s">
        <v>10</v>
      </c>
      <c r="X5081" t="s">
        <v>10</v>
      </c>
      <c r="Y5081" t="s">
        <v>13</v>
      </c>
      <c r="Z5081" t="s">
        <v>10</v>
      </c>
      <c r="AA5081" t="s">
        <v>15</v>
      </c>
      <c r="AB5081" t="s">
        <v>10</v>
      </c>
      <c r="AC5081" t="s">
        <v>26</v>
      </c>
      <c r="AD5081">
        <v>45.25</v>
      </c>
      <c r="AE5081">
        <v>3264.45</v>
      </c>
      <c r="AF5081">
        <v>0</v>
      </c>
      <c r="AG5081">
        <v>0</v>
      </c>
      <c r="AH5081">
        <v>0</v>
      </c>
      <c r="AI5081">
        <v>3264.45</v>
      </c>
      <c r="AJ5081" t="s">
        <v>27</v>
      </c>
      <c r="AK5081" t="s">
        <v>91</v>
      </c>
      <c r="AL5081" t="s">
        <v>92</v>
      </c>
      <c r="AM5081" t="str">
        <f t="shared" si="237"/>
        <v>Churned</v>
      </c>
      <c r="AN5081" t="str">
        <f t="shared" si="238"/>
        <v>No</v>
      </c>
      <c r="AO5081" t="str" cm="1">
        <f t="array" ref="AO5081">_xlfn.IFS($C5081&lt;36,"Youth", $C5081&lt;66, "Middle_age", $C5081&gt;65, "Old")</f>
        <v>Old</v>
      </c>
      <c r="AP5081" t="str">
        <f t="shared" si="239"/>
        <v>6 năm</v>
      </c>
    </row>
    <row r="5082" spans="1:42" x14ac:dyDescent="0.35">
      <c r="A5082" t="s">
        <v>6233</v>
      </c>
      <c r="B5082" t="s">
        <v>19</v>
      </c>
      <c r="C5082">
        <v>63</v>
      </c>
      <c r="D5082" t="s">
        <v>13</v>
      </c>
      <c r="E5082">
        <v>0</v>
      </c>
      <c r="F5082" t="s">
        <v>103</v>
      </c>
      <c r="G5082">
        <v>94038</v>
      </c>
      <c r="H5082">
        <v>37.515555999999997</v>
      </c>
      <c r="I5082">
        <v>-122.50231100000001</v>
      </c>
      <c r="J5082">
        <v>0</v>
      </c>
      <c r="K5082" s="1">
        <v>23</v>
      </c>
      <c r="L5082" t="s">
        <v>32</v>
      </c>
      <c r="M5082" t="s">
        <v>10</v>
      </c>
      <c r="N5082">
        <v>26.37</v>
      </c>
      <c r="O5082" t="s">
        <v>13</v>
      </c>
      <c r="P5082" t="s">
        <v>13</v>
      </c>
      <c r="AA5082" t="s">
        <v>15</v>
      </c>
      <c r="AB5082" t="s">
        <v>13</v>
      </c>
      <c r="AC5082" t="s">
        <v>26</v>
      </c>
      <c r="AD5082">
        <v>-9</v>
      </c>
      <c r="AE5082">
        <v>405.6</v>
      </c>
      <c r="AF5082">
        <v>0</v>
      </c>
      <c r="AG5082">
        <v>0</v>
      </c>
      <c r="AH5082">
        <v>606.51</v>
      </c>
      <c r="AI5082">
        <v>1012.11</v>
      </c>
      <c r="AJ5082" t="s">
        <v>17</v>
      </c>
      <c r="AM5082" t="str">
        <f t="shared" si="237"/>
        <v>Stayed</v>
      </c>
      <c r="AN5082" t="str">
        <f t="shared" si="238"/>
        <v>No</v>
      </c>
      <c r="AO5082" t="str" cm="1">
        <f t="array" ref="AO5082">_xlfn.IFS($C5082&lt;36,"Youth", $C5082&lt;66, "Middle_age", $C5082&gt;65, "Old")</f>
        <v>Middle_age</v>
      </c>
      <c r="AP5082" t="str">
        <f t="shared" si="239"/>
        <v>2 năm</v>
      </c>
    </row>
    <row r="5083" spans="1:42" x14ac:dyDescent="0.35">
      <c r="A5083" t="s">
        <v>6234</v>
      </c>
      <c r="B5083" t="s">
        <v>19</v>
      </c>
      <c r="C5083">
        <v>75</v>
      </c>
      <c r="D5083" t="s">
        <v>10</v>
      </c>
      <c r="E5083">
        <v>0</v>
      </c>
      <c r="F5083" t="s">
        <v>6235</v>
      </c>
      <c r="G5083">
        <v>96074</v>
      </c>
      <c r="H5083">
        <v>39.884394999999998</v>
      </c>
      <c r="I5083">
        <v>-122.587513</v>
      </c>
      <c r="J5083">
        <v>1</v>
      </c>
      <c r="K5083" s="1">
        <v>37</v>
      </c>
      <c r="L5083" t="s">
        <v>99</v>
      </c>
      <c r="M5083" t="s">
        <v>10</v>
      </c>
      <c r="N5083">
        <v>46.61</v>
      </c>
      <c r="O5083" t="s">
        <v>10</v>
      </c>
      <c r="P5083" t="s">
        <v>10</v>
      </c>
      <c r="Q5083" t="s">
        <v>25</v>
      </c>
      <c r="R5083">
        <v>26</v>
      </c>
      <c r="S5083" t="s">
        <v>13</v>
      </c>
      <c r="T5083" t="s">
        <v>13</v>
      </c>
      <c r="U5083" t="s">
        <v>13</v>
      </c>
      <c r="V5083" t="s">
        <v>13</v>
      </c>
      <c r="W5083" t="s">
        <v>10</v>
      </c>
      <c r="X5083" t="s">
        <v>13</v>
      </c>
      <c r="Y5083" t="s">
        <v>13</v>
      </c>
      <c r="Z5083" t="s">
        <v>10</v>
      </c>
      <c r="AA5083" t="s">
        <v>21</v>
      </c>
      <c r="AB5083" t="s">
        <v>10</v>
      </c>
      <c r="AC5083" t="s">
        <v>26</v>
      </c>
      <c r="AD5083">
        <v>85.7</v>
      </c>
      <c r="AE5083">
        <v>3171.15</v>
      </c>
      <c r="AF5083">
        <v>0</v>
      </c>
      <c r="AG5083">
        <v>0</v>
      </c>
      <c r="AH5083">
        <v>1724.57</v>
      </c>
      <c r="AI5083">
        <v>4895.72</v>
      </c>
      <c r="AJ5083" t="s">
        <v>27</v>
      </c>
      <c r="AK5083" t="s">
        <v>28</v>
      </c>
      <c r="AL5083" t="s">
        <v>173</v>
      </c>
      <c r="AM5083" t="str">
        <f t="shared" si="237"/>
        <v>Churned</v>
      </c>
      <c r="AN5083" t="str">
        <f t="shared" si="238"/>
        <v>No</v>
      </c>
      <c r="AO5083" t="str" cm="1">
        <f t="array" ref="AO5083">_xlfn.IFS($C5083&lt;36,"Youth", $C5083&lt;66, "Middle_age", $C5083&gt;65, "Old")</f>
        <v>Old</v>
      </c>
      <c r="AP5083" t="str">
        <f t="shared" si="239"/>
        <v>4 năm</v>
      </c>
    </row>
    <row r="5084" spans="1:42" x14ac:dyDescent="0.35">
      <c r="A5084" t="s">
        <v>6236</v>
      </c>
      <c r="B5084" t="s">
        <v>19</v>
      </c>
      <c r="C5084">
        <v>63</v>
      </c>
      <c r="D5084" t="s">
        <v>13</v>
      </c>
      <c r="E5084">
        <v>0</v>
      </c>
      <c r="F5084" t="s">
        <v>36</v>
      </c>
      <c r="G5084">
        <v>93012</v>
      </c>
      <c r="H5084">
        <v>34.205503999999998</v>
      </c>
      <c r="I5084">
        <v>-118.993111</v>
      </c>
      <c r="J5084">
        <v>0</v>
      </c>
      <c r="K5084" s="1">
        <v>50</v>
      </c>
      <c r="L5084" t="s">
        <v>12</v>
      </c>
      <c r="M5084" t="s">
        <v>10</v>
      </c>
      <c r="N5084">
        <v>27.04</v>
      </c>
      <c r="O5084" t="s">
        <v>10</v>
      </c>
      <c r="P5084" t="s">
        <v>10</v>
      </c>
      <c r="Q5084" t="s">
        <v>49</v>
      </c>
      <c r="R5084">
        <v>2</v>
      </c>
      <c r="S5084" t="s">
        <v>13</v>
      </c>
      <c r="T5084" t="s">
        <v>13</v>
      </c>
      <c r="U5084" t="s">
        <v>10</v>
      </c>
      <c r="V5084" t="s">
        <v>10</v>
      </c>
      <c r="W5084" t="s">
        <v>13</v>
      </c>
      <c r="X5084" t="s">
        <v>10</v>
      </c>
      <c r="Y5084" t="s">
        <v>10</v>
      </c>
      <c r="Z5084" t="s">
        <v>10</v>
      </c>
      <c r="AA5084" t="s">
        <v>43</v>
      </c>
      <c r="AB5084" t="s">
        <v>13</v>
      </c>
      <c r="AC5084" t="s">
        <v>26</v>
      </c>
      <c r="AD5084">
        <v>69.5</v>
      </c>
      <c r="AE5084">
        <v>3418.2</v>
      </c>
      <c r="AF5084">
        <v>5.73</v>
      </c>
      <c r="AG5084">
        <v>0</v>
      </c>
      <c r="AH5084">
        <v>1352</v>
      </c>
      <c r="AI5084">
        <v>4764.47</v>
      </c>
      <c r="AJ5084" t="s">
        <v>17</v>
      </c>
      <c r="AM5084" t="str">
        <f t="shared" si="237"/>
        <v>VIP</v>
      </c>
      <c r="AN5084" t="str">
        <f t="shared" si="238"/>
        <v>No</v>
      </c>
      <c r="AO5084" t="str" cm="1">
        <f t="array" ref="AO5084">_xlfn.IFS($C5084&lt;36,"Youth", $C5084&lt;66, "Middle_age", $C5084&gt;65, "Old")</f>
        <v>Middle_age</v>
      </c>
      <c r="AP5084" t="str">
        <f t="shared" si="239"/>
        <v>5 năm</v>
      </c>
    </row>
    <row r="5085" spans="1:42" x14ac:dyDescent="0.35">
      <c r="A5085" t="s">
        <v>6237</v>
      </c>
      <c r="B5085" t="s">
        <v>19</v>
      </c>
      <c r="C5085">
        <v>37</v>
      </c>
      <c r="D5085" t="s">
        <v>10</v>
      </c>
      <c r="E5085">
        <v>2</v>
      </c>
      <c r="F5085" t="s">
        <v>268</v>
      </c>
      <c r="G5085">
        <v>92646</v>
      </c>
      <c r="H5085">
        <v>33.666300999999997</v>
      </c>
      <c r="I5085">
        <v>-117.96950099999999</v>
      </c>
      <c r="J5085">
        <v>7</v>
      </c>
      <c r="K5085" s="1">
        <v>60</v>
      </c>
      <c r="L5085" t="s">
        <v>12</v>
      </c>
      <c r="M5085" t="s">
        <v>10</v>
      </c>
      <c r="N5085">
        <v>43.24</v>
      </c>
      <c r="O5085" t="s">
        <v>13</v>
      </c>
      <c r="P5085" t="s">
        <v>10</v>
      </c>
      <c r="Q5085" t="s">
        <v>49</v>
      </c>
      <c r="R5085">
        <v>28</v>
      </c>
      <c r="S5085" t="s">
        <v>10</v>
      </c>
      <c r="T5085" t="s">
        <v>10</v>
      </c>
      <c r="U5085" t="s">
        <v>10</v>
      </c>
      <c r="V5085" t="s">
        <v>13</v>
      </c>
      <c r="W5085" t="s">
        <v>13</v>
      </c>
      <c r="X5085" t="s">
        <v>13</v>
      </c>
      <c r="Y5085" t="s">
        <v>13</v>
      </c>
      <c r="Z5085" t="s">
        <v>10</v>
      </c>
      <c r="AA5085" t="s">
        <v>43</v>
      </c>
      <c r="AB5085" t="s">
        <v>13</v>
      </c>
      <c r="AC5085" t="s">
        <v>26</v>
      </c>
      <c r="AD5085">
        <v>60.5</v>
      </c>
      <c r="AE5085">
        <v>3694.45</v>
      </c>
      <c r="AF5085">
        <v>0</v>
      </c>
      <c r="AG5085">
        <v>0</v>
      </c>
      <c r="AH5085">
        <v>2594.4</v>
      </c>
      <c r="AI5085">
        <v>6288.85</v>
      </c>
      <c r="AJ5085" t="s">
        <v>17</v>
      </c>
      <c r="AM5085" t="str">
        <f t="shared" si="237"/>
        <v>VIP</v>
      </c>
      <c r="AN5085" t="str">
        <f t="shared" si="238"/>
        <v>Yes</v>
      </c>
      <c r="AO5085" t="str" cm="1">
        <f t="array" ref="AO5085">_xlfn.IFS($C5085&lt;36,"Youth", $C5085&lt;66, "Middle_age", $C5085&gt;65, "Old")</f>
        <v>Middle_age</v>
      </c>
      <c r="AP5085" t="str">
        <f t="shared" si="239"/>
        <v>5 năm</v>
      </c>
    </row>
    <row r="5086" spans="1:42" x14ac:dyDescent="0.35">
      <c r="A5086" t="s">
        <v>6238</v>
      </c>
      <c r="B5086" t="s">
        <v>19</v>
      </c>
      <c r="C5086">
        <v>23</v>
      </c>
      <c r="D5086" t="s">
        <v>13</v>
      </c>
      <c r="E5086">
        <v>0</v>
      </c>
      <c r="F5086" t="s">
        <v>2801</v>
      </c>
      <c r="G5086">
        <v>93635</v>
      </c>
      <c r="H5086">
        <v>36.995162000000001</v>
      </c>
      <c r="I5086">
        <v>-120.955099</v>
      </c>
      <c r="J5086">
        <v>0</v>
      </c>
      <c r="K5086" s="1">
        <v>8</v>
      </c>
      <c r="L5086" t="s">
        <v>24</v>
      </c>
      <c r="M5086" t="s">
        <v>10</v>
      </c>
      <c r="N5086">
        <v>35.21</v>
      </c>
      <c r="O5086" t="s">
        <v>13</v>
      </c>
      <c r="P5086" t="s">
        <v>13</v>
      </c>
      <c r="AA5086" t="s">
        <v>21</v>
      </c>
      <c r="AB5086" t="s">
        <v>10</v>
      </c>
      <c r="AC5086" t="s">
        <v>16</v>
      </c>
      <c r="AD5086">
        <v>20.45</v>
      </c>
      <c r="AE5086">
        <v>162.30000000000001</v>
      </c>
      <c r="AF5086">
        <v>0</v>
      </c>
      <c r="AG5086">
        <v>0</v>
      </c>
      <c r="AH5086">
        <v>281.68</v>
      </c>
      <c r="AI5086">
        <v>443.98</v>
      </c>
      <c r="AJ5086" t="s">
        <v>17</v>
      </c>
      <c r="AM5086" t="str">
        <f t="shared" si="237"/>
        <v>Stayed</v>
      </c>
      <c r="AN5086" t="str">
        <f t="shared" si="238"/>
        <v>No</v>
      </c>
      <c r="AO5086" t="str" cm="1">
        <f t="array" ref="AO5086">_xlfn.IFS($C5086&lt;36,"Youth", $C5086&lt;66, "Middle_age", $C5086&gt;65, "Old")</f>
        <v>Youth</v>
      </c>
      <c r="AP5086" t="str">
        <f t="shared" si="239"/>
        <v>1 năm</v>
      </c>
    </row>
    <row r="5087" spans="1:42" x14ac:dyDescent="0.35">
      <c r="A5087" t="s">
        <v>6239</v>
      </c>
      <c r="B5087" t="s">
        <v>19</v>
      </c>
      <c r="C5087">
        <v>73</v>
      </c>
      <c r="D5087" t="s">
        <v>10</v>
      </c>
      <c r="E5087">
        <v>0</v>
      </c>
      <c r="F5087" t="s">
        <v>2643</v>
      </c>
      <c r="G5087">
        <v>91948</v>
      </c>
      <c r="H5087">
        <v>32.830852</v>
      </c>
      <c r="I5087">
        <v>-116.44460100000001</v>
      </c>
      <c r="J5087">
        <v>1</v>
      </c>
      <c r="K5087" s="1">
        <v>43</v>
      </c>
      <c r="L5087" t="s">
        <v>46</v>
      </c>
      <c r="M5087" t="s">
        <v>10</v>
      </c>
      <c r="N5087">
        <v>17.43</v>
      </c>
      <c r="O5087" t="s">
        <v>10</v>
      </c>
      <c r="P5087" t="s">
        <v>10</v>
      </c>
      <c r="Q5087" t="s">
        <v>25</v>
      </c>
      <c r="R5087">
        <v>26</v>
      </c>
      <c r="S5087" t="s">
        <v>13</v>
      </c>
      <c r="T5087" t="s">
        <v>10</v>
      </c>
      <c r="U5087" t="s">
        <v>10</v>
      </c>
      <c r="V5087" t="s">
        <v>13</v>
      </c>
      <c r="W5087" t="s">
        <v>10</v>
      </c>
      <c r="X5087" t="s">
        <v>10</v>
      </c>
      <c r="Y5087" t="s">
        <v>13</v>
      </c>
      <c r="Z5087" t="s">
        <v>10</v>
      </c>
      <c r="AA5087" t="s">
        <v>21</v>
      </c>
      <c r="AB5087" t="s">
        <v>10</v>
      </c>
      <c r="AC5087" t="s">
        <v>26</v>
      </c>
      <c r="AD5087">
        <v>103</v>
      </c>
      <c r="AE5087">
        <v>4414.3</v>
      </c>
      <c r="AF5087">
        <v>0</v>
      </c>
      <c r="AG5087">
        <v>0</v>
      </c>
      <c r="AH5087">
        <v>749.49</v>
      </c>
      <c r="AI5087">
        <v>5163.79</v>
      </c>
      <c r="AJ5087" t="s">
        <v>27</v>
      </c>
      <c r="AK5087" t="s">
        <v>28</v>
      </c>
      <c r="AL5087" t="s">
        <v>29</v>
      </c>
      <c r="AM5087" t="str">
        <f t="shared" si="237"/>
        <v>Churned</v>
      </c>
      <c r="AN5087" t="str">
        <f t="shared" si="238"/>
        <v>No</v>
      </c>
      <c r="AO5087" t="str" cm="1">
        <f t="array" ref="AO5087">_xlfn.IFS($C5087&lt;36,"Youth", $C5087&lt;66, "Middle_age", $C5087&gt;65, "Old")</f>
        <v>Old</v>
      </c>
      <c r="AP5087" t="str">
        <f t="shared" si="239"/>
        <v>4 năm</v>
      </c>
    </row>
    <row r="5088" spans="1:42" x14ac:dyDescent="0.35">
      <c r="A5088" t="s">
        <v>6240</v>
      </c>
      <c r="B5088" t="s">
        <v>19</v>
      </c>
      <c r="C5088">
        <v>32</v>
      </c>
      <c r="D5088" t="s">
        <v>13</v>
      </c>
      <c r="E5088">
        <v>0</v>
      </c>
      <c r="F5088" t="s">
        <v>569</v>
      </c>
      <c r="G5088">
        <v>94954</v>
      </c>
      <c r="H5088">
        <v>38.235021000000003</v>
      </c>
      <c r="I5088">
        <v>-122.557332</v>
      </c>
      <c r="J5088">
        <v>0</v>
      </c>
      <c r="K5088" s="1">
        <v>10</v>
      </c>
      <c r="L5088" t="s">
        <v>32</v>
      </c>
      <c r="M5088" t="s">
        <v>10</v>
      </c>
      <c r="N5088">
        <v>7.65</v>
      </c>
      <c r="O5088" t="s">
        <v>13</v>
      </c>
      <c r="P5088" t="s">
        <v>10</v>
      </c>
      <c r="Q5088" t="s">
        <v>49</v>
      </c>
      <c r="R5088">
        <v>17</v>
      </c>
      <c r="S5088" t="s">
        <v>10</v>
      </c>
      <c r="T5088" t="s">
        <v>13</v>
      </c>
      <c r="U5088" t="s">
        <v>13</v>
      </c>
      <c r="V5088" t="s">
        <v>10</v>
      </c>
      <c r="W5088" t="s">
        <v>10</v>
      </c>
      <c r="X5088" t="s">
        <v>13</v>
      </c>
      <c r="Y5088" t="s">
        <v>13</v>
      </c>
      <c r="Z5088" t="s">
        <v>10</v>
      </c>
      <c r="AA5088" t="s">
        <v>21</v>
      </c>
      <c r="AB5088" t="s">
        <v>13</v>
      </c>
      <c r="AC5088" t="s">
        <v>26</v>
      </c>
      <c r="AD5088">
        <v>62.25</v>
      </c>
      <c r="AE5088">
        <v>612.95000000000005</v>
      </c>
      <c r="AF5088">
        <v>0</v>
      </c>
      <c r="AG5088">
        <v>0</v>
      </c>
      <c r="AH5088">
        <v>76.5</v>
      </c>
      <c r="AI5088">
        <v>689.45</v>
      </c>
      <c r="AJ5088" t="s">
        <v>17</v>
      </c>
      <c r="AM5088" t="str">
        <f t="shared" si="237"/>
        <v>Stayed</v>
      </c>
      <c r="AN5088" t="str">
        <f t="shared" si="238"/>
        <v>No</v>
      </c>
      <c r="AO5088" t="str" cm="1">
        <f t="array" ref="AO5088">_xlfn.IFS($C5088&lt;36,"Youth", $C5088&lt;66, "Middle_age", $C5088&gt;65, "Old")</f>
        <v>Youth</v>
      </c>
      <c r="AP5088" t="str">
        <f t="shared" si="239"/>
        <v>1 năm</v>
      </c>
    </row>
    <row r="5089" spans="1:42" x14ac:dyDescent="0.35">
      <c r="A5089" t="s">
        <v>6241</v>
      </c>
      <c r="B5089" t="s">
        <v>9</v>
      </c>
      <c r="C5089">
        <v>62</v>
      </c>
      <c r="D5089" t="s">
        <v>13</v>
      </c>
      <c r="E5089">
        <v>2</v>
      </c>
      <c r="F5089" t="s">
        <v>361</v>
      </c>
      <c r="G5089">
        <v>94134</v>
      </c>
      <c r="H5089">
        <v>37.721052</v>
      </c>
      <c r="I5089">
        <v>-122.413573</v>
      </c>
      <c r="J5089">
        <v>0</v>
      </c>
      <c r="K5089" s="1">
        <v>12</v>
      </c>
      <c r="L5089" t="s">
        <v>12</v>
      </c>
      <c r="M5089" t="s">
        <v>10</v>
      </c>
      <c r="N5089">
        <v>16.96</v>
      </c>
      <c r="O5089" t="s">
        <v>10</v>
      </c>
      <c r="P5089" t="s">
        <v>10</v>
      </c>
      <c r="Q5089" t="s">
        <v>25</v>
      </c>
      <c r="R5089">
        <v>18</v>
      </c>
      <c r="S5089" t="s">
        <v>13</v>
      </c>
      <c r="T5089" t="s">
        <v>10</v>
      </c>
      <c r="U5089" t="s">
        <v>10</v>
      </c>
      <c r="V5089" t="s">
        <v>13</v>
      </c>
      <c r="W5089" t="s">
        <v>10</v>
      </c>
      <c r="X5089" t="s">
        <v>10</v>
      </c>
      <c r="Y5089" t="s">
        <v>10</v>
      </c>
      <c r="Z5089" t="s">
        <v>10</v>
      </c>
      <c r="AA5089" t="s">
        <v>21</v>
      </c>
      <c r="AB5089" t="s">
        <v>10</v>
      </c>
      <c r="AC5089" t="s">
        <v>26</v>
      </c>
      <c r="AD5089">
        <v>105.3</v>
      </c>
      <c r="AE5089">
        <v>1275.6500000000001</v>
      </c>
      <c r="AF5089">
        <v>0</v>
      </c>
      <c r="AG5089">
        <v>0</v>
      </c>
      <c r="AH5089">
        <v>203.52</v>
      </c>
      <c r="AI5089">
        <v>1479.17</v>
      </c>
      <c r="AJ5089" t="s">
        <v>17</v>
      </c>
      <c r="AM5089" t="str">
        <f t="shared" si="237"/>
        <v>Stayed</v>
      </c>
      <c r="AN5089" t="str">
        <f t="shared" si="238"/>
        <v>Yes</v>
      </c>
      <c r="AO5089" t="str" cm="1">
        <f t="array" ref="AO5089">_xlfn.IFS($C5089&lt;36,"Youth", $C5089&lt;66, "Middle_age", $C5089&gt;65, "Old")</f>
        <v>Middle_age</v>
      </c>
      <c r="AP5089" t="str">
        <f t="shared" si="239"/>
        <v>1 năm</v>
      </c>
    </row>
    <row r="5090" spans="1:42" x14ac:dyDescent="0.35">
      <c r="A5090" t="s">
        <v>6242</v>
      </c>
      <c r="B5090" t="s">
        <v>19</v>
      </c>
      <c r="C5090">
        <v>62</v>
      </c>
      <c r="D5090" t="s">
        <v>13</v>
      </c>
      <c r="E5090">
        <v>0</v>
      </c>
      <c r="F5090" t="s">
        <v>275</v>
      </c>
      <c r="G5090">
        <v>94702</v>
      </c>
      <c r="H5090">
        <v>37.866008999999998</v>
      </c>
      <c r="I5090">
        <v>-122.28622799999999</v>
      </c>
      <c r="J5090">
        <v>0</v>
      </c>
      <c r="K5090" s="1">
        <v>37</v>
      </c>
      <c r="L5090" t="s">
        <v>12</v>
      </c>
      <c r="M5090" t="s">
        <v>10</v>
      </c>
      <c r="N5090">
        <v>28.84</v>
      </c>
      <c r="O5090" t="s">
        <v>13</v>
      </c>
      <c r="P5090" t="s">
        <v>10</v>
      </c>
      <c r="Q5090" t="s">
        <v>25</v>
      </c>
      <c r="R5090">
        <v>25</v>
      </c>
      <c r="S5090" t="s">
        <v>13</v>
      </c>
      <c r="T5090" t="s">
        <v>13</v>
      </c>
      <c r="U5090" t="s">
        <v>13</v>
      </c>
      <c r="V5090" t="s">
        <v>13</v>
      </c>
      <c r="W5090" t="s">
        <v>13</v>
      </c>
      <c r="X5090" t="s">
        <v>13</v>
      </c>
      <c r="Y5090" t="s">
        <v>13</v>
      </c>
      <c r="Z5090" t="s">
        <v>10</v>
      </c>
      <c r="AA5090" t="s">
        <v>21</v>
      </c>
      <c r="AB5090" t="s">
        <v>10</v>
      </c>
      <c r="AC5090" t="s">
        <v>16</v>
      </c>
      <c r="AD5090">
        <v>70.349999999999994</v>
      </c>
      <c r="AE5090">
        <v>2552.9</v>
      </c>
      <c r="AF5090">
        <v>0</v>
      </c>
      <c r="AG5090">
        <v>0</v>
      </c>
      <c r="AH5090">
        <v>1067.08</v>
      </c>
      <c r="AI5090">
        <v>3619.98</v>
      </c>
      <c r="AJ5090" t="s">
        <v>17</v>
      </c>
      <c r="AM5090" t="str">
        <f t="shared" si="237"/>
        <v>VIP</v>
      </c>
      <c r="AN5090" t="str">
        <f t="shared" si="238"/>
        <v>No</v>
      </c>
      <c r="AO5090" t="str" cm="1">
        <f t="array" ref="AO5090">_xlfn.IFS($C5090&lt;36,"Youth", $C5090&lt;66, "Middle_age", $C5090&gt;65, "Old")</f>
        <v>Middle_age</v>
      </c>
      <c r="AP5090" t="str">
        <f t="shared" si="239"/>
        <v>4 năm</v>
      </c>
    </row>
    <row r="5091" spans="1:42" x14ac:dyDescent="0.35">
      <c r="A5091" t="s">
        <v>6243</v>
      </c>
      <c r="B5091" t="s">
        <v>19</v>
      </c>
      <c r="C5091">
        <v>43</v>
      </c>
      <c r="D5091" t="s">
        <v>10</v>
      </c>
      <c r="E5091">
        <v>3</v>
      </c>
      <c r="F5091" t="s">
        <v>643</v>
      </c>
      <c r="G5091">
        <v>95670</v>
      </c>
      <c r="H5091">
        <v>38.602722999999997</v>
      </c>
      <c r="I5091">
        <v>-121.27991299999999</v>
      </c>
      <c r="J5091">
        <v>9</v>
      </c>
      <c r="K5091" s="1">
        <v>55</v>
      </c>
      <c r="L5091" t="s">
        <v>12</v>
      </c>
      <c r="M5091" t="s">
        <v>10</v>
      </c>
      <c r="N5091">
        <v>13.45</v>
      </c>
      <c r="O5091" t="s">
        <v>13</v>
      </c>
      <c r="P5091" t="s">
        <v>10</v>
      </c>
      <c r="Q5091" t="s">
        <v>25</v>
      </c>
      <c r="R5091">
        <v>53</v>
      </c>
      <c r="S5091" t="s">
        <v>13</v>
      </c>
      <c r="T5091" t="s">
        <v>10</v>
      </c>
      <c r="U5091" t="s">
        <v>13</v>
      </c>
      <c r="V5091" t="s">
        <v>10</v>
      </c>
      <c r="W5091" t="s">
        <v>13</v>
      </c>
      <c r="X5091" t="s">
        <v>13</v>
      </c>
      <c r="Y5091" t="s">
        <v>13</v>
      </c>
      <c r="Z5091" t="s">
        <v>10</v>
      </c>
      <c r="AA5091" t="s">
        <v>21</v>
      </c>
      <c r="AB5091" t="s">
        <v>13</v>
      </c>
      <c r="AC5091" t="s">
        <v>26</v>
      </c>
      <c r="AD5091">
        <v>79.400000000000006</v>
      </c>
      <c r="AE5091">
        <v>4238.45</v>
      </c>
      <c r="AF5091">
        <v>0</v>
      </c>
      <c r="AG5091">
        <v>0</v>
      </c>
      <c r="AH5091">
        <v>739.75</v>
      </c>
      <c r="AI5091">
        <v>4978.2</v>
      </c>
      <c r="AJ5091" t="s">
        <v>17</v>
      </c>
      <c r="AM5091" t="str">
        <f t="shared" si="237"/>
        <v>VIP</v>
      </c>
      <c r="AN5091" t="str">
        <f t="shared" si="238"/>
        <v>Yes</v>
      </c>
      <c r="AO5091" t="str" cm="1">
        <f t="array" ref="AO5091">_xlfn.IFS($C5091&lt;36,"Youth", $C5091&lt;66, "Middle_age", $C5091&gt;65, "Old")</f>
        <v>Middle_age</v>
      </c>
      <c r="AP5091" t="str">
        <f t="shared" si="239"/>
        <v>5 năm</v>
      </c>
    </row>
    <row r="5092" spans="1:42" x14ac:dyDescent="0.35">
      <c r="A5092" t="s">
        <v>6244</v>
      </c>
      <c r="B5092" t="s">
        <v>9</v>
      </c>
      <c r="C5092">
        <v>54</v>
      </c>
      <c r="D5092" t="s">
        <v>10</v>
      </c>
      <c r="E5092">
        <v>1</v>
      </c>
      <c r="F5092" t="s">
        <v>3230</v>
      </c>
      <c r="G5092">
        <v>95249</v>
      </c>
      <c r="H5092">
        <v>38.196497000000001</v>
      </c>
      <c r="I5092">
        <v>-120.61689</v>
      </c>
      <c r="J5092">
        <v>6</v>
      </c>
      <c r="K5092" s="1">
        <v>57</v>
      </c>
      <c r="L5092" t="s">
        <v>46</v>
      </c>
      <c r="M5092" t="s">
        <v>10</v>
      </c>
      <c r="N5092">
        <v>18.850000000000001</v>
      </c>
      <c r="O5092" t="s">
        <v>13</v>
      </c>
      <c r="P5092" t="s">
        <v>10</v>
      </c>
      <c r="Q5092" t="s">
        <v>14</v>
      </c>
      <c r="R5092">
        <v>24</v>
      </c>
      <c r="S5092" t="s">
        <v>10</v>
      </c>
      <c r="T5092" t="s">
        <v>13</v>
      </c>
      <c r="U5092" t="s">
        <v>10</v>
      </c>
      <c r="V5092" t="s">
        <v>10</v>
      </c>
      <c r="W5092" t="s">
        <v>13</v>
      </c>
      <c r="X5092" t="s">
        <v>13</v>
      </c>
      <c r="Y5092" t="s">
        <v>13</v>
      </c>
      <c r="Z5092" t="s">
        <v>10</v>
      </c>
      <c r="AA5092" t="s">
        <v>15</v>
      </c>
      <c r="AB5092" t="s">
        <v>10</v>
      </c>
      <c r="AC5092" t="s">
        <v>16</v>
      </c>
      <c r="AD5092">
        <v>59.3</v>
      </c>
      <c r="AE5092">
        <v>3274.35</v>
      </c>
      <c r="AF5092">
        <v>0</v>
      </c>
      <c r="AG5092">
        <v>0</v>
      </c>
      <c r="AH5092">
        <v>1074.45</v>
      </c>
      <c r="AI5092">
        <v>4348.8</v>
      </c>
      <c r="AJ5092" t="s">
        <v>17</v>
      </c>
      <c r="AM5092" t="str">
        <f t="shared" si="237"/>
        <v>VIP</v>
      </c>
      <c r="AN5092" t="str">
        <f t="shared" si="238"/>
        <v>Yes</v>
      </c>
      <c r="AO5092" t="str" cm="1">
        <f t="array" ref="AO5092">_xlfn.IFS($C5092&lt;36,"Youth", $C5092&lt;66, "Middle_age", $C5092&gt;65, "Old")</f>
        <v>Middle_age</v>
      </c>
      <c r="AP5092" t="str">
        <f t="shared" si="239"/>
        <v>5 năm</v>
      </c>
    </row>
    <row r="5093" spans="1:42" x14ac:dyDescent="0.35">
      <c r="A5093" t="s">
        <v>6245</v>
      </c>
      <c r="B5093" t="s">
        <v>19</v>
      </c>
      <c r="C5093">
        <v>48</v>
      </c>
      <c r="D5093" t="s">
        <v>13</v>
      </c>
      <c r="E5093">
        <v>0</v>
      </c>
      <c r="F5093" t="s">
        <v>1233</v>
      </c>
      <c r="G5093">
        <v>95460</v>
      </c>
      <c r="H5093">
        <v>39.305545000000002</v>
      </c>
      <c r="I5093">
        <v>-123.743697</v>
      </c>
      <c r="J5093">
        <v>0</v>
      </c>
      <c r="K5093" s="1">
        <v>1</v>
      </c>
      <c r="L5093" t="s">
        <v>24</v>
      </c>
      <c r="M5093" t="s">
        <v>10</v>
      </c>
      <c r="N5093">
        <v>27.58</v>
      </c>
      <c r="O5093" t="s">
        <v>13</v>
      </c>
      <c r="P5093" t="s">
        <v>10</v>
      </c>
      <c r="Q5093" t="s">
        <v>25</v>
      </c>
      <c r="R5093">
        <v>16</v>
      </c>
      <c r="S5093" t="s">
        <v>13</v>
      </c>
      <c r="T5093" t="s">
        <v>13</v>
      </c>
      <c r="U5093" t="s">
        <v>13</v>
      </c>
      <c r="V5093" t="s">
        <v>13</v>
      </c>
      <c r="W5093" t="s">
        <v>13</v>
      </c>
      <c r="X5093" t="s">
        <v>13</v>
      </c>
      <c r="Y5093" t="s">
        <v>13</v>
      </c>
      <c r="Z5093" t="s">
        <v>10</v>
      </c>
      <c r="AA5093" t="s">
        <v>21</v>
      </c>
      <c r="AB5093" t="s">
        <v>13</v>
      </c>
      <c r="AC5093" t="s">
        <v>26</v>
      </c>
      <c r="AD5093">
        <v>69.95</v>
      </c>
      <c r="AE5093">
        <v>69.95</v>
      </c>
      <c r="AF5093">
        <v>0</v>
      </c>
      <c r="AG5093">
        <v>0</v>
      </c>
      <c r="AH5093">
        <v>27.58</v>
      </c>
      <c r="AI5093">
        <v>97.53</v>
      </c>
      <c r="AJ5093" t="s">
        <v>27</v>
      </c>
      <c r="AK5093" t="s">
        <v>79</v>
      </c>
      <c r="AL5093" t="s">
        <v>314</v>
      </c>
      <c r="AM5093" t="str">
        <f t="shared" si="237"/>
        <v>Churned</v>
      </c>
      <c r="AN5093" t="str">
        <f t="shared" si="238"/>
        <v>No</v>
      </c>
      <c r="AO5093" t="str" cm="1">
        <f t="array" ref="AO5093">_xlfn.IFS($C5093&lt;36,"Youth", $C5093&lt;66, "Middle_age", $C5093&gt;65, "Old")</f>
        <v>Middle_age</v>
      </c>
      <c r="AP5093" t="str">
        <f t="shared" si="239"/>
        <v>1 năm</v>
      </c>
    </row>
    <row r="5094" spans="1:42" x14ac:dyDescent="0.35">
      <c r="A5094" t="s">
        <v>6246</v>
      </c>
      <c r="B5094" t="s">
        <v>19</v>
      </c>
      <c r="C5094">
        <v>68</v>
      </c>
      <c r="D5094" t="s">
        <v>13</v>
      </c>
      <c r="E5094">
        <v>0</v>
      </c>
      <c r="F5094" t="s">
        <v>858</v>
      </c>
      <c r="G5094">
        <v>90621</v>
      </c>
      <c r="H5094">
        <v>33.874223999999998</v>
      </c>
      <c r="I5094">
        <v>-117.993368</v>
      </c>
      <c r="J5094">
        <v>0</v>
      </c>
      <c r="K5094" s="1">
        <v>13</v>
      </c>
      <c r="L5094" t="s">
        <v>12</v>
      </c>
      <c r="M5094" t="s">
        <v>10</v>
      </c>
      <c r="N5094">
        <v>26.11</v>
      </c>
      <c r="O5094" t="s">
        <v>13</v>
      </c>
      <c r="P5094" t="s">
        <v>10</v>
      </c>
      <c r="Q5094" t="s">
        <v>25</v>
      </c>
      <c r="R5094">
        <v>4</v>
      </c>
      <c r="S5094" t="s">
        <v>13</v>
      </c>
      <c r="T5094" t="s">
        <v>13</v>
      </c>
      <c r="U5094" t="s">
        <v>13</v>
      </c>
      <c r="V5094" t="s">
        <v>13</v>
      </c>
      <c r="W5094" t="s">
        <v>10</v>
      </c>
      <c r="X5094" t="s">
        <v>10</v>
      </c>
      <c r="Y5094" t="s">
        <v>10</v>
      </c>
      <c r="Z5094" t="s">
        <v>13</v>
      </c>
      <c r="AA5094" t="s">
        <v>21</v>
      </c>
      <c r="AB5094" t="s">
        <v>10</v>
      </c>
      <c r="AC5094" t="s">
        <v>26</v>
      </c>
      <c r="AD5094">
        <v>90.5</v>
      </c>
      <c r="AE5094">
        <v>1201.1500000000001</v>
      </c>
      <c r="AF5094">
        <v>29.84</v>
      </c>
      <c r="AG5094">
        <v>140</v>
      </c>
      <c r="AH5094">
        <v>339.43</v>
      </c>
      <c r="AI5094">
        <v>1650.74</v>
      </c>
      <c r="AJ5094" t="s">
        <v>27</v>
      </c>
      <c r="AK5094" t="s">
        <v>28</v>
      </c>
      <c r="AL5094" t="s">
        <v>29</v>
      </c>
      <c r="AM5094" t="str">
        <f t="shared" si="237"/>
        <v>Churned</v>
      </c>
      <c r="AN5094" t="str">
        <f t="shared" si="238"/>
        <v>No</v>
      </c>
      <c r="AO5094" t="str" cm="1">
        <f t="array" ref="AO5094">_xlfn.IFS($C5094&lt;36,"Youth", $C5094&lt;66, "Middle_age", $C5094&gt;65, "Old")</f>
        <v>Old</v>
      </c>
      <c r="AP5094" t="str">
        <f t="shared" si="239"/>
        <v>2 năm</v>
      </c>
    </row>
    <row r="5095" spans="1:42" x14ac:dyDescent="0.35">
      <c r="A5095" t="s">
        <v>6247</v>
      </c>
      <c r="B5095" t="s">
        <v>9</v>
      </c>
      <c r="C5095">
        <v>29</v>
      </c>
      <c r="D5095" t="s">
        <v>13</v>
      </c>
      <c r="E5095">
        <v>0</v>
      </c>
      <c r="F5095" t="s">
        <v>121</v>
      </c>
      <c r="G5095">
        <v>92127</v>
      </c>
      <c r="H5095">
        <v>33.017518000000003</v>
      </c>
      <c r="I5095">
        <v>-117.11845599999999</v>
      </c>
      <c r="J5095">
        <v>0</v>
      </c>
      <c r="K5095" s="1">
        <v>43</v>
      </c>
      <c r="L5095" t="s">
        <v>12</v>
      </c>
      <c r="M5095" t="s">
        <v>10</v>
      </c>
      <c r="N5095">
        <v>2.4900000000000002</v>
      </c>
      <c r="O5095" t="s">
        <v>10</v>
      </c>
      <c r="P5095" t="s">
        <v>10</v>
      </c>
      <c r="Q5095" t="s">
        <v>49</v>
      </c>
      <c r="R5095">
        <v>53</v>
      </c>
      <c r="S5095" t="s">
        <v>13</v>
      </c>
      <c r="T5095" t="s">
        <v>10</v>
      </c>
      <c r="U5095" t="s">
        <v>10</v>
      </c>
      <c r="V5095" t="s">
        <v>10</v>
      </c>
      <c r="W5095" t="s">
        <v>10</v>
      </c>
      <c r="X5095" t="s">
        <v>10</v>
      </c>
      <c r="Y5095" t="s">
        <v>10</v>
      </c>
      <c r="Z5095" t="s">
        <v>13</v>
      </c>
      <c r="AA5095" t="s">
        <v>15</v>
      </c>
      <c r="AB5095" t="s">
        <v>13</v>
      </c>
      <c r="AC5095" t="s">
        <v>16</v>
      </c>
      <c r="AD5095">
        <v>85.1</v>
      </c>
      <c r="AE5095">
        <v>3662.25</v>
      </c>
      <c r="AF5095">
        <v>0</v>
      </c>
      <c r="AG5095">
        <v>30</v>
      </c>
      <c r="AH5095">
        <v>107.07</v>
      </c>
      <c r="AI5095">
        <v>3799.32</v>
      </c>
      <c r="AJ5095" t="s">
        <v>17</v>
      </c>
      <c r="AM5095" t="str">
        <f t="shared" si="237"/>
        <v>VIP</v>
      </c>
      <c r="AN5095" t="str">
        <f t="shared" si="238"/>
        <v>No</v>
      </c>
      <c r="AO5095" t="str" cm="1">
        <f t="array" ref="AO5095">_xlfn.IFS($C5095&lt;36,"Youth", $C5095&lt;66, "Middle_age", $C5095&gt;65, "Old")</f>
        <v>Youth</v>
      </c>
      <c r="AP5095" t="str">
        <f t="shared" si="239"/>
        <v>4 năm</v>
      </c>
    </row>
    <row r="5096" spans="1:42" x14ac:dyDescent="0.35">
      <c r="A5096" t="s">
        <v>6248</v>
      </c>
      <c r="B5096" t="s">
        <v>19</v>
      </c>
      <c r="C5096">
        <v>32</v>
      </c>
      <c r="D5096" t="s">
        <v>13</v>
      </c>
      <c r="E5096">
        <v>2</v>
      </c>
      <c r="F5096" t="s">
        <v>3015</v>
      </c>
      <c r="G5096">
        <v>91355</v>
      </c>
      <c r="H5096">
        <v>34.439869999999999</v>
      </c>
      <c r="I5096">
        <v>-118.644609</v>
      </c>
      <c r="J5096">
        <v>0</v>
      </c>
      <c r="K5096" s="1">
        <v>61</v>
      </c>
      <c r="L5096" t="s">
        <v>46</v>
      </c>
      <c r="M5096" t="s">
        <v>10</v>
      </c>
      <c r="N5096">
        <v>15.02</v>
      </c>
      <c r="O5096" t="s">
        <v>13</v>
      </c>
      <c r="P5096" t="s">
        <v>13</v>
      </c>
      <c r="AA5096" t="s">
        <v>43</v>
      </c>
      <c r="AB5096" t="s">
        <v>13</v>
      </c>
      <c r="AC5096" t="s">
        <v>153</v>
      </c>
      <c r="AD5096">
        <v>19.75</v>
      </c>
      <c r="AE5096">
        <v>1124.2</v>
      </c>
      <c r="AF5096">
        <v>0</v>
      </c>
      <c r="AG5096">
        <v>0</v>
      </c>
      <c r="AH5096">
        <v>916.22</v>
      </c>
      <c r="AI5096">
        <v>2040.42</v>
      </c>
      <c r="AJ5096" t="s">
        <v>17</v>
      </c>
      <c r="AM5096" t="str">
        <f t="shared" si="237"/>
        <v>Stayed</v>
      </c>
      <c r="AN5096" t="str">
        <f t="shared" si="238"/>
        <v>Yes</v>
      </c>
      <c r="AO5096" t="str" cm="1">
        <f t="array" ref="AO5096">_xlfn.IFS($C5096&lt;36,"Youth", $C5096&lt;66, "Middle_age", $C5096&gt;65, "Old")</f>
        <v>Youth</v>
      </c>
      <c r="AP5096" t="str">
        <f t="shared" si="239"/>
        <v>6 năm</v>
      </c>
    </row>
    <row r="5097" spans="1:42" x14ac:dyDescent="0.35">
      <c r="A5097" t="s">
        <v>6249</v>
      </c>
      <c r="B5097" t="s">
        <v>9</v>
      </c>
      <c r="C5097">
        <v>23</v>
      </c>
      <c r="D5097" t="s">
        <v>10</v>
      </c>
      <c r="E5097">
        <v>3</v>
      </c>
      <c r="F5097" t="s">
        <v>3973</v>
      </c>
      <c r="G5097">
        <v>92223</v>
      </c>
      <c r="H5097">
        <v>33.946981999999998</v>
      </c>
      <c r="I5097">
        <v>-116.977672</v>
      </c>
      <c r="J5097">
        <v>3</v>
      </c>
      <c r="K5097" s="1">
        <v>3</v>
      </c>
      <c r="L5097" t="s">
        <v>12</v>
      </c>
      <c r="M5097" t="s">
        <v>10</v>
      </c>
      <c r="N5097">
        <v>24.28</v>
      </c>
      <c r="O5097" t="s">
        <v>10</v>
      </c>
      <c r="P5097" t="s">
        <v>10</v>
      </c>
      <c r="Q5097" t="s">
        <v>49</v>
      </c>
      <c r="R5097">
        <v>73</v>
      </c>
      <c r="S5097" t="s">
        <v>13</v>
      </c>
      <c r="T5097" t="s">
        <v>10</v>
      </c>
      <c r="U5097" t="s">
        <v>10</v>
      </c>
      <c r="V5097" t="s">
        <v>13</v>
      </c>
      <c r="W5097" t="s">
        <v>10</v>
      </c>
      <c r="X5097" t="s">
        <v>13</v>
      </c>
      <c r="Y5097" t="s">
        <v>13</v>
      </c>
      <c r="Z5097" t="s">
        <v>13</v>
      </c>
      <c r="AA5097" t="s">
        <v>21</v>
      </c>
      <c r="AB5097" t="s">
        <v>10</v>
      </c>
      <c r="AC5097" t="s">
        <v>26</v>
      </c>
      <c r="AD5097">
        <v>69.150000000000006</v>
      </c>
      <c r="AE5097">
        <v>235</v>
      </c>
      <c r="AF5097">
        <v>0</v>
      </c>
      <c r="AG5097">
        <v>0</v>
      </c>
      <c r="AH5097">
        <v>72.84</v>
      </c>
      <c r="AI5097">
        <v>307.83999999999997</v>
      </c>
      <c r="AJ5097" t="s">
        <v>68</v>
      </c>
      <c r="AM5097" t="str">
        <f t="shared" si="237"/>
        <v>Joined</v>
      </c>
      <c r="AN5097" t="str">
        <f t="shared" si="238"/>
        <v>Yes</v>
      </c>
      <c r="AO5097" t="str" cm="1">
        <f t="array" ref="AO5097">_xlfn.IFS($C5097&lt;36,"Youth", $C5097&lt;66, "Middle_age", $C5097&gt;65, "Old")</f>
        <v>Youth</v>
      </c>
      <c r="AP5097" t="str">
        <f t="shared" si="239"/>
        <v>1 năm</v>
      </c>
    </row>
    <row r="5098" spans="1:42" x14ac:dyDescent="0.35">
      <c r="A5098" t="s">
        <v>6250</v>
      </c>
      <c r="B5098" t="s">
        <v>19</v>
      </c>
      <c r="C5098">
        <v>42</v>
      </c>
      <c r="D5098" t="s">
        <v>10</v>
      </c>
      <c r="E5098">
        <v>0</v>
      </c>
      <c r="F5098" t="s">
        <v>5112</v>
      </c>
      <c r="G5098">
        <v>90640</v>
      </c>
      <c r="H5098">
        <v>34.015217</v>
      </c>
      <c r="I5098">
        <v>-118.109962</v>
      </c>
      <c r="J5098">
        <v>5</v>
      </c>
      <c r="K5098" s="1">
        <v>67</v>
      </c>
      <c r="L5098" t="s">
        <v>42</v>
      </c>
      <c r="M5098" t="s">
        <v>10</v>
      </c>
      <c r="N5098">
        <v>17.399999999999999</v>
      </c>
      <c r="O5098" t="s">
        <v>10</v>
      </c>
      <c r="P5098" t="s">
        <v>10</v>
      </c>
      <c r="Q5098" t="s">
        <v>25</v>
      </c>
      <c r="R5098">
        <v>11</v>
      </c>
      <c r="S5098" t="s">
        <v>13</v>
      </c>
      <c r="T5098" t="s">
        <v>10</v>
      </c>
      <c r="U5098" t="s">
        <v>10</v>
      </c>
      <c r="V5098" t="s">
        <v>13</v>
      </c>
      <c r="W5098" t="s">
        <v>13</v>
      </c>
      <c r="X5098" t="s">
        <v>10</v>
      </c>
      <c r="Y5098" t="s">
        <v>10</v>
      </c>
      <c r="Z5098" t="s">
        <v>13</v>
      </c>
      <c r="AA5098" t="s">
        <v>43</v>
      </c>
      <c r="AB5098" t="s">
        <v>10</v>
      </c>
      <c r="AC5098" t="s">
        <v>26</v>
      </c>
      <c r="AD5098">
        <v>93.15</v>
      </c>
      <c r="AE5098">
        <v>6368.2</v>
      </c>
      <c r="AF5098">
        <v>0</v>
      </c>
      <c r="AG5098">
        <v>90</v>
      </c>
      <c r="AH5098">
        <v>1165.8</v>
      </c>
      <c r="AI5098">
        <v>7624</v>
      </c>
      <c r="AJ5098" t="s">
        <v>17</v>
      </c>
      <c r="AM5098" t="str">
        <f t="shared" si="237"/>
        <v>VIP</v>
      </c>
      <c r="AN5098" t="str">
        <f t="shared" si="238"/>
        <v>No</v>
      </c>
      <c r="AO5098" t="str" cm="1">
        <f t="array" ref="AO5098">_xlfn.IFS($C5098&lt;36,"Youth", $C5098&lt;66, "Middle_age", $C5098&gt;65, "Old")</f>
        <v>Middle_age</v>
      </c>
      <c r="AP5098" t="str">
        <f t="shared" si="239"/>
        <v>6 năm</v>
      </c>
    </row>
    <row r="5099" spans="1:42" x14ac:dyDescent="0.35">
      <c r="A5099" t="s">
        <v>6251</v>
      </c>
      <c r="B5099" t="s">
        <v>9</v>
      </c>
      <c r="C5099">
        <v>55</v>
      </c>
      <c r="D5099" t="s">
        <v>10</v>
      </c>
      <c r="E5099">
        <v>0</v>
      </c>
      <c r="F5099" t="s">
        <v>1606</v>
      </c>
      <c r="G5099">
        <v>96087</v>
      </c>
      <c r="H5099">
        <v>40.617614000000003</v>
      </c>
      <c r="I5099">
        <v>-122.512861</v>
      </c>
      <c r="J5099">
        <v>4</v>
      </c>
      <c r="K5099" s="1">
        <v>71</v>
      </c>
      <c r="L5099" t="s">
        <v>12</v>
      </c>
      <c r="M5099" t="s">
        <v>10</v>
      </c>
      <c r="N5099">
        <v>21.19</v>
      </c>
      <c r="O5099" t="s">
        <v>10</v>
      </c>
      <c r="P5099" t="s">
        <v>13</v>
      </c>
      <c r="AA5099" t="s">
        <v>43</v>
      </c>
      <c r="AB5099" t="s">
        <v>13</v>
      </c>
      <c r="AC5099" t="s">
        <v>16</v>
      </c>
      <c r="AD5099">
        <v>23.85</v>
      </c>
      <c r="AE5099">
        <v>1672.1</v>
      </c>
      <c r="AF5099">
        <v>0</v>
      </c>
      <c r="AG5099">
        <v>0</v>
      </c>
      <c r="AH5099">
        <v>1504.49</v>
      </c>
      <c r="AI5099">
        <v>3176.59</v>
      </c>
      <c r="AJ5099" t="s">
        <v>17</v>
      </c>
      <c r="AM5099" t="str">
        <f t="shared" si="237"/>
        <v>VIP</v>
      </c>
      <c r="AN5099" t="str">
        <f t="shared" si="238"/>
        <v>No</v>
      </c>
      <c r="AO5099" t="str" cm="1">
        <f t="array" ref="AO5099">_xlfn.IFS($C5099&lt;36,"Youth", $C5099&lt;66, "Middle_age", $C5099&gt;65, "Old")</f>
        <v>Middle_age</v>
      </c>
      <c r="AP5099" t="str">
        <f t="shared" si="239"/>
        <v>6 năm</v>
      </c>
    </row>
    <row r="5100" spans="1:42" x14ac:dyDescent="0.35">
      <c r="A5100" t="s">
        <v>6252</v>
      </c>
      <c r="B5100" t="s">
        <v>19</v>
      </c>
      <c r="C5100">
        <v>44</v>
      </c>
      <c r="D5100" t="s">
        <v>10</v>
      </c>
      <c r="E5100">
        <v>3</v>
      </c>
      <c r="F5100" t="s">
        <v>842</v>
      </c>
      <c r="G5100">
        <v>95432</v>
      </c>
      <c r="H5100">
        <v>39.108252</v>
      </c>
      <c r="I5100">
        <v>-123.645121</v>
      </c>
      <c r="J5100">
        <v>1</v>
      </c>
      <c r="K5100" s="1">
        <v>58</v>
      </c>
      <c r="L5100" t="s">
        <v>12</v>
      </c>
      <c r="M5100" t="s">
        <v>10</v>
      </c>
      <c r="N5100">
        <v>40.57</v>
      </c>
      <c r="O5100" t="s">
        <v>10</v>
      </c>
      <c r="P5100" t="s">
        <v>10</v>
      </c>
      <c r="Q5100" t="s">
        <v>49</v>
      </c>
      <c r="R5100">
        <v>25</v>
      </c>
      <c r="S5100" t="s">
        <v>10</v>
      </c>
      <c r="T5100" t="s">
        <v>10</v>
      </c>
      <c r="U5100" t="s">
        <v>10</v>
      </c>
      <c r="V5100" t="s">
        <v>10</v>
      </c>
      <c r="W5100" t="s">
        <v>13</v>
      </c>
      <c r="X5100" t="s">
        <v>13</v>
      </c>
      <c r="Y5100" t="s">
        <v>13</v>
      </c>
      <c r="Z5100" t="s">
        <v>10</v>
      </c>
      <c r="AA5100" t="s">
        <v>43</v>
      </c>
      <c r="AB5100" t="s">
        <v>13</v>
      </c>
      <c r="AC5100" t="s">
        <v>16</v>
      </c>
      <c r="AD5100">
        <v>71.599999999999994</v>
      </c>
      <c r="AE5100">
        <v>4230.25</v>
      </c>
      <c r="AF5100">
        <v>45.54</v>
      </c>
      <c r="AG5100">
        <v>0</v>
      </c>
      <c r="AH5100">
        <v>2353.06</v>
      </c>
      <c r="AI5100">
        <v>6537.77</v>
      </c>
      <c r="AJ5100" t="s">
        <v>17</v>
      </c>
      <c r="AM5100" t="str">
        <f t="shared" si="237"/>
        <v>VIP</v>
      </c>
      <c r="AN5100" t="str">
        <f t="shared" si="238"/>
        <v>Yes</v>
      </c>
      <c r="AO5100" t="str" cm="1">
        <f t="array" ref="AO5100">_xlfn.IFS($C5100&lt;36,"Youth", $C5100&lt;66, "Middle_age", $C5100&gt;65, "Old")</f>
        <v>Middle_age</v>
      </c>
      <c r="AP5100" t="str">
        <f t="shared" si="239"/>
        <v>5 năm</v>
      </c>
    </row>
    <row r="5101" spans="1:42" x14ac:dyDescent="0.35">
      <c r="A5101" t="s">
        <v>6253</v>
      </c>
      <c r="B5101" t="s">
        <v>19</v>
      </c>
      <c r="C5101">
        <v>64</v>
      </c>
      <c r="D5101" t="s">
        <v>10</v>
      </c>
      <c r="E5101">
        <v>2</v>
      </c>
      <c r="F5101" t="s">
        <v>1612</v>
      </c>
      <c r="G5101">
        <v>94596</v>
      </c>
      <c r="H5101">
        <v>37.900661999999997</v>
      </c>
      <c r="I5101">
        <v>-122.05278199999999</v>
      </c>
      <c r="J5101">
        <v>6</v>
      </c>
      <c r="K5101" s="1">
        <v>22</v>
      </c>
      <c r="L5101" t="s">
        <v>12</v>
      </c>
      <c r="M5101" t="s">
        <v>10</v>
      </c>
      <c r="N5101">
        <v>36.15</v>
      </c>
      <c r="O5101" t="s">
        <v>10</v>
      </c>
      <c r="P5101" t="s">
        <v>10</v>
      </c>
      <c r="Q5101" t="s">
        <v>49</v>
      </c>
      <c r="R5101">
        <v>11</v>
      </c>
      <c r="S5101" t="s">
        <v>13</v>
      </c>
      <c r="T5101" t="s">
        <v>13</v>
      </c>
      <c r="U5101" t="s">
        <v>10</v>
      </c>
      <c r="V5101" t="s">
        <v>10</v>
      </c>
      <c r="W5101" t="s">
        <v>10</v>
      </c>
      <c r="X5101" t="s">
        <v>10</v>
      </c>
      <c r="Y5101" t="s">
        <v>10</v>
      </c>
      <c r="Z5101" t="s">
        <v>10</v>
      </c>
      <c r="AA5101" t="s">
        <v>15</v>
      </c>
      <c r="AB5101" t="s">
        <v>10</v>
      </c>
      <c r="AC5101" t="s">
        <v>16</v>
      </c>
      <c r="AD5101">
        <v>-4</v>
      </c>
      <c r="AE5101">
        <v>1663.75</v>
      </c>
      <c r="AF5101">
        <v>0</v>
      </c>
      <c r="AG5101">
        <v>0</v>
      </c>
      <c r="AH5101">
        <v>795.3</v>
      </c>
      <c r="AI5101">
        <v>2459.0500000000002</v>
      </c>
      <c r="AJ5101" t="s">
        <v>17</v>
      </c>
      <c r="AM5101" t="str">
        <f t="shared" si="237"/>
        <v>Stayed</v>
      </c>
      <c r="AN5101" t="str">
        <f t="shared" si="238"/>
        <v>Yes</v>
      </c>
      <c r="AO5101" t="str" cm="1">
        <f t="array" ref="AO5101">_xlfn.IFS($C5101&lt;36,"Youth", $C5101&lt;66, "Middle_age", $C5101&gt;65, "Old")</f>
        <v>Middle_age</v>
      </c>
      <c r="AP5101" t="str">
        <f t="shared" si="239"/>
        <v>2 năm</v>
      </c>
    </row>
    <row r="5102" spans="1:42" x14ac:dyDescent="0.35">
      <c r="A5102" t="s">
        <v>6254</v>
      </c>
      <c r="B5102" t="s">
        <v>19</v>
      </c>
      <c r="C5102">
        <v>55</v>
      </c>
      <c r="D5102" t="s">
        <v>13</v>
      </c>
      <c r="E5102">
        <v>2</v>
      </c>
      <c r="F5102" t="s">
        <v>1846</v>
      </c>
      <c r="G5102">
        <v>92220</v>
      </c>
      <c r="H5102">
        <v>33.936298000000001</v>
      </c>
      <c r="I5102">
        <v>-116.849577</v>
      </c>
      <c r="J5102">
        <v>0</v>
      </c>
      <c r="K5102" s="1">
        <v>57</v>
      </c>
      <c r="L5102" t="s">
        <v>46</v>
      </c>
      <c r="M5102" t="s">
        <v>10</v>
      </c>
      <c r="N5102">
        <v>9.36</v>
      </c>
      <c r="O5102" t="s">
        <v>10</v>
      </c>
      <c r="P5102" t="s">
        <v>10</v>
      </c>
      <c r="Q5102" t="s">
        <v>14</v>
      </c>
      <c r="R5102">
        <v>20</v>
      </c>
      <c r="S5102" t="s">
        <v>10</v>
      </c>
      <c r="T5102" t="s">
        <v>10</v>
      </c>
      <c r="U5102" t="s">
        <v>10</v>
      </c>
      <c r="V5102" t="s">
        <v>10</v>
      </c>
      <c r="W5102" t="s">
        <v>10</v>
      </c>
      <c r="X5102" t="s">
        <v>10</v>
      </c>
      <c r="Y5102" t="s">
        <v>10</v>
      </c>
      <c r="Z5102" t="s">
        <v>10</v>
      </c>
      <c r="AA5102" t="s">
        <v>43</v>
      </c>
      <c r="AB5102" t="s">
        <v>13</v>
      </c>
      <c r="AC5102" t="s">
        <v>153</v>
      </c>
      <c r="AD5102">
        <v>89.55</v>
      </c>
      <c r="AE5102">
        <v>5012.3500000000004</v>
      </c>
      <c r="AF5102">
        <v>30.45</v>
      </c>
      <c r="AG5102">
        <v>0</v>
      </c>
      <c r="AH5102">
        <v>533.52</v>
      </c>
      <c r="AI5102">
        <v>5515.42</v>
      </c>
      <c r="AJ5102" t="s">
        <v>17</v>
      </c>
      <c r="AM5102" t="str">
        <f t="shared" si="237"/>
        <v>VIP</v>
      </c>
      <c r="AN5102" t="str">
        <f t="shared" si="238"/>
        <v>Yes</v>
      </c>
      <c r="AO5102" t="str" cm="1">
        <f t="array" ref="AO5102">_xlfn.IFS($C5102&lt;36,"Youth", $C5102&lt;66, "Middle_age", $C5102&gt;65, "Old")</f>
        <v>Middle_age</v>
      </c>
      <c r="AP5102" t="str">
        <f t="shared" si="239"/>
        <v>5 năm</v>
      </c>
    </row>
    <row r="5103" spans="1:42" x14ac:dyDescent="0.35">
      <c r="A5103" t="s">
        <v>6255</v>
      </c>
      <c r="B5103" t="s">
        <v>19</v>
      </c>
      <c r="C5103">
        <v>31</v>
      </c>
      <c r="D5103" t="s">
        <v>13</v>
      </c>
      <c r="E5103">
        <v>0</v>
      </c>
      <c r="F5103" t="s">
        <v>213</v>
      </c>
      <c r="G5103">
        <v>92592</v>
      </c>
      <c r="H5103">
        <v>33.507255000000001</v>
      </c>
      <c r="I5103">
        <v>-117.029473</v>
      </c>
      <c r="J5103">
        <v>0</v>
      </c>
      <c r="K5103" s="1">
        <v>67</v>
      </c>
      <c r="L5103" t="s">
        <v>12</v>
      </c>
      <c r="M5103" t="s">
        <v>10</v>
      </c>
      <c r="N5103">
        <v>4.72</v>
      </c>
      <c r="O5103" t="s">
        <v>13</v>
      </c>
      <c r="P5103" t="s">
        <v>13</v>
      </c>
      <c r="AA5103" t="s">
        <v>43</v>
      </c>
      <c r="AB5103" t="s">
        <v>10</v>
      </c>
      <c r="AC5103" t="s">
        <v>16</v>
      </c>
      <c r="AD5103">
        <v>19.8</v>
      </c>
      <c r="AE5103">
        <v>1311.3</v>
      </c>
      <c r="AF5103">
        <v>0</v>
      </c>
      <c r="AG5103">
        <v>0</v>
      </c>
      <c r="AH5103">
        <v>316.24</v>
      </c>
      <c r="AI5103">
        <v>1627.54</v>
      </c>
      <c r="AJ5103" t="s">
        <v>17</v>
      </c>
      <c r="AM5103" t="str">
        <f t="shared" si="237"/>
        <v>Stayed</v>
      </c>
      <c r="AN5103" t="str">
        <f t="shared" si="238"/>
        <v>No</v>
      </c>
      <c r="AO5103" t="str" cm="1">
        <f t="array" ref="AO5103">_xlfn.IFS($C5103&lt;36,"Youth", $C5103&lt;66, "Middle_age", $C5103&gt;65, "Old")</f>
        <v>Youth</v>
      </c>
      <c r="AP5103" t="str">
        <f t="shared" si="239"/>
        <v>6 năm</v>
      </c>
    </row>
    <row r="5104" spans="1:42" x14ac:dyDescent="0.35">
      <c r="A5104" t="s">
        <v>6256</v>
      </c>
      <c r="B5104" t="s">
        <v>9</v>
      </c>
      <c r="C5104">
        <v>56</v>
      </c>
      <c r="D5104" t="s">
        <v>10</v>
      </c>
      <c r="E5104">
        <v>2</v>
      </c>
      <c r="F5104" t="s">
        <v>3481</v>
      </c>
      <c r="G5104">
        <v>95919</v>
      </c>
      <c r="H5104">
        <v>39.440686999999997</v>
      </c>
      <c r="I5104">
        <v>-121.263583</v>
      </c>
      <c r="J5104">
        <v>3</v>
      </c>
      <c r="K5104" s="1">
        <v>36</v>
      </c>
      <c r="L5104" t="s">
        <v>99</v>
      </c>
      <c r="M5104" t="s">
        <v>10</v>
      </c>
      <c r="N5104">
        <v>20.57</v>
      </c>
      <c r="O5104" t="s">
        <v>13</v>
      </c>
      <c r="P5104" t="s">
        <v>13</v>
      </c>
      <c r="AA5104" t="s">
        <v>21</v>
      </c>
      <c r="AB5104" t="s">
        <v>13</v>
      </c>
      <c r="AC5104" t="s">
        <v>26</v>
      </c>
      <c r="AD5104">
        <v>19.2</v>
      </c>
      <c r="AE5104">
        <v>702.9</v>
      </c>
      <c r="AF5104">
        <v>0</v>
      </c>
      <c r="AG5104">
        <v>0</v>
      </c>
      <c r="AH5104">
        <v>740.52</v>
      </c>
      <c r="AI5104">
        <v>1443.42</v>
      </c>
      <c r="AJ5104" t="s">
        <v>17</v>
      </c>
      <c r="AM5104" t="str">
        <f t="shared" si="237"/>
        <v>Stayed</v>
      </c>
      <c r="AN5104" t="str">
        <f t="shared" si="238"/>
        <v>Yes</v>
      </c>
      <c r="AO5104" t="str" cm="1">
        <f t="array" ref="AO5104">_xlfn.IFS($C5104&lt;36,"Youth", $C5104&lt;66, "Middle_age", $C5104&gt;65, "Old")</f>
        <v>Middle_age</v>
      </c>
      <c r="AP5104" t="str">
        <f t="shared" si="239"/>
        <v>3 năm</v>
      </c>
    </row>
    <row r="5105" spans="1:42" x14ac:dyDescent="0.35">
      <c r="A5105" t="s">
        <v>6257</v>
      </c>
      <c r="B5105" t="s">
        <v>19</v>
      </c>
      <c r="C5105">
        <v>52</v>
      </c>
      <c r="D5105" t="s">
        <v>10</v>
      </c>
      <c r="E5105">
        <v>1</v>
      </c>
      <c r="F5105" t="s">
        <v>3217</v>
      </c>
      <c r="G5105">
        <v>94586</v>
      </c>
      <c r="H5105">
        <v>37.587494</v>
      </c>
      <c r="I5105">
        <v>-121.86285599999999</v>
      </c>
      <c r="J5105">
        <v>7</v>
      </c>
      <c r="K5105" s="1">
        <v>72</v>
      </c>
      <c r="L5105" t="s">
        <v>12</v>
      </c>
      <c r="M5105" t="s">
        <v>10</v>
      </c>
      <c r="N5105">
        <v>15.96</v>
      </c>
      <c r="O5105" t="s">
        <v>13</v>
      </c>
      <c r="P5105" t="s">
        <v>10</v>
      </c>
      <c r="Q5105" t="s">
        <v>49</v>
      </c>
      <c r="R5105">
        <v>26</v>
      </c>
      <c r="S5105" t="s">
        <v>10</v>
      </c>
      <c r="T5105" t="s">
        <v>10</v>
      </c>
      <c r="U5105" t="s">
        <v>13</v>
      </c>
      <c r="V5105" t="s">
        <v>10</v>
      </c>
      <c r="W5105" t="s">
        <v>10</v>
      </c>
      <c r="X5105" t="s">
        <v>13</v>
      </c>
      <c r="Y5105" t="s">
        <v>13</v>
      </c>
      <c r="Z5105" t="s">
        <v>10</v>
      </c>
      <c r="AA5105" t="s">
        <v>43</v>
      </c>
      <c r="AB5105" t="s">
        <v>13</v>
      </c>
      <c r="AC5105" t="s">
        <v>26</v>
      </c>
      <c r="AD5105">
        <v>68.400000000000006</v>
      </c>
      <c r="AE5105">
        <v>4855.3500000000004</v>
      </c>
      <c r="AF5105">
        <v>0</v>
      </c>
      <c r="AG5105">
        <v>0</v>
      </c>
      <c r="AH5105">
        <v>1149.1199999999999</v>
      </c>
      <c r="AI5105">
        <v>6004.47</v>
      </c>
      <c r="AJ5105" t="s">
        <v>17</v>
      </c>
      <c r="AM5105" t="str">
        <f t="shared" si="237"/>
        <v>VIP</v>
      </c>
      <c r="AN5105" t="str">
        <f t="shared" si="238"/>
        <v>Yes</v>
      </c>
      <c r="AO5105" t="str" cm="1">
        <f t="array" ref="AO5105">_xlfn.IFS($C5105&lt;36,"Youth", $C5105&lt;66, "Middle_age", $C5105&gt;65, "Old")</f>
        <v>Middle_age</v>
      </c>
      <c r="AP5105" t="str">
        <f t="shared" si="239"/>
        <v>6 năm</v>
      </c>
    </row>
    <row r="5106" spans="1:42" x14ac:dyDescent="0.35">
      <c r="A5106" t="s">
        <v>6258</v>
      </c>
      <c r="B5106" t="s">
        <v>9</v>
      </c>
      <c r="C5106">
        <v>66</v>
      </c>
      <c r="D5106" t="s">
        <v>10</v>
      </c>
      <c r="E5106">
        <v>0</v>
      </c>
      <c r="F5106" t="s">
        <v>3714</v>
      </c>
      <c r="G5106">
        <v>92358</v>
      </c>
      <c r="H5106">
        <v>34.238162000000003</v>
      </c>
      <c r="I5106">
        <v>-117.534306</v>
      </c>
      <c r="J5106">
        <v>4</v>
      </c>
      <c r="K5106" s="1">
        <v>72</v>
      </c>
      <c r="L5106" t="s">
        <v>42</v>
      </c>
      <c r="M5106" t="s">
        <v>10</v>
      </c>
      <c r="N5106">
        <v>32.369999999999997</v>
      </c>
      <c r="O5106" t="s">
        <v>10</v>
      </c>
      <c r="P5106" t="s">
        <v>10</v>
      </c>
      <c r="Q5106" t="s">
        <v>25</v>
      </c>
      <c r="R5106">
        <v>22</v>
      </c>
      <c r="S5106" t="s">
        <v>10</v>
      </c>
      <c r="T5106" t="s">
        <v>13</v>
      </c>
      <c r="U5106" t="s">
        <v>13</v>
      </c>
      <c r="V5106" t="s">
        <v>13</v>
      </c>
      <c r="W5106" t="s">
        <v>13</v>
      </c>
      <c r="X5106" t="s">
        <v>13</v>
      </c>
      <c r="Y5106" t="s">
        <v>13</v>
      </c>
      <c r="Z5106" t="s">
        <v>10</v>
      </c>
      <c r="AA5106" t="s">
        <v>43</v>
      </c>
      <c r="AB5106" t="s">
        <v>13</v>
      </c>
      <c r="AC5106" t="s">
        <v>26</v>
      </c>
      <c r="AD5106">
        <v>78.5</v>
      </c>
      <c r="AE5106">
        <v>5602.25</v>
      </c>
      <c r="AF5106">
        <v>0</v>
      </c>
      <c r="AG5106">
        <v>0</v>
      </c>
      <c r="AH5106">
        <v>2330.64</v>
      </c>
      <c r="AI5106">
        <v>7932.89</v>
      </c>
      <c r="AJ5106" t="s">
        <v>17</v>
      </c>
      <c r="AM5106" t="str">
        <f t="shared" si="237"/>
        <v>VIP</v>
      </c>
      <c r="AN5106" t="str">
        <f t="shared" si="238"/>
        <v>No</v>
      </c>
      <c r="AO5106" t="str" cm="1">
        <f t="array" ref="AO5106">_xlfn.IFS($C5106&lt;36,"Youth", $C5106&lt;66, "Middle_age", $C5106&gt;65, "Old")</f>
        <v>Old</v>
      </c>
      <c r="AP5106" t="str">
        <f t="shared" si="239"/>
        <v>6 năm</v>
      </c>
    </row>
    <row r="5107" spans="1:42" x14ac:dyDescent="0.35">
      <c r="A5107" t="s">
        <v>6259</v>
      </c>
      <c r="B5107" t="s">
        <v>9</v>
      </c>
      <c r="C5107">
        <v>26</v>
      </c>
      <c r="D5107" t="s">
        <v>13</v>
      </c>
      <c r="E5107">
        <v>0</v>
      </c>
      <c r="F5107" t="s">
        <v>245</v>
      </c>
      <c r="G5107">
        <v>94061</v>
      </c>
      <c r="H5107">
        <v>37.461250999999997</v>
      </c>
      <c r="I5107">
        <v>-122.23541400000001</v>
      </c>
      <c r="J5107">
        <v>0</v>
      </c>
      <c r="K5107" s="1">
        <v>25</v>
      </c>
      <c r="L5107" t="s">
        <v>12</v>
      </c>
      <c r="M5107" t="s">
        <v>10</v>
      </c>
      <c r="N5107">
        <v>21.67</v>
      </c>
      <c r="O5107" t="s">
        <v>13</v>
      </c>
      <c r="P5107" t="s">
        <v>10</v>
      </c>
      <c r="Q5107" t="s">
        <v>49</v>
      </c>
      <c r="R5107">
        <v>48</v>
      </c>
      <c r="S5107" t="s">
        <v>10</v>
      </c>
      <c r="T5107" t="s">
        <v>13</v>
      </c>
      <c r="U5107" t="s">
        <v>13</v>
      </c>
      <c r="V5107" t="s">
        <v>10</v>
      </c>
      <c r="W5107" t="s">
        <v>10</v>
      </c>
      <c r="X5107" t="s">
        <v>10</v>
      </c>
      <c r="Y5107" t="s">
        <v>10</v>
      </c>
      <c r="Z5107" t="s">
        <v>10</v>
      </c>
      <c r="AA5107" t="s">
        <v>21</v>
      </c>
      <c r="AB5107" t="s">
        <v>10</v>
      </c>
      <c r="AC5107" t="s">
        <v>16</v>
      </c>
      <c r="AD5107">
        <v>76.150000000000006</v>
      </c>
      <c r="AE5107">
        <v>1992.95</v>
      </c>
      <c r="AF5107">
        <v>0</v>
      </c>
      <c r="AG5107">
        <v>0</v>
      </c>
      <c r="AH5107">
        <v>541.75</v>
      </c>
      <c r="AI5107">
        <v>2534.6999999999998</v>
      </c>
      <c r="AJ5107" t="s">
        <v>17</v>
      </c>
      <c r="AM5107" t="str">
        <f t="shared" si="237"/>
        <v>Stayed</v>
      </c>
      <c r="AN5107" t="str">
        <f t="shared" si="238"/>
        <v>No</v>
      </c>
      <c r="AO5107" t="str" cm="1">
        <f t="array" ref="AO5107">_xlfn.IFS($C5107&lt;36,"Youth", $C5107&lt;66, "Middle_age", $C5107&gt;65, "Old")</f>
        <v>Youth</v>
      </c>
      <c r="AP5107" t="str">
        <f t="shared" si="239"/>
        <v>3 năm</v>
      </c>
    </row>
    <row r="5108" spans="1:42" x14ac:dyDescent="0.35">
      <c r="A5108" t="s">
        <v>6260</v>
      </c>
      <c r="B5108" t="s">
        <v>9</v>
      </c>
      <c r="C5108">
        <v>24</v>
      </c>
      <c r="D5108" t="s">
        <v>10</v>
      </c>
      <c r="E5108">
        <v>0</v>
      </c>
      <c r="F5108" t="s">
        <v>965</v>
      </c>
      <c r="G5108">
        <v>93514</v>
      </c>
      <c r="H5108">
        <v>37.045839999999998</v>
      </c>
      <c r="I5108">
        <v>-118.39723600000001</v>
      </c>
      <c r="J5108">
        <v>10</v>
      </c>
      <c r="K5108" s="1">
        <v>12</v>
      </c>
      <c r="L5108" t="s">
        <v>32</v>
      </c>
      <c r="M5108" t="s">
        <v>13</v>
      </c>
      <c r="P5108" t="s">
        <v>10</v>
      </c>
      <c r="Q5108" t="s">
        <v>14</v>
      </c>
      <c r="R5108">
        <v>82</v>
      </c>
      <c r="S5108" t="s">
        <v>13</v>
      </c>
      <c r="T5108" t="s">
        <v>13</v>
      </c>
      <c r="U5108" t="s">
        <v>10</v>
      </c>
      <c r="V5108" t="s">
        <v>13</v>
      </c>
      <c r="W5108" t="s">
        <v>10</v>
      </c>
      <c r="X5108" t="s">
        <v>10</v>
      </c>
      <c r="Y5108" t="s">
        <v>10</v>
      </c>
      <c r="Z5108" t="s">
        <v>10</v>
      </c>
      <c r="AA5108" t="s">
        <v>21</v>
      </c>
      <c r="AB5108" t="s">
        <v>10</v>
      </c>
      <c r="AC5108" t="s">
        <v>26</v>
      </c>
      <c r="AD5108">
        <v>49.85</v>
      </c>
      <c r="AE5108">
        <v>617.15</v>
      </c>
      <c r="AF5108">
        <v>0</v>
      </c>
      <c r="AG5108">
        <v>0</v>
      </c>
      <c r="AH5108">
        <v>0</v>
      </c>
      <c r="AI5108">
        <v>617.15</v>
      </c>
      <c r="AJ5108" t="s">
        <v>17</v>
      </c>
      <c r="AM5108" t="str">
        <f t="shared" si="237"/>
        <v>Stayed</v>
      </c>
      <c r="AN5108" t="str">
        <f t="shared" si="238"/>
        <v>No</v>
      </c>
      <c r="AO5108" t="str" cm="1">
        <f t="array" ref="AO5108">_xlfn.IFS($C5108&lt;36,"Youth", $C5108&lt;66, "Middle_age", $C5108&gt;65, "Old")</f>
        <v>Youth</v>
      </c>
      <c r="AP5108" t="str">
        <f t="shared" si="239"/>
        <v>1 năm</v>
      </c>
    </row>
    <row r="5109" spans="1:42" x14ac:dyDescent="0.35">
      <c r="A5109" t="s">
        <v>6261</v>
      </c>
      <c r="B5109" t="s">
        <v>19</v>
      </c>
      <c r="C5109">
        <v>51</v>
      </c>
      <c r="D5109" t="s">
        <v>13</v>
      </c>
      <c r="E5109">
        <v>0</v>
      </c>
      <c r="F5109" t="s">
        <v>1882</v>
      </c>
      <c r="G5109">
        <v>93004</v>
      </c>
      <c r="H5109">
        <v>34.278697000000001</v>
      </c>
      <c r="I5109">
        <v>-119.167798</v>
      </c>
      <c r="J5109">
        <v>0</v>
      </c>
      <c r="K5109" s="1">
        <v>70</v>
      </c>
      <c r="L5109" t="s">
        <v>42</v>
      </c>
      <c r="M5109" t="s">
        <v>10</v>
      </c>
      <c r="N5109">
        <v>14.63</v>
      </c>
      <c r="O5109" t="s">
        <v>10</v>
      </c>
      <c r="P5109" t="s">
        <v>10</v>
      </c>
      <c r="Q5109" t="s">
        <v>25</v>
      </c>
      <c r="R5109">
        <v>30</v>
      </c>
      <c r="S5109" t="s">
        <v>10</v>
      </c>
      <c r="T5109" t="s">
        <v>10</v>
      </c>
      <c r="U5109" t="s">
        <v>10</v>
      </c>
      <c r="V5109" t="s">
        <v>10</v>
      </c>
      <c r="W5109" t="s">
        <v>10</v>
      </c>
      <c r="X5109" t="s">
        <v>10</v>
      </c>
      <c r="Y5109" t="s">
        <v>10</v>
      </c>
      <c r="Z5109" t="s">
        <v>10</v>
      </c>
      <c r="AA5109" t="s">
        <v>43</v>
      </c>
      <c r="AB5109" t="s">
        <v>10</v>
      </c>
      <c r="AC5109" t="s">
        <v>26</v>
      </c>
      <c r="AD5109">
        <v>114.95</v>
      </c>
      <c r="AE5109">
        <v>7711.25</v>
      </c>
      <c r="AF5109">
        <v>0</v>
      </c>
      <c r="AG5109">
        <v>0</v>
      </c>
      <c r="AH5109">
        <v>1024.0999999999999</v>
      </c>
      <c r="AI5109">
        <v>8735.35</v>
      </c>
      <c r="AJ5109" t="s">
        <v>17</v>
      </c>
      <c r="AM5109" t="str">
        <f t="shared" si="237"/>
        <v>VIP</v>
      </c>
      <c r="AN5109" t="str">
        <f t="shared" si="238"/>
        <v>No</v>
      </c>
      <c r="AO5109" t="str" cm="1">
        <f t="array" ref="AO5109">_xlfn.IFS($C5109&lt;36,"Youth", $C5109&lt;66, "Middle_age", $C5109&gt;65, "Old")</f>
        <v>Middle_age</v>
      </c>
      <c r="AP5109" t="str">
        <f t="shared" si="239"/>
        <v>6 năm</v>
      </c>
    </row>
    <row r="5110" spans="1:42" x14ac:dyDescent="0.35">
      <c r="A5110" t="s">
        <v>6262</v>
      </c>
      <c r="B5110" t="s">
        <v>19</v>
      </c>
      <c r="C5110">
        <v>41</v>
      </c>
      <c r="D5110" t="s">
        <v>10</v>
      </c>
      <c r="E5110">
        <v>0</v>
      </c>
      <c r="F5110" t="s">
        <v>2299</v>
      </c>
      <c r="G5110">
        <v>93040</v>
      </c>
      <c r="H5110">
        <v>34.432842999999998</v>
      </c>
      <c r="I5110">
        <v>-118.73010600000001</v>
      </c>
      <c r="J5110">
        <v>0</v>
      </c>
      <c r="K5110" s="1">
        <v>1</v>
      </c>
      <c r="L5110" t="s">
        <v>12</v>
      </c>
      <c r="M5110" t="s">
        <v>10</v>
      </c>
      <c r="N5110">
        <v>36.44</v>
      </c>
      <c r="O5110" t="s">
        <v>10</v>
      </c>
      <c r="P5110" t="s">
        <v>10</v>
      </c>
      <c r="Q5110" t="s">
        <v>25</v>
      </c>
      <c r="R5110">
        <v>16</v>
      </c>
      <c r="S5110" t="s">
        <v>13</v>
      </c>
      <c r="T5110" t="s">
        <v>13</v>
      </c>
      <c r="U5110" t="s">
        <v>13</v>
      </c>
      <c r="V5110" t="s">
        <v>13</v>
      </c>
      <c r="W5110" t="s">
        <v>13</v>
      </c>
      <c r="X5110" t="s">
        <v>13</v>
      </c>
      <c r="Y5110" t="s">
        <v>13</v>
      </c>
      <c r="Z5110" t="s">
        <v>10</v>
      </c>
      <c r="AA5110" t="s">
        <v>21</v>
      </c>
      <c r="AB5110" t="s">
        <v>10</v>
      </c>
      <c r="AC5110" t="s">
        <v>26</v>
      </c>
      <c r="AD5110">
        <v>74.5</v>
      </c>
      <c r="AE5110">
        <v>74.5</v>
      </c>
      <c r="AF5110">
        <v>0</v>
      </c>
      <c r="AG5110">
        <v>0</v>
      </c>
      <c r="AH5110">
        <v>36.44</v>
      </c>
      <c r="AI5110">
        <v>110.94</v>
      </c>
      <c r="AJ5110" t="s">
        <v>27</v>
      </c>
      <c r="AK5110" t="s">
        <v>91</v>
      </c>
      <c r="AL5110" t="s">
        <v>92</v>
      </c>
      <c r="AM5110" t="str">
        <f t="shared" si="237"/>
        <v>Churned</v>
      </c>
      <c r="AN5110" t="str">
        <f t="shared" si="238"/>
        <v>No</v>
      </c>
      <c r="AO5110" t="str" cm="1">
        <f t="array" ref="AO5110">_xlfn.IFS($C5110&lt;36,"Youth", $C5110&lt;66, "Middle_age", $C5110&gt;65, "Old")</f>
        <v>Middle_age</v>
      </c>
      <c r="AP5110" t="str">
        <f t="shared" si="239"/>
        <v>1 năm</v>
      </c>
    </row>
    <row r="5111" spans="1:42" x14ac:dyDescent="0.35">
      <c r="A5111" t="s">
        <v>6263</v>
      </c>
      <c r="B5111" t="s">
        <v>9</v>
      </c>
      <c r="C5111">
        <v>52</v>
      </c>
      <c r="D5111" t="s">
        <v>10</v>
      </c>
      <c r="E5111">
        <v>0</v>
      </c>
      <c r="F5111" t="s">
        <v>279</v>
      </c>
      <c r="G5111">
        <v>92845</v>
      </c>
      <c r="H5111">
        <v>33.782955000000001</v>
      </c>
      <c r="I5111">
        <v>-118.026456</v>
      </c>
      <c r="J5111">
        <v>1</v>
      </c>
      <c r="K5111" s="1">
        <v>1</v>
      </c>
      <c r="L5111" t="s">
        <v>12</v>
      </c>
      <c r="M5111" t="s">
        <v>10</v>
      </c>
      <c r="N5111">
        <v>25.88</v>
      </c>
      <c r="O5111" t="s">
        <v>10</v>
      </c>
      <c r="P5111" t="s">
        <v>10</v>
      </c>
      <c r="Q5111" t="s">
        <v>25</v>
      </c>
      <c r="R5111">
        <v>9</v>
      </c>
      <c r="S5111" t="s">
        <v>10</v>
      </c>
      <c r="T5111" t="s">
        <v>13</v>
      </c>
      <c r="U5111" t="s">
        <v>10</v>
      </c>
      <c r="V5111" t="s">
        <v>13</v>
      </c>
      <c r="W5111" t="s">
        <v>10</v>
      </c>
      <c r="X5111" t="s">
        <v>10</v>
      </c>
      <c r="Y5111" t="s">
        <v>10</v>
      </c>
      <c r="Z5111" t="s">
        <v>10</v>
      </c>
      <c r="AA5111" t="s">
        <v>21</v>
      </c>
      <c r="AB5111" t="s">
        <v>10</v>
      </c>
      <c r="AC5111" t="s">
        <v>26</v>
      </c>
      <c r="AD5111">
        <v>102.45</v>
      </c>
      <c r="AE5111">
        <v>102.45</v>
      </c>
      <c r="AF5111">
        <v>0</v>
      </c>
      <c r="AG5111">
        <v>0</v>
      </c>
      <c r="AH5111">
        <v>25.88</v>
      </c>
      <c r="AI5111">
        <v>128.33000000000001</v>
      </c>
      <c r="AJ5111" t="s">
        <v>27</v>
      </c>
      <c r="AK5111" t="s">
        <v>91</v>
      </c>
      <c r="AL5111" t="s">
        <v>92</v>
      </c>
      <c r="AM5111" t="str">
        <f t="shared" si="237"/>
        <v>Churned</v>
      </c>
      <c r="AN5111" t="str">
        <f t="shared" si="238"/>
        <v>No</v>
      </c>
      <c r="AO5111" t="str" cm="1">
        <f t="array" ref="AO5111">_xlfn.IFS($C5111&lt;36,"Youth", $C5111&lt;66, "Middle_age", $C5111&gt;65, "Old")</f>
        <v>Middle_age</v>
      </c>
      <c r="AP5111" t="str">
        <f t="shared" si="239"/>
        <v>1 năm</v>
      </c>
    </row>
    <row r="5112" spans="1:42" x14ac:dyDescent="0.35">
      <c r="A5112" t="s">
        <v>6264</v>
      </c>
      <c r="B5112" t="s">
        <v>19</v>
      </c>
      <c r="C5112">
        <v>60</v>
      </c>
      <c r="D5112" t="s">
        <v>13</v>
      </c>
      <c r="E5112">
        <v>0</v>
      </c>
      <c r="F5112" t="s">
        <v>181</v>
      </c>
      <c r="G5112">
        <v>93706</v>
      </c>
      <c r="H5112">
        <v>36.654614000000002</v>
      </c>
      <c r="I5112">
        <v>-119.903674</v>
      </c>
      <c r="J5112">
        <v>0</v>
      </c>
      <c r="K5112" s="1">
        <v>21</v>
      </c>
      <c r="L5112" t="s">
        <v>32</v>
      </c>
      <c r="M5112" t="s">
        <v>10</v>
      </c>
      <c r="N5112">
        <v>15.89</v>
      </c>
      <c r="O5112" t="s">
        <v>10</v>
      </c>
      <c r="P5112" t="s">
        <v>10</v>
      </c>
      <c r="Q5112" t="s">
        <v>25</v>
      </c>
      <c r="R5112">
        <v>3</v>
      </c>
      <c r="S5112" t="s">
        <v>10</v>
      </c>
      <c r="T5112" t="s">
        <v>13</v>
      </c>
      <c r="U5112" t="s">
        <v>10</v>
      </c>
      <c r="V5112" t="s">
        <v>13</v>
      </c>
      <c r="W5112" t="s">
        <v>10</v>
      </c>
      <c r="X5112" t="s">
        <v>10</v>
      </c>
      <c r="Y5112" t="s">
        <v>10</v>
      </c>
      <c r="Z5112" t="s">
        <v>10</v>
      </c>
      <c r="AA5112" t="s">
        <v>21</v>
      </c>
      <c r="AB5112" t="s">
        <v>13</v>
      </c>
      <c r="AC5112" t="s">
        <v>16</v>
      </c>
      <c r="AD5112">
        <v>103.85</v>
      </c>
      <c r="AE5112">
        <v>2215</v>
      </c>
      <c r="AF5112">
        <v>0</v>
      </c>
      <c r="AG5112">
        <v>0</v>
      </c>
      <c r="AH5112">
        <v>333.69</v>
      </c>
      <c r="AI5112">
        <v>2548.69</v>
      </c>
      <c r="AJ5112" t="s">
        <v>17</v>
      </c>
      <c r="AM5112" t="str">
        <f t="shared" si="237"/>
        <v>Stayed</v>
      </c>
      <c r="AN5112" t="str">
        <f t="shared" si="238"/>
        <v>No</v>
      </c>
      <c r="AO5112" t="str" cm="1">
        <f t="array" ref="AO5112">_xlfn.IFS($C5112&lt;36,"Youth", $C5112&lt;66, "Middle_age", $C5112&gt;65, "Old")</f>
        <v>Middle_age</v>
      </c>
      <c r="AP5112" t="str">
        <f t="shared" si="239"/>
        <v>2 năm</v>
      </c>
    </row>
    <row r="5113" spans="1:42" x14ac:dyDescent="0.35">
      <c r="A5113" t="s">
        <v>6265</v>
      </c>
      <c r="B5113" t="s">
        <v>9</v>
      </c>
      <c r="C5113">
        <v>32</v>
      </c>
      <c r="D5113" t="s">
        <v>10</v>
      </c>
      <c r="E5113">
        <v>3</v>
      </c>
      <c r="F5113" t="s">
        <v>162</v>
      </c>
      <c r="G5113">
        <v>95452</v>
      </c>
      <c r="H5113">
        <v>38.419525</v>
      </c>
      <c r="I5113">
        <v>-122.521585</v>
      </c>
      <c r="J5113">
        <v>4</v>
      </c>
      <c r="K5113" s="1">
        <v>62</v>
      </c>
      <c r="L5113" t="s">
        <v>12</v>
      </c>
      <c r="M5113" t="s">
        <v>10</v>
      </c>
      <c r="N5113">
        <v>28.64</v>
      </c>
      <c r="O5113" t="s">
        <v>10</v>
      </c>
      <c r="P5113" t="s">
        <v>10</v>
      </c>
      <c r="Q5113" t="s">
        <v>25</v>
      </c>
      <c r="R5113">
        <v>52</v>
      </c>
      <c r="S5113" t="s">
        <v>10</v>
      </c>
      <c r="T5113" t="s">
        <v>13</v>
      </c>
      <c r="U5113" t="s">
        <v>13</v>
      </c>
      <c r="V5113" t="s">
        <v>13</v>
      </c>
      <c r="W5113" t="s">
        <v>10</v>
      </c>
      <c r="X5113" t="s">
        <v>10</v>
      </c>
      <c r="Y5113" t="s">
        <v>10</v>
      </c>
      <c r="Z5113" t="s">
        <v>13</v>
      </c>
      <c r="AA5113" t="s">
        <v>43</v>
      </c>
      <c r="AB5113" t="s">
        <v>10</v>
      </c>
      <c r="AC5113" t="s">
        <v>26</v>
      </c>
      <c r="AD5113">
        <v>101.15</v>
      </c>
      <c r="AE5113">
        <v>6638.35</v>
      </c>
      <c r="AF5113">
        <v>0</v>
      </c>
      <c r="AG5113">
        <v>30</v>
      </c>
      <c r="AH5113">
        <v>1775.68</v>
      </c>
      <c r="AI5113">
        <v>8444.0300000000007</v>
      </c>
      <c r="AJ5113" t="s">
        <v>17</v>
      </c>
      <c r="AM5113" t="str">
        <f t="shared" si="237"/>
        <v>VIP</v>
      </c>
      <c r="AN5113" t="str">
        <f t="shared" si="238"/>
        <v>Yes</v>
      </c>
      <c r="AO5113" t="str" cm="1">
        <f t="array" ref="AO5113">_xlfn.IFS($C5113&lt;36,"Youth", $C5113&lt;66, "Middle_age", $C5113&gt;65, "Old")</f>
        <v>Youth</v>
      </c>
      <c r="AP5113" t="str">
        <f t="shared" si="239"/>
        <v>6 năm</v>
      </c>
    </row>
    <row r="5114" spans="1:42" x14ac:dyDescent="0.35">
      <c r="A5114" t="s">
        <v>6266</v>
      </c>
      <c r="B5114" t="s">
        <v>9</v>
      </c>
      <c r="C5114">
        <v>22</v>
      </c>
      <c r="D5114" t="s">
        <v>13</v>
      </c>
      <c r="E5114">
        <v>0</v>
      </c>
      <c r="F5114" t="s">
        <v>2801</v>
      </c>
      <c r="G5114">
        <v>93635</v>
      </c>
      <c r="H5114">
        <v>36.995162000000001</v>
      </c>
      <c r="I5114">
        <v>-120.955099</v>
      </c>
      <c r="J5114">
        <v>0</v>
      </c>
      <c r="K5114" s="1">
        <v>22</v>
      </c>
      <c r="L5114" t="s">
        <v>12</v>
      </c>
      <c r="M5114" t="s">
        <v>10</v>
      </c>
      <c r="N5114">
        <v>1.74</v>
      </c>
      <c r="O5114" t="s">
        <v>13</v>
      </c>
      <c r="P5114" t="s">
        <v>10</v>
      </c>
      <c r="Q5114" t="s">
        <v>49</v>
      </c>
      <c r="R5114">
        <v>85</v>
      </c>
      <c r="S5114" t="s">
        <v>13</v>
      </c>
      <c r="T5114" t="s">
        <v>10</v>
      </c>
      <c r="U5114" t="s">
        <v>10</v>
      </c>
      <c r="V5114" t="s">
        <v>13</v>
      </c>
      <c r="W5114" t="s">
        <v>10</v>
      </c>
      <c r="X5114" t="s">
        <v>13</v>
      </c>
      <c r="Y5114" t="s">
        <v>13</v>
      </c>
      <c r="Z5114" t="s">
        <v>10</v>
      </c>
      <c r="AA5114" t="s">
        <v>15</v>
      </c>
      <c r="AB5114" t="s">
        <v>13</v>
      </c>
      <c r="AC5114" t="s">
        <v>26</v>
      </c>
      <c r="AD5114">
        <v>65.25</v>
      </c>
      <c r="AE5114">
        <v>1441.8</v>
      </c>
      <c r="AF5114">
        <v>0</v>
      </c>
      <c r="AG5114">
        <v>0</v>
      </c>
      <c r="AH5114">
        <v>38.28</v>
      </c>
      <c r="AI5114">
        <v>1480.08</v>
      </c>
      <c r="AJ5114" t="s">
        <v>17</v>
      </c>
      <c r="AM5114" t="str">
        <f t="shared" si="237"/>
        <v>Stayed</v>
      </c>
      <c r="AN5114" t="str">
        <f t="shared" si="238"/>
        <v>No</v>
      </c>
      <c r="AO5114" t="str" cm="1">
        <f t="array" ref="AO5114">_xlfn.IFS($C5114&lt;36,"Youth", $C5114&lt;66, "Middle_age", $C5114&gt;65, "Old")</f>
        <v>Youth</v>
      </c>
      <c r="AP5114" t="str">
        <f t="shared" si="239"/>
        <v>2 năm</v>
      </c>
    </row>
    <row r="5115" spans="1:42" x14ac:dyDescent="0.35">
      <c r="A5115" t="s">
        <v>6267</v>
      </c>
      <c r="B5115" t="s">
        <v>9</v>
      </c>
      <c r="C5115">
        <v>59</v>
      </c>
      <c r="D5115" t="s">
        <v>13</v>
      </c>
      <c r="E5115">
        <v>0</v>
      </c>
      <c r="F5115" t="s">
        <v>3525</v>
      </c>
      <c r="G5115">
        <v>91748</v>
      </c>
      <c r="H5115">
        <v>33.976753000000002</v>
      </c>
      <c r="I5115">
        <v>-117.897367</v>
      </c>
      <c r="J5115">
        <v>0</v>
      </c>
      <c r="K5115" s="1">
        <v>65</v>
      </c>
      <c r="L5115" t="s">
        <v>12</v>
      </c>
      <c r="M5115" t="s">
        <v>10</v>
      </c>
      <c r="N5115">
        <v>27.68</v>
      </c>
      <c r="O5115" t="s">
        <v>10</v>
      </c>
      <c r="P5115" t="s">
        <v>10</v>
      </c>
      <c r="Q5115" t="s">
        <v>25</v>
      </c>
      <c r="R5115">
        <v>6</v>
      </c>
      <c r="S5115" t="s">
        <v>13</v>
      </c>
      <c r="T5115" t="s">
        <v>10</v>
      </c>
      <c r="U5115" t="s">
        <v>10</v>
      </c>
      <c r="V5115" t="s">
        <v>13</v>
      </c>
      <c r="W5115" t="s">
        <v>10</v>
      </c>
      <c r="X5115" t="s">
        <v>13</v>
      </c>
      <c r="Y5115" t="s">
        <v>13</v>
      </c>
      <c r="Z5115" t="s">
        <v>13</v>
      </c>
      <c r="AA5115" t="s">
        <v>15</v>
      </c>
      <c r="AB5115" t="s">
        <v>10</v>
      </c>
      <c r="AC5115" t="s">
        <v>26</v>
      </c>
      <c r="AD5115">
        <v>95.5</v>
      </c>
      <c r="AE5115">
        <v>6153.85</v>
      </c>
      <c r="AF5115">
        <v>0</v>
      </c>
      <c r="AG5115">
        <v>80</v>
      </c>
      <c r="AH5115">
        <v>1799.2</v>
      </c>
      <c r="AI5115">
        <v>8033.05</v>
      </c>
      <c r="AJ5115" t="s">
        <v>17</v>
      </c>
      <c r="AM5115" t="str">
        <f t="shared" si="237"/>
        <v>VIP</v>
      </c>
      <c r="AN5115" t="str">
        <f t="shared" si="238"/>
        <v>No</v>
      </c>
      <c r="AO5115" t="str" cm="1">
        <f t="array" ref="AO5115">_xlfn.IFS($C5115&lt;36,"Youth", $C5115&lt;66, "Middle_age", $C5115&gt;65, "Old")</f>
        <v>Middle_age</v>
      </c>
      <c r="AP5115" t="str">
        <f t="shared" si="239"/>
        <v>6 năm</v>
      </c>
    </row>
    <row r="5116" spans="1:42" x14ac:dyDescent="0.35">
      <c r="A5116" t="s">
        <v>6268</v>
      </c>
      <c r="B5116" t="s">
        <v>9</v>
      </c>
      <c r="C5116">
        <v>48</v>
      </c>
      <c r="D5116" t="s">
        <v>13</v>
      </c>
      <c r="E5116">
        <v>0</v>
      </c>
      <c r="F5116" t="s">
        <v>4997</v>
      </c>
      <c r="G5116">
        <v>91320</v>
      </c>
      <c r="H5116">
        <v>34.172071000000003</v>
      </c>
      <c r="I5116">
        <v>-118.946262</v>
      </c>
      <c r="J5116">
        <v>0</v>
      </c>
      <c r="K5116" s="1">
        <v>38</v>
      </c>
      <c r="L5116" t="s">
        <v>12</v>
      </c>
      <c r="M5116" t="s">
        <v>10</v>
      </c>
      <c r="N5116">
        <v>32.630000000000003</v>
      </c>
      <c r="O5116" t="s">
        <v>13</v>
      </c>
      <c r="P5116" t="s">
        <v>13</v>
      </c>
      <c r="AA5116" t="s">
        <v>15</v>
      </c>
      <c r="AB5116" t="s">
        <v>13</v>
      </c>
      <c r="AC5116" t="s">
        <v>153</v>
      </c>
      <c r="AD5116">
        <v>19.3</v>
      </c>
      <c r="AE5116">
        <v>755.5</v>
      </c>
      <c r="AF5116">
        <v>0</v>
      </c>
      <c r="AG5116">
        <v>0</v>
      </c>
      <c r="AH5116">
        <v>1239.94</v>
      </c>
      <c r="AI5116">
        <v>1995.44</v>
      </c>
      <c r="AJ5116" t="s">
        <v>17</v>
      </c>
      <c r="AM5116" t="str">
        <f t="shared" si="237"/>
        <v>Stayed</v>
      </c>
      <c r="AN5116" t="str">
        <f t="shared" si="238"/>
        <v>No</v>
      </c>
      <c r="AO5116" t="str" cm="1">
        <f t="array" ref="AO5116">_xlfn.IFS($C5116&lt;36,"Youth", $C5116&lt;66, "Middle_age", $C5116&gt;65, "Old")</f>
        <v>Middle_age</v>
      </c>
      <c r="AP5116" t="str">
        <f t="shared" si="239"/>
        <v>4 năm</v>
      </c>
    </row>
    <row r="5117" spans="1:42" x14ac:dyDescent="0.35">
      <c r="A5117" t="s">
        <v>6269</v>
      </c>
      <c r="B5117" t="s">
        <v>19</v>
      </c>
      <c r="C5117">
        <v>63</v>
      </c>
      <c r="D5117" t="s">
        <v>10</v>
      </c>
      <c r="E5117">
        <v>0</v>
      </c>
      <c r="F5117" t="s">
        <v>620</v>
      </c>
      <c r="G5117">
        <v>90504</v>
      </c>
      <c r="H5117">
        <v>33.867257000000002</v>
      </c>
      <c r="I5117">
        <v>-118.330794</v>
      </c>
      <c r="J5117">
        <v>1</v>
      </c>
      <c r="K5117" s="1">
        <v>44</v>
      </c>
      <c r="L5117" t="s">
        <v>12</v>
      </c>
      <c r="M5117" t="s">
        <v>13</v>
      </c>
      <c r="P5117" t="s">
        <v>10</v>
      </c>
      <c r="Q5117" t="s">
        <v>14</v>
      </c>
      <c r="R5117">
        <v>18</v>
      </c>
      <c r="S5117" t="s">
        <v>13</v>
      </c>
      <c r="T5117" t="s">
        <v>10</v>
      </c>
      <c r="U5117" t="s">
        <v>10</v>
      </c>
      <c r="V5117" t="s">
        <v>13</v>
      </c>
      <c r="W5117" t="s">
        <v>10</v>
      </c>
      <c r="X5117" t="s">
        <v>10</v>
      </c>
      <c r="Y5117" t="s">
        <v>10</v>
      </c>
      <c r="Z5117" t="s">
        <v>10</v>
      </c>
      <c r="AA5117" t="s">
        <v>43</v>
      </c>
      <c r="AB5117" t="s">
        <v>13</v>
      </c>
      <c r="AC5117" t="s">
        <v>26</v>
      </c>
      <c r="AD5117">
        <v>54.3</v>
      </c>
      <c r="AE5117">
        <v>2390.4499999999998</v>
      </c>
      <c r="AF5117">
        <v>0</v>
      </c>
      <c r="AG5117">
        <v>0</v>
      </c>
      <c r="AH5117">
        <v>0</v>
      </c>
      <c r="AI5117">
        <v>2390.4499999999998</v>
      </c>
      <c r="AJ5117" t="s">
        <v>17</v>
      </c>
      <c r="AM5117" t="str">
        <f t="shared" si="237"/>
        <v>Stayed</v>
      </c>
      <c r="AN5117" t="str">
        <f t="shared" si="238"/>
        <v>No</v>
      </c>
      <c r="AO5117" t="str" cm="1">
        <f t="array" ref="AO5117">_xlfn.IFS($C5117&lt;36,"Youth", $C5117&lt;66, "Middle_age", $C5117&gt;65, "Old")</f>
        <v>Middle_age</v>
      </c>
      <c r="AP5117" t="str">
        <f t="shared" si="239"/>
        <v>4 năm</v>
      </c>
    </row>
    <row r="5118" spans="1:42" x14ac:dyDescent="0.35">
      <c r="A5118" t="s">
        <v>6270</v>
      </c>
      <c r="B5118" t="s">
        <v>9</v>
      </c>
      <c r="C5118">
        <v>61</v>
      </c>
      <c r="D5118" t="s">
        <v>13</v>
      </c>
      <c r="E5118">
        <v>0</v>
      </c>
      <c r="F5118" t="s">
        <v>2005</v>
      </c>
      <c r="G5118">
        <v>95965</v>
      </c>
      <c r="H5118">
        <v>39.624561</v>
      </c>
      <c r="I5118">
        <v>-121.55286599999999</v>
      </c>
      <c r="J5118">
        <v>0</v>
      </c>
      <c r="K5118" s="1">
        <v>6</v>
      </c>
      <c r="L5118" t="s">
        <v>24</v>
      </c>
      <c r="M5118" t="s">
        <v>10</v>
      </c>
      <c r="N5118">
        <v>7.35</v>
      </c>
      <c r="O5118" t="s">
        <v>13</v>
      </c>
      <c r="P5118" t="s">
        <v>13</v>
      </c>
      <c r="AA5118" t="s">
        <v>43</v>
      </c>
      <c r="AB5118" t="s">
        <v>13</v>
      </c>
      <c r="AC5118" t="s">
        <v>16</v>
      </c>
      <c r="AD5118">
        <v>19.55</v>
      </c>
      <c r="AE5118">
        <v>124.45</v>
      </c>
      <c r="AF5118">
        <v>0</v>
      </c>
      <c r="AG5118">
        <v>0</v>
      </c>
      <c r="AH5118">
        <v>44.1</v>
      </c>
      <c r="AI5118">
        <v>168.55</v>
      </c>
      <c r="AJ5118" t="s">
        <v>17</v>
      </c>
      <c r="AM5118" t="str">
        <f t="shared" si="237"/>
        <v>Stayed</v>
      </c>
      <c r="AN5118" t="str">
        <f t="shared" si="238"/>
        <v>No</v>
      </c>
      <c r="AO5118" t="str" cm="1">
        <f t="array" ref="AO5118">_xlfn.IFS($C5118&lt;36,"Youth", $C5118&lt;66, "Middle_age", $C5118&gt;65, "Old")</f>
        <v>Middle_age</v>
      </c>
      <c r="AP5118" t="str">
        <f t="shared" si="239"/>
        <v>1 năm</v>
      </c>
    </row>
    <row r="5119" spans="1:42" x14ac:dyDescent="0.35">
      <c r="A5119" t="s">
        <v>6271</v>
      </c>
      <c r="B5119" t="s">
        <v>19</v>
      </c>
      <c r="C5119">
        <v>59</v>
      </c>
      <c r="D5119" t="s">
        <v>10</v>
      </c>
      <c r="E5119">
        <v>0</v>
      </c>
      <c r="F5119" t="s">
        <v>1105</v>
      </c>
      <c r="G5119">
        <v>96124</v>
      </c>
      <c r="H5119">
        <v>39.672812999999998</v>
      </c>
      <c r="I5119">
        <v>-120.456699</v>
      </c>
      <c r="J5119">
        <v>0</v>
      </c>
      <c r="K5119" s="1">
        <v>67</v>
      </c>
      <c r="L5119" t="s">
        <v>12</v>
      </c>
      <c r="M5119" t="s">
        <v>10</v>
      </c>
      <c r="N5119">
        <v>47.46</v>
      </c>
      <c r="O5119" t="s">
        <v>13</v>
      </c>
      <c r="P5119" t="s">
        <v>10</v>
      </c>
      <c r="Q5119" t="s">
        <v>49</v>
      </c>
      <c r="R5119">
        <v>20</v>
      </c>
      <c r="S5119" t="s">
        <v>10</v>
      </c>
      <c r="T5119" t="s">
        <v>10</v>
      </c>
      <c r="U5119" t="s">
        <v>13</v>
      </c>
      <c r="V5119" t="s">
        <v>10</v>
      </c>
      <c r="W5119" t="s">
        <v>13</v>
      </c>
      <c r="X5119" t="s">
        <v>10</v>
      </c>
      <c r="Y5119" t="s">
        <v>10</v>
      </c>
      <c r="Z5119" t="s">
        <v>10</v>
      </c>
      <c r="AA5119" t="s">
        <v>43</v>
      </c>
      <c r="AB5119" t="s">
        <v>10</v>
      </c>
      <c r="AC5119" t="s">
        <v>16</v>
      </c>
      <c r="AD5119">
        <v>69.2</v>
      </c>
      <c r="AE5119">
        <v>4671.6499999999996</v>
      </c>
      <c r="AF5119">
        <v>0</v>
      </c>
      <c r="AG5119">
        <v>0</v>
      </c>
      <c r="AH5119">
        <v>3179.82</v>
      </c>
      <c r="AI5119">
        <v>7851.47</v>
      </c>
      <c r="AJ5119" t="s">
        <v>17</v>
      </c>
      <c r="AM5119" t="str">
        <f t="shared" si="237"/>
        <v>VIP</v>
      </c>
      <c r="AN5119" t="str">
        <f t="shared" si="238"/>
        <v>No</v>
      </c>
      <c r="AO5119" t="str" cm="1">
        <f t="array" ref="AO5119">_xlfn.IFS($C5119&lt;36,"Youth", $C5119&lt;66, "Middle_age", $C5119&gt;65, "Old")</f>
        <v>Middle_age</v>
      </c>
      <c r="AP5119" t="str">
        <f t="shared" si="239"/>
        <v>6 năm</v>
      </c>
    </row>
    <row r="5120" spans="1:42" x14ac:dyDescent="0.35">
      <c r="A5120" t="s">
        <v>6272</v>
      </c>
      <c r="B5120" t="s">
        <v>19</v>
      </c>
      <c r="C5120">
        <v>33</v>
      </c>
      <c r="D5120" t="s">
        <v>13</v>
      </c>
      <c r="E5120">
        <v>0</v>
      </c>
      <c r="F5120" t="s">
        <v>1264</v>
      </c>
      <c r="G5120">
        <v>90623</v>
      </c>
      <c r="H5120">
        <v>33.850504000000001</v>
      </c>
      <c r="I5120">
        <v>-118.03989199999999</v>
      </c>
      <c r="J5120">
        <v>0</v>
      </c>
      <c r="K5120" s="1">
        <v>2</v>
      </c>
      <c r="L5120" t="s">
        <v>12</v>
      </c>
      <c r="M5120" t="s">
        <v>10</v>
      </c>
      <c r="N5120">
        <v>48.66</v>
      </c>
      <c r="O5120" t="s">
        <v>13</v>
      </c>
      <c r="P5120" t="s">
        <v>10</v>
      </c>
      <c r="Q5120" t="s">
        <v>25</v>
      </c>
      <c r="R5120">
        <v>21</v>
      </c>
      <c r="S5120" t="s">
        <v>13</v>
      </c>
      <c r="T5120" t="s">
        <v>13</v>
      </c>
      <c r="U5120" t="s">
        <v>13</v>
      </c>
      <c r="V5120" t="s">
        <v>13</v>
      </c>
      <c r="W5120" t="s">
        <v>10</v>
      </c>
      <c r="X5120" t="s">
        <v>13</v>
      </c>
      <c r="Y5120" t="s">
        <v>13</v>
      </c>
      <c r="Z5120" t="s">
        <v>10</v>
      </c>
      <c r="AA5120" t="s">
        <v>21</v>
      </c>
      <c r="AB5120" t="s">
        <v>13</v>
      </c>
      <c r="AC5120" t="s">
        <v>26</v>
      </c>
      <c r="AD5120">
        <v>79</v>
      </c>
      <c r="AE5120">
        <v>143.65</v>
      </c>
      <c r="AF5120">
        <v>0</v>
      </c>
      <c r="AG5120">
        <v>0</v>
      </c>
      <c r="AH5120">
        <v>97.32</v>
      </c>
      <c r="AI5120">
        <v>240.97</v>
      </c>
      <c r="AJ5120" t="s">
        <v>27</v>
      </c>
      <c r="AK5120" t="s">
        <v>91</v>
      </c>
      <c r="AL5120" t="s">
        <v>165</v>
      </c>
      <c r="AM5120" t="str">
        <f t="shared" si="237"/>
        <v>Churned</v>
      </c>
      <c r="AN5120" t="str">
        <f t="shared" si="238"/>
        <v>No</v>
      </c>
      <c r="AO5120" t="str" cm="1">
        <f t="array" ref="AO5120">_xlfn.IFS($C5120&lt;36,"Youth", $C5120&lt;66, "Middle_age", $C5120&gt;65, "Old")</f>
        <v>Youth</v>
      </c>
      <c r="AP5120" t="str">
        <f t="shared" si="239"/>
        <v>1 năm</v>
      </c>
    </row>
    <row r="5121" spans="1:42" x14ac:dyDescent="0.35">
      <c r="A5121" t="s">
        <v>6273</v>
      </c>
      <c r="B5121" t="s">
        <v>19</v>
      </c>
      <c r="C5121">
        <v>45</v>
      </c>
      <c r="D5121" t="s">
        <v>13</v>
      </c>
      <c r="E5121">
        <v>0</v>
      </c>
      <c r="F5121" t="s">
        <v>170</v>
      </c>
      <c r="G5121">
        <v>92266</v>
      </c>
      <c r="H5121">
        <v>33.3249</v>
      </c>
      <c r="I5121">
        <v>-114.758334</v>
      </c>
      <c r="J5121">
        <v>0</v>
      </c>
      <c r="K5121" s="1">
        <v>72</v>
      </c>
      <c r="L5121" t="s">
        <v>12</v>
      </c>
      <c r="M5121" t="s">
        <v>10</v>
      </c>
      <c r="N5121">
        <v>33.93</v>
      </c>
      <c r="O5121" t="s">
        <v>10</v>
      </c>
      <c r="P5121" t="s">
        <v>10</v>
      </c>
      <c r="Q5121" t="s">
        <v>25</v>
      </c>
      <c r="R5121">
        <v>18</v>
      </c>
      <c r="S5121" t="s">
        <v>13</v>
      </c>
      <c r="T5121" t="s">
        <v>10</v>
      </c>
      <c r="U5121" t="s">
        <v>10</v>
      </c>
      <c r="V5121" t="s">
        <v>13</v>
      </c>
      <c r="W5121" t="s">
        <v>10</v>
      </c>
      <c r="X5121" t="s">
        <v>10</v>
      </c>
      <c r="Y5121" t="s">
        <v>10</v>
      </c>
      <c r="Z5121" t="s">
        <v>10</v>
      </c>
      <c r="AA5121" t="s">
        <v>15</v>
      </c>
      <c r="AB5121" t="s">
        <v>10</v>
      </c>
      <c r="AC5121" t="s">
        <v>26</v>
      </c>
      <c r="AD5121">
        <v>104.95</v>
      </c>
      <c r="AE5121">
        <v>7544.3</v>
      </c>
      <c r="AF5121">
        <v>25.42</v>
      </c>
      <c r="AG5121">
        <v>0</v>
      </c>
      <c r="AH5121">
        <v>2442.96</v>
      </c>
      <c r="AI5121">
        <v>9961.84</v>
      </c>
      <c r="AJ5121" t="s">
        <v>17</v>
      </c>
      <c r="AM5121" t="str">
        <f t="shared" si="237"/>
        <v>VIP</v>
      </c>
      <c r="AN5121" t="str">
        <f t="shared" si="238"/>
        <v>No</v>
      </c>
      <c r="AO5121" t="str" cm="1">
        <f t="array" ref="AO5121">_xlfn.IFS($C5121&lt;36,"Youth", $C5121&lt;66, "Middle_age", $C5121&gt;65, "Old")</f>
        <v>Middle_age</v>
      </c>
      <c r="AP5121" t="str">
        <f t="shared" si="239"/>
        <v>6 năm</v>
      </c>
    </row>
    <row r="5122" spans="1:42" x14ac:dyDescent="0.35">
      <c r="A5122" t="s">
        <v>6274</v>
      </c>
      <c r="B5122" t="s">
        <v>9</v>
      </c>
      <c r="C5122">
        <v>42</v>
      </c>
      <c r="D5122" t="s">
        <v>13</v>
      </c>
      <c r="E5122">
        <v>0</v>
      </c>
      <c r="F5122" t="s">
        <v>4343</v>
      </c>
      <c r="G5122">
        <v>93015</v>
      </c>
      <c r="H5122">
        <v>34.408161</v>
      </c>
      <c r="I5122">
        <v>-118.865111</v>
      </c>
      <c r="J5122">
        <v>0</v>
      </c>
      <c r="K5122" s="1">
        <v>40</v>
      </c>
      <c r="L5122" t="s">
        <v>12</v>
      </c>
      <c r="M5122" t="s">
        <v>10</v>
      </c>
      <c r="N5122">
        <v>22.89</v>
      </c>
      <c r="O5122" t="s">
        <v>13</v>
      </c>
      <c r="P5122" t="s">
        <v>13</v>
      </c>
      <c r="AA5122" t="s">
        <v>43</v>
      </c>
      <c r="AB5122" t="s">
        <v>10</v>
      </c>
      <c r="AC5122" t="s">
        <v>26</v>
      </c>
      <c r="AD5122">
        <v>20.6</v>
      </c>
      <c r="AE5122">
        <v>827.3</v>
      </c>
      <c r="AF5122">
        <v>0</v>
      </c>
      <c r="AG5122">
        <v>0</v>
      </c>
      <c r="AH5122">
        <v>915.6</v>
      </c>
      <c r="AI5122">
        <v>1742.9</v>
      </c>
      <c r="AJ5122" t="s">
        <v>17</v>
      </c>
      <c r="AM5122" t="str">
        <f t="shared" si="237"/>
        <v>Stayed</v>
      </c>
      <c r="AN5122" t="str">
        <f t="shared" si="238"/>
        <v>No</v>
      </c>
      <c r="AO5122" t="str" cm="1">
        <f t="array" ref="AO5122">_xlfn.IFS($C5122&lt;36,"Youth", $C5122&lt;66, "Middle_age", $C5122&gt;65, "Old")</f>
        <v>Middle_age</v>
      </c>
      <c r="AP5122" t="str">
        <f t="shared" si="239"/>
        <v>4 năm</v>
      </c>
    </row>
    <row r="5123" spans="1:42" x14ac:dyDescent="0.35">
      <c r="A5123" t="s">
        <v>6275</v>
      </c>
      <c r="B5123" t="s">
        <v>9</v>
      </c>
      <c r="C5123">
        <v>75</v>
      </c>
      <c r="D5123" t="s">
        <v>13</v>
      </c>
      <c r="E5123">
        <v>0</v>
      </c>
      <c r="F5123" t="s">
        <v>5316</v>
      </c>
      <c r="G5123">
        <v>95551</v>
      </c>
      <c r="H5123">
        <v>40.665951999999997</v>
      </c>
      <c r="I5123">
        <v>-124.24005099999999</v>
      </c>
      <c r="J5123">
        <v>0</v>
      </c>
      <c r="K5123" s="1">
        <v>1</v>
      </c>
      <c r="L5123" t="s">
        <v>24</v>
      </c>
      <c r="M5123" t="s">
        <v>10</v>
      </c>
      <c r="N5123">
        <v>29.68</v>
      </c>
      <c r="O5123" t="s">
        <v>13</v>
      </c>
      <c r="P5123" t="s">
        <v>10</v>
      </c>
      <c r="Q5123" t="s">
        <v>14</v>
      </c>
      <c r="R5123">
        <v>18</v>
      </c>
      <c r="S5123" t="s">
        <v>13</v>
      </c>
      <c r="T5123" t="s">
        <v>13</v>
      </c>
      <c r="U5123" t="s">
        <v>13</v>
      </c>
      <c r="V5123" t="s">
        <v>13</v>
      </c>
      <c r="W5123" t="s">
        <v>13</v>
      </c>
      <c r="X5123" t="s">
        <v>13</v>
      </c>
      <c r="Y5123" t="s">
        <v>13</v>
      </c>
      <c r="Z5123" t="s">
        <v>10</v>
      </c>
      <c r="AA5123" t="s">
        <v>21</v>
      </c>
      <c r="AB5123" t="s">
        <v>10</v>
      </c>
      <c r="AC5123" t="s">
        <v>26</v>
      </c>
      <c r="AD5123">
        <v>69.25</v>
      </c>
      <c r="AE5123">
        <v>69.25</v>
      </c>
      <c r="AF5123">
        <v>0</v>
      </c>
      <c r="AG5123">
        <v>0</v>
      </c>
      <c r="AH5123">
        <v>29.68</v>
      </c>
      <c r="AI5123">
        <v>98.93</v>
      </c>
      <c r="AJ5123" t="s">
        <v>27</v>
      </c>
      <c r="AK5123" t="s">
        <v>91</v>
      </c>
      <c r="AL5123" t="s">
        <v>165</v>
      </c>
      <c r="AM5123" t="str">
        <f t="shared" ref="AM5123:AM5186" si="240">IF($AJ5123="Churned",$AJ5123,IF($AI5123&gt;AVERAGE($AI:$AI),"VIP",$AJ5123))</f>
        <v>Churned</v>
      </c>
      <c r="AN5123" t="str">
        <f t="shared" ref="AN5123:AN5186" si="241">IF($E5123&gt;0,"Yes","No")</f>
        <v>No</v>
      </c>
      <c r="AO5123" t="str" cm="1">
        <f t="array" ref="AO5123">_xlfn.IFS($C5123&lt;36,"Youth", $C5123&lt;66, "Middle_age", $C5123&gt;65, "Old")</f>
        <v>Old</v>
      </c>
      <c r="AP5123" t="str">
        <f t="shared" ref="AP5123:AP5186" si="242">IF($K5123&lt;=12, "1 năm", IF($K5123&lt;=24, "2 năm", IF($K5123&lt;=36, "3 năm", IF($K5123&lt;=48, "4 năm", IF($K5123&lt;=60, "5 năm", IF($K5123&lt;=72, "6 năm"))))))</f>
        <v>1 năm</v>
      </c>
    </row>
    <row r="5124" spans="1:42" x14ac:dyDescent="0.35">
      <c r="A5124" t="s">
        <v>6276</v>
      </c>
      <c r="B5124" t="s">
        <v>19</v>
      </c>
      <c r="C5124">
        <v>76</v>
      </c>
      <c r="D5124" t="s">
        <v>10</v>
      </c>
      <c r="E5124">
        <v>0</v>
      </c>
      <c r="F5124" t="s">
        <v>2919</v>
      </c>
      <c r="G5124">
        <v>92336</v>
      </c>
      <c r="H5124">
        <v>34.136367</v>
      </c>
      <c r="I5124">
        <v>-117.460803</v>
      </c>
      <c r="J5124">
        <v>7</v>
      </c>
      <c r="K5124" s="1">
        <v>11</v>
      </c>
      <c r="L5124" t="s">
        <v>32</v>
      </c>
      <c r="M5124" t="s">
        <v>10</v>
      </c>
      <c r="N5124">
        <v>24.42</v>
      </c>
      <c r="O5124" t="s">
        <v>13</v>
      </c>
      <c r="P5124" t="s">
        <v>10</v>
      </c>
      <c r="Q5124" t="s">
        <v>25</v>
      </c>
      <c r="R5124">
        <v>29</v>
      </c>
      <c r="S5124" t="s">
        <v>13</v>
      </c>
      <c r="T5124" t="s">
        <v>13</v>
      </c>
      <c r="U5124" t="s">
        <v>13</v>
      </c>
      <c r="V5124" t="s">
        <v>13</v>
      </c>
      <c r="W5124" t="s">
        <v>13</v>
      </c>
      <c r="X5124" t="s">
        <v>13</v>
      </c>
      <c r="Y5124" t="s">
        <v>13</v>
      </c>
      <c r="Z5124" t="s">
        <v>10</v>
      </c>
      <c r="AA5124" t="s">
        <v>43</v>
      </c>
      <c r="AB5124" t="s">
        <v>10</v>
      </c>
      <c r="AC5124" t="s">
        <v>26</v>
      </c>
      <c r="AD5124">
        <v>70.2</v>
      </c>
      <c r="AE5124">
        <v>834.7</v>
      </c>
      <c r="AF5124">
        <v>0</v>
      </c>
      <c r="AG5124">
        <v>0</v>
      </c>
      <c r="AH5124">
        <v>268.62</v>
      </c>
      <c r="AI5124">
        <v>1103.32</v>
      </c>
      <c r="AJ5124" t="s">
        <v>17</v>
      </c>
      <c r="AM5124" t="str">
        <f t="shared" si="240"/>
        <v>Stayed</v>
      </c>
      <c r="AN5124" t="str">
        <f t="shared" si="241"/>
        <v>No</v>
      </c>
      <c r="AO5124" t="str" cm="1">
        <f t="array" ref="AO5124">_xlfn.IFS($C5124&lt;36,"Youth", $C5124&lt;66, "Middle_age", $C5124&gt;65, "Old")</f>
        <v>Old</v>
      </c>
      <c r="AP5124" t="str">
        <f t="shared" si="242"/>
        <v>1 năm</v>
      </c>
    </row>
    <row r="5125" spans="1:42" x14ac:dyDescent="0.35">
      <c r="A5125" t="s">
        <v>6277</v>
      </c>
      <c r="B5125" t="s">
        <v>9</v>
      </c>
      <c r="C5125">
        <v>20</v>
      </c>
      <c r="D5125" t="s">
        <v>10</v>
      </c>
      <c r="E5125">
        <v>0</v>
      </c>
      <c r="F5125" t="s">
        <v>628</v>
      </c>
      <c r="G5125">
        <v>93110</v>
      </c>
      <c r="H5125">
        <v>34.437944999999999</v>
      </c>
      <c r="I5125">
        <v>-119.77191000000001</v>
      </c>
      <c r="J5125">
        <v>7</v>
      </c>
      <c r="K5125" s="1">
        <v>65</v>
      </c>
      <c r="L5125" t="s">
        <v>12</v>
      </c>
      <c r="M5125" t="s">
        <v>10</v>
      </c>
      <c r="N5125">
        <v>34.14</v>
      </c>
      <c r="O5125" t="s">
        <v>10</v>
      </c>
      <c r="P5125" t="s">
        <v>10</v>
      </c>
      <c r="Q5125" t="s">
        <v>25</v>
      </c>
      <c r="R5125">
        <v>26</v>
      </c>
      <c r="S5125" t="s">
        <v>13</v>
      </c>
      <c r="T5125" t="s">
        <v>10</v>
      </c>
      <c r="U5125" t="s">
        <v>10</v>
      </c>
      <c r="V5125" t="s">
        <v>13</v>
      </c>
      <c r="W5125" t="s">
        <v>10</v>
      </c>
      <c r="X5125" t="s">
        <v>10</v>
      </c>
      <c r="Y5125" t="s">
        <v>10</v>
      </c>
      <c r="Z5125" t="s">
        <v>10</v>
      </c>
      <c r="AA5125" t="s">
        <v>21</v>
      </c>
      <c r="AB5125" t="s">
        <v>10</v>
      </c>
      <c r="AC5125" t="s">
        <v>26</v>
      </c>
      <c r="AD5125">
        <v>105.5</v>
      </c>
      <c r="AE5125">
        <v>6985.65</v>
      </c>
      <c r="AF5125">
        <v>0</v>
      </c>
      <c r="AG5125">
        <v>0</v>
      </c>
      <c r="AH5125">
        <v>2219.1</v>
      </c>
      <c r="AI5125">
        <v>9204.75</v>
      </c>
      <c r="AJ5125" t="s">
        <v>27</v>
      </c>
      <c r="AK5125" t="s">
        <v>28</v>
      </c>
      <c r="AL5125" t="s">
        <v>29</v>
      </c>
      <c r="AM5125" t="str">
        <f t="shared" si="240"/>
        <v>Churned</v>
      </c>
      <c r="AN5125" t="str">
        <f t="shared" si="241"/>
        <v>No</v>
      </c>
      <c r="AO5125" t="str" cm="1">
        <f t="array" ref="AO5125">_xlfn.IFS($C5125&lt;36,"Youth", $C5125&lt;66, "Middle_age", $C5125&gt;65, "Old")</f>
        <v>Youth</v>
      </c>
      <c r="AP5125" t="str">
        <f t="shared" si="242"/>
        <v>6 năm</v>
      </c>
    </row>
    <row r="5126" spans="1:42" x14ac:dyDescent="0.35">
      <c r="A5126" t="s">
        <v>6278</v>
      </c>
      <c r="B5126" t="s">
        <v>9</v>
      </c>
      <c r="C5126">
        <v>50</v>
      </c>
      <c r="D5126" t="s">
        <v>10</v>
      </c>
      <c r="E5126">
        <v>0</v>
      </c>
      <c r="F5126" t="s">
        <v>179</v>
      </c>
      <c r="G5126">
        <v>95548</v>
      </c>
      <c r="H5126">
        <v>41.572812999999996</v>
      </c>
      <c r="I5126">
        <v>-124.035011</v>
      </c>
      <c r="J5126">
        <v>9</v>
      </c>
      <c r="K5126" s="1">
        <v>70</v>
      </c>
      <c r="L5126" t="s">
        <v>12</v>
      </c>
      <c r="M5126" t="s">
        <v>10</v>
      </c>
      <c r="N5126">
        <v>5.46</v>
      </c>
      <c r="O5126" t="s">
        <v>10</v>
      </c>
      <c r="P5126" t="s">
        <v>10</v>
      </c>
      <c r="Q5126" t="s">
        <v>25</v>
      </c>
      <c r="R5126">
        <v>30</v>
      </c>
      <c r="S5126" t="s">
        <v>13</v>
      </c>
      <c r="T5126" t="s">
        <v>13</v>
      </c>
      <c r="U5126" t="s">
        <v>10</v>
      </c>
      <c r="V5126" t="s">
        <v>10</v>
      </c>
      <c r="W5126" t="s">
        <v>10</v>
      </c>
      <c r="X5126" t="s">
        <v>10</v>
      </c>
      <c r="Y5126" t="s">
        <v>10</v>
      </c>
      <c r="Z5126" t="s">
        <v>13</v>
      </c>
      <c r="AA5126" t="s">
        <v>43</v>
      </c>
      <c r="AB5126" t="s">
        <v>10</v>
      </c>
      <c r="AC5126" t="s">
        <v>26</v>
      </c>
      <c r="AD5126">
        <v>104.3</v>
      </c>
      <c r="AE5126">
        <v>7188.5</v>
      </c>
      <c r="AF5126">
        <v>0</v>
      </c>
      <c r="AG5126">
        <v>30</v>
      </c>
      <c r="AH5126">
        <v>382.2</v>
      </c>
      <c r="AI5126">
        <v>7600.7</v>
      </c>
      <c r="AJ5126" t="s">
        <v>17</v>
      </c>
      <c r="AM5126" t="str">
        <f t="shared" si="240"/>
        <v>VIP</v>
      </c>
      <c r="AN5126" t="str">
        <f t="shared" si="241"/>
        <v>No</v>
      </c>
      <c r="AO5126" t="str" cm="1">
        <f t="array" ref="AO5126">_xlfn.IFS($C5126&lt;36,"Youth", $C5126&lt;66, "Middle_age", $C5126&gt;65, "Old")</f>
        <v>Middle_age</v>
      </c>
      <c r="AP5126" t="str">
        <f t="shared" si="242"/>
        <v>6 năm</v>
      </c>
    </row>
    <row r="5127" spans="1:42" x14ac:dyDescent="0.35">
      <c r="A5127" t="s">
        <v>6279</v>
      </c>
      <c r="B5127" t="s">
        <v>19</v>
      </c>
      <c r="C5127">
        <v>25</v>
      </c>
      <c r="D5127" t="s">
        <v>13</v>
      </c>
      <c r="E5127">
        <v>0</v>
      </c>
      <c r="F5127" t="s">
        <v>114</v>
      </c>
      <c r="G5127">
        <v>95212</v>
      </c>
      <c r="H5127">
        <v>38.049456999999997</v>
      </c>
      <c r="I5127">
        <v>-121.21653000000001</v>
      </c>
      <c r="J5127">
        <v>0</v>
      </c>
      <c r="K5127" s="1">
        <v>10</v>
      </c>
      <c r="L5127" t="s">
        <v>32</v>
      </c>
      <c r="M5127" t="s">
        <v>10</v>
      </c>
      <c r="N5127">
        <v>40.22</v>
      </c>
      <c r="O5127" t="s">
        <v>13</v>
      </c>
      <c r="P5127" t="s">
        <v>10</v>
      </c>
      <c r="Q5127" t="s">
        <v>25</v>
      </c>
      <c r="R5127">
        <v>41</v>
      </c>
      <c r="S5127" t="s">
        <v>13</v>
      </c>
      <c r="T5127" t="s">
        <v>13</v>
      </c>
      <c r="U5127" t="s">
        <v>10</v>
      </c>
      <c r="V5127" t="s">
        <v>13</v>
      </c>
      <c r="W5127" t="s">
        <v>10</v>
      </c>
      <c r="X5127" t="s">
        <v>10</v>
      </c>
      <c r="Y5127" t="s">
        <v>10</v>
      </c>
      <c r="Z5127" t="s">
        <v>10</v>
      </c>
      <c r="AA5127" t="s">
        <v>21</v>
      </c>
      <c r="AB5127" t="s">
        <v>10</v>
      </c>
      <c r="AC5127" t="s">
        <v>26</v>
      </c>
      <c r="AD5127">
        <v>94.9</v>
      </c>
      <c r="AE5127">
        <v>1048.8499999999999</v>
      </c>
      <c r="AF5127">
        <v>0</v>
      </c>
      <c r="AG5127">
        <v>0</v>
      </c>
      <c r="AH5127">
        <v>402.2</v>
      </c>
      <c r="AI5127">
        <v>1451.05</v>
      </c>
      <c r="AJ5127" t="s">
        <v>27</v>
      </c>
      <c r="AK5127" t="s">
        <v>28</v>
      </c>
      <c r="AL5127" t="s">
        <v>29</v>
      </c>
      <c r="AM5127" t="str">
        <f t="shared" si="240"/>
        <v>Churned</v>
      </c>
      <c r="AN5127" t="str">
        <f t="shared" si="241"/>
        <v>No</v>
      </c>
      <c r="AO5127" t="str" cm="1">
        <f t="array" ref="AO5127">_xlfn.IFS($C5127&lt;36,"Youth", $C5127&lt;66, "Middle_age", $C5127&gt;65, "Old")</f>
        <v>Youth</v>
      </c>
      <c r="AP5127" t="str">
        <f t="shared" si="242"/>
        <v>1 năm</v>
      </c>
    </row>
    <row r="5128" spans="1:42" x14ac:dyDescent="0.35">
      <c r="A5128" t="s">
        <v>6280</v>
      </c>
      <c r="B5128" t="s">
        <v>9</v>
      </c>
      <c r="C5128">
        <v>78</v>
      </c>
      <c r="D5128" t="s">
        <v>10</v>
      </c>
      <c r="E5128">
        <v>0</v>
      </c>
      <c r="F5128" t="s">
        <v>504</v>
      </c>
      <c r="G5128">
        <v>92663</v>
      </c>
      <c r="H5128">
        <v>33.622509999999998</v>
      </c>
      <c r="I5128">
        <v>-117.927024</v>
      </c>
      <c r="J5128">
        <v>4</v>
      </c>
      <c r="K5128" s="1">
        <v>1</v>
      </c>
      <c r="L5128" t="s">
        <v>12</v>
      </c>
      <c r="M5128" t="s">
        <v>10</v>
      </c>
      <c r="N5128">
        <v>17.350000000000001</v>
      </c>
      <c r="O5128" t="s">
        <v>10</v>
      </c>
      <c r="P5128" t="s">
        <v>10</v>
      </c>
      <c r="Q5128" t="s">
        <v>25</v>
      </c>
      <c r="R5128">
        <v>23</v>
      </c>
      <c r="S5128" t="s">
        <v>13</v>
      </c>
      <c r="T5128" t="s">
        <v>13</v>
      </c>
      <c r="U5128" t="s">
        <v>10</v>
      </c>
      <c r="V5128" t="s">
        <v>13</v>
      </c>
      <c r="W5128" t="s">
        <v>10</v>
      </c>
      <c r="X5128" t="s">
        <v>10</v>
      </c>
      <c r="Y5128" t="s">
        <v>13</v>
      </c>
      <c r="Z5128" t="s">
        <v>10</v>
      </c>
      <c r="AA5128" t="s">
        <v>21</v>
      </c>
      <c r="AB5128" t="s">
        <v>10</v>
      </c>
      <c r="AC5128" t="s">
        <v>26</v>
      </c>
      <c r="AD5128">
        <v>100.8</v>
      </c>
      <c r="AE5128">
        <v>100.8</v>
      </c>
      <c r="AF5128">
        <v>0</v>
      </c>
      <c r="AG5128">
        <v>0</v>
      </c>
      <c r="AH5128">
        <v>17.350000000000001</v>
      </c>
      <c r="AI5128">
        <v>118.15</v>
      </c>
      <c r="AJ5128" t="s">
        <v>27</v>
      </c>
      <c r="AK5128" t="s">
        <v>91</v>
      </c>
      <c r="AL5128" t="s">
        <v>92</v>
      </c>
      <c r="AM5128" t="str">
        <f t="shared" si="240"/>
        <v>Churned</v>
      </c>
      <c r="AN5128" t="str">
        <f t="shared" si="241"/>
        <v>No</v>
      </c>
      <c r="AO5128" t="str" cm="1">
        <f t="array" ref="AO5128">_xlfn.IFS($C5128&lt;36,"Youth", $C5128&lt;66, "Middle_age", $C5128&gt;65, "Old")</f>
        <v>Old</v>
      </c>
      <c r="AP5128" t="str">
        <f t="shared" si="242"/>
        <v>1 năm</v>
      </c>
    </row>
    <row r="5129" spans="1:42" x14ac:dyDescent="0.35">
      <c r="A5129" t="s">
        <v>6281</v>
      </c>
      <c r="B5129" t="s">
        <v>19</v>
      </c>
      <c r="C5129">
        <v>27</v>
      </c>
      <c r="D5129" t="s">
        <v>10</v>
      </c>
      <c r="E5129">
        <v>1</v>
      </c>
      <c r="F5129" t="s">
        <v>125</v>
      </c>
      <c r="G5129">
        <v>95401</v>
      </c>
      <c r="H5129">
        <v>38.460517000000003</v>
      </c>
      <c r="I5129">
        <v>-122.790335</v>
      </c>
      <c r="J5129">
        <v>8</v>
      </c>
      <c r="K5129" s="1">
        <v>41</v>
      </c>
      <c r="L5129" t="s">
        <v>46</v>
      </c>
      <c r="M5129" t="s">
        <v>10</v>
      </c>
      <c r="N5129">
        <v>39.53</v>
      </c>
      <c r="O5129" t="s">
        <v>13</v>
      </c>
      <c r="P5129" t="s">
        <v>13</v>
      </c>
      <c r="AA5129" t="s">
        <v>15</v>
      </c>
      <c r="AB5129" t="s">
        <v>13</v>
      </c>
      <c r="AC5129" t="s">
        <v>26</v>
      </c>
      <c r="AD5129">
        <v>19.5</v>
      </c>
      <c r="AE5129">
        <v>798.2</v>
      </c>
      <c r="AF5129">
        <v>0</v>
      </c>
      <c r="AG5129">
        <v>0</v>
      </c>
      <c r="AH5129">
        <v>1620.73</v>
      </c>
      <c r="AI5129">
        <v>2418.9299999999998</v>
      </c>
      <c r="AJ5129" t="s">
        <v>17</v>
      </c>
      <c r="AM5129" t="str">
        <f t="shared" si="240"/>
        <v>Stayed</v>
      </c>
      <c r="AN5129" t="str">
        <f t="shared" si="241"/>
        <v>Yes</v>
      </c>
      <c r="AO5129" t="str" cm="1">
        <f t="array" ref="AO5129">_xlfn.IFS($C5129&lt;36,"Youth", $C5129&lt;66, "Middle_age", $C5129&gt;65, "Old")</f>
        <v>Youth</v>
      </c>
      <c r="AP5129" t="str">
        <f t="shared" si="242"/>
        <v>4 năm</v>
      </c>
    </row>
    <row r="5130" spans="1:42" x14ac:dyDescent="0.35">
      <c r="A5130" t="s">
        <v>6282</v>
      </c>
      <c r="B5130" t="s">
        <v>19</v>
      </c>
      <c r="C5130">
        <v>30</v>
      </c>
      <c r="D5130" t="s">
        <v>10</v>
      </c>
      <c r="E5130">
        <v>2</v>
      </c>
      <c r="F5130" t="s">
        <v>1196</v>
      </c>
      <c r="G5130">
        <v>91505</v>
      </c>
      <c r="H5130">
        <v>34.174214999999997</v>
      </c>
      <c r="I5130">
        <v>-118.345928</v>
      </c>
      <c r="J5130">
        <v>6</v>
      </c>
      <c r="K5130" s="1">
        <v>24</v>
      </c>
      <c r="L5130" t="s">
        <v>12</v>
      </c>
      <c r="M5130" t="s">
        <v>10</v>
      </c>
      <c r="N5130">
        <v>44.57</v>
      </c>
      <c r="O5130" t="s">
        <v>13</v>
      </c>
      <c r="P5130" t="s">
        <v>10</v>
      </c>
      <c r="Q5130" t="s">
        <v>14</v>
      </c>
      <c r="R5130">
        <v>26</v>
      </c>
      <c r="S5130" t="s">
        <v>10</v>
      </c>
      <c r="T5130" t="s">
        <v>10</v>
      </c>
      <c r="U5130" t="s">
        <v>13</v>
      </c>
      <c r="V5130" t="s">
        <v>10</v>
      </c>
      <c r="W5130" t="s">
        <v>13</v>
      </c>
      <c r="X5130" t="s">
        <v>10</v>
      </c>
      <c r="Y5130" t="s">
        <v>10</v>
      </c>
      <c r="Z5130" t="s">
        <v>10</v>
      </c>
      <c r="AA5130" t="s">
        <v>21</v>
      </c>
      <c r="AB5130" t="s">
        <v>10</v>
      </c>
      <c r="AC5130" t="s">
        <v>16</v>
      </c>
      <c r="AD5130">
        <v>70.3</v>
      </c>
      <c r="AE5130">
        <v>1706.45</v>
      </c>
      <c r="AF5130">
        <v>0</v>
      </c>
      <c r="AG5130">
        <v>0</v>
      </c>
      <c r="AH5130">
        <v>1069.68</v>
      </c>
      <c r="AI5130">
        <v>2776.13</v>
      </c>
      <c r="AJ5130" t="s">
        <v>17</v>
      </c>
      <c r="AM5130" t="str">
        <f t="shared" si="240"/>
        <v>Stayed</v>
      </c>
      <c r="AN5130" t="str">
        <f t="shared" si="241"/>
        <v>Yes</v>
      </c>
      <c r="AO5130" t="str" cm="1">
        <f t="array" ref="AO5130">_xlfn.IFS($C5130&lt;36,"Youth", $C5130&lt;66, "Middle_age", $C5130&gt;65, "Old")</f>
        <v>Youth</v>
      </c>
      <c r="AP5130" t="str">
        <f t="shared" si="242"/>
        <v>2 năm</v>
      </c>
    </row>
    <row r="5131" spans="1:42" x14ac:dyDescent="0.35">
      <c r="A5131" t="s">
        <v>6283</v>
      </c>
      <c r="B5131" t="s">
        <v>19</v>
      </c>
      <c r="C5131">
        <v>49</v>
      </c>
      <c r="D5131" t="s">
        <v>10</v>
      </c>
      <c r="E5131">
        <v>0</v>
      </c>
      <c r="F5131" t="s">
        <v>3532</v>
      </c>
      <c r="G5131">
        <v>92548</v>
      </c>
      <c r="H5131">
        <v>33.761893999999998</v>
      </c>
      <c r="I5131">
        <v>-117.120868</v>
      </c>
      <c r="J5131">
        <v>4</v>
      </c>
      <c r="K5131" s="1">
        <v>2</v>
      </c>
      <c r="L5131" t="s">
        <v>12</v>
      </c>
      <c r="M5131" t="s">
        <v>10</v>
      </c>
      <c r="N5131">
        <v>18.79</v>
      </c>
      <c r="O5131" t="s">
        <v>13</v>
      </c>
      <c r="P5131" t="s">
        <v>10</v>
      </c>
      <c r="Q5131" t="s">
        <v>25</v>
      </c>
      <c r="R5131">
        <v>19</v>
      </c>
      <c r="S5131" t="s">
        <v>13</v>
      </c>
      <c r="T5131" t="s">
        <v>13</v>
      </c>
      <c r="U5131" t="s">
        <v>13</v>
      </c>
      <c r="V5131" t="s">
        <v>10</v>
      </c>
      <c r="W5131" t="s">
        <v>10</v>
      </c>
      <c r="X5131" t="s">
        <v>10</v>
      </c>
      <c r="Y5131" t="s">
        <v>10</v>
      </c>
      <c r="Z5131" t="s">
        <v>10</v>
      </c>
      <c r="AA5131" t="s">
        <v>21</v>
      </c>
      <c r="AB5131" t="s">
        <v>10</v>
      </c>
      <c r="AC5131" t="s">
        <v>26</v>
      </c>
      <c r="AD5131">
        <v>94.2</v>
      </c>
      <c r="AE5131">
        <v>167.5</v>
      </c>
      <c r="AF5131">
        <v>0</v>
      </c>
      <c r="AG5131">
        <v>0</v>
      </c>
      <c r="AH5131">
        <v>37.58</v>
      </c>
      <c r="AI5131">
        <v>205.08</v>
      </c>
      <c r="AJ5131" t="s">
        <v>27</v>
      </c>
      <c r="AK5131" t="s">
        <v>79</v>
      </c>
      <c r="AL5131" t="s">
        <v>80</v>
      </c>
      <c r="AM5131" t="str">
        <f t="shared" si="240"/>
        <v>Churned</v>
      </c>
      <c r="AN5131" t="str">
        <f t="shared" si="241"/>
        <v>No</v>
      </c>
      <c r="AO5131" t="str" cm="1">
        <f t="array" ref="AO5131">_xlfn.IFS($C5131&lt;36,"Youth", $C5131&lt;66, "Middle_age", $C5131&gt;65, "Old")</f>
        <v>Middle_age</v>
      </c>
      <c r="AP5131" t="str">
        <f t="shared" si="242"/>
        <v>1 năm</v>
      </c>
    </row>
    <row r="5132" spans="1:42" x14ac:dyDescent="0.35">
      <c r="A5132" t="s">
        <v>6284</v>
      </c>
      <c r="B5132" t="s">
        <v>9</v>
      </c>
      <c r="C5132">
        <v>27</v>
      </c>
      <c r="D5132" t="s">
        <v>10</v>
      </c>
      <c r="E5132">
        <v>1</v>
      </c>
      <c r="F5132" t="s">
        <v>5112</v>
      </c>
      <c r="G5132">
        <v>90640</v>
      </c>
      <c r="H5132">
        <v>34.015217</v>
      </c>
      <c r="I5132">
        <v>-118.109962</v>
      </c>
      <c r="J5132">
        <v>1</v>
      </c>
      <c r="K5132" s="1">
        <v>4</v>
      </c>
      <c r="L5132" t="s">
        <v>12</v>
      </c>
      <c r="M5132" t="s">
        <v>10</v>
      </c>
      <c r="N5132">
        <v>39.89</v>
      </c>
      <c r="O5132" t="s">
        <v>13</v>
      </c>
      <c r="P5132" t="s">
        <v>13</v>
      </c>
      <c r="AA5132" t="s">
        <v>21</v>
      </c>
      <c r="AB5132" t="s">
        <v>13</v>
      </c>
      <c r="AC5132" t="s">
        <v>16</v>
      </c>
      <c r="AD5132">
        <v>20.85</v>
      </c>
      <c r="AE5132">
        <v>62.9</v>
      </c>
      <c r="AF5132">
        <v>0</v>
      </c>
      <c r="AG5132">
        <v>0</v>
      </c>
      <c r="AH5132">
        <v>159.56</v>
      </c>
      <c r="AI5132">
        <v>222.46</v>
      </c>
      <c r="AJ5132" t="s">
        <v>17</v>
      </c>
      <c r="AM5132" t="str">
        <f t="shared" si="240"/>
        <v>Stayed</v>
      </c>
      <c r="AN5132" t="str">
        <f t="shared" si="241"/>
        <v>Yes</v>
      </c>
      <c r="AO5132" t="str" cm="1">
        <f t="array" ref="AO5132">_xlfn.IFS($C5132&lt;36,"Youth", $C5132&lt;66, "Middle_age", $C5132&gt;65, "Old")</f>
        <v>Youth</v>
      </c>
      <c r="AP5132" t="str">
        <f t="shared" si="242"/>
        <v>1 năm</v>
      </c>
    </row>
    <row r="5133" spans="1:42" x14ac:dyDescent="0.35">
      <c r="A5133" t="s">
        <v>6285</v>
      </c>
      <c r="B5133" t="s">
        <v>19</v>
      </c>
      <c r="C5133">
        <v>79</v>
      </c>
      <c r="D5133" t="s">
        <v>10</v>
      </c>
      <c r="E5133">
        <v>0</v>
      </c>
      <c r="F5133" t="s">
        <v>5821</v>
      </c>
      <c r="G5133">
        <v>93219</v>
      </c>
      <c r="H5133">
        <v>35.858054000000003</v>
      </c>
      <c r="I5133">
        <v>-119.305858</v>
      </c>
      <c r="J5133">
        <v>7</v>
      </c>
      <c r="K5133" s="1">
        <v>17</v>
      </c>
      <c r="L5133" t="s">
        <v>12</v>
      </c>
      <c r="M5133" t="s">
        <v>10</v>
      </c>
      <c r="N5133">
        <v>46.44</v>
      </c>
      <c r="O5133" t="s">
        <v>10</v>
      </c>
      <c r="P5133" t="s">
        <v>10</v>
      </c>
      <c r="Q5133" t="s">
        <v>25</v>
      </c>
      <c r="R5133">
        <v>13</v>
      </c>
      <c r="S5133" t="s">
        <v>13</v>
      </c>
      <c r="T5133" t="s">
        <v>13</v>
      </c>
      <c r="U5133" t="s">
        <v>13</v>
      </c>
      <c r="V5133" t="s">
        <v>13</v>
      </c>
      <c r="W5133" t="s">
        <v>10</v>
      </c>
      <c r="X5133" t="s">
        <v>10</v>
      </c>
      <c r="Y5133" t="s">
        <v>13</v>
      </c>
      <c r="Z5133" t="s">
        <v>10</v>
      </c>
      <c r="AA5133" t="s">
        <v>43</v>
      </c>
      <c r="AB5133" t="s">
        <v>10</v>
      </c>
      <c r="AC5133" t="s">
        <v>26</v>
      </c>
      <c r="AD5133">
        <v>94.8</v>
      </c>
      <c r="AE5133">
        <v>1563.9</v>
      </c>
      <c r="AF5133">
        <v>0</v>
      </c>
      <c r="AG5133">
        <v>0</v>
      </c>
      <c r="AH5133">
        <v>789.48</v>
      </c>
      <c r="AI5133">
        <v>2353.38</v>
      </c>
      <c r="AJ5133" t="s">
        <v>17</v>
      </c>
      <c r="AM5133" t="str">
        <f t="shared" si="240"/>
        <v>Stayed</v>
      </c>
      <c r="AN5133" t="str">
        <f t="shared" si="241"/>
        <v>No</v>
      </c>
      <c r="AO5133" t="str" cm="1">
        <f t="array" ref="AO5133">_xlfn.IFS($C5133&lt;36,"Youth", $C5133&lt;66, "Middle_age", $C5133&gt;65, "Old")</f>
        <v>Old</v>
      </c>
      <c r="AP5133" t="str">
        <f t="shared" si="242"/>
        <v>2 năm</v>
      </c>
    </row>
    <row r="5134" spans="1:42" x14ac:dyDescent="0.35">
      <c r="A5134" t="s">
        <v>6286</v>
      </c>
      <c r="B5134" t="s">
        <v>19</v>
      </c>
      <c r="C5134">
        <v>36</v>
      </c>
      <c r="D5134" t="s">
        <v>10</v>
      </c>
      <c r="E5134">
        <v>1</v>
      </c>
      <c r="F5134" t="s">
        <v>295</v>
      </c>
      <c r="G5134">
        <v>95380</v>
      </c>
      <c r="H5134">
        <v>37.474395999999999</v>
      </c>
      <c r="I5134">
        <v>-120.875917</v>
      </c>
      <c r="J5134">
        <v>10</v>
      </c>
      <c r="K5134" s="1">
        <v>68</v>
      </c>
      <c r="L5134" t="s">
        <v>12</v>
      </c>
      <c r="M5134" t="s">
        <v>10</v>
      </c>
      <c r="N5134">
        <v>26.83</v>
      </c>
      <c r="O5134" t="s">
        <v>10</v>
      </c>
      <c r="P5134" t="s">
        <v>13</v>
      </c>
      <c r="AA5134" t="s">
        <v>43</v>
      </c>
      <c r="AB5134" t="s">
        <v>13</v>
      </c>
      <c r="AC5134" t="s">
        <v>153</v>
      </c>
      <c r="AD5134">
        <v>25.75</v>
      </c>
      <c r="AE5134">
        <v>1686.15</v>
      </c>
      <c r="AF5134">
        <v>0</v>
      </c>
      <c r="AG5134">
        <v>0</v>
      </c>
      <c r="AH5134">
        <v>1824.44</v>
      </c>
      <c r="AI5134">
        <v>3510.59</v>
      </c>
      <c r="AJ5134" t="s">
        <v>17</v>
      </c>
      <c r="AM5134" t="str">
        <f t="shared" si="240"/>
        <v>VIP</v>
      </c>
      <c r="AN5134" t="str">
        <f t="shared" si="241"/>
        <v>Yes</v>
      </c>
      <c r="AO5134" t="str" cm="1">
        <f t="array" ref="AO5134">_xlfn.IFS($C5134&lt;36,"Youth", $C5134&lt;66, "Middle_age", $C5134&gt;65, "Old")</f>
        <v>Middle_age</v>
      </c>
      <c r="AP5134" t="str">
        <f t="shared" si="242"/>
        <v>6 năm</v>
      </c>
    </row>
    <row r="5135" spans="1:42" x14ac:dyDescent="0.35">
      <c r="A5135" t="s">
        <v>6287</v>
      </c>
      <c r="B5135" t="s">
        <v>19</v>
      </c>
      <c r="C5135">
        <v>32</v>
      </c>
      <c r="D5135" t="s">
        <v>13</v>
      </c>
      <c r="E5135">
        <v>0</v>
      </c>
      <c r="F5135" t="s">
        <v>628</v>
      </c>
      <c r="G5135">
        <v>93110</v>
      </c>
      <c r="H5135">
        <v>34.437944999999999</v>
      </c>
      <c r="I5135">
        <v>-119.77191000000001</v>
      </c>
      <c r="J5135">
        <v>0</v>
      </c>
      <c r="K5135" s="1">
        <v>4</v>
      </c>
      <c r="L5135" t="s">
        <v>12</v>
      </c>
      <c r="M5135" t="s">
        <v>10</v>
      </c>
      <c r="N5135">
        <v>49.14</v>
      </c>
      <c r="O5135" t="s">
        <v>13</v>
      </c>
      <c r="P5135" t="s">
        <v>10</v>
      </c>
      <c r="Q5135" t="s">
        <v>25</v>
      </c>
      <c r="R5135">
        <v>15</v>
      </c>
      <c r="S5135" t="s">
        <v>13</v>
      </c>
      <c r="T5135" t="s">
        <v>13</v>
      </c>
      <c r="U5135" t="s">
        <v>13</v>
      </c>
      <c r="V5135" t="s">
        <v>13</v>
      </c>
      <c r="W5135" t="s">
        <v>10</v>
      </c>
      <c r="X5135" t="s">
        <v>10</v>
      </c>
      <c r="Y5135" t="s">
        <v>10</v>
      </c>
      <c r="Z5135" t="s">
        <v>10</v>
      </c>
      <c r="AA5135" t="s">
        <v>21</v>
      </c>
      <c r="AB5135" t="s">
        <v>10</v>
      </c>
      <c r="AC5135" t="s">
        <v>26</v>
      </c>
      <c r="AD5135">
        <v>88.45</v>
      </c>
      <c r="AE5135">
        <v>370.65</v>
      </c>
      <c r="AF5135">
        <v>0</v>
      </c>
      <c r="AG5135">
        <v>0</v>
      </c>
      <c r="AH5135">
        <v>196.56</v>
      </c>
      <c r="AI5135">
        <v>567.21</v>
      </c>
      <c r="AJ5135" t="s">
        <v>27</v>
      </c>
      <c r="AK5135" t="s">
        <v>79</v>
      </c>
      <c r="AL5135" t="s">
        <v>80</v>
      </c>
      <c r="AM5135" t="str">
        <f t="shared" si="240"/>
        <v>Churned</v>
      </c>
      <c r="AN5135" t="str">
        <f t="shared" si="241"/>
        <v>No</v>
      </c>
      <c r="AO5135" t="str" cm="1">
        <f t="array" ref="AO5135">_xlfn.IFS($C5135&lt;36,"Youth", $C5135&lt;66, "Middle_age", $C5135&gt;65, "Old")</f>
        <v>Youth</v>
      </c>
      <c r="AP5135" t="str">
        <f t="shared" si="242"/>
        <v>1 năm</v>
      </c>
    </row>
    <row r="5136" spans="1:42" x14ac:dyDescent="0.35">
      <c r="A5136" t="s">
        <v>6288</v>
      </c>
      <c r="B5136" t="s">
        <v>9</v>
      </c>
      <c r="C5136">
        <v>19</v>
      </c>
      <c r="D5136" t="s">
        <v>13</v>
      </c>
      <c r="E5136">
        <v>0</v>
      </c>
      <c r="F5136" t="s">
        <v>286</v>
      </c>
      <c r="G5136">
        <v>92027</v>
      </c>
      <c r="H5136">
        <v>33.141264999999997</v>
      </c>
      <c r="I5136">
        <v>-116.967221</v>
      </c>
      <c r="J5136">
        <v>0</v>
      </c>
      <c r="K5136" s="1">
        <v>14</v>
      </c>
      <c r="L5136" t="s">
        <v>32</v>
      </c>
      <c r="M5136" t="s">
        <v>10</v>
      </c>
      <c r="N5136">
        <v>34.01</v>
      </c>
      <c r="O5136" t="s">
        <v>13</v>
      </c>
      <c r="P5136" t="s">
        <v>10</v>
      </c>
      <c r="Q5136" t="s">
        <v>14</v>
      </c>
      <c r="R5136">
        <v>69</v>
      </c>
      <c r="S5136" t="s">
        <v>13</v>
      </c>
      <c r="T5136" t="s">
        <v>13</v>
      </c>
      <c r="U5136" t="s">
        <v>13</v>
      </c>
      <c r="V5136" t="s">
        <v>10</v>
      </c>
      <c r="W5136" t="s">
        <v>13</v>
      </c>
      <c r="X5136" t="s">
        <v>10</v>
      </c>
      <c r="Y5136" t="s">
        <v>10</v>
      </c>
      <c r="Z5136" t="s">
        <v>10</v>
      </c>
      <c r="AA5136" t="s">
        <v>15</v>
      </c>
      <c r="AB5136" t="s">
        <v>13</v>
      </c>
      <c r="AC5136" t="s">
        <v>16</v>
      </c>
      <c r="AD5136">
        <v>59.1</v>
      </c>
      <c r="AE5136">
        <v>772.85</v>
      </c>
      <c r="AF5136">
        <v>0</v>
      </c>
      <c r="AG5136">
        <v>0</v>
      </c>
      <c r="AH5136">
        <v>476.14</v>
      </c>
      <c r="AI5136">
        <v>1248.99</v>
      </c>
      <c r="AJ5136" t="s">
        <v>17</v>
      </c>
      <c r="AM5136" t="str">
        <f t="shared" si="240"/>
        <v>Stayed</v>
      </c>
      <c r="AN5136" t="str">
        <f t="shared" si="241"/>
        <v>No</v>
      </c>
      <c r="AO5136" t="str" cm="1">
        <f t="array" ref="AO5136">_xlfn.IFS($C5136&lt;36,"Youth", $C5136&lt;66, "Middle_age", $C5136&gt;65, "Old")</f>
        <v>Youth</v>
      </c>
      <c r="AP5136" t="str">
        <f t="shared" si="242"/>
        <v>2 năm</v>
      </c>
    </row>
    <row r="5137" spans="1:42" x14ac:dyDescent="0.35">
      <c r="A5137" t="s">
        <v>6289</v>
      </c>
      <c r="B5137" t="s">
        <v>19</v>
      </c>
      <c r="C5137">
        <v>47</v>
      </c>
      <c r="D5137" t="s">
        <v>10</v>
      </c>
      <c r="E5137">
        <v>0</v>
      </c>
      <c r="F5137" t="s">
        <v>181</v>
      </c>
      <c r="G5137">
        <v>93701</v>
      </c>
      <c r="H5137">
        <v>36.749403000000001</v>
      </c>
      <c r="I5137">
        <v>-119.78757400000001</v>
      </c>
      <c r="J5137">
        <v>1</v>
      </c>
      <c r="K5137" s="1">
        <v>63</v>
      </c>
      <c r="L5137" t="s">
        <v>12</v>
      </c>
      <c r="M5137" t="s">
        <v>10</v>
      </c>
      <c r="N5137">
        <v>17.75</v>
      </c>
      <c r="O5137" t="s">
        <v>10</v>
      </c>
      <c r="P5137" t="s">
        <v>10</v>
      </c>
      <c r="Q5137" t="s">
        <v>25</v>
      </c>
      <c r="R5137">
        <v>15</v>
      </c>
      <c r="S5137" t="s">
        <v>13</v>
      </c>
      <c r="T5137" t="s">
        <v>10</v>
      </c>
      <c r="U5137" t="s">
        <v>10</v>
      </c>
      <c r="V5137" t="s">
        <v>13</v>
      </c>
      <c r="W5137" t="s">
        <v>10</v>
      </c>
      <c r="X5137" t="s">
        <v>10</v>
      </c>
      <c r="Y5137" t="s">
        <v>10</v>
      </c>
      <c r="Z5137" t="s">
        <v>10</v>
      </c>
      <c r="AA5137" t="s">
        <v>21</v>
      </c>
      <c r="AB5137" t="s">
        <v>10</v>
      </c>
      <c r="AC5137" t="s">
        <v>26</v>
      </c>
      <c r="AD5137">
        <v>102.4</v>
      </c>
      <c r="AE5137">
        <v>6444.05</v>
      </c>
      <c r="AF5137">
        <v>0</v>
      </c>
      <c r="AG5137">
        <v>0</v>
      </c>
      <c r="AH5137">
        <v>1118.25</v>
      </c>
      <c r="AI5137">
        <v>7562.3</v>
      </c>
      <c r="AJ5137" t="s">
        <v>17</v>
      </c>
      <c r="AM5137" t="str">
        <f t="shared" si="240"/>
        <v>VIP</v>
      </c>
      <c r="AN5137" t="str">
        <f t="shared" si="241"/>
        <v>No</v>
      </c>
      <c r="AO5137" t="str" cm="1">
        <f t="array" ref="AO5137">_xlfn.IFS($C5137&lt;36,"Youth", $C5137&lt;66, "Middle_age", $C5137&gt;65, "Old")</f>
        <v>Middle_age</v>
      </c>
      <c r="AP5137" t="str">
        <f t="shared" si="242"/>
        <v>6 năm</v>
      </c>
    </row>
    <row r="5138" spans="1:42" x14ac:dyDescent="0.35">
      <c r="A5138" t="s">
        <v>6290</v>
      </c>
      <c r="B5138" t="s">
        <v>9</v>
      </c>
      <c r="C5138">
        <v>34</v>
      </c>
      <c r="D5138" t="s">
        <v>10</v>
      </c>
      <c r="E5138">
        <v>0</v>
      </c>
      <c r="F5138" t="s">
        <v>4433</v>
      </c>
      <c r="G5138">
        <v>96034</v>
      </c>
      <c r="H5138">
        <v>41.411315000000002</v>
      </c>
      <c r="I5138">
        <v>-122.697236</v>
      </c>
      <c r="J5138">
        <v>9</v>
      </c>
      <c r="K5138" s="1">
        <v>43</v>
      </c>
      <c r="L5138" t="s">
        <v>46</v>
      </c>
      <c r="M5138" t="s">
        <v>13</v>
      </c>
      <c r="P5138" t="s">
        <v>10</v>
      </c>
      <c r="Q5138" t="s">
        <v>14</v>
      </c>
      <c r="R5138">
        <v>21</v>
      </c>
      <c r="S5138" t="s">
        <v>10</v>
      </c>
      <c r="T5138" t="s">
        <v>13</v>
      </c>
      <c r="U5138" t="s">
        <v>13</v>
      </c>
      <c r="V5138" t="s">
        <v>10</v>
      </c>
      <c r="W5138" t="s">
        <v>13</v>
      </c>
      <c r="X5138" t="s">
        <v>13</v>
      </c>
      <c r="Y5138" t="s">
        <v>13</v>
      </c>
      <c r="Z5138" t="s">
        <v>10</v>
      </c>
      <c r="AA5138" t="s">
        <v>21</v>
      </c>
      <c r="AB5138" t="s">
        <v>13</v>
      </c>
      <c r="AC5138" t="s">
        <v>26</v>
      </c>
      <c r="AD5138">
        <v>34</v>
      </c>
      <c r="AE5138">
        <v>1505.35</v>
      </c>
      <c r="AF5138">
        <v>49.22</v>
      </c>
      <c r="AG5138">
        <v>0</v>
      </c>
      <c r="AH5138">
        <v>0</v>
      </c>
      <c r="AI5138">
        <v>1456.13</v>
      </c>
      <c r="AJ5138" t="s">
        <v>17</v>
      </c>
      <c r="AM5138" t="str">
        <f t="shared" si="240"/>
        <v>Stayed</v>
      </c>
      <c r="AN5138" t="str">
        <f t="shared" si="241"/>
        <v>No</v>
      </c>
      <c r="AO5138" t="str" cm="1">
        <f t="array" ref="AO5138">_xlfn.IFS($C5138&lt;36,"Youth", $C5138&lt;66, "Middle_age", $C5138&gt;65, "Old")</f>
        <v>Youth</v>
      </c>
      <c r="AP5138" t="str">
        <f t="shared" si="242"/>
        <v>4 năm</v>
      </c>
    </row>
    <row r="5139" spans="1:42" x14ac:dyDescent="0.35">
      <c r="A5139" t="s">
        <v>6291</v>
      </c>
      <c r="B5139" t="s">
        <v>19</v>
      </c>
      <c r="C5139">
        <v>57</v>
      </c>
      <c r="D5139" t="s">
        <v>10</v>
      </c>
      <c r="E5139">
        <v>0</v>
      </c>
      <c r="F5139" t="s">
        <v>1550</v>
      </c>
      <c r="G5139">
        <v>90280</v>
      </c>
      <c r="H5139">
        <v>33.944623999999997</v>
      </c>
      <c r="I5139">
        <v>-118.192615</v>
      </c>
      <c r="J5139">
        <v>0</v>
      </c>
      <c r="K5139" s="1">
        <v>66</v>
      </c>
      <c r="L5139" t="s">
        <v>42</v>
      </c>
      <c r="M5139" t="s">
        <v>10</v>
      </c>
      <c r="N5139">
        <v>6.22</v>
      </c>
      <c r="O5139" t="s">
        <v>10</v>
      </c>
      <c r="P5139" t="s">
        <v>10</v>
      </c>
      <c r="Q5139" t="s">
        <v>49</v>
      </c>
      <c r="R5139">
        <v>26</v>
      </c>
      <c r="S5139" t="s">
        <v>10</v>
      </c>
      <c r="T5139" t="s">
        <v>13</v>
      </c>
      <c r="U5139" t="s">
        <v>10</v>
      </c>
      <c r="V5139" t="s">
        <v>10</v>
      </c>
      <c r="W5139" t="s">
        <v>10</v>
      </c>
      <c r="X5139" t="s">
        <v>10</v>
      </c>
      <c r="Y5139" t="s">
        <v>10</v>
      </c>
      <c r="Z5139" t="s">
        <v>10</v>
      </c>
      <c r="AA5139" t="s">
        <v>43</v>
      </c>
      <c r="AB5139" t="s">
        <v>10</v>
      </c>
      <c r="AC5139" t="s">
        <v>16</v>
      </c>
      <c r="AD5139">
        <v>84</v>
      </c>
      <c r="AE5139">
        <v>5714.25</v>
      </c>
      <c r="AF5139">
        <v>0</v>
      </c>
      <c r="AG5139">
        <v>0</v>
      </c>
      <c r="AH5139">
        <v>410.52</v>
      </c>
      <c r="AI5139">
        <v>6124.77</v>
      </c>
      <c r="AJ5139" t="s">
        <v>17</v>
      </c>
      <c r="AM5139" t="str">
        <f t="shared" si="240"/>
        <v>VIP</v>
      </c>
      <c r="AN5139" t="str">
        <f t="shared" si="241"/>
        <v>No</v>
      </c>
      <c r="AO5139" t="str" cm="1">
        <f t="array" ref="AO5139">_xlfn.IFS($C5139&lt;36,"Youth", $C5139&lt;66, "Middle_age", $C5139&gt;65, "Old")</f>
        <v>Middle_age</v>
      </c>
      <c r="AP5139" t="str">
        <f t="shared" si="242"/>
        <v>6 năm</v>
      </c>
    </row>
    <row r="5140" spans="1:42" x14ac:dyDescent="0.35">
      <c r="A5140" t="s">
        <v>6292</v>
      </c>
      <c r="B5140" t="s">
        <v>9</v>
      </c>
      <c r="C5140">
        <v>78</v>
      </c>
      <c r="D5140" t="s">
        <v>13</v>
      </c>
      <c r="E5140">
        <v>0</v>
      </c>
      <c r="F5140" t="s">
        <v>2093</v>
      </c>
      <c r="G5140">
        <v>91776</v>
      </c>
      <c r="H5140">
        <v>34.089927000000003</v>
      </c>
      <c r="I5140">
        <v>-118.095645</v>
      </c>
      <c r="J5140">
        <v>0</v>
      </c>
      <c r="K5140" s="1">
        <v>8</v>
      </c>
      <c r="L5140" t="s">
        <v>12</v>
      </c>
      <c r="M5140" t="s">
        <v>10</v>
      </c>
      <c r="N5140">
        <v>43.98</v>
      </c>
      <c r="O5140" t="s">
        <v>10</v>
      </c>
      <c r="P5140" t="s">
        <v>10</v>
      </c>
      <c r="Q5140" t="s">
        <v>25</v>
      </c>
      <c r="R5140">
        <v>27</v>
      </c>
      <c r="S5140" t="s">
        <v>13</v>
      </c>
      <c r="T5140" t="s">
        <v>13</v>
      </c>
      <c r="U5140" t="s">
        <v>10</v>
      </c>
      <c r="V5140" t="s">
        <v>13</v>
      </c>
      <c r="W5140" t="s">
        <v>10</v>
      </c>
      <c r="X5140" t="s">
        <v>10</v>
      </c>
      <c r="Y5140" t="s">
        <v>13</v>
      </c>
      <c r="Z5140" t="s">
        <v>10</v>
      </c>
      <c r="AA5140" t="s">
        <v>21</v>
      </c>
      <c r="AB5140" t="s">
        <v>13</v>
      </c>
      <c r="AC5140" t="s">
        <v>26</v>
      </c>
      <c r="AD5140">
        <v>101.35</v>
      </c>
      <c r="AE5140">
        <v>780.5</v>
      </c>
      <c r="AF5140">
        <v>0</v>
      </c>
      <c r="AG5140">
        <v>0</v>
      </c>
      <c r="AH5140">
        <v>351.84</v>
      </c>
      <c r="AI5140">
        <v>1132.3399999999999</v>
      </c>
      <c r="AJ5140" t="s">
        <v>27</v>
      </c>
      <c r="AK5140" t="s">
        <v>91</v>
      </c>
      <c r="AL5140" t="s">
        <v>165</v>
      </c>
      <c r="AM5140" t="str">
        <f t="shared" si="240"/>
        <v>Churned</v>
      </c>
      <c r="AN5140" t="str">
        <f t="shared" si="241"/>
        <v>No</v>
      </c>
      <c r="AO5140" t="str" cm="1">
        <f t="array" ref="AO5140">_xlfn.IFS($C5140&lt;36,"Youth", $C5140&lt;66, "Middle_age", $C5140&gt;65, "Old")</f>
        <v>Old</v>
      </c>
      <c r="AP5140" t="str">
        <f t="shared" si="242"/>
        <v>1 năm</v>
      </c>
    </row>
    <row r="5141" spans="1:42" x14ac:dyDescent="0.35">
      <c r="A5141" t="s">
        <v>6293</v>
      </c>
      <c r="B5141" t="s">
        <v>19</v>
      </c>
      <c r="C5141">
        <v>21</v>
      </c>
      <c r="D5141" t="s">
        <v>13</v>
      </c>
      <c r="E5141">
        <v>0</v>
      </c>
      <c r="F5141" t="s">
        <v>1961</v>
      </c>
      <c r="G5141">
        <v>90272</v>
      </c>
      <c r="H5141">
        <v>34.079448999999997</v>
      </c>
      <c r="I5141">
        <v>-118.548306</v>
      </c>
      <c r="J5141">
        <v>0</v>
      </c>
      <c r="K5141" s="1">
        <v>4</v>
      </c>
      <c r="L5141" t="s">
        <v>12</v>
      </c>
      <c r="M5141" t="s">
        <v>10</v>
      </c>
      <c r="N5141">
        <v>8.3800000000000008</v>
      </c>
      <c r="O5141" t="s">
        <v>13</v>
      </c>
      <c r="P5141" t="s">
        <v>13</v>
      </c>
      <c r="AA5141" t="s">
        <v>21</v>
      </c>
      <c r="AB5141" t="s">
        <v>13</v>
      </c>
      <c r="AC5141" t="s">
        <v>16</v>
      </c>
      <c r="AD5141">
        <v>19</v>
      </c>
      <c r="AE5141">
        <v>73.45</v>
      </c>
      <c r="AF5141">
        <v>0</v>
      </c>
      <c r="AG5141">
        <v>0</v>
      </c>
      <c r="AH5141">
        <v>33.520000000000003</v>
      </c>
      <c r="AI5141">
        <v>106.97</v>
      </c>
      <c r="AJ5141" t="s">
        <v>17</v>
      </c>
      <c r="AM5141" t="str">
        <f t="shared" si="240"/>
        <v>Stayed</v>
      </c>
      <c r="AN5141" t="str">
        <f t="shared" si="241"/>
        <v>No</v>
      </c>
      <c r="AO5141" t="str" cm="1">
        <f t="array" ref="AO5141">_xlfn.IFS($C5141&lt;36,"Youth", $C5141&lt;66, "Middle_age", $C5141&gt;65, "Old")</f>
        <v>Youth</v>
      </c>
      <c r="AP5141" t="str">
        <f t="shared" si="242"/>
        <v>1 năm</v>
      </c>
    </row>
    <row r="5142" spans="1:42" x14ac:dyDescent="0.35">
      <c r="A5142" t="s">
        <v>6294</v>
      </c>
      <c r="B5142" t="s">
        <v>19</v>
      </c>
      <c r="C5142">
        <v>79</v>
      </c>
      <c r="D5142" t="s">
        <v>13</v>
      </c>
      <c r="E5142">
        <v>0</v>
      </c>
      <c r="F5142" t="s">
        <v>4590</v>
      </c>
      <c r="G5142">
        <v>96044</v>
      </c>
      <c r="H5142">
        <v>41.962127000000002</v>
      </c>
      <c r="I5142">
        <v>-122.52769600000001</v>
      </c>
      <c r="J5142">
        <v>0</v>
      </c>
      <c r="K5142" s="1">
        <v>2</v>
      </c>
      <c r="L5142" t="s">
        <v>24</v>
      </c>
      <c r="M5142" t="s">
        <v>10</v>
      </c>
      <c r="N5142">
        <v>45.41</v>
      </c>
      <c r="O5142" t="s">
        <v>10</v>
      </c>
      <c r="P5142" t="s">
        <v>10</v>
      </c>
      <c r="Q5142" t="s">
        <v>25</v>
      </c>
      <c r="R5142">
        <v>18</v>
      </c>
      <c r="S5142" t="s">
        <v>13</v>
      </c>
      <c r="T5142" t="s">
        <v>13</v>
      </c>
      <c r="U5142" t="s">
        <v>13</v>
      </c>
      <c r="V5142" t="s">
        <v>13</v>
      </c>
      <c r="W5142" t="s">
        <v>13</v>
      </c>
      <c r="X5142" t="s">
        <v>13</v>
      </c>
      <c r="Y5142" t="s">
        <v>13</v>
      </c>
      <c r="Z5142" t="s">
        <v>10</v>
      </c>
      <c r="AA5142" t="s">
        <v>21</v>
      </c>
      <c r="AB5142" t="s">
        <v>10</v>
      </c>
      <c r="AC5142" t="s">
        <v>153</v>
      </c>
      <c r="AD5142">
        <v>74.849999999999994</v>
      </c>
      <c r="AE5142">
        <v>156.4</v>
      </c>
      <c r="AF5142">
        <v>0</v>
      </c>
      <c r="AG5142">
        <v>0</v>
      </c>
      <c r="AH5142">
        <v>90.82</v>
      </c>
      <c r="AI5142">
        <v>247.22</v>
      </c>
      <c r="AJ5142" t="s">
        <v>27</v>
      </c>
      <c r="AK5142" t="s">
        <v>28</v>
      </c>
      <c r="AL5142" t="s">
        <v>74</v>
      </c>
      <c r="AM5142" t="str">
        <f t="shared" si="240"/>
        <v>Churned</v>
      </c>
      <c r="AN5142" t="str">
        <f t="shared" si="241"/>
        <v>No</v>
      </c>
      <c r="AO5142" t="str" cm="1">
        <f t="array" ref="AO5142">_xlfn.IFS($C5142&lt;36,"Youth", $C5142&lt;66, "Middle_age", $C5142&gt;65, "Old")</f>
        <v>Old</v>
      </c>
      <c r="AP5142" t="str">
        <f t="shared" si="242"/>
        <v>1 năm</v>
      </c>
    </row>
    <row r="5143" spans="1:42" x14ac:dyDescent="0.35">
      <c r="A5143" t="s">
        <v>6295</v>
      </c>
      <c r="B5143" t="s">
        <v>19</v>
      </c>
      <c r="C5143">
        <v>21</v>
      </c>
      <c r="D5143" t="s">
        <v>13</v>
      </c>
      <c r="E5143">
        <v>0</v>
      </c>
      <c r="F5143" t="s">
        <v>484</v>
      </c>
      <c r="G5143">
        <v>93535</v>
      </c>
      <c r="H5143">
        <v>34.712707999999999</v>
      </c>
      <c r="I5143">
        <v>-117.889656</v>
      </c>
      <c r="J5143">
        <v>0</v>
      </c>
      <c r="K5143" s="1">
        <v>1</v>
      </c>
      <c r="L5143" t="s">
        <v>12</v>
      </c>
      <c r="M5143" t="s">
        <v>10</v>
      </c>
      <c r="N5143">
        <v>29.33</v>
      </c>
      <c r="O5143" t="s">
        <v>13</v>
      </c>
      <c r="P5143" t="s">
        <v>13</v>
      </c>
      <c r="AA5143" t="s">
        <v>21</v>
      </c>
      <c r="AB5143" t="s">
        <v>13</v>
      </c>
      <c r="AC5143" t="s">
        <v>16</v>
      </c>
      <c r="AD5143">
        <v>19.75</v>
      </c>
      <c r="AE5143">
        <v>19.75</v>
      </c>
      <c r="AF5143">
        <v>0</v>
      </c>
      <c r="AG5143">
        <v>0</v>
      </c>
      <c r="AH5143">
        <v>29.33</v>
      </c>
      <c r="AI5143">
        <v>49.08</v>
      </c>
      <c r="AJ5143" t="s">
        <v>27</v>
      </c>
      <c r="AK5143" t="s">
        <v>28</v>
      </c>
      <c r="AL5143" t="s">
        <v>74</v>
      </c>
      <c r="AM5143" t="str">
        <f t="shared" si="240"/>
        <v>Churned</v>
      </c>
      <c r="AN5143" t="str">
        <f t="shared" si="241"/>
        <v>No</v>
      </c>
      <c r="AO5143" t="str" cm="1">
        <f t="array" ref="AO5143">_xlfn.IFS($C5143&lt;36,"Youth", $C5143&lt;66, "Middle_age", $C5143&gt;65, "Old")</f>
        <v>Youth</v>
      </c>
      <c r="AP5143" t="str">
        <f t="shared" si="242"/>
        <v>1 năm</v>
      </c>
    </row>
    <row r="5144" spans="1:42" x14ac:dyDescent="0.35">
      <c r="A5144" t="s">
        <v>6296</v>
      </c>
      <c r="B5144" t="s">
        <v>9</v>
      </c>
      <c r="C5144">
        <v>51</v>
      </c>
      <c r="D5144" t="s">
        <v>10</v>
      </c>
      <c r="E5144">
        <v>0</v>
      </c>
      <c r="F5144" t="s">
        <v>2633</v>
      </c>
      <c r="G5144">
        <v>94567</v>
      </c>
      <c r="H5144">
        <v>38.672708</v>
      </c>
      <c r="I5144">
        <v>-122.40321900000001</v>
      </c>
      <c r="J5144">
        <v>1</v>
      </c>
      <c r="K5144" s="1">
        <v>9</v>
      </c>
      <c r="L5144" t="s">
        <v>12</v>
      </c>
      <c r="M5144" t="s">
        <v>13</v>
      </c>
      <c r="P5144" t="s">
        <v>10</v>
      </c>
      <c r="Q5144" t="s">
        <v>49</v>
      </c>
      <c r="R5144">
        <v>10</v>
      </c>
      <c r="S5144" t="s">
        <v>13</v>
      </c>
      <c r="T5144" t="s">
        <v>13</v>
      </c>
      <c r="U5144" t="s">
        <v>10</v>
      </c>
      <c r="V5144" t="s">
        <v>13</v>
      </c>
      <c r="W5144" t="s">
        <v>10</v>
      </c>
      <c r="X5144" t="s">
        <v>10</v>
      </c>
      <c r="Y5144" t="s">
        <v>10</v>
      </c>
      <c r="Z5144" t="s">
        <v>13</v>
      </c>
      <c r="AA5144" t="s">
        <v>21</v>
      </c>
      <c r="AB5144" t="s">
        <v>10</v>
      </c>
      <c r="AC5144" t="s">
        <v>26</v>
      </c>
      <c r="AD5144">
        <v>48.75</v>
      </c>
      <c r="AE5144">
        <v>442.2</v>
      </c>
      <c r="AF5144">
        <v>0</v>
      </c>
      <c r="AG5144">
        <v>10</v>
      </c>
      <c r="AH5144">
        <v>0</v>
      </c>
      <c r="AI5144">
        <v>452.2</v>
      </c>
      <c r="AJ5144" t="s">
        <v>27</v>
      </c>
      <c r="AK5144" t="s">
        <v>87</v>
      </c>
      <c r="AL5144" t="s">
        <v>210</v>
      </c>
      <c r="AM5144" t="str">
        <f t="shared" si="240"/>
        <v>Churned</v>
      </c>
      <c r="AN5144" t="str">
        <f t="shared" si="241"/>
        <v>No</v>
      </c>
      <c r="AO5144" t="str" cm="1">
        <f t="array" ref="AO5144">_xlfn.IFS($C5144&lt;36,"Youth", $C5144&lt;66, "Middle_age", $C5144&gt;65, "Old")</f>
        <v>Middle_age</v>
      </c>
      <c r="AP5144" t="str">
        <f t="shared" si="242"/>
        <v>1 năm</v>
      </c>
    </row>
    <row r="5145" spans="1:42" x14ac:dyDescent="0.35">
      <c r="A5145" t="s">
        <v>6297</v>
      </c>
      <c r="B5145" t="s">
        <v>9</v>
      </c>
      <c r="C5145">
        <v>68</v>
      </c>
      <c r="D5145" t="s">
        <v>10</v>
      </c>
      <c r="E5145">
        <v>0</v>
      </c>
      <c r="F5145" t="s">
        <v>121</v>
      </c>
      <c r="G5145">
        <v>92114</v>
      </c>
      <c r="H5145">
        <v>32.707892000000001</v>
      </c>
      <c r="I5145">
        <v>-117.05512</v>
      </c>
      <c r="J5145">
        <v>1</v>
      </c>
      <c r="K5145" s="1">
        <v>18</v>
      </c>
      <c r="L5145" t="s">
        <v>12</v>
      </c>
      <c r="M5145" t="s">
        <v>10</v>
      </c>
      <c r="N5145">
        <v>25.27</v>
      </c>
      <c r="O5145" t="s">
        <v>10</v>
      </c>
      <c r="P5145" t="s">
        <v>10</v>
      </c>
      <c r="Q5145" t="s">
        <v>25</v>
      </c>
      <c r="R5145">
        <v>15</v>
      </c>
      <c r="S5145" t="s">
        <v>13</v>
      </c>
      <c r="T5145" t="s">
        <v>13</v>
      </c>
      <c r="U5145" t="s">
        <v>13</v>
      </c>
      <c r="V5145" t="s">
        <v>10</v>
      </c>
      <c r="W5145" t="s">
        <v>10</v>
      </c>
      <c r="X5145" t="s">
        <v>10</v>
      </c>
      <c r="Y5145" t="s">
        <v>13</v>
      </c>
      <c r="Z5145" t="s">
        <v>10</v>
      </c>
      <c r="AA5145" t="s">
        <v>21</v>
      </c>
      <c r="AB5145" t="s">
        <v>13</v>
      </c>
      <c r="AC5145" t="s">
        <v>26</v>
      </c>
      <c r="AD5145">
        <v>99.75</v>
      </c>
      <c r="AE5145">
        <v>1836.25</v>
      </c>
      <c r="AF5145">
        <v>0</v>
      </c>
      <c r="AG5145">
        <v>0</v>
      </c>
      <c r="AH5145">
        <v>454.86</v>
      </c>
      <c r="AI5145">
        <v>2291.11</v>
      </c>
      <c r="AJ5145" t="s">
        <v>27</v>
      </c>
      <c r="AK5145" t="s">
        <v>91</v>
      </c>
      <c r="AL5145" t="s">
        <v>165</v>
      </c>
      <c r="AM5145" t="str">
        <f t="shared" si="240"/>
        <v>Churned</v>
      </c>
      <c r="AN5145" t="str">
        <f t="shared" si="241"/>
        <v>No</v>
      </c>
      <c r="AO5145" t="str" cm="1">
        <f t="array" ref="AO5145">_xlfn.IFS($C5145&lt;36,"Youth", $C5145&lt;66, "Middle_age", $C5145&gt;65, "Old")</f>
        <v>Old</v>
      </c>
      <c r="AP5145" t="str">
        <f t="shared" si="242"/>
        <v>2 năm</v>
      </c>
    </row>
    <row r="5146" spans="1:42" x14ac:dyDescent="0.35">
      <c r="A5146" t="s">
        <v>6298</v>
      </c>
      <c r="B5146" t="s">
        <v>19</v>
      </c>
      <c r="C5146">
        <v>53</v>
      </c>
      <c r="D5146" t="s">
        <v>13</v>
      </c>
      <c r="E5146">
        <v>0</v>
      </c>
      <c r="F5146" t="s">
        <v>286</v>
      </c>
      <c r="G5146">
        <v>92027</v>
      </c>
      <c r="H5146">
        <v>33.141264999999997</v>
      </c>
      <c r="I5146">
        <v>-116.967221</v>
      </c>
      <c r="J5146">
        <v>0</v>
      </c>
      <c r="K5146" s="1">
        <v>32</v>
      </c>
      <c r="L5146" t="s">
        <v>12</v>
      </c>
      <c r="M5146" t="s">
        <v>10</v>
      </c>
      <c r="N5146">
        <v>6.2</v>
      </c>
      <c r="O5146" t="s">
        <v>10</v>
      </c>
      <c r="P5146" t="s">
        <v>10</v>
      </c>
      <c r="Q5146" t="s">
        <v>25</v>
      </c>
      <c r="R5146">
        <v>25</v>
      </c>
      <c r="S5146" t="s">
        <v>10</v>
      </c>
      <c r="T5146" t="s">
        <v>13</v>
      </c>
      <c r="U5146" t="s">
        <v>13</v>
      </c>
      <c r="V5146" t="s">
        <v>10</v>
      </c>
      <c r="W5146" t="s">
        <v>13</v>
      </c>
      <c r="X5146" t="s">
        <v>13</v>
      </c>
      <c r="Y5146" t="s">
        <v>13</v>
      </c>
      <c r="Z5146" t="s">
        <v>13</v>
      </c>
      <c r="AA5146" t="s">
        <v>21</v>
      </c>
      <c r="AB5146" t="s">
        <v>13</v>
      </c>
      <c r="AC5146" t="s">
        <v>26</v>
      </c>
      <c r="AD5146">
        <v>87.65</v>
      </c>
      <c r="AE5146">
        <v>2766.4</v>
      </c>
      <c r="AF5146">
        <v>47.87</v>
      </c>
      <c r="AG5146">
        <v>150</v>
      </c>
      <c r="AH5146">
        <v>198.4</v>
      </c>
      <c r="AI5146">
        <v>3066.93</v>
      </c>
      <c r="AJ5146" t="s">
        <v>17</v>
      </c>
      <c r="AM5146" t="str">
        <f t="shared" si="240"/>
        <v>VIP</v>
      </c>
      <c r="AN5146" t="str">
        <f t="shared" si="241"/>
        <v>No</v>
      </c>
      <c r="AO5146" t="str" cm="1">
        <f t="array" ref="AO5146">_xlfn.IFS($C5146&lt;36,"Youth", $C5146&lt;66, "Middle_age", $C5146&gt;65, "Old")</f>
        <v>Middle_age</v>
      </c>
      <c r="AP5146" t="str">
        <f t="shared" si="242"/>
        <v>3 năm</v>
      </c>
    </row>
    <row r="5147" spans="1:42" x14ac:dyDescent="0.35">
      <c r="A5147" t="s">
        <v>6299</v>
      </c>
      <c r="B5147" t="s">
        <v>19</v>
      </c>
      <c r="C5147">
        <v>48</v>
      </c>
      <c r="D5147" t="s">
        <v>13</v>
      </c>
      <c r="E5147">
        <v>2</v>
      </c>
      <c r="F5147" t="s">
        <v>633</v>
      </c>
      <c r="G5147">
        <v>91962</v>
      </c>
      <c r="H5147">
        <v>32.800671000000001</v>
      </c>
      <c r="I5147">
        <v>-116.483363</v>
      </c>
      <c r="J5147">
        <v>0</v>
      </c>
      <c r="K5147" s="1">
        <v>44</v>
      </c>
      <c r="L5147" t="s">
        <v>46</v>
      </c>
      <c r="M5147" t="s">
        <v>10</v>
      </c>
      <c r="N5147">
        <v>14.37</v>
      </c>
      <c r="O5147" t="s">
        <v>13</v>
      </c>
      <c r="P5147" t="s">
        <v>13</v>
      </c>
      <c r="AA5147" t="s">
        <v>43</v>
      </c>
      <c r="AB5147" t="s">
        <v>13</v>
      </c>
      <c r="AC5147" t="s">
        <v>26</v>
      </c>
      <c r="AD5147">
        <v>19.55</v>
      </c>
      <c r="AE5147">
        <v>819.95</v>
      </c>
      <c r="AF5147">
        <v>0</v>
      </c>
      <c r="AG5147">
        <v>0</v>
      </c>
      <c r="AH5147">
        <v>632.28</v>
      </c>
      <c r="AI5147">
        <v>1452.23</v>
      </c>
      <c r="AJ5147" t="s">
        <v>17</v>
      </c>
      <c r="AM5147" t="str">
        <f t="shared" si="240"/>
        <v>Stayed</v>
      </c>
      <c r="AN5147" t="str">
        <f t="shared" si="241"/>
        <v>Yes</v>
      </c>
      <c r="AO5147" t="str" cm="1">
        <f t="array" ref="AO5147">_xlfn.IFS($C5147&lt;36,"Youth", $C5147&lt;66, "Middle_age", $C5147&gt;65, "Old")</f>
        <v>Middle_age</v>
      </c>
      <c r="AP5147" t="str">
        <f t="shared" si="242"/>
        <v>4 năm</v>
      </c>
    </row>
    <row r="5148" spans="1:42" x14ac:dyDescent="0.35">
      <c r="A5148" t="s">
        <v>6300</v>
      </c>
      <c r="B5148" t="s">
        <v>19</v>
      </c>
      <c r="C5148">
        <v>20</v>
      </c>
      <c r="D5148" t="s">
        <v>13</v>
      </c>
      <c r="E5148">
        <v>3</v>
      </c>
      <c r="F5148" t="s">
        <v>121</v>
      </c>
      <c r="G5148">
        <v>92121</v>
      </c>
      <c r="H5148">
        <v>32.898612999999997</v>
      </c>
      <c r="I5148">
        <v>-117.20293700000001</v>
      </c>
      <c r="J5148">
        <v>0</v>
      </c>
      <c r="K5148" s="1">
        <v>1</v>
      </c>
      <c r="L5148" t="s">
        <v>12</v>
      </c>
      <c r="M5148" t="s">
        <v>13</v>
      </c>
      <c r="P5148" t="s">
        <v>10</v>
      </c>
      <c r="Q5148" t="s">
        <v>14</v>
      </c>
      <c r="R5148">
        <v>51</v>
      </c>
      <c r="S5148" t="s">
        <v>13</v>
      </c>
      <c r="T5148" t="s">
        <v>13</v>
      </c>
      <c r="U5148" t="s">
        <v>13</v>
      </c>
      <c r="V5148" t="s">
        <v>13</v>
      </c>
      <c r="W5148" t="s">
        <v>13</v>
      </c>
      <c r="X5148" t="s">
        <v>13</v>
      </c>
      <c r="Y5148" t="s">
        <v>13</v>
      </c>
      <c r="Z5148" t="s">
        <v>13</v>
      </c>
      <c r="AA5148" t="s">
        <v>21</v>
      </c>
      <c r="AB5148" t="s">
        <v>10</v>
      </c>
      <c r="AC5148" t="s">
        <v>26</v>
      </c>
      <c r="AD5148">
        <v>25.3</v>
      </c>
      <c r="AE5148">
        <v>25.3</v>
      </c>
      <c r="AF5148">
        <v>0</v>
      </c>
      <c r="AG5148">
        <v>10</v>
      </c>
      <c r="AH5148">
        <v>0</v>
      </c>
      <c r="AI5148">
        <v>35.299999999999997</v>
      </c>
      <c r="AJ5148" t="s">
        <v>27</v>
      </c>
      <c r="AK5148" t="s">
        <v>28</v>
      </c>
      <c r="AL5148" t="s">
        <v>74</v>
      </c>
      <c r="AM5148" t="str">
        <f t="shared" si="240"/>
        <v>Churned</v>
      </c>
      <c r="AN5148" t="str">
        <f t="shared" si="241"/>
        <v>Yes</v>
      </c>
      <c r="AO5148" t="str" cm="1">
        <f t="array" ref="AO5148">_xlfn.IFS($C5148&lt;36,"Youth", $C5148&lt;66, "Middle_age", $C5148&gt;65, "Old")</f>
        <v>Youth</v>
      </c>
      <c r="AP5148" t="str">
        <f t="shared" si="242"/>
        <v>1 năm</v>
      </c>
    </row>
    <row r="5149" spans="1:42" x14ac:dyDescent="0.35">
      <c r="A5149" t="s">
        <v>6301</v>
      </c>
      <c r="B5149" t="s">
        <v>9</v>
      </c>
      <c r="C5149">
        <v>28</v>
      </c>
      <c r="D5149" t="s">
        <v>13</v>
      </c>
      <c r="E5149">
        <v>0</v>
      </c>
      <c r="F5149" t="s">
        <v>203</v>
      </c>
      <c r="G5149">
        <v>91801</v>
      </c>
      <c r="H5149">
        <v>34.090924999999999</v>
      </c>
      <c r="I5149">
        <v>-118.128164</v>
      </c>
      <c r="J5149">
        <v>0</v>
      </c>
      <c r="K5149" s="1">
        <v>1</v>
      </c>
      <c r="L5149" t="s">
        <v>12</v>
      </c>
      <c r="M5149" t="s">
        <v>10</v>
      </c>
      <c r="N5149">
        <v>10.210000000000001</v>
      </c>
      <c r="O5149" t="s">
        <v>13</v>
      </c>
      <c r="P5149" t="s">
        <v>13</v>
      </c>
      <c r="AA5149" t="s">
        <v>21</v>
      </c>
      <c r="AB5149" t="s">
        <v>13</v>
      </c>
      <c r="AC5149" t="s">
        <v>153</v>
      </c>
      <c r="AD5149">
        <v>20.9</v>
      </c>
      <c r="AE5149">
        <v>20.9</v>
      </c>
      <c r="AF5149">
        <v>0</v>
      </c>
      <c r="AG5149">
        <v>0</v>
      </c>
      <c r="AH5149">
        <v>10.210000000000001</v>
      </c>
      <c r="AI5149">
        <v>31.11</v>
      </c>
      <c r="AJ5149" t="s">
        <v>68</v>
      </c>
      <c r="AM5149" t="str">
        <f t="shared" si="240"/>
        <v>Joined</v>
      </c>
      <c r="AN5149" t="str">
        <f t="shared" si="241"/>
        <v>No</v>
      </c>
      <c r="AO5149" t="str" cm="1">
        <f t="array" ref="AO5149">_xlfn.IFS($C5149&lt;36,"Youth", $C5149&lt;66, "Middle_age", $C5149&gt;65, "Old")</f>
        <v>Youth</v>
      </c>
      <c r="AP5149" t="str">
        <f t="shared" si="242"/>
        <v>1 năm</v>
      </c>
    </row>
    <row r="5150" spans="1:42" x14ac:dyDescent="0.35">
      <c r="A5150" t="s">
        <v>6302</v>
      </c>
      <c r="B5150" t="s">
        <v>9</v>
      </c>
      <c r="C5150">
        <v>25</v>
      </c>
      <c r="D5150" t="s">
        <v>13</v>
      </c>
      <c r="E5150">
        <v>0</v>
      </c>
      <c r="F5150" t="s">
        <v>96</v>
      </c>
      <c r="G5150">
        <v>95357</v>
      </c>
      <c r="H5150">
        <v>37.670526000000002</v>
      </c>
      <c r="I5150">
        <v>-120.877572</v>
      </c>
      <c r="J5150">
        <v>0</v>
      </c>
      <c r="K5150" s="1">
        <v>24</v>
      </c>
      <c r="L5150" t="s">
        <v>12</v>
      </c>
      <c r="M5150" t="s">
        <v>10</v>
      </c>
      <c r="N5150">
        <v>5.98</v>
      </c>
      <c r="O5150" t="s">
        <v>13</v>
      </c>
      <c r="P5150" t="s">
        <v>13</v>
      </c>
      <c r="AA5150" t="s">
        <v>15</v>
      </c>
      <c r="AB5150" t="s">
        <v>13</v>
      </c>
      <c r="AC5150" t="s">
        <v>16</v>
      </c>
      <c r="AD5150">
        <v>20.45</v>
      </c>
      <c r="AE5150">
        <v>527.35</v>
      </c>
      <c r="AF5150">
        <v>0</v>
      </c>
      <c r="AG5150">
        <v>0</v>
      </c>
      <c r="AH5150">
        <v>143.52000000000001</v>
      </c>
      <c r="AI5150">
        <v>670.87</v>
      </c>
      <c r="AJ5150" t="s">
        <v>17</v>
      </c>
      <c r="AM5150" t="str">
        <f t="shared" si="240"/>
        <v>Stayed</v>
      </c>
      <c r="AN5150" t="str">
        <f t="shared" si="241"/>
        <v>No</v>
      </c>
      <c r="AO5150" t="str" cm="1">
        <f t="array" ref="AO5150">_xlfn.IFS($C5150&lt;36,"Youth", $C5150&lt;66, "Middle_age", $C5150&gt;65, "Old")</f>
        <v>Youth</v>
      </c>
      <c r="AP5150" t="str">
        <f t="shared" si="242"/>
        <v>2 năm</v>
      </c>
    </row>
    <row r="5151" spans="1:42" x14ac:dyDescent="0.35">
      <c r="A5151" t="s">
        <v>6303</v>
      </c>
      <c r="B5151" t="s">
        <v>19</v>
      </c>
      <c r="C5151">
        <v>20</v>
      </c>
      <c r="D5151" t="s">
        <v>10</v>
      </c>
      <c r="E5151">
        <v>0</v>
      </c>
      <c r="F5151" t="s">
        <v>121</v>
      </c>
      <c r="G5151">
        <v>92154</v>
      </c>
      <c r="H5151">
        <v>32.578102999999999</v>
      </c>
      <c r="I5151">
        <v>-117.012975</v>
      </c>
      <c r="J5151">
        <v>3</v>
      </c>
      <c r="K5151" s="1">
        <v>50</v>
      </c>
      <c r="L5151" t="s">
        <v>46</v>
      </c>
      <c r="M5151" t="s">
        <v>13</v>
      </c>
      <c r="P5151" t="s">
        <v>10</v>
      </c>
      <c r="Q5151" t="s">
        <v>49</v>
      </c>
      <c r="R5151">
        <v>73</v>
      </c>
      <c r="S5151" t="s">
        <v>10</v>
      </c>
      <c r="T5151" t="s">
        <v>13</v>
      </c>
      <c r="U5151" t="s">
        <v>13</v>
      </c>
      <c r="V5151" t="s">
        <v>10</v>
      </c>
      <c r="W5151" t="s">
        <v>10</v>
      </c>
      <c r="X5151" t="s">
        <v>13</v>
      </c>
      <c r="Y5151" t="s">
        <v>13</v>
      </c>
      <c r="Z5151" t="s">
        <v>10</v>
      </c>
      <c r="AA5151" t="s">
        <v>15</v>
      </c>
      <c r="AB5151" t="s">
        <v>10</v>
      </c>
      <c r="AC5151" t="s">
        <v>26</v>
      </c>
      <c r="AD5151">
        <v>44.45</v>
      </c>
      <c r="AE5151">
        <v>2188.4499999999998</v>
      </c>
      <c r="AF5151">
        <v>0</v>
      </c>
      <c r="AG5151">
        <v>0</v>
      </c>
      <c r="AH5151">
        <v>0</v>
      </c>
      <c r="AI5151">
        <v>2188.4499999999998</v>
      </c>
      <c r="AJ5151" t="s">
        <v>17</v>
      </c>
      <c r="AM5151" t="str">
        <f t="shared" si="240"/>
        <v>Stayed</v>
      </c>
      <c r="AN5151" t="str">
        <f t="shared" si="241"/>
        <v>No</v>
      </c>
      <c r="AO5151" t="str" cm="1">
        <f t="array" ref="AO5151">_xlfn.IFS($C5151&lt;36,"Youth", $C5151&lt;66, "Middle_age", $C5151&gt;65, "Old")</f>
        <v>Youth</v>
      </c>
      <c r="AP5151" t="str">
        <f t="shared" si="242"/>
        <v>5 năm</v>
      </c>
    </row>
    <row r="5152" spans="1:42" x14ac:dyDescent="0.35">
      <c r="A5152" t="s">
        <v>6304</v>
      </c>
      <c r="B5152" t="s">
        <v>9</v>
      </c>
      <c r="C5152">
        <v>19</v>
      </c>
      <c r="D5152" t="s">
        <v>13</v>
      </c>
      <c r="E5152">
        <v>0</v>
      </c>
      <c r="F5152" t="s">
        <v>1732</v>
      </c>
      <c r="G5152">
        <v>91706</v>
      </c>
      <c r="H5152">
        <v>34.098275000000001</v>
      </c>
      <c r="I5152">
        <v>-117.967399</v>
      </c>
      <c r="J5152">
        <v>0</v>
      </c>
      <c r="K5152" s="1">
        <v>51</v>
      </c>
      <c r="L5152" t="s">
        <v>46</v>
      </c>
      <c r="M5152" t="s">
        <v>10</v>
      </c>
      <c r="N5152">
        <v>43.79</v>
      </c>
      <c r="O5152" t="s">
        <v>10</v>
      </c>
      <c r="P5152" t="s">
        <v>10</v>
      </c>
      <c r="Q5152" t="s">
        <v>25</v>
      </c>
      <c r="R5152">
        <v>82</v>
      </c>
      <c r="S5152" t="s">
        <v>13</v>
      </c>
      <c r="T5152" t="s">
        <v>10</v>
      </c>
      <c r="U5152" t="s">
        <v>10</v>
      </c>
      <c r="V5152" t="s">
        <v>10</v>
      </c>
      <c r="W5152" t="s">
        <v>10</v>
      </c>
      <c r="X5152" t="s">
        <v>10</v>
      </c>
      <c r="Y5152" t="s">
        <v>10</v>
      </c>
      <c r="Z5152" t="s">
        <v>10</v>
      </c>
      <c r="AA5152" t="s">
        <v>15</v>
      </c>
      <c r="AB5152" t="s">
        <v>10</v>
      </c>
      <c r="AC5152" t="s">
        <v>26</v>
      </c>
      <c r="AD5152">
        <v>111.5</v>
      </c>
      <c r="AE5152">
        <v>5703.25</v>
      </c>
      <c r="AF5152">
        <v>0</v>
      </c>
      <c r="AG5152">
        <v>0</v>
      </c>
      <c r="AH5152">
        <v>2233.29</v>
      </c>
      <c r="AI5152">
        <v>7936.54</v>
      </c>
      <c r="AJ5152" t="s">
        <v>17</v>
      </c>
      <c r="AM5152" t="str">
        <f t="shared" si="240"/>
        <v>VIP</v>
      </c>
      <c r="AN5152" t="str">
        <f t="shared" si="241"/>
        <v>No</v>
      </c>
      <c r="AO5152" t="str" cm="1">
        <f t="array" ref="AO5152">_xlfn.IFS($C5152&lt;36,"Youth", $C5152&lt;66, "Middle_age", $C5152&gt;65, "Old")</f>
        <v>Youth</v>
      </c>
      <c r="AP5152" t="str">
        <f t="shared" si="242"/>
        <v>5 năm</v>
      </c>
    </row>
    <row r="5153" spans="1:42" x14ac:dyDescent="0.35">
      <c r="A5153" t="s">
        <v>6305</v>
      </c>
      <c r="B5153" t="s">
        <v>9</v>
      </c>
      <c r="C5153">
        <v>53</v>
      </c>
      <c r="D5153" t="s">
        <v>13</v>
      </c>
      <c r="E5153">
        <v>0</v>
      </c>
      <c r="F5153" t="s">
        <v>1501</v>
      </c>
      <c r="G5153">
        <v>93224</v>
      </c>
      <c r="H5153">
        <v>35.215730999999998</v>
      </c>
      <c r="I5153">
        <v>-119.57013000000001</v>
      </c>
      <c r="J5153">
        <v>0</v>
      </c>
      <c r="K5153" s="1">
        <v>3</v>
      </c>
      <c r="L5153" t="s">
        <v>24</v>
      </c>
      <c r="M5153" t="s">
        <v>10</v>
      </c>
      <c r="N5153">
        <v>34.76</v>
      </c>
      <c r="O5153" t="s">
        <v>13</v>
      </c>
      <c r="P5153" t="s">
        <v>10</v>
      </c>
      <c r="Q5153" t="s">
        <v>25</v>
      </c>
      <c r="R5153">
        <v>21</v>
      </c>
      <c r="S5153" t="s">
        <v>13</v>
      </c>
      <c r="T5153" t="s">
        <v>13</v>
      </c>
      <c r="U5153" t="s">
        <v>13</v>
      </c>
      <c r="V5153" t="s">
        <v>13</v>
      </c>
      <c r="W5153" t="s">
        <v>13</v>
      </c>
      <c r="X5153" t="s">
        <v>13</v>
      </c>
      <c r="Y5153" t="s">
        <v>13</v>
      </c>
      <c r="Z5153" t="s">
        <v>10</v>
      </c>
      <c r="AA5153" t="s">
        <v>21</v>
      </c>
      <c r="AB5153" t="s">
        <v>10</v>
      </c>
      <c r="AC5153" t="s">
        <v>26</v>
      </c>
      <c r="AD5153">
        <v>69.849999999999994</v>
      </c>
      <c r="AE5153">
        <v>199.85</v>
      </c>
      <c r="AF5153">
        <v>0</v>
      </c>
      <c r="AG5153">
        <v>0</v>
      </c>
      <c r="AH5153">
        <v>104.28</v>
      </c>
      <c r="AI5153">
        <v>304.13</v>
      </c>
      <c r="AJ5153" t="s">
        <v>68</v>
      </c>
      <c r="AM5153" t="str">
        <f t="shared" si="240"/>
        <v>Joined</v>
      </c>
      <c r="AN5153" t="str">
        <f t="shared" si="241"/>
        <v>No</v>
      </c>
      <c r="AO5153" t="str" cm="1">
        <f t="array" ref="AO5153">_xlfn.IFS($C5153&lt;36,"Youth", $C5153&lt;66, "Middle_age", $C5153&gt;65, "Old")</f>
        <v>Middle_age</v>
      </c>
      <c r="AP5153" t="str">
        <f t="shared" si="242"/>
        <v>1 năm</v>
      </c>
    </row>
    <row r="5154" spans="1:42" x14ac:dyDescent="0.35">
      <c r="A5154" t="s">
        <v>6306</v>
      </c>
      <c r="B5154" t="s">
        <v>9</v>
      </c>
      <c r="C5154">
        <v>63</v>
      </c>
      <c r="D5154" t="s">
        <v>13</v>
      </c>
      <c r="E5154">
        <v>3</v>
      </c>
      <c r="F5154" t="s">
        <v>622</v>
      </c>
      <c r="G5154">
        <v>92394</v>
      </c>
      <c r="H5154">
        <v>34.567058000000003</v>
      </c>
      <c r="I5154">
        <v>-117.362329</v>
      </c>
      <c r="J5154">
        <v>0</v>
      </c>
      <c r="K5154" s="1">
        <v>1</v>
      </c>
      <c r="L5154" t="s">
        <v>12</v>
      </c>
      <c r="M5154" t="s">
        <v>10</v>
      </c>
      <c r="N5154">
        <v>33.21</v>
      </c>
      <c r="O5154" t="s">
        <v>13</v>
      </c>
      <c r="P5154" t="s">
        <v>10</v>
      </c>
      <c r="Q5154" t="s">
        <v>49</v>
      </c>
      <c r="R5154">
        <v>75</v>
      </c>
      <c r="S5154" t="s">
        <v>10</v>
      </c>
      <c r="T5154" t="s">
        <v>13</v>
      </c>
      <c r="U5154" t="s">
        <v>13</v>
      </c>
      <c r="V5154" t="s">
        <v>10</v>
      </c>
      <c r="W5154" t="s">
        <v>13</v>
      </c>
      <c r="X5154" t="s">
        <v>13</v>
      </c>
      <c r="Y5154" t="s">
        <v>13</v>
      </c>
      <c r="Z5154" t="s">
        <v>10</v>
      </c>
      <c r="AA5154" t="s">
        <v>21</v>
      </c>
      <c r="AB5154" t="s">
        <v>13</v>
      </c>
      <c r="AC5154" t="s">
        <v>26</v>
      </c>
      <c r="AD5154">
        <v>54.5</v>
      </c>
      <c r="AE5154">
        <v>54.5</v>
      </c>
      <c r="AF5154">
        <v>0</v>
      </c>
      <c r="AG5154">
        <v>0</v>
      </c>
      <c r="AH5154">
        <v>33.21</v>
      </c>
      <c r="AI5154">
        <v>87.71</v>
      </c>
      <c r="AJ5154" t="s">
        <v>68</v>
      </c>
      <c r="AM5154" t="str">
        <f t="shared" si="240"/>
        <v>Joined</v>
      </c>
      <c r="AN5154" t="str">
        <f t="shared" si="241"/>
        <v>Yes</v>
      </c>
      <c r="AO5154" t="str" cm="1">
        <f t="array" ref="AO5154">_xlfn.IFS($C5154&lt;36,"Youth", $C5154&lt;66, "Middle_age", $C5154&gt;65, "Old")</f>
        <v>Middle_age</v>
      </c>
      <c r="AP5154" t="str">
        <f t="shared" si="242"/>
        <v>1 năm</v>
      </c>
    </row>
    <row r="5155" spans="1:42" x14ac:dyDescent="0.35">
      <c r="A5155" t="s">
        <v>6307</v>
      </c>
      <c r="B5155" t="s">
        <v>19</v>
      </c>
      <c r="C5155">
        <v>52</v>
      </c>
      <c r="D5155" t="s">
        <v>10</v>
      </c>
      <c r="E5155">
        <v>0</v>
      </c>
      <c r="F5155" t="s">
        <v>2051</v>
      </c>
      <c r="G5155">
        <v>93641</v>
      </c>
      <c r="H5155">
        <v>36.696759</v>
      </c>
      <c r="I5155">
        <v>-119.024051</v>
      </c>
      <c r="J5155">
        <v>1</v>
      </c>
      <c r="K5155" s="1">
        <v>53</v>
      </c>
      <c r="L5155" t="s">
        <v>46</v>
      </c>
      <c r="M5155" t="s">
        <v>10</v>
      </c>
      <c r="N5155">
        <v>47.55</v>
      </c>
      <c r="O5155" t="s">
        <v>10</v>
      </c>
      <c r="P5155" t="s">
        <v>10</v>
      </c>
      <c r="Q5155" t="s">
        <v>49</v>
      </c>
      <c r="R5155">
        <v>13</v>
      </c>
      <c r="S5155" t="s">
        <v>10</v>
      </c>
      <c r="T5155" t="s">
        <v>13</v>
      </c>
      <c r="U5155" t="s">
        <v>10</v>
      </c>
      <c r="V5155" t="s">
        <v>10</v>
      </c>
      <c r="W5155" t="s">
        <v>10</v>
      </c>
      <c r="X5155" t="s">
        <v>13</v>
      </c>
      <c r="Y5155" t="s">
        <v>13</v>
      </c>
      <c r="Z5155" t="s">
        <v>10</v>
      </c>
      <c r="AA5155" t="s">
        <v>15</v>
      </c>
      <c r="AB5155" t="s">
        <v>13</v>
      </c>
      <c r="AC5155" t="s">
        <v>26</v>
      </c>
      <c r="AD5155">
        <v>77.400000000000006</v>
      </c>
      <c r="AE5155">
        <v>4155.95</v>
      </c>
      <c r="AF5155">
        <v>0</v>
      </c>
      <c r="AG5155">
        <v>0</v>
      </c>
      <c r="AH5155">
        <v>2520.15</v>
      </c>
      <c r="AI5155">
        <v>6676.1</v>
      </c>
      <c r="AJ5155" t="s">
        <v>17</v>
      </c>
      <c r="AM5155" t="str">
        <f t="shared" si="240"/>
        <v>VIP</v>
      </c>
      <c r="AN5155" t="str">
        <f t="shared" si="241"/>
        <v>No</v>
      </c>
      <c r="AO5155" t="str" cm="1">
        <f t="array" ref="AO5155">_xlfn.IFS($C5155&lt;36,"Youth", $C5155&lt;66, "Middle_age", $C5155&gt;65, "Old")</f>
        <v>Middle_age</v>
      </c>
      <c r="AP5155" t="str">
        <f t="shared" si="242"/>
        <v>5 năm</v>
      </c>
    </row>
    <row r="5156" spans="1:42" x14ac:dyDescent="0.35">
      <c r="A5156" t="s">
        <v>6308</v>
      </c>
      <c r="B5156" t="s">
        <v>9</v>
      </c>
      <c r="C5156">
        <v>78</v>
      </c>
      <c r="D5156" t="s">
        <v>13</v>
      </c>
      <c r="E5156">
        <v>0</v>
      </c>
      <c r="F5156" t="s">
        <v>1020</v>
      </c>
      <c r="G5156">
        <v>94521</v>
      </c>
      <c r="H5156">
        <v>37.971420999999999</v>
      </c>
      <c r="I5156">
        <v>-121.971504</v>
      </c>
      <c r="J5156">
        <v>0</v>
      </c>
      <c r="K5156" s="1">
        <v>47</v>
      </c>
      <c r="L5156" t="s">
        <v>12</v>
      </c>
      <c r="M5156" t="s">
        <v>10</v>
      </c>
      <c r="N5156">
        <v>16.829999999999998</v>
      </c>
      <c r="O5156" t="s">
        <v>10</v>
      </c>
      <c r="P5156" t="s">
        <v>10</v>
      </c>
      <c r="Q5156" t="s">
        <v>25</v>
      </c>
      <c r="R5156">
        <v>12</v>
      </c>
      <c r="S5156" t="s">
        <v>13</v>
      </c>
      <c r="T5156" t="s">
        <v>10</v>
      </c>
      <c r="U5156" t="s">
        <v>10</v>
      </c>
      <c r="V5156" t="s">
        <v>13</v>
      </c>
      <c r="W5156" t="s">
        <v>13</v>
      </c>
      <c r="X5156" t="s">
        <v>13</v>
      </c>
      <c r="Y5156" t="s">
        <v>13</v>
      </c>
      <c r="Z5156" t="s">
        <v>10</v>
      </c>
      <c r="AA5156" t="s">
        <v>21</v>
      </c>
      <c r="AB5156" t="s">
        <v>10</v>
      </c>
      <c r="AC5156" t="s">
        <v>26</v>
      </c>
      <c r="AD5156">
        <v>85.2</v>
      </c>
      <c r="AE5156">
        <v>3969.35</v>
      </c>
      <c r="AF5156">
        <v>0</v>
      </c>
      <c r="AG5156">
        <v>0</v>
      </c>
      <c r="AH5156">
        <v>791.01</v>
      </c>
      <c r="AI5156">
        <v>4760.3599999999997</v>
      </c>
      <c r="AJ5156" t="s">
        <v>27</v>
      </c>
      <c r="AK5156" t="s">
        <v>87</v>
      </c>
      <c r="AL5156" t="s">
        <v>436</v>
      </c>
      <c r="AM5156" t="str">
        <f t="shared" si="240"/>
        <v>Churned</v>
      </c>
      <c r="AN5156" t="str">
        <f t="shared" si="241"/>
        <v>No</v>
      </c>
      <c r="AO5156" t="str" cm="1">
        <f t="array" ref="AO5156">_xlfn.IFS($C5156&lt;36,"Youth", $C5156&lt;66, "Middle_age", $C5156&gt;65, "Old")</f>
        <v>Old</v>
      </c>
      <c r="AP5156" t="str">
        <f t="shared" si="242"/>
        <v>4 năm</v>
      </c>
    </row>
    <row r="5157" spans="1:42" x14ac:dyDescent="0.35">
      <c r="A5157" t="s">
        <v>6309</v>
      </c>
      <c r="B5157" t="s">
        <v>19</v>
      </c>
      <c r="C5157">
        <v>63</v>
      </c>
      <c r="D5157" t="s">
        <v>10</v>
      </c>
      <c r="E5157">
        <v>0</v>
      </c>
      <c r="F5157" t="s">
        <v>3976</v>
      </c>
      <c r="G5157">
        <v>95625</v>
      </c>
      <c r="H5157">
        <v>38.349195000000002</v>
      </c>
      <c r="I5157">
        <v>-121.90294299999999</v>
      </c>
      <c r="J5157">
        <v>1</v>
      </c>
      <c r="K5157" s="1">
        <v>10</v>
      </c>
      <c r="L5157" t="s">
        <v>12</v>
      </c>
      <c r="M5157" t="s">
        <v>10</v>
      </c>
      <c r="N5157">
        <v>30.1</v>
      </c>
      <c r="O5157" t="s">
        <v>10</v>
      </c>
      <c r="P5157" t="s">
        <v>10</v>
      </c>
      <c r="Q5157" t="s">
        <v>14</v>
      </c>
      <c r="R5157">
        <v>29</v>
      </c>
      <c r="S5157" t="s">
        <v>13</v>
      </c>
      <c r="T5157" t="s">
        <v>13</v>
      </c>
      <c r="U5157" t="s">
        <v>13</v>
      </c>
      <c r="V5157" t="s">
        <v>13</v>
      </c>
      <c r="W5157" t="s">
        <v>10</v>
      </c>
      <c r="X5157" t="s">
        <v>13</v>
      </c>
      <c r="Y5157" t="s">
        <v>13</v>
      </c>
      <c r="Z5157" t="s">
        <v>10</v>
      </c>
      <c r="AA5157" t="s">
        <v>21</v>
      </c>
      <c r="AB5157" t="s">
        <v>10</v>
      </c>
      <c r="AC5157" t="s">
        <v>26</v>
      </c>
      <c r="AD5157">
        <v>85.6</v>
      </c>
      <c r="AE5157">
        <v>813.85</v>
      </c>
      <c r="AF5157">
        <v>0</v>
      </c>
      <c r="AG5157">
        <v>0</v>
      </c>
      <c r="AH5157">
        <v>301</v>
      </c>
      <c r="AI5157">
        <v>1114.8499999999999</v>
      </c>
      <c r="AJ5157" t="s">
        <v>27</v>
      </c>
      <c r="AK5157" t="s">
        <v>28</v>
      </c>
      <c r="AL5157" t="s">
        <v>184</v>
      </c>
      <c r="AM5157" t="str">
        <f t="shared" si="240"/>
        <v>Churned</v>
      </c>
      <c r="AN5157" t="str">
        <f t="shared" si="241"/>
        <v>No</v>
      </c>
      <c r="AO5157" t="str" cm="1">
        <f t="array" ref="AO5157">_xlfn.IFS($C5157&lt;36,"Youth", $C5157&lt;66, "Middle_age", $C5157&gt;65, "Old")</f>
        <v>Middle_age</v>
      </c>
      <c r="AP5157" t="str">
        <f t="shared" si="242"/>
        <v>1 năm</v>
      </c>
    </row>
    <row r="5158" spans="1:42" x14ac:dyDescent="0.35">
      <c r="A5158" t="s">
        <v>6310</v>
      </c>
      <c r="B5158" t="s">
        <v>9</v>
      </c>
      <c r="C5158">
        <v>47</v>
      </c>
      <c r="D5158" t="s">
        <v>10</v>
      </c>
      <c r="E5158">
        <v>2</v>
      </c>
      <c r="F5158" t="s">
        <v>286</v>
      </c>
      <c r="G5158">
        <v>92027</v>
      </c>
      <c r="H5158">
        <v>33.141264999999997</v>
      </c>
      <c r="I5158">
        <v>-116.967221</v>
      </c>
      <c r="J5158">
        <v>1</v>
      </c>
      <c r="K5158" s="1">
        <v>1</v>
      </c>
      <c r="L5158" t="s">
        <v>24</v>
      </c>
      <c r="M5158" t="s">
        <v>10</v>
      </c>
      <c r="N5158">
        <v>9.73</v>
      </c>
      <c r="O5158" t="s">
        <v>13</v>
      </c>
      <c r="P5158" t="s">
        <v>10</v>
      </c>
      <c r="Q5158" t="s">
        <v>49</v>
      </c>
      <c r="R5158">
        <v>29</v>
      </c>
      <c r="S5158" t="s">
        <v>13</v>
      </c>
      <c r="T5158" t="s">
        <v>13</v>
      </c>
      <c r="U5158" t="s">
        <v>10</v>
      </c>
      <c r="V5158" t="s">
        <v>13</v>
      </c>
      <c r="W5158" t="s">
        <v>13</v>
      </c>
      <c r="X5158" t="s">
        <v>13</v>
      </c>
      <c r="Y5158" t="s">
        <v>13</v>
      </c>
      <c r="Z5158" t="s">
        <v>10</v>
      </c>
      <c r="AA5158" t="s">
        <v>21</v>
      </c>
      <c r="AB5158" t="s">
        <v>13</v>
      </c>
      <c r="AC5158" t="s">
        <v>153</v>
      </c>
      <c r="AD5158">
        <v>50.45</v>
      </c>
      <c r="AE5158">
        <v>50.45</v>
      </c>
      <c r="AF5158">
        <v>0</v>
      </c>
      <c r="AG5158">
        <v>0</v>
      </c>
      <c r="AH5158">
        <v>9.73</v>
      </c>
      <c r="AI5158">
        <v>60.18</v>
      </c>
      <c r="AJ5158" t="s">
        <v>27</v>
      </c>
      <c r="AK5158" t="s">
        <v>28</v>
      </c>
      <c r="AL5158" t="s">
        <v>74</v>
      </c>
      <c r="AM5158" t="str">
        <f t="shared" si="240"/>
        <v>Churned</v>
      </c>
      <c r="AN5158" t="str">
        <f t="shared" si="241"/>
        <v>Yes</v>
      </c>
      <c r="AO5158" t="str" cm="1">
        <f t="array" ref="AO5158">_xlfn.IFS($C5158&lt;36,"Youth", $C5158&lt;66, "Middle_age", $C5158&gt;65, "Old")</f>
        <v>Middle_age</v>
      </c>
      <c r="AP5158" t="str">
        <f t="shared" si="242"/>
        <v>1 năm</v>
      </c>
    </row>
    <row r="5159" spans="1:42" x14ac:dyDescent="0.35">
      <c r="A5159" t="s">
        <v>6311</v>
      </c>
      <c r="B5159" t="s">
        <v>9</v>
      </c>
      <c r="C5159">
        <v>74</v>
      </c>
      <c r="D5159" t="s">
        <v>13</v>
      </c>
      <c r="E5159">
        <v>0</v>
      </c>
      <c r="F5159" t="s">
        <v>3117</v>
      </c>
      <c r="G5159">
        <v>93267</v>
      </c>
      <c r="H5159">
        <v>36.141319000000003</v>
      </c>
      <c r="I5159">
        <v>-119.129075</v>
      </c>
      <c r="J5159">
        <v>0</v>
      </c>
      <c r="K5159" s="1">
        <v>40</v>
      </c>
      <c r="L5159" t="s">
        <v>12</v>
      </c>
      <c r="M5159" t="s">
        <v>10</v>
      </c>
      <c r="N5159">
        <v>28.54</v>
      </c>
      <c r="O5159" t="s">
        <v>10</v>
      </c>
      <c r="P5159" t="s">
        <v>10</v>
      </c>
      <c r="Q5159" t="s">
        <v>25</v>
      </c>
      <c r="R5159">
        <v>24</v>
      </c>
      <c r="S5159" t="s">
        <v>13</v>
      </c>
      <c r="T5159" t="s">
        <v>13</v>
      </c>
      <c r="U5159" t="s">
        <v>10</v>
      </c>
      <c r="V5159" t="s">
        <v>10</v>
      </c>
      <c r="W5159" t="s">
        <v>10</v>
      </c>
      <c r="X5159" t="s">
        <v>10</v>
      </c>
      <c r="Y5159" t="s">
        <v>13</v>
      </c>
      <c r="Z5159" t="s">
        <v>10</v>
      </c>
      <c r="AA5159" t="s">
        <v>15</v>
      </c>
      <c r="AB5159" t="s">
        <v>10</v>
      </c>
      <c r="AC5159" t="s">
        <v>16</v>
      </c>
      <c r="AD5159">
        <v>103.75</v>
      </c>
      <c r="AE5159">
        <v>4188.3999999999996</v>
      </c>
      <c r="AF5159">
        <v>0</v>
      </c>
      <c r="AG5159">
        <v>0</v>
      </c>
      <c r="AH5159">
        <v>1141.5999999999999</v>
      </c>
      <c r="AI5159">
        <v>5330</v>
      </c>
      <c r="AJ5159" t="s">
        <v>17</v>
      </c>
      <c r="AM5159" t="str">
        <f t="shared" si="240"/>
        <v>VIP</v>
      </c>
      <c r="AN5159" t="str">
        <f t="shared" si="241"/>
        <v>No</v>
      </c>
      <c r="AO5159" t="str" cm="1">
        <f t="array" ref="AO5159">_xlfn.IFS($C5159&lt;36,"Youth", $C5159&lt;66, "Middle_age", $C5159&gt;65, "Old")</f>
        <v>Old</v>
      </c>
      <c r="AP5159" t="str">
        <f t="shared" si="242"/>
        <v>4 năm</v>
      </c>
    </row>
    <row r="5160" spans="1:42" x14ac:dyDescent="0.35">
      <c r="A5160" t="s">
        <v>6312</v>
      </c>
      <c r="B5160" t="s">
        <v>9</v>
      </c>
      <c r="C5160">
        <v>60</v>
      </c>
      <c r="D5160" t="s">
        <v>13</v>
      </c>
      <c r="E5160">
        <v>0</v>
      </c>
      <c r="F5160" t="s">
        <v>3158</v>
      </c>
      <c r="G5160">
        <v>95311</v>
      </c>
      <c r="H5160">
        <v>37.722127</v>
      </c>
      <c r="I5160">
        <v>-120.110174</v>
      </c>
      <c r="J5160">
        <v>0</v>
      </c>
      <c r="K5160" s="1">
        <v>61</v>
      </c>
      <c r="L5160" t="s">
        <v>46</v>
      </c>
      <c r="M5160" t="s">
        <v>10</v>
      </c>
      <c r="N5160">
        <v>14.52</v>
      </c>
      <c r="O5160" t="s">
        <v>10</v>
      </c>
      <c r="P5160" t="s">
        <v>10</v>
      </c>
      <c r="Q5160" t="s">
        <v>25</v>
      </c>
      <c r="R5160">
        <v>27</v>
      </c>
      <c r="S5160" t="s">
        <v>13</v>
      </c>
      <c r="T5160" t="s">
        <v>13</v>
      </c>
      <c r="U5160" t="s">
        <v>10</v>
      </c>
      <c r="V5160" t="s">
        <v>13</v>
      </c>
      <c r="W5160" t="s">
        <v>13</v>
      </c>
      <c r="X5160" t="s">
        <v>10</v>
      </c>
      <c r="Y5160" t="s">
        <v>10</v>
      </c>
      <c r="Z5160" t="s">
        <v>10</v>
      </c>
      <c r="AA5160" t="s">
        <v>21</v>
      </c>
      <c r="AB5160" t="s">
        <v>13</v>
      </c>
      <c r="AC5160" t="s">
        <v>16</v>
      </c>
      <c r="AD5160">
        <v>89.2</v>
      </c>
      <c r="AE5160">
        <v>5500.6</v>
      </c>
      <c r="AF5160">
        <v>0</v>
      </c>
      <c r="AG5160">
        <v>0</v>
      </c>
      <c r="AH5160">
        <v>885.72</v>
      </c>
      <c r="AI5160">
        <v>6386.32</v>
      </c>
      <c r="AJ5160" t="s">
        <v>17</v>
      </c>
      <c r="AM5160" t="str">
        <f t="shared" si="240"/>
        <v>VIP</v>
      </c>
      <c r="AN5160" t="str">
        <f t="shared" si="241"/>
        <v>No</v>
      </c>
      <c r="AO5160" t="str" cm="1">
        <f t="array" ref="AO5160">_xlfn.IFS($C5160&lt;36,"Youth", $C5160&lt;66, "Middle_age", $C5160&gt;65, "Old")</f>
        <v>Middle_age</v>
      </c>
      <c r="AP5160" t="str">
        <f t="shared" si="242"/>
        <v>6 năm</v>
      </c>
    </row>
    <row r="5161" spans="1:42" x14ac:dyDescent="0.35">
      <c r="A5161" t="s">
        <v>6313</v>
      </c>
      <c r="B5161" t="s">
        <v>9</v>
      </c>
      <c r="C5161">
        <v>43</v>
      </c>
      <c r="D5161" t="s">
        <v>13</v>
      </c>
      <c r="E5161">
        <v>0</v>
      </c>
      <c r="F5161" t="s">
        <v>2487</v>
      </c>
      <c r="G5161">
        <v>90277</v>
      </c>
      <c r="H5161">
        <v>33.830452999999999</v>
      </c>
      <c r="I5161">
        <v>-118.38456499999999</v>
      </c>
      <c r="J5161">
        <v>0</v>
      </c>
      <c r="K5161" s="1">
        <v>1</v>
      </c>
      <c r="L5161" t="s">
        <v>12</v>
      </c>
      <c r="M5161" t="s">
        <v>10</v>
      </c>
      <c r="N5161">
        <v>42.34</v>
      </c>
      <c r="O5161" t="s">
        <v>13</v>
      </c>
      <c r="P5161" t="s">
        <v>10</v>
      </c>
      <c r="Q5161" t="s">
        <v>49</v>
      </c>
      <c r="R5161">
        <v>10</v>
      </c>
      <c r="S5161" t="s">
        <v>13</v>
      </c>
      <c r="T5161" t="s">
        <v>13</v>
      </c>
      <c r="U5161" t="s">
        <v>13</v>
      </c>
      <c r="V5161" t="s">
        <v>13</v>
      </c>
      <c r="W5161" t="s">
        <v>13</v>
      </c>
      <c r="X5161" t="s">
        <v>13</v>
      </c>
      <c r="Y5161" t="s">
        <v>13</v>
      </c>
      <c r="Z5161" t="s">
        <v>10</v>
      </c>
      <c r="AA5161" t="s">
        <v>21</v>
      </c>
      <c r="AB5161" t="s">
        <v>13</v>
      </c>
      <c r="AC5161" t="s">
        <v>16</v>
      </c>
      <c r="AD5161">
        <v>45.15</v>
      </c>
      <c r="AE5161">
        <v>45.15</v>
      </c>
      <c r="AF5161">
        <v>0</v>
      </c>
      <c r="AG5161">
        <v>0</v>
      </c>
      <c r="AH5161">
        <v>42.34</v>
      </c>
      <c r="AI5161">
        <v>87.49</v>
      </c>
      <c r="AJ5161" t="s">
        <v>68</v>
      </c>
      <c r="AM5161" t="str">
        <f t="shared" si="240"/>
        <v>Joined</v>
      </c>
      <c r="AN5161" t="str">
        <f t="shared" si="241"/>
        <v>No</v>
      </c>
      <c r="AO5161" t="str" cm="1">
        <f t="array" ref="AO5161">_xlfn.IFS($C5161&lt;36,"Youth", $C5161&lt;66, "Middle_age", $C5161&gt;65, "Old")</f>
        <v>Middle_age</v>
      </c>
      <c r="AP5161" t="str">
        <f t="shared" si="242"/>
        <v>1 năm</v>
      </c>
    </row>
    <row r="5162" spans="1:42" x14ac:dyDescent="0.35">
      <c r="A5162" t="s">
        <v>6314</v>
      </c>
      <c r="B5162" t="s">
        <v>9</v>
      </c>
      <c r="C5162">
        <v>52</v>
      </c>
      <c r="D5162" t="s">
        <v>13</v>
      </c>
      <c r="E5162">
        <v>0</v>
      </c>
      <c r="F5162" t="s">
        <v>628</v>
      </c>
      <c r="G5162">
        <v>93108</v>
      </c>
      <c r="H5162">
        <v>34.457540999999999</v>
      </c>
      <c r="I5162">
        <v>-119.631072</v>
      </c>
      <c r="J5162">
        <v>0</v>
      </c>
      <c r="K5162" s="1">
        <v>46</v>
      </c>
      <c r="L5162" t="s">
        <v>12</v>
      </c>
      <c r="M5162" t="s">
        <v>10</v>
      </c>
      <c r="N5162">
        <v>45.2</v>
      </c>
      <c r="O5162" t="s">
        <v>13</v>
      </c>
      <c r="P5162" t="s">
        <v>10</v>
      </c>
      <c r="Q5162" t="s">
        <v>49</v>
      </c>
      <c r="R5162">
        <v>17</v>
      </c>
      <c r="S5162" t="s">
        <v>13</v>
      </c>
      <c r="T5162" t="s">
        <v>13</v>
      </c>
      <c r="U5162" t="s">
        <v>10</v>
      </c>
      <c r="V5162" t="s">
        <v>10</v>
      </c>
      <c r="W5162" t="s">
        <v>13</v>
      </c>
      <c r="X5162" t="s">
        <v>13</v>
      </c>
      <c r="Y5162" t="s">
        <v>13</v>
      </c>
      <c r="Z5162" t="s">
        <v>10</v>
      </c>
      <c r="AA5162" t="s">
        <v>43</v>
      </c>
      <c r="AB5162" t="s">
        <v>13</v>
      </c>
      <c r="AC5162" t="s">
        <v>16</v>
      </c>
      <c r="AD5162">
        <v>54.35</v>
      </c>
      <c r="AE5162">
        <v>2460.15</v>
      </c>
      <c r="AF5162">
        <v>0</v>
      </c>
      <c r="AG5162">
        <v>0</v>
      </c>
      <c r="AH5162">
        <v>2079.1999999999998</v>
      </c>
      <c r="AI5162">
        <v>4539.3500000000004</v>
      </c>
      <c r="AJ5162" t="s">
        <v>27</v>
      </c>
      <c r="AK5162" t="s">
        <v>33</v>
      </c>
      <c r="AL5162" t="s">
        <v>37</v>
      </c>
      <c r="AM5162" t="str">
        <f t="shared" si="240"/>
        <v>Churned</v>
      </c>
      <c r="AN5162" t="str">
        <f t="shared" si="241"/>
        <v>No</v>
      </c>
      <c r="AO5162" t="str" cm="1">
        <f t="array" ref="AO5162">_xlfn.IFS($C5162&lt;36,"Youth", $C5162&lt;66, "Middle_age", $C5162&gt;65, "Old")</f>
        <v>Middle_age</v>
      </c>
      <c r="AP5162" t="str">
        <f t="shared" si="242"/>
        <v>4 năm</v>
      </c>
    </row>
    <row r="5163" spans="1:42" x14ac:dyDescent="0.35">
      <c r="A5163" t="s">
        <v>6315</v>
      </c>
      <c r="B5163" t="s">
        <v>19</v>
      </c>
      <c r="C5163">
        <v>30</v>
      </c>
      <c r="D5163" t="s">
        <v>13</v>
      </c>
      <c r="E5163">
        <v>0</v>
      </c>
      <c r="F5163" t="s">
        <v>110</v>
      </c>
      <c r="G5163">
        <v>96001</v>
      </c>
      <c r="H5163">
        <v>40.587918999999999</v>
      </c>
      <c r="I5163">
        <v>-122.464732</v>
      </c>
      <c r="J5163">
        <v>0</v>
      </c>
      <c r="K5163" s="1">
        <v>1</v>
      </c>
      <c r="L5163" t="s">
        <v>24</v>
      </c>
      <c r="M5163" t="s">
        <v>10</v>
      </c>
      <c r="N5163">
        <v>28.7</v>
      </c>
      <c r="O5163" t="s">
        <v>13</v>
      </c>
      <c r="P5163" t="s">
        <v>10</v>
      </c>
      <c r="Q5163" t="s">
        <v>25</v>
      </c>
      <c r="R5163">
        <v>69</v>
      </c>
      <c r="S5163" t="s">
        <v>13</v>
      </c>
      <c r="T5163" t="s">
        <v>13</v>
      </c>
      <c r="U5163" t="s">
        <v>13</v>
      </c>
      <c r="V5163" t="s">
        <v>13</v>
      </c>
      <c r="W5163" t="s">
        <v>13</v>
      </c>
      <c r="X5163" t="s">
        <v>13</v>
      </c>
      <c r="Y5163" t="s">
        <v>13</v>
      </c>
      <c r="Z5163" t="s">
        <v>10</v>
      </c>
      <c r="AA5163" t="s">
        <v>21</v>
      </c>
      <c r="AB5163" t="s">
        <v>10</v>
      </c>
      <c r="AC5163" t="s">
        <v>26</v>
      </c>
      <c r="AD5163">
        <v>69.650000000000006</v>
      </c>
      <c r="AE5163">
        <v>69.650000000000006</v>
      </c>
      <c r="AF5163">
        <v>0</v>
      </c>
      <c r="AG5163">
        <v>0</v>
      </c>
      <c r="AH5163">
        <v>28.7</v>
      </c>
      <c r="AI5163">
        <v>98.35</v>
      </c>
      <c r="AJ5163" t="s">
        <v>27</v>
      </c>
      <c r="AK5163" t="s">
        <v>33</v>
      </c>
      <c r="AL5163" t="s">
        <v>37</v>
      </c>
      <c r="AM5163" t="str">
        <f t="shared" si="240"/>
        <v>Churned</v>
      </c>
      <c r="AN5163" t="str">
        <f t="shared" si="241"/>
        <v>No</v>
      </c>
      <c r="AO5163" t="str" cm="1">
        <f t="array" ref="AO5163">_xlfn.IFS($C5163&lt;36,"Youth", $C5163&lt;66, "Middle_age", $C5163&gt;65, "Old")</f>
        <v>Youth</v>
      </c>
      <c r="AP5163" t="str">
        <f t="shared" si="242"/>
        <v>1 năm</v>
      </c>
    </row>
    <row r="5164" spans="1:42" x14ac:dyDescent="0.35">
      <c r="A5164" t="s">
        <v>6316</v>
      </c>
      <c r="B5164" t="s">
        <v>19</v>
      </c>
      <c r="C5164">
        <v>42</v>
      </c>
      <c r="D5164" t="s">
        <v>10</v>
      </c>
      <c r="E5164">
        <v>3</v>
      </c>
      <c r="F5164" t="s">
        <v>2109</v>
      </c>
      <c r="G5164">
        <v>91324</v>
      </c>
      <c r="H5164">
        <v>34.238208</v>
      </c>
      <c r="I5164">
        <v>-118.55029</v>
      </c>
      <c r="J5164">
        <v>2</v>
      </c>
      <c r="K5164" s="1">
        <v>72</v>
      </c>
      <c r="L5164" t="s">
        <v>42</v>
      </c>
      <c r="M5164" t="s">
        <v>10</v>
      </c>
      <c r="N5164">
        <v>11.66</v>
      </c>
      <c r="O5164" t="s">
        <v>10</v>
      </c>
      <c r="P5164" t="s">
        <v>10</v>
      </c>
      <c r="Q5164" t="s">
        <v>25</v>
      </c>
      <c r="R5164">
        <v>28</v>
      </c>
      <c r="S5164" t="s">
        <v>13</v>
      </c>
      <c r="T5164" t="s">
        <v>10</v>
      </c>
      <c r="U5164" t="s">
        <v>10</v>
      </c>
      <c r="V5164" t="s">
        <v>10</v>
      </c>
      <c r="W5164" t="s">
        <v>10</v>
      </c>
      <c r="X5164" t="s">
        <v>10</v>
      </c>
      <c r="Y5164" t="s">
        <v>10</v>
      </c>
      <c r="Z5164" t="s">
        <v>10</v>
      </c>
      <c r="AA5164" t="s">
        <v>43</v>
      </c>
      <c r="AB5164" t="s">
        <v>10</v>
      </c>
      <c r="AC5164" t="s">
        <v>26</v>
      </c>
      <c r="AD5164">
        <v>112.25</v>
      </c>
      <c r="AE5164">
        <v>8041.65</v>
      </c>
      <c r="AF5164">
        <v>0</v>
      </c>
      <c r="AG5164">
        <v>0</v>
      </c>
      <c r="AH5164">
        <v>839.52</v>
      </c>
      <c r="AI5164">
        <v>8881.17</v>
      </c>
      <c r="AJ5164" t="s">
        <v>17</v>
      </c>
      <c r="AM5164" t="str">
        <f t="shared" si="240"/>
        <v>VIP</v>
      </c>
      <c r="AN5164" t="str">
        <f t="shared" si="241"/>
        <v>Yes</v>
      </c>
      <c r="AO5164" t="str" cm="1">
        <f t="array" ref="AO5164">_xlfn.IFS($C5164&lt;36,"Youth", $C5164&lt;66, "Middle_age", $C5164&gt;65, "Old")</f>
        <v>Middle_age</v>
      </c>
      <c r="AP5164" t="str">
        <f t="shared" si="242"/>
        <v>6 năm</v>
      </c>
    </row>
    <row r="5165" spans="1:42" x14ac:dyDescent="0.35">
      <c r="A5165" t="s">
        <v>6317</v>
      </c>
      <c r="B5165" t="s">
        <v>19</v>
      </c>
      <c r="C5165">
        <v>43</v>
      </c>
      <c r="D5165" t="s">
        <v>10</v>
      </c>
      <c r="E5165">
        <v>2</v>
      </c>
      <c r="F5165" t="s">
        <v>1477</v>
      </c>
      <c r="G5165">
        <v>95605</v>
      </c>
      <c r="H5165">
        <v>38.592745000000001</v>
      </c>
      <c r="I5165">
        <v>-121.540036</v>
      </c>
      <c r="J5165">
        <v>3</v>
      </c>
      <c r="K5165" s="1">
        <v>11</v>
      </c>
      <c r="L5165" t="s">
        <v>12</v>
      </c>
      <c r="M5165" t="s">
        <v>10</v>
      </c>
      <c r="N5165">
        <v>16.670000000000002</v>
      </c>
      <c r="O5165" t="s">
        <v>13</v>
      </c>
      <c r="P5165" t="s">
        <v>13</v>
      </c>
      <c r="AA5165" t="s">
        <v>21</v>
      </c>
      <c r="AB5165" t="s">
        <v>10</v>
      </c>
      <c r="AC5165" t="s">
        <v>26</v>
      </c>
      <c r="AD5165">
        <v>20.45</v>
      </c>
      <c r="AE5165">
        <v>250.8</v>
      </c>
      <c r="AF5165">
        <v>0</v>
      </c>
      <c r="AG5165">
        <v>0</v>
      </c>
      <c r="AH5165">
        <v>183.37</v>
      </c>
      <c r="AI5165">
        <v>434.17</v>
      </c>
      <c r="AJ5165" t="s">
        <v>17</v>
      </c>
      <c r="AM5165" t="str">
        <f t="shared" si="240"/>
        <v>Stayed</v>
      </c>
      <c r="AN5165" t="str">
        <f t="shared" si="241"/>
        <v>Yes</v>
      </c>
      <c r="AO5165" t="str" cm="1">
        <f t="array" ref="AO5165">_xlfn.IFS($C5165&lt;36,"Youth", $C5165&lt;66, "Middle_age", $C5165&gt;65, "Old")</f>
        <v>Middle_age</v>
      </c>
      <c r="AP5165" t="str">
        <f t="shared" si="242"/>
        <v>1 năm</v>
      </c>
    </row>
    <row r="5166" spans="1:42" x14ac:dyDescent="0.35">
      <c r="A5166" t="s">
        <v>6318</v>
      </c>
      <c r="B5166" t="s">
        <v>9</v>
      </c>
      <c r="C5166">
        <v>25</v>
      </c>
      <c r="D5166" t="s">
        <v>10</v>
      </c>
      <c r="E5166">
        <v>3</v>
      </c>
      <c r="F5166" t="s">
        <v>3387</v>
      </c>
      <c r="G5166">
        <v>91024</v>
      </c>
      <c r="H5166">
        <v>34.168686000000001</v>
      </c>
      <c r="I5166">
        <v>-118.05750500000001</v>
      </c>
      <c r="J5166">
        <v>1</v>
      </c>
      <c r="K5166" s="1">
        <v>25</v>
      </c>
      <c r="L5166" t="s">
        <v>99</v>
      </c>
      <c r="M5166" t="s">
        <v>10</v>
      </c>
      <c r="N5166">
        <v>4.57</v>
      </c>
      <c r="O5166" t="s">
        <v>13</v>
      </c>
      <c r="P5166" t="s">
        <v>13</v>
      </c>
      <c r="AA5166" t="s">
        <v>43</v>
      </c>
      <c r="AB5166" t="s">
        <v>13</v>
      </c>
      <c r="AC5166" t="s">
        <v>16</v>
      </c>
      <c r="AD5166">
        <v>20.100000000000001</v>
      </c>
      <c r="AE5166">
        <v>486.05</v>
      </c>
      <c r="AF5166">
        <v>0</v>
      </c>
      <c r="AG5166">
        <v>0</v>
      </c>
      <c r="AH5166">
        <v>114.25</v>
      </c>
      <c r="AI5166">
        <v>600.29999999999995</v>
      </c>
      <c r="AJ5166" t="s">
        <v>17</v>
      </c>
      <c r="AM5166" t="str">
        <f t="shared" si="240"/>
        <v>Stayed</v>
      </c>
      <c r="AN5166" t="str">
        <f t="shared" si="241"/>
        <v>Yes</v>
      </c>
      <c r="AO5166" t="str" cm="1">
        <f t="array" ref="AO5166">_xlfn.IFS($C5166&lt;36,"Youth", $C5166&lt;66, "Middle_age", $C5166&gt;65, "Old")</f>
        <v>Youth</v>
      </c>
      <c r="AP5166" t="str">
        <f t="shared" si="242"/>
        <v>3 năm</v>
      </c>
    </row>
    <row r="5167" spans="1:42" x14ac:dyDescent="0.35">
      <c r="A5167" t="s">
        <v>6319</v>
      </c>
      <c r="B5167" t="s">
        <v>19</v>
      </c>
      <c r="C5167">
        <v>75</v>
      </c>
      <c r="D5167" t="s">
        <v>13</v>
      </c>
      <c r="E5167">
        <v>0</v>
      </c>
      <c r="F5167" t="s">
        <v>1400</v>
      </c>
      <c r="G5167">
        <v>93424</v>
      </c>
      <c r="H5167">
        <v>35.186644000000001</v>
      </c>
      <c r="I5167">
        <v>-120.72830500000001</v>
      </c>
      <c r="J5167">
        <v>0</v>
      </c>
      <c r="K5167" s="1">
        <v>18</v>
      </c>
      <c r="L5167" t="s">
        <v>32</v>
      </c>
      <c r="M5167" t="s">
        <v>10</v>
      </c>
      <c r="N5167">
        <v>1.92</v>
      </c>
      <c r="O5167" t="s">
        <v>10</v>
      </c>
      <c r="P5167" t="s">
        <v>10</v>
      </c>
      <c r="Q5167" t="s">
        <v>25</v>
      </c>
      <c r="R5167">
        <v>25</v>
      </c>
      <c r="S5167" t="s">
        <v>13</v>
      </c>
      <c r="T5167" t="s">
        <v>13</v>
      </c>
      <c r="U5167" t="s">
        <v>10</v>
      </c>
      <c r="V5167" t="s">
        <v>10</v>
      </c>
      <c r="W5167" t="s">
        <v>10</v>
      </c>
      <c r="X5167" t="s">
        <v>13</v>
      </c>
      <c r="Y5167" t="s">
        <v>13</v>
      </c>
      <c r="Z5167" t="s">
        <v>10</v>
      </c>
      <c r="AA5167" t="s">
        <v>43</v>
      </c>
      <c r="AB5167" t="s">
        <v>13</v>
      </c>
      <c r="AC5167" t="s">
        <v>26</v>
      </c>
      <c r="AD5167">
        <v>93.9</v>
      </c>
      <c r="AE5167">
        <v>1743.9</v>
      </c>
      <c r="AF5167">
        <v>0</v>
      </c>
      <c r="AG5167">
        <v>0</v>
      </c>
      <c r="AH5167">
        <v>34.56</v>
      </c>
      <c r="AI5167">
        <v>1778.46</v>
      </c>
      <c r="AJ5167" t="s">
        <v>17</v>
      </c>
      <c r="AM5167" t="str">
        <f t="shared" si="240"/>
        <v>Stayed</v>
      </c>
      <c r="AN5167" t="str">
        <f t="shared" si="241"/>
        <v>No</v>
      </c>
      <c r="AO5167" t="str" cm="1">
        <f t="array" ref="AO5167">_xlfn.IFS($C5167&lt;36,"Youth", $C5167&lt;66, "Middle_age", $C5167&gt;65, "Old")</f>
        <v>Old</v>
      </c>
      <c r="AP5167" t="str">
        <f t="shared" si="242"/>
        <v>2 năm</v>
      </c>
    </row>
    <row r="5168" spans="1:42" x14ac:dyDescent="0.35">
      <c r="A5168" t="s">
        <v>6320</v>
      </c>
      <c r="B5168" t="s">
        <v>19</v>
      </c>
      <c r="C5168">
        <v>45</v>
      </c>
      <c r="D5168" t="s">
        <v>10</v>
      </c>
      <c r="E5168">
        <v>2</v>
      </c>
      <c r="F5168" t="s">
        <v>2571</v>
      </c>
      <c r="G5168">
        <v>95514</v>
      </c>
      <c r="H5168">
        <v>40.309088000000003</v>
      </c>
      <c r="I5168">
        <v>-123.668201</v>
      </c>
      <c r="J5168">
        <v>2</v>
      </c>
      <c r="K5168" s="1">
        <v>62</v>
      </c>
      <c r="L5168" t="s">
        <v>12</v>
      </c>
      <c r="M5168" t="s">
        <v>10</v>
      </c>
      <c r="N5168">
        <v>1.87</v>
      </c>
      <c r="O5168" t="s">
        <v>13</v>
      </c>
      <c r="P5168" t="s">
        <v>13</v>
      </c>
      <c r="AA5168" t="s">
        <v>43</v>
      </c>
      <c r="AB5168" t="s">
        <v>13</v>
      </c>
      <c r="AC5168" t="s">
        <v>26</v>
      </c>
      <c r="AD5168">
        <v>20.45</v>
      </c>
      <c r="AE5168">
        <v>1297.3499999999999</v>
      </c>
      <c r="AF5168">
        <v>0</v>
      </c>
      <c r="AG5168">
        <v>0</v>
      </c>
      <c r="AH5168">
        <v>115.94</v>
      </c>
      <c r="AI5168">
        <v>1413.29</v>
      </c>
      <c r="AJ5168" t="s">
        <v>17</v>
      </c>
      <c r="AM5168" t="str">
        <f t="shared" si="240"/>
        <v>Stayed</v>
      </c>
      <c r="AN5168" t="str">
        <f t="shared" si="241"/>
        <v>Yes</v>
      </c>
      <c r="AO5168" t="str" cm="1">
        <f t="array" ref="AO5168">_xlfn.IFS($C5168&lt;36,"Youth", $C5168&lt;66, "Middle_age", $C5168&gt;65, "Old")</f>
        <v>Middle_age</v>
      </c>
      <c r="AP5168" t="str">
        <f t="shared" si="242"/>
        <v>6 năm</v>
      </c>
    </row>
    <row r="5169" spans="1:42" x14ac:dyDescent="0.35">
      <c r="A5169" t="s">
        <v>6321</v>
      </c>
      <c r="B5169" t="s">
        <v>9</v>
      </c>
      <c r="C5169">
        <v>48</v>
      </c>
      <c r="D5169" t="s">
        <v>13</v>
      </c>
      <c r="E5169">
        <v>0</v>
      </c>
      <c r="F5169" t="s">
        <v>515</v>
      </c>
      <c r="G5169">
        <v>90720</v>
      </c>
      <c r="H5169">
        <v>33.794989999999999</v>
      </c>
      <c r="I5169">
        <v>-118.065591</v>
      </c>
      <c r="J5169">
        <v>0</v>
      </c>
      <c r="K5169" s="1">
        <v>55</v>
      </c>
      <c r="L5169" t="s">
        <v>12</v>
      </c>
      <c r="M5169" t="s">
        <v>10</v>
      </c>
      <c r="N5169">
        <v>33.6</v>
      </c>
      <c r="O5169" t="s">
        <v>13</v>
      </c>
      <c r="P5169" t="s">
        <v>10</v>
      </c>
      <c r="Q5169" t="s">
        <v>49</v>
      </c>
      <c r="R5169">
        <v>5</v>
      </c>
      <c r="S5169" t="s">
        <v>13</v>
      </c>
      <c r="T5169" t="s">
        <v>13</v>
      </c>
      <c r="U5169" t="s">
        <v>13</v>
      </c>
      <c r="V5169" t="s">
        <v>13</v>
      </c>
      <c r="W5169" t="s">
        <v>13</v>
      </c>
      <c r="X5169" t="s">
        <v>13</v>
      </c>
      <c r="Y5169" t="s">
        <v>13</v>
      </c>
      <c r="Z5169" t="s">
        <v>10</v>
      </c>
      <c r="AA5169" t="s">
        <v>15</v>
      </c>
      <c r="AB5169" t="s">
        <v>13</v>
      </c>
      <c r="AC5169" t="s">
        <v>26</v>
      </c>
      <c r="AD5169">
        <v>45.05</v>
      </c>
      <c r="AE5169">
        <v>2462.6</v>
      </c>
      <c r="AF5169">
        <v>0</v>
      </c>
      <c r="AG5169">
        <v>0</v>
      </c>
      <c r="AH5169">
        <v>1848</v>
      </c>
      <c r="AI5169">
        <v>4310.6000000000004</v>
      </c>
      <c r="AJ5169" t="s">
        <v>17</v>
      </c>
      <c r="AM5169" t="str">
        <f t="shared" si="240"/>
        <v>VIP</v>
      </c>
      <c r="AN5169" t="str">
        <f t="shared" si="241"/>
        <v>No</v>
      </c>
      <c r="AO5169" t="str" cm="1">
        <f t="array" ref="AO5169">_xlfn.IFS($C5169&lt;36,"Youth", $C5169&lt;66, "Middle_age", $C5169&gt;65, "Old")</f>
        <v>Middle_age</v>
      </c>
      <c r="AP5169" t="str">
        <f t="shared" si="242"/>
        <v>5 năm</v>
      </c>
    </row>
    <row r="5170" spans="1:42" x14ac:dyDescent="0.35">
      <c r="A5170" t="s">
        <v>6322</v>
      </c>
      <c r="B5170" t="s">
        <v>9</v>
      </c>
      <c r="C5170">
        <v>60</v>
      </c>
      <c r="D5170" t="s">
        <v>13</v>
      </c>
      <c r="E5170">
        <v>0</v>
      </c>
      <c r="F5170" t="s">
        <v>3098</v>
      </c>
      <c r="G5170">
        <v>95955</v>
      </c>
      <c r="H5170">
        <v>39.281193999999999</v>
      </c>
      <c r="I5170">
        <v>-122.226568</v>
      </c>
      <c r="J5170">
        <v>0</v>
      </c>
      <c r="K5170" s="1">
        <v>22</v>
      </c>
      <c r="L5170" t="s">
        <v>12</v>
      </c>
      <c r="M5170" t="s">
        <v>10</v>
      </c>
      <c r="N5170">
        <v>12.19</v>
      </c>
      <c r="O5170" t="s">
        <v>10</v>
      </c>
      <c r="P5170" t="s">
        <v>10</v>
      </c>
      <c r="Q5170" t="s">
        <v>25</v>
      </c>
      <c r="R5170">
        <v>23</v>
      </c>
      <c r="S5170" t="s">
        <v>13</v>
      </c>
      <c r="T5170" t="s">
        <v>13</v>
      </c>
      <c r="U5170" t="s">
        <v>13</v>
      </c>
      <c r="V5170" t="s">
        <v>10</v>
      </c>
      <c r="W5170" t="s">
        <v>10</v>
      </c>
      <c r="X5170" t="s">
        <v>13</v>
      </c>
      <c r="Y5170" t="s">
        <v>13</v>
      </c>
      <c r="Z5170" t="s">
        <v>10</v>
      </c>
      <c r="AA5170" t="s">
        <v>21</v>
      </c>
      <c r="AB5170" t="s">
        <v>10</v>
      </c>
      <c r="AC5170" t="s">
        <v>26</v>
      </c>
      <c r="AD5170">
        <v>-2</v>
      </c>
      <c r="AE5170">
        <v>1993.8</v>
      </c>
      <c r="AF5170">
        <v>0</v>
      </c>
      <c r="AG5170">
        <v>0</v>
      </c>
      <c r="AH5170">
        <v>268.18</v>
      </c>
      <c r="AI5170">
        <v>2261.98</v>
      </c>
      <c r="AJ5170" t="s">
        <v>27</v>
      </c>
      <c r="AK5170" t="s">
        <v>33</v>
      </c>
      <c r="AL5170" t="s">
        <v>71</v>
      </c>
      <c r="AM5170" t="str">
        <f t="shared" si="240"/>
        <v>Churned</v>
      </c>
      <c r="AN5170" t="str">
        <f t="shared" si="241"/>
        <v>No</v>
      </c>
      <c r="AO5170" t="str" cm="1">
        <f t="array" ref="AO5170">_xlfn.IFS($C5170&lt;36,"Youth", $C5170&lt;66, "Middle_age", $C5170&gt;65, "Old")</f>
        <v>Middle_age</v>
      </c>
      <c r="AP5170" t="str">
        <f t="shared" si="242"/>
        <v>2 năm</v>
      </c>
    </row>
    <row r="5171" spans="1:42" x14ac:dyDescent="0.35">
      <c r="A5171" t="s">
        <v>6323</v>
      </c>
      <c r="B5171" t="s">
        <v>9</v>
      </c>
      <c r="C5171">
        <v>64</v>
      </c>
      <c r="D5171" t="s">
        <v>10</v>
      </c>
      <c r="E5171">
        <v>0</v>
      </c>
      <c r="F5171" t="s">
        <v>292</v>
      </c>
      <c r="G5171">
        <v>95816</v>
      </c>
      <c r="H5171">
        <v>38.574855999999997</v>
      </c>
      <c r="I5171">
        <v>-121.46504</v>
      </c>
      <c r="J5171">
        <v>1</v>
      </c>
      <c r="K5171" s="1">
        <v>55</v>
      </c>
      <c r="L5171" t="s">
        <v>12</v>
      </c>
      <c r="M5171" t="s">
        <v>10</v>
      </c>
      <c r="N5171">
        <v>34.61</v>
      </c>
      <c r="O5171" t="s">
        <v>10</v>
      </c>
      <c r="P5171" t="s">
        <v>10</v>
      </c>
      <c r="Q5171" t="s">
        <v>25</v>
      </c>
      <c r="R5171">
        <v>16</v>
      </c>
      <c r="S5171" t="s">
        <v>13</v>
      </c>
      <c r="T5171" t="s">
        <v>10</v>
      </c>
      <c r="U5171" t="s">
        <v>10</v>
      </c>
      <c r="V5171" t="s">
        <v>13</v>
      </c>
      <c r="W5171" t="s">
        <v>10</v>
      </c>
      <c r="X5171" t="s">
        <v>13</v>
      </c>
      <c r="Y5171" t="s">
        <v>13</v>
      </c>
      <c r="Z5171" t="s">
        <v>10</v>
      </c>
      <c r="AA5171" t="s">
        <v>21</v>
      </c>
      <c r="AB5171" t="s">
        <v>10</v>
      </c>
      <c r="AC5171" t="s">
        <v>16</v>
      </c>
      <c r="AD5171">
        <v>94.45</v>
      </c>
      <c r="AE5171">
        <v>5073.1000000000004</v>
      </c>
      <c r="AF5171">
        <v>0</v>
      </c>
      <c r="AG5171">
        <v>0</v>
      </c>
      <c r="AH5171">
        <v>1903.55</v>
      </c>
      <c r="AI5171">
        <v>6976.65</v>
      </c>
      <c r="AJ5171" t="s">
        <v>17</v>
      </c>
      <c r="AM5171" t="str">
        <f t="shared" si="240"/>
        <v>VIP</v>
      </c>
      <c r="AN5171" t="str">
        <f t="shared" si="241"/>
        <v>No</v>
      </c>
      <c r="AO5171" t="str" cm="1">
        <f t="array" ref="AO5171">_xlfn.IFS($C5171&lt;36,"Youth", $C5171&lt;66, "Middle_age", $C5171&gt;65, "Old")</f>
        <v>Middle_age</v>
      </c>
      <c r="AP5171" t="str">
        <f t="shared" si="242"/>
        <v>5 năm</v>
      </c>
    </row>
    <row r="5172" spans="1:42" x14ac:dyDescent="0.35">
      <c r="A5172" t="s">
        <v>6324</v>
      </c>
      <c r="B5172" t="s">
        <v>19</v>
      </c>
      <c r="C5172">
        <v>31</v>
      </c>
      <c r="D5172" t="s">
        <v>13</v>
      </c>
      <c r="E5172">
        <v>0</v>
      </c>
      <c r="F5172" t="s">
        <v>2005</v>
      </c>
      <c r="G5172">
        <v>95965</v>
      </c>
      <c r="H5172">
        <v>39.624561</v>
      </c>
      <c r="I5172">
        <v>-121.55286599999999</v>
      </c>
      <c r="J5172">
        <v>0</v>
      </c>
      <c r="K5172" s="1">
        <v>28</v>
      </c>
      <c r="L5172" t="s">
        <v>99</v>
      </c>
      <c r="M5172" t="s">
        <v>10</v>
      </c>
      <c r="N5172">
        <v>12.36</v>
      </c>
      <c r="O5172" t="s">
        <v>10</v>
      </c>
      <c r="P5172" t="s">
        <v>10</v>
      </c>
      <c r="Q5172" t="s">
        <v>25</v>
      </c>
      <c r="R5172">
        <v>13</v>
      </c>
      <c r="S5172" t="s">
        <v>13</v>
      </c>
      <c r="T5172" t="s">
        <v>10</v>
      </c>
      <c r="U5172" t="s">
        <v>13</v>
      </c>
      <c r="V5172" t="s">
        <v>13</v>
      </c>
      <c r="W5172" t="s">
        <v>10</v>
      </c>
      <c r="X5172" t="s">
        <v>10</v>
      </c>
      <c r="Y5172" t="s">
        <v>10</v>
      </c>
      <c r="Z5172" t="s">
        <v>10</v>
      </c>
      <c r="AA5172" t="s">
        <v>15</v>
      </c>
      <c r="AB5172" t="s">
        <v>13</v>
      </c>
      <c r="AC5172" t="s">
        <v>26</v>
      </c>
      <c r="AD5172">
        <v>100.2</v>
      </c>
      <c r="AE5172">
        <v>2688.45</v>
      </c>
      <c r="AF5172">
        <v>42.64</v>
      </c>
      <c r="AG5172">
        <v>0</v>
      </c>
      <c r="AH5172">
        <v>346.08</v>
      </c>
      <c r="AI5172">
        <v>2991.89</v>
      </c>
      <c r="AJ5172" t="s">
        <v>17</v>
      </c>
      <c r="AM5172" t="str">
        <f t="shared" si="240"/>
        <v>Stayed</v>
      </c>
      <c r="AN5172" t="str">
        <f t="shared" si="241"/>
        <v>No</v>
      </c>
      <c r="AO5172" t="str" cm="1">
        <f t="array" ref="AO5172">_xlfn.IFS($C5172&lt;36,"Youth", $C5172&lt;66, "Middle_age", $C5172&gt;65, "Old")</f>
        <v>Youth</v>
      </c>
      <c r="AP5172" t="str">
        <f t="shared" si="242"/>
        <v>3 năm</v>
      </c>
    </row>
    <row r="5173" spans="1:42" x14ac:dyDescent="0.35">
      <c r="A5173" t="s">
        <v>6325</v>
      </c>
      <c r="B5173" t="s">
        <v>19</v>
      </c>
      <c r="C5173">
        <v>67</v>
      </c>
      <c r="D5173" t="s">
        <v>13</v>
      </c>
      <c r="E5173">
        <v>0</v>
      </c>
      <c r="F5173" t="s">
        <v>199</v>
      </c>
      <c r="G5173">
        <v>91746</v>
      </c>
      <c r="H5173">
        <v>34.038983000000002</v>
      </c>
      <c r="I5173">
        <v>-117.991372</v>
      </c>
      <c r="J5173">
        <v>0</v>
      </c>
      <c r="K5173" s="1">
        <v>3</v>
      </c>
      <c r="L5173" t="s">
        <v>24</v>
      </c>
      <c r="M5173" t="s">
        <v>13</v>
      </c>
      <c r="P5173" t="s">
        <v>10</v>
      </c>
      <c r="Q5173" t="s">
        <v>49</v>
      </c>
      <c r="R5173">
        <v>28</v>
      </c>
      <c r="S5173" t="s">
        <v>13</v>
      </c>
      <c r="T5173" t="s">
        <v>13</v>
      </c>
      <c r="U5173" t="s">
        <v>10</v>
      </c>
      <c r="V5173" t="s">
        <v>13</v>
      </c>
      <c r="W5173" t="s">
        <v>13</v>
      </c>
      <c r="X5173" t="s">
        <v>10</v>
      </c>
      <c r="Y5173" t="s">
        <v>10</v>
      </c>
      <c r="Z5173" t="s">
        <v>10</v>
      </c>
      <c r="AA5173" t="s">
        <v>21</v>
      </c>
      <c r="AB5173" t="s">
        <v>10</v>
      </c>
      <c r="AC5173" t="s">
        <v>26</v>
      </c>
      <c r="AD5173">
        <v>41.15</v>
      </c>
      <c r="AE5173">
        <v>132.19999999999999</v>
      </c>
      <c r="AF5173">
        <v>0</v>
      </c>
      <c r="AG5173">
        <v>0</v>
      </c>
      <c r="AH5173">
        <v>0</v>
      </c>
      <c r="AI5173">
        <v>132.19999999999999</v>
      </c>
      <c r="AJ5173" t="s">
        <v>27</v>
      </c>
      <c r="AK5173" t="s">
        <v>87</v>
      </c>
      <c r="AL5173" t="s">
        <v>88</v>
      </c>
      <c r="AM5173" t="str">
        <f t="shared" si="240"/>
        <v>Churned</v>
      </c>
      <c r="AN5173" t="str">
        <f t="shared" si="241"/>
        <v>No</v>
      </c>
      <c r="AO5173" t="str" cm="1">
        <f t="array" ref="AO5173">_xlfn.IFS($C5173&lt;36,"Youth", $C5173&lt;66, "Middle_age", $C5173&gt;65, "Old")</f>
        <v>Old</v>
      </c>
      <c r="AP5173" t="str">
        <f t="shared" si="242"/>
        <v>1 năm</v>
      </c>
    </row>
    <row r="5174" spans="1:42" x14ac:dyDescent="0.35">
      <c r="A5174" t="s">
        <v>6326</v>
      </c>
      <c r="B5174" t="s">
        <v>19</v>
      </c>
      <c r="C5174">
        <v>21</v>
      </c>
      <c r="D5174" t="s">
        <v>13</v>
      </c>
      <c r="E5174">
        <v>0</v>
      </c>
      <c r="F5174" t="s">
        <v>4660</v>
      </c>
      <c r="G5174">
        <v>94963</v>
      </c>
      <c r="H5174">
        <v>38.004739999999998</v>
      </c>
      <c r="I5174">
        <v>-122.66371700000001</v>
      </c>
      <c r="J5174">
        <v>0</v>
      </c>
      <c r="K5174" s="1">
        <v>62</v>
      </c>
      <c r="L5174" t="s">
        <v>12</v>
      </c>
      <c r="M5174" t="s">
        <v>13</v>
      </c>
      <c r="P5174" t="s">
        <v>10</v>
      </c>
      <c r="Q5174" t="s">
        <v>49</v>
      </c>
      <c r="R5174">
        <v>51</v>
      </c>
      <c r="S5174" t="s">
        <v>10</v>
      </c>
      <c r="T5174" t="s">
        <v>10</v>
      </c>
      <c r="U5174" t="s">
        <v>10</v>
      </c>
      <c r="V5174" t="s">
        <v>10</v>
      </c>
      <c r="W5174" t="s">
        <v>13</v>
      </c>
      <c r="X5174" t="s">
        <v>13</v>
      </c>
      <c r="Y5174" t="s">
        <v>13</v>
      </c>
      <c r="Z5174" t="s">
        <v>10</v>
      </c>
      <c r="AA5174" t="s">
        <v>43</v>
      </c>
      <c r="AB5174" t="s">
        <v>10</v>
      </c>
      <c r="AC5174" t="s">
        <v>26</v>
      </c>
      <c r="AD5174">
        <v>43.7</v>
      </c>
      <c r="AE5174">
        <v>2618.3000000000002</v>
      </c>
      <c r="AF5174">
        <v>0</v>
      </c>
      <c r="AG5174">
        <v>0</v>
      </c>
      <c r="AH5174">
        <v>0</v>
      </c>
      <c r="AI5174">
        <v>2618.3000000000002</v>
      </c>
      <c r="AJ5174" t="s">
        <v>17</v>
      </c>
      <c r="AM5174" t="str">
        <f t="shared" si="240"/>
        <v>Stayed</v>
      </c>
      <c r="AN5174" t="str">
        <f t="shared" si="241"/>
        <v>No</v>
      </c>
      <c r="AO5174" t="str" cm="1">
        <f t="array" ref="AO5174">_xlfn.IFS($C5174&lt;36,"Youth", $C5174&lt;66, "Middle_age", $C5174&gt;65, "Old")</f>
        <v>Youth</v>
      </c>
      <c r="AP5174" t="str">
        <f t="shared" si="242"/>
        <v>6 năm</v>
      </c>
    </row>
    <row r="5175" spans="1:42" x14ac:dyDescent="0.35">
      <c r="A5175" t="s">
        <v>6327</v>
      </c>
      <c r="B5175" t="s">
        <v>19</v>
      </c>
      <c r="C5175">
        <v>20</v>
      </c>
      <c r="D5175" t="s">
        <v>13</v>
      </c>
      <c r="E5175">
        <v>0</v>
      </c>
      <c r="F5175" t="s">
        <v>411</v>
      </c>
      <c r="G5175">
        <v>90804</v>
      </c>
      <c r="H5175">
        <v>33.783047000000003</v>
      </c>
      <c r="I5175">
        <v>-118.1486</v>
      </c>
      <c r="J5175">
        <v>0</v>
      </c>
      <c r="K5175" s="1">
        <v>1</v>
      </c>
      <c r="L5175" t="s">
        <v>24</v>
      </c>
      <c r="M5175" t="s">
        <v>10</v>
      </c>
      <c r="N5175">
        <v>7.15</v>
      </c>
      <c r="O5175" t="s">
        <v>13</v>
      </c>
      <c r="P5175" t="s">
        <v>10</v>
      </c>
      <c r="Q5175" t="s">
        <v>25</v>
      </c>
      <c r="R5175">
        <v>48</v>
      </c>
      <c r="S5175" t="s">
        <v>13</v>
      </c>
      <c r="T5175" t="s">
        <v>13</v>
      </c>
      <c r="U5175" t="s">
        <v>13</v>
      </c>
      <c r="V5175" t="s">
        <v>13</v>
      </c>
      <c r="W5175" t="s">
        <v>10</v>
      </c>
      <c r="X5175" t="s">
        <v>10</v>
      </c>
      <c r="Y5175" t="s">
        <v>10</v>
      </c>
      <c r="Z5175" t="s">
        <v>10</v>
      </c>
      <c r="AA5175" t="s">
        <v>21</v>
      </c>
      <c r="AB5175" t="s">
        <v>10</v>
      </c>
      <c r="AC5175" t="s">
        <v>26</v>
      </c>
      <c r="AD5175">
        <v>90.55</v>
      </c>
      <c r="AE5175">
        <v>90.55</v>
      </c>
      <c r="AF5175">
        <v>0</v>
      </c>
      <c r="AG5175">
        <v>0</v>
      </c>
      <c r="AH5175">
        <v>7.15</v>
      </c>
      <c r="AI5175">
        <v>97.7</v>
      </c>
      <c r="AJ5175" t="s">
        <v>27</v>
      </c>
      <c r="AK5175" t="s">
        <v>33</v>
      </c>
      <c r="AL5175" t="s">
        <v>34</v>
      </c>
      <c r="AM5175" t="str">
        <f t="shared" si="240"/>
        <v>Churned</v>
      </c>
      <c r="AN5175" t="str">
        <f t="shared" si="241"/>
        <v>No</v>
      </c>
      <c r="AO5175" t="str" cm="1">
        <f t="array" ref="AO5175">_xlfn.IFS($C5175&lt;36,"Youth", $C5175&lt;66, "Middle_age", $C5175&gt;65, "Old")</f>
        <v>Youth</v>
      </c>
      <c r="AP5175" t="str">
        <f t="shared" si="242"/>
        <v>1 năm</v>
      </c>
    </row>
    <row r="5176" spans="1:42" x14ac:dyDescent="0.35">
      <c r="A5176" t="s">
        <v>6328</v>
      </c>
      <c r="B5176" t="s">
        <v>19</v>
      </c>
      <c r="C5176">
        <v>23</v>
      </c>
      <c r="D5176" t="s">
        <v>13</v>
      </c>
      <c r="E5176">
        <v>0</v>
      </c>
      <c r="F5176" t="s">
        <v>2252</v>
      </c>
      <c r="G5176">
        <v>94578</v>
      </c>
      <c r="H5176">
        <v>37.704383999999997</v>
      </c>
      <c r="I5176">
        <v>-122.12670300000001</v>
      </c>
      <c r="J5176">
        <v>0</v>
      </c>
      <c r="K5176" s="1">
        <v>13</v>
      </c>
      <c r="L5176" t="s">
        <v>32</v>
      </c>
      <c r="M5176" t="s">
        <v>10</v>
      </c>
      <c r="N5176">
        <v>1.61</v>
      </c>
      <c r="O5176" t="s">
        <v>13</v>
      </c>
      <c r="P5176" t="s">
        <v>13</v>
      </c>
      <c r="AA5176" t="s">
        <v>43</v>
      </c>
      <c r="AB5176" t="s">
        <v>13</v>
      </c>
      <c r="AC5176" t="s">
        <v>16</v>
      </c>
      <c r="AD5176">
        <v>20</v>
      </c>
      <c r="AE5176">
        <v>268.45</v>
      </c>
      <c r="AF5176">
        <v>0</v>
      </c>
      <c r="AG5176">
        <v>0</v>
      </c>
      <c r="AH5176">
        <v>20.93</v>
      </c>
      <c r="AI5176">
        <v>289.38</v>
      </c>
      <c r="AJ5176" t="s">
        <v>17</v>
      </c>
      <c r="AM5176" t="str">
        <f t="shared" si="240"/>
        <v>Stayed</v>
      </c>
      <c r="AN5176" t="str">
        <f t="shared" si="241"/>
        <v>No</v>
      </c>
      <c r="AO5176" t="str" cm="1">
        <f t="array" ref="AO5176">_xlfn.IFS($C5176&lt;36,"Youth", $C5176&lt;66, "Middle_age", $C5176&gt;65, "Old")</f>
        <v>Youth</v>
      </c>
      <c r="AP5176" t="str">
        <f t="shared" si="242"/>
        <v>2 năm</v>
      </c>
    </row>
    <row r="5177" spans="1:42" x14ac:dyDescent="0.35">
      <c r="A5177" t="s">
        <v>6329</v>
      </c>
      <c r="B5177" t="s">
        <v>9</v>
      </c>
      <c r="C5177">
        <v>40</v>
      </c>
      <c r="D5177" t="s">
        <v>13</v>
      </c>
      <c r="E5177">
        <v>0</v>
      </c>
      <c r="F5177" t="s">
        <v>1280</v>
      </c>
      <c r="G5177">
        <v>91978</v>
      </c>
      <c r="H5177">
        <v>32.730263999999998</v>
      </c>
      <c r="I5177">
        <v>-116.950963</v>
      </c>
      <c r="J5177">
        <v>0</v>
      </c>
      <c r="K5177" s="1">
        <v>22</v>
      </c>
      <c r="L5177" t="s">
        <v>12</v>
      </c>
      <c r="M5177" t="s">
        <v>10</v>
      </c>
      <c r="N5177">
        <v>6</v>
      </c>
      <c r="O5177" t="s">
        <v>13</v>
      </c>
      <c r="P5177" t="s">
        <v>10</v>
      </c>
      <c r="Q5177" t="s">
        <v>25</v>
      </c>
      <c r="R5177">
        <v>8</v>
      </c>
      <c r="S5177" t="s">
        <v>10</v>
      </c>
      <c r="T5177" t="s">
        <v>13</v>
      </c>
      <c r="U5177" t="s">
        <v>13</v>
      </c>
      <c r="V5177" t="s">
        <v>10</v>
      </c>
      <c r="W5177" t="s">
        <v>13</v>
      </c>
      <c r="X5177" t="s">
        <v>10</v>
      </c>
      <c r="Y5177" t="s">
        <v>10</v>
      </c>
      <c r="Z5177" t="s">
        <v>10</v>
      </c>
      <c r="AA5177" t="s">
        <v>21</v>
      </c>
      <c r="AB5177" t="s">
        <v>10</v>
      </c>
      <c r="AC5177" t="s">
        <v>26</v>
      </c>
      <c r="AD5177">
        <v>89.05</v>
      </c>
      <c r="AE5177">
        <v>1886.25</v>
      </c>
      <c r="AF5177">
        <v>0</v>
      </c>
      <c r="AG5177">
        <v>0</v>
      </c>
      <c r="AH5177">
        <v>132</v>
      </c>
      <c r="AI5177">
        <v>2018.25</v>
      </c>
      <c r="AJ5177" t="s">
        <v>17</v>
      </c>
      <c r="AM5177" t="str">
        <f t="shared" si="240"/>
        <v>Stayed</v>
      </c>
      <c r="AN5177" t="str">
        <f t="shared" si="241"/>
        <v>No</v>
      </c>
      <c r="AO5177" t="str" cm="1">
        <f t="array" ref="AO5177">_xlfn.IFS($C5177&lt;36,"Youth", $C5177&lt;66, "Middle_age", $C5177&gt;65, "Old")</f>
        <v>Middle_age</v>
      </c>
      <c r="AP5177" t="str">
        <f t="shared" si="242"/>
        <v>2 năm</v>
      </c>
    </row>
    <row r="5178" spans="1:42" x14ac:dyDescent="0.35">
      <c r="A5178" t="s">
        <v>6330</v>
      </c>
      <c r="B5178" t="s">
        <v>19</v>
      </c>
      <c r="C5178">
        <v>76</v>
      </c>
      <c r="D5178" t="s">
        <v>13</v>
      </c>
      <c r="E5178">
        <v>0</v>
      </c>
      <c r="F5178" t="s">
        <v>181</v>
      </c>
      <c r="G5178">
        <v>93701</v>
      </c>
      <c r="H5178">
        <v>36.749403000000001</v>
      </c>
      <c r="I5178">
        <v>-119.78757400000001</v>
      </c>
      <c r="J5178">
        <v>0</v>
      </c>
      <c r="K5178" s="1">
        <v>24</v>
      </c>
      <c r="L5178" t="s">
        <v>12</v>
      </c>
      <c r="M5178" t="s">
        <v>10</v>
      </c>
      <c r="N5178">
        <v>46.13</v>
      </c>
      <c r="O5178" t="s">
        <v>10</v>
      </c>
      <c r="P5178" t="s">
        <v>10</v>
      </c>
      <c r="Q5178" t="s">
        <v>25</v>
      </c>
      <c r="R5178">
        <v>23</v>
      </c>
      <c r="S5178" t="s">
        <v>13</v>
      </c>
      <c r="T5178" t="s">
        <v>10</v>
      </c>
      <c r="U5178" t="s">
        <v>13</v>
      </c>
      <c r="V5178" t="s">
        <v>13</v>
      </c>
      <c r="W5178" t="s">
        <v>13</v>
      </c>
      <c r="X5178" t="s">
        <v>13</v>
      </c>
      <c r="Y5178" t="s">
        <v>13</v>
      </c>
      <c r="Z5178" t="s">
        <v>10</v>
      </c>
      <c r="AA5178" t="s">
        <v>43</v>
      </c>
      <c r="AB5178" t="s">
        <v>10</v>
      </c>
      <c r="AC5178" t="s">
        <v>26</v>
      </c>
      <c r="AD5178">
        <v>80.5</v>
      </c>
      <c r="AE5178">
        <v>2088.4499999999998</v>
      </c>
      <c r="AF5178">
        <v>0</v>
      </c>
      <c r="AG5178">
        <v>0</v>
      </c>
      <c r="AH5178">
        <v>1107.1199999999999</v>
      </c>
      <c r="AI5178">
        <v>3195.57</v>
      </c>
      <c r="AJ5178" t="s">
        <v>17</v>
      </c>
      <c r="AM5178" t="str">
        <f t="shared" si="240"/>
        <v>VIP</v>
      </c>
      <c r="AN5178" t="str">
        <f t="shared" si="241"/>
        <v>No</v>
      </c>
      <c r="AO5178" t="str" cm="1">
        <f t="array" ref="AO5178">_xlfn.IFS($C5178&lt;36,"Youth", $C5178&lt;66, "Middle_age", $C5178&gt;65, "Old")</f>
        <v>Old</v>
      </c>
      <c r="AP5178" t="str">
        <f t="shared" si="242"/>
        <v>2 năm</v>
      </c>
    </row>
    <row r="5179" spans="1:42" x14ac:dyDescent="0.35">
      <c r="A5179" t="s">
        <v>6331</v>
      </c>
      <c r="B5179" t="s">
        <v>9</v>
      </c>
      <c r="C5179">
        <v>66</v>
      </c>
      <c r="D5179" t="s">
        <v>13</v>
      </c>
      <c r="E5179">
        <v>0</v>
      </c>
      <c r="F5179" t="s">
        <v>858</v>
      </c>
      <c r="G5179">
        <v>90620</v>
      </c>
      <c r="H5179">
        <v>33.845706</v>
      </c>
      <c r="I5179">
        <v>-118.012204</v>
      </c>
      <c r="J5179">
        <v>0</v>
      </c>
      <c r="K5179" s="1">
        <v>41</v>
      </c>
      <c r="L5179" t="s">
        <v>12</v>
      </c>
      <c r="M5179" t="s">
        <v>10</v>
      </c>
      <c r="N5179">
        <v>27.95</v>
      </c>
      <c r="O5179" t="s">
        <v>10</v>
      </c>
      <c r="P5179" t="s">
        <v>10</v>
      </c>
      <c r="Q5179" t="s">
        <v>25</v>
      </c>
      <c r="R5179">
        <v>23</v>
      </c>
      <c r="S5179" t="s">
        <v>10</v>
      </c>
      <c r="T5179" t="s">
        <v>10</v>
      </c>
      <c r="U5179" t="s">
        <v>10</v>
      </c>
      <c r="V5179" t="s">
        <v>13</v>
      </c>
      <c r="W5179" t="s">
        <v>10</v>
      </c>
      <c r="X5179" t="s">
        <v>10</v>
      </c>
      <c r="Y5179" t="s">
        <v>10</v>
      </c>
      <c r="Z5179" t="s">
        <v>10</v>
      </c>
      <c r="AA5179" t="s">
        <v>21</v>
      </c>
      <c r="AB5179" t="s">
        <v>10</v>
      </c>
      <c r="AC5179" t="s">
        <v>26</v>
      </c>
      <c r="AD5179">
        <v>113.2</v>
      </c>
      <c r="AE5179">
        <v>4689.5</v>
      </c>
      <c r="AF5179">
        <v>0</v>
      </c>
      <c r="AG5179">
        <v>0</v>
      </c>
      <c r="AH5179">
        <v>1145.95</v>
      </c>
      <c r="AI5179">
        <v>5835.45</v>
      </c>
      <c r="AJ5179" t="s">
        <v>27</v>
      </c>
      <c r="AK5179" t="s">
        <v>91</v>
      </c>
      <c r="AL5179" t="s">
        <v>165</v>
      </c>
      <c r="AM5179" t="str">
        <f t="shared" si="240"/>
        <v>Churned</v>
      </c>
      <c r="AN5179" t="str">
        <f t="shared" si="241"/>
        <v>No</v>
      </c>
      <c r="AO5179" t="str" cm="1">
        <f t="array" ref="AO5179">_xlfn.IFS($C5179&lt;36,"Youth", $C5179&lt;66, "Middle_age", $C5179&gt;65, "Old")</f>
        <v>Old</v>
      </c>
      <c r="AP5179" t="str">
        <f t="shared" si="242"/>
        <v>4 năm</v>
      </c>
    </row>
    <row r="5180" spans="1:42" x14ac:dyDescent="0.35">
      <c r="A5180" t="s">
        <v>6332</v>
      </c>
      <c r="B5180" t="s">
        <v>9</v>
      </c>
      <c r="C5180">
        <v>38</v>
      </c>
      <c r="D5180" t="s">
        <v>13</v>
      </c>
      <c r="E5180">
        <v>0</v>
      </c>
      <c r="F5180" t="s">
        <v>2171</v>
      </c>
      <c r="G5180">
        <v>90220</v>
      </c>
      <c r="H5180">
        <v>33.881509999999999</v>
      </c>
      <c r="I5180">
        <v>-118.23445100000001</v>
      </c>
      <c r="J5180">
        <v>0</v>
      </c>
      <c r="K5180" s="1">
        <v>17</v>
      </c>
      <c r="L5180" t="s">
        <v>12</v>
      </c>
      <c r="M5180" t="s">
        <v>10</v>
      </c>
      <c r="N5180">
        <v>25.62</v>
      </c>
      <c r="O5180" t="s">
        <v>13</v>
      </c>
      <c r="P5180" t="s">
        <v>13</v>
      </c>
      <c r="AA5180" t="s">
        <v>15</v>
      </c>
      <c r="AB5180" t="s">
        <v>13</v>
      </c>
      <c r="AC5180" t="s">
        <v>26</v>
      </c>
      <c r="AD5180">
        <v>19.899999999999999</v>
      </c>
      <c r="AE5180">
        <v>323.14999999999998</v>
      </c>
      <c r="AF5180">
        <v>0</v>
      </c>
      <c r="AG5180">
        <v>0</v>
      </c>
      <c r="AH5180">
        <v>435.54</v>
      </c>
      <c r="AI5180">
        <v>758.69</v>
      </c>
      <c r="AJ5180" t="s">
        <v>17</v>
      </c>
      <c r="AM5180" t="str">
        <f t="shared" si="240"/>
        <v>Stayed</v>
      </c>
      <c r="AN5180" t="str">
        <f t="shared" si="241"/>
        <v>No</v>
      </c>
      <c r="AO5180" t="str" cm="1">
        <f t="array" ref="AO5180">_xlfn.IFS($C5180&lt;36,"Youth", $C5180&lt;66, "Middle_age", $C5180&gt;65, "Old")</f>
        <v>Middle_age</v>
      </c>
      <c r="AP5180" t="str">
        <f t="shared" si="242"/>
        <v>2 năm</v>
      </c>
    </row>
    <row r="5181" spans="1:42" x14ac:dyDescent="0.35">
      <c r="A5181" t="s">
        <v>6333</v>
      </c>
      <c r="B5181" t="s">
        <v>9</v>
      </c>
      <c r="C5181">
        <v>46</v>
      </c>
      <c r="D5181" t="s">
        <v>13</v>
      </c>
      <c r="E5181">
        <v>0</v>
      </c>
      <c r="F5181" t="s">
        <v>141</v>
      </c>
      <c r="G5181">
        <v>96134</v>
      </c>
      <c r="H5181">
        <v>41.813521000000001</v>
      </c>
      <c r="I5181">
        <v>-121.492666</v>
      </c>
      <c r="J5181">
        <v>0</v>
      </c>
      <c r="K5181" s="1">
        <v>5</v>
      </c>
      <c r="L5181" t="s">
        <v>24</v>
      </c>
      <c r="M5181" t="s">
        <v>13</v>
      </c>
      <c r="P5181" t="s">
        <v>10</v>
      </c>
      <c r="Q5181" t="s">
        <v>14</v>
      </c>
      <c r="R5181">
        <v>26</v>
      </c>
      <c r="S5181" t="s">
        <v>13</v>
      </c>
      <c r="T5181" t="s">
        <v>10</v>
      </c>
      <c r="U5181" t="s">
        <v>13</v>
      </c>
      <c r="V5181" t="s">
        <v>13</v>
      </c>
      <c r="W5181" t="s">
        <v>10</v>
      </c>
      <c r="X5181" t="s">
        <v>10</v>
      </c>
      <c r="Y5181" t="s">
        <v>10</v>
      </c>
      <c r="Z5181" t="s">
        <v>10</v>
      </c>
      <c r="AA5181" t="s">
        <v>21</v>
      </c>
      <c r="AB5181" t="s">
        <v>10</v>
      </c>
      <c r="AC5181" t="s">
        <v>16</v>
      </c>
      <c r="AD5181">
        <v>50.95</v>
      </c>
      <c r="AE5181">
        <v>229.4</v>
      </c>
      <c r="AF5181">
        <v>0</v>
      </c>
      <c r="AG5181">
        <v>0</v>
      </c>
      <c r="AH5181">
        <v>0</v>
      </c>
      <c r="AI5181">
        <v>229.4</v>
      </c>
      <c r="AJ5181" t="s">
        <v>17</v>
      </c>
      <c r="AM5181" t="str">
        <f t="shared" si="240"/>
        <v>Stayed</v>
      </c>
      <c r="AN5181" t="str">
        <f t="shared" si="241"/>
        <v>No</v>
      </c>
      <c r="AO5181" t="str" cm="1">
        <f t="array" ref="AO5181">_xlfn.IFS($C5181&lt;36,"Youth", $C5181&lt;66, "Middle_age", $C5181&gt;65, "Old")</f>
        <v>Middle_age</v>
      </c>
      <c r="AP5181" t="str">
        <f t="shared" si="242"/>
        <v>1 năm</v>
      </c>
    </row>
    <row r="5182" spans="1:42" x14ac:dyDescent="0.35">
      <c r="A5182" t="s">
        <v>6334</v>
      </c>
      <c r="B5182" t="s">
        <v>19</v>
      </c>
      <c r="C5182">
        <v>37</v>
      </c>
      <c r="D5182" t="s">
        <v>10</v>
      </c>
      <c r="E5182">
        <v>0</v>
      </c>
      <c r="F5182" t="s">
        <v>1097</v>
      </c>
      <c r="G5182">
        <v>95701</v>
      </c>
      <c r="H5182">
        <v>39.218096000000003</v>
      </c>
      <c r="I5182">
        <v>-120.79152999999999</v>
      </c>
      <c r="J5182">
        <v>10</v>
      </c>
      <c r="K5182" s="1">
        <v>45</v>
      </c>
      <c r="L5182" t="s">
        <v>12</v>
      </c>
      <c r="M5182" t="s">
        <v>10</v>
      </c>
      <c r="N5182">
        <v>43.27</v>
      </c>
      <c r="O5182" t="s">
        <v>13</v>
      </c>
      <c r="P5182" t="s">
        <v>10</v>
      </c>
      <c r="Q5182" t="s">
        <v>49</v>
      </c>
      <c r="R5182">
        <v>4</v>
      </c>
      <c r="S5182" t="s">
        <v>10</v>
      </c>
      <c r="T5182" t="s">
        <v>13</v>
      </c>
      <c r="U5182" t="s">
        <v>10</v>
      </c>
      <c r="V5182" t="s">
        <v>13</v>
      </c>
      <c r="W5182" t="s">
        <v>13</v>
      </c>
      <c r="X5182" t="s">
        <v>13</v>
      </c>
      <c r="Y5182" t="s">
        <v>13</v>
      </c>
      <c r="Z5182" t="s">
        <v>13</v>
      </c>
      <c r="AA5182" t="s">
        <v>43</v>
      </c>
      <c r="AB5182" t="s">
        <v>13</v>
      </c>
      <c r="AC5182" t="s">
        <v>16</v>
      </c>
      <c r="AD5182">
        <v>53.3</v>
      </c>
      <c r="AE5182">
        <v>2296.25</v>
      </c>
      <c r="AF5182">
        <v>0</v>
      </c>
      <c r="AG5182">
        <v>90</v>
      </c>
      <c r="AH5182">
        <v>1947.15</v>
      </c>
      <c r="AI5182">
        <v>4333.3999999999996</v>
      </c>
      <c r="AJ5182" t="s">
        <v>17</v>
      </c>
      <c r="AM5182" t="str">
        <f t="shared" si="240"/>
        <v>VIP</v>
      </c>
      <c r="AN5182" t="str">
        <f t="shared" si="241"/>
        <v>No</v>
      </c>
      <c r="AO5182" t="str" cm="1">
        <f t="array" ref="AO5182">_xlfn.IFS($C5182&lt;36,"Youth", $C5182&lt;66, "Middle_age", $C5182&gt;65, "Old")</f>
        <v>Middle_age</v>
      </c>
      <c r="AP5182" t="str">
        <f t="shared" si="242"/>
        <v>4 năm</v>
      </c>
    </row>
    <row r="5183" spans="1:42" x14ac:dyDescent="0.35">
      <c r="A5183" t="s">
        <v>6335</v>
      </c>
      <c r="B5183" t="s">
        <v>9</v>
      </c>
      <c r="C5183">
        <v>46</v>
      </c>
      <c r="D5183" t="s">
        <v>10</v>
      </c>
      <c r="E5183">
        <v>0</v>
      </c>
      <c r="F5183" t="s">
        <v>5589</v>
      </c>
      <c r="G5183">
        <v>94044</v>
      </c>
      <c r="H5183">
        <v>37.573633000000001</v>
      </c>
      <c r="I5183">
        <v>-122.455167</v>
      </c>
      <c r="J5183">
        <v>3</v>
      </c>
      <c r="K5183" s="1">
        <v>12</v>
      </c>
      <c r="L5183" t="s">
        <v>12</v>
      </c>
      <c r="M5183" t="s">
        <v>10</v>
      </c>
      <c r="N5183">
        <v>25.09</v>
      </c>
      <c r="O5183" t="s">
        <v>10</v>
      </c>
      <c r="P5183" t="s">
        <v>10</v>
      </c>
      <c r="Q5183" t="s">
        <v>14</v>
      </c>
      <c r="R5183">
        <v>17</v>
      </c>
      <c r="S5183" t="s">
        <v>10</v>
      </c>
      <c r="T5183" t="s">
        <v>13</v>
      </c>
      <c r="U5183" t="s">
        <v>10</v>
      </c>
      <c r="V5183" t="s">
        <v>13</v>
      </c>
      <c r="W5183" t="s">
        <v>10</v>
      </c>
      <c r="X5183" t="s">
        <v>10</v>
      </c>
      <c r="Y5183" t="s">
        <v>10</v>
      </c>
      <c r="Z5183" t="s">
        <v>10</v>
      </c>
      <c r="AA5183" t="s">
        <v>15</v>
      </c>
      <c r="AB5183" t="s">
        <v>13</v>
      </c>
      <c r="AC5183" t="s">
        <v>26</v>
      </c>
      <c r="AD5183">
        <v>78.849999999999994</v>
      </c>
      <c r="AE5183">
        <v>876.75</v>
      </c>
      <c r="AF5183">
        <v>0</v>
      </c>
      <c r="AG5183">
        <v>0</v>
      </c>
      <c r="AH5183">
        <v>301.08</v>
      </c>
      <c r="AI5183">
        <v>1177.83</v>
      </c>
      <c r="AJ5183" t="s">
        <v>17</v>
      </c>
      <c r="AM5183" t="str">
        <f t="shared" si="240"/>
        <v>Stayed</v>
      </c>
      <c r="AN5183" t="str">
        <f t="shared" si="241"/>
        <v>No</v>
      </c>
      <c r="AO5183" t="str" cm="1">
        <f t="array" ref="AO5183">_xlfn.IFS($C5183&lt;36,"Youth", $C5183&lt;66, "Middle_age", $C5183&gt;65, "Old")</f>
        <v>Middle_age</v>
      </c>
      <c r="AP5183" t="str">
        <f t="shared" si="242"/>
        <v>1 năm</v>
      </c>
    </row>
    <row r="5184" spans="1:42" x14ac:dyDescent="0.35">
      <c r="A5184" t="s">
        <v>6336</v>
      </c>
      <c r="B5184" t="s">
        <v>19</v>
      </c>
      <c r="C5184">
        <v>40</v>
      </c>
      <c r="D5184" t="s">
        <v>13</v>
      </c>
      <c r="E5184">
        <v>0</v>
      </c>
      <c r="F5184" t="s">
        <v>4362</v>
      </c>
      <c r="G5184">
        <v>92651</v>
      </c>
      <c r="H5184">
        <v>33.570022999999999</v>
      </c>
      <c r="I5184">
        <v>-117.773669</v>
      </c>
      <c r="J5184">
        <v>0</v>
      </c>
      <c r="K5184" s="1">
        <v>1</v>
      </c>
      <c r="L5184" t="s">
        <v>24</v>
      </c>
      <c r="M5184" t="s">
        <v>10</v>
      </c>
      <c r="N5184">
        <v>13.85</v>
      </c>
      <c r="O5184" t="s">
        <v>13</v>
      </c>
      <c r="P5184" t="s">
        <v>13</v>
      </c>
      <c r="AA5184" t="s">
        <v>21</v>
      </c>
      <c r="AB5184" t="s">
        <v>10</v>
      </c>
      <c r="AC5184" t="s">
        <v>26</v>
      </c>
      <c r="AD5184">
        <v>19.649999999999999</v>
      </c>
      <c r="AE5184">
        <v>19.649999999999999</v>
      </c>
      <c r="AF5184">
        <v>0</v>
      </c>
      <c r="AG5184">
        <v>0</v>
      </c>
      <c r="AH5184">
        <v>13.85</v>
      </c>
      <c r="AI5184">
        <v>33.5</v>
      </c>
      <c r="AJ5184" t="s">
        <v>68</v>
      </c>
      <c r="AM5184" t="str">
        <f t="shared" si="240"/>
        <v>Joined</v>
      </c>
      <c r="AN5184" t="str">
        <f t="shared" si="241"/>
        <v>No</v>
      </c>
      <c r="AO5184" t="str" cm="1">
        <f t="array" ref="AO5184">_xlfn.IFS($C5184&lt;36,"Youth", $C5184&lt;66, "Middle_age", $C5184&gt;65, "Old")</f>
        <v>Middle_age</v>
      </c>
      <c r="AP5184" t="str">
        <f t="shared" si="242"/>
        <v>1 năm</v>
      </c>
    </row>
    <row r="5185" spans="1:42" x14ac:dyDescent="0.35">
      <c r="A5185" t="s">
        <v>6337</v>
      </c>
      <c r="B5185" t="s">
        <v>9</v>
      </c>
      <c r="C5185">
        <v>32</v>
      </c>
      <c r="D5185" t="s">
        <v>10</v>
      </c>
      <c r="E5185">
        <v>3</v>
      </c>
      <c r="F5185" t="s">
        <v>400</v>
      </c>
      <c r="G5185">
        <v>92704</v>
      </c>
      <c r="H5185">
        <v>33.719869000000003</v>
      </c>
      <c r="I5185">
        <v>-117.90706299999999</v>
      </c>
      <c r="J5185">
        <v>2</v>
      </c>
      <c r="K5185" s="1">
        <v>60</v>
      </c>
      <c r="L5185" t="s">
        <v>12</v>
      </c>
      <c r="M5185" t="s">
        <v>10</v>
      </c>
      <c r="N5185">
        <v>23.68</v>
      </c>
      <c r="O5185" t="s">
        <v>13</v>
      </c>
      <c r="P5185" t="s">
        <v>13</v>
      </c>
      <c r="AA5185" t="s">
        <v>43</v>
      </c>
      <c r="AB5185" t="s">
        <v>10</v>
      </c>
      <c r="AC5185" t="s">
        <v>16</v>
      </c>
      <c r="AD5185">
        <v>19.25</v>
      </c>
      <c r="AE5185">
        <v>1103.25</v>
      </c>
      <c r="AF5185">
        <v>0</v>
      </c>
      <c r="AG5185">
        <v>0</v>
      </c>
      <c r="AH5185">
        <v>1420.8</v>
      </c>
      <c r="AI5185">
        <v>2524.0500000000002</v>
      </c>
      <c r="AJ5185" t="s">
        <v>17</v>
      </c>
      <c r="AM5185" t="str">
        <f t="shared" si="240"/>
        <v>Stayed</v>
      </c>
      <c r="AN5185" t="str">
        <f t="shared" si="241"/>
        <v>Yes</v>
      </c>
      <c r="AO5185" t="str" cm="1">
        <f t="array" ref="AO5185">_xlfn.IFS($C5185&lt;36,"Youth", $C5185&lt;66, "Middle_age", $C5185&gt;65, "Old")</f>
        <v>Youth</v>
      </c>
      <c r="AP5185" t="str">
        <f t="shared" si="242"/>
        <v>5 năm</v>
      </c>
    </row>
    <row r="5186" spans="1:42" x14ac:dyDescent="0.35">
      <c r="A5186" t="s">
        <v>6338</v>
      </c>
      <c r="B5186" t="s">
        <v>9</v>
      </c>
      <c r="C5186">
        <v>30</v>
      </c>
      <c r="D5186" t="s">
        <v>13</v>
      </c>
      <c r="E5186">
        <v>0</v>
      </c>
      <c r="F5186" t="s">
        <v>754</v>
      </c>
      <c r="G5186">
        <v>94546</v>
      </c>
      <c r="H5186">
        <v>37.708326999999997</v>
      </c>
      <c r="I5186">
        <v>-122.083473</v>
      </c>
      <c r="J5186">
        <v>0</v>
      </c>
      <c r="K5186" s="1">
        <v>1</v>
      </c>
      <c r="L5186" t="s">
        <v>24</v>
      </c>
      <c r="M5186" t="s">
        <v>10</v>
      </c>
      <c r="N5186">
        <v>15.44</v>
      </c>
      <c r="O5186" t="s">
        <v>13</v>
      </c>
      <c r="P5186" t="s">
        <v>10</v>
      </c>
      <c r="Q5186" t="s">
        <v>25</v>
      </c>
      <c r="R5186">
        <v>51</v>
      </c>
      <c r="S5186" t="s">
        <v>13</v>
      </c>
      <c r="T5186" t="s">
        <v>13</v>
      </c>
      <c r="U5186" t="s">
        <v>13</v>
      </c>
      <c r="V5186" t="s">
        <v>13</v>
      </c>
      <c r="W5186" t="s">
        <v>10</v>
      </c>
      <c r="X5186" t="s">
        <v>10</v>
      </c>
      <c r="Y5186" t="s">
        <v>10</v>
      </c>
      <c r="Z5186" t="s">
        <v>13</v>
      </c>
      <c r="AA5186" t="s">
        <v>21</v>
      </c>
      <c r="AB5186" t="s">
        <v>13</v>
      </c>
      <c r="AC5186" t="s">
        <v>26</v>
      </c>
      <c r="AD5186">
        <v>90.55</v>
      </c>
      <c r="AE5186">
        <v>90.55</v>
      </c>
      <c r="AF5186">
        <v>0</v>
      </c>
      <c r="AG5186">
        <v>60</v>
      </c>
      <c r="AH5186">
        <v>15.44</v>
      </c>
      <c r="AI5186">
        <v>165.99</v>
      </c>
      <c r="AJ5186" t="s">
        <v>27</v>
      </c>
      <c r="AK5186" t="s">
        <v>28</v>
      </c>
      <c r="AL5186" t="s">
        <v>74</v>
      </c>
      <c r="AM5186" t="str">
        <f t="shared" si="240"/>
        <v>Churned</v>
      </c>
      <c r="AN5186" t="str">
        <f t="shared" si="241"/>
        <v>No</v>
      </c>
      <c r="AO5186" t="str" cm="1">
        <f t="array" ref="AO5186">_xlfn.IFS($C5186&lt;36,"Youth", $C5186&lt;66, "Middle_age", $C5186&gt;65, "Old")</f>
        <v>Youth</v>
      </c>
      <c r="AP5186" t="str">
        <f t="shared" si="242"/>
        <v>1 năm</v>
      </c>
    </row>
    <row r="5187" spans="1:42" x14ac:dyDescent="0.35">
      <c r="A5187" t="s">
        <v>6339</v>
      </c>
      <c r="B5187" t="s">
        <v>9</v>
      </c>
      <c r="C5187">
        <v>34</v>
      </c>
      <c r="D5187" t="s">
        <v>13</v>
      </c>
      <c r="E5187">
        <v>0</v>
      </c>
      <c r="F5187" t="s">
        <v>127</v>
      </c>
      <c r="G5187">
        <v>95135</v>
      </c>
      <c r="H5187">
        <v>37.286819999999999</v>
      </c>
      <c r="I5187">
        <v>-121.723877</v>
      </c>
      <c r="J5187">
        <v>0</v>
      </c>
      <c r="K5187" s="1">
        <v>4</v>
      </c>
      <c r="L5187" t="s">
        <v>24</v>
      </c>
      <c r="M5187" t="s">
        <v>10</v>
      </c>
      <c r="N5187">
        <v>5.63</v>
      </c>
      <c r="O5187" t="s">
        <v>13</v>
      </c>
      <c r="P5187" t="s">
        <v>10</v>
      </c>
      <c r="Q5187" t="s">
        <v>25</v>
      </c>
      <c r="R5187">
        <v>18</v>
      </c>
      <c r="S5187" t="s">
        <v>13</v>
      </c>
      <c r="T5187" t="s">
        <v>13</v>
      </c>
      <c r="U5187" t="s">
        <v>10</v>
      </c>
      <c r="V5187" t="s">
        <v>10</v>
      </c>
      <c r="W5187" t="s">
        <v>10</v>
      </c>
      <c r="X5187" t="s">
        <v>10</v>
      </c>
      <c r="Y5187" t="s">
        <v>10</v>
      </c>
      <c r="Z5187" t="s">
        <v>10</v>
      </c>
      <c r="AA5187" t="s">
        <v>21</v>
      </c>
      <c r="AB5187" t="s">
        <v>10</v>
      </c>
      <c r="AC5187" t="s">
        <v>26</v>
      </c>
      <c r="AD5187">
        <v>98.1</v>
      </c>
      <c r="AE5187">
        <v>396.3</v>
      </c>
      <c r="AF5187">
        <v>0</v>
      </c>
      <c r="AG5187">
        <v>0</v>
      </c>
      <c r="AH5187">
        <v>22.52</v>
      </c>
      <c r="AI5187">
        <v>418.82</v>
      </c>
      <c r="AJ5187" t="s">
        <v>27</v>
      </c>
      <c r="AK5187" t="s">
        <v>28</v>
      </c>
      <c r="AL5187" t="s">
        <v>74</v>
      </c>
      <c r="AM5187" t="str">
        <f t="shared" ref="AM5187:AM5250" si="243">IF($AJ5187="Churned",$AJ5187,IF($AI5187&gt;AVERAGE($AI:$AI),"VIP",$AJ5187))</f>
        <v>Churned</v>
      </c>
      <c r="AN5187" t="str">
        <f t="shared" ref="AN5187:AN5250" si="244">IF($E5187&gt;0,"Yes","No")</f>
        <v>No</v>
      </c>
      <c r="AO5187" t="str" cm="1">
        <f t="array" ref="AO5187">_xlfn.IFS($C5187&lt;36,"Youth", $C5187&lt;66, "Middle_age", $C5187&gt;65, "Old")</f>
        <v>Youth</v>
      </c>
      <c r="AP5187" t="str">
        <f t="shared" ref="AP5187:AP5250" si="245">IF($K5187&lt;=12, "1 năm", IF($K5187&lt;=24, "2 năm", IF($K5187&lt;=36, "3 năm", IF($K5187&lt;=48, "4 năm", IF($K5187&lt;=60, "5 năm", IF($K5187&lt;=72, "6 năm"))))))</f>
        <v>1 năm</v>
      </c>
    </row>
    <row r="5188" spans="1:42" x14ac:dyDescent="0.35">
      <c r="A5188" t="s">
        <v>6340</v>
      </c>
      <c r="B5188" t="s">
        <v>9</v>
      </c>
      <c r="C5188">
        <v>60</v>
      </c>
      <c r="D5188" t="s">
        <v>10</v>
      </c>
      <c r="E5188">
        <v>2</v>
      </c>
      <c r="F5188" t="s">
        <v>575</v>
      </c>
      <c r="G5188">
        <v>94922</v>
      </c>
      <c r="H5188">
        <v>38.343282000000002</v>
      </c>
      <c r="I5188">
        <v>-122.9755</v>
      </c>
      <c r="J5188">
        <v>0</v>
      </c>
      <c r="K5188" s="1">
        <v>14</v>
      </c>
      <c r="L5188" t="s">
        <v>32</v>
      </c>
      <c r="M5188" t="s">
        <v>10</v>
      </c>
      <c r="N5188">
        <v>23</v>
      </c>
      <c r="O5188" t="s">
        <v>13</v>
      </c>
      <c r="P5188" t="s">
        <v>10</v>
      </c>
      <c r="Q5188" t="s">
        <v>25</v>
      </c>
      <c r="R5188">
        <v>17</v>
      </c>
      <c r="S5188" t="s">
        <v>13</v>
      </c>
      <c r="T5188" t="s">
        <v>13</v>
      </c>
      <c r="U5188" t="s">
        <v>13</v>
      </c>
      <c r="V5188" t="s">
        <v>13</v>
      </c>
      <c r="W5188" t="s">
        <v>13</v>
      </c>
      <c r="X5188" t="s">
        <v>13</v>
      </c>
      <c r="Y5188" t="s">
        <v>13</v>
      </c>
      <c r="Z5188" t="s">
        <v>10</v>
      </c>
      <c r="AA5188" t="s">
        <v>21</v>
      </c>
      <c r="AB5188" t="s">
        <v>13</v>
      </c>
      <c r="AC5188" t="s">
        <v>26</v>
      </c>
      <c r="AD5188">
        <v>70.2</v>
      </c>
      <c r="AE5188">
        <v>1046.5</v>
      </c>
      <c r="AF5188">
        <v>0</v>
      </c>
      <c r="AG5188">
        <v>0</v>
      </c>
      <c r="AH5188">
        <v>322</v>
      </c>
      <c r="AI5188">
        <v>1368.5</v>
      </c>
      <c r="AJ5188" t="s">
        <v>17</v>
      </c>
      <c r="AM5188" t="str">
        <f t="shared" si="243"/>
        <v>Stayed</v>
      </c>
      <c r="AN5188" t="str">
        <f t="shared" si="244"/>
        <v>Yes</v>
      </c>
      <c r="AO5188" t="str" cm="1">
        <f t="array" ref="AO5188">_xlfn.IFS($C5188&lt;36,"Youth", $C5188&lt;66, "Middle_age", $C5188&gt;65, "Old")</f>
        <v>Middle_age</v>
      </c>
      <c r="AP5188" t="str">
        <f t="shared" si="245"/>
        <v>2 năm</v>
      </c>
    </row>
    <row r="5189" spans="1:42" x14ac:dyDescent="0.35">
      <c r="A5189" t="s">
        <v>6341</v>
      </c>
      <c r="B5189" t="s">
        <v>9</v>
      </c>
      <c r="C5189">
        <v>61</v>
      </c>
      <c r="D5189" t="s">
        <v>13</v>
      </c>
      <c r="E5189">
        <v>0</v>
      </c>
      <c r="F5189" t="s">
        <v>1025</v>
      </c>
      <c r="G5189">
        <v>91790</v>
      </c>
      <c r="H5189">
        <v>34.066963999999999</v>
      </c>
      <c r="I5189">
        <v>-117.93700699999999</v>
      </c>
      <c r="J5189">
        <v>0</v>
      </c>
      <c r="K5189" s="1">
        <v>51</v>
      </c>
      <c r="L5189" t="s">
        <v>46</v>
      </c>
      <c r="M5189" t="s">
        <v>10</v>
      </c>
      <c r="N5189">
        <v>29.87</v>
      </c>
      <c r="O5189" t="s">
        <v>13</v>
      </c>
      <c r="P5189" t="s">
        <v>13</v>
      </c>
      <c r="AA5189" t="s">
        <v>15</v>
      </c>
      <c r="AB5189" t="s">
        <v>10</v>
      </c>
      <c r="AC5189" t="s">
        <v>26</v>
      </c>
      <c r="AD5189">
        <v>19.850000000000001</v>
      </c>
      <c r="AE5189">
        <v>996.95</v>
      </c>
      <c r="AF5189">
        <v>0</v>
      </c>
      <c r="AG5189">
        <v>0</v>
      </c>
      <c r="AH5189">
        <v>1523.37</v>
      </c>
      <c r="AI5189">
        <v>2520.3200000000002</v>
      </c>
      <c r="AJ5189" t="s">
        <v>17</v>
      </c>
      <c r="AM5189" t="str">
        <f t="shared" si="243"/>
        <v>Stayed</v>
      </c>
      <c r="AN5189" t="str">
        <f t="shared" si="244"/>
        <v>No</v>
      </c>
      <c r="AO5189" t="str" cm="1">
        <f t="array" ref="AO5189">_xlfn.IFS($C5189&lt;36,"Youth", $C5189&lt;66, "Middle_age", $C5189&gt;65, "Old")</f>
        <v>Middle_age</v>
      </c>
      <c r="AP5189" t="str">
        <f t="shared" si="245"/>
        <v>5 năm</v>
      </c>
    </row>
    <row r="5190" spans="1:42" x14ac:dyDescent="0.35">
      <c r="A5190" t="s">
        <v>6342</v>
      </c>
      <c r="B5190" t="s">
        <v>9</v>
      </c>
      <c r="C5190">
        <v>43</v>
      </c>
      <c r="D5190" t="s">
        <v>13</v>
      </c>
      <c r="E5190">
        <v>0</v>
      </c>
      <c r="F5190" t="s">
        <v>395</v>
      </c>
      <c r="G5190">
        <v>90249</v>
      </c>
      <c r="H5190">
        <v>33.901389999999999</v>
      </c>
      <c r="I5190">
        <v>-118.315697</v>
      </c>
      <c r="J5190">
        <v>0</v>
      </c>
      <c r="K5190" s="1">
        <v>1</v>
      </c>
      <c r="L5190" t="s">
        <v>12</v>
      </c>
      <c r="M5190" t="s">
        <v>10</v>
      </c>
      <c r="N5190">
        <v>23.97</v>
      </c>
      <c r="O5190" t="s">
        <v>13</v>
      </c>
      <c r="P5190" t="s">
        <v>13</v>
      </c>
      <c r="AA5190" t="s">
        <v>21</v>
      </c>
      <c r="AB5190" t="s">
        <v>10</v>
      </c>
      <c r="AC5190" t="s">
        <v>16</v>
      </c>
      <c r="AD5190">
        <v>19.399999999999999</v>
      </c>
      <c r="AE5190">
        <v>19.399999999999999</v>
      </c>
      <c r="AF5190">
        <v>0</v>
      </c>
      <c r="AG5190">
        <v>0</v>
      </c>
      <c r="AH5190">
        <v>23.97</v>
      </c>
      <c r="AI5190">
        <v>43.37</v>
      </c>
      <c r="AJ5190" t="s">
        <v>68</v>
      </c>
      <c r="AM5190" t="str">
        <f t="shared" si="243"/>
        <v>Joined</v>
      </c>
      <c r="AN5190" t="str">
        <f t="shared" si="244"/>
        <v>No</v>
      </c>
      <c r="AO5190" t="str" cm="1">
        <f t="array" ref="AO5190">_xlfn.IFS($C5190&lt;36,"Youth", $C5190&lt;66, "Middle_age", $C5190&gt;65, "Old")</f>
        <v>Middle_age</v>
      </c>
      <c r="AP5190" t="str">
        <f t="shared" si="245"/>
        <v>1 năm</v>
      </c>
    </row>
    <row r="5191" spans="1:42" x14ac:dyDescent="0.35">
      <c r="A5191" t="s">
        <v>6343</v>
      </c>
      <c r="B5191" t="s">
        <v>9</v>
      </c>
      <c r="C5191">
        <v>19</v>
      </c>
      <c r="D5191" t="s">
        <v>10</v>
      </c>
      <c r="E5191">
        <v>2</v>
      </c>
      <c r="F5191" t="s">
        <v>135</v>
      </c>
      <c r="G5191">
        <v>95318</v>
      </c>
      <c r="H5191">
        <v>37.654550999999998</v>
      </c>
      <c r="I5191">
        <v>-119.82298400000001</v>
      </c>
      <c r="J5191">
        <v>5</v>
      </c>
      <c r="K5191" s="1">
        <v>23</v>
      </c>
      <c r="L5191" t="s">
        <v>12</v>
      </c>
      <c r="M5191" t="s">
        <v>10</v>
      </c>
      <c r="N5191">
        <v>27.24</v>
      </c>
      <c r="O5191" t="s">
        <v>13</v>
      </c>
      <c r="P5191" t="s">
        <v>10</v>
      </c>
      <c r="Q5191" t="s">
        <v>25</v>
      </c>
      <c r="R5191">
        <v>82</v>
      </c>
      <c r="S5191" t="s">
        <v>10</v>
      </c>
      <c r="T5191" t="s">
        <v>10</v>
      </c>
      <c r="U5191" t="s">
        <v>13</v>
      </c>
      <c r="V5191" t="s">
        <v>10</v>
      </c>
      <c r="W5191" t="s">
        <v>13</v>
      </c>
      <c r="X5191" t="s">
        <v>13</v>
      </c>
      <c r="Y5191" t="s">
        <v>13</v>
      </c>
      <c r="Z5191" t="s">
        <v>10</v>
      </c>
      <c r="AA5191" t="s">
        <v>21</v>
      </c>
      <c r="AB5191" t="s">
        <v>13</v>
      </c>
      <c r="AC5191" t="s">
        <v>153</v>
      </c>
      <c r="AD5191">
        <v>-4</v>
      </c>
      <c r="AE5191">
        <v>1936.85</v>
      </c>
      <c r="AF5191">
        <v>0</v>
      </c>
      <c r="AG5191">
        <v>0</v>
      </c>
      <c r="AH5191">
        <v>626.52</v>
      </c>
      <c r="AI5191">
        <v>2563.37</v>
      </c>
      <c r="AJ5191" t="s">
        <v>17</v>
      </c>
      <c r="AM5191" t="str">
        <f t="shared" si="243"/>
        <v>Stayed</v>
      </c>
      <c r="AN5191" t="str">
        <f t="shared" si="244"/>
        <v>Yes</v>
      </c>
      <c r="AO5191" t="str" cm="1">
        <f t="array" ref="AO5191">_xlfn.IFS($C5191&lt;36,"Youth", $C5191&lt;66, "Middle_age", $C5191&gt;65, "Old")</f>
        <v>Youth</v>
      </c>
      <c r="AP5191" t="str">
        <f t="shared" si="245"/>
        <v>2 năm</v>
      </c>
    </row>
    <row r="5192" spans="1:42" x14ac:dyDescent="0.35">
      <c r="A5192" t="s">
        <v>6344</v>
      </c>
      <c r="B5192" t="s">
        <v>9</v>
      </c>
      <c r="C5192">
        <v>37</v>
      </c>
      <c r="D5192" t="s">
        <v>13</v>
      </c>
      <c r="E5192">
        <v>0</v>
      </c>
      <c r="F5192" t="s">
        <v>955</v>
      </c>
      <c r="G5192">
        <v>91607</v>
      </c>
      <c r="H5192">
        <v>34.165782999999998</v>
      </c>
      <c r="I5192">
        <v>-118.399795</v>
      </c>
      <c r="J5192">
        <v>0</v>
      </c>
      <c r="K5192" s="1">
        <v>72</v>
      </c>
      <c r="L5192" t="s">
        <v>12</v>
      </c>
      <c r="M5192" t="s">
        <v>10</v>
      </c>
      <c r="N5192">
        <v>8.2899999999999991</v>
      </c>
      <c r="O5192" t="s">
        <v>10</v>
      </c>
      <c r="P5192" t="s">
        <v>10</v>
      </c>
      <c r="Q5192" t="s">
        <v>14</v>
      </c>
      <c r="R5192">
        <v>13</v>
      </c>
      <c r="S5192" t="s">
        <v>13</v>
      </c>
      <c r="T5192" t="s">
        <v>10</v>
      </c>
      <c r="U5192" t="s">
        <v>10</v>
      </c>
      <c r="V5192" t="s">
        <v>10</v>
      </c>
      <c r="W5192" t="s">
        <v>10</v>
      </c>
      <c r="X5192" t="s">
        <v>10</v>
      </c>
      <c r="Y5192" t="s">
        <v>10</v>
      </c>
      <c r="Z5192" t="s">
        <v>10</v>
      </c>
      <c r="AA5192" t="s">
        <v>43</v>
      </c>
      <c r="AB5192" t="s">
        <v>13</v>
      </c>
      <c r="AC5192" t="s">
        <v>26</v>
      </c>
      <c r="AD5192">
        <v>86.6</v>
      </c>
      <c r="AE5192">
        <v>6350.5</v>
      </c>
      <c r="AF5192">
        <v>0</v>
      </c>
      <c r="AG5192">
        <v>0</v>
      </c>
      <c r="AH5192">
        <v>596.88</v>
      </c>
      <c r="AI5192">
        <v>6947.38</v>
      </c>
      <c r="AJ5192" t="s">
        <v>17</v>
      </c>
      <c r="AM5192" t="str">
        <f t="shared" si="243"/>
        <v>VIP</v>
      </c>
      <c r="AN5192" t="str">
        <f t="shared" si="244"/>
        <v>No</v>
      </c>
      <c r="AO5192" t="str" cm="1">
        <f t="array" ref="AO5192">_xlfn.IFS($C5192&lt;36,"Youth", $C5192&lt;66, "Middle_age", $C5192&gt;65, "Old")</f>
        <v>Middle_age</v>
      </c>
      <c r="AP5192" t="str">
        <f t="shared" si="245"/>
        <v>6 năm</v>
      </c>
    </row>
    <row r="5193" spans="1:42" x14ac:dyDescent="0.35">
      <c r="A5193" t="s">
        <v>6345</v>
      </c>
      <c r="B5193" t="s">
        <v>9</v>
      </c>
      <c r="C5193">
        <v>35</v>
      </c>
      <c r="D5193" t="s">
        <v>13</v>
      </c>
      <c r="E5193">
        <v>0</v>
      </c>
      <c r="F5193" t="s">
        <v>1625</v>
      </c>
      <c r="G5193">
        <v>92118</v>
      </c>
      <c r="H5193">
        <v>32.68674</v>
      </c>
      <c r="I5193">
        <v>-117.186612</v>
      </c>
      <c r="J5193">
        <v>0</v>
      </c>
      <c r="K5193" s="1">
        <v>1</v>
      </c>
      <c r="L5193" t="s">
        <v>12</v>
      </c>
      <c r="M5193" t="s">
        <v>10</v>
      </c>
      <c r="N5193">
        <v>22.37</v>
      </c>
      <c r="O5193" t="s">
        <v>13</v>
      </c>
      <c r="P5193" t="s">
        <v>13</v>
      </c>
      <c r="AA5193" t="s">
        <v>21</v>
      </c>
      <c r="AB5193" t="s">
        <v>13</v>
      </c>
      <c r="AC5193" t="s">
        <v>16</v>
      </c>
      <c r="AD5193">
        <v>19.149999999999999</v>
      </c>
      <c r="AE5193">
        <v>19.149999999999999</v>
      </c>
      <c r="AF5193">
        <v>0</v>
      </c>
      <c r="AG5193">
        <v>0</v>
      </c>
      <c r="AH5193">
        <v>22.37</v>
      </c>
      <c r="AI5193">
        <v>41.52</v>
      </c>
      <c r="AJ5193" t="s">
        <v>68</v>
      </c>
      <c r="AM5193" t="str">
        <f t="shared" si="243"/>
        <v>Joined</v>
      </c>
      <c r="AN5193" t="str">
        <f t="shared" si="244"/>
        <v>No</v>
      </c>
      <c r="AO5193" t="str" cm="1">
        <f t="array" ref="AO5193">_xlfn.IFS($C5193&lt;36,"Youth", $C5193&lt;66, "Middle_age", $C5193&gt;65, "Old")</f>
        <v>Youth</v>
      </c>
      <c r="AP5193" t="str">
        <f t="shared" si="245"/>
        <v>1 năm</v>
      </c>
    </row>
    <row r="5194" spans="1:42" x14ac:dyDescent="0.35">
      <c r="A5194" t="s">
        <v>6346</v>
      </c>
      <c r="B5194" t="s">
        <v>19</v>
      </c>
      <c r="C5194">
        <v>45</v>
      </c>
      <c r="D5194" t="s">
        <v>10</v>
      </c>
      <c r="E5194">
        <v>0</v>
      </c>
      <c r="F5194" t="s">
        <v>1586</v>
      </c>
      <c r="G5194">
        <v>95361</v>
      </c>
      <c r="H5194">
        <v>37.785032999999999</v>
      </c>
      <c r="I5194">
        <v>-120.776141</v>
      </c>
      <c r="J5194">
        <v>2</v>
      </c>
      <c r="K5194" s="1">
        <v>30</v>
      </c>
      <c r="L5194" t="s">
        <v>12</v>
      </c>
      <c r="M5194" t="s">
        <v>10</v>
      </c>
      <c r="N5194">
        <v>22.89</v>
      </c>
      <c r="O5194" t="s">
        <v>13</v>
      </c>
      <c r="P5194" t="s">
        <v>13</v>
      </c>
      <c r="AA5194" t="s">
        <v>15</v>
      </c>
      <c r="AB5194" t="s">
        <v>13</v>
      </c>
      <c r="AC5194" t="s">
        <v>16</v>
      </c>
      <c r="AD5194">
        <v>20.7</v>
      </c>
      <c r="AE5194">
        <v>587.1</v>
      </c>
      <c r="AF5194">
        <v>0</v>
      </c>
      <c r="AG5194">
        <v>0</v>
      </c>
      <c r="AH5194">
        <v>686.7</v>
      </c>
      <c r="AI5194">
        <v>1273.8</v>
      </c>
      <c r="AJ5194" t="s">
        <v>17</v>
      </c>
      <c r="AM5194" t="str">
        <f t="shared" si="243"/>
        <v>Stayed</v>
      </c>
      <c r="AN5194" t="str">
        <f t="shared" si="244"/>
        <v>No</v>
      </c>
      <c r="AO5194" t="str" cm="1">
        <f t="array" ref="AO5194">_xlfn.IFS($C5194&lt;36,"Youth", $C5194&lt;66, "Middle_age", $C5194&gt;65, "Old")</f>
        <v>Middle_age</v>
      </c>
      <c r="AP5194" t="str">
        <f t="shared" si="245"/>
        <v>3 năm</v>
      </c>
    </row>
    <row r="5195" spans="1:42" x14ac:dyDescent="0.35">
      <c r="A5195" t="s">
        <v>6347</v>
      </c>
      <c r="B5195" t="s">
        <v>19</v>
      </c>
      <c r="C5195">
        <v>32</v>
      </c>
      <c r="D5195" t="s">
        <v>10</v>
      </c>
      <c r="E5195">
        <v>1</v>
      </c>
      <c r="F5195" t="s">
        <v>1305</v>
      </c>
      <c r="G5195">
        <v>92259</v>
      </c>
      <c r="H5195">
        <v>32.698963999999997</v>
      </c>
      <c r="I5195">
        <v>-115.886656</v>
      </c>
      <c r="J5195">
        <v>4</v>
      </c>
      <c r="K5195" s="1">
        <v>69</v>
      </c>
      <c r="L5195" t="s">
        <v>42</v>
      </c>
      <c r="M5195" t="s">
        <v>10</v>
      </c>
      <c r="N5195">
        <v>49.4</v>
      </c>
      <c r="O5195" t="s">
        <v>13</v>
      </c>
      <c r="P5195" t="s">
        <v>10</v>
      </c>
      <c r="Q5195" t="s">
        <v>49</v>
      </c>
      <c r="R5195">
        <v>12</v>
      </c>
      <c r="S5195" t="s">
        <v>10</v>
      </c>
      <c r="T5195" t="s">
        <v>10</v>
      </c>
      <c r="U5195" t="s">
        <v>10</v>
      </c>
      <c r="V5195" t="s">
        <v>13</v>
      </c>
      <c r="W5195" t="s">
        <v>13</v>
      </c>
      <c r="X5195" t="s">
        <v>13</v>
      </c>
      <c r="Y5195" t="s">
        <v>13</v>
      </c>
      <c r="Z5195" t="s">
        <v>10</v>
      </c>
      <c r="AA5195" t="s">
        <v>43</v>
      </c>
      <c r="AB5195" t="s">
        <v>10</v>
      </c>
      <c r="AC5195" t="s">
        <v>26</v>
      </c>
      <c r="AD5195">
        <v>59.75</v>
      </c>
      <c r="AE5195">
        <v>4069.9</v>
      </c>
      <c r="AF5195">
        <v>0</v>
      </c>
      <c r="AG5195">
        <v>0</v>
      </c>
      <c r="AH5195">
        <v>3408.6</v>
      </c>
      <c r="AI5195">
        <v>7478.5</v>
      </c>
      <c r="AJ5195" t="s">
        <v>17</v>
      </c>
      <c r="AM5195" t="str">
        <f t="shared" si="243"/>
        <v>VIP</v>
      </c>
      <c r="AN5195" t="str">
        <f t="shared" si="244"/>
        <v>Yes</v>
      </c>
      <c r="AO5195" t="str" cm="1">
        <f t="array" ref="AO5195">_xlfn.IFS($C5195&lt;36,"Youth", $C5195&lt;66, "Middle_age", $C5195&gt;65, "Old")</f>
        <v>Youth</v>
      </c>
      <c r="AP5195" t="str">
        <f t="shared" si="245"/>
        <v>6 năm</v>
      </c>
    </row>
    <row r="5196" spans="1:42" x14ac:dyDescent="0.35">
      <c r="A5196" t="s">
        <v>6348</v>
      </c>
      <c r="B5196" t="s">
        <v>19</v>
      </c>
      <c r="C5196">
        <v>35</v>
      </c>
      <c r="D5196" t="s">
        <v>13</v>
      </c>
      <c r="E5196">
        <v>0</v>
      </c>
      <c r="F5196" t="s">
        <v>105</v>
      </c>
      <c r="G5196">
        <v>90036</v>
      </c>
      <c r="H5196">
        <v>34.070290999999997</v>
      </c>
      <c r="I5196">
        <v>-118.349191</v>
      </c>
      <c r="J5196">
        <v>0</v>
      </c>
      <c r="K5196" s="1">
        <v>1</v>
      </c>
      <c r="L5196" t="s">
        <v>24</v>
      </c>
      <c r="M5196" t="s">
        <v>10</v>
      </c>
      <c r="N5196">
        <v>24.48</v>
      </c>
      <c r="O5196" t="s">
        <v>13</v>
      </c>
      <c r="P5196" t="s">
        <v>13</v>
      </c>
      <c r="AA5196" t="s">
        <v>21</v>
      </c>
      <c r="AB5196" t="s">
        <v>13</v>
      </c>
      <c r="AC5196" t="s">
        <v>26</v>
      </c>
      <c r="AD5196">
        <v>20.2</v>
      </c>
      <c r="AE5196">
        <v>20.2</v>
      </c>
      <c r="AF5196">
        <v>0</v>
      </c>
      <c r="AG5196">
        <v>0</v>
      </c>
      <c r="AH5196">
        <v>24.48</v>
      </c>
      <c r="AI5196">
        <v>44.68</v>
      </c>
      <c r="AJ5196" t="s">
        <v>68</v>
      </c>
      <c r="AM5196" t="str">
        <f t="shared" si="243"/>
        <v>Joined</v>
      </c>
      <c r="AN5196" t="str">
        <f t="shared" si="244"/>
        <v>No</v>
      </c>
      <c r="AO5196" t="str" cm="1">
        <f t="array" ref="AO5196">_xlfn.IFS($C5196&lt;36,"Youth", $C5196&lt;66, "Middle_age", $C5196&gt;65, "Old")</f>
        <v>Youth</v>
      </c>
      <c r="AP5196" t="str">
        <f t="shared" si="245"/>
        <v>1 năm</v>
      </c>
    </row>
    <row r="5197" spans="1:42" x14ac:dyDescent="0.35">
      <c r="A5197" t="s">
        <v>6349</v>
      </c>
      <c r="B5197" t="s">
        <v>9</v>
      </c>
      <c r="C5197">
        <v>54</v>
      </c>
      <c r="D5197" t="s">
        <v>13</v>
      </c>
      <c r="E5197">
        <v>0</v>
      </c>
      <c r="F5197" t="s">
        <v>213</v>
      </c>
      <c r="G5197">
        <v>92592</v>
      </c>
      <c r="H5197">
        <v>33.507255000000001</v>
      </c>
      <c r="I5197">
        <v>-117.029473</v>
      </c>
      <c r="J5197">
        <v>0</v>
      </c>
      <c r="K5197" s="1">
        <v>5</v>
      </c>
      <c r="L5197" t="s">
        <v>12</v>
      </c>
      <c r="M5197" t="s">
        <v>10</v>
      </c>
      <c r="N5197">
        <v>37.97</v>
      </c>
      <c r="O5197" t="s">
        <v>13</v>
      </c>
      <c r="P5197" t="s">
        <v>13</v>
      </c>
      <c r="AA5197" t="s">
        <v>15</v>
      </c>
      <c r="AB5197" t="s">
        <v>13</v>
      </c>
      <c r="AC5197" t="s">
        <v>26</v>
      </c>
      <c r="AD5197">
        <v>19.55</v>
      </c>
      <c r="AE5197">
        <v>99.6</v>
      </c>
      <c r="AF5197">
        <v>0</v>
      </c>
      <c r="AG5197">
        <v>0</v>
      </c>
      <c r="AH5197">
        <v>189.85</v>
      </c>
      <c r="AI5197">
        <v>289.45</v>
      </c>
      <c r="AJ5197" t="s">
        <v>17</v>
      </c>
      <c r="AM5197" t="str">
        <f t="shared" si="243"/>
        <v>Stayed</v>
      </c>
      <c r="AN5197" t="str">
        <f t="shared" si="244"/>
        <v>No</v>
      </c>
      <c r="AO5197" t="str" cm="1">
        <f t="array" ref="AO5197">_xlfn.IFS($C5197&lt;36,"Youth", $C5197&lt;66, "Middle_age", $C5197&gt;65, "Old")</f>
        <v>Middle_age</v>
      </c>
      <c r="AP5197" t="str">
        <f t="shared" si="245"/>
        <v>1 năm</v>
      </c>
    </row>
    <row r="5198" spans="1:42" x14ac:dyDescent="0.35">
      <c r="A5198" t="s">
        <v>6350</v>
      </c>
      <c r="B5198" t="s">
        <v>19</v>
      </c>
      <c r="C5198">
        <v>47</v>
      </c>
      <c r="D5198" t="s">
        <v>13</v>
      </c>
      <c r="E5198">
        <v>0</v>
      </c>
      <c r="F5198" t="s">
        <v>733</v>
      </c>
      <c r="G5198">
        <v>93305</v>
      </c>
      <c r="H5198">
        <v>35.391733000000002</v>
      </c>
      <c r="I5198">
        <v>-118.984109</v>
      </c>
      <c r="J5198">
        <v>0</v>
      </c>
      <c r="K5198" s="1">
        <v>1</v>
      </c>
      <c r="L5198" t="s">
        <v>24</v>
      </c>
      <c r="M5198" t="s">
        <v>10</v>
      </c>
      <c r="N5198">
        <v>41.79</v>
      </c>
      <c r="O5198" t="s">
        <v>13</v>
      </c>
      <c r="P5198" t="s">
        <v>10</v>
      </c>
      <c r="Q5198" t="s">
        <v>49</v>
      </c>
      <c r="R5198">
        <v>14</v>
      </c>
      <c r="S5198" t="s">
        <v>10</v>
      </c>
      <c r="T5198" t="s">
        <v>13</v>
      </c>
      <c r="U5198" t="s">
        <v>13</v>
      </c>
      <c r="V5198" t="s">
        <v>13</v>
      </c>
      <c r="W5198" t="s">
        <v>13</v>
      </c>
      <c r="X5198" t="s">
        <v>13</v>
      </c>
      <c r="Y5198" t="s">
        <v>13</v>
      </c>
      <c r="Z5198" t="s">
        <v>10</v>
      </c>
      <c r="AA5198" t="s">
        <v>21</v>
      </c>
      <c r="AB5198" t="s">
        <v>13</v>
      </c>
      <c r="AC5198" t="s">
        <v>26</v>
      </c>
      <c r="AD5198">
        <v>49.75</v>
      </c>
      <c r="AE5198">
        <v>49.75</v>
      </c>
      <c r="AF5198">
        <v>0</v>
      </c>
      <c r="AG5198">
        <v>0</v>
      </c>
      <c r="AH5198">
        <v>41.79</v>
      </c>
      <c r="AI5198">
        <v>91.54</v>
      </c>
      <c r="AJ5198" t="s">
        <v>68</v>
      </c>
      <c r="AM5198" t="str">
        <f t="shared" si="243"/>
        <v>Joined</v>
      </c>
      <c r="AN5198" t="str">
        <f t="shared" si="244"/>
        <v>No</v>
      </c>
      <c r="AO5198" t="str" cm="1">
        <f t="array" ref="AO5198">_xlfn.IFS($C5198&lt;36,"Youth", $C5198&lt;66, "Middle_age", $C5198&gt;65, "Old")</f>
        <v>Middle_age</v>
      </c>
      <c r="AP5198" t="str">
        <f t="shared" si="245"/>
        <v>1 năm</v>
      </c>
    </row>
    <row r="5199" spans="1:42" x14ac:dyDescent="0.35">
      <c r="A5199" t="s">
        <v>6351</v>
      </c>
      <c r="B5199" t="s">
        <v>19</v>
      </c>
      <c r="C5199">
        <v>42</v>
      </c>
      <c r="D5199" t="s">
        <v>13</v>
      </c>
      <c r="E5199">
        <v>0</v>
      </c>
      <c r="F5199" t="s">
        <v>213</v>
      </c>
      <c r="G5199">
        <v>92592</v>
      </c>
      <c r="H5199">
        <v>33.507255000000001</v>
      </c>
      <c r="I5199">
        <v>-117.029473</v>
      </c>
      <c r="J5199">
        <v>0</v>
      </c>
      <c r="K5199" s="1">
        <v>2</v>
      </c>
      <c r="L5199" t="s">
        <v>12</v>
      </c>
      <c r="M5199" t="s">
        <v>10</v>
      </c>
      <c r="N5199">
        <v>41.18</v>
      </c>
      <c r="O5199" t="s">
        <v>10</v>
      </c>
      <c r="P5199" t="s">
        <v>10</v>
      </c>
      <c r="Q5199" t="s">
        <v>25</v>
      </c>
      <c r="R5199">
        <v>14</v>
      </c>
      <c r="S5199" t="s">
        <v>13</v>
      </c>
      <c r="T5199" t="s">
        <v>10</v>
      </c>
      <c r="U5199" t="s">
        <v>13</v>
      </c>
      <c r="V5199" t="s">
        <v>13</v>
      </c>
      <c r="W5199" t="s">
        <v>13</v>
      </c>
      <c r="X5199" t="s">
        <v>13</v>
      </c>
      <c r="Y5199" t="s">
        <v>13</v>
      </c>
      <c r="Z5199" t="s">
        <v>10</v>
      </c>
      <c r="AA5199" t="s">
        <v>21</v>
      </c>
      <c r="AB5199" t="s">
        <v>10</v>
      </c>
      <c r="AC5199" t="s">
        <v>26</v>
      </c>
      <c r="AD5199">
        <v>82</v>
      </c>
      <c r="AE5199">
        <v>184.65</v>
      </c>
      <c r="AF5199">
        <v>0</v>
      </c>
      <c r="AG5199">
        <v>0</v>
      </c>
      <c r="AH5199">
        <v>82.36</v>
      </c>
      <c r="AI5199">
        <v>267.01</v>
      </c>
      <c r="AJ5199" t="s">
        <v>27</v>
      </c>
      <c r="AK5199" t="s">
        <v>28</v>
      </c>
      <c r="AL5199" t="s">
        <v>74</v>
      </c>
      <c r="AM5199" t="str">
        <f t="shared" si="243"/>
        <v>Churned</v>
      </c>
      <c r="AN5199" t="str">
        <f t="shared" si="244"/>
        <v>No</v>
      </c>
      <c r="AO5199" t="str" cm="1">
        <f t="array" ref="AO5199">_xlfn.IFS($C5199&lt;36,"Youth", $C5199&lt;66, "Middle_age", $C5199&gt;65, "Old")</f>
        <v>Middle_age</v>
      </c>
      <c r="AP5199" t="str">
        <f t="shared" si="245"/>
        <v>1 năm</v>
      </c>
    </row>
    <row r="5200" spans="1:42" x14ac:dyDescent="0.35">
      <c r="A5200" t="s">
        <v>6352</v>
      </c>
      <c r="B5200" t="s">
        <v>19</v>
      </c>
      <c r="C5200">
        <v>29</v>
      </c>
      <c r="D5200" t="s">
        <v>13</v>
      </c>
      <c r="E5200">
        <v>0</v>
      </c>
      <c r="F5200" t="s">
        <v>205</v>
      </c>
      <c r="G5200">
        <v>90405</v>
      </c>
      <c r="H5200">
        <v>34.005439000000003</v>
      </c>
      <c r="I5200">
        <v>-118.477507</v>
      </c>
      <c r="J5200">
        <v>0</v>
      </c>
      <c r="K5200" s="1">
        <v>13</v>
      </c>
      <c r="L5200" t="s">
        <v>32</v>
      </c>
      <c r="M5200" t="s">
        <v>10</v>
      </c>
      <c r="N5200">
        <v>44.43</v>
      </c>
      <c r="O5200" t="s">
        <v>10</v>
      </c>
      <c r="P5200" t="s">
        <v>10</v>
      </c>
      <c r="Q5200" t="s">
        <v>25</v>
      </c>
      <c r="R5200">
        <v>41</v>
      </c>
      <c r="S5200" t="s">
        <v>13</v>
      </c>
      <c r="T5200" t="s">
        <v>13</v>
      </c>
      <c r="U5200" t="s">
        <v>13</v>
      </c>
      <c r="V5200" t="s">
        <v>10</v>
      </c>
      <c r="W5200" t="s">
        <v>10</v>
      </c>
      <c r="X5200" t="s">
        <v>10</v>
      </c>
      <c r="Y5200" t="s">
        <v>10</v>
      </c>
      <c r="Z5200" t="s">
        <v>13</v>
      </c>
      <c r="AA5200" t="s">
        <v>21</v>
      </c>
      <c r="AB5200" t="s">
        <v>13</v>
      </c>
      <c r="AC5200" t="s">
        <v>26</v>
      </c>
      <c r="AD5200">
        <v>100.75</v>
      </c>
      <c r="AE5200">
        <v>1313.25</v>
      </c>
      <c r="AF5200">
        <v>0</v>
      </c>
      <c r="AG5200">
        <v>120</v>
      </c>
      <c r="AH5200">
        <v>577.59</v>
      </c>
      <c r="AI5200">
        <v>2010.84</v>
      </c>
      <c r="AJ5200" t="s">
        <v>17</v>
      </c>
      <c r="AM5200" t="str">
        <f t="shared" si="243"/>
        <v>Stayed</v>
      </c>
      <c r="AN5200" t="str">
        <f t="shared" si="244"/>
        <v>No</v>
      </c>
      <c r="AO5200" t="str" cm="1">
        <f t="array" ref="AO5200">_xlfn.IFS($C5200&lt;36,"Youth", $C5200&lt;66, "Middle_age", $C5200&gt;65, "Old")</f>
        <v>Youth</v>
      </c>
      <c r="AP5200" t="str">
        <f t="shared" si="245"/>
        <v>2 năm</v>
      </c>
    </row>
    <row r="5201" spans="1:42" x14ac:dyDescent="0.35">
      <c r="A5201" t="s">
        <v>6353</v>
      </c>
      <c r="B5201" t="s">
        <v>19</v>
      </c>
      <c r="C5201">
        <v>57</v>
      </c>
      <c r="D5201" t="s">
        <v>10</v>
      </c>
      <c r="E5201">
        <v>0</v>
      </c>
      <c r="F5201" t="s">
        <v>355</v>
      </c>
      <c r="G5201">
        <v>95651</v>
      </c>
      <c r="H5201">
        <v>38.815514999999998</v>
      </c>
      <c r="I5201">
        <v>-120.91699699999999</v>
      </c>
      <c r="J5201">
        <v>1</v>
      </c>
      <c r="K5201" s="1">
        <v>71</v>
      </c>
      <c r="L5201" t="s">
        <v>42</v>
      </c>
      <c r="M5201" t="s">
        <v>10</v>
      </c>
      <c r="N5201">
        <v>5.76</v>
      </c>
      <c r="O5201" t="s">
        <v>10</v>
      </c>
      <c r="P5201" t="s">
        <v>10</v>
      </c>
      <c r="Q5201" t="s">
        <v>25</v>
      </c>
      <c r="R5201">
        <v>11</v>
      </c>
      <c r="S5201" t="s">
        <v>13</v>
      </c>
      <c r="T5201" t="s">
        <v>10</v>
      </c>
      <c r="U5201" t="s">
        <v>10</v>
      </c>
      <c r="V5201" t="s">
        <v>10</v>
      </c>
      <c r="W5201" t="s">
        <v>10</v>
      </c>
      <c r="X5201" t="s">
        <v>10</v>
      </c>
      <c r="Y5201" t="s">
        <v>10</v>
      </c>
      <c r="Z5201" t="s">
        <v>13</v>
      </c>
      <c r="AA5201" t="s">
        <v>43</v>
      </c>
      <c r="AB5201" t="s">
        <v>10</v>
      </c>
      <c r="AC5201" t="s">
        <v>16</v>
      </c>
      <c r="AD5201">
        <v>108.6</v>
      </c>
      <c r="AE5201">
        <v>7690.9</v>
      </c>
      <c r="AF5201">
        <v>0</v>
      </c>
      <c r="AG5201">
        <v>20</v>
      </c>
      <c r="AH5201">
        <v>408.96</v>
      </c>
      <c r="AI5201">
        <v>8119.86</v>
      </c>
      <c r="AJ5201" t="s">
        <v>27</v>
      </c>
      <c r="AK5201" t="s">
        <v>33</v>
      </c>
      <c r="AL5201" t="s">
        <v>34</v>
      </c>
      <c r="AM5201" t="str">
        <f t="shared" si="243"/>
        <v>Churned</v>
      </c>
      <c r="AN5201" t="str">
        <f t="shared" si="244"/>
        <v>No</v>
      </c>
      <c r="AO5201" t="str" cm="1">
        <f t="array" ref="AO5201">_xlfn.IFS($C5201&lt;36,"Youth", $C5201&lt;66, "Middle_age", $C5201&gt;65, "Old")</f>
        <v>Middle_age</v>
      </c>
      <c r="AP5201" t="str">
        <f t="shared" si="245"/>
        <v>6 năm</v>
      </c>
    </row>
    <row r="5202" spans="1:42" x14ac:dyDescent="0.35">
      <c r="A5202" t="s">
        <v>6354</v>
      </c>
      <c r="B5202" t="s">
        <v>19</v>
      </c>
      <c r="C5202">
        <v>38</v>
      </c>
      <c r="D5202" t="s">
        <v>13</v>
      </c>
      <c r="E5202">
        <v>0</v>
      </c>
      <c r="F5202" t="s">
        <v>1920</v>
      </c>
      <c r="G5202">
        <v>93461</v>
      </c>
      <c r="H5202">
        <v>35.634487999999997</v>
      </c>
      <c r="I5202">
        <v>-120.29353399999999</v>
      </c>
      <c r="J5202">
        <v>0</v>
      </c>
      <c r="K5202" s="1">
        <v>8</v>
      </c>
      <c r="L5202" t="s">
        <v>24</v>
      </c>
      <c r="M5202" t="s">
        <v>10</v>
      </c>
      <c r="N5202">
        <v>48.2</v>
      </c>
      <c r="O5202" t="s">
        <v>10</v>
      </c>
      <c r="P5202" t="s">
        <v>10</v>
      </c>
      <c r="Q5202" t="s">
        <v>49</v>
      </c>
      <c r="R5202">
        <v>22</v>
      </c>
      <c r="S5202" t="s">
        <v>13</v>
      </c>
      <c r="T5202" t="s">
        <v>13</v>
      </c>
      <c r="U5202" t="s">
        <v>13</v>
      </c>
      <c r="V5202" t="s">
        <v>13</v>
      </c>
      <c r="W5202" t="s">
        <v>10</v>
      </c>
      <c r="X5202" t="s">
        <v>13</v>
      </c>
      <c r="Y5202" t="s">
        <v>13</v>
      </c>
      <c r="Z5202" t="s">
        <v>10</v>
      </c>
      <c r="AA5202" t="s">
        <v>21</v>
      </c>
      <c r="AB5202" t="s">
        <v>10</v>
      </c>
      <c r="AC5202" t="s">
        <v>26</v>
      </c>
      <c r="AD5202">
        <v>59.25</v>
      </c>
      <c r="AE5202">
        <v>436.6</v>
      </c>
      <c r="AF5202">
        <v>0</v>
      </c>
      <c r="AG5202">
        <v>0</v>
      </c>
      <c r="AH5202">
        <v>385.6</v>
      </c>
      <c r="AI5202">
        <v>822.2</v>
      </c>
      <c r="AJ5202" t="s">
        <v>17</v>
      </c>
      <c r="AM5202" t="str">
        <f t="shared" si="243"/>
        <v>Stayed</v>
      </c>
      <c r="AN5202" t="str">
        <f t="shared" si="244"/>
        <v>No</v>
      </c>
      <c r="AO5202" t="str" cm="1">
        <f t="array" ref="AO5202">_xlfn.IFS($C5202&lt;36,"Youth", $C5202&lt;66, "Middle_age", $C5202&gt;65, "Old")</f>
        <v>Middle_age</v>
      </c>
      <c r="AP5202" t="str">
        <f t="shared" si="245"/>
        <v>1 năm</v>
      </c>
    </row>
    <row r="5203" spans="1:42" x14ac:dyDescent="0.35">
      <c r="A5203" t="s">
        <v>6355</v>
      </c>
      <c r="B5203" t="s">
        <v>19</v>
      </c>
      <c r="C5203">
        <v>19</v>
      </c>
      <c r="D5203" t="s">
        <v>13</v>
      </c>
      <c r="E5203">
        <v>0</v>
      </c>
      <c r="F5203" t="s">
        <v>1580</v>
      </c>
      <c r="G5203">
        <v>92688</v>
      </c>
      <c r="H5203">
        <v>33.624654</v>
      </c>
      <c r="I5203">
        <v>-117.611733</v>
      </c>
      <c r="J5203">
        <v>0</v>
      </c>
      <c r="K5203" s="1">
        <v>7</v>
      </c>
      <c r="L5203" t="s">
        <v>24</v>
      </c>
      <c r="M5203" t="s">
        <v>10</v>
      </c>
      <c r="N5203">
        <v>31.84</v>
      </c>
      <c r="O5203" t="s">
        <v>13</v>
      </c>
      <c r="P5203" t="s">
        <v>10</v>
      </c>
      <c r="Q5203" t="s">
        <v>14</v>
      </c>
      <c r="R5203">
        <v>58</v>
      </c>
      <c r="S5203" t="s">
        <v>13</v>
      </c>
      <c r="T5203" t="s">
        <v>13</v>
      </c>
      <c r="U5203" t="s">
        <v>10</v>
      </c>
      <c r="V5203" t="s">
        <v>10</v>
      </c>
      <c r="W5203" t="s">
        <v>10</v>
      </c>
      <c r="X5203" t="s">
        <v>13</v>
      </c>
      <c r="Y5203" t="s">
        <v>13</v>
      </c>
      <c r="Z5203" t="s">
        <v>10</v>
      </c>
      <c r="AA5203" t="s">
        <v>21</v>
      </c>
      <c r="AB5203" t="s">
        <v>13</v>
      </c>
      <c r="AC5203" t="s">
        <v>26</v>
      </c>
      <c r="AD5203">
        <v>64.3</v>
      </c>
      <c r="AE5203">
        <v>445.95</v>
      </c>
      <c r="AF5203">
        <v>0</v>
      </c>
      <c r="AG5203">
        <v>0</v>
      </c>
      <c r="AH5203">
        <v>222.88</v>
      </c>
      <c r="AI5203">
        <v>668.83</v>
      </c>
      <c r="AJ5203" t="s">
        <v>17</v>
      </c>
      <c r="AM5203" t="str">
        <f t="shared" si="243"/>
        <v>Stayed</v>
      </c>
      <c r="AN5203" t="str">
        <f t="shared" si="244"/>
        <v>No</v>
      </c>
      <c r="AO5203" t="str" cm="1">
        <f t="array" ref="AO5203">_xlfn.IFS($C5203&lt;36,"Youth", $C5203&lt;66, "Middle_age", $C5203&gt;65, "Old")</f>
        <v>Youth</v>
      </c>
      <c r="AP5203" t="str">
        <f t="shared" si="245"/>
        <v>1 năm</v>
      </c>
    </row>
    <row r="5204" spans="1:42" x14ac:dyDescent="0.35">
      <c r="A5204" t="s">
        <v>6356</v>
      </c>
      <c r="B5204" t="s">
        <v>19</v>
      </c>
      <c r="C5204">
        <v>43</v>
      </c>
      <c r="D5204" t="s">
        <v>10</v>
      </c>
      <c r="E5204">
        <v>2</v>
      </c>
      <c r="F5204" t="s">
        <v>3860</v>
      </c>
      <c r="G5204">
        <v>95673</v>
      </c>
      <c r="H5204">
        <v>38.688763999999999</v>
      </c>
      <c r="I5204">
        <v>-121.457596</v>
      </c>
      <c r="J5204">
        <v>1</v>
      </c>
      <c r="K5204" s="1">
        <v>25</v>
      </c>
      <c r="L5204" t="s">
        <v>12</v>
      </c>
      <c r="M5204" t="s">
        <v>10</v>
      </c>
      <c r="N5204">
        <v>15.76</v>
      </c>
      <c r="O5204" t="s">
        <v>13</v>
      </c>
      <c r="P5204" t="s">
        <v>13</v>
      </c>
      <c r="AA5204" t="s">
        <v>15</v>
      </c>
      <c r="AB5204" t="s">
        <v>13</v>
      </c>
      <c r="AC5204" t="s">
        <v>26</v>
      </c>
      <c r="AD5204">
        <v>19.600000000000001</v>
      </c>
      <c r="AE5204">
        <v>411.15</v>
      </c>
      <c r="AF5204">
        <v>0</v>
      </c>
      <c r="AG5204">
        <v>0</v>
      </c>
      <c r="AH5204">
        <v>394</v>
      </c>
      <c r="AI5204">
        <v>805.15</v>
      </c>
      <c r="AJ5204" t="s">
        <v>17</v>
      </c>
      <c r="AM5204" t="str">
        <f t="shared" si="243"/>
        <v>Stayed</v>
      </c>
      <c r="AN5204" t="str">
        <f t="shared" si="244"/>
        <v>Yes</v>
      </c>
      <c r="AO5204" t="str" cm="1">
        <f t="array" ref="AO5204">_xlfn.IFS($C5204&lt;36,"Youth", $C5204&lt;66, "Middle_age", $C5204&gt;65, "Old")</f>
        <v>Middle_age</v>
      </c>
      <c r="AP5204" t="str">
        <f t="shared" si="245"/>
        <v>3 năm</v>
      </c>
    </row>
    <row r="5205" spans="1:42" x14ac:dyDescent="0.35">
      <c r="A5205" t="s">
        <v>6357</v>
      </c>
      <c r="B5205" t="s">
        <v>19</v>
      </c>
      <c r="C5205">
        <v>38</v>
      </c>
      <c r="D5205" t="s">
        <v>13</v>
      </c>
      <c r="E5205">
        <v>2</v>
      </c>
      <c r="F5205" t="s">
        <v>2835</v>
      </c>
      <c r="G5205">
        <v>91108</v>
      </c>
      <c r="H5205">
        <v>34.122670999999997</v>
      </c>
      <c r="I5205">
        <v>-118.112911</v>
      </c>
      <c r="J5205">
        <v>0</v>
      </c>
      <c r="K5205" s="1">
        <v>32</v>
      </c>
      <c r="L5205" t="s">
        <v>12</v>
      </c>
      <c r="M5205" t="s">
        <v>10</v>
      </c>
      <c r="N5205">
        <v>16.940000000000001</v>
      </c>
      <c r="O5205" t="s">
        <v>13</v>
      </c>
      <c r="P5205" t="s">
        <v>13</v>
      </c>
      <c r="AA5205" t="s">
        <v>43</v>
      </c>
      <c r="AB5205" t="s">
        <v>13</v>
      </c>
      <c r="AC5205" t="s">
        <v>16</v>
      </c>
      <c r="AD5205">
        <v>20.5</v>
      </c>
      <c r="AE5205">
        <v>696.8</v>
      </c>
      <c r="AF5205">
        <v>0</v>
      </c>
      <c r="AG5205">
        <v>0</v>
      </c>
      <c r="AH5205">
        <v>542.08000000000004</v>
      </c>
      <c r="AI5205">
        <v>1238.8800000000001</v>
      </c>
      <c r="AJ5205" t="s">
        <v>17</v>
      </c>
      <c r="AM5205" t="str">
        <f t="shared" si="243"/>
        <v>Stayed</v>
      </c>
      <c r="AN5205" t="str">
        <f t="shared" si="244"/>
        <v>Yes</v>
      </c>
      <c r="AO5205" t="str" cm="1">
        <f t="array" ref="AO5205">_xlfn.IFS($C5205&lt;36,"Youth", $C5205&lt;66, "Middle_age", $C5205&gt;65, "Old")</f>
        <v>Middle_age</v>
      </c>
      <c r="AP5205" t="str">
        <f t="shared" si="245"/>
        <v>3 năm</v>
      </c>
    </row>
    <row r="5206" spans="1:42" x14ac:dyDescent="0.35">
      <c r="A5206" t="s">
        <v>6358</v>
      </c>
      <c r="B5206" t="s">
        <v>9</v>
      </c>
      <c r="C5206">
        <v>46</v>
      </c>
      <c r="D5206" t="s">
        <v>13</v>
      </c>
      <c r="E5206">
        <v>0</v>
      </c>
      <c r="F5206" t="s">
        <v>849</v>
      </c>
      <c r="G5206">
        <v>95417</v>
      </c>
      <c r="H5206">
        <v>39.710591000000001</v>
      </c>
      <c r="I5206">
        <v>-123.682799</v>
      </c>
      <c r="J5206">
        <v>0</v>
      </c>
      <c r="K5206" s="1">
        <v>11</v>
      </c>
      <c r="L5206" t="s">
        <v>32</v>
      </c>
      <c r="M5206" t="s">
        <v>10</v>
      </c>
      <c r="N5206">
        <v>22.36</v>
      </c>
      <c r="O5206" t="s">
        <v>10</v>
      </c>
      <c r="P5206" t="s">
        <v>10</v>
      </c>
      <c r="Q5206" t="s">
        <v>14</v>
      </c>
      <c r="R5206">
        <v>3</v>
      </c>
      <c r="S5206" t="s">
        <v>13</v>
      </c>
      <c r="T5206" t="s">
        <v>13</v>
      </c>
      <c r="U5206" t="s">
        <v>13</v>
      </c>
      <c r="V5206" t="s">
        <v>10</v>
      </c>
      <c r="W5206" t="s">
        <v>10</v>
      </c>
      <c r="X5206" t="s">
        <v>13</v>
      </c>
      <c r="Y5206" t="s">
        <v>13</v>
      </c>
      <c r="Z5206" t="s">
        <v>10</v>
      </c>
      <c r="AA5206" t="s">
        <v>21</v>
      </c>
      <c r="AB5206" t="s">
        <v>13</v>
      </c>
      <c r="AC5206" t="s">
        <v>26</v>
      </c>
      <c r="AD5206">
        <v>90.15</v>
      </c>
      <c r="AE5206">
        <v>987.95</v>
      </c>
      <c r="AF5206">
        <v>0</v>
      </c>
      <c r="AG5206">
        <v>0</v>
      </c>
      <c r="AH5206">
        <v>245.96</v>
      </c>
      <c r="AI5206">
        <v>1233.9100000000001</v>
      </c>
      <c r="AJ5206" t="s">
        <v>27</v>
      </c>
      <c r="AK5206" t="s">
        <v>28</v>
      </c>
      <c r="AL5206" t="s">
        <v>29</v>
      </c>
      <c r="AM5206" t="str">
        <f t="shared" si="243"/>
        <v>Churned</v>
      </c>
      <c r="AN5206" t="str">
        <f t="shared" si="244"/>
        <v>No</v>
      </c>
      <c r="AO5206" t="str" cm="1">
        <f t="array" ref="AO5206">_xlfn.IFS($C5206&lt;36,"Youth", $C5206&lt;66, "Middle_age", $C5206&gt;65, "Old")</f>
        <v>Middle_age</v>
      </c>
      <c r="AP5206" t="str">
        <f t="shared" si="245"/>
        <v>1 năm</v>
      </c>
    </row>
    <row r="5207" spans="1:42" x14ac:dyDescent="0.35">
      <c r="A5207" t="s">
        <v>6359</v>
      </c>
      <c r="B5207" t="s">
        <v>9</v>
      </c>
      <c r="C5207">
        <v>45</v>
      </c>
      <c r="D5207" t="s">
        <v>10</v>
      </c>
      <c r="E5207">
        <v>0</v>
      </c>
      <c r="F5207" t="s">
        <v>6235</v>
      </c>
      <c r="G5207">
        <v>96074</v>
      </c>
      <c r="H5207">
        <v>39.884394999999998</v>
      </c>
      <c r="I5207">
        <v>-122.587513</v>
      </c>
      <c r="J5207">
        <v>1</v>
      </c>
      <c r="K5207" s="1">
        <v>2</v>
      </c>
      <c r="L5207" t="s">
        <v>24</v>
      </c>
      <c r="M5207" t="s">
        <v>10</v>
      </c>
      <c r="N5207">
        <v>7.7</v>
      </c>
      <c r="O5207" t="s">
        <v>13</v>
      </c>
      <c r="P5207" t="s">
        <v>10</v>
      </c>
      <c r="Q5207" t="s">
        <v>25</v>
      </c>
      <c r="R5207">
        <v>22</v>
      </c>
      <c r="S5207" t="s">
        <v>13</v>
      </c>
      <c r="T5207" t="s">
        <v>13</v>
      </c>
      <c r="U5207" t="s">
        <v>13</v>
      </c>
      <c r="V5207" t="s">
        <v>13</v>
      </c>
      <c r="W5207" t="s">
        <v>13</v>
      </c>
      <c r="X5207" t="s">
        <v>13</v>
      </c>
      <c r="Y5207" t="s">
        <v>13</v>
      </c>
      <c r="Z5207" t="s">
        <v>13</v>
      </c>
      <c r="AA5207" t="s">
        <v>21</v>
      </c>
      <c r="AB5207" t="s">
        <v>10</v>
      </c>
      <c r="AC5207" t="s">
        <v>26</v>
      </c>
      <c r="AD5207">
        <v>70.349999999999994</v>
      </c>
      <c r="AE5207">
        <v>120.25</v>
      </c>
      <c r="AF5207">
        <v>0</v>
      </c>
      <c r="AG5207">
        <v>20</v>
      </c>
      <c r="AH5207">
        <v>15.4</v>
      </c>
      <c r="AI5207">
        <v>155.65</v>
      </c>
      <c r="AJ5207" t="s">
        <v>68</v>
      </c>
      <c r="AM5207" t="str">
        <f t="shared" si="243"/>
        <v>Joined</v>
      </c>
      <c r="AN5207" t="str">
        <f t="shared" si="244"/>
        <v>No</v>
      </c>
      <c r="AO5207" t="str" cm="1">
        <f t="array" ref="AO5207">_xlfn.IFS($C5207&lt;36,"Youth", $C5207&lt;66, "Middle_age", $C5207&gt;65, "Old")</f>
        <v>Middle_age</v>
      </c>
      <c r="AP5207" t="str">
        <f t="shared" si="245"/>
        <v>1 năm</v>
      </c>
    </row>
    <row r="5208" spans="1:42" x14ac:dyDescent="0.35">
      <c r="A5208" t="s">
        <v>6360</v>
      </c>
      <c r="B5208" t="s">
        <v>19</v>
      </c>
      <c r="C5208">
        <v>58</v>
      </c>
      <c r="D5208" t="s">
        <v>10</v>
      </c>
      <c r="E5208">
        <v>3</v>
      </c>
      <c r="F5208" t="s">
        <v>1541</v>
      </c>
      <c r="G5208">
        <v>96022</v>
      </c>
      <c r="H5208">
        <v>40.336391999999996</v>
      </c>
      <c r="I5208">
        <v>-122.448533</v>
      </c>
      <c r="J5208">
        <v>0</v>
      </c>
      <c r="K5208" s="1">
        <v>13</v>
      </c>
      <c r="L5208" t="s">
        <v>12</v>
      </c>
      <c r="M5208" t="s">
        <v>13</v>
      </c>
      <c r="P5208" t="s">
        <v>10</v>
      </c>
      <c r="Q5208" t="s">
        <v>49</v>
      </c>
      <c r="R5208">
        <v>57</v>
      </c>
      <c r="S5208" t="s">
        <v>10</v>
      </c>
      <c r="T5208" t="s">
        <v>10</v>
      </c>
      <c r="U5208" t="s">
        <v>13</v>
      </c>
      <c r="V5208" t="s">
        <v>10</v>
      </c>
      <c r="W5208" t="s">
        <v>13</v>
      </c>
      <c r="X5208" t="s">
        <v>13</v>
      </c>
      <c r="Y5208" t="s">
        <v>13</v>
      </c>
      <c r="Z5208" t="s">
        <v>10</v>
      </c>
      <c r="AA5208" t="s">
        <v>43</v>
      </c>
      <c r="AB5208" t="s">
        <v>13</v>
      </c>
      <c r="AC5208" t="s">
        <v>16</v>
      </c>
      <c r="AD5208">
        <v>40.549999999999997</v>
      </c>
      <c r="AE5208">
        <v>590.35</v>
      </c>
      <c r="AF5208">
        <v>0</v>
      </c>
      <c r="AG5208">
        <v>0</v>
      </c>
      <c r="AH5208">
        <v>0</v>
      </c>
      <c r="AI5208">
        <v>590.35</v>
      </c>
      <c r="AJ5208" t="s">
        <v>17</v>
      </c>
      <c r="AM5208" t="str">
        <f t="shared" si="243"/>
        <v>Stayed</v>
      </c>
      <c r="AN5208" t="str">
        <f t="shared" si="244"/>
        <v>Yes</v>
      </c>
      <c r="AO5208" t="str" cm="1">
        <f t="array" ref="AO5208">_xlfn.IFS($C5208&lt;36,"Youth", $C5208&lt;66, "Middle_age", $C5208&gt;65, "Old")</f>
        <v>Middle_age</v>
      </c>
      <c r="AP5208" t="str">
        <f t="shared" si="245"/>
        <v>2 năm</v>
      </c>
    </row>
    <row r="5209" spans="1:42" x14ac:dyDescent="0.35">
      <c r="A5209" t="s">
        <v>6361</v>
      </c>
      <c r="B5209" t="s">
        <v>19</v>
      </c>
      <c r="C5209">
        <v>73</v>
      </c>
      <c r="D5209" t="s">
        <v>10</v>
      </c>
      <c r="E5209">
        <v>0</v>
      </c>
      <c r="F5209" t="s">
        <v>846</v>
      </c>
      <c r="G5209">
        <v>92870</v>
      </c>
      <c r="H5209">
        <v>33.881157999999999</v>
      </c>
      <c r="I5209">
        <v>-117.854783</v>
      </c>
      <c r="J5209">
        <v>10</v>
      </c>
      <c r="K5209" s="1">
        <v>72</v>
      </c>
      <c r="L5209" t="s">
        <v>42</v>
      </c>
      <c r="M5209" t="s">
        <v>10</v>
      </c>
      <c r="N5209">
        <v>1.34</v>
      </c>
      <c r="O5209" t="s">
        <v>10</v>
      </c>
      <c r="P5209" t="s">
        <v>10</v>
      </c>
      <c r="Q5209" t="s">
        <v>25</v>
      </c>
      <c r="R5209">
        <v>30</v>
      </c>
      <c r="S5209" t="s">
        <v>10</v>
      </c>
      <c r="T5209" t="s">
        <v>10</v>
      </c>
      <c r="U5209" t="s">
        <v>10</v>
      </c>
      <c r="V5209" t="s">
        <v>10</v>
      </c>
      <c r="W5209" t="s">
        <v>13</v>
      </c>
      <c r="X5209" t="s">
        <v>13</v>
      </c>
      <c r="Y5209" t="s">
        <v>13</v>
      </c>
      <c r="Z5209" t="s">
        <v>10</v>
      </c>
      <c r="AA5209" t="s">
        <v>43</v>
      </c>
      <c r="AB5209" t="s">
        <v>10</v>
      </c>
      <c r="AC5209" t="s">
        <v>26</v>
      </c>
      <c r="AD5209">
        <v>93.05</v>
      </c>
      <c r="AE5209">
        <v>6735.05</v>
      </c>
      <c r="AF5209">
        <v>0</v>
      </c>
      <c r="AG5209">
        <v>0</v>
      </c>
      <c r="AH5209">
        <v>96.48</v>
      </c>
      <c r="AI5209">
        <v>6831.53</v>
      </c>
      <c r="AJ5209" t="s">
        <v>17</v>
      </c>
      <c r="AM5209" t="str">
        <f t="shared" si="243"/>
        <v>VIP</v>
      </c>
      <c r="AN5209" t="str">
        <f t="shared" si="244"/>
        <v>No</v>
      </c>
      <c r="AO5209" t="str" cm="1">
        <f t="array" ref="AO5209">_xlfn.IFS($C5209&lt;36,"Youth", $C5209&lt;66, "Middle_age", $C5209&gt;65, "Old")</f>
        <v>Old</v>
      </c>
      <c r="AP5209" t="str">
        <f t="shared" si="245"/>
        <v>6 năm</v>
      </c>
    </row>
    <row r="5210" spans="1:42" x14ac:dyDescent="0.35">
      <c r="A5210" t="s">
        <v>6362</v>
      </c>
      <c r="B5210" t="s">
        <v>9</v>
      </c>
      <c r="C5210">
        <v>37</v>
      </c>
      <c r="D5210" t="s">
        <v>13</v>
      </c>
      <c r="E5210">
        <v>0</v>
      </c>
      <c r="F5210" t="s">
        <v>458</v>
      </c>
      <c r="G5210">
        <v>95064</v>
      </c>
      <c r="H5210">
        <v>37.007882000000002</v>
      </c>
      <c r="I5210">
        <v>-122.06597499999999</v>
      </c>
      <c r="J5210">
        <v>0</v>
      </c>
      <c r="K5210" s="1">
        <v>39</v>
      </c>
      <c r="L5210" t="s">
        <v>12</v>
      </c>
      <c r="M5210" t="s">
        <v>13</v>
      </c>
      <c r="P5210" t="s">
        <v>10</v>
      </c>
      <c r="Q5210" t="s">
        <v>49</v>
      </c>
      <c r="R5210">
        <v>19</v>
      </c>
      <c r="S5210" t="s">
        <v>10</v>
      </c>
      <c r="T5210" t="s">
        <v>10</v>
      </c>
      <c r="U5210" t="s">
        <v>13</v>
      </c>
      <c r="V5210" t="s">
        <v>10</v>
      </c>
      <c r="W5210" t="s">
        <v>13</v>
      </c>
      <c r="X5210" t="s">
        <v>13</v>
      </c>
      <c r="Y5210" t="s">
        <v>13</v>
      </c>
      <c r="Z5210" t="s">
        <v>10</v>
      </c>
      <c r="AA5210" t="s">
        <v>15</v>
      </c>
      <c r="AB5210" t="s">
        <v>10</v>
      </c>
      <c r="AC5210" t="s">
        <v>26</v>
      </c>
      <c r="AD5210">
        <v>40.299999999999997</v>
      </c>
      <c r="AE5210">
        <v>1630.4</v>
      </c>
      <c r="AF5210">
        <v>0</v>
      </c>
      <c r="AG5210">
        <v>0</v>
      </c>
      <c r="AH5210">
        <v>0</v>
      </c>
      <c r="AI5210">
        <v>1630.4</v>
      </c>
      <c r="AJ5210" t="s">
        <v>17</v>
      </c>
      <c r="AM5210" t="str">
        <f t="shared" si="243"/>
        <v>Stayed</v>
      </c>
      <c r="AN5210" t="str">
        <f t="shared" si="244"/>
        <v>No</v>
      </c>
      <c r="AO5210" t="str" cm="1">
        <f t="array" ref="AO5210">_xlfn.IFS($C5210&lt;36,"Youth", $C5210&lt;66, "Middle_age", $C5210&gt;65, "Old")</f>
        <v>Middle_age</v>
      </c>
      <c r="AP5210" t="str">
        <f t="shared" si="245"/>
        <v>4 năm</v>
      </c>
    </row>
    <row r="5211" spans="1:42" x14ac:dyDescent="0.35">
      <c r="A5211" t="s">
        <v>6363</v>
      </c>
      <c r="B5211" t="s">
        <v>19</v>
      </c>
      <c r="C5211">
        <v>48</v>
      </c>
      <c r="D5211" t="s">
        <v>10</v>
      </c>
      <c r="E5211">
        <v>3</v>
      </c>
      <c r="F5211" t="s">
        <v>1588</v>
      </c>
      <c r="G5211">
        <v>90230</v>
      </c>
      <c r="H5211">
        <v>33.993991000000001</v>
      </c>
      <c r="I5211">
        <v>-118.39704</v>
      </c>
      <c r="J5211">
        <v>9</v>
      </c>
      <c r="K5211" s="1">
        <v>6</v>
      </c>
      <c r="L5211" t="s">
        <v>12</v>
      </c>
      <c r="M5211" t="s">
        <v>10</v>
      </c>
      <c r="N5211">
        <v>38.5</v>
      </c>
      <c r="O5211" t="s">
        <v>13</v>
      </c>
      <c r="P5211" t="s">
        <v>10</v>
      </c>
      <c r="Q5211" t="s">
        <v>25</v>
      </c>
      <c r="R5211">
        <v>20</v>
      </c>
      <c r="S5211" t="s">
        <v>13</v>
      </c>
      <c r="T5211" t="s">
        <v>13</v>
      </c>
      <c r="U5211" t="s">
        <v>13</v>
      </c>
      <c r="V5211" t="s">
        <v>13</v>
      </c>
      <c r="W5211" t="s">
        <v>13</v>
      </c>
      <c r="X5211" t="s">
        <v>13</v>
      </c>
      <c r="Y5211" t="s">
        <v>13</v>
      </c>
      <c r="Z5211" t="s">
        <v>10</v>
      </c>
      <c r="AA5211" t="s">
        <v>21</v>
      </c>
      <c r="AB5211" t="s">
        <v>10</v>
      </c>
      <c r="AC5211" t="s">
        <v>26</v>
      </c>
      <c r="AD5211">
        <v>69.8</v>
      </c>
      <c r="AE5211">
        <v>377.85</v>
      </c>
      <c r="AF5211">
        <v>0</v>
      </c>
      <c r="AG5211">
        <v>0</v>
      </c>
      <c r="AH5211">
        <v>231</v>
      </c>
      <c r="AI5211">
        <v>608.85</v>
      </c>
      <c r="AJ5211" t="s">
        <v>17</v>
      </c>
      <c r="AM5211" t="str">
        <f t="shared" si="243"/>
        <v>Stayed</v>
      </c>
      <c r="AN5211" t="str">
        <f t="shared" si="244"/>
        <v>Yes</v>
      </c>
      <c r="AO5211" t="str" cm="1">
        <f t="array" ref="AO5211">_xlfn.IFS($C5211&lt;36,"Youth", $C5211&lt;66, "Middle_age", $C5211&gt;65, "Old")</f>
        <v>Middle_age</v>
      </c>
      <c r="AP5211" t="str">
        <f t="shared" si="245"/>
        <v>1 năm</v>
      </c>
    </row>
    <row r="5212" spans="1:42" x14ac:dyDescent="0.35">
      <c r="A5212" t="s">
        <v>6364</v>
      </c>
      <c r="B5212" t="s">
        <v>9</v>
      </c>
      <c r="C5212">
        <v>63</v>
      </c>
      <c r="D5212" t="s">
        <v>13</v>
      </c>
      <c r="E5212">
        <v>0</v>
      </c>
      <c r="F5212" t="s">
        <v>121</v>
      </c>
      <c r="G5212">
        <v>92111</v>
      </c>
      <c r="H5212">
        <v>32.805517999999999</v>
      </c>
      <c r="I5212">
        <v>-117.16905199999999</v>
      </c>
      <c r="J5212">
        <v>0</v>
      </c>
      <c r="K5212" s="1">
        <v>31</v>
      </c>
      <c r="L5212" t="s">
        <v>99</v>
      </c>
      <c r="M5212" t="s">
        <v>10</v>
      </c>
      <c r="N5212">
        <v>33.71</v>
      </c>
      <c r="O5212" t="s">
        <v>13</v>
      </c>
      <c r="P5212" t="s">
        <v>13</v>
      </c>
      <c r="AA5212" t="s">
        <v>15</v>
      </c>
      <c r="AB5212" t="s">
        <v>13</v>
      </c>
      <c r="AC5212" t="s">
        <v>16</v>
      </c>
      <c r="AD5212">
        <v>20.100000000000001</v>
      </c>
      <c r="AE5212">
        <v>589.25</v>
      </c>
      <c r="AF5212">
        <v>0</v>
      </c>
      <c r="AG5212">
        <v>0</v>
      </c>
      <c r="AH5212">
        <v>1045.01</v>
      </c>
      <c r="AI5212">
        <v>1634.26</v>
      </c>
      <c r="AJ5212" t="s">
        <v>17</v>
      </c>
      <c r="AM5212" t="str">
        <f t="shared" si="243"/>
        <v>Stayed</v>
      </c>
      <c r="AN5212" t="str">
        <f t="shared" si="244"/>
        <v>No</v>
      </c>
      <c r="AO5212" t="str" cm="1">
        <f t="array" ref="AO5212">_xlfn.IFS($C5212&lt;36,"Youth", $C5212&lt;66, "Middle_age", $C5212&gt;65, "Old")</f>
        <v>Middle_age</v>
      </c>
      <c r="AP5212" t="str">
        <f t="shared" si="245"/>
        <v>3 năm</v>
      </c>
    </row>
    <row r="5213" spans="1:42" x14ac:dyDescent="0.35">
      <c r="A5213" t="s">
        <v>6365</v>
      </c>
      <c r="B5213" t="s">
        <v>9</v>
      </c>
      <c r="C5213">
        <v>19</v>
      </c>
      <c r="D5213" t="s">
        <v>10</v>
      </c>
      <c r="E5213">
        <v>2</v>
      </c>
      <c r="F5213" t="s">
        <v>125</v>
      </c>
      <c r="G5213">
        <v>95409</v>
      </c>
      <c r="H5213">
        <v>38.468893000000001</v>
      </c>
      <c r="I5213">
        <v>-122.580539</v>
      </c>
      <c r="J5213">
        <v>1</v>
      </c>
      <c r="K5213" s="1">
        <v>59</v>
      </c>
      <c r="L5213" t="s">
        <v>12</v>
      </c>
      <c r="M5213" t="s">
        <v>10</v>
      </c>
      <c r="N5213">
        <v>9.51</v>
      </c>
      <c r="O5213" t="s">
        <v>13</v>
      </c>
      <c r="P5213" t="s">
        <v>13</v>
      </c>
      <c r="AA5213" t="s">
        <v>43</v>
      </c>
      <c r="AB5213" t="s">
        <v>13</v>
      </c>
      <c r="AC5213" t="s">
        <v>16</v>
      </c>
      <c r="AD5213">
        <v>19.5</v>
      </c>
      <c r="AE5213">
        <v>1222.6500000000001</v>
      </c>
      <c r="AF5213">
        <v>0</v>
      </c>
      <c r="AG5213">
        <v>0</v>
      </c>
      <c r="AH5213">
        <v>561.09</v>
      </c>
      <c r="AI5213">
        <v>1783.74</v>
      </c>
      <c r="AJ5213" t="s">
        <v>17</v>
      </c>
      <c r="AM5213" t="str">
        <f t="shared" si="243"/>
        <v>Stayed</v>
      </c>
      <c r="AN5213" t="str">
        <f t="shared" si="244"/>
        <v>Yes</v>
      </c>
      <c r="AO5213" t="str" cm="1">
        <f t="array" ref="AO5213">_xlfn.IFS($C5213&lt;36,"Youth", $C5213&lt;66, "Middle_age", $C5213&gt;65, "Old")</f>
        <v>Youth</v>
      </c>
      <c r="AP5213" t="str">
        <f t="shared" si="245"/>
        <v>5 năm</v>
      </c>
    </row>
    <row r="5214" spans="1:42" x14ac:dyDescent="0.35">
      <c r="A5214" t="s">
        <v>6366</v>
      </c>
      <c r="B5214" t="s">
        <v>9</v>
      </c>
      <c r="C5214">
        <v>25</v>
      </c>
      <c r="D5214" t="s">
        <v>13</v>
      </c>
      <c r="E5214">
        <v>0</v>
      </c>
      <c r="F5214" t="s">
        <v>5250</v>
      </c>
      <c r="G5214">
        <v>96080</v>
      </c>
      <c r="H5214">
        <v>40.186771999999998</v>
      </c>
      <c r="I5214">
        <v>-122.388361</v>
      </c>
      <c r="J5214">
        <v>0</v>
      </c>
      <c r="K5214" s="1">
        <v>5</v>
      </c>
      <c r="L5214" t="s">
        <v>24</v>
      </c>
      <c r="M5214" t="s">
        <v>10</v>
      </c>
      <c r="N5214">
        <v>1.49</v>
      </c>
      <c r="O5214" t="s">
        <v>10</v>
      </c>
      <c r="P5214" t="s">
        <v>10</v>
      </c>
      <c r="Q5214" t="s">
        <v>25</v>
      </c>
      <c r="R5214">
        <v>51</v>
      </c>
      <c r="S5214" t="s">
        <v>13</v>
      </c>
      <c r="T5214" t="s">
        <v>10</v>
      </c>
      <c r="U5214" t="s">
        <v>13</v>
      </c>
      <c r="V5214" t="s">
        <v>13</v>
      </c>
      <c r="W5214" t="s">
        <v>10</v>
      </c>
      <c r="X5214" t="s">
        <v>13</v>
      </c>
      <c r="Y5214" t="s">
        <v>10</v>
      </c>
      <c r="Z5214" t="s">
        <v>10</v>
      </c>
      <c r="AA5214" t="s">
        <v>21</v>
      </c>
      <c r="AB5214" t="s">
        <v>10</v>
      </c>
      <c r="AC5214" t="s">
        <v>26</v>
      </c>
      <c r="AD5214">
        <v>90.8</v>
      </c>
      <c r="AE5214">
        <v>455.5</v>
      </c>
      <c r="AF5214">
        <v>0</v>
      </c>
      <c r="AG5214">
        <v>0</v>
      </c>
      <c r="AH5214">
        <v>7.45</v>
      </c>
      <c r="AI5214">
        <v>462.95</v>
      </c>
      <c r="AJ5214" t="s">
        <v>27</v>
      </c>
      <c r="AK5214" t="s">
        <v>28</v>
      </c>
      <c r="AL5214" t="s">
        <v>184</v>
      </c>
      <c r="AM5214" t="str">
        <f t="shared" si="243"/>
        <v>Churned</v>
      </c>
      <c r="AN5214" t="str">
        <f t="shared" si="244"/>
        <v>No</v>
      </c>
      <c r="AO5214" t="str" cm="1">
        <f t="array" ref="AO5214">_xlfn.IFS($C5214&lt;36,"Youth", $C5214&lt;66, "Middle_age", $C5214&gt;65, "Old")</f>
        <v>Youth</v>
      </c>
      <c r="AP5214" t="str">
        <f t="shared" si="245"/>
        <v>1 năm</v>
      </c>
    </row>
    <row r="5215" spans="1:42" x14ac:dyDescent="0.35">
      <c r="A5215" t="s">
        <v>6367</v>
      </c>
      <c r="B5215" t="s">
        <v>19</v>
      </c>
      <c r="C5215">
        <v>42</v>
      </c>
      <c r="D5215" t="s">
        <v>10</v>
      </c>
      <c r="E5215">
        <v>0</v>
      </c>
      <c r="F5215" t="s">
        <v>2392</v>
      </c>
      <c r="G5215">
        <v>92054</v>
      </c>
      <c r="H5215">
        <v>33.351058999999999</v>
      </c>
      <c r="I5215">
        <v>-117.420557</v>
      </c>
      <c r="J5215">
        <v>3</v>
      </c>
      <c r="K5215" s="1">
        <v>27</v>
      </c>
      <c r="L5215" t="s">
        <v>99</v>
      </c>
      <c r="M5215" t="s">
        <v>10</v>
      </c>
      <c r="N5215">
        <v>11.83</v>
      </c>
      <c r="O5215" t="s">
        <v>10</v>
      </c>
      <c r="P5215" t="s">
        <v>10</v>
      </c>
      <c r="Q5215" t="s">
        <v>49</v>
      </c>
      <c r="R5215">
        <v>14</v>
      </c>
      <c r="S5215" t="s">
        <v>10</v>
      </c>
      <c r="T5215" t="s">
        <v>13</v>
      </c>
      <c r="U5215" t="s">
        <v>13</v>
      </c>
      <c r="V5215" t="s">
        <v>10</v>
      </c>
      <c r="W5215" t="s">
        <v>10</v>
      </c>
      <c r="X5215" t="s">
        <v>10</v>
      </c>
      <c r="Y5215" t="s">
        <v>10</v>
      </c>
      <c r="Z5215" t="s">
        <v>10</v>
      </c>
      <c r="AA5215" t="s">
        <v>15</v>
      </c>
      <c r="AB5215" t="s">
        <v>13</v>
      </c>
      <c r="AC5215" t="s">
        <v>16</v>
      </c>
      <c r="AD5215">
        <v>80.849999999999994</v>
      </c>
      <c r="AE5215">
        <v>2204.35</v>
      </c>
      <c r="AF5215">
        <v>0</v>
      </c>
      <c r="AG5215">
        <v>0</v>
      </c>
      <c r="AH5215">
        <v>319.41000000000003</v>
      </c>
      <c r="AI5215">
        <v>2523.7600000000002</v>
      </c>
      <c r="AJ5215" t="s">
        <v>17</v>
      </c>
      <c r="AM5215" t="str">
        <f t="shared" si="243"/>
        <v>Stayed</v>
      </c>
      <c r="AN5215" t="str">
        <f t="shared" si="244"/>
        <v>No</v>
      </c>
      <c r="AO5215" t="str" cm="1">
        <f t="array" ref="AO5215">_xlfn.IFS($C5215&lt;36,"Youth", $C5215&lt;66, "Middle_age", $C5215&gt;65, "Old")</f>
        <v>Middle_age</v>
      </c>
      <c r="AP5215" t="str">
        <f t="shared" si="245"/>
        <v>3 năm</v>
      </c>
    </row>
    <row r="5216" spans="1:42" x14ac:dyDescent="0.35">
      <c r="A5216" t="s">
        <v>6368</v>
      </c>
      <c r="B5216" t="s">
        <v>9</v>
      </c>
      <c r="C5216">
        <v>48</v>
      </c>
      <c r="D5216" t="s">
        <v>10</v>
      </c>
      <c r="E5216">
        <v>3</v>
      </c>
      <c r="F5216" t="s">
        <v>1111</v>
      </c>
      <c r="G5216">
        <v>95245</v>
      </c>
      <c r="H5216">
        <v>38.304194000000003</v>
      </c>
      <c r="I5216">
        <v>-120.592431</v>
      </c>
      <c r="J5216">
        <v>6</v>
      </c>
      <c r="K5216" s="1">
        <v>8</v>
      </c>
      <c r="L5216" t="s">
        <v>12</v>
      </c>
      <c r="M5216" t="s">
        <v>10</v>
      </c>
      <c r="N5216">
        <v>17.2</v>
      </c>
      <c r="O5216" t="s">
        <v>13</v>
      </c>
      <c r="P5216" t="s">
        <v>13</v>
      </c>
      <c r="AA5216" t="s">
        <v>43</v>
      </c>
      <c r="AB5216" t="s">
        <v>13</v>
      </c>
      <c r="AC5216" t="s">
        <v>26</v>
      </c>
      <c r="AD5216">
        <v>19.5</v>
      </c>
      <c r="AE5216">
        <v>159.35</v>
      </c>
      <c r="AF5216">
        <v>0</v>
      </c>
      <c r="AG5216">
        <v>0</v>
      </c>
      <c r="AH5216">
        <v>137.6</v>
      </c>
      <c r="AI5216">
        <v>296.95</v>
      </c>
      <c r="AJ5216" t="s">
        <v>17</v>
      </c>
      <c r="AM5216" t="str">
        <f t="shared" si="243"/>
        <v>Stayed</v>
      </c>
      <c r="AN5216" t="str">
        <f t="shared" si="244"/>
        <v>Yes</v>
      </c>
      <c r="AO5216" t="str" cm="1">
        <f t="array" ref="AO5216">_xlfn.IFS($C5216&lt;36,"Youth", $C5216&lt;66, "Middle_age", $C5216&gt;65, "Old")</f>
        <v>Middle_age</v>
      </c>
      <c r="AP5216" t="str">
        <f t="shared" si="245"/>
        <v>1 năm</v>
      </c>
    </row>
    <row r="5217" spans="1:42" x14ac:dyDescent="0.35">
      <c r="A5217" t="s">
        <v>6369</v>
      </c>
      <c r="B5217" t="s">
        <v>19</v>
      </c>
      <c r="C5217">
        <v>40</v>
      </c>
      <c r="D5217" t="s">
        <v>13</v>
      </c>
      <c r="E5217">
        <v>0</v>
      </c>
      <c r="F5217" t="s">
        <v>736</v>
      </c>
      <c r="G5217">
        <v>96027</v>
      </c>
      <c r="H5217">
        <v>41.405192999999997</v>
      </c>
      <c r="I5217">
        <v>-123.008567</v>
      </c>
      <c r="J5217">
        <v>0</v>
      </c>
      <c r="K5217" s="1">
        <v>39</v>
      </c>
      <c r="L5217" t="s">
        <v>99</v>
      </c>
      <c r="M5217" t="s">
        <v>13</v>
      </c>
      <c r="P5217" t="s">
        <v>10</v>
      </c>
      <c r="Q5217" t="s">
        <v>49</v>
      </c>
      <c r="R5217">
        <v>13</v>
      </c>
      <c r="S5217" t="s">
        <v>10</v>
      </c>
      <c r="T5217" t="s">
        <v>13</v>
      </c>
      <c r="U5217" t="s">
        <v>13</v>
      </c>
      <c r="V5217" t="s">
        <v>10</v>
      </c>
      <c r="W5217" t="s">
        <v>10</v>
      </c>
      <c r="X5217" t="s">
        <v>13</v>
      </c>
      <c r="Y5217" t="s">
        <v>13</v>
      </c>
      <c r="Z5217" t="s">
        <v>10</v>
      </c>
      <c r="AA5217" t="s">
        <v>15</v>
      </c>
      <c r="AB5217" t="s">
        <v>13</v>
      </c>
      <c r="AC5217" t="s">
        <v>26</v>
      </c>
      <c r="AD5217">
        <v>45.05</v>
      </c>
      <c r="AE5217">
        <v>1790.6</v>
      </c>
      <c r="AF5217">
        <v>0</v>
      </c>
      <c r="AG5217">
        <v>0</v>
      </c>
      <c r="AH5217">
        <v>0</v>
      </c>
      <c r="AI5217">
        <v>1790.6</v>
      </c>
      <c r="AJ5217" t="s">
        <v>17</v>
      </c>
      <c r="AM5217" t="str">
        <f t="shared" si="243"/>
        <v>Stayed</v>
      </c>
      <c r="AN5217" t="str">
        <f t="shared" si="244"/>
        <v>No</v>
      </c>
      <c r="AO5217" t="str" cm="1">
        <f t="array" ref="AO5217">_xlfn.IFS($C5217&lt;36,"Youth", $C5217&lt;66, "Middle_age", $C5217&gt;65, "Old")</f>
        <v>Middle_age</v>
      </c>
      <c r="AP5217" t="str">
        <f t="shared" si="245"/>
        <v>4 năm</v>
      </c>
    </row>
    <row r="5218" spans="1:42" x14ac:dyDescent="0.35">
      <c r="A5218" t="s">
        <v>6370</v>
      </c>
      <c r="B5218" t="s">
        <v>9</v>
      </c>
      <c r="C5218">
        <v>24</v>
      </c>
      <c r="D5218" t="s">
        <v>13</v>
      </c>
      <c r="E5218">
        <v>0</v>
      </c>
      <c r="F5218" t="s">
        <v>777</v>
      </c>
      <c r="G5218">
        <v>91107</v>
      </c>
      <c r="H5218">
        <v>34.159007000000003</v>
      </c>
      <c r="I5218">
        <v>-118.08735299999999</v>
      </c>
      <c r="J5218">
        <v>0</v>
      </c>
      <c r="K5218" s="1">
        <v>4</v>
      </c>
      <c r="L5218" t="s">
        <v>12</v>
      </c>
      <c r="M5218" t="s">
        <v>10</v>
      </c>
      <c r="N5218">
        <v>16.25</v>
      </c>
      <c r="O5218" t="s">
        <v>10</v>
      </c>
      <c r="P5218" t="s">
        <v>10</v>
      </c>
      <c r="Q5218" t="s">
        <v>49</v>
      </c>
      <c r="R5218">
        <v>51</v>
      </c>
      <c r="S5218" t="s">
        <v>13</v>
      </c>
      <c r="T5218" t="s">
        <v>13</v>
      </c>
      <c r="U5218" t="s">
        <v>13</v>
      </c>
      <c r="V5218" t="s">
        <v>13</v>
      </c>
      <c r="W5218" t="s">
        <v>13</v>
      </c>
      <c r="X5218" t="s">
        <v>13</v>
      </c>
      <c r="Y5218" t="s">
        <v>13</v>
      </c>
      <c r="Z5218" t="s">
        <v>10</v>
      </c>
      <c r="AA5218" t="s">
        <v>21</v>
      </c>
      <c r="AB5218" t="s">
        <v>13</v>
      </c>
      <c r="AC5218" t="s">
        <v>26</v>
      </c>
      <c r="AD5218">
        <v>50.7</v>
      </c>
      <c r="AE5218">
        <v>214.55</v>
      </c>
      <c r="AF5218">
        <v>39.92</v>
      </c>
      <c r="AG5218">
        <v>0</v>
      </c>
      <c r="AH5218">
        <v>65</v>
      </c>
      <c r="AI5218">
        <v>239.63</v>
      </c>
      <c r="AJ5218" t="s">
        <v>17</v>
      </c>
      <c r="AM5218" t="str">
        <f t="shared" si="243"/>
        <v>Stayed</v>
      </c>
      <c r="AN5218" t="str">
        <f t="shared" si="244"/>
        <v>No</v>
      </c>
      <c r="AO5218" t="str" cm="1">
        <f t="array" ref="AO5218">_xlfn.IFS($C5218&lt;36,"Youth", $C5218&lt;66, "Middle_age", $C5218&gt;65, "Old")</f>
        <v>Youth</v>
      </c>
      <c r="AP5218" t="str">
        <f t="shared" si="245"/>
        <v>1 năm</v>
      </c>
    </row>
    <row r="5219" spans="1:42" x14ac:dyDescent="0.35">
      <c r="A5219" t="s">
        <v>6371</v>
      </c>
      <c r="B5219" t="s">
        <v>9</v>
      </c>
      <c r="C5219">
        <v>23</v>
      </c>
      <c r="D5219" t="s">
        <v>10</v>
      </c>
      <c r="E5219">
        <v>2</v>
      </c>
      <c r="F5219" t="s">
        <v>400</v>
      </c>
      <c r="G5219">
        <v>92703</v>
      </c>
      <c r="H5219">
        <v>33.748635</v>
      </c>
      <c r="I5219">
        <v>-117.906125</v>
      </c>
      <c r="J5219">
        <v>7</v>
      </c>
      <c r="K5219" s="1">
        <v>51</v>
      </c>
      <c r="L5219" t="s">
        <v>46</v>
      </c>
      <c r="M5219" t="s">
        <v>13</v>
      </c>
      <c r="P5219" t="s">
        <v>10</v>
      </c>
      <c r="Q5219" t="s">
        <v>14</v>
      </c>
      <c r="R5219">
        <v>27</v>
      </c>
      <c r="S5219" t="s">
        <v>10</v>
      </c>
      <c r="T5219" t="s">
        <v>13</v>
      </c>
      <c r="U5219" t="s">
        <v>13</v>
      </c>
      <c r="V5219" t="s">
        <v>10</v>
      </c>
      <c r="W5219" t="s">
        <v>13</v>
      </c>
      <c r="X5219" t="s">
        <v>13</v>
      </c>
      <c r="Y5219" t="s">
        <v>10</v>
      </c>
      <c r="Z5219" t="s">
        <v>10</v>
      </c>
      <c r="AA5219" t="s">
        <v>43</v>
      </c>
      <c r="AB5219" t="s">
        <v>13</v>
      </c>
      <c r="AC5219" t="s">
        <v>26</v>
      </c>
      <c r="AD5219">
        <v>34.200000000000003</v>
      </c>
      <c r="AE5219">
        <v>1782</v>
      </c>
      <c r="AF5219">
        <v>9.39</v>
      </c>
      <c r="AG5219">
        <v>0</v>
      </c>
      <c r="AH5219">
        <v>0</v>
      </c>
      <c r="AI5219">
        <v>1772.61</v>
      </c>
      <c r="AJ5219" t="s">
        <v>17</v>
      </c>
      <c r="AM5219" t="str">
        <f t="shared" si="243"/>
        <v>Stayed</v>
      </c>
      <c r="AN5219" t="str">
        <f t="shared" si="244"/>
        <v>Yes</v>
      </c>
      <c r="AO5219" t="str" cm="1">
        <f t="array" ref="AO5219">_xlfn.IFS($C5219&lt;36,"Youth", $C5219&lt;66, "Middle_age", $C5219&gt;65, "Old")</f>
        <v>Youth</v>
      </c>
      <c r="AP5219" t="str">
        <f t="shared" si="245"/>
        <v>5 năm</v>
      </c>
    </row>
    <row r="5220" spans="1:42" x14ac:dyDescent="0.35">
      <c r="A5220" t="s">
        <v>6372</v>
      </c>
      <c r="B5220" t="s">
        <v>19</v>
      </c>
      <c r="C5220">
        <v>24</v>
      </c>
      <c r="D5220" t="s">
        <v>10</v>
      </c>
      <c r="E5220">
        <v>0</v>
      </c>
      <c r="F5220" t="s">
        <v>275</v>
      </c>
      <c r="G5220">
        <v>94705</v>
      </c>
      <c r="H5220">
        <v>37.858898000000003</v>
      </c>
      <c r="I5220">
        <v>-122.240512</v>
      </c>
      <c r="J5220">
        <v>8</v>
      </c>
      <c r="K5220" s="1">
        <v>4</v>
      </c>
      <c r="L5220" t="s">
        <v>12</v>
      </c>
      <c r="M5220" t="s">
        <v>10</v>
      </c>
      <c r="N5220">
        <v>48.64</v>
      </c>
      <c r="O5220" t="s">
        <v>10</v>
      </c>
      <c r="P5220" t="s">
        <v>10</v>
      </c>
      <c r="Q5220" t="s">
        <v>25</v>
      </c>
      <c r="R5220">
        <v>30</v>
      </c>
      <c r="S5220" t="s">
        <v>13</v>
      </c>
      <c r="T5220" t="s">
        <v>13</v>
      </c>
      <c r="U5220" t="s">
        <v>13</v>
      </c>
      <c r="V5220" t="s">
        <v>13</v>
      </c>
      <c r="W5220" t="s">
        <v>13</v>
      </c>
      <c r="X5220" t="s">
        <v>13</v>
      </c>
      <c r="Y5220" t="s">
        <v>13</v>
      </c>
      <c r="Z5220" t="s">
        <v>10</v>
      </c>
      <c r="AA5220" t="s">
        <v>21</v>
      </c>
      <c r="AB5220" t="s">
        <v>10</v>
      </c>
      <c r="AC5220" t="s">
        <v>26</v>
      </c>
      <c r="AD5220">
        <v>74.650000000000006</v>
      </c>
      <c r="AE5220">
        <v>301.39999999999998</v>
      </c>
      <c r="AF5220">
        <v>0</v>
      </c>
      <c r="AG5220">
        <v>0</v>
      </c>
      <c r="AH5220">
        <v>194.56</v>
      </c>
      <c r="AI5220">
        <v>495.96</v>
      </c>
      <c r="AJ5220" t="s">
        <v>27</v>
      </c>
      <c r="AK5220" t="s">
        <v>33</v>
      </c>
      <c r="AL5220" t="s">
        <v>34</v>
      </c>
      <c r="AM5220" t="str">
        <f t="shared" si="243"/>
        <v>Churned</v>
      </c>
      <c r="AN5220" t="str">
        <f t="shared" si="244"/>
        <v>No</v>
      </c>
      <c r="AO5220" t="str" cm="1">
        <f t="array" ref="AO5220">_xlfn.IFS($C5220&lt;36,"Youth", $C5220&lt;66, "Middle_age", $C5220&gt;65, "Old")</f>
        <v>Youth</v>
      </c>
      <c r="AP5220" t="str">
        <f t="shared" si="245"/>
        <v>1 năm</v>
      </c>
    </row>
    <row r="5221" spans="1:42" x14ac:dyDescent="0.35">
      <c r="A5221" t="s">
        <v>6373</v>
      </c>
      <c r="B5221" t="s">
        <v>19</v>
      </c>
      <c r="C5221">
        <v>19</v>
      </c>
      <c r="D5221" t="s">
        <v>10</v>
      </c>
      <c r="E5221">
        <v>0</v>
      </c>
      <c r="F5221" t="s">
        <v>4811</v>
      </c>
      <c r="G5221">
        <v>92677</v>
      </c>
      <c r="H5221">
        <v>33.529046999999998</v>
      </c>
      <c r="I5221">
        <v>-117.70117500000001</v>
      </c>
      <c r="J5221">
        <v>9</v>
      </c>
      <c r="K5221" s="1">
        <v>3</v>
      </c>
      <c r="L5221" t="s">
        <v>24</v>
      </c>
      <c r="M5221" t="s">
        <v>10</v>
      </c>
      <c r="N5221">
        <v>14.1</v>
      </c>
      <c r="O5221" t="s">
        <v>10</v>
      </c>
      <c r="P5221" t="s">
        <v>13</v>
      </c>
      <c r="AA5221" t="s">
        <v>21</v>
      </c>
      <c r="AB5221" t="s">
        <v>10</v>
      </c>
      <c r="AC5221" t="s">
        <v>16</v>
      </c>
      <c r="AD5221">
        <v>23.6</v>
      </c>
      <c r="AE5221">
        <v>89.05</v>
      </c>
      <c r="AF5221">
        <v>0</v>
      </c>
      <c r="AG5221">
        <v>0</v>
      </c>
      <c r="AH5221">
        <v>42.3</v>
      </c>
      <c r="AI5221">
        <v>131.35</v>
      </c>
      <c r="AJ5221" t="s">
        <v>68</v>
      </c>
      <c r="AM5221" t="str">
        <f t="shared" si="243"/>
        <v>Joined</v>
      </c>
      <c r="AN5221" t="str">
        <f t="shared" si="244"/>
        <v>No</v>
      </c>
      <c r="AO5221" t="str" cm="1">
        <f t="array" ref="AO5221">_xlfn.IFS($C5221&lt;36,"Youth", $C5221&lt;66, "Middle_age", $C5221&gt;65, "Old")</f>
        <v>Youth</v>
      </c>
      <c r="AP5221" t="str">
        <f t="shared" si="245"/>
        <v>1 năm</v>
      </c>
    </row>
    <row r="5222" spans="1:42" x14ac:dyDescent="0.35">
      <c r="A5222" t="s">
        <v>6374</v>
      </c>
      <c r="B5222" t="s">
        <v>9</v>
      </c>
      <c r="C5222">
        <v>48</v>
      </c>
      <c r="D5222" t="s">
        <v>13</v>
      </c>
      <c r="E5222">
        <v>0</v>
      </c>
      <c r="F5222" t="s">
        <v>1352</v>
      </c>
      <c r="G5222">
        <v>92234</v>
      </c>
      <c r="H5222">
        <v>33.829583</v>
      </c>
      <c r="I5222">
        <v>-116.474131</v>
      </c>
      <c r="J5222">
        <v>0</v>
      </c>
      <c r="K5222" s="1">
        <v>59</v>
      </c>
      <c r="L5222" t="s">
        <v>46</v>
      </c>
      <c r="M5222" t="s">
        <v>10</v>
      </c>
      <c r="N5222">
        <v>31.23</v>
      </c>
      <c r="O5222" t="s">
        <v>10</v>
      </c>
      <c r="P5222" t="s">
        <v>10</v>
      </c>
      <c r="Q5222" t="s">
        <v>25</v>
      </c>
      <c r="R5222">
        <v>16</v>
      </c>
      <c r="S5222" t="s">
        <v>13</v>
      </c>
      <c r="T5222" t="s">
        <v>10</v>
      </c>
      <c r="U5222" t="s">
        <v>10</v>
      </c>
      <c r="V5222" t="s">
        <v>13</v>
      </c>
      <c r="W5222" t="s">
        <v>13</v>
      </c>
      <c r="X5222" t="s">
        <v>13</v>
      </c>
      <c r="Y5222" t="s">
        <v>13</v>
      </c>
      <c r="Z5222" t="s">
        <v>10</v>
      </c>
      <c r="AA5222" t="s">
        <v>21</v>
      </c>
      <c r="AB5222" t="s">
        <v>10</v>
      </c>
      <c r="AC5222" t="s">
        <v>26</v>
      </c>
      <c r="AD5222">
        <v>83.25</v>
      </c>
      <c r="AE5222">
        <v>4949.1000000000004</v>
      </c>
      <c r="AF5222">
        <v>0</v>
      </c>
      <c r="AG5222">
        <v>0</v>
      </c>
      <c r="AH5222">
        <v>1842.57</v>
      </c>
      <c r="AI5222">
        <v>6791.67</v>
      </c>
      <c r="AJ5222" t="s">
        <v>17</v>
      </c>
      <c r="AM5222" t="str">
        <f t="shared" si="243"/>
        <v>VIP</v>
      </c>
      <c r="AN5222" t="str">
        <f t="shared" si="244"/>
        <v>No</v>
      </c>
      <c r="AO5222" t="str" cm="1">
        <f t="array" ref="AO5222">_xlfn.IFS($C5222&lt;36,"Youth", $C5222&lt;66, "Middle_age", $C5222&gt;65, "Old")</f>
        <v>Middle_age</v>
      </c>
      <c r="AP5222" t="str">
        <f t="shared" si="245"/>
        <v>5 năm</v>
      </c>
    </row>
    <row r="5223" spans="1:42" x14ac:dyDescent="0.35">
      <c r="A5223" t="s">
        <v>6375</v>
      </c>
      <c r="B5223" t="s">
        <v>19</v>
      </c>
      <c r="C5223">
        <v>35</v>
      </c>
      <c r="D5223" t="s">
        <v>13</v>
      </c>
      <c r="E5223">
        <v>0</v>
      </c>
      <c r="F5223" t="s">
        <v>822</v>
      </c>
      <c r="G5223">
        <v>91730</v>
      </c>
      <c r="H5223">
        <v>34.100969999999997</v>
      </c>
      <c r="I5223">
        <v>-117.57881999999999</v>
      </c>
      <c r="J5223">
        <v>0</v>
      </c>
      <c r="K5223" s="1">
        <v>37</v>
      </c>
      <c r="L5223" t="s">
        <v>12</v>
      </c>
      <c r="M5223" t="s">
        <v>10</v>
      </c>
      <c r="N5223">
        <v>38.43</v>
      </c>
      <c r="O5223" t="s">
        <v>13</v>
      </c>
      <c r="P5223" t="s">
        <v>10</v>
      </c>
      <c r="Q5223" t="s">
        <v>14</v>
      </c>
      <c r="R5223">
        <v>30</v>
      </c>
      <c r="S5223" t="s">
        <v>10</v>
      </c>
      <c r="T5223" t="s">
        <v>10</v>
      </c>
      <c r="U5223" t="s">
        <v>10</v>
      </c>
      <c r="V5223" t="s">
        <v>10</v>
      </c>
      <c r="W5223" t="s">
        <v>13</v>
      </c>
      <c r="X5223" t="s">
        <v>13</v>
      </c>
      <c r="Y5223" t="s">
        <v>13</v>
      </c>
      <c r="Z5223" t="s">
        <v>10</v>
      </c>
      <c r="AA5223" t="s">
        <v>43</v>
      </c>
      <c r="AB5223" t="s">
        <v>13</v>
      </c>
      <c r="AC5223" t="s">
        <v>26</v>
      </c>
      <c r="AD5223">
        <v>65.599999999999994</v>
      </c>
      <c r="AE5223">
        <v>2313.8000000000002</v>
      </c>
      <c r="AF5223">
        <v>0</v>
      </c>
      <c r="AG5223">
        <v>0</v>
      </c>
      <c r="AH5223">
        <v>1421.91</v>
      </c>
      <c r="AI5223">
        <v>3735.71</v>
      </c>
      <c r="AJ5223" t="s">
        <v>17</v>
      </c>
      <c r="AM5223" t="str">
        <f t="shared" si="243"/>
        <v>VIP</v>
      </c>
      <c r="AN5223" t="str">
        <f t="shared" si="244"/>
        <v>No</v>
      </c>
      <c r="AO5223" t="str" cm="1">
        <f t="array" ref="AO5223">_xlfn.IFS($C5223&lt;36,"Youth", $C5223&lt;66, "Middle_age", $C5223&gt;65, "Old")</f>
        <v>Youth</v>
      </c>
      <c r="AP5223" t="str">
        <f t="shared" si="245"/>
        <v>4 năm</v>
      </c>
    </row>
    <row r="5224" spans="1:42" x14ac:dyDescent="0.35">
      <c r="A5224" t="s">
        <v>6376</v>
      </c>
      <c r="B5224" t="s">
        <v>9</v>
      </c>
      <c r="C5224">
        <v>67</v>
      </c>
      <c r="D5224" t="s">
        <v>13</v>
      </c>
      <c r="E5224">
        <v>0</v>
      </c>
      <c r="F5224" t="s">
        <v>215</v>
      </c>
      <c r="G5224">
        <v>92028</v>
      </c>
      <c r="H5224">
        <v>33.362575</v>
      </c>
      <c r="I5224">
        <v>-117.299644</v>
      </c>
      <c r="J5224">
        <v>0</v>
      </c>
      <c r="K5224" s="1">
        <v>7</v>
      </c>
      <c r="L5224" t="s">
        <v>12</v>
      </c>
      <c r="M5224" t="s">
        <v>10</v>
      </c>
      <c r="N5224">
        <v>7.82</v>
      </c>
      <c r="O5224" t="s">
        <v>13</v>
      </c>
      <c r="P5224" t="s">
        <v>10</v>
      </c>
      <c r="Q5224" t="s">
        <v>14</v>
      </c>
      <c r="R5224">
        <v>7</v>
      </c>
      <c r="S5224" t="s">
        <v>13</v>
      </c>
      <c r="T5224" t="s">
        <v>10</v>
      </c>
      <c r="U5224" t="s">
        <v>10</v>
      </c>
      <c r="V5224" t="s">
        <v>13</v>
      </c>
      <c r="W5224" t="s">
        <v>10</v>
      </c>
      <c r="X5224" t="s">
        <v>13</v>
      </c>
      <c r="Y5224" t="s">
        <v>13</v>
      </c>
      <c r="Z5224" t="s">
        <v>10</v>
      </c>
      <c r="AA5224" t="s">
        <v>43</v>
      </c>
      <c r="AB5224" t="s">
        <v>10</v>
      </c>
      <c r="AC5224" t="s">
        <v>26</v>
      </c>
      <c r="AD5224">
        <v>64.95</v>
      </c>
      <c r="AE5224">
        <v>493.65</v>
      </c>
      <c r="AF5224">
        <v>0</v>
      </c>
      <c r="AG5224">
        <v>0</v>
      </c>
      <c r="AH5224">
        <v>54.74</v>
      </c>
      <c r="AI5224">
        <v>548.39</v>
      </c>
      <c r="AJ5224" t="s">
        <v>17</v>
      </c>
      <c r="AM5224" t="str">
        <f t="shared" si="243"/>
        <v>Stayed</v>
      </c>
      <c r="AN5224" t="str">
        <f t="shared" si="244"/>
        <v>No</v>
      </c>
      <c r="AO5224" t="str" cm="1">
        <f t="array" ref="AO5224">_xlfn.IFS($C5224&lt;36,"Youth", $C5224&lt;66, "Middle_age", $C5224&gt;65, "Old")</f>
        <v>Old</v>
      </c>
      <c r="AP5224" t="str">
        <f t="shared" si="245"/>
        <v>1 năm</v>
      </c>
    </row>
    <row r="5225" spans="1:42" x14ac:dyDescent="0.35">
      <c r="A5225" t="s">
        <v>6377</v>
      </c>
      <c r="B5225" t="s">
        <v>9</v>
      </c>
      <c r="C5225">
        <v>43</v>
      </c>
      <c r="D5225" t="s">
        <v>13</v>
      </c>
      <c r="E5225">
        <v>0</v>
      </c>
      <c r="F5225" t="s">
        <v>1469</v>
      </c>
      <c r="G5225">
        <v>95689</v>
      </c>
      <c r="H5225">
        <v>38.481901999999998</v>
      </c>
      <c r="I5225">
        <v>-120.603668</v>
      </c>
      <c r="J5225">
        <v>0</v>
      </c>
      <c r="K5225" s="1">
        <v>6</v>
      </c>
      <c r="L5225" t="s">
        <v>24</v>
      </c>
      <c r="M5225" t="s">
        <v>13</v>
      </c>
      <c r="P5225" t="s">
        <v>10</v>
      </c>
      <c r="Q5225" t="s">
        <v>14</v>
      </c>
      <c r="R5225">
        <v>23</v>
      </c>
      <c r="S5225" t="s">
        <v>10</v>
      </c>
      <c r="T5225" t="s">
        <v>10</v>
      </c>
      <c r="U5225" t="s">
        <v>13</v>
      </c>
      <c r="V5225" t="s">
        <v>10</v>
      </c>
      <c r="W5225" t="s">
        <v>13</v>
      </c>
      <c r="X5225" t="s">
        <v>10</v>
      </c>
      <c r="Y5225" t="s">
        <v>10</v>
      </c>
      <c r="Z5225" t="s">
        <v>10</v>
      </c>
      <c r="AA5225" t="s">
        <v>21</v>
      </c>
      <c r="AB5225" t="s">
        <v>13</v>
      </c>
      <c r="AC5225" t="s">
        <v>16</v>
      </c>
      <c r="AD5225">
        <v>50.95</v>
      </c>
      <c r="AE5225">
        <v>307.60000000000002</v>
      </c>
      <c r="AF5225">
        <v>0</v>
      </c>
      <c r="AG5225">
        <v>0</v>
      </c>
      <c r="AH5225">
        <v>0</v>
      </c>
      <c r="AI5225">
        <v>307.60000000000002</v>
      </c>
      <c r="AJ5225" t="s">
        <v>17</v>
      </c>
      <c r="AM5225" t="str">
        <f t="shared" si="243"/>
        <v>Stayed</v>
      </c>
      <c r="AN5225" t="str">
        <f t="shared" si="244"/>
        <v>No</v>
      </c>
      <c r="AO5225" t="str" cm="1">
        <f t="array" ref="AO5225">_xlfn.IFS($C5225&lt;36,"Youth", $C5225&lt;66, "Middle_age", $C5225&gt;65, "Old")</f>
        <v>Middle_age</v>
      </c>
      <c r="AP5225" t="str">
        <f t="shared" si="245"/>
        <v>1 năm</v>
      </c>
    </row>
    <row r="5226" spans="1:42" x14ac:dyDescent="0.35">
      <c r="A5226" t="s">
        <v>6378</v>
      </c>
      <c r="B5226" t="s">
        <v>9</v>
      </c>
      <c r="C5226">
        <v>41</v>
      </c>
      <c r="D5226" t="s">
        <v>13</v>
      </c>
      <c r="E5226">
        <v>0</v>
      </c>
      <c r="F5226" t="s">
        <v>1347</v>
      </c>
      <c r="G5226">
        <v>95007</v>
      </c>
      <c r="H5226">
        <v>37.106901999999998</v>
      </c>
      <c r="I5226">
        <v>-122.10000599999999</v>
      </c>
      <c r="J5226">
        <v>0</v>
      </c>
      <c r="K5226" s="1">
        <v>7</v>
      </c>
      <c r="L5226" t="s">
        <v>12</v>
      </c>
      <c r="M5226" t="s">
        <v>10</v>
      </c>
      <c r="N5226">
        <v>39.590000000000003</v>
      </c>
      <c r="O5226" t="s">
        <v>13</v>
      </c>
      <c r="P5226" t="s">
        <v>13</v>
      </c>
      <c r="AA5226" t="s">
        <v>15</v>
      </c>
      <c r="AB5226" t="s">
        <v>13</v>
      </c>
      <c r="AC5226" t="s">
        <v>16</v>
      </c>
      <c r="AD5226">
        <v>20.25</v>
      </c>
      <c r="AE5226">
        <v>129.15</v>
      </c>
      <c r="AF5226">
        <v>0</v>
      </c>
      <c r="AG5226">
        <v>0</v>
      </c>
      <c r="AH5226">
        <v>277.13</v>
      </c>
      <c r="AI5226">
        <v>406.28</v>
      </c>
      <c r="AJ5226" t="s">
        <v>17</v>
      </c>
      <c r="AM5226" t="str">
        <f t="shared" si="243"/>
        <v>Stayed</v>
      </c>
      <c r="AN5226" t="str">
        <f t="shared" si="244"/>
        <v>No</v>
      </c>
      <c r="AO5226" t="str" cm="1">
        <f t="array" ref="AO5226">_xlfn.IFS($C5226&lt;36,"Youth", $C5226&lt;66, "Middle_age", $C5226&gt;65, "Old")</f>
        <v>Middle_age</v>
      </c>
      <c r="AP5226" t="str">
        <f t="shared" si="245"/>
        <v>1 năm</v>
      </c>
    </row>
    <row r="5227" spans="1:42" x14ac:dyDescent="0.35">
      <c r="A5227" t="s">
        <v>6379</v>
      </c>
      <c r="B5227" t="s">
        <v>19</v>
      </c>
      <c r="C5227">
        <v>52</v>
      </c>
      <c r="D5227" t="s">
        <v>13</v>
      </c>
      <c r="E5227">
        <v>0</v>
      </c>
      <c r="F5227" t="s">
        <v>369</v>
      </c>
      <c r="G5227">
        <v>90305</v>
      </c>
      <c r="H5227">
        <v>33.958134000000001</v>
      </c>
      <c r="I5227">
        <v>-118.330905</v>
      </c>
      <c r="J5227">
        <v>0</v>
      </c>
      <c r="K5227" s="1">
        <v>9</v>
      </c>
      <c r="L5227" t="s">
        <v>24</v>
      </c>
      <c r="M5227" t="s">
        <v>10</v>
      </c>
      <c r="N5227">
        <v>7.32</v>
      </c>
      <c r="O5227" t="s">
        <v>10</v>
      </c>
      <c r="P5227" t="s">
        <v>10</v>
      </c>
      <c r="Q5227" t="s">
        <v>25</v>
      </c>
      <c r="R5227">
        <v>11</v>
      </c>
      <c r="S5227" t="s">
        <v>13</v>
      </c>
      <c r="T5227" t="s">
        <v>13</v>
      </c>
      <c r="U5227" t="s">
        <v>13</v>
      </c>
      <c r="V5227" t="s">
        <v>13</v>
      </c>
      <c r="W5227" t="s">
        <v>13</v>
      </c>
      <c r="X5227" t="s">
        <v>13</v>
      </c>
      <c r="Y5227" t="s">
        <v>13</v>
      </c>
      <c r="Z5227" t="s">
        <v>10</v>
      </c>
      <c r="AA5227" t="s">
        <v>21</v>
      </c>
      <c r="AB5227" t="s">
        <v>10</v>
      </c>
      <c r="AC5227" t="s">
        <v>26</v>
      </c>
      <c r="AD5227">
        <v>75.849999999999994</v>
      </c>
      <c r="AE5227">
        <v>724.65</v>
      </c>
      <c r="AF5227">
        <v>0</v>
      </c>
      <c r="AG5227">
        <v>0</v>
      </c>
      <c r="AH5227">
        <v>65.88</v>
      </c>
      <c r="AI5227">
        <v>790.53</v>
      </c>
      <c r="AJ5227" t="s">
        <v>17</v>
      </c>
      <c r="AM5227" t="str">
        <f t="shared" si="243"/>
        <v>Stayed</v>
      </c>
      <c r="AN5227" t="str">
        <f t="shared" si="244"/>
        <v>No</v>
      </c>
      <c r="AO5227" t="str" cm="1">
        <f t="array" ref="AO5227">_xlfn.IFS($C5227&lt;36,"Youth", $C5227&lt;66, "Middle_age", $C5227&gt;65, "Old")</f>
        <v>Middle_age</v>
      </c>
      <c r="AP5227" t="str">
        <f t="shared" si="245"/>
        <v>1 năm</v>
      </c>
    </row>
    <row r="5228" spans="1:42" x14ac:dyDescent="0.35">
      <c r="A5228" t="s">
        <v>6380</v>
      </c>
      <c r="B5228" t="s">
        <v>9</v>
      </c>
      <c r="C5228">
        <v>33</v>
      </c>
      <c r="D5228" t="s">
        <v>13</v>
      </c>
      <c r="E5228">
        <v>0</v>
      </c>
      <c r="F5228" t="s">
        <v>114</v>
      </c>
      <c r="G5228">
        <v>95219</v>
      </c>
      <c r="H5228">
        <v>38.029729000000003</v>
      </c>
      <c r="I5228">
        <v>-121.38799899999999</v>
      </c>
      <c r="J5228">
        <v>0</v>
      </c>
      <c r="K5228" s="1">
        <v>4</v>
      </c>
      <c r="L5228" t="s">
        <v>24</v>
      </c>
      <c r="M5228" t="s">
        <v>10</v>
      </c>
      <c r="N5228">
        <v>6.36</v>
      </c>
      <c r="O5228" t="s">
        <v>10</v>
      </c>
      <c r="P5228" t="s">
        <v>13</v>
      </c>
      <c r="AA5228" t="s">
        <v>15</v>
      </c>
      <c r="AB5228" t="s">
        <v>13</v>
      </c>
      <c r="AC5228" t="s">
        <v>26</v>
      </c>
      <c r="AD5228">
        <v>23.9</v>
      </c>
      <c r="AE5228">
        <v>97.5</v>
      </c>
      <c r="AF5228">
        <v>0</v>
      </c>
      <c r="AG5228">
        <v>0</v>
      </c>
      <c r="AH5228">
        <v>25.44</v>
      </c>
      <c r="AI5228">
        <v>122.94</v>
      </c>
      <c r="AJ5228" t="s">
        <v>17</v>
      </c>
      <c r="AM5228" t="str">
        <f t="shared" si="243"/>
        <v>Stayed</v>
      </c>
      <c r="AN5228" t="str">
        <f t="shared" si="244"/>
        <v>No</v>
      </c>
      <c r="AO5228" t="str" cm="1">
        <f t="array" ref="AO5228">_xlfn.IFS($C5228&lt;36,"Youth", $C5228&lt;66, "Middle_age", $C5228&gt;65, "Old")</f>
        <v>Youth</v>
      </c>
      <c r="AP5228" t="str">
        <f t="shared" si="245"/>
        <v>1 năm</v>
      </c>
    </row>
    <row r="5229" spans="1:42" x14ac:dyDescent="0.35">
      <c r="A5229" t="s">
        <v>6381</v>
      </c>
      <c r="B5229" t="s">
        <v>19</v>
      </c>
      <c r="C5229">
        <v>43</v>
      </c>
      <c r="D5229" t="s">
        <v>10</v>
      </c>
      <c r="E5229">
        <v>1</v>
      </c>
      <c r="F5229" t="s">
        <v>2090</v>
      </c>
      <c r="G5229">
        <v>95571</v>
      </c>
      <c r="H5229">
        <v>40.310119</v>
      </c>
      <c r="I5229">
        <v>-123.909449</v>
      </c>
      <c r="J5229">
        <v>1</v>
      </c>
      <c r="K5229" s="1">
        <v>46</v>
      </c>
      <c r="L5229" t="s">
        <v>46</v>
      </c>
      <c r="M5229" t="s">
        <v>10</v>
      </c>
      <c r="N5229">
        <v>5.52</v>
      </c>
      <c r="O5229" t="s">
        <v>10</v>
      </c>
      <c r="P5229" t="s">
        <v>10</v>
      </c>
      <c r="Q5229" t="s">
        <v>25</v>
      </c>
      <c r="R5229">
        <v>16</v>
      </c>
      <c r="S5229" t="s">
        <v>13</v>
      </c>
      <c r="T5229" t="s">
        <v>10</v>
      </c>
      <c r="U5229" t="s">
        <v>13</v>
      </c>
      <c r="V5229" t="s">
        <v>13</v>
      </c>
      <c r="W5229" t="s">
        <v>13</v>
      </c>
      <c r="X5229" t="s">
        <v>13</v>
      </c>
      <c r="Y5229" t="s">
        <v>13</v>
      </c>
      <c r="Z5229" t="s">
        <v>10</v>
      </c>
      <c r="AA5229" t="s">
        <v>21</v>
      </c>
      <c r="AB5229" t="s">
        <v>10</v>
      </c>
      <c r="AC5229" t="s">
        <v>26</v>
      </c>
      <c r="AD5229">
        <v>80</v>
      </c>
      <c r="AE5229">
        <v>3769.7</v>
      </c>
      <c r="AF5229">
        <v>0</v>
      </c>
      <c r="AG5229">
        <v>0</v>
      </c>
      <c r="AH5229">
        <v>253.92</v>
      </c>
      <c r="AI5229">
        <v>4023.62</v>
      </c>
      <c r="AJ5229" t="s">
        <v>17</v>
      </c>
      <c r="AM5229" t="str">
        <f t="shared" si="243"/>
        <v>VIP</v>
      </c>
      <c r="AN5229" t="str">
        <f t="shared" si="244"/>
        <v>Yes</v>
      </c>
      <c r="AO5229" t="str" cm="1">
        <f t="array" ref="AO5229">_xlfn.IFS($C5229&lt;36,"Youth", $C5229&lt;66, "Middle_age", $C5229&gt;65, "Old")</f>
        <v>Middle_age</v>
      </c>
      <c r="AP5229" t="str">
        <f t="shared" si="245"/>
        <v>4 năm</v>
      </c>
    </row>
    <row r="5230" spans="1:42" x14ac:dyDescent="0.35">
      <c r="A5230" t="s">
        <v>6382</v>
      </c>
      <c r="B5230" t="s">
        <v>19</v>
      </c>
      <c r="C5230">
        <v>36</v>
      </c>
      <c r="D5230" t="s">
        <v>13</v>
      </c>
      <c r="E5230">
        <v>0</v>
      </c>
      <c r="F5230" t="s">
        <v>959</v>
      </c>
      <c r="G5230">
        <v>92780</v>
      </c>
      <c r="H5230">
        <v>33.735802</v>
      </c>
      <c r="I5230">
        <v>-117.818805</v>
      </c>
      <c r="J5230">
        <v>0</v>
      </c>
      <c r="K5230" s="1">
        <v>1</v>
      </c>
      <c r="L5230" t="s">
        <v>12</v>
      </c>
      <c r="M5230" t="s">
        <v>10</v>
      </c>
      <c r="N5230">
        <v>24.24</v>
      </c>
      <c r="O5230" t="s">
        <v>13</v>
      </c>
      <c r="P5230" t="s">
        <v>10</v>
      </c>
      <c r="Q5230" t="s">
        <v>49</v>
      </c>
      <c r="R5230">
        <v>28</v>
      </c>
      <c r="S5230" t="s">
        <v>13</v>
      </c>
      <c r="T5230" t="s">
        <v>13</v>
      </c>
      <c r="U5230" t="s">
        <v>13</v>
      </c>
      <c r="V5230" t="s">
        <v>13</v>
      </c>
      <c r="W5230" t="s">
        <v>13</v>
      </c>
      <c r="X5230" t="s">
        <v>13</v>
      </c>
      <c r="Y5230" t="s">
        <v>13</v>
      </c>
      <c r="Z5230" t="s">
        <v>10</v>
      </c>
      <c r="AA5230" t="s">
        <v>21</v>
      </c>
      <c r="AB5230" t="s">
        <v>13</v>
      </c>
      <c r="AC5230" t="s">
        <v>26</v>
      </c>
      <c r="AD5230">
        <v>45.75</v>
      </c>
      <c r="AE5230">
        <v>45.75</v>
      </c>
      <c r="AF5230">
        <v>0</v>
      </c>
      <c r="AG5230">
        <v>0</v>
      </c>
      <c r="AH5230">
        <v>24.24</v>
      </c>
      <c r="AI5230">
        <v>69.989999999999995</v>
      </c>
      <c r="AJ5230" t="s">
        <v>27</v>
      </c>
      <c r="AK5230" t="s">
        <v>91</v>
      </c>
      <c r="AL5230" t="s">
        <v>165</v>
      </c>
      <c r="AM5230" t="str">
        <f t="shared" si="243"/>
        <v>Churned</v>
      </c>
      <c r="AN5230" t="str">
        <f t="shared" si="244"/>
        <v>No</v>
      </c>
      <c r="AO5230" t="str" cm="1">
        <f t="array" ref="AO5230">_xlfn.IFS($C5230&lt;36,"Youth", $C5230&lt;66, "Middle_age", $C5230&gt;65, "Old")</f>
        <v>Middle_age</v>
      </c>
      <c r="AP5230" t="str">
        <f t="shared" si="245"/>
        <v>1 năm</v>
      </c>
    </row>
    <row r="5231" spans="1:42" x14ac:dyDescent="0.35">
      <c r="A5231" t="s">
        <v>6383</v>
      </c>
      <c r="B5231" t="s">
        <v>9</v>
      </c>
      <c r="C5231">
        <v>80</v>
      </c>
      <c r="D5231" t="s">
        <v>13</v>
      </c>
      <c r="E5231">
        <v>0</v>
      </c>
      <c r="F5231" t="s">
        <v>538</v>
      </c>
      <c r="G5231">
        <v>90605</v>
      </c>
      <c r="H5231">
        <v>33.960890999999997</v>
      </c>
      <c r="I5231">
        <v>-118.032222</v>
      </c>
      <c r="J5231">
        <v>0</v>
      </c>
      <c r="K5231" s="1">
        <v>64</v>
      </c>
      <c r="L5231" t="s">
        <v>46</v>
      </c>
      <c r="M5231" t="s">
        <v>10</v>
      </c>
      <c r="N5231">
        <v>29.12</v>
      </c>
      <c r="O5231" t="s">
        <v>13</v>
      </c>
      <c r="P5231" t="s">
        <v>10</v>
      </c>
      <c r="Q5231" t="s">
        <v>49</v>
      </c>
      <c r="R5231">
        <v>24</v>
      </c>
      <c r="S5231" t="s">
        <v>10</v>
      </c>
      <c r="T5231" t="s">
        <v>10</v>
      </c>
      <c r="U5231" t="s">
        <v>13</v>
      </c>
      <c r="V5231" t="s">
        <v>10</v>
      </c>
      <c r="W5231" t="s">
        <v>10</v>
      </c>
      <c r="X5231" t="s">
        <v>13</v>
      </c>
      <c r="Y5231" t="s">
        <v>13</v>
      </c>
      <c r="Z5231" t="s">
        <v>10</v>
      </c>
      <c r="AA5231" t="s">
        <v>43</v>
      </c>
      <c r="AB5231" t="s">
        <v>10</v>
      </c>
      <c r="AC5231" t="s">
        <v>16</v>
      </c>
      <c r="AD5231">
        <v>70.2</v>
      </c>
      <c r="AE5231">
        <v>4481</v>
      </c>
      <c r="AF5231">
        <v>0</v>
      </c>
      <c r="AG5231">
        <v>0</v>
      </c>
      <c r="AH5231">
        <v>1863.68</v>
      </c>
      <c r="AI5231">
        <v>6344.68</v>
      </c>
      <c r="AJ5231" t="s">
        <v>27</v>
      </c>
      <c r="AK5231" t="s">
        <v>87</v>
      </c>
      <c r="AL5231" t="s">
        <v>210</v>
      </c>
      <c r="AM5231" t="str">
        <f t="shared" si="243"/>
        <v>Churned</v>
      </c>
      <c r="AN5231" t="str">
        <f t="shared" si="244"/>
        <v>No</v>
      </c>
      <c r="AO5231" t="str" cm="1">
        <f t="array" ref="AO5231">_xlfn.IFS($C5231&lt;36,"Youth", $C5231&lt;66, "Middle_age", $C5231&gt;65, "Old")</f>
        <v>Old</v>
      </c>
      <c r="AP5231" t="str">
        <f t="shared" si="245"/>
        <v>6 năm</v>
      </c>
    </row>
    <row r="5232" spans="1:42" x14ac:dyDescent="0.35">
      <c r="A5232" t="s">
        <v>6384</v>
      </c>
      <c r="B5232" t="s">
        <v>19</v>
      </c>
      <c r="C5232">
        <v>53</v>
      </c>
      <c r="D5232" t="s">
        <v>10</v>
      </c>
      <c r="E5232">
        <v>0</v>
      </c>
      <c r="F5232" t="s">
        <v>105</v>
      </c>
      <c r="G5232">
        <v>90044</v>
      </c>
      <c r="H5232">
        <v>33.952714</v>
      </c>
      <c r="I5232">
        <v>-118.292061</v>
      </c>
      <c r="J5232">
        <v>5</v>
      </c>
      <c r="K5232" s="1">
        <v>72</v>
      </c>
      <c r="L5232" t="s">
        <v>12</v>
      </c>
      <c r="M5232" t="s">
        <v>10</v>
      </c>
      <c r="N5232">
        <v>6.29</v>
      </c>
      <c r="O5232" t="s">
        <v>10</v>
      </c>
      <c r="P5232" t="s">
        <v>10</v>
      </c>
      <c r="Q5232" t="s">
        <v>25</v>
      </c>
      <c r="R5232">
        <v>8</v>
      </c>
      <c r="S5232" t="s">
        <v>10</v>
      </c>
      <c r="T5232" t="s">
        <v>10</v>
      </c>
      <c r="U5232" t="s">
        <v>10</v>
      </c>
      <c r="V5232" t="s">
        <v>10</v>
      </c>
      <c r="W5232" t="s">
        <v>10</v>
      </c>
      <c r="X5232" t="s">
        <v>10</v>
      </c>
      <c r="Y5232" t="s">
        <v>10</v>
      </c>
      <c r="Z5232" t="s">
        <v>10</v>
      </c>
      <c r="AA5232" t="s">
        <v>43</v>
      </c>
      <c r="AB5232" t="s">
        <v>13</v>
      </c>
      <c r="AC5232" t="s">
        <v>16</v>
      </c>
      <c r="AD5232">
        <v>114.45</v>
      </c>
      <c r="AE5232">
        <v>8375.0499999999993</v>
      </c>
      <c r="AF5232">
        <v>0</v>
      </c>
      <c r="AG5232">
        <v>0</v>
      </c>
      <c r="AH5232">
        <v>452.88</v>
      </c>
      <c r="AI5232">
        <v>8827.93</v>
      </c>
      <c r="AJ5232" t="s">
        <v>17</v>
      </c>
      <c r="AM5232" t="str">
        <f t="shared" si="243"/>
        <v>VIP</v>
      </c>
      <c r="AN5232" t="str">
        <f t="shared" si="244"/>
        <v>No</v>
      </c>
      <c r="AO5232" t="str" cm="1">
        <f t="array" ref="AO5232">_xlfn.IFS($C5232&lt;36,"Youth", $C5232&lt;66, "Middle_age", $C5232&gt;65, "Old")</f>
        <v>Middle_age</v>
      </c>
      <c r="AP5232" t="str">
        <f t="shared" si="245"/>
        <v>6 năm</v>
      </c>
    </row>
    <row r="5233" spans="1:42" x14ac:dyDescent="0.35">
      <c r="A5233" t="s">
        <v>6385</v>
      </c>
      <c r="B5233" t="s">
        <v>9</v>
      </c>
      <c r="C5233">
        <v>67</v>
      </c>
      <c r="D5233" t="s">
        <v>13</v>
      </c>
      <c r="E5233">
        <v>0</v>
      </c>
      <c r="F5233" t="s">
        <v>940</v>
      </c>
      <c r="G5233">
        <v>92227</v>
      </c>
      <c r="H5233">
        <v>33.03933</v>
      </c>
      <c r="I5233">
        <v>-115.191857</v>
      </c>
      <c r="J5233">
        <v>0</v>
      </c>
      <c r="K5233" s="1">
        <v>28</v>
      </c>
      <c r="L5233" t="s">
        <v>12</v>
      </c>
      <c r="M5233" t="s">
        <v>10</v>
      </c>
      <c r="N5233">
        <v>12.72</v>
      </c>
      <c r="O5233" t="s">
        <v>10</v>
      </c>
      <c r="P5233" t="s">
        <v>10</v>
      </c>
      <c r="Q5233" t="s">
        <v>14</v>
      </c>
      <c r="R5233">
        <v>23</v>
      </c>
      <c r="S5233" t="s">
        <v>13</v>
      </c>
      <c r="T5233" t="s">
        <v>10</v>
      </c>
      <c r="U5233" t="s">
        <v>10</v>
      </c>
      <c r="V5233" t="s">
        <v>10</v>
      </c>
      <c r="W5233" t="s">
        <v>13</v>
      </c>
      <c r="X5233" t="s">
        <v>13</v>
      </c>
      <c r="Y5233" t="s">
        <v>13</v>
      </c>
      <c r="Z5233" t="s">
        <v>10</v>
      </c>
      <c r="AA5233" t="s">
        <v>43</v>
      </c>
      <c r="AB5233" t="s">
        <v>13</v>
      </c>
      <c r="AC5233" t="s">
        <v>26</v>
      </c>
      <c r="AD5233">
        <v>64.45</v>
      </c>
      <c r="AE5233">
        <v>1867.6</v>
      </c>
      <c r="AF5233">
        <v>0</v>
      </c>
      <c r="AG5233">
        <v>0</v>
      </c>
      <c r="AH5233">
        <v>356.16</v>
      </c>
      <c r="AI5233">
        <v>2223.7600000000002</v>
      </c>
      <c r="AJ5233" t="s">
        <v>17</v>
      </c>
      <c r="AM5233" t="str">
        <f t="shared" si="243"/>
        <v>Stayed</v>
      </c>
      <c r="AN5233" t="str">
        <f t="shared" si="244"/>
        <v>No</v>
      </c>
      <c r="AO5233" t="str" cm="1">
        <f t="array" ref="AO5233">_xlfn.IFS($C5233&lt;36,"Youth", $C5233&lt;66, "Middle_age", $C5233&gt;65, "Old")</f>
        <v>Old</v>
      </c>
      <c r="AP5233" t="str">
        <f t="shared" si="245"/>
        <v>3 năm</v>
      </c>
    </row>
    <row r="5234" spans="1:42" x14ac:dyDescent="0.35">
      <c r="A5234" t="s">
        <v>6386</v>
      </c>
      <c r="B5234" t="s">
        <v>9</v>
      </c>
      <c r="C5234">
        <v>24</v>
      </c>
      <c r="D5234" t="s">
        <v>10</v>
      </c>
      <c r="E5234">
        <v>0</v>
      </c>
      <c r="F5234" t="s">
        <v>260</v>
      </c>
      <c r="G5234">
        <v>95066</v>
      </c>
      <c r="H5234">
        <v>37.070177000000001</v>
      </c>
      <c r="I5234">
        <v>-122.010077</v>
      </c>
      <c r="J5234">
        <v>3</v>
      </c>
      <c r="K5234" s="1">
        <v>9</v>
      </c>
      <c r="L5234" t="s">
        <v>12</v>
      </c>
      <c r="M5234" t="s">
        <v>10</v>
      </c>
      <c r="N5234">
        <v>6.78</v>
      </c>
      <c r="O5234" t="s">
        <v>13</v>
      </c>
      <c r="P5234" t="s">
        <v>10</v>
      </c>
      <c r="Q5234" t="s">
        <v>25</v>
      </c>
      <c r="R5234">
        <v>59</v>
      </c>
      <c r="S5234" t="s">
        <v>13</v>
      </c>
      <c r="T5234" t="s">
        <v>13</v>
      </c>
      <c r="U5234" t="s">
        <v>13</v>
      </c>
      <c r="V5234" t="s">
        <v>13</v>
      </c>
      <c r="W5234" t="s">
        <v>13</v>
      </c>
      <c r="X5234" t="s">
        <v>10</v>
      </c>
      <c r="Y5234" t="s">
        <v>10</v>
      </c>
      <c r="Z5234" t="s">
        <v>10</v>
      </c>
      <c r="AA5234" t="s">
        <v>21</v>
      </c>
      <c r="AB5234" t="s">
        <v>10</v>
      </c>
      <c r="AC5234" t="s">
        <v>26</v>
      </c>
      <c r="AD5234">
        <v>79.75</v>
      </c>
      <c r="AE5234">
        <v>769.1</v>
      </c>
      <c r="AF5234">
        <v>0</v>
      </c>
      <c r="AG5234">
        <v>0</v>
      </c>
      <c r="AH5234">
        <v>61.02</v>
      </c>
      <c r="AI5234">
        <v>830.12</v>
      </c>
      <c r="AJ5234" t="s">
        <v>17</v>
      </c>
      <c r="AM5234" t="str">
        <f t="shared" si="243"/>
        <v>Stayed</v>
      </c>
      <c r="AN5234" t="str">
        <f t="shared" si="244"/>
        <v>No</v>
      </c>
      <c r="AO5234" t="str" cm="1">
        <f t="array" ref="AO5234">_xlfn.IFS($C5234&lt;36,"Youth", $C5234&lt;66, "Middle_age", $C5234&gt;65, "Old")</f>
        <v>Youth</v>
      </c>
      <c r="AP5234" t="str">
        <f t="shared" si="245"/>
        <v>1 năm</v>
      </c>
    </row>
    <row r="5235" spans="1:42" x14ac:dyDescent="0.35">
      <c r="A5235" t="s">
        <v>6387</v>
      </c>
      <c r="B5235" t="s">
        <v>19</v>
      </c>
      <c r="C5235">
        <v>40</v>
      </c>
      <c r="D5235" t="s">
        <v>13</v>
      </c>
      <c r="E5235">
        <v>0</v>
      </c>
      <c r="F5235" t="s">
        <v>3534</v>
      </c>
      <c r="G5235">
        <v>96091</v>
      </c>
      <c r="H5235">
        <v>41.081847000000003</v>
      </c>
      <c r="I5235">
        <v>-122.70054500000001</v>
      </c>
      <c r="J5235">
        <v>0</v>
      </c>
      <c r="K5235" s="1">
        <v>1</v>
      </c>
      <c r="L5235" t="s">
        <v>24</v>
      </c>
      <c r="M5235" t="s">
        <v>13</v>
      </c>
      <c r="P5235" t="s">
        <v>10</v>
      </c>
      <c r="Q5235" t="s">
        <v>49</v>
      </c>
      <c r="R5235">
        <v>6</v>
      </c>
      <c r="S5235" t="s">
        <v>13</v>
      </c>
      <c r="T5235" t="s">
        <v>13</v>
      </c>
      <c r="U5235" t="s">
        <v>13</v>
      </c>
      <c r="V5235" t="s">
        <v>13</v>
      </c>
      <c r="W5235" t="s">
        <v>13</v>
      </c>
      <c r="X5235" t="s">
        <v>13</v>
      </c>
      <c r="Y5235" t="s">
        <v>13</v>
      </c>
      <c r="Z5235" t="s">
        <v>10</v>
      </c>
      <c r="AA5235" t="s">
        <v>21</v>
      </c>
      <c r="AB5235" t="s">
        <v>10</v>
      </c>
      <c r="AC5235" t="s">
        <v>26</v>
      </c>
      <c r="AD5235">
        <v>24.4</v>
      </c>
      <c r="AE5235">
        <v>24.4</v>
      </c>
      <c r="AF5235">
        <v>0</v>
      </c>
      <c r="AG5235">
        <v>0</v>
      </c>
      <c r="AH5235">
        <v>0</v>
      </c>
      <c r="AI5235">
        <v>24.4</v>
      </c>
      <c r="AJ5235" t="s">
        <v>68</v>
      </c>
      <c r="AM5235" t="str">
        <f t="shared" si="243"/>
        <v>Joined</v>
      </c>
      <c r="AN5235" t="str">
        <f t="shared" si="244"/>
        <v>No</v>
      </c>
      <c r="AO5235" t="str" cm="1">
        <f t="array" ref="AO5235">_xlfn.IFS($C5235&lt;36,"Youth", $C5235&lt;66, "Middle_age", $C5235&gt;65, "Old")</f>
        <v>Middle_age</v>
      </c>
      <c r="AP5235" t="str">
        <f t="shared" si="245"/>
        <v>1 năm</v>
      </c>
    </row>
    <row r="5236" spans="1:42" x14ac:dyDescent="0.35">
      <c r="A5236" t="s">
        <v>6388</v>
      </c>
      <c r="B5236" t="s">
        <v>19</v>
      </c>
      <c r="C5236">
        <v>62</v>
      </c>
      <c r="D5236" t="s">
        <v>13</v>
      </c>
      <c r="E5236">
        <v>0</v>
      </c>
      <c r="F5236" t="s">
        <v>2226</v>
      </c>
      <c r="G5236">
        <v>91311</v>
      </c>
      <c r="H5236">
        <v>34.294142000000001</v>
      </c>
      <c r="I5236">
        <v>-118.603883</v>
      </c>
      <c r="J5236">
        <v>0</v>
      </c>
      <c r="K5236" s="1">
        <v>19</v>
      </c>
      <c r="L5236" t="s">
        <v>32</v>
      </c>
      <c r="M5236" t="s">
        <v>10</v>
      </c>
      <c r="N5236">
        <v>17.170000000000002</v>
      </c>
      <c r="O5236" t="s">
        <v>13</v>
      </c>
      <c r="P5236" t="s">
        <v>13</v>
      </c>
      <c r="AA5236" t="s">
        <v>15</v>
      </c>
      <c r="AB5236" t="s">
        <v>13</v>
      </c>
      <c r="AC5236" t="s">
        <v>16</v>
      </c>
      <c r="AD5236">
        <v>18.8</v>
      </c>
      <c r="AE5236">
        <v>279.2</v>
      </c>
      <c r="AF5236">
        <v>0</v>
      </c>
      <c r="AG5236">
        <v>0</v>
      </c>
      <c r="AH5236">
        <v>326.23</v>
      </c>
      <c r="AI5236">
        <v>605.42999999999995</v>
      </c>
      <c r="AJ5236" t="s">
        <v>17</v>
      </c>
      <c r="AM5236" t="str">
        <f t="shared" si="243"/>
        <v>Stayed</v>
      </c>
      <c r="AN5236" t="str">
        <f t="shared" si="244"/>
        <v>No</v>
      </c>
      <c r="AO5236" t="str" cm="1">
        <f t="array" ref="AO5236">_xlfn.IFS($C5236&lt;36,"Youth", $C5236&lt;66, "Middle_age", $C5236&gt;65, "Old")</f>
        <v>Middle_age</v>
      </c>
      <c r="AP5236" t="str">
        <f t="shared" si="245"/>
        <v>2 năm</v>
      </c>
    </row>
    <row r="5237" spans="1:42" x14ac:dyDescent="0.35">
      <c r="A5237" t="s">
        <v>6389</v>
      </c>
      <c r="B5237" t="s">
        <v>19</v>
      </c>
      <c r="C5237">
        <v>75</v>
      </c>
      <c r="D5237" t="s">
        <v>10</v>
      </c>
      <c r="E5237">
        <v>0</v>
      </c>
      <c r="F5237" t="s">
        <v>4155</v>
      </c>
      <c r="G5237">
        <v>92595</v>
      </c>
      <c r="H5237">
        <v>33.617108000000002</v>
      </c>
      <c r="I5237">
        <v>-117.253349</v>
      </c>
      <c r="J5237">
        <v>2</v>
      </c>
      <c r="K5237" s="1">
        <v>71</v>
      </c>
      <c r="L5237" t="s">
        <v>12</v>
      </c>
      <c r="M5237" t="s">
        <v>10</v>
      </c>
      <c r="N5237">
        <v>1.23</v>
      </c>
      <c r="O5237" t="s">
        <v>13</v>
      </c>
      <c r="P5237" t="s">
        <v>10</v>
      </c>
      <c r="Q5237" t="s">
        <v>25</v>
      </c>
      <c r="R5237">
        <v>9</v>
      </c>
      <c r="S5237" t="s">
        <v>13</v>
      </c>
      <c r="T5237" t="s">
        <v>10</v>
      </c>
      <c r="U5237" t="s">
        <v>10</v>
      </c>
      <c r="V5237" t="s">
        <v>10</v>
      </c>
      <c r="W5237" t="s">
        <v>13</v>
      </c>
      <c r="X5237" t="s">
        <v>10</v>
      </c>
      <c r="Y5237" t="s">
        <v>13</v>
      </c>
      <c r="Z5237" t="s">
        <v>10</v>
      </c>
      <c r="AA5237" t="s">
        <v>43</v>
      </c>
      <c r="AB5237" t="s">
        <v>10</v>
      </c>
      <c r="AC5237" t="s">
        <v>16</v>
      </c>
      <c r="AD5237">
        <v>95.5</v>
      </c>
      <c r="AE5237">
        <v>6707.15</v>
      </c>
      <c r="AF5237">
        <v>0</v>
      </c>
      <c r="AG5237">
        <v>0</v>
      </c>
      <c r="AH5237">
        <v>87.33</v>
      </c>
      <c r="AI5237">
        <v>6794.48</v>
      </c>
      <c r="AJ5237" t="s">
        <v>17</v>
      </c>
      <c r="AM5237" t="str">
        <f t="shared" si="243"/>
        <v>VIP</v>
      </c>
      <c r="AN5237" t="str">
        <f t="shared" si="244"/>
        <v>No</v>
      </c>
      <c r="AO5237" t="str" cm="1">
        <f t="array" ref="AO5237">_xlfn.IFS($C5237&lt;36,"Youth", $C5237&lt;66, "Middle_age", $C5237&gt;65, "Old")</f>
        <v>Old</v>
      </c>
      <c r="AP5237" t="str">
        <f t="shared" si="245"/>
        <v>6 năm</v>
      </c>
    </row>
    <row r="5238" spans="1:42" x14ac:dyDescent="0.35">
      <c r="A5238" t="s">
        <v>6390</v>
      </c>
      <c r="B5238" t="s">
        <v>19</v>
      </c>
      <c r="C5238">
        <v>35</v>
      </c>
      <c r="D5238" t="s">
        <v>13</v>
      </c>
      <c r="E5238">
        <v>0</v>
      </c>
      <c r="F5238" t="s">
        <v>2097</v>
      </c>
      <c r="G5238">
        <v>93221</v>
      </c>
      <c r="H5238">
        <v>36.301689000000003</v>
      </c>
      <c r="I5238">
        <v>-119.018233</v>
      </c>
      <c r="J5238">
        <v>0</v>
      </c>
      <c r="K5238" s="1">
        <v>2</v>
      </c>
      <c r="L5238" t="s">
        <v>24</v>
      </c>
      <c r="M5238" t="s">
        <v>10</v>
      </c>
      <c r="N5238">
        <v>13.73</v>
      </c>
      <c r="O5238" t="s">
        <v>13</v>
      </c>
      <c r="P5238" t="s">
        <v>10</v>
      </c>
      <c r="Q5238" t="s">
        <v>49</v>
      </c>
      <c r="R5238">
        <v>11</v>
      </c>
      <c r="S5238" t="s">
        <v>10</v>
      </c>
      <c r="T5238" t="s">
        <v>13</v>
      </c>
      <c r="U5238" t="s">
        <v>13</v>
      </c>
      <c r="V5238" t="s">
        <v>13</v>
      </c>
      <c r="W5238" t="s">
        <v>13</v>
      </c>
      <c r="X5238" t="s">
        <v>13</v>
      </c>
      <c r="Y5238" t="s">
        <v>13</v>
      </c>
      <c r="Z5238" t="s">
        <v>10</v>
      </c>
      <c r="AA5238" t="s">
        <v>21</v>
      </c>
      <c r="AB5238" t="s">
        <v>10</v>
      </c>
      <c r="AC5238" t="s">
        <v>26</v>
      </c>
      <c r="AD5238">
        <v>47.8</v>
      </c>
      <c r="AE5238">
        <v>92.45</v>
      </c>
      <c r="AF5238">
        <v>0</v>
      </c>
      <c r="AG5238">
        <v>0</v>
      </c>
      <c r="AH5238">
        <v>27.46</v>
      </c>
      <c r="AI5238">
        <v>119.91</v>
      </c>
      <c r="AJ5238" t="s">
        <v>27</v>
      </c>
      <c r="AK5238" t="s">
        <v>91</v>
      </c>
      <c r="AL5238" t="s">
        <v>165</v>
      </c>
      <c r="AM5238" t="str">
        <f t="shared" si="243"/>
        <v>Churned</v>
      </c>
      <c r="AN5238" t="str">
        <f t="shared" si="244"/>
        <v>No</v>
      </c>
      <c r="AO5238" t="str" cm="1">
        <f t="array" ref="AO5238">_xlfn.IFS($C5238&lt;36,"Youth", $C5238&lt;66, "Middle_age", $C5238&gt;65, "Old")</f>
        <v>Youth</v>
      </c>
      <c r="AP5238" t="str">
        <f t="shared" si="245"/>
        <v>1 năm</v>
      </c>
    </row>
    <row r="5239" spans="1:42" x14ac:dyDescent="0.35">
      <c r="A5239" t="s">
        <v>6391</v>
      </c>
      <c r="B5239" t="s">
        <v>19</v>
      </c>
      <c r="C5239">
        <v>49</v>
      </c>
      <c r="D5239" t="s">
        <v>13</v>
      </c>
      <c r="E5239">
        <v>0</v>
      </c>
      <c r="F5239" t="s">
        <v>1592</v>
      </c>
      <c r="G5239">
        <v>96146</v>
      </c>
      <c r="H5239">
        <v>39.191797000000001</v>
      </c>
      <c r="I5239">
        <v>-120.212401</v>
      </c>
      <c r="J5239">
        <v>0</v>
      </c>
      <c r="K5239" s="1">
        <v>2</v>
      </c>
      <c r="L5239" t="s">
        <v>24</v>
      </c>
      <c r="M5239" t="s">
        <v>10</v>
      </c>
      <c r="N5239">
        <v>22.56</v>
      </c>
      <c r="O5239" t="s">
        <v>13</v>
      </c>
      <c r="P5239" t="s">
        <v>10</v>
      </c>
      <c r="Q5239" t="s">
        <v>25</v>
      </c>
      <c r="R5239">
        <v>15</v>
      </c>
      <c r="S5239" t="s">
        <v>10</v>
      </c>
      <c r="T5239" t="s">
        <v>10</v>
      </c>
      <c r="U5239" t="s">
        <v>13</v>
      </c>
      <c r="V5239" t="s">
        <v>13</v>
      </c>
      <c r="W5239" t="s">
        <v>10</v>
      </c>
      <c r="X5239" t="s">
        <v>10</v>
      </c>
      <c r="Y5239" t="s">
        <v>10</v>
      </c>
      <c r="Z5239" t="s">
        <v>13</v>
      </c>
      <c r="AA5239" t="s">
        <v>21</v>
      </c>
      <c r="AB5239" t="s">
        <v>13</v>
      </c>
      <c r="AC5239" t="s">
        <v>26</v>
      </c>
      <c r="AD5239">
        <v>100.2</v>
      </c>
      <c r="AE5239">
        <v>198.5</v>
      </c>
      <c r="AF5239">
        <v>0</v>
      </c>
      <c r="AG5239">
        <v>10</v>
      </c>
      <c r="AH5239">
        <v>45.12</v>
      </c>
      <c r="AI5239">
        <v>253.62</v>
      </c>
      <c r="AJ5239" t="s">
        <v>68</v>
      </c>
      <c r="AM5239" t="str">
        <f t="shared" si="243"/>
        <v>Joined</v>
      </c>
      <c r="AN5239" t="str">
        <f t="shared" si="244"/>
        <v>No</v>
      </c>
      <c r="AO5239" t="str" cm="1">
        <f t="array" ref="AO5239">_xlfn.IFS($C5239&lt;36,"Youth", $C5239&lt;66, "Middle_age", $C5239&gt;65, "Old")</f>
        <v>Middle_age</v>
      </c>
      <c r="AP5239" t="str">
        <f t="shared" si="245"/>
        <v>1 năm</v>
      </c>
    </row>
    <row r="5240" spans="1:42" x14ac:dyDescent="0.35">
      <c r="A5240" t="s">
        <v>6392</v>
      </c>
      <c r="B5240" t="s">
        <v>19</v>
      </c>
      <c r="C5240">
        <v>31</v>
      </c>
      <c r="D5240" t="s">
        <v>10</v>
      </c>
      <c r="E5240">
        <v>0</v>
      </c>
      <c r="F5240" t="s">
        <v>484</v>
      </c>
      <c r="G5240">
        <v>93536</v>
      </c>
      <c r="H5240">
        <v>34.741405999999998</v>
      </c>
      <c r="I5240">
        <v>-118.38111000000001</v>
      </c>
      <c r="J5240">
        <v>1</v>
      </c>
      <c r="K5240" s="1">
        <v>3</v>
      </c>
      <c r="L5240" t="s">
        <v>12</v>
      </c>
      <c r="M5240" t="s">
        <v>10</v>
      </c>
      <c r="N5240">
        <v>26.71</v>
      </c>
      <c r="O5240" t="s">
        <v>13</v>
      </c>
      <c r="P5240" t="s">
        <v>10</v>
      </c>
      <c r="Q5240" t="s">
        <v>25</v>
      </c>
      <c r="R5240">
        <v>11</v>
      </c>
      <c r="S5240" t="s">
        <v>13</v>
      </c>
      <c r="T5240" t="s">
        <v>13</v>
      </c>
      <c r="U5240" t="s">
        <v>13</v>
      </c>
      <c r="V5240" t="s">
        <v>13</v>
      </c>
      <c r="W5240" t="s">
        <v>13</v>
      </c>
      <c r="X5240" t="s">
        <v>13</v>
      </c>
      <c r="Y5240" t="s">
        <v>13</v>
      </c>
      <c r="Z5240" t="s">
        <v>10</v>
      </c>
      <c r="AA5240" t="s">
        <v>21</v>
      </c>
      <c r="AB5240" t="s">
        <v>10</v>
      </c>
      <c r="AC5240" t="s">
        <v>26</v>
      </c>
      <c r="AD5240">
        <v>70.3</v>
      </c>
      <c r="AE5240">
        <v>208.85</v>
      </c>
      <c r="AF5240">
        <v>0</v>
      </c>
      <c r="AG5240">
        <v>0</v>
      </c>
      <c r="AH5240">
        <v>80.13</v>
      </c>
      <c r="AI5240">
        <v>288.98</v>
      </c>
      <c r="AJ5240" t="s">
        <v>27</v>
      </c>
      <c r="AK5240" t="s">
        <v>28</v>
      </c>
      <c r="AL5240" t="s">
        <v>29</v>
      </c>
      <c r="AM5240" t="str">
        <f t="shared" si="243"/>
        <v>Churned</v>
      </c>
      <c r="AN5240" t="str">
        <f t="shared" si="244"/>
        <v>No</v>
      </c>
      <c r="AO5240" t="str" cm="1">
        <f t="array" ref="AO5240">_xlfn.IFS($C5240&lt;36,"Youth", $C5240&lt;66, "Middle_age", $C5240&gt;65, "Old")</f>
        <v>Youth</v>
      </c>
      <c r="AP5240" t="str">
        <f t="shared" si="245"/>
        <v>1 năm</v>
      </c>
    </row>
    <row r="5241" spans="1:42" x14ac:dyDescent="0.35">
      <c r="A5241" t="s">
        <v>6393</v>
      </c>
      <c r="B5241" t="s">
        <v>19</v>
      </c>
      <c r="C5241">
        <v>63</v>
      </c>
      <c r="D5241" t="s">
        <v>13</v>
      </c>
      <c r="E5241">
        <v>0</v>
      </c>
      <c r="F5241" t="s">
        <v>1602</v>
      </c>
      <c r="G5241">
        <v>93634</v>
      </c>
      <c r="H5241">
        <v>37.290605999999997</v>
      </c>
      <c r="I5241">
        <v>-119.216328</v>
      </c>
      <c r="J5241">
        <v>0</v>
      </c>
      <c r="K5241" s="1">
        <v>18</v>
      </c>
      <c r="L5241" t="s">
        <v>32</v>
      </c>
      <c r="M5241" t="s">
        <v>10</v>
      </c>
      <c r="N5241">
        <v>47.72</v>
      </c>
      <c r="O5241" t="s">
        <v>13</v>
      </c>
      <c r="P5241" t="s">
        <v>10</v>
      </c>
      <c r="Q5241" t="s">
        <v>49</v>
      </c>
      <c r="R5241">
        <v>28</v>
      </c>
      <c r="S5241" t="s">
        <v>13</v>
      </c>
      <c r="T5241" t="s">
        <v>13</v>
      </c>
      <c r="U5241" t="s">
        <v>10</v>
      </c>
      <c r="V5241" t="s">
        <v>10</v>
      </c>
      <c r="W5241" t="s">
        <v>13</v>
      </c>
      <c r="X5241" t="s">
        <v>13</v>
      </c>
      <c r="Y5241" t="s">
        <v>13</v>
      </c>
      <c r="Z5241" t="s">
        <v>10</v>
      </c>
      <c r="AA5241" t="s">
        <v>21</v>
      </c>
      <c r="AB5241" t="s">
        <v>13</v>
      </c>
      <c r="AC5241" t="s">
        <v>16</v>
      </c>
      <c r="AD5241">
        <v>-2</v>
      </c>
      <c r="AE5241">
        <v>1058.0999999999999</v>
      </c>
      <c r="AF5241">
        <v>0</v>
      </c>
      <c r="AG5241">
        <v>0</v>
      </c>
      <c r="AH5241">
        <v>858.96</v>
      </c>
      <c r="AI5241">
        <v>1917.06</v>
      </c>
      <c r="AJ5241" t="s">
        <v>17</v>
      </c>
      <c r="AM5241" t="str">
        <f t="shared" si="243"/>
        <v>Stayed</v>
      </c>
      <c r="AN5241" t="str">
        <f t="shared" si="244"/>
        <v>No</v>
      </c>
      <c r="AO5241" t="str" cm="1">
        <f t="array" ref="AO5241">_xlfn.IFS($C5241&lt;36,"Youth", $C5241&lt;66, "Middle_age", $C5241&gt;65, "Old")</f>
        <v>Middle_age</v>
      </c>
      <c r="AP5241" t="str">
        <f t="shared" si="245"/>
        <v>2 năm</v>
      </c>
    </row>
    <row r="5242" spans="1:42" x14ac:dyDescent="0.35">
      <c r="A5242" t="s">
        <v>6394</v>
      </c>
      <c r="B5242" t="s">
        <v>19</v>
      </c>
      <c r="C5242">
        <v>61</v>
      </c>
      <c r="D5242" t="s">
        <v>10</v>
      </c>
      <c r="E5242">
        <v>0</v>
      </c>
      <c r="F5242" t="s">
        <v>348</v>
      </c>
      <c r="G5242">
        <v>91773</v>
      </c>
      <c r="H5242">
        <v>34.102119000000002</v>
      </c>
      <c r="I5242">
        <v>-117.815532</v>
      </c>
      <c r="J5242">
        <v>1</v>
      </c>
      <c r="K5242" s="1">
        <v>3</v>
      </c>
      <c r="L5242" t="s">
        <v>24</v>
      </c>
      <c r="M5242" t="s">
        <v>13</v>
      </c>
      <c r="P5242" t="s">
        <v>10</v>
      </c>
      <c r="Q5242" t="s">
        <v>14</v>
      </c>
      <c r="R5242">
        <v>13</v>
      </c>
      <c r="S5242" t="s">
        <v>13</v>
      </c>
      <c r="T5242" t="s">
        <v>13</v>
      </c>
      <c r="U5242" t="s">
        <v>13</v>
      </c>
      <c r="V5242" t="s">
        <v>13</v>
      </c>
      <c r="W5242" t="s">
        <v>13</v>
      </c>
      <c r="X5242" t="s">
        <v>10</v>
      </c>
      <c r="Y5242" t="s">
        <v>10</v>
      </c>
      <c r="Z5242" t="s">
        <v>10</v>
      </c>
      <c r="AA5242" t="s">
        <v>21</v>
      </c>
      <c r="AB5242" t="s">
        <v>10</v>
      </c>
      <c r="AC5242" t="s">
        <v>26</v>
      </c>
      <c r="AD5242">
        <v>35.15</v>
      </c>
      <c r="AE5242">
        <v>99.75</v>
      </c>
      <c r="AF5242">
        <v>0</v>
      </c>
      <c r="AG5242">
        <v>0</v>
      </c>
      <c r="AH5242">
        <v>0</v>
      </c>
      <c r="AI5242">
        <v>99.75</v>
      </c>
      <c r="AJ5242" t="s">
        <v>27</v>
      </c>
      <c r="AK5242" t="s">
        <v>91</v>
      </c>
      <c r="AL5242" t="s">
        <v>165</v>
      </c>
      <c r="AM5242" t="str">
        <f t="shared" si="243"/>
        <v>Churned</v>
      </c>
      <c r="AN5242" t="str">
        <f t="shared" si="244"/>
        <v>No</v>
      </c>
      <c r="AO5242" t="str" cm="1">
        <f t="array" ref="AO5242">_xlfn.IFS($C5242&lt;36,"Youth", $C5242&lt;66, "Middle_age", $C5242&gt;65, "Old")</f>
        <v>Middle_age</v>
      </c>
      <c r="AP5242" t="str">
        <f t="shared" si="245"/>
        <v>1 năm</v>
      </c>
    </row>
    <row r="5243" spans="1:42" x14ac:dyDescent="0.35">
      <c r="A5243" t="s">
        <v>6395</v>
      </c>
      <c r="B5243" t="s">
        <v>9</v>
      </c>
      <c r="C5243">
        <v>31</v>
      </c>
      <c r="D5243" t="s">
        <v>10</v>
      </c>
      <c r="E5243">
        <v>2</v>
      </c>
      <c r="F5243" t="s">
        <v>2704</v>
      </c>
      <c r="G5243">
        <v>93513</v>
      </c>
      <c r="H5243">
        <v>37.245505000000001</v>
      </c>
      <c r="I5243">
        <v>-118.062943</v>
      </c>
      <c r="J5243">
        <v>6</v>
      </c>
      <c r="K5243" s="1">
        <v>2</v>
      </c>
      <c r="L5243" t="s">
        <v>24</v>
      </c>
      <c r="M5243" t="s">
        <v>13</v>
      </c>
      <c r="P5243" t="s">
        <v>10</v>
      </c>
      <c r="Q5243" t="s">
        <v>49</v>
      </c>
      <c r="R5243">
        <v>20</v>
      </c>
      <c r="S5243" t="s">
        <v>13</v>
      </c>
      <c r="T5243" t="s">
        <v>10</v>
      </c>
      <c r="U5243" t="s">
        <v>13</v>
      </c>
      <c r="V5243" t="s">
        <v>13</v>
      </c>
      <c r="W5243" t="s">
        <v>13</v>
      </c>
      <c r="X5243" t="s">
        <v>13</v>
      </c>
      <c r="Y5243" t="s">
        <v>13</v>
      </c>
      <c r="Z5243" t="s">
        <v>10</v>
      </c>
      <c r="AA5243" t="s">
        <v>21</v>
      </c>
      <c r="AB5243" t="s">
        <v>10</v>
      </c>
      <c r="AC5243" t="s">
        <v>153</v>
      </c>
      <c r="AD5243">
        <v>30.25</v>
      </c>
      <c r="AE5243">
        <v>63.75</v>
      </c>
      <c r="AF5243">
        <v>0</v>
      </c>
      <c r="AG5243">
        <v>0</v>
      </c>
      <c r="AH5243">
        <v>0</v>
      </c>
      <c r="AI5243">
        <v>63.75</v>
      </c>
      <c r="AJ5243" t="s">
        <v>68</v>
      </c>
      <c r="AM5243" t="str">
        <f t="shared" si="243"/>
        <v>Joined</v>
      </c>
      <c r="AN5243" t="str">
        <f t="shared" si="244"/>
        <v>Yes</v>
      </c>
      <c r="AO5243" t="str" cm="1">
        <f t="array" ref="AO5243">_xlfn.IFS($C5243&lt;36,"Youth", $C5243&lt;66, "Middle_age", $C5243&gt;65, "Old")</f>
        <v>Youth</v>
      </c>
      <c r="AP5243" t="str">
        <f t="shared" si="245"/>
        <v>1 năm</v>
      </c>
    </row>
    <row r="5244" spans="1:42" x14ac:dyDescent="0.35">
      <c r="A5244" t="s">
        <v>6396</v>
      </c>
      <c r="B5244" t="s">
        <v>19</v>
      </c>
      <c r="C5244">
        <v>26</v>
      </c>
      <c r="D5244" t="s">
        <v>13</v>
      </c>
      <c r="E5244">
        <v>0</v>
      </c>
      <c r="F5244" t="s">
        <v>400</v>
      </c>
      <c r="G5244">
        <v>92706</v>
      </c>
      <c r="H5244">
        <v>33.765892999999998</v>
      </c>
      <c r="I5244">
        <v>-117.881533</v>
      </c>
      <c r="J5244">
        <v>0</v>
      </c>
      <c r="K5244" s="1">
        <v>22</v>
      </c>
      <c r="L5244" t="s">
        <v>32</v>
      </c>
      <c r="M5244" t="s">
        <v>10</v>
      </c>
      <c r="N5244">
        <v>28.42</v>
      </c>
      <c r="O5244" t="s">
        <v>10</v>
      </c>
      <c r="P5244" t="s">
        <v>10</v>
      </c>
      <c r="Q5244" t="s">
        <v>25</v>
      </c>
      <c r="R5244">
        <v>73</v>
      </c>
      <c r="S5244" t="s">
        <v>13</v>
      </c>
      <c r="T5244" t="s">
        <v>10</v>
      </c>
      <c r="U5244" t="s">
        <v>13</v>
      </c>
      <c r="V5244" t="s">
        <v>13</v>
      </c>
      <c r="W5244" t="s">
        <v>10</v>
      </c>
      <c r="X5244" t="s">
        <v>10</v>
      </c>
      <c r="Y5244" t="s">
        <v>10</v>
      </c>
      <c r="Z5244" t="s">
        <v>10</v>
      </c>
      <c r="AA5244" t="s">
        <v>21</v>
      </c>
      <c r="AB5244" t="s">
        <v>10</v>
      </c>
      <c r="AC5244" t="s">
        <v>26</v>
      </c>
      <c r="AD5244">
        <v>100.65</v>
      </c>
      <c r="AE5244">
        <v>2415.9499999999998</v>
      </c>
      <c r="AF5244">
        <v>5.01</v>
      </c>
      <c r="AG5244">
        <v>0</v>
      </c>
      <c r="AH5244">
        <v>625.24</v>
      </c>
      <c r="AI5244">
        <v>3036.18</v>
      </c>
      <c r="AJ5244" t="s">
        <v>17</v>
      </c>
      <c r="AM5244" t="str">
        <f t="shared" si="243"/>
        <v>VIP</v>
      </c>
      <c r="AN5244" t="str">
        <f t="shared" si="244"/>
        <v>No</v>
      </c>
      <c r="AO5244" t="str" cm="1">
        <f t="array" ref="AO5244">_xlfn.IFS($C5244&lt;36,"Youth", $C5244&lt;66, "Middle_age", $C5244&gt;65, "Old")</f>
        <v>Youth</v>
      </c>
      <c r="AP5244" t="str">
        <f t="shared" si="245"/>
        <v>2 năm</v>
      </c>
    </row>
    <row r="5245" spans="1:42" x14ac:dyDescent="0.35">
      <c r="A5245" t="s">
        <v>6397</v>
      </c>
      <c r="B5245" t="s">
        <v>9</v>
      </c>
      <c r="C5245">
        <v>62</v>
      </c>
      <c r="D5245" t="s">
        <v>10</v>
      </c>
      <c r="E5245">
        <v>0</v>
      </c>
      <c r="F5245" t="s">
        <v>121</v>
      </c>
      <c r="G5245">
        <v>92126</v>
      </c>
      <c r="H5245">
        <v>32.886924999999998</v>
      </c>
      <c r="I5245">
        <v>-117.152162</v>
      </c>
      <c r="J5245">
        <v>3</v>
      </c>
      <c r="K5245" s="1">
        <v>9</v>
      </c>
      <c r="L5245" t="s">
        <v>24</v>
      </c>
      <c r="M5245" t="s">
        <v>10</v>
      </c>
      <c r="N5245">
        <v>26.51</v>
      </c>
      <c r="O5245" t="s">
        <v>13</v>
      </c>
      <c r="P5245" t="s">
        <v>10</v>
      </c>
      <c r="Q5245" t="s">
        <v>25</v>
      </c>
      <c r="R5245">
        <v>18</v>
      </c>
      <c r="S5245" t="s">
        <v>13</v>
      </c>
      <c r="T5245" t="s">
        <v>13</v>
      </c>
      <c r="U5245" t="s">
        <v>13</v>
      </c>
      <c r="V5245" t="s">
        <v>13</v>
      </c>
      <c r="W5245" t="s">
        <v>10</v>
      </c>
      <c r="X5245" t="s">
        <v>10</v>
      </c>
      <c r="Y5245" t="s">
        <v>10</v>
      </c>
      <c r="Z5245" t="s">
        <v>10</v>
      </c>
      <c r="AA5245" t="s">
        <v>21</v>
      </c>
      <c r="AB5245" t="s">
        <v>13</v>
      </c>
      <c r="AC5245" t="s">
        <v>26</v>
      </c>
      <c r="AD5245">
        <v>89.45</v>
      </c>
      <c r="AE5245">
        <v>853.1</v>
      </c>
      <c r="AF5245">
        <v>0</v>
      </c>
      <c r="AG5245">
        <v>0</v>
      </c>
      <c r="AH5245">
        <v>238.59</v>
      </c>
      <c r="AI5245">
        <v>1091.69</v>
      </c>
      <c r="AJ5245" t="s">
        <v>27</v>
      </c>
      <c r="AK5245" t="s">
        <v>28</v>
      </c>
      <c r="AL5245" t="s">
        <v>74</v>
      </c>
      <c r="AM5245" t="str">
        <f t="shared" si="243"/>
        <v>Churned</v>
      </c>
      <c r="AN5245" t="str">
        <f t="shared" si="244"/>
        <v>No</v>
      </c>
      <c r="AO5245" t="str" cm="1">
        <f t="array" ref="AO5245">_xlfn.IFS($C5245&lt;36,"Youth", $C5245&lt;66, "Middle_age", $C5245&gt;65, "Old")</f>
        <v>Middle_age</v>
      </c>
      <c r="AP5245" t="str">
        <f t="shared" si="245"/>
        <v>1 năm</v>
      </c>
    </row>
    <row r="5246" spans="1:42" x14ac:dyDescent="0.35">
      <c r="A5246" t="s">
        <v>6398</v>
      </c>
      <c r="B5246" t="s">
        <v>9</v>
      </c>
      <c r="C5246">
        <v>57</v>
      </c>
      <c r="D5246" t="s">
        <v>13</v>
      </c>
      <c r="E5246">
        <v>0</v>
      </c>
      <c r="F5246" t="s">
        <v>322</v>
      </c>
      <c r="G5246">
        <v>94610</v>
      </c>
      <c r="H5246">
        <v>37.808731000000002</v>
      </c>
      <c r="I5246">
        <v>-122.238708</v>
      </c>
      <c r="J5246">
        <v>0</v>
      </c>
      <c r="K5246" s="1">
        <v>2</v>
      </c>
      <c r="L5246" t="s">
        <v>12</v>
      </c>
      <c r="M5246" t="s">
        <v>10</v>
      </c>
      <c r="N5246">
        <v>33.75</v>
      </c>
      <c r="O5246" t="s">
        <v>13</v>
      </c>
      <c r="P5246" t="s">
        <v>10</v>
      </c>
      <c r="Q5246" t="s">
        <v>25</v>
      </c>
      <c r="R5246">
        <v>10</v>
      </c>
      <c r="S5246" t="s">
        <v>13</v>
      </c>
      <c r="T5246" t="s">
        <v>13</v>
      </c>
      <c r="U5246" t="s">
        <v>13</v>
      </c>
      <c r="V5246" t="s">
        <v>13</v>
      </c>
      <c r="W5246" t="s">
        <v>13</v>
      </c>
      <c r="X5246" t="s">
        <v>13</v>
      </c>
      <c r="Y5246" t="s">
        <v>13</v>
      </c>
      <c r="Z5246" t="s">
        <v>10</v>
      </c>
      <c r="AA5246" t="s">
        <v>21</v>
      </c>
      <c r="AB5246" t="s">
        <v>10</v>
      </c>
      <c r="AC5246" t="s">
        <v>26</v>
      </c>
      <c r="AD5246">
        <v>70.150000000000006</v>
      </c>
      <c r="AE5246">
        <v>123.8</v>
      </c>
      <c r="AF5246">
        <v>0</v>
      </c>
      <c r="AG5246">
        <v>0</v>
      </c>
      <c r="AH5246">
        <v>67.5</v>
      </c>
      <c r="AI5246">
        <v>191.3</v>
      </c>
      <c r="AJ5246" t="s">
        <v>68</v>
      </c>
      <c r="AM5246" t="str">
        <f t="shared" si="243"/>
        <v>Joined</v>
      </c>
      <c r="AN5246" t="str">
        <f t="shared" si="244"/>
        <v>No</v>
      </c>
      <c r="AO5246" t="str" cm="1">
        <f t="array" ref="AO5246">_xlfn.IFS($C5246&lt;36,"Youth", $C5246&lt;66, "Middle_age", $C5246&gt;65, "Old")</f>
        <v>Middle_age</v>
      </c>
      <c r="AP5246" t="str">
        <f t="shared" si="245"/>
        <v>1 năm</v>
      </c>
    </row>
    <row r="5247" spans="1:42" x14ac:dyDescent="0.35">
      <c r="A5247" t="s">
        <v>6399</v>
      </c>
      <c r="B5247" t="s">
        <v>19</v>
      </c>
      <c r="C5247">
        <v>70</v>
      </c>
      <c r="D5247" t="s">
        <v>10</v>
      </c>
      <c r="E5247">
        <v>0</v>
      </c>
      <c r="F5247" t="s">
        <v>4104</v>
      </c>
      <c r="G5247">
        <v>95971</v>
      </c>
      <c r="H5247">
        <v>39.971228000000004</v>
      </c>
      <c r="I5247">
        <v>-121.041166</v>
      </c>
      <c r="J5247">
        <v>1</v>
      </c>
      <c r="K5247" s="1">
        <v>17</v>
      </c>
      <c r="L5247" t="s">
        <v>12</v>
      </c>
      <c r="M5247" t="s">
        <v>10</v>
      </c>
      <c r="N5247">
        <v>9.5</v>
      </c>
      <c r="O5247" t="s">
        <v>13</v>
      </c>
      <c r="P5247" t="s">
        <v>10</v>
      </c>
      <c r="Q5247" t="s">
        <v>25</v>
      </c>
      <c r="R5247">
        <v>16</v>
      </c>
      <c r="S5247" t="s">
        <v>13</v>
      </c>
      <c r="T5247" t="s">
        <v>13</v>
      </c>
      <c r="U5247" t="s">
        <v>13</v>
      </c>
      <c r="V5247" t="s">
        <v>13</v>
      </c>
      <c r="W5247" t="s">
        <v>13</v>
      </c>
      <c r="X5247" t="s">
        <v>10</v>
      </c>
      <c r="Y5247" t="s">
        <v>13</v>
      </c>
      <c r="Z5247" t="s">
        <v>10</v>
      </c>
      <c r="AA5247" t="s">
        <v>21</v>
      </c>
      <c r="AB5247" t="s">
        <v>13</v>
      </c>
      <c r="AC5247" t="s">
        <v>26</v>
      </c>
      <c r="AD5247">
        <v>81.5</v>
      </c>
      <c r="AE5247">
        <v>1329.2</v>
      </c>
      <c r="AF5247">
        <v>0</v>
      </c>
      <c r="AG5247">
        <v>0</v>
      </c>
      <c r="AH5247">
        <v>161.5</v>
      </c>
      <c r="AI5247">
        <v>1490.7</v>
      </c>
      <c r="AJ5247" t="s">
        <v>27</v>
      </c>
      <c r="AK5247" t="s">
        <v>28</v>
      </c>
      <c r="AL5247" t="s">
        <v>74</v>
      </c>
      <c r="AM5247" t="str">
        <f t="shared" si="243"/>
        <v>Churned</v>
      </c>
      <c r="AN5247" t="str">
        <f t="shared" si="244"/>
        <v>No</v>
      </c>
      <c r="AO5247" t="str" cm="1">
        <f t="array" ref="AO5247">_xlfn.IFS($C5247&lt;36,"Youth", $C5247&lt;66, "Middle_age", $C5247&gt;65, "Old")</f>
        <v>Old</v>
      </c>
      <c r="AP5247" t="str">
        <f t="shared" si="245"/>
        <v>2 năm</v>
      </c>
    </row>
    <row r="5248" spans="1:42" x14ac:dyDescent="0.35">
      <c r="A5248" t="s">
        <v>6400</v>
      </c>
      <c r="B5248" t="s">
        <v>19</v>
      </c>
      <c r="C5248">
        <v>45</v>
      </c>
      <c r="D5248" t="s">
        <v>13</v>
      </c>
      <c r="E5248">
        <v>0</v>
      </c>
      <c r="F5248" t="s">
        <v>2594</v>
      </c>
      <c r="G5248">
        <v>94585</v>
      </c>
      <c r="H5248">
        <v>38.197907000000001</v>
      </c>
      <c r="I5248">
        <v>-122.017258</v>
      </c>
      <c r="J5248">
        <v>0</v>
      </c>
      <c r="K5248" s="1">
        <v>20</v>
      </c>
      <c r="L5248" t="s">
        <v>12</v>
      </c>
      <c r="M5248" t="s">
        <v>13</v>
      </c>
      <c r="P5248" t="s">
        <v>10</v>
      </c>
      <c r="Q5248" t="s">
        <v>49</v>
      </c>
      <c r="R5248">
        <v>20</v>
      </c>
      <c r="S5248" t="s">
        <v>10</v>
      </c>
      <c r="T5248" t="s">
        <v>10</v>
      </c>
      <c r="U5248" t="s">
        <v>10</v>
      </c>
      <c r="V5248" t="s">
        <v>10</v>
      </c>
      <c r="W5248" t="s">
        <v>10</v>
      </c>
      <c r="X5248" t="s">
        <v>13</v>
      </c>
      <c r="Y5248" t="s">
        <v>13</v>
      </c>
      <c r="Z5248" t="s">
        <v>10</v>
      </c>
      <c r="AA5248" t="s">
        <v>21</v>
      </c>
      <c r="AB5248" t="s">
        <v>10</v>
      </c>
      <c r="AC5248" t="s">
        <v>16</v>
      </c>
      <c r="AD5248">
        <v>55</v>
      </c>
      <c r="AE5248">
        <v>1165.55</v>
      </c>
      <c r="AF5248">
        <v>0</v>
      </c>
      <c r="AG5248">
        <v>0</v>
      </c>
      <c r="AH5248">
        <v>0</v>
      </c>
      <c r="AI5248">
        <v>1165.55</v>
      </c>
      <c r="AJ5248" t="s">
        <v>17</v>
      </c>
      <c r="AM5248" t="str">
        <f t="shared" si="243"/>
        <v>Stayed</v>
      </c>
      <c r="AN5248" t="str">
        <f t="shared" si="244"/>
        <v>No</v>
      </c>
      <c r="AO5248" t="str" cm="1">
        <f t="array" ref="AO5248">_xlfn.IFS($C5248&lt;36,"Youth", $C5248&lt;66, "Middle_age", $C5248&gt;65, "Old")</f>
        <v>Middle_age</v>
      </c>
      <c r="AP5248" t="str">
        <f t="shared" si="245"/>
        <v>2 năm</v>
      </c>
    </row>
    <row r="5249" spans="1:42" x14ac:dyDescent="0.35">
      <c r="A5249" t="s">
        <v>6401</v>
      </c>
      <c r="B5249" t="s">
        <v>19</v>
      </c>
      <c r="C5249">
        <v>33</v>
      </c>
      <c r="D5249" t="s">
        <v>10</v>
      </c>
      <c r="E5249">
        <v>2</v>
      </c>
      <c r="F5249" t="s">
        <v>2287</v>
      </c>
      <c r="G5249">
        <v>95573</v>
      </c>
      <c r="H5249">
        <v>40.949012000000003</v>
      </c>
      <c r="I5249">
        <v>-123.65584699999999</v>
      </c>
      <c r="J5249">
        <v>8</v>
      </c>
      <c r="K5249" s="1">
        <v>4</v>
      </c>
      <c r="L5249" t="s">
        <v>24</v>
      </c>
      <c r="M5249" t="s">
        <v>10</v>
      </c>
      <c r="N5249">
        <v>35.090000000000003</v>
      </c>
      <c r="O5249" t="s">
        <v>13</v>
      </c>
      <c r="P5249" t="s">
        <v>10</v>
      </c>
      <c r="Q5249" t="s">
        <v>49</v>
      </c>
      <c r="R5249">
        <v>30</v>
      </c>
      <c r="S5249" t="s">
        <v>13</v>
      </c>
      <c r="T5249" t="s">
        <v>13</v>
      </c>
      <c r="U5249" t="s">
        <v>13</v>
      </c>
      <c r="V5249" t="s">
        <v>13</v>
      </c>
      <c r="W5249" t="s">
        <v>13</v>
      </c>
      <c r="X5249" t="s">
        <v>13</v>
      </c>
      <c r="Y5249" t="s">
        <v>13</v>
      </c>
      <c r="Z5249" t="s">
        <v>10</v>
      </c>
      <c r="AA5249" t="s">
        <v>21</v>
      </c>
      <c r="AB5249" t="s">
        <v>13</v>
      </c>
      <c r="AC5249" t="s">
        <v>16</v>
      </c>
      <c r="AD5249">
        <v>45.25</v>
      </c>
      <c r="AE5249">
        <v>155.35</v>
      </c>
      <c r="AF5249">
        <v>0</v>
      </c>
      <c r="AG5249">
        <v>0</v>
      </c>
      <c r="AH5249">
        <v>140.36000000000001</v>
      </c>
      <c r="AI5249">
        <v>295.70999999999998</v>
      </c>
      <c r="AJ5249" t="s">
        <v>17</v>
      </c>
      <c r="AM5249" t="str">
        <f t="shared" si="243"/>
        <v>Stayed</v>
      </c>
      <c r="AN5249" t="str">
        <f t="shared" si="244"/>
        <v>Yes</v>
      </c>
      <c r="AO5249" t="str" cm="1">
        <f t="array" ref="AO5249">_xlfn.IFS($C5249&lt;36,"Youth", $C5249&lt;66, "Middle_age", $C5249&gt;65, "Old")</f>
        <v>Youth</v>
      </c>
      <c r="AP5249" t="str">
        <f t="shared" si="245"/>
        <v>1 năm</v>
      </c>
    </row>
    <row r="5250" spans="1:42" x14ac:dyDescent="0.35">
      <c r="A5250" t="s">
        <v>6402</v>
      </c>
      <c r="B5250" t="s">
        <v>19</v>
      </c>
      <c r="C5250">
        <v>30</v>
      </c>
      <c r="D5250" t="s">
        <v>10</v>
      </c>
      <c r="E5250">
        <v>0</v>
      </c>
      <c r="F5250" t="s">
        <v>3973</v>
      </c>
      <c r="G5250">
        <v>92223</v>
      </c>
      <c r="H5250">
        <v>33.946981999999998</v>
      </c>
      <c r="I5250">
        <v>-116.977672</v>
      </c>
      <c r="J5250">
        <v>2</v>
      </c>
      <c r="K5250" s="1">
        <v>71</v>
      </c>
      <c r="L5250" t="s">
        <v>42</v>
      </c>
      <c r="M5250" t="s">
        <v>10</v>
      </c>
      <c r="N5250">
        <v>28.58</v>
      </c>
      <c r="O5250" t="s">
        <v>10</v>
      </c>
      <c r="P5250" t="s">
        <v>10</v>
      </c>
      <c r="Q5250" t="s">
        <v>14</v>
      </c>
      <c r="R5250">
        <v>30</v>
      </c>
      <c r="S5250" t="s">
        <v>10</v>
      </c>
      <c r="T5250" t="s">
        <v>10</v>
      </c>
      <c r="U5250" t="s">
        <v>10</v>
      </c>
      <c r="V5250" t="s">
        <v>10</v>
      </c>
      <c r="W5250" t="s">
        <v>10</v>
      </c>
      <c r="X5250" t="s">
        <v>10</v>
      </c>
      <c r="Y5250" t="s">
        <v>10</v>
      </c>
      <c r="Z5250" t="s">
        <v>10</v>
      </c>
      <c r="AA5250" t="s">
        <v>43</v>
      </c>
      <c r="AB5250" t="s">
        <v>13</v>
      </c>
      <c r="AC5250" t="s">
        <v>26</v>
      </c>
      <c r="AD5250">
        <v>90.55</v>
      </c>
      <c r="AE5250">
        <v>6404</v>
      </c>
      <c r="AF5250">
        <v>0</v>
      </c>
      <c r="AG5250">
        <v>0</v>
      </c>
      <c r="AH5250">
        <v>2029.18</v>
      </c>
      <c r="AI5250">
        <v>8433.18</v>
      </c>
      <c r="AJ5250" t="s">
        <v>17</v>
      </c>
      <c r="AM5250" t="str">
        <f t="shared" si="243"/>
        <v>VIP</v>
      </c>
      <c r="AN5250" t="str">
        <f t="shared" si="244"/>
        <v>No</v>
      </c>
      <c r="AO5250" t="str" cm="1">
        <f t="array" ref="AO5250">_xlfn.IFS($C5250&lt;36,"Youth", $C5250&lt;66, "Middle_age", $C5250&gt;65, "Old")</f>
        <v>Youth</v>
      </c>
      <c r="AP5250" t="str">
        <f t="shared" si="245"/>
        <v>6 năm</v>
      </c>
    </row>
    <row r="5251" spans="1:42" x14ac:dyDescent="0.35">
      <c r="A5251" t="s">
        <v>6403</v>
      </c>
      <c r="B5251" t="s">
        <v>19</v>
      </c>
      <c r="C5251">
        <v>53</v>
      </c>
      <c r="D5251" t="s">
        <v>10</v>
      </c>
      <c r="E5251">
        <v>0</v>
      </c>
      <c r="F5251" t="s">
        <v>1277</v>
      </c>
      <c r="G5251">
        <v>92268</v>
      </c>
      <c r="H5251">
        <v>34.201107999999998</v>
      </c>
      <c r="I5251">
        <v>-116.593456</v>
      </c>
      <c r="J5251">
        <v>2</v>
      </c>
      <c r="K5251" s="1">
        <v>44</v>
      </c>
      <c r="L5251" t="s">
        <v>46</v>
      </c>
      <c r="M5251" t="s">
        <v>10</v>
      </c>
      <c r="N5251">
        <v>21.39</v>
      </c>
      <c r="O5251" t="s">
        <v>10</v>
      </c>
      <c r="P5251" t="s">
        <v>10</v>
      </c>
      <c r="Q5251" t="s">
        <v>25</v>
      </c>
      <c r="R5251">
        <v>10</v>
      </c>
      <c r="S5251" t="s">
        <v>10</v>
      </c>
      <c r="T5251" t="s">
        <v>13</v>
      </c>
      <c r="U5251" t="s">
        <v>10</v>
      </c>
      <c r="V5251" t="s">
        <v>13</v>
      </c>
      <c r="W5251" t="s">
        <v>13</v>
      </c>
      <c r="X5251" t="s">
        <v>13</v>
      </c>
      <c r="Y5251" t="s">
        <v>13</v>
      </c>
      <c r="Z5251" t="s">
        <v>10</v>
      </c>
      <c r="AA5251" t="s">
        <v>21</v>
      </c>
      <c r="AB5251" t="s">
        <v>10</v>
      </c>
      <c r="AC5251" t="s">
        <v>16</v>
      </c>
      <c r="AD5251">
        <v>84.8</v>
      </c>
      <c r="AE5251">
        <v>3626.35</v>
      </c>
      <c r="AF5251">
        <v>43.96</v>
      </c>
      <c r="AG5251">
        <v>0</v>
      </c>
      <c r="AH5251">
        <v>941.16</v>
      </c>
      <c r="AI5251">
        <v>4523.55</v>
      </c>
      <c r="AJ5251" t="s">
        <v>17</v>
      </c>
      <c r="AM5251" t="str">
        <f t="shared" ref="AM5251:AM5314" si="246">IF($AJ5251="Churned",$AJ5251,IF($AI5251&gt;AVERAGE($AI:$AI),"VIP",$AJ5251))</f>
        <v>VIP</v>
      </c>
      <c r="AN5251" t="str">
        <f t="shared" ref="AN5251:AN5314" si="247">IF($E5251&gt;0,"Yes","No")</f>
        <v>No</v>
      </c>
      <c r="AO5251" t="str" cm="1">
        <f t="array" ref="AO5251">_xlfn.IFS($C5251&lt;36,"Youth", $C5251&lt;66, "Middle_age", $C5251&gt;65, "Old")</f>
        <v>Middle_age</v>
      </c>
      <c r="AP5251" t="str">
        <f t="shared" ref="AP5251:AP5314" si="248">IF($K5251&lt;=12, "1 năm", IF($K5251&lt;=24, "2 năm", IF($K5251&lt;=36, "3 năm", IF($K5251&lt;=48, "4 năm", IF($K5251&lt;=60, "5 năm", IF($K5251&lt;=72, "6 năm"))))))</f>
        <v>4 năm</v>
      </c>
    </row>
    <row r="5252" spans="1:42" x14ac:dyDescent="0.35">
      <c r="A5252" t="s">
        <v>6404</v>
      </c>
      <c r="B5252" t="s">
        <v>9</v>
      </c>
      <c r="C5252">
        <v>51</v>
      </c>
      <c r="D5252" t="s">
        <v>10</v>
      </c>
      <c r="E5252">
        <v>0</v>
      </c>
      <c r="F5252" t="s">
        <v>333</v>
      </c>
      <c r="G5252">
        <v>90241</v>
      </c>
      <c r="H5252">
        <v>33.940883999999997</v>
      </c>
      <c r="I5252">
        <v>-118.12862800000001</v>
      </c>
      <c r="J5252">
        <v>5</v>
      </c>
      <c r="K5252" s="1">
        <v>3</v>
      </c>
      <c r="L5252" t="s">
        <v>12</v>
      </c>
      <c r="M5252" t="s">
        <v>10</v>
      </c>
      <c r="N5252">
        <v>2.97</v>
      </c>
      <c r="O5252" t="s">
        <v>10</v>
      </c>
      <c r="P5252" t="s">
        <v>10</v>
      </c>
      <c r="Q5252" t="s">
        <v>25</v>
      </c>
      <c r="R5252">
        <v>7</v>
      </c>
      <c r="S5252" t="s">
        <v>13</v>
      </c>
      <c r="T5252" t="s">
        <v>13</v>
      </c>
      <c r="U5252" t="s">
        <v>13</v>
      </c>
      <c r="V5252" t="s">
        <v>13</v>
      </c>
      <c r="W5252" t="s">
        <v>10</v>
      </c>
      <c r="X5252" t="s">
        <v>10</v>
      </c>
      <c r="Y5252" t="s">
        <v>10</v>
      </c>
      <c r="Z5252" t="s">
        <v>10</v>
      </c>
      <c r="AA5252" t="s">
        <v>21</v>
      </c>
      <c r="AB5252" t="s">
        <v>13</v>
      </c>
      <c r="AC5252" t="s">
        <v>26</v>
      </c>
      <c r="AD5252">
        <v>94.9</v>
      </c>
      <c r="AE5252">
        <v>273.2</v>
      </c>
      <c r="AF5252">
        <v>0</v>
      </c>
      <c r="AG5252">
        <v>0</v>
      </c>
      <c r="AH5252">
        <v>8.91</v>
      </c>
      <c r="AI5252">
        <v>282.11</v>
      </c>
      <c r="AJ5252" t="s">
        <v>68</v>
      </c>
      <c r="AM5252" t="str">
        <f t="shared" si="246"/>
        <v>Joined</v>
      </c>
      <c r="AN5252" t="str">
        <f t="shared" si="247"/>
        <v>No</v>
      </c>
      <c r="AO5252" t="str" cm="1">
        <f t="array" ref="AO5252">_xlfn.IFS($C5252&lt;36,"Youth", $C5252&lt;66, "Middle_age", $C5252&gt;65, "Old")</f>
        <v>Middle_age</v>
      </c>
      <c r="AP5252" t="str">
        <f t="shared" si="248"/>
        <v>1 năm</v>
      </c>
    </row>
    <row r="5253" spans="1:42" x14ac:dyDescent="0.35">
      <c r="A5253" t="s">
        <v>6405</v>
      </c>
      <c r="B5253" t="s">
        <v>9</v>
      </c>
      <c r="C5253">
        <v>56</v>
      </c>
      <c r="D5253" t="s">
        <v>10</v>
      </c>
      <c r="E5253">
        <v>3</v>
      </c>
      <c r="F5253" t="s">
        <v>286</v>
      </c>
      <c r="G5253">
        <v>92027</v>
      </c>
      <c r="H5253">
        <v>33.141264999999997</v>
      </c>
      <c r="I5253">
        <v>-116.967221</v>
      </c>
      <c r="J5253">
        <v>8</v>
      </c>
      <c r="K5253" s="1">
        <v>72</v>
      </c>
      <c r="L5253" t="s">
        <v>12</v>
      </c>
      <c r="M5253" t="s">
        <v>10</v>
      </c>
      <c r="N5253">
        <v>22.62</v>
      </c>
      <c r="O5253" t="s">
        <v>10</v>
      </c>
      <c r="P5253" t="s">
        <v>10</v>
      </c>
      <c r="Q5253" t="s">
        <v>14</v>
      </c>
      <c r="R5253">
        <v>27</v>
      </c>
      <c r="S5253" t="s">
        <v>10</v>
      </c>
      <c r="T5253" t="s">
        <v>10</v>
      </c>
      <c r="U5253" t="s">
        <v>13</v>
      </c>
      <c r="V5253" t="s">
        <v>10</v>
      </c>
      <c r="W5253" t="s">
        <v>13</v>
      </c>
      <c r="X5253" t="s">
        <v>13</v>
      </c>
      <c r="Y5253" t="s">
        <v>13</v>
      </c>
      <c r="Z5253" t="s">
        <v>10</v>
      </c>
      <c r="AA5253" t="s">
        <v>43</v>
      </c>
      <c r="AB5253" t="s">
        <v>13</v>
      </c>
      <c r="AC5253" t="s">
        <v>16</v>
      </c>
      <c r="AD5253">
        <v>66.75</v>
      </c>
      <c r="AE5253">
        <v>4760.3</v>
      </c>
      <c r="AF5253">
        <v>0</v>
      </c>
      <c r="AG5253">
        <v>0</v>
      </c>
      <c r="AH5253">
        <v>1628.64</v>
      </c>
      <c r="AI5253">
        <v>6388.94</v>
      </c>
      <c r="AJ5253" t="s">
        <v>17</v>
      </c>
      <c r="AM5253" t="str">
        <f t="shared" si="246"/>
        <v>VIP</v>
      </c>
      <c r="AN5253" t="str">
        <f t="shared" si="247"/>
        <v>Yes</v>
      </c>
      <c r="AO5253" t="str" cm="1">
        <f t="array" ref="AO5253">_xlfn.IFS($C5253&lt;36,"Youth", $C5253&lt;66, "Middle_age", $C5253&gt;65, "Old")</f>
        <v>Middle_age</v>
      </c>
      <c r="AP5253" t="str">
        <f t="shared" si="248"/>
        <v>6 năm</v>
      </c>
    </row>
    <row r="5254" spans="1:42" x14ac:dyDescent="0.35">
      <c r="A5254" t="s">
        <v>6406</v>
      </c>
      <c r="B5254" t="s">
        <v>9</v>
      </c>
      <c r="C5254">
        <v>27</v>
      </c>
      <c r="D5254" t="s">
        <v>10</v>
      </c>
      <c r="E5254">
        <v>0</v>
      </c>
      <c r="F5254" t="s">
        <v>4243</v>
      </c>
      <c r="G5254">
        <v>93203</v>
      </c>
      <c r="H5254">
        <v>35.116306999999999</v>
      </c>
      <c r="I5254">
        <v>-118.817644</v>
      </c>
      <c r="J5254">
        <v>5</v>
      </c>
      <c r="K5254" s="1">
        <v>54</v>
      </c>
      <c r="L5254" t="s">
        <v>12</v>
      </c>
      <c r="M5254" t="s">
        <v>10</v>
      </c>
      <c r="N5254">
        <v>29.66</v>
      </c>
      <c r="O5254" t="s">
        <v>10</v>
      </c>
      <c r="P5254" t="s">
        <v>10</v>
      </c>
      <c r="Q5254" t="s">
        <v>14</v>
      </c>
      <c r="R5254">
        <v>76</v>
      </c>
      <c r="S5254" t="s">
        <v>10</v>
      </c>
      <c r="T5254" t="s">
        <v>10</v>
      </c>
      <c r="U5254" t="s">
        <v>10</v>
      </c>
      <c r="V5254" t="s">
        <v>10</v>
      </c>
      <c r="W5254" t="s">
        <v>10</v>
      </c>
      <c r="X5254" t="s">
        <v>10</v>
      </c>
      <c r="Y5254" t="s">
        <v>10</v>
      </c>
      <c r="Z5254" t="s">
        <v>10</v>
      </c>
      <c r="AA5254" t="s">
        <v>43</v>
      </c>
      <c r="AB5254" t="s">
        <v>13</v>
      </c>
      <c r="AC5254" t="s">
        <v>16</v>
      </c>
      <c r="AD5254">
        <v>91.3</v>
      </c>
      <c r="AE5254">
        <v>4965</v>
      </c>
      <c r="AF5254">
        <v>0</v>
      </c>
      <c r="AG5254">
        <v>0</v>
      </c>
      <c r="AH5254">
        <v>1601.64</v>
      </c>
      <c r="AI5254">
        <v>6566.64</v>
      </c>
      <c r="AJ5254" t="s">
        <v>17</v>
      </c>
      <c r="AM5254" t="str">
        <f t="shared" si="246"/>
        <v>VIP</v>
      </c>
      <c r="AN5254" t="str">
        <f t="shared" si="247"/>
        <v>No</v>
      </c>
      <c r="AO5254" t="str" cm="1">
        <f t="array" ref="AO5254">_xlfn.IFS($C5254&lt;36,"Youth", $C5254&lt;66, "Middle_age", $C5254&gt;65, "Old")</f>
        <v>Youth</v>
      </c>
      <c r="AP5254" t="str">
        <f t="shared" si="248"/>
        <v>5 năm</v>
      </c>
    </row>
    <row r="5255" spans="1:42" x14ac:dyDescent="0.35">
      <c r="A5255" t="s">
        <v>6407</v>
      </c>
      <c r="B5255" t="s">
        <v>9</v>
      </c>
      <c r="C5255">
        <v>25</v>
      </c>
      <c r="D5255" t="s">
        <v>10</v>
      </c>
      <c r="E5255">
        <v>0</v>
      </c>
      <c r="F5255" t="s">
        <v>523</v>
      </c>
      <c r="G5255">
        <v>93665</v>
      </c>
      <c r="H5255">
        <v>36.959730999999998</v>
      </c>
      <c r="I5255">
        <v>-120.653519</v>
      </c>
      <c r="J5255">
        <v>1</v>
      </c>
      <c r="K5255" s="1">
        <v>18</v>
      </c>
      <c r="L5255" t="s">
        <v>32</v>
      </c>
      <c r="M5255" t="s">
        <v>10</v>
      </c>
      <c r="N5255">
        <v>43.29</v>
      </c>
      <c r="O5255" t="s">
        <v>13</v>
      </c>
      <c r="P5255" t="s">
        <v>10</v>
      </c>
      <c r="Q5255" t="s">
        <v>25</v>
      </c>
      <c r="R5255">
        <v>41</v>
      </c>
      <c r="S5255" t="s">
        <v>10</v>
      </c>
      <c r="T5255" t="s">
        <v>13</v>
      </c>
      <c r="U5255" t="s">
        <v>13</v>
      </c>
      <c r="V5255" t="s">
        <v>13</v>
      </c>
      <c r="W5255" t="s">
        <v>13</v>
      </c>
      <c r="X5255" t="s">
        <v>13</v>
      </c>
      <c r="Y5255" t="s">
        <v>13</v>
      </c>
      <c r="Z5255" t="s">
        <v>10</v>
      </c>
      <c r="AA5255" t="s">
        <v>21</v>
      </c>
      <c r="AB5255" t="s">
        <v>13</v>
      </c>
      <c r="AC5255" t="s">
        <v>26</v>
      </c>
      <c r="AD5255">
        <v>74.8</v>
      </c>
      <c r="AE5255">
        <v>1438.05</v>
      </c>
      <c r="AF5255">
        <v>0</v>
      </c>
      <c r="AG5255">
        <v>0</v>
      </c>
      <c r="AH5255">
        <v>779.22</v>
      </c>
      <c r="AI5255">
        <v>2217.27</v>
      </c>
      <c r="AJ5255" t="s">
        <v>17</v>
      </c>
      <c r="AM5255" t="str">
        <f t="shared" si="246"/>
        <v>Stayed</v>
      </c>
      <c r="AN5255" t="str">
        <f t="shared" si="247"/>
        <v>No</v>
      </c>
      <c r="AO5255" t="str" cm="1">
        <f t="array" ref="AO5255">_xlfn.IFS($C5255&lt;36,"Youth", $C5255&lt;66, "Middle_age", $C5255&gt;65, "Old")</f>
        <v>Youth</v>
      </c>
      <c r="AP5255" t="str">
        <f t="shared" si="248"/>
        <v>2 năm</v>
      </c>
    </row>
    <row r="5256" spans="1:42" x14ac:dyDescent="0.35">
      <c r="A5256" t="s">
        <v>6408</v>
      </c>
      <c r="B5256" t="s">
        <v>19</v>
      </c>
      <c r="C5256">
        <v>65</v>
      </c>
      <c r="D5256" t="s">
        <v>13</v>
      </c>
      <c r="E5256">
        <v>0</v>
      </c>
      <c r="F5256" t="s">
        <v>2899</v>
      </c>
      <c r="G5256">
        <v>95563</v>
      </c>
      <c r="H5256">
        <v>40.89866</v>
      </c>
      <c r="I5256">
        <v>-123.539754</v>
      </c>
      <c r="J5256">
        <v>0</v>
      </c>
      <c r="K5256" s="1">
        <v>26</v>
      </c>
      <c r="L5256" t="s">
        <v>99</v>
      </c>
      <c r="M5256" t="s">
        <v>10</v>
      </c>
      <c r="N5256">
        <v>25.04</v>
      </c>
      <c r="O5256" t="s">
        <v>10</v>
      </c>
      <c r="P5256" t="s">
        <v>10</v>
      </c>
      <c r="Q5256" t="s">
        <v>25</v>
      </c>
      <c r="R5256">
        <v>9</v>
      </c>
      <c r="S5256" t="s">
        <v>13</v>
      </c>
      <c r="T5256" t="s">
        <v>13</v>
      </c>
      <c r="U5256" t="s">
        <v>13</v>
      </c>
      <c r="V5256" t="s">
        <v>13</v>
      </c>
      <c r="W5256" t="s">
        <v>10</v>
      </c>
      <c r="X5256" t="s">
        <v>10</v>
      </c>
      <c r="Y5256" t="s">
        <v>10</v>
      </c>
      <c r="Z5256" t="s">
        <v>10</v>
      </c>
      <c r="AA5256" t="s">
        <v>43</v>
      </c>
      <c r="AB5256" t="s">
        <v>10</v>
      </c>
      <c r="AC5256" t="s">
        <v>26</v>
      </c>
      <c r="AD5256">
        <v>93.6</v>
      </c>
      <c r="AE5256">
        <v>2404.1</v>
      </c>
      <c r="AF5256">
        <v>0</v>
      </c>
      <c r="AG5256">
        <v>0</v>
      </c>
      <c r="AH5256">
        <v>651.04</v>
      </c>
      <c r="AI5256">
        <v>3055.14</v>
      </c>
      <c r="AJ5256" t="s">
        <v>17</v>
      </c>
      <c r="AM5256" t="str">
        <f t="shared" si="246"/>
        <v>VIP</v>
      </c>
      <c r="AN5256" t="str">
        <f t="shared" si="247"/>
        <v>No</v>
      </c>
      <c r="AO5256" t="str" cm="1">
        <f t="array" ref="AO5256">_xlfn.IFS($C5256&lt;36,"Youth", $C5256&lt;66, "Middle_age", $C5256&gt;65, "Old")</f>
        <v>Middle_age</v>
      </c>
      <c r="AP5256" t="str">
        <f t="shared" si="248"/>
        <v>3 năm</v>
      </c>
    </row>
    <row r="5257" spans="1:42" x14ac:dyDescent="0.35">
      <c r="A5257" t="s">
        <v>6409</v>
      </c>
      <c r="B5257" t="s">
        <v>9</v>
      </c>
      <c r="C5257">
        <v>21</v>
      </c>
      <c r="D5257" t="s">
        <v>10</v>
      </c>
      <c r="E5257">
        <v>0</v>
      </c>
      <c r="F5257" t="s">
        <v>292</v>
      </c>
      <c r="G5257">
        <v>95841</v>
      </c>
      <c r="H5257">
        <v>38.660442000000003</v>
      </c>
      <c r="I5257">
        <v>-121.346321</v>
      </c>
      <c r="J5257">
        <v>2</v>
      </c>
      <c r="K5257" s="1">
        <v>53</v>
      </c>
      <c r="L5257" t="s">
        <v>46</v>
      </c>
      <c r="M5257" t="s">
        <v>10</v>
      </c>
      <c r="N5257">
        <v>42.18</v>
      </c>
      <c r="O5257" t="s">
        <v>10</v>
      </c>
      <c r="P5257" t="s">
        <v>10</v>
      </c>
      <c r="Q5257" t="s">
        <v>25</v>
      </c>
      <c r="R5257">
        <v>53</v>
      </c>
      <c r="S5257" t="s">
        <v>13</v>
      </c>
      <c r="T5257" t="s">
        <v>13</v>
      </c>
      <c r="U5257" t="s">
        <v>13</v>
      </c>
      <c r="V5257" t="s">
        <v>10</v>
      </c>
      <c r="W5257" t="s">
        <v>13</v>
      </c>
      <c r="X5257" t="s">
        <v>10</v>
      </c>
      <c r="Y5257" t="s">
        <v>10</v>
      </c>
      <c r="Z5257" t="s">
        <v>13</v>
      </c>
      <c r="AA5257" t="s">
        <v>15</v>
      </c>
      <c r="AB5257" t="s">
        <v>10</v>
      </c>
      <c r="AC5257" t="s">
        <v>26</v>
      </c>
      <c r="AD5257">
        <v>91.15</v>
      </c>
      <c r="AE5257">
        <v>4862.5</v>
      </c>
      <c r="AF5257">
        <v>0</v>
      </c>
      <c r="AG5257">
        <v>150</v>
      </c>
      <c r="AH5257">
        <v>2235.54</v>
      </c>
      <c r="AI5257">
        <v>7248.04</v>
      </c>
      <c r="AJ5257" t="s">
        <v>17</v>
      </c>
      <c r="AM5257" t="str">
        <f t="shared" si="246"/>
        <v>VIP</v>
      </c>
      <c r="AN5257" t="str">
        <f t="shared" si="247"/>
        <v>No</v>
      </c>
      <c r="AO5257" t="str" cm="1">
        <f t="array" ref="AO5257">_xlfn.IFS($C5257&lt;36,"Youth", $C5257&lt;66, "Middle_age", $C5257&gt;65, "Old")</f>
        <v>Youth</v>
      </c>
      <c r="AP5257" t="str">
        <f t="shared" si="248"/>
        <v>5 năm</v>
      </c>
    </row>
    <row r="5258" spans="1:42" x14ac:dyDescent="0.35">
      <c r="A5258" t="s">
        <v>6410</v>
      </c>
      <c r="B5258" t="s">
        <v>9</v>
      </c>
      <c r="C5258">
        <v>21</v>
      </c>
      <c r="D5258" t="s">
        <v>13</v>
      </c>
      <c r="E5258">
        <v>0</v>
      </c>
      <c r="F5258" t="s">
        <v>3290</v>
      </c>
      <c r="G5258">
        <v>93226</v>
      </c>
      <c r="H5258">
        <v>35.735694000000002</v>
      </c>
      <c r="I5258">
        <v>-118.738483</v>
      </c>
      <c r="J5258">
        <v>0</v>
      </c>
      <c r="K5258" s="1">
        <v>3</v>
      </c>
      <c r="L5258" t="s">
        <v>12</v>
      </c>
      <c r="M5258" t="s">
        <v>10</v>
      </c>
      <c r="N5258">
        <v>48.3</v>
      </c>
      <c r="O5258" t="s">
        <v>13</v>
      </c>
      <c r="P5258" t="s">
        <v>10</v>
      </c>
      <c r="Q5258" t="s">
        <v>14</v>
      </c>
      <c r="R5258">
        <v>42</v>
      </c>
      <c r="S5258" t="s">
        <v>13</v>
      </c>
      <c r="T5258" t="s">
        <v>13</v>
      </c>
      <c r="U5258" t="s">
        <v>10</v>
      </c>
      <c r="V5258" t="s">
        <v>13</v>
      </c>
      <c r="W5258" t="s">
        <v>10</v>
      </c>
      <c r="X5258" t="s">
        <v>13</v>
      </c>
      <c r="Y5258" t="s">
        <v>13</v>
      </c>
      <c r="Z5258" t="s">
        <v>10</v>
      </c>
      <c r="AA5258" t="s">
        <v>21</v>
      </c>
      <c r="AB5258" t="s">
        <v>13</v>
      </c>
      <c r="AC5258" t="s">
        <v>26</v>
      </c>
      <c r="AD5258">
        <v>57.55</v>
      </c>
      <c r="AE5258">
        <v>161.44999999999999</v>
      </c>
      <c r="AF5258">
        <v>0</v>
      </c>
      <c r="AG5258">
        <v>0</v>
      </c>
      <c r="AH5258">
        <v>144.9</v>
      </c>
      <c r="AI5258">
        <v>306.35000000000002</v>
      </c>
      <c r="AJ5258" t="s">
        <v>68</v>
      </c>
      <c r="AM5258" t="str">
        <f t="shared" si="246"/>
        <v>Joined</v>
      </c>
      <c r="AN5258" t="str">
        <f t="shared" si="247"/>
        <v>No</v>
      </c>
      <c r="AO5258" t="str" cm="1">
        <f t="array" ref="AO5258">_xlfn.IFS($C5258&lt;36,"Youth", $C5258&lt;66, "Middle_age", $C5258&gt;65, "Old")</f>
        <v>Youth</v>
      </c>
      <c r="AP5258" t="str">
        <f t="shared" si="248"/>
        <v>1 năm</v>
      </c>
    </row>
    <row r="5259" spans="1:42" x14ac:dyDescent="0.35">
      <c r="A5259" t="s">
        <v>6411</v>
      </c>
      <c r="B5259" t="s">
        <v>19</v>
      </c>
      <c r="C5259">
        <v>33</v>
      </c>
      <c r="D5259" t="s">
        <v>13</v>
      </c>
      <c r="E5259">
        <v>0</v>
      </c>
      <c r="F5259" t="s">
        <v>105</v>
      </c>
      <c r="G5259">
        <v>90061</v>
      </c>
      <c r="H5259">
        <v>33.921280000000003</v>
      </c>
      <c r="I5259">
        <v>-118.274186</v>
      </c>
      <c r="J5259">
        <v>0</v>
      </c>
      <c r="K5259" s="1">
        <v>25</v>
      </c>
      <c r="L5259" t="s">
        <v>99</v>
      </c>
      <c r="M5259" t="s">
        <v>10</v>
      </c>
      <c r="N5259">
        <v>13.36</v>
      </c>
      <c r="O5259" t="s">
        <v>13</v>
      </c>
      <c r="P5259" t="s">
        <v>13</v>
      </c>
      <c r="AA5259" t="s">
        <v>21</v>
      </c>
      <c r="AB5259" t="s">
        <v>13</v>
      </c>
      <c r="AC5259" t="s">
        <v>16</v>
      </c>
      <c r="AD5259">
        <v>20.6</v>
      </c>
      <c r="AE5259">
        <v>541.5</v>
      </c>
      <c r="AF5259">
        <v>0</v>
      </c>
      <c r="AG5259">
        <v>0</v>
      </c>
      <c r="AH5259">
        <v>334</v>
      </c>
      <c r="AI5259">
        <v>875.5</v>
      </c>
      <c r="AJ5259" t="s">
        <v>17</v>
      </c>
      <c r="AM5259" t="str">
        <f t="shared" si="246"/>
        <v>Stayed</v>
      </c>
      <c r="AN5259" t="str">
        <f t="shared" si="247"/>
        <v>No</v>
      </c>
      <c r="AO5259" t="str" cm="1">
        <f t="array" ref="AO5259">_xlfn.IFS($C5259&lt;36,"Youth", $C5259&lt;66, "Middle_age", $C5259&gt;65, "Old")</f>
        <v>Youth</v>
      </c>
      <c r="AP5259" t="str">
        <f t="shared" si="248"/>
        <v>3 năm</v>
      </c>
    </row>
    <row r="5260" spans="1:42" x14ac:dyDescent="0.35">
      <c r="A5260" t="s">
        <v>6412</v>
      </c>
      <c r="B5260" t="s">
        <v>9</v>
      </c>
      <c r="C5260">
        <v>23</v>
      </c>
      <c r="D5260" t="s">
        <v>10</v>
      </c>
      <c r="E5260">
        <v>0</v>
      </c>
      <c r="F5260" t="s">
        <v>181</v>
      </c>
      <c r="G5260">
        <v>93728</v>
      </c>
      <c r="H5260">
        <v>36.757345000000001</v>
      </c>
      <c r="I5260">
        <v>-119.818274</v>
      </c>
      <c r="J5260">
        <v>3</v>
      </c>
      <c r="K5260" s="1">
        <v>72</v>
      </c>
      <c r="L5260" t="s">
        <v>12</v>
      </c>
      <c r="M5260" t="s">
        <v>10</v>
      </c>
      <c r="N5260">
        <v>44.92</v>
      </c>
      <c r="O5260" t="s">
        <v>10</v>
      </c>
      <c r="P5260" t="s">
        <v>10</v>
      </c>
      <c r="Q5260" t="s">
        <v>49</v>
      </c>
      <c r="R5260">
        <v>69</v>
      </c>
      <c r="S5260" t="s">
        <v>10</v>
      </c>
      <c r="T5260" t="s">
        <v>10</v>
      </c>
      <c r="U5260" t="s">
        <v>10</v>
      </c>
      <c r="V5260" t="s">
        <v>10</v>
      </c>
      <c r="W5260" t="s">
        <v>10</v>
      </c>
      <c r="X5260" t="s">
        <v>10</v>
      </c>
      <c r="Y5260" t="s">
        <v>10</v>
      </c>
      <c r="Z5260" t="s">
        <v>10</v>
      </c>
      <c r="AA5260" t="s">
        <v>43</v>
      </c>
      <c r="AB5260" t="s">
        <v>13</v>
      </c>
      <c r="AC5260" t="s">
        <v>16</v>
      </c>
      <c r="AD5260">
        <v>89.8</v>
      </c>
      <c r="AE5260">
        <v>6510.45</v>
      </c>
      <c r="AF5260">
        <v>0</v>
      </c>
      <c r="AG5260">
        <v>0</v>
      </c>
      <c r="AH5260">
        <v>3234.24</v>
      </c>
      <c r="AI5260">
        <v>9744.69</v>
      </c>
      <c r="AJ5260" t="s">
        <v>17</v>
      </c>
      <c r="AM5260" t="str">
        <f t="shared" si="246"/>
        <v>VIP</v>
      </c>
      <c r="AN5260" t="str">
        <f t="shared" si="247"/>
        <v>No</v>
      </c>
      <c r="AO5260" t="str" cm="1">
        <f t="array" ref="AO5260">_xlfn.IFS($C5260&lt;36,"Youth", $C5260&lt;66, "Middle_age", $C5260&gt;65, "Old")</f>
        <v>Youth</v>
      </c>
      <c r="AP5260" t="str">
        <f t="shared" si="248"/>
        <v>6 năm</v>
      </c>
    </row>
    <row r="5261" spans="1:42" x14ac:dyDescent="0.35">
      <c r="A5261" t="s">
        <v>6413</v>
      </c>
      <c r="B5261" t="s">
        <v>9</v>
      </c>
      <c r="C5261">
        <v>29</v>
      </c>
      <c r="D5261" t="s">
        <v>10</v>
      </c>
      <c r="E5261">
        <v>0</v>
      </c>
      <c r="F5261" t="s">
        <v>2375</v>
      </c>
      <c r="G5261">
        <v>91780</v>
      </c>
      <c r="H5261">
        <v>34.101607999999999</v>
      </c>
      <c r="I5261">
        <v>-118.055848</v>
      </c>
      <c r="J5261">
        <v>3</v>
      </c>
      <c r="K5261" s="1">
        <v>53</v>
      </c>
      <c r="L5261" t="s">
        <v>12</v>
      </c>
      <c r="M5261" t="s">
        <v>10</v>
      </c>
      <c r="N5261">
        <v>41.82</v>
      </c>
      <c r="O5261" t="s">
        <v>10</v>
      </c>
      <c r="P5261" t="s">
        <v>10</v>
      </c>
      <c r="Q5261" t="s">
        <v>25</v>
      </c>
      <c r="R5261">
        <v>69</v>
      </c>
      <c r="S5261" t="s">
        <v>13</v>
      </c>
      <c r="T5261" t="s">
        <v>10</v>
      </c>
      <c r="U5261" t="s">
        <v>10</v>
      </c>
      <c r="V5261" t="s">
        <v>10</v>
      </c>
      <c r="W5261" t="s">
        <v>10</v>
      </c>
      <c r="X5261" t="s">
        <v>10</v>
      </c>
      <c r="Y5261" t="s">
        <v>10</v>
      </c>
      <c r="Z5261" t="s">
        <v>10</v>
      </c>
      <c r="AA5261" t="s">
        <v>15</v>
      </c>
      <c r="AB5261" t="s">
        <v>10</v>
      </c>
      <c r="AC5261" t="s">
        <v>26</v>
      </c>
      <c r="AD5261">
        <v>111.8</v>
      </c>
      <c r="AE5261">
        <v>5809.75</v>
      </c>
      <c r="AF5261">
        <v>0</v>
      </c>
      <c r="AG5261">
        <v>0</v>
      </c>
      <c r="AH5261">
        <v>2216.46</v>
      </c>
      <c r="AI5261">
        <v>8026.21</v>
      </c>
      <c r="AJ5261" t="s">
        <v>17</v>
      </c>
      <c r="AM5261" t="str">
        <f t="shared" si="246"/>
        <v>VIP</v>
      </c>
      <c r="AN5261" t="str">
        <f t="shared" si="247"/>
        <v>No</v>
      </c>
      <c r="AO5261" t="str" cm="1">
        <f t="array" ref="AO5261">_xlfn.IFS($C5261&lt;36,"Youth", $C5261&lt;66, "Middle_age", $C5261&gt;65, "Old")</f>
        <v>Youth</v>
      </c>
      <c r="AP5261" t="str">
        <f t="shared" si="248"/>
        <v>5 năm</v>
      </c>
    </row>
    <row r="5262" spans="1:42" x14ac:dyDescent="0.35">
      <c r="A5262" t="s">
        <v>6414</v>
      </c>
      <c r="B5262" t="s">
        <v>9</v>
      </c>
      <c r="C5262">
        <v>80</v>
      </c>
      <c r="D5262" t="s">
        <v>13</v>
      </c>
      <c r="E5262">
        <v>0</v>
      </c>
      <c r="F5262" t="s">
        <v>286</v>
      </c>
      <c r="G5262">
        <v>92027</v>
      </c>
      <c r="H5262">
        <v>33.141264999999997</v>
      </c>
      <c r="I5262">
        <v>-116.967221</v>
      </c>
      <c r="J5262">
        <v>0</v>
      </c>
      <c r="K5262" s="1">
        <v>1</v>
      </c>
      <c r="L5262" t="s">
        <v>12</v>
      </c>
      <c r="M5262" t="s">
        <v>10</v>
      </c>
      <c r="N5262">
        <v>28.64</v>
      </c>
      <c r="O5262" t="s">
        <v>13</v>
      </c>
      <c r="P5262" t="s">
        <v>10</v>
      </c>
      <c r="Q5262" t="s">
        <v>25</v>
      </c>
      <c r="R5262">
        <v>5</v>
      </c>
      <c r="S5262" t="s">
        <v>13</v>
      </c>
      <c r="T5262" t="s">
        <v>13</v>
      </c>
      <c r="U5262" t="s">
        <v>13</v>
      </c>
      <c r="V5262" t="s">
        <v>13</v>
      </c>
      <c r="W5262" t="s">
        <v>13</v>
      </c>
      <c r="X5262" t="s">
        <v>13</v>
      </c>
      <c r="Y5262" t="s">
        <v>13</v>
      </c>
      <c r="Z5262" t="s">
        <v>10</v>
      </c>
      <c r="AA5262" t="s">
        <v>21</v>
      </c>
      <c r="AB5262" t="s">
        <v>10</v>
      </c>
      <c r="AC5262" t="s">
        <v>26</v>
      </c>
      <c r="AD5262">
        <v>71</v>
      </c>
      <c r="AE5262">
        <v>71</v>
      </c>
      <c r="AF5262">
        <v>0</v>
      </c>
      <c r="AG5262">
        <v>0</v>
      </c>
      <c r="AH5262">
        <v>28.64</v>
      </c>
      <c r="AI5262">
        <v>99.64</v>
      </c>
      <c r="AJ5262" t="s">
        <v>27</v>
      </c>
      <c r="AK5262" t="s">
        <v>28</v>
      </c>
      <c r="AL5262" t="s">
        <v>74</v>
      </c>
      <c r="AM5262" t="str">
        <f t="shared" si="246"/>
        <v>Churned</v>
      </c>
      <c r="AN5262" t="str">
        <f t="shared" si="247"/>
        <v>No</v>
      </c>
      <c r="AO5262" t="str" cm="1">
        <f t="array" ref="AO5262">_xlfn.IFS($C5262&lt;36,"Youth", $C5262&lt;66, "Middle_age", $C5262&gt;65, "Old")</f>
        <v>Old</v>
      </c>
      <c r="AP5262" t="str">
        <f t="shared" si="248"/>
        <v>1 năm</v>
      </c>
    </row>
    <row r="5263" spans="1:42" x14ac:dyDescent="0.35">
      <c r="A5263" t="s">
        <v>6415</v>
      </c>
      <c r="B5263" t="s">
        <v>19</v>
      </c>
      <c r="C5263">
        <v>53</v>
      </c>
      <c r="D5263" t="s">
        <v>10</v>
      </c>
      <c r="E5263">
        <v>0</v>
      </c>
      <c r="F5263" t="s">
        <v>1294</v>
      </c>
      <c r="G5263">
        <v>95950</v>
      </c>
      <c r="H5263">
        <v>39.033057999999997</v>
      </c>
      <c r="I5263">
        <v>-121.895718</v>
      </c>
      <c r="J5263">
        <v>1</v>
      </c>
      <c r="K5263" s="1">
        <v>18</v>
      </c>
      <c r="L5263" t="s">
        <v>12</v>
      </c>
      <c r="M5263" t="s">
        <v>10</v>
      </c>
      <c r="N5263">
        <v>19.05</v>
      </c>
      <c r="O5263" t="s">
        <v>13</v>
      </c>
      <c r="P5263" t="s">
        <v>10</v>
      </c>
      <c r="Q5263" t="s">
        <v>49</v>
      </c>
      <c r="R5263">
        <v>26</v>
      </c>
      <c r="S5263" t="s">
        <v>13</v>
      </c>
      <c r="T5263" t="s">
        <v>13</v>
      </c>
      <c r="U5263" t="s">
        <v>10</v>
      </c>
      <c r="V5263" t="s">
        <v>13</v>
      </c>
      <c r="W5263" t="s">
        <v>13</v>
      </c>
      <c r="X5263" t="s">
        <v>13</v>
      </c>
      <c r="Y5263" t="s">
        <v>13</v>
      </c>
      <c r="Z5263" t="s">
        <v>10</v>
      </c>
      <c r="AA5263" t="s">
        <v>21</v>
      </c>
      <c r="AB5263" t="s">
        <v>10</v>
      </c>
      <c r="AC5263" t="s">
        <v>153</v>
      </c>
      <c r="AD5263">
        <v>49.55</v>
      </c>
      <c r="AE5263">
        <v>878.35</v>
      </c>
      <c r="AF5263">
        <v>0</v>
      </c>
      <c r="AG5263">
        <v>0</v>
      </c>
      <c r="AH5263">
        <v>342.9</v>
      </c>
      <c r="AI5263">
        <v>1221.25</v>
      </c>
      <c r="AJ5263" t="s">
        <v>27</v>
      </c>
      <c r="AK5263" t="s">
        <v>28</v>
      </c>
      <c r="AL5263" t="s">
        <v>29</v>
      </c>
      <c r="AM5263" t="str">
        <f t="shared" si="246"/>
        <v>Churned</v>
      </c>
      <c r="AN5263" t="str">
        <f t="shared" si="247"/>
        <v>No</v>
      </c>
      <c r="AO5263" t="str" cm="1">
        <f t="array" ref="AO5263">_xlfn.IFS($C5263&lt;36,"Youth", $C5263&lt;66, "Middle_age", $C5263&gt;65, "Old")</f>
        <v>Middle_age</v>
      </c>
      <c r="AP5263" t="str">
        <f t="shared" si="248"/>
        <v>2 năm</v>
      </c>
    </row>
    <row r="5264" spans="1:42" x14ac:dyDescent="0.35">
      <c r="A5264" t="s">
        <v>6416</v>
      </c>
      <c r="B5264" t="s">
        <v>19</v>
      </c>
      <c r="C5264">
        <v>29</v>
      </c>
      <c r="D5264" t="s">
        <v>13</v>
      </c>
      <c r="E5264">
        <v>0</v>
      </c>
      <c r="F5264" t="s">
        <v>1588</v>
      </c>
      <c r="G5264">
        <v>90230</v>
      </c>
      <c r="H5264">
        <v>33.993991000000001</v>
      </c>
      <c r="I5264">
        <v>-118.39704</v>
      </c>
      <c r="J5264">
        <v>0</v>
      </c>
      <c r="K5264" s="1">
        <v>10</v>
      </c>
      <c r="L5264" t="s">
        <v>12</v>
      </c>
      <c r="M5264" t="s">
        <v>10</v>
      </c>
      <c r="N5264">
        <v>48.38</v>
      </c>
      <c r="O5264" t="s">
        <v>13</v>
      </c>
      <c r="P5264" t="s">
        <v>10</v>
      </c>
      <c r="Q5264" t="s">
        <v>25</v>
      </c>
      <c r="R5264">
        <v>42</v>
      </c>
      <c r="S5264" t="s">
        <v>10</v>
      </c>
      <c r="T5264" t="s">
        <v>13</v>
      </c>
      <c r="U5264" t="s">
        <v>10</v>
      </c>
      <c r="V5264" t="s">
        <v>13</v>
      </c>
      <c r="W5264" t="s">
        <v>13</v>
      </c>
      <c r="X5264" t="s">
        <v>13</v>
      </c>
      <c r="Y5264" t="s">
        <v>13</v>
      </c>
      <c r="Z5264" t="s">
        <v>10</v>
      </c>
      <c r="AA5264" t="s">
        <v>21</v>
      </c>
      <c r="AB5264" t="s">
        <v>10</v>
      </c>
      <c r="AC5264" t="s">
        <v>16</v>
      </c>
      <c r="AD5264">
        <v>79.849999999999994</v>
      </c>
      <c r="AE5264">
        <v>887.35</v>
      </c>
      <c r="AF5264">
        <v>0</v>
      </c>
      <c r="AG5264">
        <v>0</v>
      </c>
      <c r="AH5264">
        <v>483.8</v>
      </c>
      <c r="AI5264">
        <v>1371.15</v>
      </c>
      <c r="AJ5264" t="s">
        <v>17</v>
      </c>
      <c r="AM5264" t="str">
        <f t="shared" si="246"/>
        <v>Stayed</v>
      </c>
      <c r="AN5264" t="str">
        <f t="shared" si="247"/>
        <v>No</v>
      </c>
      <c r="AO5264" t="str" cm="1">
        <f t="array" ref="AO5264">_xlfn.IFS($C5264&lt;36,"Youth", $C5264&lt;66, "Middle_age", $C5264&gt;65, "Old")</f>
        <v>Youth</v>
      </c>
      <c r="AP5264" t="str">
        <f t="shared" si="248"/>
        <v>1 năm</v>
      </c>
    </row>
    <row r="5265" spans="1:42" x14ac:dyDescent="0.35">
      <c r="A5265" t="s">
        <v>6417</v>
      </c>
      <c r="B5265" t="s">
        <v>9</v>
      </c>
      <c r="C5265">
        <v>35</v>
      </c>
      <c r="D5265" t="s">
        <v>13</v>
      </c>
      <c r="E5265">
        <v>0</v>
      </c>
      <c r="F5265" t="s">
        <v>101</v>
      </c>
      <c r="G5265">
        <v>95501</v>
      </c>
      <c r="H5265">
        <v>40.796621000000002</v>
      </c>
      <c r="I5265">
        <v>-124.15428</v>
      </c>
      <c r="J5265">
        <v>0</v>
      </c>
      <c r="K5265" s="1">
        <v>7</v>
      </c>
      <c r="L5265" t="s">
        <v>12</v>
      </c>
      <c r="M5265" t="s">
        <v>10</v>
      </c>
      <c r="N5265">
        <v>18.100000000000001</v>
      </c>
      <c r="O5265" t="s">
        <v>10</v>
      </c>
      <c r="P5265" t="s">
        <v>10</v>
      </c>
      <c r="Q5265" t="s">
        <v>25</v>
      </c>
      <c r="R5265">
        <v>15</v>
      </c>
      <c r="S5265" t="s">
        <v>13</v>
      </c>
      <c r="T5265" t="s">
        <v>13</v>
      </c>
      <c r="U5265" t="s">
        <v>13</v>
      </c>
      <c r="V5265" t="s">
        <v>13</v>
      </c>
      <c r="W5265" t="s">
        <v>13</v>
      </c>
      <c r="X5265" t="s">
        <v>13</v>
      </c>
      <c r="Y5265" t="s">
        <v>13</v>
      </c>
      <c r="Z5265" t="s">
        <v>10</v>
      </c>
      <c r="AA5265" t="s">
        <v>21</v>
      </c>
      <c r="AB5265" t="s">
        <v>13</v>
      </c>
      <c r="AC5265" t="s">
        <v>16</v>
      </c>
      <c r="AD5265">
        <v>75.45</v>
      </c>
      <c r="AE5265">
        <v>480.75</v>
      </c>
      <c r="AF5265">
        <v>0</v>
      </c>
      <c r="AG5265">
        <v>0</v>
      </c>
      <c r="AH5265">
        <v>126.7</v>
      </c>
      <c r="AI5265">
        <v>607.45000000000005</v>
      </c>
      <c r="AJ5265" t="s">
        <v>27</v>
      </c>
      <c r="AK5265" t="s">
        <v>28</v>
      </c>
      <c r="AL5265" t="s">
        <v>29</v>
      </c>
      <c r="AM5265" t="str">
        <f t="shared" si="246"/>
        <v>Churned</v>
      </c>
      <c r="AN5265" t="str">
        <f t="shared" si="247"/>
        <v>No</v>
      </c>
      <c r="AO5265" t="str" cm="1">
        <f t="array" ref="AO5265">_xlfn.IFS($C5265&lt;36,"Youth", $C5265&lt;66, "Middle_age", $C5265&gt;65, "Old")</f>
        <v>Youth</v>
      </c>
      <c r="AP5265" t="str">
        <f t="shared" si="248"/>
        <v>1 năm</v>
      </c>
    </row>
    <row r="5266" spans="1:42" x14ac:dyDescent="0.35">
      <c r="A5266" t="s">
        <v>6418</v>
      </c>
      <c r="B5266" t="s">
        <v>9</v>
      </c>
      <c r="C5266">
        <v>54</v>
      </c>
      <c r="D5266" t="s">
        <v>10</v>
      </c>
      <c r="E5266">
        <v>0</v>
      </c>
      <c r="F5266" t="s">
        <v>1090</v>
      </c>
      <c r="G5266">
        <v>90715</v>
      </c>
      <c r="H5266">
        <v>33.841026999999997</v>
      </c>
      <c r="I5266">
        <v>-118.078097</v>
      </c>
      <c r="J5266">
        <v>10</v>
      </c>
      <c r="K5266" s="1">
        <v>57</v>
      </c>
      <c r="L5266" t="s">
        <v>46</v>
      </c>
      <c r="M5266" t="s">
        <v>10</v>
      </c>
      <c r="N5266">
        <v>23.28</v>
      </c>
      <c r="O5266" t="s">
        <v>13</v>
      </c>
      <c r="P5266" t="s">
        <v>13</v>
      </c>
      <c r="AA5266" t="s">
        <v>43</v>
      </c>
      <c r="AB5266" t="s">
        <v>10</v>
      </c>
      <c r="AC5266" t="s">
        <v>26</v>
      </c>
      <c r="AD5266">
        <v>19.600000000000001</v>
      </c>
      <c r="AE5266">
        <v>1134.25</v>
      </c>
      <c r="AF5266">
        <v>0</v>
      </c>
      <c r="AG5266">
        <v>0</v>
      </c>
      <c r="AH5266">
        <v>1326.96</v>
      </c>
      <c r="AI5266">
        <v>2461.21</v>
      </c>
      <c r="AJ5266" t="s">
        <v>17</v>
      </c>
      <c r="AM5266" t="str">
        <f t="shared" si="246"/>
        <v>Stayed</v>
      </c>
      <c r="AN5266" t="str">
        <f t="shared" si="247"/>
        <v>No</v>
      </c>
      <c r="AO5266" t="str" cm="1">
        <f t="array" ref="AO5266">_xlfn.IFS($C5266&lt;36,"Youth", $C5266&lt;66, "Middle_age", $C5266&gt;65, "Old")</f>
        <v>Middle_age</v>
      </c>
      <c r="AP5266" t="str">
        <f t="shared" si="248"/>
        <v>5 năm</v>
      </c>
    </row>
    <row r="5267" spans="1:42" x14ac:dyDescent="0.35">
      <c r="A5267" t="s">
        <v>6419</v>
      </c>
      <c r="B5267" t="s">
        <v>9</v>
      </c>
      <c r="C5267">
        <v>57</v>
      </c>
      <c r="D5267" t="s">
        <v>13</v>
      </c>
      <c r="E5267">
        <v>0</v>
      </c>
      <c r="F5267" t="s">
        <v>3785</v>
      </c>
      <c r="G5267">
        <v>93230</v>
      </c>
      <c r="H5267">
        <v>36.292230000000004</v>
      </c>
      <c r="I5267">
        <v>-119.622676</v>
      </c>
      <c r="J5267">
        <v>0</v>
      </c>
      <c r="K5267" s="1">
        <v>8</v>
      </c>
      <c r="L5267" t="s">
        <v>12</v>
      </c>
      <c r="M5267" t="s">
        <v>13</v>
      </c>
      <c r="P5267" t="s">
        <v>10</v>
      </c>
      <c r="Q5267" t="s">
        <v>49</v>
      </c>
      <c r="R5267">
        <v>2</v>
      </c>
      <c r="S5267" t="s">
        <v>13</v>
      </c>
      <c r="T5267" t="s">
        <v>10</v>
      </c>
      <c r="U5267" t="s">
        <v>13</v>
      </c>
      <c r="V5267" t="s">
        <v>13</v>
      </c>
      <c r="W5267" t="s">
        <v>13</v>
      </c>
      <c r="X5267" t="s">
        <v>13</v>
      </c>
      <c r="Y5267" t="s">
        <v>13</v>
      </c>
      <c r="Z5267" t="s">
        <v>10</v>
      </c>
      <c r="AA5267" t="s">
        <v>21</v>
      </c>
      <c r="AB5267" t="s">
        <v>10</v>
      </c>
      <c r="AC5267" t="s">
        <v>16</v>
      </c>
      <c r="AD5267">
        <v>29.25</v>
      </c>
      <c r="AE5267">
        <v>226.95</v>
      </c>
      <c r="AF5267">
        <v>0</v>
      </c>
      <c r="AG5267">
        <v>0</v>
      </c>
      <c r="AH5267">
        <v>0</v>
      </c>
      <c r="AI5267">
        <v>226.95</v>
      </c>
      <c r="AJ5267" t="s">
        <v>17</v>
      </c>
      <c r="AM5267" t="str">
        <f t="shared" si="246"/>
        <v>Stayed</v>
      </c>
      <c r="AN5267" t="str">
        <f t="shared" si="247"/>
        <v>No</v>
      </c>
      <c r="AO5267" t="str" cm="1">
        <f t="array" ref="AO5267">_xlfn.IFS($C5267&lt;36,"Youth", $C5267&lt;66, "Middle_age", $C5267&gt;65, "Old")</f>
        <v>Middle_age</v>
      </c>
      <c r="AP5267" t="str">
        <f t="shared" si="248"/>
        <v>1 năm</v>
      </c>
    </row>
    <row r="5268" spans="1:42" x14ac:dyDescent="0.35">
      <c r="A5268" t="s">
        <v>6420</v>
      </c>
      <c r="B5268" t="s">
        <v>19</v>
      </c>
      <c r="C5268">
        <v>35</v>
      </c>
      <c r="D5268" t="s">
        <v>10</v>
      </c>
      <c r="E5268">
        <v>0</v>
      </c>
      <c r="F5268" t="s">
        <v>6421</v>
      </c>
      <c r="G5268">
        <v>92341</v>
      </c>
      <c r="H5268">
        <v>34.244410999999999</v>
      </c>
      <c r="I5268">
        <v>-117.072654</v>
      </c>
      <c r="J5268">
        <v>5</v>
      </c>
      <c r="K5268" s="1">
        <v>33</v>
      </c>
      <c r="L5268" t="s">
        <v>12</v>
      </c>
      <c r="M5268" t="s">
        <v>10</v>
      </c>
      <c r="N5268">
        <v>31.76</v>
      </c>
      <c r="O5268" t="s">
        <v>10</v>
      </c>
      <c r="P5268" t="s">
        <v>10</v>
      </c>
      <c r="Q5268" t="s">
        <v>25</v>
      </c>
      <c r="R5268">
        <v>7</v>
      </c>
      <c r="S5268" t="s">
        <v>13</v>
      </c>
      <c r="T5268" t="s">
        <v>10</v>
      </c>
      <c r="U5268" t="s">
        <v>10</v>
      </c>
      <c r="V5268" t="s">
        <v>13</v>
      </c>
      <c r="W5268" t="s">
        <v>13</v>
      </c>
      <c r="X5268" t="s">
        <v>10</v>
      </c>
      <c r="Y5268" t="s">
        <v>10</v>
      </c>
      <c r="Z5268" t="s">
        <v>10</v>
      </c>
      <c r="AA5268" t="s">
        <v>21</v>
      </c>
      <c r="AB5268" t="s">
        <v>10</v>
      </c>
      <c r="AC5268" t="s">
        <v>26</v>
      </c>
      <c r="AD5268">
        <v>93.35</v>
      </c>
      <c r="AE5268">
        <v>3092</v>
      </c>
      <c r="AF5268">
        <v>0</v>
      </c>
      <c r="AG5268">
        <v>0</v>
      </c>
      <c r="AH5268">
        <v>1048.08</v>
      </c>
      <c r="AI5268">
        <v>4140.08</v>
      </c>
      <c r="AJ5268" t="s">
        <v>17</v>
      </c>
      <c r="AM5268" t="str">
        <f t="shared" si="246"/>
        <v>VIP</v>
      </c>
      <c r="AN5268" t="str">
        <f t="shared" si="247"/>
        <v>No</v>
      </c>
      <c r="AO5268" t="str" cm="1">
        <f t="array" ref="AO5268">_xlfn.IFS($C5268&lt;36,"Youth", $C5268&lt;66, "Middle_age", $C5268&gt;65, "Old")</f>
        <v>Youth</v>
      </c>
      <c r="AP5268" t="str">
        <f t="shared" si="248"/>
        <v>3 năm</v>
      </c>
    </row>
    <row r="5269" spans="1:42" x14ac:dyDescent="0.35">
      <c r="A5269" t="s">
        <v>6422</v>
      </c>
      <c r="B5269" t="s">
        <v>19</v>
      </c>
      <c r="C5269">
        <v>78</v>
      </c>
      <c r="D5269" t="s">
        <v>13</v>
      </c>
      <c r="E5269">
        <v>0</v>
      </c>
      <c r="F5269" t="s">
        <v>1247</v>
      </c>
      <c r="G5269">
        <v>96122</v>
      </c>
      <c r="H5269">
        <v>39.786754999999999</v>
      </c>
      <c r="I5269">
        <v>-120.445626</v>
      </c>
      <c r="J5269">
        <v>0</v>
      </c>
      <c r="K5269" s="1">
        <v>64</v>
      </c>
      <c r="L5269" t="s">
        <v>46</v>
      </c>
      <c r="M5269" t="s">
        <v>10</v>
      </c>
      <c r="N5269">
        <v>19.2</v>
      </c>
      <c r="O5269" t="s">
        <v>10</v>
      </c>
      <c r="P5269" t="s">
        <v>10</v>
      </c>
      <c r="Q5269" t="s">
        <v>25</v>
      </c>
      <c r="R5269">
        <v>18</v>
      </c>
      <c r="S5269" t="s">
        <v>10</v>
      </c>
      <c r="T5269" t="s">
        <v>10</v>
      </c>
      <c r="U5269" t="s">
        <v>13</v>
      </c>
      <c r="V5269" t="s">
        <v>13</v>
      </c>
      <c r="W5269" t="s">
        <v>10</v>
      </c>
      <c r="X5269" t="s">
        <v>10</v>
      </c>
      <c r="Y5269" t="s">
        <v>10</v>
      </c>
      <c r="Z5269" t="s">
        <v>10</v>
      </c>
      <c r="AA5269" t="s">
        <v>21</v>
      </c>
      <c r="AB5269" t="s">
        <v>10</v>
      </c>
      <c r="AC5269" t="s">
        <v>26</v>
      </c>
      <c r="AD5269">
        <v>103.5</v>
      </c>
      <c r="AE5269">
        <v>6548.65</v>
      </c>
      <c r="AF5269">
        <v>0</v>
      </c>
      <c r="AG5269">
        <v>0</v>
      </c>
      <c r="AH5269">
        <v>1228.8</v>
      </c>
      <c r="AI5269">
        <v>7777.45</v>
      </c>
      <c r="AJ5269" t="s">
        <v>17</v>
      </c>
      <c r="AM5269" t="str">
        <f t="shared" si="246"/>
        <v>VIP</v>
      </c>
      <c r="AN5269" t="str">
        <f t="shared" si="247"/>
        <v>No</v>
      </c>
      <c r="AO5269" t="str" cm="1">
        <f t="array" ref="AO5269">_xlfn.IFS($C5269&lt;36,"Youth", $C5269&lt;66, "Middle_age", $C5269&gt;65, "Old")</f>
        <v>Old</v>
      </c>
      <c r="AP5269" t="str">
        <f t="shared" si="248"/>
        <v>6 năm</v>
      </c>
    </row>
    <row r="5270" spans="1:42" x14ac:dyDescent="0.35">
      <c r="A5270" t="s">
        <v>6423</v>
      </c>
      <c r="B5270" t="s">
        <v>19</v>
      </c>
      <c r="C5270">
        <v>41</v>
      </c>
      <c r="D5270" t="s">
        <v>13</v>
      </c>
      <c r="E5270">
        <v>0</v>
      </c>
      <c r="F5270" t="s">
        <v>322</v>
      </c>
      <c r="G5270">
        <v>94603</v>
      </c>
      <c r="H5270">
        <v>37.739113000000003</v>
      </c>
      <c r="I5270">
        <v>-122.175602</v>
      </c>
      <c r="J5270">
        <v>0</v>
      </c>
      <c r="K5270" s="1">
        <v>9</v>
      </c>
      <c r="L5270" t="s">
        <v>12</v>
      </c>
      <c r="M5270" t="s">
        <v>10</v>
      </c>
      <c r="N5270">
        <v>30.8</v>
      </c>
      <c r="O5270" t="s">
        <v>13</v>
      </c>
      <c r="P5270" t="s">
        <v>10</v>
      </c>
      <c r="Q5270" t="s">
        <v>25</v>
      </c>
      <c r="R5270">
        <v>3</v>
      </c>
      <c r="S5270" t="s">
        <v>13</v>
      </c>
      <c r="T5270" t="s">
        <v>13</v>
      </c>
      <c r="U5270" t="s">
        <v>13</v>
      </c>
      <c r="V5270" t="s">
        <v>10</v>
      </c>
      <c r="W5270" t="s">
        <v>10</v>
      </c>
      <c r="X5270" t="s">
        <v>10</v>
      </c>
      <c r="Y5270" t="s">
        <v>10</v>
      </c>
      <c r="Z5270" t="s">
        <v>10</v>
      </c>
      <c r="AA5270" t="s">
        <v>21</v>
      </c>
      <c r="AB5270" t="s">
        <v>10</v>
      </c>
      <c r="AC5270" t="s">
        <v>26</v>
      </c>
      <c r="AD5270">
        <v>95.9</v>
      </c>
      <c r="AE5270">
        <v>827.45</v>
      </c>
      <c r="AF5270">
        <v>0</v>
      </c>
      <c r="AG5270">
        <v>0</v>
      </c>
      <c r="AH5270">
        <v>277.2</v>
      </c>
      <c r="AI5270">
        <v>1104.6500000000001</v>
      </c>
      <c r="AJ5270" t="s">
        <v>17</v>
      </c>
      <c r="AM5270" t="str">
        <f t="shared" si="246"/>
        <v>Stayed</v>
      </c>
      <c r="AN5270" t="str">
        <f t="shared" si="247"/>
        <v>No</v>
      </c>
      <c r="AO5270" t="str" cm="1">
        <f t="array" ref="AO5270">_xlfn.IFS($C5270&lt;36,"Youth", $C5270&lt;66, "Middle_age", $C5270&gt;65, "Old")</f>
        <v>Middle_age</v>
      </c>
      <c r="AP5270" t="str">
        <f t="shared" si="248"/>
        <v>1 năm</v>
      </c>
    </row>
    <row r="5271" spans="1:42" x14ac:dyDescent="0.35">
      <c r="A5271" t="s">
        <v>6424</v>
      </c>
      <c r="B5271" t="s">
        <v>19</v>
      </c>
      <c r="C5271">
        <v>71</v>
      </c>
      <c r="D5271" t="s">
        <v>10</v>
      </c>
      <c r="E5271">
        <v>1</v>
      </c>
      <c r="F5271" t="s">
        <v>1592</v>
      </c>
      <c r="G5271">
        <v>96146</v>
      </c>
      <c r="H5271">
        <v>39.191797000000001</v>
      </c>
      <c r="I5271">
        <v>-120.212401</v>
      </c>
      <c r="J5271">
        <v>10</v>
      </c>
      <c r="K5271" s="1">
        <v>60</v>
      </c>
      <c r="L5271" t="s">
        <v>12</v>
      </c>
      <c r="M5271" t="s">
        <v>10</v>
      </c>
      <c r="N5271">
        <v>18.23</v>
      </c>
      <c r="O5271" t="s">
        <v>10</v>
      </c>
      <c r="P5271" t="s">
        <v>10</v>
      </c>
      <c r="Q5271" t="s">
        <v>25</v>
      </c>
      <c r="R5271">
        <v>11</v>
      </c>
      <c r="S5271" t="s">
        <v>10</v>
      </c>
      <c r="T5271" t="s">
        <v>13</v>
      </c>
      <c r="U5271" t="s">
        <v>13</v>
      </c>
      <c r="V5271" t="s">
        <v>13</v>
      </c>
      <c r="W5271" t="s">
        <v>13</v>
      </c>
      <c r="X5271" t="s">
        <v>13</v>
      </c>
      <c r="Y5271" t="s">
        <v>13</v>
      </c>
      <c r="Z5271" t="s">
        <v>10</v>
      </c>
      <c r="AA5271" t="s">
        <v>43</v>
      </c>
      <c r="AB5271" t="s">
        <v>10</v>
      </c>
      <c r="AC5271" t="s">
        <v>26</v>
      </c>
      <c r="AD5271">
        <v>80.95</v>
      </c>
      <c r="AE5271">
        <v>4859.1000000000004</v>
      </c>
      <c r="AF5271">
        <v>49.53</v>
      </c>
      <c r="AG5271">
        <v>0</v>
      </c>
      <c r="AH5271">
        <v>1093.8</v>
      </c>
      <c r="AI5271">
        <v>5903.37</v>
      </c>
      <c r="AJ5271" t="s">
        <v>17</v>
      </c>
      <c r="AM5271" t="str">
        <f t="shared" si="246"/>
        <v>VIP</v>
      </c>
      <c r="AN5271" t="str">
        <f t="shared" si="247"/>
        <v>Yes</v>
      </c>
      <c r="AO5271" t="str" cm="1">
        <f t="array" ref="AO5271">_xlfn.IFS($C5271&lt;36,"Youth", $C5271&lt;66, "Middle_age", $C5271&gt;65, "Old")</f>
        <v>Old</v>
      </c>
      <c r="AP5271" t="str">
        <f t="shared" si="248"/>
        <v>5 năm</v>
      </c>
    </row>
    <row r="5272" spans="1:42" x14ac:dyDescent="0.35">
      <c r="A5272" t="s">
        <v>6425</v>
      </c>
      <c r="B5272" t="s">
        <v>19</v>
      </c>
      <c r="C5272">
        <v>27</v>
      </c>
      <c r="D5272" t="s">
        <v>13</v>
      </c>
      <c r="E5272">
        <v>0</v>
      </c>
      <c r="F5272" t="s">
        <v>1044</v>
      </c>
      <c r="G5272">
        <v>95951</v>
      </c>
      <c r="H5272">
        <v>39.732767000000003</v>
      </c>
      <c r="I5272">
        <v>-122.042298</v>
      </c>
      <c r="J5272">
        <v>0</v>
      </c>
      <c r="K5272" s="1">
        <v>54</v>
      </c>
      <c r="L5272" t="s">
        <v>12</v>
      </c>
      <c r="M5272" t="s">
        <v>10</v>
      </c>
      <c r="N5272">
        <v>25.72</v>
      </c>
      <c r="O5272" t="s">
        <v>13</v>
      </c>
      <c r="P5272" t="s">
        <v>13</v>
      </c>
      <c r="AA5272" t="s">
        <v>43</v>
      </c>
      <c r="AB5272" t="s">
        <v>13</v>
      </c>
      <c r="AC5272" t="s">
        <v>16</v>
      </c>
      <c r="AD5272">
        <v>19.649999999999999</v>
      </c>
      <c r="AE5272">
        <v>1008.7</v>
      </c>
      <c r="AF5272">
        <v>0</v>
      </c>
      <c r="AG5272">
        <v>0</v>
      </c>
      <c r="AH5272">
        <v>1388.88</v>
      </c>
      <c r="AI5272">
        <v>2397.58</v>
      </c>
      <c r="AJ5272" t="s">
        <v>17</v>
      </c>
      <c r="AM5272" t="str">
        <f t="shared" si="246"/>
        <v>Stayed</v>
      </c>
      <c r="AN5272" t="str">
        <f t="shared" si="247"/>
        <v>No</v>
      </c>
      <c r="AO5272" t="str" cm="1">
        <f t="array" ref="AO5272">_xlfn.IFS($C5272&lt;36,"Youth", $C5272&lt;66, "Middle_age", $C5272&gt;65, "Old")</f>
        <v>Youth</v>
      </c>
      <c r="AP5272" t="str">
        <f t="shared" si="248"/>
        <v>5 năm</v>
      </c>
    </row>
    <row r="5273" spans="1:42" x14ac:dyDescent="0.35">
      <c r="A5273" t="s">
        <v>6426</v>
      </c>
      <c r="B5273" t="s">
        <v>9</v>
      </c>
      <c r="C5273">
        <v>23</v>
      </c>
      <c r="D5273" t="s">
        <v>10</v>
      </c>
      <c r="E5273">
        <v>3</v>
      </c>
      <c r="F5273" t="s">
        <v>622</v>
      </c>
      <c r="G5273">
        <v>92392</v>
      </c>
      <c r="H5273">
        <v>34.486834999999999</v>
      </c>
      <c r="I5273">
        <v>-117.362274</v>
      </c>
      <c r="J5273">
        <v>2</v>
      </c>
      <c r="K5273" s="1">
        <v>46</v>
      </c>
      <c r="L5273" t="s">
        <v>46</v>
      </c>
      <c r="M5273" t="s">
        <v>10</v>
      </c>
      <c r="N5273">
        <v>6.26</v>
      </c>
      <c r="O5273" t="s">
        <v>13</v>
      </c>
      <c r="P5273" t="s">
        <v>10</v>
      </c>
      <c r="Q5273" t="s">
        <v>25</v>
      </c>
      <c r="R5273">
        <v>48</v>
      </c>
      <c r="S5273" t="s">
        <v>13</v>
      </c>
      <c r="T5273" t="s">
        <v>13</v>
      </c>
      <c r="U5273" t="s">
        <v>10</v>
      </c>
      <c r="V5273" t="s">
        <v>10</v>
      </c>
      <c r="W5273" t="s">
        <v>13</v>
      </c>
      <c r="X5273" t="s">
        <v>10</v>
      </c>
      <c r="Y5273" t="s">
        <v>10</v>
      </c>
      <c r="Z5273" t="s">
        <v>13</v>
      </c>
      <c r="AA5273" t="s">
        <v>15</v>
      </c>
      <c r="AB5273" t="s">
        <v>13</v>
      </c>
      <c r="AC5273" t="s">
        <v>26</v>
      </c>
      <c r="AD5273">
        <v>90.95</v>
      </c>
      <c r="AE5273">
        <v>4236.6000000000004</v>
      </c>
      <c r="AF5273">
        <v>0</v>
      </c>
      <c r="AG5273">
        <v>50</v>
      </c>
      <c r="AH5273">
        <v>287.95999999999998</v>
      </c>
      <c r="AI5273">
        <v>4574.5600000000004</v>
      </c>
      <c r="AJ5273" t="s">
        <v>17</v>
      </c>
      <c r="AM5273" t="str">
        <f t="shared" si="246"/>
        <v>VIP</v>
      </c>
      <c r="AN5273" t="str">
        <f t="shared" si="247"/>
        <v>Yes</v>
      </c>
      <c r="AO5273" t="str" cm="1">
        <f t="array" ref="AO5273">_xlfn.IFS($C5273&lt;36,"Youth", $C5273&lt;66, "Middle_age", $C5273&gt;65, "Old")</f>
        <v>Youth</v>
      </c>
      <c r="AP5273" t="str">
        <f t="shared" si="248"/>
        <v>4 năm</v>
      </c>
    </row>
    <row r="5274" spans="1:42" x14ac:dyDescent="0.35">
      <c r="A5274" t="s">
        <v>6427</v>
      </c>
      <c r="B5274" t="s">
        <v>9</v>
      </c>
      <c r="C5274">
        <v>21</v>
      </c>
      <c r="D5274" t="s">
        <v>13</v>
      </c>
      <c r="E5274">
        <v>0</v>
      </c>
      <c r="F5274" t="s">
        <v>1797</v>
      </c>
      <c r="G5274">
        <v>95254</v>
      </c>
      <c r="H5274">
        <v>38.192608</v>
      </c>
      <c r="I5274">
        <v>-120.957842</v>
      </c>
      <c r="J5274">
        <v>0</v>
      </c>
      <c r="K5274" s="1">
        <v>1</v>
      </c>
      <c r="L5274" t="s">
        <v>24</v>
      </c>
      <c r="M5274" t="s">
        <v>10</v>
      </c>
      <c r="N5274">
        <v>15.73</v>
      </c>
      <c r="O5274" t="s">
        <v>13</v>
      </c>
      <c r="P5274" t="s">
        <v>13</v>
      </c>
      <c r="AA5274" t="s">
        <v>21</v>
      </c>
      <c r="AB5274" t="s">
        <v>13</v>
      </c>
      <c r="AC5274" t="s">
        <v>153</v>
      </c>
      <c r="AD5274">
        <v>20.9</v>
      </c>
      <c r="AE5274">
        <v>20.9</v>
      </c>
      <c r="AF5274">
        <v>0</v>
      </c>
      <c r="AG5274">
        <v>0</v>
      </c>
      <c r="AH5274">
        <v>15.73</v>
      </c>
      <c r="AI5274">
        <v>36.630000000000003</v>
      </c>
      <c r="AJ5274" t="s">
        <v>27</v>
      </c>
      <c r="AK5274" t="s">
        <v>28</v>
      </c>
      <c r="AL5274" t="s">
        <v>74</v>
      </c>
      <c r="AM5274" t="str">
        <f t="shared" si="246"/>
        <v>Churned</v>
      </c>
      <c r="AN5274" t="str">
        <f t="shared" si="247"/>
        <v>No</v>
      </c>
      <c r="AO5274" t="str" cm="1">
        <f t="array" ref="AO5274">_xlfn.IFS($C5274&lt;36,"Youth", $C5274&lt;66, "Middle_age", $C5274&gt;65, "Old")</f>
        <v>Youth</v>
      </c>
      <c r="AP5274" t="str">
        <f t="shared" si="248"/>
        <v>1 năm</v>
      </c>
    </row>
    <row r="5275" spans="1:42" x14ac:dyDescent="0.35">
      <c r="A5275" t="s">
        <v>6428</v>
      </c>
      <c r="B5275" t="s">
        <v>19</v>
      </c>
      <c r="C5275">
        <v>24</v>
      </c>
      <c r="D5275" t="s">
        <v>13</v>
      </c>
      <c r="E5275">
        <v>0</v>
      </c>
      <c r="F5275" t="s">
        <v>5316</v>
      </c>
      <c r="G5275">
        <v>95551</v>
      </c>
      <c r="H5275">
        <v>40.665951999999997</v>
      </c>
      <c r="I5275">
        <v>-124.24005099999999</v>
      </c>
      <c r="J5275">
        <v>0</v>
      </c>
      <c r="K5275" s="1">
        <v>6</v>
      </c>
      <c r="L5275" t="s">
        <v>24</v>
      </c>
      <c r="M5275" t="s">
        <v>10</v>
      </c>
      <c r="N5275">
        <v>12.17</v>
      </c>
      <c r="O5275" t="s">
        <v>13</v>
      </c>
      <c r="P5275" t="s">
        <v>13</v>
      </c>
      <c r="AA5275" t="s">
        <v>15</v>
      </c>
      <c r="AB5275" t="s">
        <v>13</v>
      </c>
      <c r="AC5275" t="s">
        <v>16</v>
      </c>
      <c r="AD5275">
        <v>20.6</v>
      </c>
      <c r="AE5275">
        <v>116.6</v>
      </c>
      <c r="AF5275">
        <v>0</v>
      </c>
      <c r="AG5275">
        <v>0</v>
      </c>
      <c r="AH5275">
        <v>73.02</v>
      </c>
      <c r="AI5275">
        <v>189.62</v>
      </c>
      <c r="AJ5275" t="s">
        <v>17</v>
      </c>
      <c r="AM5275" t="str">
        <f t="shared" si="246"/>
        <v>Stayed</v>
      </c>
      <c r="AN5275" t="str">
        <f t="shared" si="247"/>
        <v>No</v>
      </c>
      <c r="AO5275" t="str" cm="1">
        <f t="array" ref="AO5275">_xlfn.IFS($C5275&lt;36,"Youth", $C5275&lt;66, "Middle_age", $C5275&gt;65, "Old")</f>
        <v>Youth</v>
      </c>
      <c r="AP5275" t="str">
        <f t="shared" si="248"/>
        <v>1 năm</v>
      </c>
    </row>
    <row r="5276" spans="1:42" x14ac:dyDescent="0.35">
      <c r="A5276" t="s">
        <v>6429</v>
      </c>
      <c r="B5276" t="s">
        <v>19</v>
      </c>
      <c r="C5276">
        <v>49</v>
      </c>
      <c r="D5276" t="s">
        <v>13</v>
      </c>
      <c r="E5276">
        <v>0</v>
      </c>
      <c r="F5276" t="s">
        <v>3087</v>
      </c>
      <c r="G5276">
        <v>95043</v>
      </c>
      <c r="H5276">
        <v>36.525703</v>
      </c>
      <c r="I5276">
        <v>-120.952122</v>
      </c>
      <c r="J5276">
        <v>0</v>
      </c>
      <c r="K5276" s="1">
        <v>1</v>
      </c>
      <c r="L5276" t="s">
        <v>12</v>
      </c>
      <c r="M5276" t="s">
        <v>10</v>
      </c>
      <c r="N5276">
        <v>5.93</v>
      </c>
      <c r="O5276" t="s">
        <v>13</v>
      </c>
      <c r="P5276" t="s">
        <v>10</v>
      </c>
      <c r="Q5276" t="s">
        <v>25</v>
      </c>
      <c r="R5276">
        <v>19</v>
      </c>
      <c r="S5276" t="s">
        <v>13</v>
      </c>
      <c r="T5276" t="s">
        <v>13</v>
      </c>
      <c r="U5276" t="s">
        <v>13</v>
      </c>
      <c r="V5276" t="s">
        <v>13</v>
      </c>
      <c r="W5276" t="s">
        <v>10</v>
      </c>
      <c r="X5276" t="s">
        <v>13</v>
      </c>
      <c r="Y5276" t="s">
        <v>13</v>
      </c>
      <c r="Z5276" t="s">
        <v>13</v>
      </c>
      <c r="AA5276" t="s">
        <v>21</v>
      </c>
      <c r="AB5276" t="s">
        <v>10</v>
      </c>
      <c r="AC5276" t="s">
        <v>26</v>
      </c>
      <c r="AD5276">
        <v>80.55</v>
      </c>
      <c r="AE5276">
        <v>80.55</v>
      </c>
      <c r="AF5276">
        <v>0</v>
      </c>
      <c r="AG5276">
        <v>60</v>
      </c>
      <c r="AH5276">
        <v>5.93</v>
      </c>
      <c r="AI5276">
        <v>146.47999999999999</v>
      </c>
      <c r="AJ5276" t="s">
        <v>68</v>
      </c>
      <c r="AM5276" t="str">
        <f t="shared" si="246"/>
        <v>Joined</v>
      </c>
      <c r="AN5276" t="str">
        <f t="shared" si="247"/>
        <v>No</v>
      </c>
      <c r="AO5276" t="str" cm="1">
        <f t="array" ref="AO5276">_xlfn.IFS($C5276&lt;36,"Youth", $C5276&lt;66, "Middle_age", $C5276&gt;65, "Old")</f>
        <v>Middle_age</v>
      </c>
      <c r="AP5276" t="str">
        <f t="shared" si="248"/>
        <v>1 năm</v>
      </c>
    </row>
    <row r="5277" spans="1:42" x14ac:dyDescent="0.35">
      <c r="A5277" t="s">
        <v>6430</v>
      </c>
      <c r="B5277" t="s">
        <v>19</v>
      </c>
      <c r="C5277">
        <v>31</v>
      </c>
      <c r="D5277" t="s">
        <v>13</v>
      </c>
      <c r="E5277">
        <v>0</v>
      </c>
      <c r="F5277" t="s">
        <v>2343</v>
      </c>
      <c r="G5277">
        <v>91906</v>
      </c>
      <c r="H5277">
        <v>32.673482999999997</v>
      </c>
      <c r="I5277">
        <v>-116.472863</v>
      </c>
      <c r="J5277">
        <v>0</v>
      </c>
      <c r="K5277" s="1">
        <v>1</v>
      </c>
      <c r="L5277" t="s">
        <v>12</v>
      </c>
      <c r="M5277" t="s">
        <v>10</v>
      </c>
      <c r="N5277">
        <v>3.97</v>
      </c>
      <c r="O5277" t="s">
        <v>10</v>
      </c>
      <c r="P5277" t="s">
        <v>10</v>
      </c>
      <c r="Q5277" t="s">
        <v>49</v>
      </c>
      <c r="R5277">
        <v>11</v>
      </c>
      <c r="S5277" t="s">
        <v>13</v>
      </c>
      <c r="T5277" t="s">
        <v>13</v>
      </c>
      <c r="U5277" t="s">
        <v>13</v>
      </c>
      <c r="V5277" t="s">
        <v>13</v>
      </c>
      <c r="W5277" t="s">
        <v>13</v>
      </c>
      <c r="X5277" t="s">
        <v>13</v>
      </c>
      <c r="Y5277" t="s">
        <v>13</v>
      </c>
      <c r="Z5277" t="s">
        <v>10</v>
      </c>
      <c r="AA5277" t="s">
        <v>21</v>
      </c>
      <c r="AB5277" t="s">
        <v>10</v>
      </c>
      <c r="AC5277" t="s">
        <v>16</v>
      </c>
      <c r="AD5277">
        <v>49.8</v>
      </c>
      <c r="AE5277">
        <v>49.8</v>
      </c>
      <c r="AF5277">
        <v>0</v>
      </c>
      <c r="AG5277">
        <v>0</v>
      </c>
      <c r="AH5277">
        <v>3.97</v>
      </c>
      <c r="AI5277">
        <v>53.77</v>
      </c>
      <c r="AJ5277" t="s">
        <v>68</v>
      </c>
      <c r="AM5277" t="str">
        <f t="shared" si="246"/>
        <v>Joined</v>
      </c>
      <c r="AN5277" t="str">
        <f t="shared" si="247"/>
        <v>No</v>
      </c>
      <c r="AO5277" t="str" cm="1">
        <f t="array" ref="AO5277">_xlfn.IFS($C5277&lt;36,"Youth", $C5277&lt;66, "Middle_age", $C5277&gt;65, "Old")</f>
        <v>Youth</v>
      </c>
      <c r="AP5277" t="str">
        <f t="shared" si="248"/>
        <v>1 năm</v>
      </c>
    </row>
    <row r="5278" spans="1:42" x14ac:dyDescent="0.35">
      <c r="A5278" t="s">
        <v>6431</v>
      </c>
      <c r="B5278" t="s">
        <v>9</v>
      </c>
      <c r="C5278">
        <v>49</v>
      </c>
      <c r="D5278" t="s">
        <v>13</v>
      </c>
      <c r="E5278">
        <v>0</v>
      </c>
      <c r="F5278" t="s">
        <v>3029</v>
      </c>
      <c r="G5278">
        <v>95233</v>
      </c>
      <c r="H5278">
        <v>38.184913999999999</v>
      </c>
      <c r="I5278">
        <v>-120.364085</v>
      </c>
      <c r="J5278">
        <v>0</v>
      </c>
      <c r="K5278" s="1">
        <v>48</v>
      </c>
      <c r="L5278" t="s">
        <v>46</v>
      </c>
      <c r="M5278" t="s">
        <v>10</v>
      </c>
      <c r="N5278">
        <v>21.39</v>
      </c>
      <c r="O5278" t="s">
        <v>10</v>
      </c>
      <c r="P5278" t="s">
        <v>10</v>
      </c>
      <c r="Q5278" t="s">
        <v>49</v>
      </c>
      <c r="R5278">
        <v>3</v>
      </c>
      <c r="S5278" t="s">
        <v>13</v>
      </c>
      <c r="T5278" t="s">
        <v>10</v>
      </c>
      <c r="U5278" t="s">
        <v>10</v>
      </c>
      <c r="V5278" t="s">
        <v>10</v>
      </c>
      <c r="W5278" t="s">
        <v>10</v>
      </c>
      <c r="X5278" t="s">
        <v>13</v>
      </c>
      <c r="Y5278" t="s">
        <v>13</v>
      </c>
      <c r="Z5278" t="s">
        <v>13</v>
      </c>
      <c r="AA5278" t="s">
        <v>15</v>
      </c>
      <c r="AB5278" t="s">
        <v>10</v>
      </c>
      <c r="AC5278" t="s">
        <v>26</v>
      </c>
      <c r="AD5278">
        <v>73.849999999999994</v>
      </c>
      <c r="AE5278">
        <v>3581.4</v>
      </c>
      <c r="AF5278">
        <v>0</v>
      </c>
      <c r="AG5278">
        <v>60</v>
      </c>
      <c r="AH5278">
        <v>1026.72</v>
      </c>
      <c r="AI5278">
        <v>4668.12</v>
      </c>
      <c r="AJ5278" t="s">
        <v>17</v>
      </c>
      <c r="AM5278" t="str">
        <f t="shared" si="246"/>
        <v>VIP</v>
      </c>
      <c r="AN5278" t="str">
        <f t="shared" si="247"/>
        <v>No</v>
      </c>
      <c r="AO5278" t="str" cm="1">
        <f t="array" ref="AO5278">_xlfn.IFS($C5278&lt;36,"Youth", $C5278&lt;66, "Middle_age", $C5278&gt;65, "Old")</f>
        <v>Middle_age</v>
      </c>
      <c r="AP5278" t="str">
        <f t="shared" si="248"/>
        <v>4 năm</v>
      </c>
    </row>
    <row r="5279" spans="1:42" x14ac:dyDescent="0.35">
      <c r="A5279" t="s">
        <v>6432</v>
      </c>
      <c r="B5279" t="s">
        <v>19</v>
      </c>
      <c r="C5279">
        <v>62</v>
      </c>
      <c r="D5279" t="s">
        <v>10</v>
      </c>
      <c r="E5279">
        <v>3</v>
      </c>
      <c r="F5279" t="s">
        <v>131</v>
      </c>
      <c r="G5279">
        <v>93292</v>
      </c>
      <c r="H5279">
        <v>36.375590000000003</v>
      </c>
      <c r="I5279">
        <v>-119.21168900000001</v>
      </c>
      <c r="J5279">
        <v>2</v>
      </c>
      <c r="K5279" s="1">
        <v>45</v>
      </c>
      <c r="L5279" t="s">
        <v>12</v>
      </c>
      <c r="M5279" t="s">
        <v>10</v>
      </c>
      <c r="N5279">
        <v>7.48</v>
      </c>
      <c r="O5279" t="s">
        <v>10</v>
      </c>
      <c r="P5279" t="s">
        <v>10</v>
      </c>
      <c r="Q5279" t="s">
        <v>25</v>
      </c>
      <c r="R5279">
        <v>27</v>
      </c>
      <c r="S5279" t="s">
        <v>13</v>
      </c>
      <c r="T5279" t="s">
        <v>10</v>
      </c>
      <c r="U5279" t="s">
        <v>10</v>
      </c>
      <c r="V5279" t="s">
        <v>10</v>
      </c>
      <c r="W5279" t="s">
        <v>10</v>
      </c>
      <c r="X5279" t="s">
        <v>10</v>
      </c>
      <c r="Y5279" t="s">
        <v>10</v>
      </c>
      <c r="Z5279" t="s">
        <v>10</v>
      </c>
      <c r="AA5279" t="s">
        <v>43</v>
      </c>
      <c r="AB5279" t="s">
        <v>10</v>
      </c>
      <c r="AC5279" t="s">
        <v>26</v>
      </c>
      <c r="AD5279">
        <v>109.75</v>
      </c>
      <c r="AE5279">
        <v>4900.6499999999996</v>
      </c>
      <c r="AF5279">
        <v>0</v>
      </c>
      <c r="AG5279">
        <v>0</v>
      </c>
      <c r="AH5279">
        <v>336.6</v>
      </c>
      <c r="AI5279">
        <v>5237.25</v>
      </c>
      <c r="AJ5279" t="s">
        <v>17</v>
      </c>
      <c r="AM5279" t="str">
        <f t="shared" si="246"/>
        <v>VIP</v>
      </c>
      <c r="AN5279" t="str">
        <f t="shared" si="247"/>
        <v>Yes</v>
      </c>
      <c r="AO5279" t="str" cm="1">
        <f t="array" ref="AO5279">_xlfn.IFS($C5279&lt;36,"Youth", $C5279&lt;66, "Middle_age", $C5279&gt;65, "Old")</f>
        <v>Middle_age</v>
      </c>
      <c r="AP5279" t="str">
        <f t="shared" si="248"/>
        <v>4 năm</v>
      </c>
    </row>
    <row r="5280" spans="1:42" x14ac:dyDescent="0.35">
      <c r="A5280" t="s">
        <v>6433</v>
      </c>
      <c r="B5280" t="s">
        <v>9</v>
      </c>
      <c r="C5280">
        <v>54</v>
      </c>
      <c r="D5280" t="s">
        <v>10</v>
      </c>
      <c r="E5280">
        <v>0</v>
      </c>
      <c r="F5280" t="s">
        <v>125</v>
      </c>
      <c r="G5280">
        <v>95407</v>
      </c>
      <c r="H5280">
        <v>38.394091000000003</v>
      </c>
      <c r="I5280">
        <v>-122.739814</v>
      </c>
      <c r="J5280">
        <v>8</v>
      </c>
      <c r="K5280" s="1">
        <v>37</v>
      </c>
      <c r="L5280" t="s">
        <v>12</v>
      </c>
      <c r="M5280" t="s">
        <v>10</v>
      </c>
      <c r="N5280">
        <v>15.51</v>
      </c>
      <c r="O5280" t="s">
        <v>13</v>
      </c>
      <c r="P5280" t="s">
        <v>13</v>
      </c>
      <c r="AA5280" t="s">
        <v>15</v>
      </c>
      <c r="AB5280" t="s">
        <v>10</v>
      </c>
      <c r="AC5280" t="s">
        <v>26</v>
      </c>
      <c r="AD5280">
        <v>19.850000000000001</v>
      </c>
      <c r="AE5280">
        <v>717.5</v>
      </c>
      <c r="AF5280">
        <v>0</v>
      </c>
      <c r="AG5280">
        <v>0</v>
      </c>
      <c r="AH5280">
        <v>573.87</v>
      </c>
      <c r="AI5280">
        <v>1291.3699999999999</v>
      </c>
      <c r="AJ5280" t="s">
        <v>17</v>
      </c>
      <c r="AM5280" t="str">
        <f t="shared" si="246"/>
        <v>Stayed</v>
      </c>
      <c r="AN5280" t="str">
        <f t="shared" si="247"/>
        <v>No</v>
      </c>
      <c r="AO5280" t="str" cm="1">
        <f t="array" ref="AO5280">_xlfn.IFS($C5280&lt;36,"Youth", $C5280&lt;66, "Middle_age", $C5280&gt;65, "Old")</f>
        <v>Middle_age</v>
      </c>
      <c r="AP5280" t="str">
        <f t="shared" si="248"/>
        <v>4 năm</v>
      </c>
    </row>
    <row r="5281" spans="1:42" x14ac:dyDescent="0.35">
      <c r="A5281" t="s">
        <v>6434</v>
      </c>
      <c r="B5281" t="s">
        <v>19</v>
      </c>
      <c r="C5281">
        <v>75</v>
      </c>
      <c r="D5281" t="s">
        <v>13</v>
      </c>
      <c r="E5281">
        <v>0</v>
      </c>
      <c r="F5281" t="s">
        <v>1256</v>
      </c>
      <c r="G5281">
        <v>93517</v>
      </c>
      <c r="H5281">
        <v>38.184583000000003</v>
      </c>
      <c r="I5281">
        <v>-119.286558</v>
      </c>
      <c r="J5281">
        <v>0</v>
      </c>
      <c r="K5281" s="1">
        <v>11</v>
      </c>
      <c r="L5281" t="s">
        <v>12</v>
      </c>
      <c r="M5281" t="s">
        <v>10</v>
      </c>
      <c r="N5281">
        <v>48.33</v>
      </c>
      <c r="O5281" t="s">
        <v>10</v>
      </c>
      <c r="P5281" t="s">
        <v>10</v>
      </c>
      <c r="Q5281" t="s">
        <v>49</v>
      </c>
      <c r="R5281">
        <v>17</v>
      </c>
      <c r="S5281" t="s">
        <v>10</v>
      </c>
      <c r="T5281" t="s">
        <v>10</v>
      </c>
      <c r="U5281" t="s">
        <v>13</v>
      </c>
      <c r="V5281" t="s">
        <v>13</v>
      </c>
      <c r="W5281" t="s">
        <v>13</v>
      </c>
      <c r="X5281" t="s">
        <v>13</v>
      </c>
      <c r="Y5281" t="s">
        <v>13</v>
      </c>
      <c r="Z5281" t="s">
        <v>13</v>
      </c>
      <c r="AA5281" t="s">
        <v>43</v>
      </c>
      <c r="AB5281" t="s">
        <v>13</v>
      </c>
      <c r="AC5281" t="s">
        <v>26</v>
      </c>
      <c r="AD5281">
        <v>60.25</v>
      </c>
      <c r="AE5281">
        <v>662.95</v>
      </c>
      <c r="AF5281">
        <v>0</v>
      </c>
      <c r="AG5281">
        <v>120</v>
      </c>
      <c r="AH5281">
        <v>531.63</v>
      </c>
      <c r="AI5281">
        <v>1314.58</v>
      </c>
      <c r="AJ5281" t="s">
        <v>17</v>
      </c>
      <c r="AM5281" t="str">
        <f t="shared" si="246"/>
        <v>Stayed</v>
      </c>
      <c r="AN5281" t="str">
        <f t="shared" si="247"/>
        <v>No</v>
      </c>
      <c r="AO5281" t="str" cm="1">
        <f t="array" ref="AO5281">_xlfn.IFS($C5281&lt;36,"Youth", $C5281&lt;66, "Middle_age", $C5281&gt;65, "Old")</f>
        <v>Old</v>
      </c>
      <c r="AP5281" t="str">
        <f t="shared" si="248"/>
        <v>1 năm</v>
      </c>
    </row>
    <row r="5282" spans="1:42" x14ac:dyDescent="0.35">
      <c r="A5282" t="s">
        <v>6435</v>
      </c>
      <c r="B5282" t="s">
        <v>19</v>
      </c>
      <c r="C5282">
        <v>38</v>
      </c>
      <c r="D5282" t="s">
        <v>10</v>
      </c>
      <c r="E5282">
        <v>3</v>
      </c>
      <c r="F5282" t="s">
        <v>1725</v>
      </c>
      <c r="G5282">
        <v>91913</v>
      </c>
      <c r="H5282">
        <v>32.641640000000002</v>
      </c>
      <c r="I5282">
        <v>-116.985026</v>
      </c>
      <c r="J5282">
        <v>10</v>
      </c>
      <c r="K5282" s="1">
        <v>55</v>
      </c>
      <c r="L5282" t="s">
        <v>46</v>
      </c>
      <c r="M5282" t="s">
        <v>10</v>
      </c>
      <c r="N5282">
        <v>22.56</v>
      </c>
      <c r="O5282" t="s">
        <v>10</v>
      </c>
      <c r="P5282" t="s">
        <v>10</v>
      </c>
      <c r="Q5282" t="s">
        <v>25</v>
      </c>
      <c r="R5282">
        <v>56</v>
      </c>
      <c r="S5282" t="s">
        <v>13</v>
      </c>
      <c r="T5282" t="s">
        <v>13</v>
      </c>
      <c r="U5282" t="s">
        <v>10</v>
      </c>
      <c r="V5282" t="s">
        <v>13</v>
      </c>
      <c r="W5282" t="s">
        <v>10</v>
      </c>
      <c r="X5282" t="s">
        <v>13</v>
      </c>
      <c r="Y5282" t="s">
        <v>13</v>
      </c>
      <c r="Z5282" t="s">
        <v>10</v>
      </c>
      <c r="AA5282" t="s">
        <v>21</v>
      </c>
      <c r="AB5282" t="s">
        <v>10</v>
      </c>
      <c r="AC5282" t="s">
        <v>16</v>
      </c>
      <c r="AD5282">
        <v>90.4</v>
      </c>
      <c r="AE5282">
        <v>5099.1499999999996</v>
      </c>
      <c r="AF5282">
        <v>0</v>
      </c>
      <c r="AG5282">
        <v>0</v>
      </c>
      <c r="AH5282">
        <v>1240.8</v>
      </c>
      <c r="AI5282">
        <v>6339.95</v>
      </c>
      <c r="AJ5282" t="s">
        <v>17</v>
      </c>
      <c r="AM5282" t="str">
        <f t="shared" si="246"/>
        <v>VIP</v>
      </c>
      <c r="AN5282" t="str">
        <f t="shared" si="247"/>
        <v>Yes</v>
      </c>
      <c r="AO5282" t="str" cm="1">
        <f t="array" ref="AO5282">_xlfn.IFS($C5282&lt;36,"Youth", $C5282&lt;66, "Middle_age", $C5282&gt;65, "Old")</f>
        <v>Middle_age</v>
      </c>
      <c r="AP5282" t="str">
        <f t="shared" si="248"/>
        <v>5 năm</v>
      </c>
    </row>
    <row r="5283" spans="1:42" x14ac:dyDescent="0.35">
      <c r="A5283" t="s">
        <v>6436</v>
      </c>
      <c r="B5283" t="s">
        <v>19</v>
      </c>
      <c r="C5283">
        <v>76</v>
      </c>
      <c r="D5283" t="s">
        <v>13</v>
      </c>
      <c r="E5283">
        <v>0</v>
      </c>
      <c r="F5283" t="s">
        <v>121</v>
      </c>
      <c r="G5283">
        <v>92126</v>
      </c>
      <c r="H5283">
        <v>32.886924999999998</v>
      </c>
      <c r="I5283">
        <v>-117.152162</v>
      </c>
      <c r="J5283">
        <v>0</v>
      </c>
      <c r="K5283" s="1">
        <v>12</v>
      </c>
      <c r="L5283" t="s">
        <v>12</v>
      </c>
      <c r="M5283" t="s">
        <v>10</v>
      </c>
      <c r="N5283">
        <v>21.89</v>
      </c>
      <c r="O5283" t="s">
        <v>10</v>
      </c>
      <c r="P5283" t="s">
        <v>10</v>
      </c>
      <c r="Q5283" t="s">
        <v>25</v>
      </c>
      <c r="R5283">
        <v>26</v>
      </c>
      <c r="S5283" t="s">
        <v>13</v>
      </c>
      <c r="T5283" t="s">
        <v>13</v>
      </c>
      <c r="U5283" t="s">
        <v>10</v>
      </c>
      <c r="V5283" t="s">
        <v>13</v>
      </c>
      <c r="W5283" t="s">
        <v>10</v>
      </c>
      <c r="X5283" t="s">
        <v>10</v>
      </c>
      <c r="Y5283" t="s">
        <v>13</v>
      </c>
      <c r="Z5283" t="s">
        <v>10</v>
      </c>
      <c r="AA5283" t="s">
        <v>21</v>
      </c>
      <c r="AB5283" t="s">
        <v>10</v>
      </c>
      <c r="AC5283" t="s">
        <v>26</v>
      </c>
      <c r="AD5283">
        <v>99.45</v>
      </c>
      <c r="AE5283">
        <v>1200.1500000000001</v>
      </c>
      <c r="AF5283">
        <v>0</v>
      </c>
      <c r="AG5283">
        <v>0</v>
      </c>
      <c r="AH5283">
        <v>262.68</v>
      </c>
      <c r="AI5283">
        <v>1462.83</v>
      </c>
      <c r="AJ5283" t="s">
        <v>27</v>
      </c>
      <c r="AK5283" t="s">
        <v>28</v>
      </c>
      <c r="AL5283" t="s">
        <v>74</v>
      </c>
      <c r="AM5283" t="str">
        <f t="shared" si="246"/>
        <v>Churned</v>
      </c>
      <c r="AN5283" t="str">
        <f t="shared" si="247"/>
        <v>No</v>
      </c>
      <c r="AO5283" t="str" cm="1">
        <f t="array" ref="AO5283">_xlfn.IFS($C5283&lt;36,"Youth", $C5283&lt;66, "Middle_age", $C5283&gt;65, "Old")</f>
        <v>Old</v>
      </c>
      <c r="AP5283" t="str">
        <f t="shared" si="248"/>
        <v>1 năm</v>
      </c>
    </row>
    <row r="5284" spans="1:42" x14ac:dyDescent="0.35">
      <c r="A5284" t="s">
        <v>6437</v>
      </c>
      <c r="B5284" t="s">
        <v>19</v>
      </c>
      <c r="C5284">
        <v>45</v>
      </c>
      <c r="D5284" t="s">
        <v>13</v>
      </c>
      <c r="E5284">
        <v>2</v>
      </c>
      <c r="F5284" t="s">
        <v>1696</v>
      </c>
      <c r="G5284">
        <v>93270</v>
      </c>
      <c r="H5284">
        <v>35.939067999999999</v>
      </c>
      <c r="I5284">
        <v>-119.043666</v>
      </c>
      <c r="J5284">
        <v>0</v>
      </c>
      <c r="K5284" s="1">
        <v>39</v>
      </c>
      <c r="L5284" t="s">
        <v>12</v>
      </c>
      <c r="M5284" t="s">
        <v>10</v>
      </c>
      <c r="N5284">
        <v>46.57</v>
      </c>
      <c r="O5284" t="s">
        <v>10</v>
      </c>
      <c r="P5284" t="s">
        <v>13</v>
      </c>
      <c r="AA5284" t="s">
        <v>15</v>
      </c>
      <c r="AB5284" t="s">
        <v>13</v>
      </c>
      <c r="AC5284" t="s">
        <v>26</v>
      </c>
      <c r="AD5284">
        <v>25.45</v>
      </c>
      <c r="AE5284">
        <v>958.45</v>
      </c>
      <c r="AF5284">
        <v>0</v>
      </c>
      <c r="AG5284">
        <v>0</v>
      </c>
      <c r="AH5284">
        <v>1816.23</v>
      </c>
      <c r="AI5284">
        <v>2774.68</v>
      </c>
      <c r="AJ5284" t="s">
        <v>17</v>
      </c>
      <c r="AM5284" t="str">
        <f t="shared" si="246"/>
        <v>Stayed</v>
      </c>
      <c r="AN5284" t="str">
        <f t="shared" si="247"/>
        <v>Yes</v>
      </c>
      <c r="AO5284" t="str" cm="1">
        <f t="array" ref="AO5284">_xlfn.IFS($C5284&lt;36,"Youth", $C5284&lt;66, "Middle_age", $C5284&gt;65, "Old")</f>
        <v>Middle_age</v>
      </c>
      <c r="AP5284" t="str">
        <f t="shared" si="248"/>
        <v>4 năm</v>
      </c>
    </row>
    <row r="5285" spans="1:42" x14ac:dyDescent="0.35">
      <c r="A5285" t="s">
        <v>6438</v>
      </c>
      <c r="B5285" t="s">
        <v>19</v>
      </c>
      <c r="C5285">
        <v>51</v>
      </c>
      <c r="D5285" t="s">
        <v>13</v>
      </c>
      <c r="E5285">
        <v>0</v>
      </c>
      <c r="F5285" t="s">
        <v>836</v>
      </c>
      <c r="G5285">
        <v>91709</v>
      </c>
      <c r="H5285">
        <v>33.942895</v>
      </c>
      <c r="I5285">
        <v>-117.725644</v>
      </c>
      <c r="J5285">
        <v>0</v>
      </c>
      <c r="K5285" s="1">
        <v>38</v>
      </c>
      <c r="L5285" t="s">
        <v>12</v>
      </c>
      <c r="M5285" t="s">
        <v>10</v>
      </c>
      <c r="N5285">
        <v>28</v>
      </c>
      <c r="O5285" t="s">
        <v>10</v>
      </c>
      <c r="P5285" t="s">
        <v>10</v>
      </c>
      <c r="Q5285" t="s">
        <v>49</v>
      </c>
      <c r="R5285">
        <v>22</v>
      </c>
      <c r="S5285" t="s">
        <v>10</v>
      </c>
      <c r="T5285" t="s">
        <v>10</v>
      </c>
      <c r="U5285" t="s">
        <v>10</v>
      </c>
      <c r="V5285" t="s">
        <v>10</v>
      </c>
      <c r="W5285" t="s">
        <v>13</v>
      </c>
      <c r="X5285" t="s">
        <v>13</v>
      </c>
      <c r="Y5285" t="s">
        <v>13</v>
      </c>
      <c r="Z5285" t="s">
        <v>13</v>
      </c>
      <c r="AA5285" t="s">
        <v>21</v>
      </c>
      <c r="AB5285" t="s">
        <v>13</v>
      </c>
      <c r="AC5285" t="s">
        <v>26</v>
      </c>
      <c r="AD5285">
        <v>69.95</v>
      </c>
      <c r="AE5285">
        <v>2657.55</v>
      </c>
      <c r="AF5285">
        <v>0</v>
      </c>
      <c r="AG5285">
        <v>90</v>
      </c>
      <c r="AH5285">
        <v>1064</v>
      </c>
      <c r="AI5285">
        <v>3811.55</v>
      </c>
      <c r="AJ5285" t="s">
        <v>17</v>
      </c>
      <c r="AM5285" t="str">
        <f t="shared" si="246"/>
        <v>VIP</v>
      </c>
      <c r="AN5285" t="str">
        <f t="shared" si="247"/>
        <v>No</v>
      </c>
      <c r="AO5285" t="str" cm="1">
        <f t="array" ref="AO5285">_xlfn.IFS($C5285&lt;36,"Youth", $C5285&lt;66, "Middle_age", $C5285&gt;65, "Old")</f>
        <v>Middle_age</v>
      </c>
      <c r="AP5285" t="str">
        <f t="shared" si="248"/>
        <v>4 năm</v>
      </c>
    </row>
    <row r="5286" spans="1:42" x14ac:dyDescent="0.35">
      <c r="A5286" t="s">
        <v>6439</v>
      </c>
      <c r="B5286" t="s">
        <v>9</v>
      </c>
      <c r="C5286">
        <v>51</v>
      </c>
      <c r="D5286" t="s">
        <v>13</v>
      </c>
      <c r="E5286">
        <v>0</v>
      </c>
      <c r="F5286" t="s">
        <v>121</v>
      </c>
      <c r="G5286">
        <v>92130</v>
      </c>
      <c r="H5286">
        <v>32.957194999999999</v>
      </c>
      <c r="I5286">
        <v>-117.20254199999999</v>
      </c>
      <c r="J5286">
        <v>0</v>
      </c>
      <c r="K5286" s="1">
        <v>15</v>
      </c>
      <c r="L5286" t="s">
        <v>32</v>
      </c>
      <c r="M5286" t="s">
        <v>10</v>
      </c>
      <c r="N5286">
        <v>47.57</v>
      </c>
      <c r="O5286" t="s">
        <v>10</v>
      </c>
      <c r="P5286" t="s">
        <v>10</v>
      </c>
      <c r="Q5286" t="s">
        <v>49</v>
      </c>
      <c r="R5286">
        <v>26</v>
      </c>
      <c r="S5286" t="s">
        <v>10</v>
      </c>
      <c r="T5286" t="s">
        <v>13</v>
      </c>
      <c r="U5286" t="s">
        <v>13</v>
      </c>
      <c r="V5286" t="s">
        <v>13</v>
      </c>
      <c r="W5286" t="s">
        <v>13</v>
      </c>
      <c r="X5286" t="s">
        <v>10</v>
      </c>
      <c r="Y5286" t="s">
        <v>10</v>
      </c>
      <c r="Z5286" t="s">
        <v>10</v>
      </c>
      <c r="AA5286" t="s">
        <v>21</v>
      </c>
      <c r="AB5286" t="s">
        <v>10</v>
      </c>
      <c r="AC5286" t="s">
        <v>26</v>
      </c>
      <c r="AD5286">
        <v>64.650000000000006</v>
      </c>
      <c r="AE5286">
        <v>994.55</v>
      </c>
      <c r="AF5286">
        <v>0</v>
      </c>
      <c r="AG5286">
        <v>0</v>
      </c>
      <c r="AH5286">
        <v>713.55</v>
      </c>
      <c r="AI5286">
        <v>1708.1</v>
      </c>
      <c r="AJ5286" t="s">
        <v>27</v>
      </c>
      <c r="AK5286" t="s">
        <v>28</v>
      </c>
      <c r="AL5286" t="s">
        <v>74</v>
      </c>
      <c r="AM5286" t="str">
        <f t="shared" si="246"/>
        <v>Churned</v>
      </c>
      <c r="AN5286" t="str">
        <f t="shared" si="247"/>
        <v>No</v>
      </c>
      <c r="AO5286" t="str" cm="1">
        <f t="array" ref="AO5286">_xlfn.IFS($C5286&lt;36,"Youth", $C5286&lt;66, "Middle_age", $C5286&gt;65, "Old")</f>
        <v>Middle_age</v>
      </c>
      <c r="AP5286" t="str">
        <f t="shared" si="248"/>
        <v>2 năm</v>
      </c>
    </row>
    <row r="5287" spans="1:42" x14ac:dyDescent="0.35">
      <c r="A5287" t="s">
        <v>6440</v>
      </c>
      <c r="B5287" t="s">
        <v>9</v>
      </c>
      <c r="C5287">
        <v>67</v>
      </c>
      <c r="D5287" t="s">
        <v>10</v>
      </c>
      <c r="E5287">
        <v>0</v>
      </c>
      <c r="F5287" t="s">
        <v>322</v>
      </c>
      <c r="G5287">
        <v>94621</v>
      </c>
      <c r="H5287">
        <v>37.750552999999996</v>
      </c>
      <c r="I5287">
        <v>-122.197175</v>
      </c>
      <c r="J5287">
        <v>5</v>
      </c>
      <c r="K5287" s="1">
        <v>45</v>
      </c>
      <c r="L5287" t="s">
        <v>12</v>
      </c>
      <c r="M5287" t="s">
        <v>10</v>
      </c>
      <c r="N5287">
        <v>40.85</v>
      </c>
      <c r="O5287" t="s">
        <v>13</v>
      </c>
      <c r="P5287" t="s">
        <v>10</v>
      </c>
      <c r="Q5287" t="s">
        <v>25</v>
      </c>
      <c r="R5287">
        <v>24</v>
      </c>
      <c r="S5287" t="s">
        <v>13</v>
      </c>
      <c r="T5287" t="s">
        <v>13</v>
      </c>
      <c r="U5287" t="s">
        <v>10</v>
      </c>
      <c r="V5287" t="s">
        <v>13</v>
      </c>
      <c r="W5287" t="s">
        <v>13</v>
      </c>
      <c r="X5287" t="s">
        <v>10</v>
      </c>
      <c r="Y5287" t="s">
        <v>13</v>
      </c>
      <c r="Z5287" t="s">
        <v>10</v>
      </c>
      <c r="AA5287" t="s">
        <v>15</v>
      </c>
      <c r="AB5287" t="s">
        <v>10</v>
      </c>
      <c r="AC5287" t="s">
        <v>26</v>
      </c>
      <c r="AD5287">
        <v>86.1</v>
      </c>
      <c r="AE5287">
        <v>3861.45</v>
      </c>
      <c r="AF5287">
        <v>12.19</v>
      </c>
      <c r="AG5287">
        <v>0</v>
      </c>
      <c r="AH5287">
        <v>1838.25</v>
      </c>
      <c r="AI5287">
        <v>5687.51</v>
      </c>
      <c r="AJ5287" t="s">
        <v>17</v>
      </c>
      <c r="AM5287" t="str">
        <f t="shared" si="246"/>
        <v>VIP</v>
      </c>
      <c r="AN5287" t="str">
        <f t="shared" si="247"/>
        <v>No</v>
      </c>
      <c r="AO5287" t="str" cm="1">
        <f t="array" ref="AO5287">_xlfn.IFS($C5287&lt;36,"Youth", $C5287&lt;66, "Middle_age", $C5287&gt;65, "Old")</f>
        <v>Old</v>
      </c>
      <c r="AP5287" t="str">
        <f t="shared" si="248"/>
        <v>4 năm</v>
      </c>
    </row>
    <row r="5288" spans="1:42" x14ac:dyDescent="0.35">
      <c r="A5288" t="s">
        <v>6441</v>
      </c>
      <c r="B5288" t="s">
        <v>9</v>
      </c>
      <c r="C5288">
        <v>44</v>
      </c>
      <c r="D5288" t="s">
        <v>10</v>
      </c>
      <c r="E5288">
        <v>0</v>
      </c>
      <c r="F5288" t="s">
        <v>4876</v>
      </c>
      <c r="G5288">
        <v>93242</v>
      </c>
      <c r="H5288">
        <v>36.444232</v>
      </c>
      <c r="I5288">
        <v>-119.71828499999999</v>
      </c>
      <c r="J5288">
        <v>1</v>
      </c>
      <c r="K5288" s="1">
        <v>72</v>
      </c>
      <c r="L5288" t="s">
        <v>12</v>
      </c>
      <c r="M5288" t="s">
        <v>10</v>
      </c>
      <c r="N5288">
        <v>47.24</v>
      </c>
      <c r="O5288" t="s">
        <v>13</v>
      </c>
      <c r="P5288" t="s">
        <v>13</v>
      </c>
      <c r="AA5288" t="s">
        <v>43</v>
      </c>
      <c r="AB5288" t="s">
        <v>13</v>
      </c>
      <c r="AC5288" t="s">
        <v>26</v>
      </c>
      <c r="AD5288">
        <v>20.05</v>
      </c>
      <c r="AE5288">
        <v>1423.65</v>
      </c>
      <c r="AF5288">
        <v>0</v>
      </c>
      <c r="AG5288">
        <v>0</v>
      </c>
      <c r="AH5288">
        <v>3401.28</v>
      </c>
      <c r="AI5288">
        <v>4824.93</v>
      </c>
      <c r="AJ5288" t="s">
        <v>17</v>
      </c>
      <c r="AM5288" t="str">
        <f t="shared" si="246"/>
        <v>VIP</v>
      </c>
      <c r="AN5288" t="str">
        <f t="shared" si="247"/>
        <v>No</v>
      </c>
      <c r="AO5288" t="str" cm="1">
        <f t="array" ref="AO5288">_xlfn.IFS($C5288&lt;36,"Youth", $C5288&lt;66, "Middle_age", $C5288&gt;65, "Old")</f>
        <v>Middle_age</v>
      </c>
      <c r="AP5288" t="str">
        <f t="shared" si="248"/>
        <v>6 năm</v>
      </c>
    </row>
    <row r="5289" spans="1:42" x14ac:dyDescent="0.35">
      <c r="A5289" t="s">
        <v>6442</v>
      </c>
      <c r="B5289" t="s">
        <v>19</v>
      </c>
      <c r="C5289">
        <v>63</v>
      </c>
      <c r="D5289" t="s">
        <v>13</v>
      </c>
      <c r="E5289">
        <v>0</v>
      </c>
      <c r="F5289" t="s">
        <v>797</v>
      </c>
      <c r="G5289">
        <v>95307</v>
      </c>
      <c r="H5289">
        <v>37.553469</v>
      </c>
      <c r="I5289">
        <v>-120.952825</v>
      </c>
      <c r="J5289">
        <v>0</v>
      </c>
      <c r="K5289" s="1">
        <v>1</v>
      </c>
      <c r="L5289" t="s">
        <v>12</v>
      </c>
      <c r="M5289" t="s">
        <v>10</v>
      </c>
      <c r="N5289">
        <v>14.42</v>
      </c>
      <c r="O5289" t="s">
        <v>13</v>
      </c>
      <c r="P5289" t="s">
        <v>10</v>
      </c>
      <c r="Q5289" t="s">
        <v>25</v>
      </c>
      <c r="R5289">
        <v>27</v>
      </c>
      <c r="S5289" t="s">
        <v>13</v>
      </c>
      <c r="T5289" t="s">
        <v>13</v>
      </c>
      <c r="U5289" t="s">
        <v>13</v>
      </c>
      <c r="V5289" t="s">
        <v>13</v>
      </c>
      <c r="W5289" t="s">
        <v>13</v>
      </c>
      <c r="X5289" t="s">
        <v>13</v>
      </c>
      <c r="Y5289" t="s">
        <v>13</v>
      </c>
      <c r="Z5289" t="s">
        <v>13</v>
      </c>
      <c r="AA5289" t="s">
        <v>21</v>
      </c>
      <c r="AB5289" t="s">
        <v>10</v>
      </c>
      <c r="AC5289" t="s">
        <v>26</v>
      </c>
      <c r="AD5289">
        <v>70.349999999999994</v>
      </c>
      <c r="AE5289">
        <v>70.349999999999994</v>
      </c>
      <c r="AF5289">
        <v>0</v>
      </c>
      <c r="AG5289">
        <v>10</v>
      </c>
      <c r="AH5289">
        <v>14.42</v>
      </c>
      <c r="AI5289">
        <v>94.77</v>
      </c>
      <c r="AJ5289" t="s">
        <v>68</v>
      </c>
      <c r="AM5289" t="str">
        <f t="shared" si="246"/>
        <v>Joined</v>
      </c>
      <c r="AN5289" t="str">
        <f t="shared" si="247"/>
        <v>No</v>
      </c>
      <c r="AO5289" t="str" cm="1">
        <f t="array" ref="AO5289">_xlfn.IFS($C5289&lt;36,"Youth", $C5289&lt;66, "Middle_age", $C5289&gt;65, "Old")</f>
        <v>Middle_age</v>
      </c>
      <c r="AP5289" t="str">
        <f t="shared" si="248"/>
        <v>1 năm</v>
      </c>
    </row>
    <row r="5290" spans="1:42" x14ac:dyDescent="0.35">
      <c r="A5290" t="s">
        <v>6443</v>
      </c>
      <c r="B5290" t="s">
        <v>19</v>
      </c>
      <c r="C5290">
        <v>21</v>
      </c>
      <c r="D5290" t="s">
        <v>13</v>
      </c>
      <c r="E5290">
        <v>0</v>
      </c>
      <c r="F5290" t="s">
        <v>105</v>
      </c>
      <c r="G5290">
        <v>90013</v>
      </c>
      <c r="H5290">
        <v>34.044638999999997</v>
      </c>
      <c r="I5290">
        <v>-118.240413</v>
      </c>
      <c r="J5290">
        <v>0</v>
      </c>
      <c r="K5290" s="1">
        <v>16</v>
      </c>
      <c r="L5290" t="s">
        <v>32</v>
      </c>
      <c r="M5290" t="s">
        <v>10</v>
      </c>
      <c r="N5290">
        <v>32.619999999999997</v>
      </c>
      <c r="O5290" t="s">
        <v>13</v>
      </c>
      <c r="P5290" t="s">
        <v>13</v>
      </c>
      <c r="AA5290" t="s">
        <v>43</v>
      </c>
      <c r="AB5290" t="s">
        <v>13</v>
      </c>
      <c r="AC5290" t="s">
        <v>16</v>
      </c>
      <c r="AD5290">
        <v>18.95</v>
      </c>
      <c r="AE5290">
        <v>326.8</v>
      </c>
      <c r="AF5290">
        <v>0</v>
      </c>
      <c r="AG5290">
        <v>0</v>
      </c>
      <c r="AH5290">
        <v>521.91999999999996</v>
      </c>
      <c r="AI5290">
        <v>848.72</v>
      </c>
      <c r="AJ5290" t="s">
        <v>17</v>
      </c>
      <c r="AM5290" t="str">
        <f t="shared" si="246"/>
        <v>Stayed</v>
      </c>
      <c r="AN5290" t="str">
        <f t="shared" si="247"/>
        <v>No</v>
      </c>
      <c r="AO5290" t="str" cm="1">
        <f t="array" ref="AO5290">_xlfn.IFS($C5290&lt;36,"Youth", $C5290&lt;66, "Middle_age", $C5290&gt;65, "Old")</f>
        <v>Youth</v>
      </c>
      <c r="AP5290" t="str">
        <f t="shared" si="248"/>
        <v>2 năm</v>
      </c>
    </row>
    <row r="5291" spans="1:42" x14ac:dyDescent="0.35">
      <c r="A5291" t="s">
        <v>6444</v>
      </c>
      <c r="B5291" t="s">
        <v>19</v>
      </c>
      <c r="C5291">
        <v>37</v>
      </c>
      <c r="D5291" t="s">
        <v>13</v>
      </c>
      <c r="E5291">
        <v>0</v>
      </c>
      <c r="F5291" t="s">
        <v>2167</v>
      </c>
      <c r="G5291">
        <v>91789</v>
      </c>
      <c r="H5291">
        <v>34.018354000000002</v>
      </c>
      <c r="I5291">
        <v>-117.85492000000001</v>
      </c>
      <c r="J5291">
        <v>0</v>
      </c>
      <c r="K5291" s="1">
        <v>53</v>
      </c>
      <c r="L5291" t="s">
        <v>46</v>
      </c>
      <c r="M5291" t="s">
        <v>10</v>
      </c>
      <c r="N5291">
        <v>4.82</v>
      </c>
      <c r="O5291" t="s">
        <v>13</v>
      </c>
      <c r="P5291" t="s">
        <v>10</v>
      </c>
      <c r="Q5291" t="s">
        <v>49</v>
      </c>
      <c r="R5291">
        <v>24</v>
      </c>
      <c r="S5291" t="s">
        <v>13</v>
      </c>
      <c r="T5291" t="s">
        <v>13</v>
      </c>
      <c r="U5291" t="s">
        <v>10</v>
      </c>
      <c r="V5291" t="s">
        <v>13</v>
      </c>
      <c r="W5291" t="s">
        <v>13</v>
      </c>
      <c r="X5291" t="s">
        <v>10</v>
      </c>
      <c r="Y5291" t="s">
        <v>10</v>
      </c>
      <c r="Z5291" t="s">
        <v>10</v>
      </c>
      <c r="AA5291" t="s">
        <v>15</v>
      </c>
      <c r="AB5291" t="s">
        <v>10</v>
      </c>
      <c r="AC5291" t="s">
        <v>26</v>
      </c>
      <c r="AD5291">
        <v>61.1</v>
      </c>
      <c r="AE5291">
        <v>3357.9</v>
      </c>
      <c r="AF5291">
        <v>0</v>
      </c>
      <c r="AG5291">
        <v>0</v>
      </c>
      <c r="AH5291">
        <v>255.46</v>
      </c>
      <c r="AI5291">
        <v>3613.36</v>
      </c>
      <c r="AJ5291" t="s">
        <v>17</v>
      </c>
      <c r="AM5291" t="str">
        <f t="shared" si="246"/>
        <v>VIP</v>
      </c>
      <c r="AN5291" t="str">
        <f t="shared" si="247"/>
        <v>No</v>
      </c>
      <c r="AO5291" t="str" cm="1">
        <f t="array" ref="AO5291">_xlfn.IFS($C5291&lt;36,"Youth", $C5291&lt;66, "Middle_age", $C5291&gt;65, "Old")</f>
        <v>Middle_age</v>
      </c>
      <c r="AP5291" t="str">
        <f t="shared" si="248"/>
        <v>5 năm</v>
      </c>
    </row>
    <row r="5292" spans="1:42" x14ac:dyDescent="0.35">
      <c r="A5292" t="s">
        <v>6445</v>
      </c>
      <c r="B5292" t="s">
        <v>9</v>
      </c>
      <c r="C5292">
        <v>42</v>
      </c>
      <c r="D5292" t="s">
        <v>10</v>
      </c>
      <c r="E5292">
        <v>0</v>
      </c>
      <c r="F5292" t="s">
        <v>82</v>
      </c>
      <c r="G5292">
        <v>93201</v>
      </c>
      <c r="H5292">
        <v>35.869625999999997</v>
      </c>
      <c r="I5292">
        <v>-119.498771</v>
      </c>
      <c r="J5292">
        <v>1</v>
      </c>
      <c r="K5292" s="1">
        <v>13</v>
      </c>
      <c r="L5292" t="s">
        <v>12</v>
      </c>
      <c r="M5292" t="s">
        <v>13</v>
      </c>
      <c r="P5292" t="s">
        <v>10</v>
      </c>
      <c r="Q5292" t="s">
        <v>49</v>
      </c>
      <c r="R5292">
        <v>8</v>
      </c>
      <c r="S5292" t="s">
        <v>13</v>
      </c>
      <c r="T5292" t="s">
        <v>13</v>
      </c>
      <c r="U5292" t="s">
        <v>10</v>
      </c>
      <c r="V5292" t="s">
        <v>13</v>
      </c>
      <c r="W5292" t="s">
        <v>10</v>
      </c>
      <c r="X5292" t="s">
        <v>10</v>
      </c>
      <c r="Y5292" t="s">
        <v>10</v>
      </c>
      <c r="Z5292" t="s">
        <v>10</v>
      </c>
      <c r="AA5292" t="s">
        <v>21</v>
      </c>
      <c r="AB5292" t="s">
        <v>10</v>
      </c>
      <c r="AC5292" t="s">
        <v>26</v>
      </c>
      <c r="AD5292">
        <v>48.75</v>
      </c>
      <c r="AE5292">
        <v>633.4</v>
      </c>
      <c r="AF5292">
        <v>0</v>
      </c>
      <c r="AG5292">
        <v>0</v>
      </c>
      <c r="AH5292">
        <v>0</v>
      </c>
      <c r="AI5292">
        <v>633.4</v>
      </c>
      <c r="AJ5292" t="s">
        <v>27</v>
      </c>
      <c r="AK5292" t="s">
        <v>91</v>
      </c>
      <c r="AL5292" t="s">
        <v>165</v>
      </c>
      <c r="AM5292" t="str">
        <f t="shared" si="246"/>
        <v>Churned</v>
      </c>
      <c r="AN5292" t="str">
        <f t="shared" si="247"/>
        <v>No</v>
      </c>
      <c r="AO5292" t="str" cm="1">
        <f t="array" ref="AO5292">_xlfn.IFS($C5292&lt;36,"Youth", $C5292&lt;66, "Middle_age", $C5292&gt;65, "Old")</f>
        <v>Middle_age</v>
      </c>
      <c r="AP5292" t="str">
        <f t="shared" si="248"/>
        <v>2 năm</v>
      </c>
    </row>
    <row r="5293" spans="1:42" x14ac:dyDescent="0.35">
      <c r="A5293" t="s">
        <v>6446</v>
      </c>
      <c r="B5293" t="s">
        <v>19</v>
      </c>
      <c r="C5293">
        <v>74</v>
      </c>
      <c r="D5293" t="s">
        <v>10</v>
      </c>
      <c r="E5293">
        <v>3</v>
      </c>
      <c r="F5293" t="s">
        <v>411</v>
      </c>
      <c r="G5293">
        <v>90808</v>
      </c>
      <c r="H5293">
        <v>33.823943</v>
      </c>
      <c r="I5293">
        <v>-118.111335</v>
      </c>
      <c r="J5293">
        <v>1</v>
      </c>
      <c r="K5293" s="1">
        <v>71</v>
      </c>
      <c r="L5293" t="s">
        <v>12</v>
      </c>
      <c r="M5293" t="s">
        <v>10</v>
      </c>
      <c r="N5293">
        <v>46.11</v>
      </c>
      <c r="O5293" t="s">
        <v>10</v>
      </c>
      <c r="P5293" t="s">
        <v>10</v>
      </c>
      <c r="Q5293" t="s">
        <v>49</v>
      </c>
      <c r="R5293">
        <v>20</v>
      </c>
      <c r="S5293" t="s">
        <v>13</v>
      </c>
      <c r="T5293" t="s">
        <v>10</v>
      </c>
      <c r="U5293" t="s">
        <v>10</v>
      </c>
      <c r="V5293" t="s">
        <v>10</v>
      </c>
      <c r="W5293" t="s">
        <v>13</v>
      </c>
      <c r="X5293" t="s">
        <v>10</v>
      </c>
      <c r="Y5293" t="s">
        <v>13</v>
      </c>
      <c r="Z5293" t="s">
        <v>13</v>
      </c>
      <c r="AA5293" t="s">
        <v>15</v>
      </c>
      <c r="AB5293" t="s">
        <v>10</v>
      </c>
      <c r="AC5293" t="s">
        <v>26</v>
      </c>
      <c r="AD5293">
        <v>72.900000000000006</v>
      </c>
      <c r="AE5293">
        <v>5139.6499999999996</v>
      </c>
      <c r="AF5293">
        <v>0</v>
      </c>
      <c r="AG5293">
        <v>20</v>
      </c>
      <c r="AH5293">
        <v>3273.81</v>
      </c>
      <c r="AI5293">
        <v>8433.4599999999991</v>
      </c>
      <c r="AJ5293" t="s">
        <v>17</v>
      </c>
      <c r="AM5293" t="str">
        <f t="shared" si="246"/>
        <v>VIP</v>
      </c>
      <c r="AN5293" t="str">
        <f t="shared" si="247"/>
        <v>Yes</v>
      </c>
      <c r="AO5293" t="str" cm="1">
        <f t="array" ref="AO5293">_xlfn.IFS($C5293&lt;36,"Youth", $C5293&lt;66, "Middle_age", $C5293&gt;65, "Old")</f>
        <v>Old</v>
      </c>
      <c r="AP5293" t="str">
        <f t="shared" si="248"/>
        <v>6 năm</v>
      </c>
    </row>
    <row r="5294" spans="1:42" x14ac:dyDescent="0.35">
      <c r="A5294" t="s">
        <v>6447</v>
      </c>
      <c r="B5294" t="s">
        <v>19</v>
      </c>
      <c r="C5294">
        <v>23</v>
      </c>
      <c r="D5294" t="s">
        <v>10</v>
      </c>
      <c r="E5294">
        <v>0</v>
      </c>
      <c r="F5294" t="s">
        <v>361</v>
      </c>
      <c r="G5294">
        <v>94121</v>
      </c>
      <c r="H5294">
        <v>37.776718000000002</v>
      </c>
      <c r="I5294">
        <v>-122.49578099999999</v>
      </c>
      <c r="J5294">
        <v>1</v>
      </c>
      <c r="K5294" s="1">
        <v>60</v>
      </c>
      <c r="L5294" t="s">
        <v>46</v>
      </c>
      <c r="M5294" t="s">
        <v>10</v>
      </c>
      <c r="N5294">
        <v>16.420000000000002</v>
      </c>
      <c r="O5294" t="s">
        <v>10</v>
      </c>
      <c r="P5294" t="s">
        <v>13</v>
      </c>
      <c r="AA5294" t="s">
        <v>15</v>
      </c>
      <c r="AB5294" t="s">
        <v>13</v>
      </c>
      <c r="AC5294" t="s">
        <v>26</v>
      </c>
      <c r="AD5294">
        <v>24.15</v>
      </c>
      <c r="AE5294">
        <v>1505.9</v>
      </c>
      <c r="AF5294">
        <v>0</v>
      </c>
      <c r="AG5294">
        <v>0</v>
      </c>
      <c r="AH5294">
        <v>985.2</v>
      </c>
      <c r="AI5294">
        <v>2491.1</v>
      </c>
      <c r="AJ5294" t="s">
        <v>17</v>
      </c>
      <c r="AM5294" t="str">
        <f t="shared" si="246"/>
        <v>Stayed</v>
      </c>
      <c r="AN5294" t="str">
        <f t="shared" si="247"/>
        <v>No</v>
      </c>
      <c r="AO5294" t="str" cm="1">
        <f t="array" ref="AO5294">_xlfn.IFS($C5294&lt;36,"Youth", $C5294&lt;66, "Middle_age", $C5294&gt;65, "Old")</f>
        <v>Youth</v>
      </c>
      <c r="AP5294" t="str">
        <f t="shared" si="248"/>
        <v>5 năm</v>
      </c>
    </row>
    <row r="5295" spans="1:42" x14ac:dyDescent="0.35">
      <c r="A5295" t="s">
        <v>6448</v>
      </c>
      <c r="B5295" t="s">
        <v>19</v>
      </c>
      <c r="C5295">
        <v>76</v>
      </c>
      <c r="D5295" t="s">
        <v>10</v>
      </c>
      <c r="E5295">
        <v>2</v>
      </c>
      <c r="F5295" t="s">
        <v>4811</v>
      </c>
      <c r="G5295">
        <v>92677</v>
      </c>
      <c r="H5295">
        <v>33.529046999999998</v>
      </c>
      <c r="I5295">
        <v>-117.70117500000001</v>
      </c>
      <c r="J5295">
        <v>5</v>
      </c>
      <c r="K5295" s="1">
        <v>71</v>
      </c>
      <c r="L5295" t="s">
        <v>42</v>
      </c>
      <c r="M5295" t="s">
        <v>10</v>
      </c>
      <c r="N5295">
        <v>30.16</v>
      </c>
      <c r="O5295" t="s">
        <v>13</v>
      </c>
      <c r="P5295" t="s">
        <v>10</v>
      </c>
      <c r="Q5295" t="s">
        <v>25</v>
      </c>
      <c r="R5295">
        <v>19</v>
      </c>
      <c r="S5295" t="s">
        <v>10</v>
      </c>
      <c r="T5295" t="s">
        <v>10</v>
      </c>
      <c r="U5295" t="s">
        <v>10</v>
      </c>
      <c r="V5295" t="s">
        <v>13</v>
      </c>
      <c r="W5295" t="s">
        <v>13</v>
      </c>
      <c r="X5295" t="s">
        <v>13</v>
      </c>
      <c r="Y5295" t="s">
        <v>13</v>
      </c>
      <c r="Z5295" t="s">
        <v>10</v>
      </c>
      <c r="AA5295" t="s">
        <v>15</v>
      </c>
      <c r="AB5295" t="s">
        <v>10</v>
      </c>
      <c r="AC5295" t="s">
        <v>26</v>
      </c>
      <c r="AD5295">
        <v>86.7</v>
      </c>
      <c r="AE5295">
        <v>6179.35</v>
      </c>
      <c r="AF5295">
        <v>0</v>
      </c>
      <c r="AG5295">
        <v>0</v>
      </c>
      <c r="AH5295">
        <v>2141.36</v>
      </c>
      <c r="AI5295">
        <v>8320.7099999999991</v>
      </c>
      <c r="AJ5295" t="s">
        <v>17</v>
      </c>
      <c r="AM5295" t="str">
        <f t="shared" si="246"/>
        <v>VIP</v>
      </c>
      <c r="AN5295" t="str">
        <f t="shared" si="247"/>
        <v>Yes</v>
      </c>
      <c r="AO5295" t="str" cm="1">
        <f t="array" ref="AO5295">_xlfn.IFS($C5295&lt;36,"Youth", $C5295&lt;66, "Middle_age", $C5295&gt;65, "Old")</f>
        <v>Old</v>
      </c>
      <c r="AP5295" t="str">
        <f t="shared" si="248"/>
        <v>6 năm</v>
      </c>
    </row>
    <row r="5296" spans="1:42" x14ac:dyDescent="0.35">
      <c r="A5296" t="s">
        <v>6449</v>
      </c>
      <c r="B5296" t="s">
        <v>9</v>
      </c>
      <c r="C5296">
        <v>38</v>
      </c>
      <c r="D5296" t="s">
        <v>10</v>
      </c>
      <c r="E5296">
        <v>3</v>
      </c>
      <c r="F5296" t="s">
        <v>1612</v>
      </c>
      <c r="G5296">
        <v>94595</v>
      </c>
      <c r="H5296">
        <v>37.862127999999998</v>
      </c>
      <c r="I5296">
        <v>-122.075197</v>
      </c>
      <c r="J5296">
        <v>2</v>
      </c>
      <c r="K5296" s="1">
        <v>14</v>
      </c>
      <c r="L5296" t="s">
        <v>32</v>
      </c>
      <c r="M5296" t="s">
        <v>10</v>
      </c>
      <c r="N5296">
        <v>44.55</v>
      </c>
      <c r="O5296" t="s">
        <v>13</v>
      </c>
      <c r="P5296" t="s">
        <v>13</v>
      </c>
      <c r="AA5296" t="s">
        <v>43</v>
      </c>
      <c r="AB5296" t="s">
        <v>13</v>
      </c>
      <c r="AC5296" t="s">
        <v>153</v>
      </c>
      <c r="AD5296">
        <v>18.8</v>
      </c>
      <c r="AE5296">
        <v>255.55</v>
      </c>
      <c r="AF5296">
        <v>0</v>
      </c>
      <c r="AG5296">
        <v>0</v>
      </c>
      <c r="AH5296">
        <v>623.70000000000005</v>
      </c>
      <c r="AI5296">
        <v>879.25</v>
      </c>
      <c r="AJ5296" t="s">
        <v>17</v>
      </c>
      <c r="AM5296" t="str">
        <f t="shared" si="246"/>
        <v>Stayed</v>
      </c>
      <c r="AN5296" t="str">
        <f t="shared" si="247"/>
        <v>Yes</v>
      </c>
      <c r="AO5296" t="str" cm="1">
        <f t="array" ref="AO5296">_xlfn.IFS($C5296&lt;36,"Youth", $C5296&lt;66, "Middle_age", $C5296&gt;65, "Old")</f>
        <v>Middle_age</v>
      </c>
      <c r="AP5296" t="str">
        <f t="shared" si="248"/>
        <v>2 năm</v>
      </c>
    </row>
    <row r="5297" spans="1:42" x14ac:dyDescent="0.35">
      <c r="A5297" t="s">
        <v>6450</v>
      </c>
      <c r="B5297" t="s">
        <v>19</v>
      </c>
      <c r="C5297">
        <v>35</v>
      </c>
      <c r="D5297" t="s">
        <v>13</v>
      </c>
      <c r="E5297">
        <v>0</v>
      </c>
      <c r="F5297" t="s">
        <v>6421</v>
      </c>
      <c r="G5297">
        <v>92341</v>
      </c>
      <c r="H5297">
        <v>34.244410999999999</v>
      </c>
      <c r="I5297">
        <v>-117.072654</v>
      </c>
      <c r="J5297">
        <v>0</v>
      </c>
      <c r="K5297" s="1">
        <v>7</v>
      </c>
      <c r="L5297" t="s">
        <v>12</v>
      </c>
      <c r="M5297" t="s">
        <v>10</v>
      </c>
      <c r="N5297">
        <v>36.840000000000003</v>
      </c>
      <c r="O5297" t="s">
        <v>10</v>
      </c>
      <c r="P5297" t="s">
        <v>10</v>
      </c>
      <c r="Q5297" t="s">
        <v>25</v>
      </c>
      <c r="R5297">
        <v>17</v>
      </c>
      <c r="S5297" t="s">
        <v>13</v>
      </c>
      <c r="T5297" t="s">
        <v>13</v>
      </c>
      <c r="U5297" t="s">
        <v>10</v>
      </c>
      <c r="V5297" t="s">
        <v>13</v>
      </c>
      <c r="W5297" t="s">
        <v>10</v>
      </c>
      <c r="X5297" t="s">
        <v>13</v>
      </c>
      <c r="Y5297" t="s">
        <v>13</v>
      </c>
      <c r="Z5297" t="s">
        <v>13</v>
      </c>
      <c r="AA5297" t="s">
        <v>21</v>
      </c>
      <c r="AB5297" t="s">
        <v>10</v>
      </c>
      <c r="AC5297" t="s">
        <v>16</v>
      </c>
      <c r="AD5297">
        <v>89.35</v>
      </c>
      <c r="AE5297">
        <v>631.85</v>
      </c>
      <c r="AF5297">
        <v>0</v>
      </c>
      <c r="AG5297">
        <v>60</v>
      </c>
      <c r="AH5297">
        <v>257.88</v>
      </c>
      <c r="AI5297">
        <v>949.73</v>
      </c>
      <c r="AJ5297" t="s">
        <v>27</v>
      </c>
      <c r="AK5297" t="s">
        <v>87</v>
      </c>
      <c r="AL5297" t="s">
        <v>436</v>
      </c>
      <c r="AM5297" t="str">
        <f t="shared" si="246"/>
        <v>Churned</v>
      </c>
      <c r="AN5297" t="str">
        <f t="shared" si="247"/>
        <v>No</v>
      </c>
      <c r="AO5297" t="str" cm="1">
        <f t="array" ref="AO5297">_xlfn.IFS($C5297&lt;36,"Youth", $C5297&lt;66, "Middle_age", $C5297&gt;65, "Old")</f>
        <v>Youth</v>
      </c>
      <c r="AP5297" t="str">
        <f t="shared" si="248"/>
        <v>1 năm</v>
      </c>
    </row>
    <row r="5298" spans="1:42" x14ac:dyDescent="0.35">
      <c r="A5298" t="s">
        <v>6451</v>
      </c>
      <c r="B5298" t="s">
        <v>19</v>
      </c>
      <c r="C5298">
        <v>65</v>
      </c>
      <c r="D5298" t="s">
        <v>13</v>
      </c>
      <c r="E5298">
        <v>0</v>
      </c>
      <c r="F5298" t="s">
        <v>105</v>
      </c>
      <c r="G5298">
        <v>90005</v>
      </c>
      <c r="H5298">
        <v>34.059280999999999</v>
      </c>
      <c r="I5298">
        <v>-118.30741999999999</v>
      </c>
      <c r="J5298">
        <v>0</v>
      </c>
      <c r="K5298" s="1">
        <v>50</v>
      </c>
      <c r="L5298" t="s">
        <v>12</v>
      </c>
      <c r="M5298" t="s">
        <v>10</v>
      </c>
      <c r="N5298">
        <v>18.920000000000002</v>
      </c>
      <c r="O5298" t="s">
        <v>10</v>
      </c>
      <c r="P5298" t="s">
        <v>10</v>
      </c>
      <c r="Q5298" t="s">
        <v>25</v>
      </c>
      <c r="R5298">
        <v>11</v>
      </c>
      <c r="S5298" t="s">
        <v>13</v>
      </c>
      <c r="T5298" t="s">
        <v>13</v>
      </c>
      <c r="U5298" t="s">
        <v>13</v>
      </c>
      <c r="V5298" t="s">
        <v>13</v>
      </c>
      <c r="W5298" t="s">
        <v>10</v>
      </c>
      <c r="X5298" t="s">
        <v>10</v>
      </c>
      <c r="Y5298" t="s">
        <v>10</v>
      </c>
      <c r="Z5298" t="s">
        <v>10</v>
      </c>
      <c r="AA5298" t="s">
        <v>21</v>
      </c>
      <c r="AB5298" t="s">
        <v>10</v>
      </c>
      <c r="AC5298" t="s">
        <v>26</v>
      </c>
      <c r="AD5298">
        <v>95.7</v>
      </c>
      <c r="AE5298">
        <v>4816.7</v>
      </c>
      <c r="AF5298">
        <v>0</v>
      </c>
      <c r="AG5298">
        <v>0</v>
      </c>
      <c r="AH5298">
        <v>946</v>
      </c>
      <c r="AI5298">
        <v>5762.7</v>
      </c>
      <c r="AJ5298" t="s">
        <v>27</v>
      </c>
      <c r="AK5298" t="s">
        <v>33</v>
      </c>
      <c r="AL5298" t="s">
        <v>37</v>
      </c>
      <c r="AM5298" t="str">
        <f t="shared" si="246"/>
        <v>Churned</v>
      </c>
      <c r="AN5298" t="str">
        <f t="shared" si="247"/>
        <v>No</v>
      </c>
      <c r="AO5298" t="str" cm="1">
        <f t="array" ref="AO5298">_xlfn.IFS($C5298&lt;36,"Youth", $C5298&lt;66, "Middle_age", $C5298&gt;65, "Old")</f>
        <v>Middle_age</v>
      </c>
      <c r="AP5298" t="str">
        <f t="shared" si="248"/>
        <v>5 năm</v>
      </c>
    </row>
    <row r="5299" spans="1:42" x14ac:dyDescent="0.35">
      <c r="A5299" t="s">
        <v>6452</v>
      </c>
      <c r="B5299" t="s">
        <v>19</v>
      </c>
      <c r="C5299">
        <v>63</v>
      </c>
      <c r="D5299" t="s">
        <v>10</v>
      </c>
      <c r="E5299">
        <v>2</v>
      </c>
      <c r="F5299" t="s">
        <v>760</v>
      </c>
      <c r="G5299">
        <v>93621</v>
      </c>
      <c r="H5299">
        <v>36.789212999999997</v>
      </c>
      <c r="I5299">
        <v>-119.140338</v>
      </c>
      <c r="J5299">
        <v>5</v>
      </c>
      <c r="K5299" s="1">
        <v>69</v>
      </c>
      <c r="L5299" t="s">
        <v>12</v>
      </c>
      <c r="M5299" t="s">
        <v>10</v>
      </c>
      <c r="N5299">
        <v>11.6</v>
      </c>
      <c r="O5299" t="s">
        <v>10</v>
      </c>
      <c r="P5299" t="s">
        <v>13</v>
      </c>
      <c r="AA5299" t="s">
        <v>43</v>
      </c>
      <c r="AB5299" t="s">
        <v>10</v>
      </c>
      <c r="AC5299" t="s">
        <v>26</v>
      </c>
      <c r="AD5299">
        <v>26</v>
      </c>
      <c r="AE5299">
        <v>1796.55</v>
      </c>
      <c r="AF5299">
        <v>0</v>
      </c>
      <c r="AG5299">
        <v>0</v>
      </c>
      <c r="AH5299">
        <v>800.4</v>
      </c>
      <c r="AI5299">
        <v>2596.9499999999998</v>
      </c>
      <c r="AJ5299" t="s">
        <v>17</v>
      </c>
      <c r="AM5299" t="str">
        <f t="shared" si="246"/>
        <v>Stayed</v>
      </c>
      <c r="AN5299" t="str">
        <f t="shared" si="247"/>
        <v>Yes</v>
      </c>
      <c r="AO5299" t="str" cm="1">
        <f t="array" ref="AO5299">_xlfn.IFS($C5299&lt;36,"Youth", $C5299&lt;66, "Middle_age", $C5299&gt;65, "Old")</f>
        <v>Middle_age</v>
      </c>
      <c r="AP5299" t="str">
        <f t="shared" si="248"/>
        <v>6 năm</v>
      </c>
    </row>
    <row r="5300" spans="1:42" x14ac:dyDescent="0.35">
      <c r="A5300" t="s">
        <v>6453</v>
      </c>
      <c r="B5300" t="s">
        <v>9</v>
      </c>
      <c r="C5300">
        <v>76</v>
      </c>
      <c r="D5300" t="s">
        <v>13</v>
      </c>
      <c r="E5300">
        <v>0</v>
      </c>
      <c r="F5300" t="s">
        <v>1329</v>
      </c>
      <c r="G5300">
        <v>95006</v>
      </c>
      <c r="H5300">
        <v>37.171726999999997</v>
      </c>
      <c r="I5300">
        <v>-122.142961</v>
      </c>
      <c r="J5300">
        <v>0</v>
      </c>
      <c r="K5300" s="1">
        <v>49</v>
      </c>
      <c r="L5300" t="s">
        <v>46</v>
      </c>
      <c r="M5300" t="s">
        <v>10</v>
      </c>
      <c r="N5300">
        <v>44.88</v>
      </c>
      <c r="O5300" t="s">
        <v>10</v>
      </c>
      <c r="P5300" t="s">
        <v>10</v>
      </c>
      <c r="Q5300" t="s">
        <v>25</v>
      </c>
      <c r="R5300">
        <v>15</v>
      </c>
      <c r="S5300" t="s">
        <v>13</v>
      </c>
      <c r="T5300" t="s">
        <v>13</v>
      </c>
      <c r="U5300" t="s">
        <v>10</v>
      </c>
      <c r="V5300" t="s">
        <v>13</v>
      </c>
      <c r="W5300" t="s">
        <v>13</v>
      </c>
      <c r="X5300" t="s">
        <v>10</v>
      </c>
      <c r="Y5300" t="s">
        <v>13</v>
      </c>
      <c r="Z5300" t="s">
        <v>10</v>
      </c>
      <c r="AA5300" t="s">
        <v>21</v>
      </c>
      <c r="AB5300" t="s">
        <v>10</v>
      </c>
      <c r="AC5300" t="s">
        <v>16</v>
      </c>
      <c r="AD5300">
        <v>90.85</v>
      </c>
      <c r="AE5300">
        <v>4515.8500000000004</v>
      </c>
      <c r="AF5300">
        <v>0</v>
      </c>
      <c r="AG5300">
        <v>0</v>
      </c>
      <c r="AH5300">
        <v>2199.12</v>
      </c>
      <c r="AI5300">
        <v>6714.97</v>
      </c>
      <c r="AJ5300" t="s">
        <v>27</v>
      </c>
      <c r="AK5300" t="s">
        <v>91</v>
      </c>
      <c r="AL5300" t="s">
        <v>165</v>
      </c>
      <c r="AM5300" t="str">
        <f t="shared" si="246"/>
        <v>Churned</v>
      </c>
      <c r="AN5300" t="str">
        <f t="shared" si="247"/>
        <v>No</v>
      </c>
      <c r="AO5300" t="str" cm="1">
        <f t="array" ref="AO5300">_xlfn.IFS($C5300&lt;36,"Youth", $C5300&lt;66, "Middle_age", $C5300&gt;65, "Old")</f>
        <v>Old</v>
      </c>
      <c r="AP5300" t="str">
        <f t="shared" si="248"/>
        <v>5 năm</v>
      </c>
    </row>
    <row r="5301" spans="1:42" x14ac:dyDescent="0.35">
      <c r="A5301" t="s">
        <v>6454</v>
      </c>
      <c r="B5301" t="s">
        <v>19</v>
      </c>
      <c r="C5301">
        <v>33</v>
      </c>
      <c r="D5301" t="s">
        <v>10</v>
      </c>
      <c r="E5301">
        <v>1</v>
      </c>
      <c r="F5301" t="s">
        <v>168</v>
      </c>
      <c r="G5301">
        <v>92256</v>
      </c>
      <c r="H5301">
        <v>34.097862999999997</v>
      </c>
      <c r="I5301">
        <v>-116.594561</v>
      </c>
      <c r="J5301">
        <v>1</v>
      </c>
      <c r="K5301" s="1">
        <v>37</v>
      </c>
      <c r="L5301" t="s">
        <v>99</v>
      </c>
      <c r="M5301" t="s">
        <v>10</v>
      </c>
      <c r="N5301">
        <v>38.89</v>
      </c>
      <c r="O5301" t="s">
        <v>10</v>
      </c>
      <c r="P5301" t="s">
        <v>10</v>
      </c>
      <c r="Q5301" t="s">
        <v>25</v>
      </c>
      <c r="R5301">
        <v>29</v>
      </c>
      <c r="S5301" t="s">
        <v>13</v>
      </c>
      <c r="T5301" t="s">
        <v>10</v>
      </c>
      <c r="U5301" t="s">
        <v>10</v>
      </c>
      <c r="V5301" t="s">
        <v>13</v>
      </c>
      <c r="W5301" t="s">
        <v>10</v>
      </c>
      <c r="X5301" t="s">
        <v>13</v>
      </c>
      <c r="Y5301" t="s">
        <v>13</v>
      </c>
      <c r="Z5301" t="s">
        <v>10</v>
      </c>
      <c r="AA5301" t="s">
        <v>21</v>
      </c>
      <c r="AB5301" t="s">
        <v>10</v>
      </c>
      <c r="AC5301" t="s">
        <v>26</v>
      </c>
      <c r="AD5301">
        <v>92.95</v>
      </c>
      <c r="AE5301">
        <v>3415.25</v>
      </c>
      <c r="AF5301">
        <v>0</v>
      </c>
      <c r="AG5301">
        <v>0</v>
      </c>
      <c r="AH5301">
        <v>1438.93</v>
      </c>
      <c r="AI5301">
        <v>4854.18</v>
      </c>
      <c r="AJ5301" t="s">
        <v>17</v>
      </c>
      <c r="AM5301" t="str">
        <f t="shared" si="246"/>
        <v>VIP</v>
      </c>
      <c r="AN5301" t="str">
        <f t="shared" si="247"/>
        <v>Yes</v>
      </c>
      <c r="AO5301" t="str" cm="1">
        <f t="array" ref="AO5301">_xlfn.IFS($C5301&lt;36,"Youth", $C5301&lt;66, "Middle_age", $C5301&gt;65, "Old")</f>
        <v>Youth</v>
      </c>
      <c r="AP5301" t="str">
        <f t="shared" si="248"/>
        <v>4 năm</v>
      </c>
    </row>
    <row r="5302" spans="1:42" x14ac:dyDescent="0.35">
      <c r="A5302" t="s">
        <v>6455</v>
      </c>
      <c r="B5302" t="s">
        <v>19</v>
      </c>
      <c r="C5302">
        <v>56</v>
      </c>
      <c r="D5302" t="s">
        <v>13</v>
      </c>
      <c r="E5302">
        <v>0</v>
      </c>
      <c r="F5302" t="s">
        <v>320</v>
      </c>
      <c r="G5302">
        <v>95630</v>
      </c>
      <c r="H5302">
        <v>38.672637999999999</v>
      </c>
      <c r="I5302">
        <v>-121.147403</v>
      </c>
      <c r="J5302">
        <v>0</v>
      </c>
      <c r="K5302" s="1">
        <v>43</v>
      </c>
      <c r="L5302" t="s">
        <v>46</v>
      </c>
      <c r="M5302" t="s">
        <v>10</v>
      </c>
      <c r="N5302">
        <v>39.369999999999997</v>
      </c>
      <c r="O5302" t="s">
        <v>10</v>
      </c>
      <c r="P5302" t="s">
        <v>10</v>
      </c>
      <c r="Q5302" t="s">
        <v>25</v>
      </c>
      <c r="R5302">
        <v>23</v>
      </c>
      <c r="S5302" t="s">
        <v>13</v>
      </c>
      <c r="T5302" t="s">
        <v>13</v>
      </c>
      <c r="U5302" t="s">
        <v>13</v>
      </c>
      <c r="V5302" t="s">
        <v>10</v>
      </c>
      <c r="W5302" t="s">
        <v>10</v>
      </c>
      <c r="X5302" t="s">
        <v>10</v>
      </c>
      <c r="Y5302" t="s">
        <v>10</v>
      </c>
      <c r="Z5302" t="s">
        <v>13</v>
      </c>
      <c r="AA5302" t="s">
        <v>15</v>
      </c>
      <c r="AB5302" t="s">
        <v>10</v>
      </c>
      <c r="AC5302" t="s">
        <v>26</v>
      </c>
      <c r="AD5302">
        <v>100</v>
      </c>
      <c r="AE5302">
        <v>4211.55</v>
      </c>
      <c r="AF5302">
        <v>0</v>
      </c>
      <c r="AG5302">
        <v>140</v>
      </c>
      <c r="AH5302">
        <v>1692.91</v>
      </c>
      <c r="AI5302">
        <v>6044.46</v>
      </c>
      <c r="AJ5302" t="s">
        <v>27</v>
      </c>
      <c r="AK5302" t="s">
        <v>33</v>
      </c>
      <c r="AL5302" t="s">
        <v>34</v>
      </c>
      <c r="AM5302" t="str">
        <f t="shared" si="246"/>
        <v>Churned</v>
      </c>
      <c r="AN5302" t="str">
        <f t="shared" si="247"/>
        <v>No</v>
      </c>
      <c r="AO5302" t="str" cm="1">
        <f t="array" ref="AO5302">_xlfn.IFS($C5302&lt;36,"Youth", $C5302&lt;66, "Middle_age", $C5302&gt;65, "Old")</f>
        <v>Middle_age</v>
      </c>
      <c r="AP5302" t="str">
        <f t="shared" si="248"/>
        <v>4 năm</v>
      </c>
    </row>
    <row r="5303" spans="1:42" x14ac:dyDescent="0.35">
      <c r="A5303" t="s">
        <v>6456</v>
      </c>
      <c r="B5303" t="s">
        <v>9</v>
      </c>
      <c r="C5303">
        <v>63</v>
      </c>
      <c r="D5303" t="s">
        <v>13</v>
      </c>
      <c r="E5303">
        <v>0</v>
      </c>
      <c r="F5303" t="s">
        <v>253</v>
      </c>
      <c r="G5303">
        <v>93202</v>
      </c>
      <c r="H5303">
        <v>36.315978999999999</v>
      </c>
      <c r="I5303">
        <v>-119.710852</v>
      </c>
      <c r="J5303">
        <v>0</v>
      </c>
      <c r="K5303" s="1">
        <v>4</v>
      </c>
      <c r="L5303" t="s">
        <v>24</v>
      </c>
      <c r="M5303" t="s">
        <v>10</v>
      </c>
      <c r="N5303">
        <v>43.32</v>
      </c>
      <c r="O5303" t="s">
        <v>10</v>
      </c>
      <c r="P5303" t="s">
        <v>10</v>
      </c>
      <c r="Q5303" t="s">
        <v>25</v>
      </c>
      <c r="R5303">
        <v>20</v>
      </c>
      <c r="S5303" t="s">
        <v>13</v>
      </c>
      <c r="T5303" t="s">
        <v>13</v>
      </c>
      <c r="U5303" t="s">
        <v>13</v>
      </c>
      <c r="V5303" t="s">
        <v>13</v>
      </c>
      <c r="W5303" t="s">
        <v>10</v>
      </c>
      <c r="X5303" t="s">
        <v>13</v>
      </c>
      <c r="Y5303" t="s">
        <v>13</v>
      </c>
      <c r="Z5303" t="s">
        <v>13</v>
      </c>
      <c r="AA5303" t="s">
        <v>21</v>
      </c>
      <c r="AB5303" t="s">
        <v>10</v>
      </c>
      <c r="AC5303" t="s">
        <v>26</v>
      </c>
      <c r="AD5303">
        <v>85.65</v>
      </c>
      <c r="AE5303">
        <v>321.64999999999998</v>
      </c>
      <c r="AF5303">
        <v>0</v>
      </c>
      <c r="AG5303">
        <v>10</v>
      </c>
      <c r="AH5303">
        <v>173.28</v>
      </c>
      <c r="AI5303">
        <v>504.93</v>
      </c>
      <c r="AJ5303" t="s">
        <v>27</v>
      </c>
      <c r="AK5303" t="s">
        <v>28</v>
      </c>
      <c r="AL5303" t="s">
        <v>29</v>
      </c>
      <c r="AM5303" t="str">
        <f t="shared" si="246"/>
        <v>Churned</v>
      </c>
      <c r="AN5303" t="str">
        <f t="shared" si="247"/>
        <v>No</v>
      </c>
      <c r="AO5303" t="str" cm="1">
        <f t="array" ref="AO5303">_xlfn.IFS($C5303&lt;36,"Youth", $C5303&lt;66, "Middle_age", $C5303&gt;65, "Old")</f>
        <v>Middle_age</v>
      </c>
      <c r="AP5303" t="str">
        <f t="shared" si="248"/>
        <v>1 năm</v>
      </c>
    </row>
    <row r="5304" spans="1:42" x14ac:dyDescent="0.35">
      <c r="A5304" t="s">
        <v>6457</v>
      </c>
      <c r="B5304" t="s">
        <v>19</v>
      </c>
      <c r="C5304">
        <v>26</v>
      </c>
      <c r="D5304" t="s">
        <v>10</v>
      </c>
      <c r="E5304">
        <v>0</v>
      </c>
      <c r="F5304" t="s">
        <v>411</v>
      </c>
      <c r="G5304">
        <v>90803</v>
      </c>
      <c r="H5304">
        <v>33.760458</v>
      </c>
      <c r="I5304">
        <v>-118.12972499999999</v>
      </c>
      <c r="J5304">
        <v>5</v>
      </c>
      <c r="K5304" s="1">
        <v>7</v>
      </c>
      <c r="L5304" t="s">
        <v>12</v>
      </c>
      <c r="M5304" t="s">
        <v>13</v>
      </c>
      <c r="P5304" t="s">
        <v>10</v>
      </c>
      <c r="Q5304" t="s">
        <v>14</v>
      </c>
      <c r="R5304">
        <v>58</v>
      </c>
      <c r="S5304" t="s">
        <v>10</v>
      </c>
      <c r="T5304" t="s">
        <v>10</v>
      </c>
      <c r="U5304" t="s">
        <v>10</v>
      </c>
      <c r="V5304" t="s">
        <v>13</v>
      </c>
      <c r="W5304" t="s">
        <v>13</v>
      </c>
      <c r="X5304" t="s">
        <v>13</v>
      </c>
      <c r="Y5304" t="s">
        <v>13</v>
      </c>
      <c r="Z5304" t="s">
        <v>10</v>
      </c>
      <c r="AA5304" t="s">
        <v>43</v>
      </c>
      <c r="AB5304" t="s">
        <v>13</v>
      </c>
      <c r="AC5304" t="s">
        <v>16</v>
      </c>
      <c r="AD5304">
        <v>38.549999999999997</v>
      </c>
      <c r="AE5304">
        <v>280</v>
      </c>
      <c r="AF5304">
        <v>0</v>
      </c>
      <c r="AG5304">
        <v>0</v>
      </c>
      <c r="AH5304">
        <v>0</v>
      </c>
      <c r="AI5304">
        <v>280</v>
      </c>
      <c r="AJ5304" t="s">
        <v>17</v>
      </c>
      <c r="AM5304" t="str">
        <f t="shared" si="246"/>
        <v>Stayed</v>
      </c>
      <c r="AN5304" t="str">
        <f t="shared" si="247"/>
        <v>No</v>
      </c>
      <c r="AO5304" t="str" cm="1">
        <f t="array" ref="AO5304">_xlfn.IFS($C5304&lt;36,"Youth", $C5304&lt;66, "Middle_age", $C5304&gt;65, "Old")</f>
        <v>Youth</v>
      </c>
      <c r="AP5304" t="str">
        <f t="shared" si="248"/>
        <v>1 năm</v>
      </c>
    </row>
    <row r="5305" spans="1:42" x14ac:dyDescent="0.35">
      <c r="A5305" t="s">
        <v>6458</v>
      </c>
      <c r="B5305" t="s">
        <v>19</v>
      </c>
      <c r="C5305">
        <v>56</v>
      </c>
      <c r="D5305" t="s">
        <v>13</v>
      </c>
      <c r="E5305">
        <v>0</v>
      </c>
      <c r="F5305" t="s">
        <v>114</v>
      </c>
      <c r="G5305">
        <v>95202</v>
      </c>
      <c r="H5305">
        <v>37.959705999999997</v>
      </c>
      <c r="I5305">
        <v>-121.28766899999999</v>
      </c>
      <c r="J5305">
        <v>0</v>
      </c>
      <c r="K5305" s="1">
        <v>57</v>
      </c>
      <c r="L5305" t="s">
        <v>46</v>
      </c>
      <c r="M5305" t="s">
        <v>10</v>
      </c>
      <c r="N5305">
        <v>12.99</v>
      </c>
      <c r="O5305" t="s">
        <v>13</v>
      </c>
      <c r="P5305" t="s">
        <v>13</v>
      </c>
      <c r="AA5305" t="s">
        <v>43</v>
      </c>
      <c r="AB5305" t="s">
        <v>13</v>
      </c>
      <c r="AC5305" t="s">
        <v>16</v>
      </c>
      <c r="AD5305">
        <v>20.55</v>
      </c>
      <c r="AE5305">
        <v>1252.8499999999999</v>
      </c>
      <c r="AF5305">
        <v>0</v>
      </c>
      <c r="AG5305">
        <v>0</v>
      </c>
      <c r="AH5305">
        <v>740.43</v>
      </c>
      <c r="AI5305">
        <v>1993.28</v>
      </c>
      <c r="AJ5305" t="s">
        <v>17</v>
      </c>
      <c r="AM5305" t="str">
        <f t="shared" si="246"/>
        <v>Stayed</v>
      </c>
      <c r="AN5305" t="str">
        <f t="shared" si="247"/>
        <v>No</v>
      </c>
      <c r="AO5305" t="str" cm="1">
        <f t="array" ref="AO5305">_xlfn.IFS($C5305&lt;36,"Youth", $C5305&lt;66, "Middle_age", $C5305&gt;65, "Old")</f>
        <v>Middle_age</v>
      </c>
      <c r="AP5305" t="str">
        <f t="shared" si="248"/>
        <v>5 năm</v>
      </c>
    </row>
    <row r="5306" spans="1:42" x14ac:dyDescent="0.35">
      <c r="A5306" t="s">
        <v>6459</v>
      </c>
      <c r="B5306" t="s">
        <v>19</v>
      </c>
      <c r="C5306">
        <v>64</v>
      </c>
      <c r="D5306" t="s">
        <v>13</v>
      </c>
      <c r="E5306">
        <v>0</v>
      </c>
      <c r="F5306" t="s">
        <v>2145</v>
      </c>
      <c r="G5306">
        <v>95619</v>
      </c>
      <c r="H5306">
        <v>38.683605</v>
      </c>
      <c r="I5306">
        <v>-120.811852</v>
      </c>
      <c r="J5306">
        <v>0</v>
      </c>
      <c r="K5306" s="1">
        <v>1</v>
      </c>
      <c r="L5306" t="s">
        <v>12</v>
      </c>
      <c r="M5306" t="s">
        <v>10</v>
      </c>
      <c r="N5306">
        <v>24.48</v>
      </c>
      <c r="O5306" t="s">
        <v>10</v>
      </c>
      <c r="P5306" t="s">
        <v>10</v>
      </c>
      <c r="Q5306" t="s">
        <v>25</v>
      </c>
      <c r="R5306">
        <v>24</v>
      </c>
      <c r="S5306" t="s">
        <v>13</v>
      </c>
      <c r="T5306" t="s">
        <v>10</v>
      </c>
      <c r="U5306" t="s">
        <v>13</v>
      </c>
      <c r="V5306" t="s">
        <v>13</v>
      </c>
      <c r="W5306" t="s">
        <v>13</v>
      </c>
      <c r="X5306" t="s">
        <v>13</v>
      </c>
      <c r="Y5306" t="s">
        <v>13</v>
      </c>
      <c r="Z5306" t="s">
        <v>10</v>
      </c>
      <c r="AA5306" t="s">
        <v>21</v>
      </c>
      <c r="AB5306" t="s">
        <v>10</v>
      </c>
      <c r="AC5306" t="s">
        <v>26</v>
      </c>
      <c r="AD5306">
        <v>79.150000000000006</v>
      </c>
      <c r="AE5306">
        <v>79.150000000000006</v>
      </c>
      <c r="AF5306">
        <v>0</v>
      </c>
      <c r="AG5306">
        <v>0</v>
      </c>
      <c r="AH5306">
        <v>24.48</v>
      </c>
      <c r="AI5306">
        <v>103.63</v>
      </c>
      <c r="AJ5306" t="s">
        <v>27</v>
      </c>
      <c r="AK5306" t="s">
        <v>28</v>
      </c>
      <c r="AL5306" t="s">
        <v>29</v>
      </c>
      <c r="AM5306" t="str">
        <f t="shared" si="246"/>
        <v>Churned</v>
      </c>
      <c r="AN5306" t="str">
        <f t="shared" si="247"/>
        <v>No</v>
      </c>
      <c r="AO5306" t="str" cm="1">
        <f t="array" ref="AO5306">_xlfn.IFS($C5306&lt;36,"Youth", $C5306&lt;66, "Middle_age", $C5306&gt;65, "Old")</f>
        <v>Middle_age</v>
      </c>
      <c r="AP5306" t="str">
        <f t="shared" si="248"/>
        <v>1 năm</v>
      </c>
    </row>
    <row r="5307" spans="1:42" x14ac:dyDescent="0.35">
      <c r="A5307" t="s">
        <v>6460</v>
      </c>
      <c r="B5307" t="s">
        <v>9</v>
      </c>
      <c r="C5307">
        <v>74</v>
      </c>
      <c r="D5307" t="s">
        <v>10</v>
      </c>
      <c r="E5307">
        <v>1</v>
      </c>
      <c r="F5307" t="s">
        <v>105</v>
      </c>
      <c r="G5307">
        <v>90063</v>
      </c>
      <c r="H5307">
        <v>34.044271000000002</v>
      </c>
      <c r="I5307">
        <v>-118.185237</v>
      </c>
      <c r="J5307">
        <v>1</v>
      </c>
      <c r="K5307" s="1">
        <v>8</v>
      </c>
      <c r="L5307" t="s">
        <v>24</v>
      </c>
      <c r="M5307" t="s">
        <v>10</v>
      </c>
      <c r="N5307">
        <v>48.85</v>
      </c>
      <c r="O5307" t="s">
        <v>10</v>
      </c>
      <c r="P5307" t="s">
        <v>10</v>
      </c>
      <c r="Q5307" t="s">
        <v>25</v>
      </c>
      <c r="R5307">
        <v>17</v>
      </c>
      <c r="S5307" t="s">
        <v>13</v>
      </c>
      <c r="T5307" t="s">
        <v>10</v>
      </c>
      <c r="U5307" t="s">
        <v>13</v>
      </c>
      <c r="V5307" t="s">
        <v>13</v>
      </c>
      <c r="W5307" t="s">
        <v>13</v>
      </c>
      <c r="X5307" t="s">
        <v>13</v>
      </c>
      <c r="Y5307" t="s">
        <v>13</v>
      </c>
      <c r="Z5307" t="s">
        <v>10</v>
      </c>
      <c r="AA5307" t="s">
        <v>21</v>
      </c>
      <c r="AB5307" t="s">
        <v>10</v>
      </c>
      <c r="AC5307" t="s">
        <v>16</v>
      </c>
      <c r="AD5307">
        <v>80.650000000000006</v>
      </c>
      <c r="AE5307">
        <v>633.29999999999995</v>
      </c>
      <c r="AF5307">
        <v>0</v>
      </c>
      <c r="AG5307">
        <v>0</v>
      </c>
      <c r="AH5307">
        <v>390.8</v>
      </c>
      <c r="AI5307">
        <v>1024.0999999999999</v>
      </c>
      <c r="AJ5307" t="s">
        <v>27</v>
      </c>
      <c r="AK5307" t="s">
        <v>28</v>
      </c>
      <c r="AL5307" t="s">
        <v>74</v>
      </c>
      <c r="AM5307" t="str">
        <f t="shared" si="246"/>
        <v>Churned</v>
      </c>
      <c r="AN5307" t="str">
        <f t="shared" si="247"/>
        <v>Yes</v>
      </c>
      <c r="AO5307" t="str" cm="1">
        <f t="array" ref="AO5307">_xlfn.IFS($C5307&lt;36,"Youth", $C5307&lt;66, "Middle_age", $C5307&gt;65, "Old")</f>
        <v>Old</v>
      </c>
      <c r="AP5307" t="str">
        <f t="shared" si="248"/>
        <v>1 năm</v>
      </c>
    </row>
    <row r="5308" spans="1:42" x14ac:dyDescent="0.35">
      <c r="A5308" t="s">
        <v>6461</v>
      </c>
      <c r="B5308" t="s">
        <v>9</v>
      </c>
      <c r="C5308">
        <v>57</v>
      </c>
      <c r="D5308" t="s">
        <v>10</v>
      </c>
      <c r="E5308">
        <v>0</v>
      </c>
      <c r="F5308" t="s">
        <v>4158</v>
      </c>
      <c r="G5308">
        <v>93265</v>
      </c>
      <c r="H5308">
        <v>36.245925999999997</v>
      </c>
      <c r="I5308">
        <v>-118.693138</v>
      </c>
      <c r="J5308">
        <v>9</v>
      </c>
      <c r="K5308" s="1">
        <v>61</v>
      </c>
      <c r="L5308" t="s">
        <v>46</v>
      </c>
      <c r="M5308" t="s">
        <v>10</v>
      </c>
      <c r="N5308">
        <v>1.27</v>
      </c>
      <c r="O5308" t="s">
        <v>13</v>
      </c>
      <c r="P5308" t="s">
        <v>10</v>
      </c>
      <c r="Q5308" t="s">
        <v>49</v>
      </c>
      <c r="R5308">
        <v>24</v>
      </c>
      <c r="S5308" t="s">
        <v>13</v>
      </c>
      <c r="T5308" t="s">
        <v>13</v>
      </c>
      <c r="U5308" t="s">
        <v>10</v>
      </c>
      <c r="V5308" t="s">
        <v>10</v>
      </c>
      <c r="W5308" t="s">
        <v>10</v>
      </c>
      <c r="X5308" t="s">
        <v>10</v>
      </c>
      <c r="Y5308" t="s">
        <v>10</v>
      </c>
      <c r="Z5308" t="s">
        <v>13</v>
      </c>
      <c r="AA5308" t="s">
        <v>43</v>
      </c>
      <c r="AB5308" t="s">
        <v>10</v>
      </c>
      <c r="AC5308" t="s">
        <v>26</v>
      </c>
      <c r="AD5308">
        <v>73.8</v>
      </c>
      <c r="AE5308">
        <v>4616.05</v>
      </c>
      <c r="AF5308">
        <v>49.51</v>
      </c>
      <c r="AG5308">
        <v>30</v>
      </c>
      <c r="AH5308">
        <v>77.47</v>
      </c>
      <c r="AI5308">
        <v>4674.01</v>
      </c>
      <c r="AJ5308" t="s">
        <v>17</v>
      </c>
      <c r="AM5308" t="str">
        <f t="shared" si="246"/>
        <v>VIP</v>
      </c>
      <c r="AN5308" t="str">
        <f t="shared" si="247"/>
        <v>No</v>
      </c>
      <c r="AO5308" t="str" cm="1">
        <f t="array" ref="AO5308">_xlfn.IFS($C5308&lt;36,"Youth", $C5308&lt;66, "Middle_age", $C5308&gt;65, "Old")</f>
        <v>Middle_age</v>
      </c>
      <c r="AP5308" t="str">
        <f t="shared" si="248"/>
        <v>6 năm</v>
      </c>
    </row>
    <row r="5309" spans="1:42" x14ac:dyDescent="0.35">
      <c r="A5309" t="s">
        <v>6462</v>
      </c>
      <c r="B5309" t="s">
        <v>9</v>
      </c>
      <c r="C5309">
        <v>21</v>
      </c>
      <c r="D5309" t="s">
        <v>13</v>
      </c>
      <c r="E5309">
        <v>1</v>
      </c>
      <c r="F5309" t="s">
        <v>292</v>
      </c>
      <c r="G5309">
        <v>95864</v>
      </c>
      <c r="H5309">
        <v>38.585825999999997</v>
      </c>
      <c r="I5309">
        <v>-121.37626299999999</v>
      </c>
      <c r="J5309">
        <v>0</v>
      </c>
      <c r="K5309" s="1">
        <v>2</v>
      </c>
      <c r="L5309" t="s">
        <v>12</v>
      </c>
      <c r="M5309" t="s">
        <v>10</v>
      </c>
      <c r="N5309">
        <v>18.61</v>
      </c>
      <c r="O5309" t="s">
        <v>13</v>
      </c>
      <c r="P5309" t="s">
        <v>10</v>
      </c>
      <c r="Q5309" t="s">
        <v>49</v>
      </c>
      <c r="R5309">
        <v>27</v>
      </c>
      <c r="S5309" t="s">
        <v>13</v>
      </c>
      <c r="T5309" t="s">
        <v>10</v>
      </c>
      <c r="U5309" t="s">
        <v>13</v>
      </c>
      <c r="V5309" t="s">
        <v>13</v>
      </c>
      <c r="W5309" t="s">
        <v>13</v>
      </c>
      <c r="X5309" t="s">
        <v>13</v>
      </c>
      <c r="Y5309" t="s">
        <v>13</v>
      </c>
      <c r="Z5309" t="s">
        <v>10</v>
      </c>
      <c r="AA5309" t="s">
        <v>21</v>
      </c>
      <c r="AB5309" t="s">
        <v>13</v>
      </c>
      <c r="AC5309" t="s">
        <v>16</v>
      </c>
      <c r="AD5309">
        <v>51.55</v>
      </c>
      <c r="AE5309">
        <v>106.2</v>
      </c>
      <c r="AF5309">
        <v>0</v>
      </c>
      <c r="AG5309">
        <v>0</v>
      </c>
      <c r="AH5309">
        <v>37.22</v>
      </c>
      <c r="AI5309">
        <v>143.41999999999999</v>
      </c>
      <c r="AJ5309" t="s">
        <v>68</v>
      </c>
      <c r="AM5309" t="str">
        <f t="shared" si="246"/>
        <v>Joined</v>
      </c>
      <c r="AN5309" t="str">
        <f t="shared" si="247"/>
        <v>Yes</v>
      </c>
      <c r="AO5309" t="str" cm="1">
        <f t="array" ref="AO5309">_xlfn.IFS($C5309&lt;36,"Youth", $C5309&lt;66, "Middle_age", $C5309&gt;65, "Old")</f>
        <v>Youth</v>
      </c>
      <c r="AP5309" t="str">
        <f t="shared" si="248"/>
        <v>1 năm</v>
      </c>
    </row>
    <row r="5310" spans="1:42" x14ac:dyDescent="0.35">
      <c r="A5310" t="s">
        <v>6463</v>
      </c>
      <c r="B5310" t="s">
        <v>9</v>
      </c>
      <c r="C5310">
        <v>29</v>
      </c>
      <c r="D5310" t="s">
        <v>10</v>
      </c>
      <c r="E5310">
        <v>0</v>
      </c>
      <c r="F5310" t="s">
        <v>774</v>
      </c>
      <c r="G5310">
        <v>93280</v>
      </c>
      <c r="H5310">
        <v>35.652242000000001</v>
      </c>
      <c r="I5310">
        <v>-119.4464</v>
      </c>
      <c r="J5310">
        <v>7</v>
      </c>
      <c r="K5310" s="1">
        <v>46</v>
      </c>
      <c r="L5310" t="s">
        <v>46</v>
      </c>
      <c r="M5310" t="s">
        <v>10</v>
      </c>
      <c r="N5310">
        <v>31.88</v>
      </c>
      <c r="O5310" t="s">
        <v>13</v>
      </c>
      <c r="P5310" t="s">
        <v>10</v>
      </c>
      <c r="Q5310" t="s">
        <v>49</v>
      </c>
      <c r="R5310">
        <v>53</v>
      </c>
      <c r="S5310" t="s">
        <v>13</v>
      </c>
      <c r="T5310" t="s">
        <v>10</v>
      </c>
      <c r="U5310" t="s">
        <v>13</v>
      </c>
      <c r="V5310" t="s">
        <v>13</v>
      </c>
      <c r="W5310" t="s">
        <v>10</v>
      </c>
      <c r="X5310" t="s">
        <v>10</v>
      </c>
      <c r="Y5310" t="s">
        <v>10</v>
      </c>
      <c r="Z5310" t="s">
        <v>10</v>
      </c>
      <c r="AA5310" t="s">
        <v>21</v>
      </c>
      <c r="AB5310" t="s">
        <v>10</v>
      </c>
      <c r="AC5310" t="s">
        <v>16</v>
      </c>
      <c r="AD5310">
        <v>69.099999999999994</v>
      </c>
      <c r="AE5310">
        <v>3168</v>
      </c>
      <c r="AF5310">
        <v>0</v>
      </c>
      <c r="AG5310">
        <v>0</v>
      </c>
      <c r="AH5310">
        <v>1466.48</v>
      </c>
      <c r="AI5310">
        <v>4634.4799999999996</v>
      </c>
      <c r="AJ5310" t="s">
        <v>17</v>
      </c>
      <c r="AM5310" t="str">
        <f t="shared" si="246"/>
        <v>VIP</v>
      </c>
      <c r="AN5310" t="str">
        <f t="shared" si="247"/>
        <v>No</v>
      </c>
      <c r="AO5310" t="str" cm="1">
        <f t="array" ref="AO5310">_xlfn.IFS($C5310&lt;36,"Youth", $C5310&lt;66, "Middle_age", $C5310&gt;65, "Old")</f>
        <v>Youth</v>
      </c>
      <c r="AP5310" t="str">
        <f t="shared" si="248"/>
        <v>4 năm</v>
      </c>
    </row>
    <row r="5311" spans="1:42" x14ac:dyDescent="0.35">
      <c r="A5311" t="s">
        <v>6464</v>
      </c>
      <c r="B5311" t="s">
        <v>9</v>
      </c>
      <c r="C5311">
        <v>45</v>
      </c>
      <c r="D5311" t="s">
        <v>10</v>
      </c>
      <c r="E5311">
        <v>3</v>
      </c>
      <c r="F5311" t="s">
        <v>1069</v>
      </c>
      <c r="G5311">
        <v>95675</v>
      </c>
      <c r="H5311">
        <v>38.545774999999999</v>
      </c>
      <c r="I5311">
        <v>-120.743325</v>
      </c>
      <c r="J5311">
        <v>5</v>
      </c>
      <c r="K5311" s="1">
        <v>64</v>
      </c>
      <c r="L5311" t="s">
        <v>46</v>
      </c>
      <c r="M5311" t="s">
        <v>10</v>
      </c>
      <c r="N5311">
        <v>17.93</v>
      </c>
      <c r="O5311" t="s">
        <v>10</v>
      </c>
      <c r="P5311" t="s">
        <v>13</v>
      </c>
      <c r="AA5311" t="s">
        <v>43</v>
      </c>
      <c r="AB5311" t="s">
        <v>10</v>
      </c>
      <c r="AC5311" t="s">
        <v>153</v>
      </c>
      <c r="AD5311">
        <v>24.05</v>
      </c>
      <c r="AE5311">
        <v>1559.15</v>
      </c>
      <c r="AF5311">
        <v>0</v>
      </c>
      <c r="AG5311">
        <v>0</v>
      </c>
      <c r="AH5311">
        <v>1147.52</v>
      </c>
      <c r="AI5311">
        <v>2706.67</v>
      </c>
      <c r="AJ5311" t="s">
        <v>17</v>
      </c>
      <c r="AM5311" t="str">
        <f t="shared" si="246"/>
        <v>Stayed</v>
      </c>
      <c r="AN5311" t="str">
        <f t="shared" si="247"/>
        <v>Yes</v>
      </c>
      <c r="AO5311" t="str" cm="1">
        <f t="array" ref="AO5311">_xlfn.IFS($C5311&lt;36,"Youth", $C5311&lt;66, "Middle_age", $C5311&gt;65, "Old")</f>
        <v>Middle_age</v>
      </c>
      <c r="AP5311" t="str">
        <f t="shared" si="248"/>
        <v>6 năm</v>
      </c>
    </row>
    <row r="5312" spans="1:42" x14ac:dyDescent="0.35">
      <c r="A5312" t="s">
        <v>6465</v>
      </c>
      <c r="B5312" t="s">
        <v>9</v>
      </c>
      <c r="C5312">
        <v>68</v>
      </c>
      <c r="D5312" t="s">
        <v>10</v>
      </c>
      <c r="E5312">
        <v>0</v>
      </c>
      <c r="F5312" t="s">
        <v>1920</v>
      </c>
      <c r="G5312">
        <v>93461</v>
      </c>
      <c r="H5312">
        <v>35.634487999999997</v>
      </c>
      <c r="I5312">
        <v>-120.29353399999999</v>
      </c>
      <c r="J5312">
        <v>0</v>
      </c>
      <c r="K5312" s="1">
        <v>72</v>
      </c>
      <c r="L5312" t="s">
        <v>42</v>
      </c>
      <c r="M5312" t="s">
        <v>10</v>
      </c>
      <c r="N5312">
        <v>48.51</v>
      </c>
      <c r="O5312" t="s">
        <v>10</v>
      </c>
      <c r="P5312" t="s">
        <v>10</v>
      </c>
      <c r="Q5312" t="s">
        <v>14</v>
      </c>
      <c r="R5312">
        <v>17</v>
      </c>
      <c r="S5312" t="s">
        <v>10</v>
      </c>
      <c r="T5312" t="s">
        <v>10</v>
      </c>
      <c r="U5312" t="s">
        <v>10</v>
      </c>
      <c r="V5312" t="s">
        <v>10</v>
      </c>
      <c r="W5312" t="s">
        <v>10</v>
      </c>
      <c r="X5312" t="s">
        <v>10</v>
      </c>
      <c r="Y5312" t="s">
        <v>13</v>
      </c>
      <c r="Z5312" t="s">
        <v>10</v>
      </c>
      <c r="AA5312" t="s">
        <v>43</v>
      </c>
      <c r="AB5312" t="s">
        <v>10</v>
      </c>
      <c r="AC5312" t="s">
        <v>26</v>
      </c>
      <c r="AD5312">
        <v>89.85</v>
      </c>
      <c r="AE5312">
        <v>6697.35</v>
      </c>
      <c r="AF5312">
        <v>0</v>
      </c>
      <c r="AG5312">
        <v>0</v>
      </c>
      <c r="AH5312">
        <v>3492.72</v>
      </c>
      <c r="AI5312">
        <v>10190.07</v>
      </c>
      <c r="AJ5312" t="s">
        <v>17</v>
      </c>
      <c r="AM5312" t="str">
        <f t="shared" si="246"/>
        <v>VIP</v>
      </c>
      <c r="AN5312" t="str">
        <f t="shared" si="247"/>
        <v>No</v>
      </c>
      <c r="AO5312" t="str" cm="1">
        <f t="array" ref="AO5312">_xlfn.IFS($C5312&lt;36,"Youth", $C5312&lt;66, "Middle_age", $C5312&gt;65, "Old")</f>
        <v>Old</v>
      </c>
      <c r="AP5312" t="str">
        <f t="shared" si="248"/>
        <v>6 năm</v>
      </c>
    </row>
    <row r="5313" spans="1:42" x14ac:dyDescent="0.35">
      <c r="A5313" t="s">
        <v>6466</v>
      </c>
      <c r="B5313" t="s">
        <v>19</v>
      </c>
      <c r="C5313">
        <v>74</v>
      </c>
      <c r="D5313" t="s">
        <v>10</v>
      </c>
      <c r="E5313">
        <v>0</v>
      </c>
      <c r="F5313" t="s">
        <v>127</v>
      </c>
      <c r="G5313">
        <v>95127</v>
      </c>
      <c r="H5313">
        <v>37.375155999999997</v>
      </c>
      <c r="I5313">
        <v>-121.795867</v>
      </c>
      <c r="J5313">
        <v>1</v>
      </c>
      <c r="K5313" s="1">
        <v>16</v>
      </c>
      <c r="L5313" t="s">
        <v>32</v>
      </c>
      <c r="M5313" t="s">
        <v>10</v>
      </c>
      <c r="N5313">
        <v>26.12</v>
      </c>
      <c r="O5313" t="s">
        <v>13</v>
      </c>
      <c r="P5313" t="s">
        <v>10</v>
      </c>
      <c r="Q5313" t="s">
        <v>25</v>
      </c>
      <c r="R5313">
        <v>8</v>
      </c>
      <c r="S5313" t="s">
        <v>13</v>
      </c>
      <c r="T5313" t="s">
        <v>10</v>
      </c>
      <c r="U5313" t="s">
        <v>13</v>
      </c>
      <c r="V5313" t="s">
        <v>13</v>
      </c>
      <c r="W5313" t="s">
        <v>13</v>
      </c>
      <c r="X5313" t="s">
        <v>13</v>
      </c>
      <c r="Y5313" t="s">
        <v>13</v>
      </c>
      <c r="Z5313" t="s">
        <v>10</v>
      </c>
      <c r="AA5313" t="s">
        <v>21</v>
      </c>
      <c r="AB5313" t="s">
        <v>10</v>
      </c>
      <c r="AC5313" t="s">
        <v>16</v>
      </c>
      <c r="AD5313">
        <v>74.3</v>
      </c>
      <c r="AE5313">
        <v>1178.25</v>
      </c>
      <c r="AF5313">
        <v>0</v>
      </c>
      <c r="AG5313">
        <v>0</v>
      </c>
      <c r="AH5313">
        <v>417.92</v>
      </c>
      <c r="AI5313">
        <v>1596.17</v>
      </c>
      <c r="AJ5313" t="s">
        <v>27</v>
      </c>
      <c r="AK5313" t="s">
        <v>28</v>
      </c>
      <c r="AL5313" t="s">
        <v>29</v>
      </c>
      <c r="AM5313" t="str">
        <f t="shared" si="246"/>
        <v>Churned</v>
      </c>
      <c r="AN5313" t="str">
        <f t="shared" si="247"/>
        <v>No</v>
      </c>
      <c r="AO5313" t="str" cm="1">
        <f t="array" ref="AO5313">_xlfn.IFS($C5313&lt;36,"Youth", $C5313&lt;66, "Middle_age", $C5313&gt;65, "Old")</f>
        <v>Old</v>
      </c>
      <c r="AP5313" t="str">
        <f t="shared" si="248"/>
        <v>2 năm</v>
      </c>
    </row>
    <row r="5314" spans="1:42" x14ac:dyDescent="0.35">
      <c r="A5314" t="s">
        <v>6467</v>
      </c>
      <c r="B5314" t="s">
        <v>19</v>
      </c>
      <c r="C5314">
        <v>25</v>
      </c>
      <c r="D5314" t="s">
        <v>13</v>
      </c>
      <c r="E5314">
        <v>0</v>
      </c>
      <c r="F5314" t="s">
        <v>513</v>
      </c>
      <c r="G5314">
        <v>92505</v>
      </c>
      <c r="H5314">
        <v>33.920907</v>
      </c>
      <c r="I5314">
        <v>-117.48942599999999</v>
      </c>
      <c r="J5314">
        <v>0</v>
      </c>
      <c r="K5314" s="1">
        <v>1</v>
      </c>
      <c r="L5314" t="s">
        <v>12</v>
      </c>
      <c r="M5314" t="s">
        <v>10</v>
      </c>
      <c r="N5314">
        <v>22.3</v>
      </c>
      <c r="O5314" t="s">
        <v>10</v>
      </c>
      <c r="P5314" t="s">
        <v>10</v>
      </c>
      <c r="Q5314" t="s">
        <v>25</v>
      </c>
      <c r="R5314">
        <v>51</v>
      </c>
      <c r="S5314" t="s">
        <v>13</v>
      </c>
      <c r="T5314" t="s">
        <v>13</v>
      </c>
      <c r="U5314" t="s">
        <v>13</v>
      </c>
      <c r="V5314" t="s">
        <v>13</v>
      </c>
      <c r="W5314" t="s">
        <v>10</v>
      </c>
      <c r="X5314" t="s">
        <v>13</v>
      </c>
      <c r="Y5314" t="s">
        <v>13</v>
      </c>
      <c r="Z5314" t="s">
        <v>13</v>
      </c>
      <c r="AA5314" t="s">
        <v>21</v>
      </c>
      <c r="AB5314" t="s">
        <v>10</v>
      </c>
      <c r="AC5314" t="s">
        <v>153</v>
      </c>
      <c r="AD5314">
        <v>84.65</v>
      </c>
      <c r="AE5314">
        <v>84.65</v>
      </c>
      <c r="AF5314">
        <v>0</v>
      </c>
      <c r="AG5314">
        <v>40</v>
      </c>
      <c r="AH5314">
        <v>22.3</v>
      </c>
      <c r="AI5314">
        <v>146.94999999999999</v>
      </c>
      <c r="AJ5314" t="s">
        <v>27</v>
      </c>
      <c r="AK5314" t="s">
        <v>33</v>
      </c>
      <c r="AL5314" t="s">
        <v>529</v>
      </c>
      <c r="AM5314" t="str">
        <f t="shared" si="246"/>
        <v>Churned</v>
      </c>
      <c r="AN5314" t="str">
        <f t="shared" si="247"/>
        <v>No</v>
      </c>
      <c r="AO5314" t="str" cm="1">
        <f t="array" ref="AO5314">_xlfn.IFS($C5314&lt;36,"Youth", $C5314&lt;66, "Middle_age", $C5314&gt;65, "Old")</f>
        <v>Youth</v>
      </c>
      <c r="AP5314" t="str">
        <f t="shared" si="248"/>
        <v>1 năm</v>
      </c>
    </row>
    <row r="5315" spans="1:42" x14ac:dyDescent="0.35">
      <c r="A5315" t="s">
        <v>6468</v>
      </c>
      <c r="B5315" t="s">
        <v>19</v>
      </c>
      <c r="C5315">
        <v>42</v>
      </c>
      <c r="D5315" t="s">
        <v>13</v>
      </c>
      <c r="E5315">
        <v>0</v>
      </c>
      <c r="F5315" t="s">
        <v>2130</v>
      </c>
      <c r="G5315">
        <v>94591</v>
      </c>
      <c r="H5315">
        <v>38.105733000000001</v>
      </c>
      <c r="I5315">
        <v>-122.18633800000001</v>
      </c>
      <c r="J5315">
        <v>0</v>
      </c>
      <c r="K5315" s="1">
        <v>25</v>
      </c>
      <c r="L5315" t="s">
        <v>99</v>
      </c>
      <c r="M5315" t="s">
        <v>10</v>
      </c>
      <c r="N5315">
        <v>40.11</v>
      </c>
      <c r="O5315" t="s">
        <v>13</v>
      </c>
      <c r="P5315" t="s">
        <v>10</v>
      </c>
      <c r="Q5315" t="s">
        <v>25</v>
      </c>
      <c r="R5315">
        <v>18</v>
      </c>
      <c r="S5315" t="s">
        <v>13</v>
      </c>
      <c r="T5315" t="s">
        <v>13</v>
      </c>
      <c r="U5315" t="s">
        <v>13</v>
      </c>
      <c r="V5315" t="s">
        <v>13</v>
      </c>
      <c r="W5315" t="s">
        <v>13</v>
      </c>
      <c r="X5315" t="s">
        <v>13</v>
      </c>
      <c r="Y5315" t="s">
        <v>13</v>
      </c>
      <c r="Z5315" t="s">
        <v>13</v>
      </c>
      <c r="AA5315" t="s">
        <v>21</v>
      </c>
      <c r="AB5315" t="s">
        <v>13</v>
      </c>
      <c r="AC5315" t="s">
        <v>26</v>
      </c>
      <c r="AD5315">
        <v>69.75</v>
      </c>
      <c r="AE5315">
        <v>1729.35</v>
      </c>
      <c r="AF5315">
        <v>0</v>
      </c>
      <c r="AG5315">
        <v>100</v>
      </c>
      <c r="AH5315">
        <v>1002.75</v>
      </c>
      <c r="AI5315">
        <v>2832.1</v>
      </c>
      <c r="AJ5315" t="s">
        <v>17</v>
      </c>
      <c r="AM5315" t="str">
        <f t="shared" ref="AM5315:AM5378" si="249">IF($AJ5315="Churned",$AJ5315,IF($AI5315&gt;AVERAGE($AI:$AI),"VIP",$AJ5315))</f>
        <v>Stayed</v>
      </c>
      <c r="AN5315" t="str">
        <f t="shared" ref="AN5315:AN5378" si="250">IF($E5315&gt;0,"Yes","No")</f>
        <v>No</v>
      </c>
      <c r="AO5315" t="str" cm="1">
        <f t="array" ref="AO5315">_xlfn.IFS($C5315&lt;36,"Youth", $C5315&lt;66, "Middle_age", $C5315&gt;65, "Old")</f>
        <v>Middle_age</v>
      </c>
      <c r="AP5315" t="str">
        <f t="shared" ref="AP5315:AP5378" si="251">IF($K5315&lt;=12, "1 năm", IF($K5315&lt;=24, "2 năm", IF($K5315&lt;=36, "3 năm", IF($K5315&lt;=48, "4 năm", IF($K5315&lt;=60, "5 năm", IF($K5315&lt;=72, "6 năm"))))))</f>
        <v>3 năm</v>
      </c>
    </row>
    <row r="5316" spans="1:42" x14ac:dyDescent="0.35">
      <c r="A5316" t="s">
        <v>6469</v>
      </c>
      <c r="B5316" t="s">
        <v>9</v>
      </c>
      <c r="C5316">
        <v>21</v>
      </c>
      <c r="D5316" t="s">
        <v>13</v>
      </c>
      <c r="E5316">
        <v>0</v>
      </c>
      <c r="F5316" t="s">
        <v>1016</v>
      </c>
      <c r="G5316">
        <v>95682</v>
      </c>
      <c r="H5316">
        <v>38.598936000000002</v>
      </c>
      <c r="I5316">
        <v>-120.963092</v>
      </c>
      <c r="J5316">
        <v>0</v>
      </c>
      <c r="K5316" s="1">
        <v>64</v>
      </c>
      <c r="L5316" t="s">
        <v>12</v>
      </c>
      <c r="M5316" t="s">
        <v>10</v>
      </c>
      <c r="N5316">
        <v>8.52</v>
      </c>
      <c r="O5316" t="s">
        <v>10</v>
      </c>
      <c r="P5316" t="s">
        <v>10</v>
      </c>
      <c r="Q5316" t="s">
        <v>49</v>
      </c>
      <c r="R5316">
        <v>73</v>
      </c>
      <c r="S5316" t="s">
        <v>10</v>
      </c>
      <c r="T5316" t="s">
        <v>10</v>
      </c>
      <c r="U5316" t="s">
        <v>10</v>
      </c>
      <c r="V5316" t="s">
        <v>10</v>
      </c>
      <c r="W5316" t="s">
        <v>10</v>
      </c>
      <c r="X5316" t="s">
        <v>10</v>
      </c>
      <c r="Y5316" t="s">
        <v>10</v>
      </c>
      <c r="Z5316" t="s">
        <v>10</v>
      </c>
      <c r="AA5316" t="s">
        <v>43</v>
      </c>
      <c r="AB5316" t="s">
        <v>10</v>
      </c>
      <c r="AC5316" t="s">
        <v>16</v>
      </c>
      <c r="AD5316">
        <v>86.4</v>
      </c>
      <c r="AE5316">
        <v>5442.05</v>
      </c>
      <c r="AF5316">
        <v>0</v>
      </c>
      <c r="AG5316">
        <v>0</v>
      </c>
      <c r="AH5316">
        <v>545.28</v>
      </c>
      <c r="AI5316">
        <v>5987.33</v>
      </c>
      <c r="AJ5316" t="s">
        <v>17</v>
      </c>
      <c r="AM5316" t="str">
        <f t="shared" si="249"/>
        <v>VIP</v>
      </c>
      <c r="AN5316" t="str">
        <f t="shared" si="250"/>
        <v>No</v>
      </c>
      <c r="AO5316" t="str" cm="1">
        <f t="array" ref="AO5316">_xlfn.IFS($C5316&lt;36,"Youth", $C5316&lt;66, "Middle_age", $C5316&gt;65, "Old")</f>
        <v>Youth</v>
      </c>
      <c r="AP5316" t="str">
        <f t="shared" si="251"/>
        <v>6 năm</v>
      </c>
    </row>
    <row r="5317" spans="1:42" x14ac:dyDescent="0.35">
      <c r="A5317" t="s">
        <v>6470</v>
      </c>
      <c r="B5317" t="s">
        <v>19</v>
      </c>
      <c r="C5317">
        <v>33</v>
      </c>
      <c r="D5317" t="s">
        <v>10</v>
      </c>
      <c r="E5317">
        <v>3</v>
      </c>
      <c r="F5317" t="s">
        <v>585</v>
      </c>
      <c r="G5317">
        <v>95327</v>
      </c>
      <c r="H5317">
        <v>37.847709999999999</v>
      </c>
      <c r="I5317">
        <v>-120.486589</v>
      </c>
      <c r="J5317">
        <v>7</v>
      </c>
      <c r="K5317" s="1">
        <v>24</v>
      </c>
      <c r="L5317" t="s">
        <v>12</v>
      </c>
      <c r="M5317" t="s">
        <v>10</v>
      </c>
      <c r="N5317">
        <v>2.31</v>
      </c>
      <c r="O5317" t="s">
        <v>13</v>
      </c>
      <c r="P5317" t="s">
        <v>10</v>
      </c>
      <c r="Q5317" t="s">
        <v>14</v>
      </c>
      <c r="R5317">
        <v>53</v>
      </c>
      <c r="S5317" t="s">
        <v>10</v>
      </c>
      <c r="T5317" t="s">
        <v>13</v>
      </c>
      <c r="U5317" t="s">
        <v>10</v>
      </c>
      <c r="V5317" t="s">
        <v>13</v>
      </c>
      <c r="W5317" t="s">
        <v>13</v>
      </c>
      <c r="X5317" t="s">
        <v>13</v>
      </c>
      <c r="Y5317" t="s">
        <v>13</v>
      </c>
      <c r="Z5317" t="s">
        <v>10</v>
      </c>
      <c r="AA5317" t="s">
        <v>15</v>
      </c>
      <c r="AB5317" t="s">
        <v>10</v>
      </c>
      <c r="AC5317" t="s">
        <v>16</v>
      </c>
      <c r="AD5317">
        <v>56.25</v>
      </c>
      <c r="AE5317">
        <v>1454.25</v>
      </c>
      <c r="AF5317">
        <v>0</v>
      </c>
      <c r="AG5317">
        <v>0</v>
      </c>
      <c r="AH5317">
        <v>55.44</v>
      </c>
      <c r="AI5317">
        <v>1509.69</v>
      </c>
      <c r="AJ5317" t="s">
        <v>17</v>
      </c>
      <c r="AM5317" t="str">
        <f t="shared" si="249"/>
        <v>Stayed</v>
      </c>
      <c r="AN5317" t="str">
        <f t="shared" si="250"/>
        <v>Yes</v>
      </c>
      <c r="AO5317" t="str" cm="1">
        <f t="array" ref="AO5317">_xlfn.IFS($C5317&lt;36,"Youth", $C5317&lt;66, "Middle_age", $C5317&gt;65, "Old")</f>
        <v>Youth</v>
      </c>
      <c r="AP5317" t="str">
        <f t="shared" si="251"/>
        <v>2 năm</v>
      </c>
    </row>
    <row r="5318" spans="1:42" x14ac:dyDescent="0.35">
      <c r="A5318" t="s">
        <v>6471</v>
      </c>
      <c r="B5318" t="s">
        <v>19</v>
      </c>
      <c r="C5318">
        <v>20</v>
      </c>
      <c r="D5318" t="s">
        <v>10</v>
      </c>
      <c r="E5318">
        <v>0</v>
      </c>
      <c r="F5318" t="s">
        <v>2378</v>
      </c>
      <c r="G5318">
        <v>95363</v>
      </c>
      <c r="H5318">
        <v>37.410235999999998</v>
      </c>
      <c r="I5318">
        <v>-121.32033699999999</v>
      </c>
      <c r="J5318">
        <v>1</v>
      </c>
      <c r="K5318" s="1">
        <v>14</v>
      </c>
      <c r="L5318" t="s">
        <v>32</v>
      </c>
      <c r="M5318" t="s">
        <v>10</v>
      </c>
      <c r="N5318">
        <v>7.26</v>
      </c>
      <c r="O5318" t="s">
        <v>10</v>
      </c>
      <c r="P5318" t="s">
        <v>10</v>
      </c>
      <c r="Q5318" t="s">
        <v>25</v>
      </c>
      <c r="R5318">
        <v>42</v>
      </c>
      <c r="S5318" t="s">
        <v>13</v>
      </c>
      <c r="T5318" t="s">
        <v>13</v>
      </c>
      <c r="U5318" t="s">
        <v>13</v>
      </c>
      <c r="V5318" t="s">
        <v>13</v>
      </c>
      <c r="W5318" t="s">
        <v>10</v>
      </c>
      <c r="X5318" t="s">
        <v>13</v>
      </c>
      <c r="Y5318" t="s">
        <v>13</v>
      </c>
      <c r="Z5318" t="s">
        <v>10</v>
      </c>
      <c r="AA5318" t="s">
        <v>21</v>
      </c>
      <c r="AB5318" t="s">
        <v>10</v>
      </c>
      <c r="AC5318" t="s">
        <v>26</v>
      </c>
      <c r="AD5318">
        <v>86.1</v>
      </c>
      <c r="AE5318">
        <v>1235.55</v>
      </c>
      <c r="AF5318">
        <v>0</v>
      </c>
      <c r="AG5318">
        <v>0</v>
      </c>
      <c r="AH5318">
        <v>101.64</v>
      </c>
      <c r="AI5318">
        <v>1337.19</v>
      </c>
      <c r="AJ5318" t="s">
        <v>27</v>
      </c>
      <c r="AK5318" t="s">
        <v>28</v>
      </c>
      <c r="AL5318" t="s">
        <v>29</v>
      </c>
      <c r="AM5318" t="str">
        <f t="shared" si="249"/>
        <v>Churned</v>
      </c>
      <c r="AN5318" t="str">
        <f t="shared" si="250"/>
        <v>No</v>
      </c>
      <c r="AO5318" t="str" cm="1">
        <f t="array" ref="AO5318">_xlfn.IFS($C5318&lt;36,"Youth", $C5318&lt;66, "Middle_age", $C5318&gt;65, "Old")</f>
        <v>Youth</v>
      </c>
      <c r="AP5318" t="str">
        <f t="shared" si="251"/>
        <v>2 năm</v>
      </c>
    </row>
    <row r="5319" spans="1:42" x14ac:dyDescent="0.35">
      <c r="A5319" t="s">
        <v>6472</v>
      </c>
      <c r="B5319" t="s">
        <v>9</v>
      </c>
      <c r="C5319">
        <v>72</v>
      </c>
      <c r="D5319" t="s">
        <v>13</v>
      </c>
      <c r="E5319">
        <v>0</v>
      </c>
      <c r="F5319" t="s">
        <v>361</v>
      </c>
      <c r="G5319">
        <v>94109</v>
      </c>
      <c r="H5319">
        <v>37.794486999999997</v>
      </c>
      <c r="I5319">
        <v>-122.42227</v>
      </c>
      <c r="J5319">
        <v>0</v>
      </c>
      <c r="K5319" s="1">
        <v>15</v>
      </c>
      <c r="L5319" t="s">
        <v>12</v>
      </c>
      <c r="M5319" t="s">
        <v>10</v>
      </c>
      <c r="N5319">
        <v>1.67</v>
      </c>
      <c r="O5319" t="s">
        <v>10</v>
      </c>
      <c r="P5319" t="s">
        <v>10</v>
      </c>
      <c r="Q5319" t="s">
        <v>25</v>
      </c>
      <c r="R5319">
        <v>21</v>
      </c>
      <c r="S5319" t="s">
        <v>13</v>
      </c>
      <c r="T5319" t="s">
        <v>10</v>
      </c>
      <c r="U5319" t="s">
        <v>13</v>
      </c>
      <c r="V5319" t="s">
        <v>13</v>
      </c>
      <c r="W5319" t="s">
        <v>10</v>
      </c>
      <c r="X5319" t="s">
        <v>13</v>
      </c>
      <c r="Y5319" t="s">
        <v>13</v>
      </c>
      <c r="Z5319" t="s">
        <v>10</v>
      </c>
      <c r="AA5319" t="s">
        <v>15</v>
      </c>
      <c r="AB5319" t="s">
        <v>13</v>
      </c>
      <c r="AC5319" t="s">
        <v>16</v>
      </c>
      <c r="AD5319">
        <v>89</v>
      </c>
      <c r="AE5319">
        <v>1288.3</v>
      </c>
      <c r="AF5319">
        <v>45.69</v>
      </c>
      <c r="AG5319">
        <v>0</v>
      </c>
      <c r="AH5319">
        <v>25.05</v>
      </c>
      <c r="AI5319">
        <v>1267.6600000000001</v>
      </c>
      <c r="AJ5319" t="s">
        <v>17</v>
      </c>
      <c r="AM5319" t="str">
        <f t="shared" si="249"/>
        <v>Stayed</v>
      </c>
      <c r="AN5319" t="str">
        <f t="shared" si="250"/>
        <v>No</v>
      </c>
      <c r="AO5319" t="str" cm="1">
        <f t="array" ref="AO5319">_xlfn.IFS($C5319&lt;36,"Youth", $C5319&lt;66, "Middle_age", $C5319&gt;65, "Old")</f>
        <v>Old</v>
      </c>
      <c r="AP5319" t="str">
        <f t="shared" si="251"/>
        <v>2 năm</v>
      </c>
    </row>
    <row r="5320" spans="1:42" x14ac:dyDescent="0.35">
      <c r="A5320" t="s">
        <v>6473</v>
      </c>
      <c r="B5320" t="s">
        <v>19</v>
      </c>
      <c r="C5320">
        <v>54</v>
      </c>
      <c r="D5320" t="s">
        <v>13</v>
      </c>
      <c r="E5320">
        <v>0</v>
      </c>
      <c r="F5320" t="s">
        <v>1657</v>
      </c>
      <c r="G5320">
        <v>90262</v>
      </c>
      <c r="H5320">
        <v>33.923572999999998</v>
      </c>
      <c r="I5320">
        <v>-118.200669</v>
      </c>
      <c r="J5320">
        <v>0</v>
      </c>
      <c r="K5320" s="1">
        <v>9</v>
      </c>
      <c r="L5320" t="s">
        <v>12</v>
      </c>
      <c r="M5320" t="s">
        <v>13</v>
      </c>
      <c r="P5320" t="s">
        <v>10</v>
      </c>
      <c r="Q5320" t="s">
        <v>14</v>
      </c>
      <c r="R5320">
        <v>20</v>
      </c>
      <c r="S5320" t="s">
        <v>13</v>
      </c>
      <c r="T5320" t="s">
        <v>13</v>
      </c>
      <c r="U5320" t="s">
        <v>13</v>
      </c>
      <c r="V5320" t="s">
        <v>13</v>
      </c>
      <c r="W5320" t="s">
        <v>10</v>
      </c>
      <c r="X5320" t="s">
        <v>10</v>
      </c>
      <c r="Y5320" t="s">
        <v>10</v>
      </c>
      <c r="Z5320" t="s">
        <v>13</v>
      </c>
      <c r="AA5320" t="s">
        <v>21</v>
      </c>
      <c r="AB5320" t="s">
        <v>10</v>
      </c>
      <c r="AC5320" t="s">
        <v>26</v>
      </c>
      <c r="AD5320">
        <v>45.4</v>
      </c>
      <c r="AE5320">
        <v>418.8</v>
      </c>
      <c r="AF5320">
        <v>0</v>
      </c>
      <c r="AG5320">
        <v>20</v>
      </c>
      <c r="AH5320">
        <v>0</v>
      </c>
      <c r="AI5320">
        <v>438.8</v>
      </c>
      <c r="AJ5320" t="s">
        <v>27</v>
      </c>
      <c r="AK5320" t="s">
        <v>28</v>
      </c>
      <c r="AL5320" t="s">
        <v>29</v>
      </c>
      <c r="AM5320" t="str">
        <f t="shared" si="249"/>
        <v>Churned</v>
      </c>
      <c r="AN5320" t="str">
        <f t="shared" si="250"/>
        <v>No</v>
      </c>
      <c r="AO5320" t="str" cm="1">
        <f t="array" ref="AO5320">_xlfn.IFS($C5320&lt;36,"Youth", $C5320&lt;66, "Middle_age", $C5320&gt;65, "Old")</f>
        <v>Middle_age</v>
      </c>
      <c r="AP5320" t="str">
        <f t="shared" si="251"/>
        <v>1 năm</v>
      </c>
    </row>
    <row r="5321" spans="1:42" x14ac:dyDescent="0.35">
      <c r="A5321" t="s">
        <v>6474</v>
      </c>
      <c r="B5321" t="s">
        <v>19</v>
      </c>
      <c r="C5321">
        <v>67</v>
      </c>
      <c r="D5321" t="s">
        <v>13</v>
      </c>
      <c r="E5321">
        <v>0</v>
      </c>
      <c r="F5321" t="s">
        <v>1065</v>
      </c>
      <c r="G5321">
        <v>96013</v>
      </c>
      <c r="H5321">
        <v>40.946784999999998</v>
      </c>
      <c r="I5321">
        <v>-121.719489</v>
      </c>
      <c r="J5321">
        <v>0</v>
      </c>
      <c r="K5321" s="1">
        <v>69</v>
      </c>
      <c r="L5321" t="s">
        <v>12</v>
      </c>
      <c r="M5321" t="s">
        <v>10</v>
      </c>
      <c r="N5321">
        <v>20.62</v>
      </c>
      <c r="O5321" t="s">
        <v>13</v>
      </c>
      <c r="P5321" t="s">
        <v>13</v>
      </c>
      <c r="AA5321" t="s">
        <v>43</v>
      </c>
      <c r="AB5321" t="s">
        <v>13</v>
      </c>
      <c r="AC5321" t="s">
        <v>16</v>
      </c>
      <c r="AD5321">
        <v>-7</v>
      </c>
      <c r="AE5321">
        <v>1356.3</v>
      </c>
      <c r="AF5321">
        <v>0</v>
      </c>
      <c r="AG5321">
        <v>0</v>
      </c>
      <c r="AH5321">
        <v>1422.78</v>
      </c>
      <c r="AI5321">
        <v>2779.08</v>
      </c>
      <c r="AJ5321" t="s">
        <v>17</v>
      </c>
      <c r="AM5321" t="str">
        <f t="shared" si="249"/>
        <v>Stayed</v>
      </c>
      <c r="AN5321" t="str">
        <f t="shared" si="250"/>
        <v>No</v>
      </c>
      <c r="AO5321" t="str" cm="1">
        <f t="array" ref="AO5321">_xlfn.IFS($C5321&lt;36,"Youth", $C5321&lt;66, "Middle_age", $C5321&gt;65, "Old")</f>
        <v>Old</v>
      </c>
      <c r="AP5321" t="str">
        <f t="shared" si="251"/>
        <v>6 năm</v>
      </c>
    </row>
    <row r="5322" spans="1:42" x14ac:dyDescent="0.35">
      <c r="A5322" t="s">
        <v>6475</v>
      </c>
      <c r="B5322" t="s">
        <v>19</v>
      </c>
      <c r="C5322">
        <v>77</v>
      </c>
      <c r="D5322" t="s">
        <v>10</v>
      </c>
      <c r="E5322">
        <v>0</v>
      </c>
      <c r="F5322" t="s">
        <v>1602</v>
      </c>
      <c r="G5322">
        <v>93634</v>
      </c>
      <c r="H5322">
        <v>37.290605999999997</v>
      </c>
      <c r="I5322">
        <v>-119.216328</v>
      </c>
      <c r="J5322">
        <v>1</v>
      </c>
      <c r="K5322" s="1">
        <v>50</v>
      </c>
      <c r="L5322" t="s">
        <v>12</v>
      </c>
      <c r="M5322" t="s">
        <v>10</v>
      </c>
      <c r="N5322">
        <v>40.9</v>
      </c>
      <c r="O5322" t="s">
        <v>10</v>
      </c>
      <c r="P5322" t="s">
        <v>10</v>
      </c>
      <c r="Q5322" t="s">
        <v>25</v>
      </c>
      <c r="R5322">
        <v>8</v>
      </c>
      <c r="S5322" t="s">
        <v>10</v>
      </c>
      <c r="T5322" t="s">
        <v>13</v>
      </c>
      <c r="U5322" t="s">
        <v>10</v>
      </c>
      <c r="V5322" t="s">
        <v>13</v>
      </c>
      <c r="W5322" t="s">
        <v>10</v>
      </c>
      <c r="X5322" t="s">
        <v>10</v>
      </c>
      <c r="Y5322" t="s">
        <v>10</v>
      </c>
      <c r="Z5322" t="s">
        <v>10</v>
      </c>
      <c r="AA5322" t="s">
        <v>43</v>
      </c>
      <c r="AB5322" t="s">
        <v>10</v>
      </c>
      <c r="AC5322" t="s">
        <v>16</v>
      </c>
      <c r="AD5322">
        <v>105.05</v>
      </c>
      <c r="AE5322">
        <v>5163.3</v>
      </c>
      <c r="AF5322">
        <v>0</v>
      </c>
      <c r="AG5322">
        <v>0</v>
      </c>
      <c r="AH5322">
        <v>2045</v>
      </c>
      <c r="AI5322">
        <v>7208.3</v>
      </c>
      <c r="AJ5322" t="s">
        <v>17</v>
      </c>
      <c r="AM5322" t="str">
        <f t="shared" si="249"/>
        <v>VIP</v>
      </c>
      <c r="AN5322" t="str">
        <f t="shared" si="250"/>
        <v>No</v>
      </c>
      <c r="AO5322" t="str" cm="1">
        <f t="array" ref="AO5322">_xlfn.IFS($C5322&lt;36,"Youth", $C5322&lt;66, "Middle_age", $C5322&gt;65, "Old")</f>
        <v>Old</v>
      </c>
      <c r="AP5322" t="str">
        <f t="shared" si="251"/>
        <v>5 năm</v>
      </c>
    </row>
    <row r="5323" spans="1:42" x14ac:dyDescent="0.35">
      <c r="A5323" t="s">
        <v>6476</v>
      </c>
      <c r="B5323" t="s">
        <v>9</v>
      </c>
      <c r="C5323">
        <v>31</v>
      </c>
      <c r="D5323" t="s">
        <v>13</v>
      </c>
      <c r="E5323">
        <v>0</v>
      </c>
      <c r="F5323" t="s">
        <v>96</v>
      </c>
      <c r="G5323">
        <v>95356</v>
      </c>
      <c r="H5323">
        <v>37.716186</v>
      </c>
      <c r="I5323">
        <v>-121.025836</v>
      </c>
      <c r="J5323">
        <v>0</v>
      </c>
      <c r="K5323" s="1">
        <v>12</v>
      </c>
      <c r="L5323" t="s">
        <v>12</v>
      </c>
      <c r="M5323" t="s">
        <v>10</v>
      </c>
      <c r="N5323">
        <v>2.57</v>
      </c>
      <c r="O5323" t="s">
        <v>13</v>
      </c>
      <c r="P5323" t="s">
        <v>10</v>
      </c>
      <c r="Q5323" t="s">
        <v>25</v>
      </c>
      <c r="R5323">
        <v>25</v>
      </c>
      <c r="S5323" t="s">
        <v>13</v>
      </c>
      <c r="T5323" t="s">
        <v>10</v>
      </c>
      <c r="U5323" t="s">
        <v>13</v>
      </c>
      <c r="V5323" t="s">
        <v>13</v>
      </c>
      <c r="W5323" t="s">
        <v>13</v>
      </c>
      <c r="X5323" t="s">
        <v>10</v>
      </c>
      <c r="Y5323" t="s">
        <v>10</v>
      </c>
      <c r="Z5323" t="s">
        <v>10</v>
      </c>
      <c r="AA5323" t="s">
        <v>21</v>
      </c>
      <c r="AB5323" t="s">
        <v>10</v>
      </c>
      <c r="AC5323" t="s">
        <v>26</v>
      </c>
      <c r="AD5323">
        <v>84.6</v>
      </c>
      <c r="AE5323">
        <v>1017.35</v>
      </c>
      <c r="AF5323">
        <v>0</v>
      </c>
      <c r="AG5323">
        <v>0</v>
      </c>
      <c r="AH5323">
        <v>30.84</v>
      </c>
      <c r="AI5323">
        <v>1048.19</v>
      </c>
      <c r="AJ5323" t="s">
        <v>17</v>
      </c>
      <c r="AM5323" t="str">
        <f t="shared" si="249"/>
        <v>Stayed</v>
      </c>
      <c r="AN5323" t="str">
        <f t="shared" si="250"/>
        <v>No</v>
      </c>
      <c r="AO5323" t="str" cm="1">
        <f t="array" ref="AO5323">_xlfn.IFS($C5323&lt;36,"Youth", $C5323&lt;66, "Middle_age", $C5323&gt;65, "Old")</f>
        <v>Youth</v>
      </c>
      <c r="AP5323" t="str">
        <f t="shared" si="251"/>
        <v>1 năm</v>
      </c>
    </row>
    <row r="5324" spans="1:42" x14ac:dyDescent="0.35">
      <c r="A5324" t="s">
        <v>6477</v>
      </c>
      <c r="B5324" t="s">
        <v>9</v>
      </c>
      <c r="C5324">
        <v>31</v>
      </c>
      <c r="D5324" t="s">
        <v>10</v>
      </c>
      <c r="E5324">
        <v>0</v>
      </c>
      <c r="F5324" t="s">
        <v>2353</v>
      </c>
      <c r="G5324">
        <v>91344</v>
      </c>
      <c r="H5324">
        <v>34.291272999999997</v>
      </c>
      <c r="I5324">
        <v>-118.505104</v>
      </c>
      <c r="J5324">
        <v>1</v>
      </c>
      <c r="K5324" s="1">
        <v>19</v>
      </c>
      <c r="L5324" t="s">
        <v>32</v>
      </c>
      <c r="M5324" t="s">
        <v>10</v>
      </c>
      <c r="N5324">
        <v>25.75</v>
      </c>
      <c r="O5324" t="s">
        <v>13</v>
      </c>
      <c r="P5324" t="s">
        <v>10</v>
      </c>
      <c r="Q5324" t="s">
        <v>25</v>
      </c>
      <c r="R5324">
        <v>22</v>
      </c>
      <c r="S5324" t="s">
        <v>10</v>
      </c>
      <c r="T5324" t="s">
        <v>13</v>
      </c>
      <c r="U5324" t="s">
        <v>13</v>
      </c>
      <c r="V5324" t="s">
        <v>13</v>
      </c>
      <c r="W5324" t="s">
        <v>13</v>
      </c>
      <c r="X5324" t="s">
        <v>13</v>
      </c>
      <c r="Y5324" t="s">
        <v>13</v>
      </c>
      <c r="Z5324" t="s">
        <v>10</v>
      </c>
      <c r="AA5324" t="s">
        <v>21</v>
      </c>
      <c r="AB5324" t="s">
        <v>10</v>
      </c>
      <c r="AC5324" t="s">
        <v>26</v>
      </c>
      <c r="AD5324">
        <v>73.2</v>
      </c>
      <c r="AE5324">
        <v>1441.1</v>
      </c>
      <c r="AF5324">
        <v>0</v>
      </c>
      <c r="AG5324">
        <v>0</v>
      </c>
      <c r="AH5324">
        <v>489.25</v>
      </c>
      <c r="AI5324">
        <v>1930.35</v>
      </c>
      <c r="AJ5324" t="s">
        <v>27</v>
      </c>
      <c r="AK5324" t="s">
        <v>91</v>
      </c>
      <c r="AL5324" t="s">
        <v>165</v>
      </c>
      <c r="AM5324" t="str">
        <f t="shared" si="249"/>
        <v>Churned</v>
      </c>
      <c r="AN5324" t="str">
        <f t="shared" si="250"/>
        <v>No</v>
      </c>
      <c r="AO5324" t="str" cm="1">
        <f t="array" ref="AO5324">_xlfn.IFS($C5324&lt;36,"Youth", $C5324&lt;66, "Middle_age", $C5324&gt;65, "Old")</f>
        <v>Youth</v>
      </c>
      <c r="AP5324" t="str">
        <f t="shared" si="251"/>
        <v>2 năm</v>
      </c>
    </row>
    <row r="5325" spans="1:42" x14ac:dyDescent="0.35">
      <c r="A5325" t="s">
        <v>6478</v>
      </c>
      <c r="B5325" t="s">
        <v>9</v>
      </c>
      <c r="C5325">
        <v>30</v>
      </c>
      <c r="D5325" t="s">
        <v>13</v>
      </c>
      <c r="E5325">
        <v>0</v>
      </c>
      <c r="F5325" t="s">
        <v>4495</v>
      </c>
      <c r="G5325">
        <v>92233</v>
      </c>
      <c r="H5325">
        <v>33.143825999999997</v>
      </c>
      <c r="I5325">
        <v>-115.497485</v>
      </c>
      <c r="J5325">
        <v>0</v>
      </c>
      <c r="K5325" s="1">
        <v>69</v>
      </c>
      <c r="L5325" t="s">
        <v>42</v>
      </c>
      <c r="M5325" t="s">
        <v>10</v>
      </c>
      <c r="N5325">
        <v>23.92</v>
      </c>
      <c r="O5325" t="s">
        <v>10</v>
      </c>
      <c r="P5325" t="s">
        <v>10</v>
      </c>
      <c r="Q5325" t="s">
        <v>25</v>
      </c>
      <c r="R5325">
        <v>42</v>
      </c>
      <c r="S5325" t="s">
        <v>13</v>
      </c>
      <c r="T5325" t="s">
        <v>10</v>
      </c>
      <c r="U5325" t="s">
        <v>10</v>
      </c>
      <c r="V5325" t="s">
        <v>10</v>
      </c>
      <c r="W5325" t="s">
        <v>10</v>
      </c>
      <c r="X5325" t="s">
        <v>10</v>
      </c>
      <c r="Y5325" t="s">
        <v>10</v>
      </c>
      <c r="Z5325" t="s">
        <v>10</v>
      </c>
      <c r="AA5325" t="s">
        <v>43</v>
      </c>
      <c r="AB5325" t="s">
        <v>10</v>
      </c>
      <c r="AC5325" t="s">
        <v>26</v>
      </c>
      <c r="AD5325">
        <v>110.5</v>
      </c>
      <c r="AE5325">
        <v>7455.45</v>
      </c>
      <c r="AF5325">
        <v>0</v>
      </c>
      <c r="AG5325">
        <v>0</v>
      </c>
      <c r="AH5325">
        <v>1650.48</v>
      </c>
      <c r="AI5325">
        <v>9105.93</v>
      </c>
      <c r="AJ5325" t="s">
        <v>17</v>
      </c>
      <c r="AM5325" t="str">
        <f t="shared" si="249"/>
        <v>VIP</v>
      </c>
      <c r="AN5325" t="str">
        <f t="shared" si="250"/>
        <v>No</v>
      </c>
      <c r="AO5325" t="str" cm="1">
        <f t="array" ref="AO5325">_xlfn.IFS($C5325&lt;36,"Youth", $C5325&lt;66, "Middle_age", $C5325&gt;65, "Old")</f>
        <v>Youth</v>
      </c>
      <c r="AP5325" t="str">
        <f t="shared" si="251"/>
        <v>6 năm</v>
      </c>
    </row>
    <row r="5326" spans="1:42" x14ac:dyDescent="0.35">
      <c r="A5326" t="s">
        <v>6479</v>
      </c>
      <c r="B5326" t="s">
        <v>9</v>
      </c>
      <c r="C5326">
        <v>22</v>
      </c>
      <c r="D5326" t="s">
        <v>10</v>
      </c>
      <c r="E5326">
        <v>1</v>
      </c>
      <c r="F5326" t="s">
        <v>2158</v>
      </c>
      <c r="G5326">
        <v>92070</v>
      </c>
      <c r="H5326">
        <v>33.174725000000002</v>
      </c>
      <c r="I5326">
        <v>-116.743329</v>
      </c>
      <c r="J5326">
        <v>6</v>
      </c>
      <c r="K5326" s="1">
        <v>66</v>
      </c>
      <c r="L5326" t="s">
        <v>12</v>
      </c>
      <c r="M5326" t="s">
        <v>10</v>
      </c>
      <c r="N5326">
        <v>23.2</v>
      </c>
      <c r="O5326" t="s">
        <v>10</v>
      </c>
      <c r="P5326" t="s">
        <v>10</v>
      </c>
      <c r="Q5326" t="s">
        <v>49</v>
      </c>
      <c r="R5326">
        <v>59</v>
      </c>
      <c r="S5326" t="s">
        <v>10</v>
      </c>
      <c r="T5326" t="s">
        <v>10</v>
      </c>
      <c r="U5326" t="s">
        <v>10</v>
      </c>
      <c r="V5326" t="s">
        <v>13</v>
      </c>
      <c r="W5326" t="s">
        <v>13</v>
      </c>
      <c r="X5326" t="s">
        <v>13</v>
      </c>
      <c r="Y5326" t="s">
        <v>13</v>
      </c>
      <c r="Z5326" t="s">
        <v>10</v>
      </c>
      <c r="AA5326" t="s">
        <v>21</v>
      </c>
      <c r="AB5326" t="s">
        <v>10</v>
      </c>
      <c r="AC5326" t="s">
        <v>26</v>
      </c>
      <c r="AD5326">
        <v>67.45</v>
      </c>
      <c r="AE5326">
        <v>4508.6499999999996</v>
      </c>
      <c r="AF5326">
        <v>41.67</v>
      </c>
      <c r="AG5326">
        <v>0</v>
      </c>
      <c r="AH5326">
        <v>1531.2</v>
      </c>
      <c r="AI5326">
        <v>5998.18</v>
      </c>
      <c r="AJ5326" t="s">
        <v>17</v>
      </c>
      <c r="AM5326" t="str">
        <f t="shared" si="249"/>
        <v>VIP</v>
      </c>
      <c r="AN5326" t="str">
        <f t="shared" si="250"/>
        <v>Yes</v>
      </c>
      <c r="AO5326" t="str" cm="1">
        <f t="array" ref="AO5326">_xlfn.IFS($C5326&lt;36,"Youth", $C5326&lt;66, "Middle_age", $C5326&gt;65, "Old")</f>
        <v>Youth</v>
      </c>
      <c r="AP5326" t="str">
        <f t="shared" si="251"/>
        <v>6 năm</v>
      </c>
    </row>
    <row r="5327" spans="1:42" x14ac:dyDescent="0.35">
      <c r="A5327" t="s">
        <v>6480</v>
      </c>
      <c r="B5327" t="s">
        <v>9</v>
      </c>
      <c r="C5327">
        <v>45</v>
      </c>
      <c r="D5327" t="s">
        <v>10</v>
      </c>
      <c r="E5327">
        <v>2</v>
      </c>
      <c r="F5327" t="s">
        <v>5131</v>
      </c>
      <c r="G5327">
        <v>93602</v>
      </c>
      <c r="H5327">
        <v>36.991762000000001</v>
      </c>
      <c r="I5327">
        <v>-119.242874</v>
      </c>
      <c r="J5327">
        <v>10</v>
      </c>
      <c r="K5327" s="1">
        <v>5</v>
      </c>
      <c r="L5327" t="s">
        <v>24</v>
      </c>
      <c r="M5327" t="s">
        <v>10</v>
      </c>
      <c r="N5327">
        <v>35.6</v>
      </c>
      <c r="O5327" t="s">
        <v>13</v>
      </c>
      <c r="P5327" t="s">
        <v>10</v>
      </c>
      <c r="Q5327" t="s">
        <v>14</v>
      </c>
      <c r="R5327">
        <v>19</v>
      </c>
      <c r="S5327" t="s">
        <v>13</v>
      </c>
      <c r="T5327" t="s">
        <v>13</v>
      </c>
      <c r="U5327" t="s">
        <v>13</v>
      </c>
      <c r="V5327" t="s">
        <v>13</v>
      </c>
      <c r="W5327" t="s">
        <v>13</v>
      </c>
      <c r="X5327" t="s">
        <v>13</v>
      </c>
      <c r="Y5327" t="s">
        <v>13</v>
      </c>
      <c r="Z5327" t="s">
        <v>10</v>
      </c>
      <c r="AA5327" t="s">
        <v>21</v>
      </c>
      <c r="AB5327" t="s">
        <v>13</v>
      </c>
      <c r="AC5327" t="s">
        <v>16</v>
      </c>
      <c r="AD5327">
        <v>44.8</v>
      </c>
      <c r="AE5327">
        <v>220.45</v>
      </c>
      <c r="AF5327">
        <v>0</v>
      </c>
      <c r="AG5327">
        <v>0</v>
      </c>
      <c r="AH5327">
        <v>178</v>
      </c>
      <c r="AI5327">
        <v>398.45</v>
      </c>
      <c r="AJ5327" t="s">
        <v>17</v>
      </c>
      <c r="AM5327" t="str">
        <f t="shared" si="249"/>
        <v>Stayed</v>
      </c>
      <c r="AN5327" t="str">
        <f t="shared" si="250"/>
        <v>Yes</v>
      </c>
      <c r="AO5327" t="str" cm="1">
        <f t="array" ref="AO5327">_xlfn.IFS($C5327&lt;36,"Youth", $C5327&lt;66, "Middle_age", $C5327&gt;65, "Old")</f>
        <v>Middle_age</v>
      </c>
      <c r="AP5327" t="str">
        <f t="shared" si="251"/>
        <v>1 năm</v>
      </c>
    </row>
    <row r="5328" spans="1:42" x14ac:dyDescent="0.35">
      <c r="A5328" t="s">
        <v>6481</v>
      </c>
      <c r="B5328" t="s">
        <v>19</v>
      </c>
      <c r="C5328">
        <v>38</v>
      </c>
      <c r="D5328" t="s">
        <v>13</v>
      </c>
      <c r="E5328">
        <v>3</v>
      </c>
      <c r="F5328" t="s">
        <v>2013</v>
      </c>
      <c r="G5328">
        <v>95667</v>
      </c>
      <c r="H5328">
        <v>38.733713999999999</v>
      </c>
      <c r="I5328">
        <v>-120.795213</v>
      </c>
      <c r="J5328">
        <v>0</v>
      </c>
      <c r="K5328" s="1">
        <v>3</v>
      </c>
      <c r="L5328" t="s">
        <v>24</v>
      </c>
      <c r="M5328" t="s">
        <v>10</v>
      </c>
      <c r="N5328">
        <v>5.15</v>
      </c>
      <c r="O5328" t="s">
        <v>13</v>
      </c>
      <c r="P5328" t="s">
        <v>13</v>
      </c>
      <c r="AA5328" t="s">
        <v>21</v>
      </c>
      <c r="AB5328" t="s">
        <v>13</v>
      </c>
      <c r="AC5328" t="s">
        <v>153</v>
      </c>
      <c r="AD5328">
        <v>19.95</v>
      </c>
      <c r="AE5328">
        <v>58.3</v>
      </c>
      <c r="AF5328">
        <v>0</v>
      </c>
      <c r="AG5328">
        <v>0</v>
      </c>
      <c r="AH5328">
        <v>15.45</v>
      </c>
      <c r="AI5328">
        <v>73.75</v>
      </c>
      <c r="AJ5328" t="s">
        <v>68</v>
      </c>
      <c r="AM5328" t="str">
        <f t="shared" si="249"/>
        <v>Joined</v>
      </c>
      <c r="AN5328" t="str">
        <f t="shared" si="250"/>
        <v>Yes</v>
      </c>
      <c r="AO5328" t="str" cm="1">
        <f t="array" ref="AO5328">_xlfn.IFS($C5328&lt;36,"Youth", $C5328&lt;66, "Middle_age", $C5328&gt;65, "Old")</f>
        <v>Middle_age</v>
      </c>
      <c r="AP5328" t="str">
        <f t="shared" si="251"/>
        <v>1 năm</v>
      </c>
    </row>
    <row r="5329" spans="1:42" x14ac:dyDescent="0.35">
      <c r="A5329" t="s">
        <v>6482</v>
      </c>
      <c r="B5329" t="s">
        <v>19</v>
      </c>
      <c r="C5329">
        <v>71</v>
      </c>
      <c r="D5329" t="s">
        <v>13</v>
      </c>
      <c r="E5329">
        <v>0</v>
      </c>
      <c r="F5329" t="s">
        <v>2019</v>
      </c>
      <c r="G5329">
        <v>95459</v>
      </c>
      <c r="H5329">
        <v>38.966712999999999</v>
      </c>
      <c r="I5329">
        <v>-123.586412</v>
      </c>
      <c r="J5329">
        <v>0</v>
      </c>
      <c r="K5329" s="1">
        <v>69</v>
      </c>
      <c r="L5329" t="s">
        <v>42</v>
      </c>
      <c r="M5329" t="s">
        <v>10</v>
      </c>
      <c r="N5329">
        <v>13.36</v>
      </c>
      <c r="O5329" t="s">
        <v>10</v>
      </c>
      <c r="P5329" t="s">
        <v>10</v>
      </c>
      <c r="Q5329" t="s">
        <v>14</v>
      </c>
      <c r="R5329">
        <v>10</v>
      </c>
      <c r="S5329" t="s">
        <v>10</v>
      </c>
      <c r="T5329" t="s">
        <v>13</v>
      </c>
      <c r="U5329" t="s">
        <v>10</v>
      </c>
      <c r="V5329" t="s">
        <v>10</v>
      </c>
      <c r="W5329" t="s">
        <v>13</v>
      </c>
      <c r="X5329" t="s">
        <v>10</v>
      </c>
      <c r="Y5329" t="s">
        <v>10</v>
      </c>
      <c r="Z5329" t="s">
        <v>10</v>
      </c>
      <c r="AA5329" t="s">
        <v>43</v>
      </c>
      <c r="AB5329" t="s">
        <v>13</v>
      </c>
      <c r="AC5329" t="s">
        <v>16</v>
      </c>
      <c r="AD5329">
        <v>74.099999999999994</v>
      </c>
      <c r="AE5329">
        <v>5031</v>
      </c>
      <c r="AF5329">
        <v>0</v>
      </c>
      <c r="AG5329">
        <v>0</v>
      </c>
      <c r="AH5329">
        <v>921.84</v>
      </c>
      <c r="AI5329">
        <v>5952.84</v>
      </c>
      <c r="AJ5329" t="s">
        <v>17</v>
      </c>
      <c r="AM5329" t="str">
        <f t="shared" si="249"/>
        <v>VIP</v>
      </c>
      <c r="AN5329" t="str">
        <f t="shared" si="250"/>
        <v>No</v>
      </c>
      <c r="AO5329" t="str" cm="1">
        <f t="array" ref="AO5329">_xlfn.IFS($C5329&lt;36,"Youth", $C5329&lt;66, "Middle_age", $C5329&gt;65, "Old")</f>
        <v>Old</v>
      </c>
      <c r="AP5329" t="str">
        <f t="shared" si="251"/>
        <v>6 năm</v>
      </c>
    </row>
    <row r="5330" spans="1:42" x14ac:dyDescent="0.35">
      <c r="A5330" t="s">
        <v>6483</v>
      </c>
      <c r="B5330" t="s">
        <v>19</v>
      </c>
      <c r="C5330">
        <v>39</v>
      </c>
      <c r="D5330" t="s">
        <v>13</v>
      </c>
      <c r="E5330">
        <v>0</v>
      </c>
      <c r="F5330" t="s">
        <v>1179</v>
      </c>
      <c r="G5330">
        <v>90260</v>
      </c>
      <c r="H5330">
        <v>33.888559999999998</v>
      </c>
      <c r="I5330">
        <v>-118.35181300000001</v>
      </c>
      <c r="J5330">
        <v>0</v>
      </c>
      <c r="K5330" s="1">
        <v>12</v>
      </c>
      <c r="L5330" t="s">
        <v>32</v>
      </c>
      <c r="M5330" t="s">
        <v>10</v>
      </c>
      <c r="N5330">
        <v>44.71</v>
      </c>
      <c r="O5330" t="s">
        <v>10</v>
      </c>
      <c r="P5330" t="s">
        <v>10</v>
      </c>
      <c r="Q5330" t="s">
        <v>14</v>
      </c>
      <c r="R5330">
        <v>25</v>
      </c>
      <c r="S5330" t="s">
        <v>13</v>
      </c>
      <c r="T5330" t="s">
        <v>13</v>
      </c>
      <c r="U5330" t="s">
        <v>13</v>
      </c>
      <c r="V5330" t="s">
        <v>13</v>
      </c>
      <c r="W5330" t="s">
        <v>10</v>
      </c>
      <c r="X5330" t="s">
        <v>10</v>
      </c>
      <c r="Y5330" t="s">
        <v>10</v>
      </c>
      <c r="Z5330" t="s">
        <v>10</v>
      </c>
      <c r="AA5330" t="s">
        <v>21</v>
      </c>
      <c r="AB5330" t="s">
        <v>10</v>
      </c>
      <c r="AC5330" t="s">
        <v>26</v>
      </c>
      <c r="AD5330">
        <v>96.05</v>
      </c>
      <c r="AE5330">
        <v>1148.0999999999999</v>
      </c>
      <c r="AF5330">
        <v>0</v>
      </c>
      <c r="AG5330">
        <v>0</v>
      </c>
      <c r="AH5330">
        <v>536.52</v>
      </c>
      <c r="AI5330">
        <v>1684.62</v>
      </c>
      <c r="AJ5330" t="s">
        <v>27</v>
      </c>
      <c r="AK5330" t="s">
        <v>91</v>
      </c>
      <c r="AL5330" t="s">
        <v>165</v>
      </c>
      <c r="AM5330" t="str">
        <f t="shared" si="249"/>
        <v>Churned</v>
      </c>
      <c r="AN5330" t="str">
        <f t="shared" si="250"/>
        <v>No</v>
      </c>
      <c r="AO5330" t="str" cm="1">
        <f t="array" ref="AO5330">_xlfn.IFS($C5330&lt;36,"Youth", $C5330&lt;66, "Middle_age", $C5330&gt;65, "Old")</f>
        <v>Middle_age</v>
      </c>
      <c r="AP5330" t="str">
        <f t="shared" si="251"/>
        <v>1 năm</v>
      </c>
    </row>
    <row r="5331" spans="1:42" x14ac:dyDescent="0.35">
      <c r="A5331" t="s">
        <v>6484</v>
      </c>
      <c r="B5331" t="s">
        <v>19</v>
      </c>
      <c r="C5331">
        <v>46</v>
      </c>
      <c r="D5331" t="s">
        <v>13</v>
      </c>
      <c r="E5331">
        <v>0</v>
      </c>
      <c r="F5331" t="s">
        <v>361</v>
      </c>
      <c r="G5331">
        <v>94108</v>
      </c>
      <c r="H5331">
        <v>37.791998</v>
      </c>
      <c r="I5331">
        <v>-122.408653</v>
      </c>
      <c r="J5331">
        <v>0</v>
      </c>
      <c r="K5331" s="1">
        <v>3</v>
      </c>
      <c r="L5331" t="s">
        <v>12</v>
      </c>
      <c r="M5331" t="s">
        <v>10</v>
      </c>
      <c r="N5331">
        <v>35.590000000000003</v>
      </c>
      <c r="O5331" t="s">
        <v>13</v>
      </c>
      <c r="P5331" t="s">
        <v>13</v>
      </c>
      <c r="AA5331" t="s">
        <v>21</v>
      </c>
      <c r="AB5331" t="s">
        <v>10</v>
      </c>
      <c r="AC5331" t="s">
        <v>16</v>
      </c>
      <c r="AD5331">
        <v>19.649999999999999</v>
      </c>
      <c r="AE5331">
        <v>68.349999999999994</v>
      </c>
      <c r="AF5331">
        <v>0</v>
      </c>
      <c r="AG5331">
        <v>0</v>
      </c>
      <c r="AH5331">
        <v>106.77</v>
      </c>
      <c r="AI5331">
        <v>175.12</v>
      </c>
      <c r="AJ5331" t="s">
        <v>68</v>
      </c>
      <c r="AM5331" t="str">
        <f t="shared" si="249"/>
        <v>Joined</v>
      </c>
      <c r="AN5331" t="str">
        <f t="shared" si="250"/>
        <v>No</v>
      </c>
      <c r="AO5331" t="str" cm="1">
        <f t="array" ref="AO5331">_xlfn.IFS($C5331&lt;36,"Youth", $C5331&lt;66, "Middle_age", $C5331&gt;65, "Old")</f>
        <v>Middle_age</v>
      </c>
      <c r="AP5331" t="str">
        <f t="shared" si="251"/>
        <v>1 năm</v>
      </c>
    </row>
    <row r="5332" spans="1:42" x14ac:dyDescent="0.35">
      <c r="A5332" t="s">
        <v>6485</v>
      </c>
      <c r="B5332" t="s">
        <v>19</v>
      </c>
      <c r="C5332">
        <v>33</v>
      </c>
      <c r="D5332" t="s">
        <v>10</v>
      </c>
      <c r="E5332">
        <v>3</v>
      </c>
      <c r="F5332" t="s">
        <v>286</v>
      </c>
      <c r="G5332">
        <v>92027</v>
      </c>
      <c r="H5332">
        <v>33.141264999999997</v>
      </c>
      <c r="I5332">
        <v>-116.967221</v>
      </c>
      <c r="J5332">
        <v>8</v>
      </c>
      <c r="K5332" s="1">
        <v>17</v>
      </c>
      <c r="L5332" t="s">
        <v>32</v>
      </c>
      <c r="M5332" t="s">
        <v>10</v>
      </c>
      <c r="N5332">
        <v>45.24</v>
      </c>
      <c r="O5332" t="s">
        <v>10</v>
      </c>
      <c r="P5332" t="s">
        <v>13</v>
      </c>
      <c r="AA5332" t="s">
        <v>43</v>
      </c>
      <c r="AB5332" t="s">
        <v>10</v>
      </c>
      <c r="AC5332" t="s">
        <v>16</v>
      </c>
      <c r="AD5332">
        <v>25.15</v>
      </c>
      <c r="AE5332">
        <v>412.6</v>
      </c>
      <c r="AF5332">
        <v>0</v>
      </c>
      <c r="AG5332">
        <v>0</v>
      </c>
      <c r="AH5332">
        <v>769.08</v>
      </c>
      <c r="AI5332">
        <v>1181.68</v>
      </c>
      <c r="AJ5332" t="s">
        <v>17</v>
      </c>
      <c r="AM5332" t="str">
        <f t="shared" si="249"/>
        <v>Stayed</v>
      </c>
      <c r="AN5332" t="str">
        <f t="shared" si="250"/>
        <v>Yes</v>
      </c>
      <c r="AO5332" t="str" cm="1">
        <f t="array" ref="AO5332">_xlfn.IFS($C5332&lt;36,"Youth", $C5332&lt;66, "Middle_age", $C5332&gt;65, "Old")</f>
        <v>Youth</v>
      </c>
      <c r="AP5332" t="str">
        <f t="shared" si="251"/>
        <v>2 năm</v>
      </c>
    </row>
    <row r="5333" spans="1:42" x14ac:dyDescent="0.35">
      <c r="A5333" t="s">
        <v>6486</v>
      </c>
      <c r="B5333" t="s">
        <v>19</v>
      </c>
      <c r="C5333">
        <v>79</v>
      </c>
      <c r="D5333" t="s">
        <v>10</v>
      </c>
      <c r="E5333">
        <v>0</v>
      </c>
      <c r="F5333" t="s">
        <v>2927</v>
      </c>
      <c r="G5333">
        <v>91750</v>
      </c>
      <c r="H5333">
        <v>34.144703</v>
      </c>
      <c r="I5333">
        <v>-117.77029899999999</v>
      </c>
      <c r="J5333">
        <v>1</v>
      </c>
      <c r="K5333" s="1">
        <v>57</v>
      </c>
      <c r="L5333" t="s">
        <v>12</v>
      </c>
      <c r="M5333" t="s">
        <v>10</v>
      </c>
      <c r="N5333">
        <v>36.659999999999997</v>
      </c>
      <c r="O5333" t="s">
        <v>10</v>
      </c>
      <c r="P5333" t="s">
        <v>10</v>
      </c>
      <c r="Q5333" t="s">
        <v>25</v>
      </c>
      <c r="R5333">
        <v>9</v>
      </c>
      <c r="S5333" t="s">
        <v>13</v>
      </c>
      <c r="T5333" t="s">
        <v>10</v>
      </c>
      <c r="U5333" t="s">
        <v>13</v>
      </c>
      <c r="V5333" t="s">
        <v>13</v>
      </c>
      <c r="W5333" t="s">
        <v>13</v>
      </c>
      <c r="X5333" t="s">
        <v>10</v>
      </c>
      <c r="Y5333" t="s">
        <v>13</v>
      </c>
      <c r="Z5333" t="s">
        <v>10</v>
      </c>
      <c r="AA5333" t="s">
        <v>15</v>
      </c>
      <c r="AB5333" t="s">
        <v>10</v>
      </c>
      <c r="AC5333" t="s">
        <v>26</v>
      </c>
      <c r="AD5333">
        <v>89.85</v>
      </c>
      <c r="AE5333">
        <v>4925.3500000000004</v>
      </c>
      <c r="AF5333">
        <v>0</v>
      </c>
      <c r="AG5333">
        <v>0</v>
      </c>
      <c r="AH5333">
        <v>2089.62</v>
      </c>
      <c r="AI5333">
        <v>7014.97</v>
      </c>
      <c r="AJ5333" t="s">
        <v>17</v>
      </c>
      <c r="AM5333" t="str">
        <f t="shared" si="249"/>
        <v>VIP</v>
      </c>
      <c r="AN5333" t="str">
        <f t="shared" si="250"/>
        <v>No</v>
      </c>
      <c r="AO5333" t="str" cm="1">
        <f t="array" ref="AO5333">_xlfn.IFS($C5333&lt;36,"Youth", $C5333&lt;66, "Middle_age", $C5333&gt;65, "Old")</f>
        <v>Old</v>
      </c>
      <c r="AP5333" t="str">
        <f t="shared" si="251"/>
        <v>5 năm</v>
      </c>
    </row>
    <row r="5334" spans="1:42" x14ac:dyDescent="0.35">
      <c r="A5334" t="s">
        <v>6487</v>
      </c>
      <c r="B5334" t="s">
        <v>9</v>
      </c>
      <c r="C5334">
        <v>26</v>
      </c>
      <c r="D5334" t="s">
        <v>13</v>
      </c>
      <c r="E5334">
        <v>0</v>
      </c>
      <c r="F5334" t="s">
        <v>1090</v>
      </c>
      <c r="G5334">
        <v>90712</v>
      </c>
      <c r="H5334">
        <v>33.840524000000002</v>
      </c>
      <c r="I5334">
        <v>-118.148403</v>
      </c>
      <c r="J5334">
        <v>0</v>
      </c>
      <c r="K5334" s="1">
        <v>38</v>
      </c>
      <c r="L5334" t="s">
        <v>12</v>
      </c>
      <c r="M5334" t="s">
        <v>10</v>
      </c>
      <c r="N5334">
        <v>17.66</v>
      </c>
      <c r="O5334" t="s">
        <v>13</v>
      </c>
      <c r="P5334" t="s">
        <v>10</v>
      </c>
      <c r="Q5334" t="s">
        <v>25</v>
      </c>
      <c r="R5334">
        <v>41</v>
      </c>
      <c r="S5334" t="s">
        <v>13</v>
      </c>
      <c r="T5334" t="s">
        <v>10</v>
      </c>
      <c r="U5334" t="s">
        <v>10</v>
      </c>
      <c r="V5334" t="s">
        <v>10</v>
      </c>
      <c r="W5334" t="s">
        <v>13</v>
      </c>
      <c r="X5334" t="s">
        <v>13</v>
      </c>
      <c r="Y5334" t="s">
        <v>10</v>
      </c>
      <c r="Z5334" t="s">
        <v>10</v>
      </c>
      <c r="AA5334" t="s">
        <v>21</v>
      </c>
      <c r="AB5334" t="s">
        <v>10</v>
      </c>
      <c r="AC5334" t="s">
        <v>16</v>
      </c>
      <c r="AD5334">
        <v>84.25</v>
      </c>
      <c r="AE5334">
        <v>3264.5</v>
      </c>
      <c r="AF5334">
        <v>0</v>
      </c>
      <c r="AG5334">
        <v>0</v>
      </c>
      <c r="AH5334">
        <v>671.08</v>
      </c>
      <c r="AI5334">
        <v>3935.58</v>
      </c>
      <c r="AJ5334" t="s">
        <v>27</v>
      </c>
      <c r="AK5334" t="s">
        <v>91</v>
      </c>
      <c r="AL5334" t="s">
        <v>165</v>
      </c>
      <c r="AM5334" t="str">
        <f t="shared" si="249"/>
        <v>Churned</v>
      </c>
      <c r="AN5334" t="str">
        <f t="shared" si="250"/>
        <v>No</v>
      </c>
      <c r="AO5334" t="str" cm="1">
        <f t="array" ref="AO5334">_xlfn.IFS($C5334&lt;36,"Youth", $C5334&lt;66, "Middle_age", $C5334&gt;65, "Old")</f>
        <v>Youth</v>
      </c>
      <c r="AP5334" t="str">
        <f t="shared" si="251"/>
        <v>4 năm</v>
      </c>
    </row>
    <row r="5335" spans="1:42" x14ac:dyDescent="0.35">
      <c r="A5335" t="s">
        <v>6488</v>
      </c>
      <c r="B5335" t="s">
        <v>19</v>
      </c>
      <c r="C5335">
        <v>34</v>
      </c>
      <c r="D5335" t="s">
        <v>13</v>
      </c>
      <c r="E5335">
        <v>0</v>
      </c>
      <c r="F5335" t="s">
        <v>1298</v>
      </c>
      <c r="G5335">
        <v>92582</v>
      </c>
      <c r="H5335">
        <v>33.806708</v>
      </c>
      <c r="I5335">
        <v>-117.02007</v>
      </c>
      <c r="J5335">
        <v>0</v>
      </c>
      <c r="K5335" s="1">
        <v>12</v>
      </c>
      <c r="L5335" t="s">
        <v>32</v>
      </c>
      <c r="M5335" t="s">
        <v>10</v>
      </c>
      <c r="N5335">
        <v>38.96</v>
      </c>
      <c r="O5335" t="s">
        <v>13</v>
      </c>
      <c r="P5335" t="s">
        <v>13</v>
      </c>
      <c r="AA5335" t="s">
        <v>21</v>
      </c>
      <c r="AB5335" t="s">
        <v>13</v>
      </c>
      <c r="AC5335" t="s">
        <v>16</v>
      </c>
      <c r="AD5335">
        <v>20.05</v>
      </c>
      <c r="AE5335">
        <v>265.45</v>
      </c>
      <c r="AF5335">
        <v>0</v>
      </c>
      <c r="AG5335">
        <v>0</v>
      </c>
      <c r="AH5335">
        <v>467.52</v>
      </c>
      <c r="AI5335">
        <v>732.97</v>
      </c>
      <c r="AJ5335" t="s">
        <v>17</v>
      </c>
      <c r="AM5335" t="str">
        <f t="shared" si="249"/>
        <v>Stayed</v>
      </c>
      <c r="AN5335" t="str">
        <f t="shared" si="250"/>
        <v>No</v>
      </c>
      <c r="AO5335" t="str" cm="1">
        <f t="array" ref="AO5335">_xlfn.IFS($C5335&lt;36,"Youth", $C5335&lt;66, "Middle_age", $C5335&gt;65, "Old")</f>
        <v>Youth</v>
      </c>
      <c r="AP5335" t="str">
        <f t="shared" si="251"/>
        <v>1 năm</v>
      </c>
    </row>
    <row r="5336" spans="1:42" x14ac:dyDescent="0.35">
      <c r="A5336" t="s">
        <v>6489</v>
      </c>
      <c r="B5336" t="s">
        <v>19</v>
      </c>
      <c r="C5336">
        <v>69</v>
      </c>
      <c r="D5336" t="s">
        <v>13</v>
      </c>
      <c r="E5336">
        <v>0</v>
      </c>
      <c r="F5336" t="s">
        <v>121</v>
      </c>
      <c r="G5336">
        <v>92122</v>
      </c>
      <c r="H5336">
        <v>32.857230000000001</v>
      </c>
      <c r="I5336">
        <v>-117.209774</v>
      </c>
      <c r="J5336">
        <v>0</v>
      </c>
      <c r="K5336" s="1">
        <v>24</v>
      </c>
      <c r="L5336" t="s">
        <v>99</v>
      </c>
      <c r="M5336" t="s">
        <v>10</v>
      </c>
      <c r="N5336">
        <v>30.87</v>
      </c>
      <c r="O5336" t="s">
        <v>10</v>
      </c>
      <c r="P5336" t="s">
        <v>10</v>
      </c>
      <c r="Q5336" t="s">
        <v>25</v>
      </c>
      <c r="R5336">
        <v>15</v>
      </c>
      <c r="S5336" t="s">
        <v>13</v>
      </c>
      <c r="T5336" t="s">
        <v>13</v>
      </c>
      <c r="U5336" t="s">
        <v>13</v>
      </c>
      <c r="V5336" t="s">
        <v>13</v>
      </c>
      <c r="W5336" t="s">
        <v>13</v>
      </c>
      <c r="X5336" t="s">
        <v>13</v>
      </c>
      <c r="Y5336" t="s">
        <v>13</v>
      </c>
      <c r="Z5336" t="s">
        <v>10</v>
      </c>
      <c r="AA5336" t="s">
        <v>21</v>
      </c>
      <c r="AB5336" t="s">
        <v>10</v>
      </c>
      <c r="AC5336" t="s">
        <v>26</v>
      </c>
      <c r="AD5336">
        <v>76.099999999999994</v>
      </c>
      <c r="AE5336">
        <v>1712.7</v>
      </c>
      <c r="AF5336">
        <v>0</v>
      </c>
      <c r="AG5336">
        <v>0</v>
      </c>
      <c r="AH5336">
        <v>740.88</v>
      </c>
      <c r="AI5336">
        <v>2453.58</v>
      </c>
      <c r="AJ5336" t="s">
        <v>27</v>
      </c>
      <c r="AK5336" t="s">
        <v>28</v>
      </c>
      <c r="AL5336" t="s">
        <v>74</v>
      </c>
      <c r="AM5336" t="str">
        <f t="shared" si="249"/>
        <v>Churned</v>
      </c>
      <c r="AN5336" t="str">
        <f t="shared" si="250"/>
        <v>No</v>
      </c>
      <c r="AO5336" t="str" cm="1">
        <f t="array" ref="AO5336">_xlfn.IFS($C5336&lt;36,"Youth", $C5336&lt;66, "Middle_age", $C5336&gt;65, "Old")</f>
        <v>Old</v>
      </c>
      <c r="AP5336" t="str">
        <f t="shared" si="251"/>
        <v>2 năm</v>
      </c>
    </row>
    <row r="5337" spans="1:42" x14ac:dyDescent="0.35">
      <c r="A5337" t="s">
        <v>6490</v>
      </c>
      <c r="B5337" t="s">
        <v>19</v>
      </c>
      <c r="C5337">
        <v>68</v>
      </c>
      <c r="D5337" t="s">
        <v>13</v>
      </c>
      <c r="E5337">
        <v>0</v>
      </c>
      <c r="F5337" t="s">
        <v>1878</v>
      </c>
      <c r="G5337">
        <v>95012</v>
      </c>
      <c r="H5337">
        <v>36.784481</v>
      </c>
      <c r="I5337">
        <v>-121.75905400000001</v>
      </c>
      <c r="J5337">
        <v>0</v>
      </c>
      <c r="K5337" s="1">
        <v>63</v>
      </c>
      <c r="L5337" t="s">
        <v>12</v>
      </c>
      <c r="M5337" t="s">
        <v>10</v>
      </c>
      <c r="N5337">
        <v>26.11</v>
      </c>
      <c r="O5337" t="s">
        <v>10</v>
      </c>
      <c r="P5337" t="s">
        <v>10</v>
      </c>
      <c r="Q5337" t="s">
        <v>25</v>
      </c>
      <c r="R5337">
        <v>20</v>
      </c>
      <c r="S5337" t="s">
        <v>10</v>
      </c>
      <c r="T5337" t="s">
        <v>10</v>
      </c>
      <c r="U5337" t="s">
        <v>10</v>
      </c>
      <c r="V5337" t="s">
        <v>13</v>
      </c>
      <c r="W5337" t="s">
        <v>10</v>
      </c>
      <c r="X5337" t="s">
        <v>10</v>
      </c>
      <c r="Y5337" t="s">
        <v>10</v>
      </c>
      <c r="Z5337" t="s">
        <v>10</v>
      </c>
      <c r="AA5337" t="s">
        <v>21</v>
      </c>
      <c r="AB5337" t="s">
        <v>10</v>
      </c>
      <c r="AC5337" t="s">
        <v>26</v>
      </c>
      <c r="AD5337">
        <v>109.4</v>
      </c>
      <c r="AE5337">
        <v>7031.45</v>
      </c>
      <c r="AF5337">
        <v>0</v>
      </c>
      <c r="AG5337">
        <v>0</v>
      </c>
      <c r="AH5337">
        <v>1644.93</v>
      </c>
      <c r="AI5337">
        <v>8676.3799999999992</v>
      </c>
      <c r="AJ5337" t="s">
        <v>17</v>
      </c>
      <c r="AM5337" t="str">
        <f t="shared" si="249"/>
        <v>VIP</v>
      </c>
      <c r="AN5337" t="str">
        <f t="shared" si="250"/>
        <v>No</v>
      </c>
      <c r="AO5337" t="str" cm="1">
        <f t="array" ref="AO5337">_xlfn.IFS($C5337&lt;36,"Youth", $C5337&lt;66, "Middle_age", $C5337&gt;65, "Old")</f>
        <v>Old</v>
      </c>
      <c r="AP5337" t="str">
        <f t="shared" si="251"/>
        <v>6 năm</v>
      </c>
    </row>
    <row r="5338" spans="1:42" x14ac:dyDescent="0.35">
      <c r="A5338" t="s">
        <v>6491</v>
      </c>
      <c r="B5338" t="s">
        <v>9</v>
      </c>
      <c r="C5338">
        <v>19</v>
      </c>
      <c r="D5338" t="s">
        <v>13</v>
      </c>
      <c r="E5338">
        <v>0</v>
      </c>
      <c r="F5338" t="s">
        <v>3209</v>
      </c>
      <c r="G5338">
        <v>95558</v>
      </c>
      <c r="H5338">
        <v>40.274301999999999</v>
      </c>
      <c r="I5338">
        <v>-124.210902</v>
      </c>
      <c r="J5338">
        <v>0</v>
      </c>
      <c r="K5338" s="1">
        <v>1</v>
      </c>
      <c r="L5338" t="s">
        <v>12</v>
      </c>
      <c r="M5338" t="s">
        <v>13</v>
      </c>
      <c r="P5338" t="s">
        <v>10</v>
      </c>
      <c r="Q5338" t="s">
        <v>14</v>
      </c>
      <c r="R5338">
        <v>52</v>
      </c>
      <c r="S5338" t="s">
        <v>13</v>
      </c>
      <c r="T5338" t="s">
        <v>13</v>
      </c>
      <c r="U5338" t="s">
        <v>13</v>
      </c>
      <c r="V5338" t="s">
        <v>13</v>
      </c>
      <c r="W5338" t="s">
        <v>13</v>
      </c>
      <c r="X5338" t="s">
        <v>13</v>
      </c>
      <c r="Y5338" t="s">
        <v>13</v>
      </c>
      <c r="Z5338" t="s">
        <v>10</v>
      </c>
      <c r="AA5338" t="s">
        <v>21</v>
      </c>
      <c r="AB5338" t="s">
        <v>10</v>
      </c>
      <c r="AC5338" t="s">
        <v>16</v>
      </c>
      <c r="AD5338">
        <v>25.15</v>
      </c>
      <c r="AE5338">
        <v>25.15</v>
      </c>
      <c r="AF5338">
        <v>0</v>
      </c>
      <c r="AG5338">
        <v>0</v>
      </c>
      <c r="AH5338">
        <v>0</v>
      </c>
      <c r="AI5338">
        <v>25.15</v>
      </c>
      <c r="AJ5338" t="s">
        <v>68</v>
      </c>
      <c r="AM5338" t="str">
        <f t="shared" si="249"/>
        <v>Joined</v>
      </c>
      <c r="AN5338" t="str">
        <f t="shared" si="250"/>
        <v>No</v>
      </c>
      <c r="AO5338" t="str" cm="1">
        <f t="array" ref="AO5338">_xlfn.IFS($C5338&lt;36,"Youth", $C5338&lt;66, "Middle_age", $C5338&gt;65, "Old")</f>
        <v>Youth</v>
      </c>
      <c r="AP5338" t="str">
        <f t="shared" si="251"/>
        <v>1 năm</v>
      </c>
    </row>
    <row r="5339" spans="1:42" x14ac:dyDescent="0.35">
      <c r="A5339" t="s">
        <v>6492</v>
      </c>
      <c r="B5339" t="s">
        <v>9</v>
      </c>
      <c r="C5339">
        <v>52</v>
      </c>
      <c r="D5339" t="s">
        <v>13</v>
      </c>
      <c r="E5339">
        <v>0</v>
      </c>
      <c r="F5339" t="s">
        <v>2590</v>
      </c>
      <c r="G5339">
        <v>93244</v>
      </c>
      <c r="H5339">
        <v>36.462671</v>
      </c>
      <c r="I5339">
        <v>-118.997291</v>
      </c>
      <c r="J5339">
        <v>0</v>
      </c>
      <c r="K5339" s="1">
        <v>2</v>
      </c>
      <c r="L5339" t="s">
        <v>24</v>
      </c>
      <c r="M5339" t="s">
        <v>10</v>
      </c>
      <c r="N5339">
        <v>7.64</v>
      </c>
      <c r="O5339" t="s">
        <v>13</v>
      </c>
      <c r="P5339" t="s">
        <v>10</v>
      </c>
      <c r="Q5339" t="s">
        <v>25</v>
      </c>
      <c r="R5339">
        <v>27</v>
      </c>
      <c r="S5339" t="s">
        <v>13</v>
      </c>
      <c r="T5339" t="s">
        <v>13</v>
      </c>
      <c r="U5339" t="s">
        <v>13</v>
      </c>
      <c r="V5339" t="s">
        <v>13</v>
      </c>
      <c r="W5339" t="s">
        <v>13</v>
      </c>
      <c r="X5339" t="s">
        <v>13</v>
      </c>
      <c r="Y5339" t="s">
        <v>13</v>
      </c>
      <c r="Z5339" t="s">
        <v>10</v>
      </c>
      <c r="AA5339" t="s">
        <v>21</v>
      </c>
      <c r="AB5339" t="s">
        <v>13</v>
      </c>
      <c r="AC5339" t="s">
        <v>26</v>
      </c>
      <c r="AD5339">
        <v>69.650000000000006</v>
      </c>
      <c r="AE5339">
        <v>145.15</v>
      </c>
      <c r="AF5339">
        <v>0</v>
      </c>
      <c r="AG5339">
        <v>0</v>
      </c>
      <c r="AH5339">
        <v>15.28</v>
      </c>
      <c r="AI5339">
        <v>160.43</v>
      </c>
      <c r="AJ5339" t="s">
        <v>27</v>
      </c>
      <c r="AK5339" t="s">
        <v>28</v>
      </c>
      <c r="AL5339" t="s">
        <v>74</v>
      </c>
      <c r="AM5339" t="str">
        <f t="shared" si="249"/>
        <v>Churned</v>
      </c>
      <c r="AN5339" t="str">
        <f t="shared" si="250"/>
        <v>No</v>
      </c>
      <c r="AO5339" t="str" cm="1">
        <f t="array" ref="AO5339">_xlfn.IFS($C5339&lt;36,"Youth", $C5339&lt;66, "Middle_age", $C5339&gt;65, "Old")</f>
        <v>Middle_age</v>
      </c>
      <c r="AP5339" t="str">
        <f t="shared" si="251"/>
        <v>1 năm</v>
      </c>
    </row>
    <row r="5340" spans="1:42" x14ac:dyDescent="0.35">
      <c r="A5340" t="s">
        <v>6493</v>
      </c>
      <c r="B5340" t="s">
        <v>19</v>
      </c>
      <c r="C5340">
        <v>25</v>
      </c>
      <c r="D5340" t="s">
        <v>13</v>
      </c>
      <c r="E5340">
        <v>0</v>
      </c>
      <c r="F5340" t="s">
        <v>1946</v>
      </c>
      <c r="G5340">
        <v>91767</v>
      </c>
      <c r="H5340">
        <v>34.083086000000002</v>
      </c>
      <c r="I5340">
        <v>-117.73799699999999</v>
      </c>
      <c r="J5340">
        <v>0</v>
      </c>
      <c r="K5340" s="1">
        <v>36</v>
      </c>
      <c r="L5340" t="s">
        <v>12</v>
      </c>
      <c r="M5340" t="s">
        <v>10</v>
      </c>
      <c r="N5340">
        <v>26.51</v>
      </c>
      <c r="O5340" t="s">
        <v>13</v>
      </c>
      <c r="P5340" t="s">
        <v>10</v>
      </c>
      <c r="Q5340" t="s">
        <v>14</v>
      </c>
      <c r="R5340">
        <v>85</v>
      </c>
      <c r="S5340" t="s">
        <v>13</v>
      </c>
      <c r="T5340" t="s">
        <v>10</v>
      </c>
      <c r="U5340" t="s">
        <v>13</v>
      </c>
      <c r="V5340" t="s">
        <v>10</v>
      </c>
      <c r="W5340" t="s">
        <v>13</v>
      </c>
      <c r="X5340" t="s">
        <v>10</v>
      </c>
      <c r="Y5340" t="s">
        <v>10</v>
      </c>
      <c r="Z5340" t="s">
        <v>10</v>
      </c>
      <c r="AA5340" t="s">
        <v>15</v>
      </c>
      <c r="AB5340" t="s">
        <v>10</v>
      </c>
      <c r="AC5340" t="s">
        <v>16</v>
      </c>
      <c r="AD5340">
        <v>65.400000000000006</v>
      </c>
      <c r="AE5340">
        <v>2498.4</v>
      </c>
      <c r="AF5340">
        <v>0</v>
      </c>
      <c r="AG5340">
        <v>0</v>
      </c>
      <c r="AH5340">
        <v>954.36</v>
      </c>
      <c r="AI5340">
        <v>3452.76</v>
      </c>
      <c r="AJ5340" t="s">
        <v>27</v>
      </c>
      <c r="AK5340" t="s">
        <v>79</v>
      </c>
      <c r="AL5340" t="s">
        <v>80</v>
      </c>
      <c r="AM5340" t="str">
        <f t="shared" si="249"/>
        <v>Churned</v>
      </c>
      <c r="AN5340" t="str">
        <f t="shared" si="250"/>
        <v>No</v>
      </c>
      <c r="AO5340" t="str" cm="1">
        <f t="array" ref="AO5340">_xlfn.IFS($C5340&lt;36,"Youth", $C5340&lt;66, "Middle_age", $C5340&gt;65, "Old")</f>
        <v>Youth</v>
      </c>
      <c r="AP5340" t="str">
        <f t="shared" si="251"/>
        <v>3 năm</v>
      </c>
    </row>
    <row r="5341" spans="1:42" x14ac:dyDescent="0.35">
      <c r="A5341" t="s">
        <v>6494</v>
      </c>
      <c r="B5341" t="s">
        <v>19</v>
      </c>
      <c r="C5341">
        <v>61</v>
      </c>
      <c r="D5341" t="s">
        <v>13</v>
      </c>
      <c r="E5341">
        <v>0</v>
      </c>
      <c r="F5341" t="s">
        <v>295</v>
      </c>
      <c r="G5341">
        <v>95382</v>
      </c>
      <c r="H5341">
        <v>37.529656000000003</v>
      </c>
      <c r="I5341">
        <v>-120.85435699999999</v>
      </c>
      <c r="J5341">
        <v>0</v>
      </c>
      <c r="K5341" s="1">
        <v>18</v>
      </c>
      <c r="L5341" t="s">
        <v>12</v>
      </c>
      <c r="M5341" t="s">
        <v>10</v>
      </c>
      <c r="N5341">
        <v>22.97</v>
      </c>
      <c r="O5341" t="s">
        <v>13</v>
      </c>
      <c r="P5341" t="s">
        <v>13</v>
      </c>
      <c r="AA5341" t="s">
        <v>21</v>
      </c>
      <c r="AB5341" t="s">
        <v>13</v>
      </c>
      <c r="AC5341" t="s">
        <v>16</v>
      </c>
      <c r="AD5341">
        <v>20.05</v>
      </c>
      <c r="AE5341">
        <v>358.5</v>
      </c>
      <c r="AF5341">
        <v>0</v>
      </c>
      <c r="AG5341">
        <v>0</v>
      </c>
      <c r="AH5341">
        <v>413.46</v>
      </c>
      <c r="AI5341">
        <v>771.96</v>
      </c>
      <c r="AJ5341" t="s">
        <v>17</v>
      </c>
      <c r="AM5341" t="str">
        <f t="shared" si="249"/>
        <v>Stayed</v>
      </c>
      <c r="AN5341" t="str">
        <f t="shared" si="250"/>
        <v>No</v>
      </c>
      <c r="AO5341" t="str" cm="1">
        <f t="array" ref="AO5341">_xlfn.IFS($C5341&lt;36,"Youth", $C5341&lt;66, "Middle_age", $C5341&gt;65, "Old")</f>
        <v>Middle_age</v>
      </c>
      <c r="AP5341" t="str">
        <f t="shared" si="251"/>
        <v>2 năm</v>
      </c>
    </row>
    <row r="5342" spans="1:42" x14ac:dyDescent="0.35">
      <c r="A5342" t="s">
        <v>6495</v>
      </c>
      <c r="B5342" t="s">
        <v>19</v>
      </c>
      <c r="C5342">
        <v>33</v>
      </c>
      <c r="D5342" t="s">
        <v>10</v>
      </c>
      <c r="E5342">
        <v>2</v>
      </c>
      <c r="F5342" t="s">
        <v>2356</v>
      </c>
      <c r="G5342">
        <v>95678</v>
      </c>
      <c r="H5342">
        <v>38.759751000000001</v>
      </c>
      <c r="I5342">
        <v>-121.288545</v>
      </c>
      <c r="J5342">
        <v>2</v>
      </c>
      <c r="K5342" s="1">
        <v>58</v>
      </c>
      <c r="L5342" t="s">
        <v>12</v>
      </c>
      <c r="M5342" t="s">
        <v>10</v>
      </c>
      <c r="N5342">
        <v>33.82</v>
      </c>
      <c r="O5342" t="s">
        <v>10</v>
      </c>
      <c r="P5342" t="s">
        <v>10</v>
      </c>
      <c r="Q5342" t="s">
        <v>25</v>
      </c>
      <c r="R5342">
        <v>10</v>
      </c>
      <c r="S5342" t="s">
        <v>13</v>
      </c>
      <c r="T5342" t="s">
        <v>13</v>
      </c>
      <c r="U5342" t="s">
        <v>10</v>
      </c>
      <c r="V5342" t="s">
        <v>10</v>
      </c>
      <c r="W5342" t="s">
        <v>10</v>
      </c>
      <c r="X5342" t="s">
        <v>10</v>
      </c>
      <c r="Y5342" t="s">
        <v>10</v>
      </c>
      <c r="Z5342" t="s">
        <v>10</v>
      </c>
      <c r="AA5342" t="s">
        <v>15</v>
      </c>
      <c r="AB5342" t="s">
        <v>10</v>
      </c>
      <c r="AC5342" t="s">
        <v>26</v>
      </c>
      <c r="AD5342">
        <v>105.05</v>
      </c>
      <c r="AE5342">
        <v>6004.85</v>
      </c>
      <c r="AF5342">
        <v>0</v>
      </c>
      <c r="AG5342">
        <v>0</v>
      </c>
      <c r="AH5342">
        <v>1961.56</v>
      </c>
      <c r="AI5342">
        <v>7966.41</v>
      </c>
      <c r="AJ5342" t="s">
        <v>17</v>
      </c>
      <c r="AM5342" t="str">
        <f t="shared" si="249"/>
        <v>VIP</v>
      </c>
      <c r="AN5342" t="str">
        <f t="shared" si="250"/>
        <v>Yes</v>
      </c>
      <c r="AO5342" t="str" cm="1">
        <f t="array" ref="AO5342">_xlfn.IFS($C5342&lt;36,"Youth", $C5342&lt;66, "Middle_age", $C5342&gt;65, "Old")</f>
        <v>Youth</v>
      </c>
      <c r="AP5342" t="str">
        <f t="shared" si="251"/>
        <v>5 năm</v>
      </c>
    </row>
    <row r="5343" spans="1:42" x14ac:dyDescent="0.35">
      <c r="A5343" t="s">
        <v>6496</v>
      </c>
      <c r="B5343" t="s">
        <v>19</v>
      </c>
      <c r="C5343">
        <v>37</v>
      </c>
      <c r="D5343" t="s">
        <v>10</v>
      </c>
      <c r="E5343">
        <v>0</v>
      </c>
      <c r="F5343" t="s">
        <v>2843</v>
      </c>
      <c r="G5343">
        <v>95420</v>
      </c>
      <c r="H5343">
        <v>39.361283</v>
      </c>
      <c r="I5343">
        <v>-123.784599</v>
      </c>
      <c r="J5343">
        <v>1</v>
      </c>
      <c r="K5343" s="1">
        <v>42</v>
      </c>
      <c r="L5343" t="s">
        <v>46</v>
      </c>
      <c r="M5343" t="s">
        <v>10</v>
      </c>
      <c r="N5343">
        <v>18.260000000000002</v>
      </c>
      <c r="O5343" t="s">
        <v>10</v>
      </c>
      <c r="P5343" t="s">
        <v>10</v>
      </c>
      <c r="Q5343" t="s">
        <v>25</v>
      </c>
      <c r="R5343">
        <v>29</v>
      </c>
      <c r="S5343" t="s">
        <v>13</v>
      </c>
      <c r="T5343" t="s">
        <v>10</v>
      </c>
      <c r="U5343" t="s">
        <v>10</v>
      </c>
      <c r="V5343" t="s">
        <v>13</v>
      </c>
      <c r="W5343" t="s">
        <v>10</v>
      </c>
      <c r="X5343" t="s">
        <v>13</v>
      </c>
      <c r="Y5343" t="s">
        <v>13</v>
      </c>
      <c r="Z5343" t="s">
        <v>10</v>
      </c>
      <c r="AA5343" t="s">
        <v>21</v>
      </c>
      <c r="AB5343" t="s">
        <v>10</v>
      </c>
      <c r="AC5343" t="s">
        <v>26</v>
      </c>
      <c r="AD5343">
        <v>95.25</v>
      </c>
      <c r="AE5343">
        <v>3959.35</v>
      </c>
      <c r="AF5343">
        <v>27.3</v>
      </c>
      <c r="AG5343">
        <v>0</v>
      </c>
      <c r="AH5343">
        <v>766.92</v>
      </c>
      <c r="AI5343">
        <v>4698.97</v>
      </c>
      <c r="AJ5343" t="s">
        <v>27</v>
      </c>
      <c r="AK5343" t="s">
        <v>91</v>
      </c>
      <c r="AL5343" t="s">
        <v>92</v>
      </c>
      <c r="AM5343" t="str">
        <f t="shared" si="249"/>
        <v>Churned</v>
      </c>
      <c r="AN5343" t="str">
        <f t="shared" si="250"/>
        <v>No</v>
      </c>
      <c r="AO5343" t="str" cm="1">
        <f t="array" ref="AO5343">_xlfn.IFS($C5343&lt;36,"Youth", $C5343&lt;66, "Middle_age", $C5343&gt;65, "Old")</f>
        <v>Middle_age</v>
      </c>
      <c r="AP5343" t="str">
        <f t="shared" si="251"/>
        <v>4 năm</v>
      </c>
    </row>
    <row r="5344" spans="1:42" x14ac:dyDescent="0.35">
      <c r="A5344" t="s">
        <v>6497</v>
      </c>
      <c r="B5344" t="s">
        <v>9</v>
      </c>
      <c r="C5344">
        <v>62</v>
      </c>
      <c r="D5344" t="s">
        <v>13</v>
      </c>
      <c r="E5344">
        <v>0</v>
      </c>
      <c r="F5344" t="s">
        <v>213</v>
      </c>
      <c r="G5344">
        <v>92592</v>
      </c>
      <c r="H5344">
        <v>33.507255000000001</v>
      </c>
      <c r="I5344">
        <v>-117.029473</v>
      </c>
      <c r="J5344">
        <v>0</v>
      </c>
      <c r="K5344" s="1">
        <v>5</v>
      </c>
      <c r="L5344" t="s">
        <v>24</v>
      </c>
      <c r="M5344" t="s">
        <v>10</v>
      </c>
      <c r="N5344">
        <v>32.119999999999997</v>
      </c>
      <c r="O5344" t="s">
        <v>13</v>
      </c>
      <c r="P5344" t="s">
        <v>10</v>
      </c>
      <c r="Q5344" t="s">
        <v>25</v>
      </c>
      <c r="R5344">
        <v>10</v>
      </c>
      <c r="S5344" t="s">
        <v>13</v>
      </c>
      <c r="T5344" t="s">
        <v>10</v>
      </c>
      <c r="U5344" t="s">
        <v>13</v>
      </c>
      <c r="V5344" t="s">
        <v>13</v>
      </c>
      <c r="W5344" t="s">
        <v>10</v>
      </c>
      <c r="X5344" t="s">
        <v>10</v>
      </c>
      <c r="Y5344" t="s">
        <v>10</v>
      </c>
      <c r="Z5344" t="s">
        <v>10</v>
      </c>
      <c r="AA5344" t="s">
        <v>21</v>
      </c>
      <c r="AB5344" t="s">
        <v>10</v>
      </c>
      <c r="AC5344" t="s">
        <v>26</v>
      </c>
      <c r="AD5344">
        <v>96.25</v>
      </c>
      <c r="AE5344">
        <v>512.45000000000005</v>
      </c>
      <c r="AF5344">
        <v>0</v>
      </c>
      <c r="AG5344">
        <v>0</v>
      </c>
      <c r="AH5344">
        <v>160.6</v>
      </c>
      <c r="AI5344">
        <v>673.05</v>
      </c>
      <c r="AJ5344" t="s">
        <v>27</v>
      </c>
      <c r="AK5344" t="s">
        <v>28</v>
      </c>
      <c r="AL5344" t="s">
        <v>74</v>
      </c>
      <c r="AM5344" t="str">
        <f t="shared" si="249"/>
        <v>Churned</v>
      </c>
      <c r="AN5344" t="str">
        <f t="shared" si="250"/>
        <v>No</v>
      </c>
      <c r="AO5344" t="str" cm="1">
        <f t="array" ref="AO5344">_xlfn.IFS($C5344&lt;36,"Youth", $C5344&lt;66, "Middle_age", $C5344&gt;65, "Old")</f>
        <v>Middle_age</v>
      </c>
      <c r="AP5344" t="str">
        <f t="shared" si="251"/>
        <v>1 năm</v>
      </c>
    </row>
    <row r="5345" spans="1:42" x14ac:dyDescent="0.35">
      <c r="A5345" t="s">
        <v>6498</v>
      </c>
      <c r="B5345" t="s">
        <v>9</v>
      </c>
      <c r="C5345">
        <v>48</v>
      </c>
      <c r="D5345" t="s">
        <v>10</v>
      </c>
      <c r="E5345">
        <v>0</v>
      </c>
      <c r="F5345" t="s">
        <v>910</v>
      </c>
      <c r="G5345">
        <v>94040</v>
      </c>
      <c r="H5345">
        <v>37.380662000000001</v>
      </c>
      <c r="I5345">
        <v>-122.086022</v>
      </c>
      <c r="J5345">
        <v>3</v>
      </c>
      <c r="K5345" s="1">
        <v>63</v>
      </c>
      <c r="L5345" t="s">
        <v>46</v>
      </c>
      <c r="M5345" t="s">
        <v>10</v>
      </c>
      <c r="N5345">
        <v>8.98</v>
      </c>
      <c r="O5345" t="s">
        <v>10</v>
      </c>
      <c r="P5345" t="s">
        <v>10</v>
      </c>
      <c r="Q5345" t="s">
        <v>25</v>
      </c>
      <c r="R5345">
        <v>16</v>
      </c>
      <c r="S5345" t="s">
        <v>10</v>
      </c>
      <c r="T5345" t="s">
        <v>10</v>
      </c>
      <c r="U5345" t="s">
        <v>10</v>
      </c>
      <c r="V5345" t="s">
        <v>13</v>
      </c>
      <c r="W5345" t="s">
        <v>10</v>
      </c>
      <c r="X5345" t="s">
        <v>13</v>
      </c>
      <c r="Y5345" t="s">
        <v>13</v>
      </c>
      <c r="Z5345" t="s">
        <v>13</v>
      </c>
      <c r="AA5345" t="s">
        <v>21</v>
      </c>
      <c r="AB5345" t="s">
        <v>10</v>
      </c>
      <c r="AC5345" t="s">
        <v>26</v>
      </c>
      <c r="AD5345">
        <v>100.55</v>
      </c>
      <c r="AE5345">
        <v>6215.35</v>
      </c>
      <c r="AF5345">
        <v>0</v>
      </c>
      <c r="AG5345">
        <v>0</v>
      </c>
      <c r="AH5345">
        <v>565.74</v>
      </c>
      <c r="AI5345">
        <v>6781.09</v>
      </c>
      <c r="AJ5345" t="s">
        <v>27</v>
      </c>
      <c r="AK5345" t="s">
        <v>87</v>
      </c>
      <c r="AL5345" t="s">
        <v>436</v>
      </c>
      <c r="AM5345" t="str">
        <f t="shared" si="249"/>
        <v>Churned</v>
      </c>
      <c r="AN5345" t="str">
        <f t="shared" si="250"/>
        <v>No</v>
      </c>
      <c r="AO5345" t="str" cm="1">
        <f t="array" ref="AO5345">_xlfn.IFS($C5345&lt;36,"Youth", $C5345&lt;66, "Middle_age", $C5345&gt;65, "Old")</f>
        <v>Middle_age</v>
      </c>
      <c r="AP5345" t="str">
        <f t="shared" si="251"/>
        <v>6 năm</v>
      </c>
    </row>
    <row r="5346" spans="1:42" x14ac:dyDescent="0.35">
      <c r="A5346" t="s">
        <v>6499</v>
      </c>
      <c r="B5346" t="s">
        <v>19</v>
      </c>
      <c r="C5346">
        <v>34</v>
      </c>
      <c r="D5346" t="s">
        <v>10</v>
      </c>
      <c r="E5346">
        <v>1</v>
      </c>
      <c r="F5346" t="s">
        <v>3123</v>
      </c>
      <c r="G5346">
        <v>95677</v>
      </c>
      <c r="H5346">
        <v>38.790399999999998</v>
      </c>
      <c r="I5346">
        <v>-121.23697300000001</v>
      </c>
      <c r="J5346">
        <v>3</v>
      </c>
      <c r="K5346" s="1">
        <v>50</v>
      </c>
      <c r="L5346" t="s">
        <v>12</v>
      </c>
      <c r="M5346" t="s">
        <v>10</v>
      </c>
      <c r="N5346">
        <v>41.58</v>
      </c>
      <c r="O5346" t="s">
        <v>10</v>
      </c>
      <c r="P5346" t="s">
        <v>10</v>
      </c>
      <c r="Q5346" t="s">
        <v>25</v>
      </c>
      <c r="R5346">
        <v>19</v>
      </c>
      <c r="S5346" t="s">
        <v>10</v>
      </c>
      <c r="T5346" t="s">
        <v>10</v>
      </c>
      <c r="U5346" t="s">
        <v>10</v>
      </c>
      <c r="V5346" t="s">
        <v>13</v>
      </c>
      <c r="W5346" t="s">
        <v>10</v>
      </c>
      <c r="X5346" t="s">
        <v>10</v>
      </c>
      <c r="Y5346" t="s">
        <v>10</v>
      </c>
      <c r="Z5346" t="s">
        <v>10</v>
      </c>
      <c r="AA5346" t="s">
        <v>15</v>
      </c>
      <c r="AB5346" t="s">
        <v>10</v>
      </c>
      <c r="AC5346" t="s">
        <v>26</v>
      </c>
      <c r="AD5346">
        <v>108.25</v>
      </c>
      <c r="AE5346">
        <v>5431.4</v>
      </c>
      <c r="AF5346">
        <v>0</v>
      </c>
      <c r="AG5346">
        <v>0</v>
      </c>
      <c r="AH5346">
        <v>2079</v>
      </c>
      <c r="AI5346">
        <v>7510.4</v>
      </c>
      <c r="AJ5346" t="s">
        <v>17</v>
      </c>
      <c r="AM5346" t="str">
        <f t="shared" si="249"/>
        <v>VIP</v>
      </c>
      <c r="AN5346" t="str">
        <f t="shared" si="250"/>
        <v>Yes</v>
      </c>
      <c r="AO5346" t="str" cm="1">
        <f t="array" ref="AO5346">_xlfn.IFS($C5346&lt;36,"Youth", $C5346&lt;66, "Middle_age", $C5346&gt;65, "Old")</f>
        <v>Youth</v>
      </c>
      <c r="AP5346" t="str">
        <f t="shared" si="251"/>
        <v>5 năm</v>
      </c>
    </row>
    <row r="5347" spans="1:42" x14ac:dyDescent="0.35">
      <c r="A5347" t="s">
        <v>6500</v>
      </c>
      <c r="B5347" t="s">
        <v>19</v>
      </c>
      <c r="C5347">
        <v>49</v>
      </c>
      <c r="D5347" t="s">
        <v>10</v>
      </c>
      <c r="E5347">
        <v>1</v>
      </c>
      <c r="F5347" t="s">
        <v>2383</v>
      </c>
      <c r="G5347">
        <v>96040</v>
      </c>
      <c r="H5347">
        <v>40.789799000000002</v>
      </c>
      <c r="I5347">
        <v>-121.474529</v>
      </c>
      <c r="J5347">
        <v>1</v>
      </c>
      <c r="K5347" s="1">
        <v>6</v>
      </c>
      <c r="L5347" t="s">
        <v>24</v>
      </c>
      <c r="M5347" t="s">
        <v>10</v>
      </c>
      <c r="N5347">
        <v>1.86</v>
      </c>
      <c r="O5347" t="s">
        <v>13</v>
      </c>
      <c r="P5347" t="s">
        <v>10</v>
      </c>
      <c r="Q5347" t="s">
        <v>49</v>
      </c>
      <c r="R5347">
        <v>19</v>
      </c>
      <c r="S5347" t="s">
        <v>13</v>
      </c>
      <c r="T5347" t="s">
        <v>10</v>
      </c>
      <c r="U5347" t="s">
        <v>10</v>
      </c>
      <c r="V5347" t="s">
        <v>13</v>
      </c>
      <c r="W5347" t="s">
        <v>13</v>
      </c>
      <c r="X5347" t="s">
        <v>13</v>
      </c>
      <c r="Y5347" t="s">
        <v>13</v>
      </c>
      <c r="Z5347" t="s">
        <v>10</v>
      </c>
      <c r="AA5347" t="s">
        <v>21</v>
      </c>
      <c r="AB5347" t="s">
        <v>10</v>
      </c>
      <c r="AC5347" t="s">
        <v>153</v>
      </c>
      <c r="AD5347">
        <v>55.3</v>
      </c>
      <c r="AE5347">
        <v>324.25</v>
      </c>
      <c r="AF5347">
        <v>0</v>
      </c>
      <c r="AG5347">
        <v>0</v>
      </c>
      <c r="AH5347">
        <v>11.16</v>
      </c>
      <c r="AI5347">
        <v>335.41</v>
      </c>
      <c r="AJ5347" t="s">
        <v>27</v>
      </c>
      <c r="AK5347" t="s">
        <v>28</v>
      </c>
      <c r="AL5347" t="s">
        <v>74</v>
      </c>
      <c r="AM5347" t="str">
        <f t="shared" si="249"/>
        <v>Churned</v>
      </c>
      <c r="AN5347" t="str">
        <f t="shared" si="250"/>
        <v>Yes</v>
      </c>
      <c r="AO5347" t="str" cm="1">
        <f t="array" ref="AO5347">_xlfn.IFS($C5347&lt;36,"Youth", $C5347&lt;66, "Middle_age", $C5347&gt;65, "Old")</f>
        <v>Middle_age</v>
      </c>
      <c r="AP5347" t="str">
        <f t="shared" si="251"/>
        <v>1 năm</v>
      </c>
    </row>
    <row r="5348" spans="1:42" x14ac:dyDescent="0.35">
      <c r="A5348" t="s">
        <v>6501</v>
      </c>
      <c r="B5348" t="s">
        <v>9</v>
      </c>
      <c r="C5348">
        <v>54</v>
      </c>
      <c r="D5348" t="s">
        <v>13</v>
      </c>
      <c r="E5348">
        <v>0</v>
      </c>
      <c r="F5348" t="s">
        <v>418</v>
      </c>
      <c r="G5348">
        <v>90265</v>
      </c>
      <c r="H5348">
        <v>34.074572000000003</v>
      </c>
      <c r="I5348">
        <v>-118.831181</v>
      </c>
      <c r="J5348">
        <v>0</v>
      </c>
      <c r="K5348" s="1">
        <v>1</v>
      </c>
      <c r="L5348" t="s">
        <v>12</v>
      </c>
      <c r="M5348" t="s">
        <v>10</v>
      </c>
      <c r="N5348">
        <v>32.450000000000003</v>
      </c>
      <c r="O5348" t="s">
        <v>13</v>
      </c>
      <c r="P5348" t="s">
        <v>13</v>
      </c>
      <c r="AA5348" t="s">
        <v>21</v>
      </c>
      <c r="AB5348" t="s">
        <v>13</v>
      </c>
      <c r="AC5348" t="s">
        <v>16</v>
      </c>
      <c r="AD5348">
        <v>-10</v>
      </c>
      <c r="AE5348">
        <v>19.5</v>
      </c>
      <c r="AF5348">
        <v>0</v>
      </c>
      <c r="AG5348">
        <v>0</v>
      </c>
      <c r="AH5348">
        <v>32.450000000000003</v>
      </c>
      <c r="AI5348">
        <v>51.95</v>
      </c>
      <c r="AJ5348" t="s">
        <v>27</v>
      </c>
      <c r="AK5348" t="s">
        <v>91</v>
      </c>
      <c r="AL5348" t="s">
        <v>165</v>
      </c>
      <c r="AM5348" t="str">
        <f t="shared" si="249"/>
        <v>Churned</v>
      </c>
      <c r="AN5348" t="str">
        <f t="shared" si="250"/>
        <v>No</v>
      </c>
      <c r="AO5348" t="str" cm="1">
        <f t="array" ref="AO5348">_xlfn.IFS($C5348&lt;36,"Youth", $C5348&lt;66, "Middle_age", $C5348&gt;65, "Old")</f>
        <v>Middle_age</v>
      </c>
      <c r="AP5348" t="str">
        <f t="shared" si="251"/>
        <v>1 năm</v>
      </c>
    </row>
    <row r="5349" spans="1:42" x14ac:dyDescent="0.35">
      <c r="A5349" t="s">
        <v>6502</v>
      </c>
      <c r="B5349" t="s">
        <v>19</v>
      </c>
      <c r="C5349">
        <v>53</v>
      </c>
      <c r="D5349" t="s">
        <v>10</v>
      </c>
      <c r="E5349">
        <v>0</v>
      </c>
      <c r="F5349" t="s">
        <v>2861</v>
      </c>
      <c r="G5349">
        <v>96076</v>
      </c>
      <c r="H5349">
        <v>40.367964000000001</v>
      </c>
      <c r="I5349">
        <v>-122.93737900000001</v>
      </c>
      <c r="J5349">
        <v>1</v>
      </c>
      <c r="K5349" s="1">
        <v>27</v>
      </c>
      <c r="L5349" t="s">
        <v>99</v>
      </c>
      <c r="M5349" t="s">
        <v>10</v>
      </c>
      <c r="N5349">
        <v>44.19</v>
      </c>
      <c r="O5349" t="s">
        <v>13</v>
      </c>
      <c r="P5349" t="s">
        <v>13</v>
      </c>
      <c r="AA5349" t="s">
        <v>43</v>
      </c>
      <c r="AB5349" t="s">
        <v>13</v>
      </c>
      <c r="AC5349" t="s">
        <v>26</v>
      </c>
      <c r="AD5349">
        <v>-9</v>
      </c>
      <c r="AE5349">
        <v>520.54999999999995</v>
      </c>
      <c r="AF5349">
        <v>0</v>
      </c>
      <c r="AG5349">
        <v>0</v>
      </c>
      <c r="AH5349">
        <v>1193.1300000000001</v>
      </c>
      <c r="AI5349">
        <v>1713.68</v>
      </c>
      <c r="AJ5349" t="s">
        <v>17</v>
      </c>
      <c r="AM5349" t="str">
        <f t="shared" si="249"/>
        <v>Stayed</v>
      </c>
      <c r="AN5349" t="str">
        <f t="shared" si="250"/>
        <v>No</v>
      </c>
      <c r="AO5349" t="str" cm="1">
        <f t="array" ref="AO5349">_xlfn.IFS($C5349&lt;36,"Youth", $C5349&lt;66, "Middle_age", $C5349&gt;65, "Old")</f>
        <v>Middle_age</v>
      </c>
      <c r="AP5349" t="str">
        <f t="shared" si="251"/>
        <v>3 năm</v>
      </c>
    </row>
    <row r="5350" spans="1:42" x14ac:dyDescent="0.35">
      <c r="A5350" t="s">
        <v>6503</v>
      </c>
      <c r="B5350" t="s">
        <v>9</v>
      </c>
      <c r="C5350">
        <v>27</v>
      </c>
      <c r="D5350" t="s">
        <v>10</v>
      </c>
      <c r="E5350">
        <v>0</v>
      </c>
      <c r="F5350" t="s">
        <v>3387</v>
      </c>
      <c r="G5350">
        <v>91024</v>
      </c>
      <c r="H5350">
        <v>34.168686000000001</v>
      </c>
      <c r="I5350">
        <v>-118.05750500000001</v>
      </c>
      <c r="J5350">
        <v>9</v>
      </c>
      <c r="K5350" s="1">
        <v>6</v>
      </c>
      <c r="L5350" t="s">
        <v>24</v>
      </c>
      <c r="M5350" t="s">
        <v>10</v>
      </c>
      <c r="N5350">
        <v>5.69</v>
      </c>
      <c r="O5350" t="s">
        <v>13</v>
      </c>
      <c r="P5350" t="s">
        <v>10</v>
      </c>
      <c r="Q5350" t="s">
        <v>49</v>
      </c>
      <c r="R5350">
        <v>27</v>
      </c>
      <c r="S5350" t="s">
        <v>13</v>
      </c>
      <c r="T5350" t="s">
        <v>13</v>
      </c>
      <c r="U5350" t="s">
        <v>13</v>
      </c>
      <c r="V5350" t="s">
        <v>13</v>
      </c>
      <c r="W5350" t="s">
        <v>13</v>
      </c>
      <c r="X5350" t="s">
        <v>13</v>
      </c>
      <c r="Y5350" t="s">
        <v>13</v>
      </c>
      <c r="Z5350" t="s">
        <v>10</v>
      </c>
      <c r="AA5350" t="s">
        <v>21</v>
      </c>
      <c r="AB5350" t="s">
        <v>13</v>
      </c>
      <c r="AC5350" t="s">
        <v>16</v>
      </c>
      <c r="AD5350">
        <v>45.65</v>
      </c>
      <c r="AE5350">
        <v>323.45</v>
      </c>
      <c r="AF5350">
        <v>0</v>
      </c>
      <c r="AG5350">
        <v>0</v>
      </c>
      <c r="AH5350">
        <v>34.14</v>
      </c>
      <c r="AI5350">
        <v>357.59</v>
      </c>
      <c r="AJ5350" t="s">
        <v>17</v>
      </c>
      <c r="AM5350" t="str">
        <f t="shared" si="249"/>
        <v>Stayed</v>
      </c>
      <c r="AN5350" t="str">
        <f t="shared" si="250"/>
        <v>No</v>
      </c>
      <c r="AO5350" t="str" cm="1">
        <f t="array" ref="AO5350">_xlfn.IFS($C5350&lt;36,"Youth", $C5350&lt;66, "Middle_age", $C5350&gt;65, "Old")</f>
        <v>Youth</v>
      </c>
      <c r="AP5350" t="str">
        <f t="shared" si="251"/>
        <v>1 năm</v>
      </c>
    </row>
    <row r="5351" spans="1:42" x14ac:dyDescent="0.35">
      <c r="A5351" t="s">
        <v>6504</v>
      </c>
      <c r="B5351" t="s">
        <v>19</v>
      </c>
      <c r="C5351">
        <v>44</v>
      </c>
      <c r="D5351" t="s">
        <v>13</v>
      </c>
      <c r="E5351">
        <v>0</v>
      </c>
      <c r="F5351" t="s">
        <v>411</v>
      </c>
      <c r="G5351">
        <v>90815</v>
      </c>
      <c r="H5351">
        <v>33.797637999999999</v>
      </c>
      <c r="I5351">
        <v>-118.11662</v>
      </c>
      <c r="J5351">
        <v>0</v>
      </c>
      <c r="K5351" s="1">
        <v>10</v>
      </c>
      <c r="L5351" t="s">
        <v>12</v>
      </c>
      <c r="M5351" t="s">
        <v>10</v>
      </c>
      <c r="N5351">
        <v>32.1</v>
      </c>
      <c r="O5351" t="s">
        <v>10</v>
      </c>
      <c r="P5351" t="s">
        <v>13</v>
      </c>
      <c r="AA5351" t="s">
        <v>43</v>
      </c>
      <c r="AB5351" t="s">
        <v>13</v>
      </c>
      <c r="AC5351" t="s">
        <v>26</v>
      </c>
      <c r="AD5351">
        <v>25.7</v>
      </c>
      <c r="AE5351">
        <v>251.6</v>
      </c>
      <c r="AF5351">
        <v>0</v>
      </c>
      <c r="AG5351">
        <v>0</v>
      </c>
      <c r="AH5351">
        <v>321</v>
      </c>
      <c r="AI5351">
        <v>572.6</v>
      </c>
      <c r="AJ5351" t="s">
        <v>17</v>
      </c>
      <c r="AM5351" t="str">
        <f t="shared" si="249"/>
        <v>Stayed</v>
      </c>
      <c r="AN5351" t="str">
        <f t="shared" si="250"/>
        <v>No</v>
      </c>
      <c r="AO5351" t="str" cm="1">
        <f t="array" ref="AO5351">_xlfn.IFS($C5351&lt;36,"Youth", $C5351&lt;66, "Middle_age", $C5351&gt;65, "Old")</f>
        <v>Middle_age</v>
      </c>
      <c r="AP5351" t="str">
        <f t="shared" si="251"/>
        <v>1 năm</v>
      </c>
    </row>
    <row r="5352" spans="1:42" x14ac:dyDescent="0.35">
      <c r="A5352" t="s">
        <v>6505</v>
      </c>
      <c r="B5352" t="s">
        <v>19</v>
      </c>
      <c r="C5352">
        <v>48</v>
      </c>
      <c r="D5352" t="s">
        <v>10</v>
      </c>
      <c r="E5352">
        <v>2</v>
      </c>
      <c r="F5352" t="s">
        <v>660</v>
      </c>
      <c r="G5352">
        <v>90680</v>
      </c>
      <c r="H5352">
        <v>33.801869000000003</v>
      </c>
      <c r="I5352">
        <v>-117.995068</v>
      </c>
      <c r="J5352">
        <v>6</v>
      </c>
      <c r="K5352" s="1">
        <v>67</v>
      </c>
      <c r="L5352" t="s">
        <v>12</v>
      </c>
      <c r="M5352" t="s">
        <v>10</v>
      </c>
      <c r="N5352">
        <v>8.82</v>
      </c>
      <c r="O5352" t="s">
        <v>13</v>
      </c>
      <c r="P5352" t="s">
        <v>13</v>
      </c>
      <c r="AA5352" t="s">
        <v>43</v>
      </c>
      <c r="AB5352" t="s">
        <v>10</v>
      </c>
      <c r="AC5352" t="s">
        <v>16</v>
      </c>
      <c r="AD5352">
        <v>20.8</v>
      </c>
      <c r="AE5352">
        <v>1411.9</v>
      </c>
      <c r="AF5352">
        <v>0</v>
      </c>
      <c r="AG5352">
        <v>0</v>
      </c>
      <c r="AH5352">
        <v>590.94000000000005</v>
      </c>
      <c r="AI5352">
        <v>2002.84</v>
      </c>
      <c r="AJ5352" t="s">
        <v>17</v>
      </c>
      <c r="AM5352" t="str">
        <f t="shared" si="249"/>
        <v>Stayed</v>
      </c>
      <c r="AN5352" t="str">
        <f t="shared" si="250"/>
        <v>Yes</v>
      </c>
      <c r="AO5352" t="str" cm="1">
        <f t="array" ref="AO5352">_xlfn.IFS($C5352&lt;36,"Youth", $C5352&lt;66, "Middle_age", $C5352&gt;65, "Old")</f>
        <v>Middle_age</v>
      </c>
      <c r="AP5352" t="str">
        <f t="shared" si="251"/>
        <v>6 năm</v>
      </c>
    </row>
    <row r="5353" spans="1:42" x14ac:dyDescent="0.35">
      <c r="A5353" t="s">
        <v>6506</v>
      </c>
      <c r="B5353" t="s">
        <v>9</v>
      </c>
      <c r="C5353">
        <v>60</v>
      </c>
      <c r="D5353" t="s">
        <v>13</v>
      </c>
      <c r="E5353">
        <v>0</v>
      </c>
      <c r="F5353" t="s">
        <v>1775</v>
      </c>
      <c r="G5353">
        <v>95917</v>
      </c>
      <c r="H5353">
        <v>39.457388000000002</v>
      </c>
      <c r="I5353">
        <v>-121.818201</v>
      </c>
      <c r="J5353">
        <v>0</v>
      </c>
      <c r="K5353" s="1">
        <v>70</v>
      </c>
      <c r="L5353" t="s">
        <v>12</v>
      </c>
      <c r="M5353" t="s">
        <v>10</v>
      </c>
      <c r="N5353">
        <v>47.72</v>
      </c>
      <c r="O5353" t="s">
        <v>13</v>
      </c>
      <c r="P5353" t="s">
        <v>10</v>
      </c>
      <c r="Q5353" t="s">
        <v>49</v>
      </c>
      <c r="R5353">
        <v>28</v>
      </c>
      <c r="S5353" t="s">
        <v>10</v>
      </c>
      <c r="T5353" t="s">
        <v>13</v>
      </c>
      <c r="U5353" t="s">
        <v>10</v>
      </c>
      <c r="V5353" t="s">
        <v>10</v>
      </c>
      <c r="W5353" t="s">
        <v>10</v>
      </c>
      <c r="X5353" t="s">
        <v>10</v>
      </c>
      <c r="Y5353" t="s">
        <v>10</v>
      </c>
      <c r="Z5353" t="s">
        <v>10</v>
      </c>
      <c r="AA5353" t="s">
        <v>43</v>
      </c>
      <c r="AB5353" t="s">
        <v>13</v>
      </c>
      <c r="AC5353" t="s">
        <v>26</v>
      </c>
      <c r="AD5353">
        <v>79.599999999999994</v>
      </c>
      <c r="AE5353">
        <v>5589.45</v>
      </c>
      <c r="AF5353">
        <v>42.34</v>
      </c>
      <c r="AG5353">
        <v>0</v>
      </c>
      <c r="AH5353">
        <v>3340.4</v>
      </c>
      <c r="AI5353">
        <v>8887.51</v>
      </c>
      <c r="AJ5353" t="s">
        <v>17</v>
      </c>
      <c r="AM5353" t="str">
        <f t="shared" si="249"/>
        <v>VIP</v>
      </c>
      <c r="AN5353" t="str">
        <f t="shared" si="250"/>
        <v>No</v>
      </c>
      <c r="AO5353" t="str" cm="1">
        <f t="array" ref="AO5353">_xlfn.IFS($C5353&lt;36,"Youth", $C5353&lt;66, "Middle_age", $C5353&gt;65, "Old")</f>
        <v>Middle_age</v>
      </c>
      <c r="AP5353" t="str">
        <f t="shared" si="251"/>
        <v>6 năm</v>
      </c>
    </row>
    <row r="5354" spans="1:42" x14ac:dyDescent="0.35">
      <c r="A5354" t="s">
        <v>6507</v>
      </c>
      <c r="B5354" t="s">
        <v>9</v>
      </c>
      <c r="C5354">
        <v>32</v>
      </c>
      <c r="D5354" t="s">
        <v>13</v>
      </c>
      <c r="E5354">
        <v>0</v>
      </c>
      <c r="F5354" t="s">
        <v>973</v>
      </c>
      <c r="G5354">
        <v>95695</v>
      </c>
      <c r="H5354">
        <v>38.719670000000001</v>
      </c>
      <c r="I5354">
        <v>-121.862416</v>
      </c>
      <c r="J5354">
        <v>0</v>
      </c>
      <c r="K5354" s="1">
        <v>48</v>
      </c>
      <c r="L5354" t="s">
        <v>12</v>
      </c>
      <c r="M5354" t="s">
        <v>10</v>
      </c>
      <c r="N5354">
        <v>9.19</v>
      </c>
      <c r="O5354" t="s">
        <v>13</v>
      </c>
      <c r="P5354" t="s">
        <v>13</v>
      </c>
      <c r="AA5354" t="s">
        <v>15</v>
      </c>
      <c r="AB5354" t="s">
        <v>13</v>
      </c>
      <c r="AC5354" t="s">
        <v>153</v>
      </c>
      <c r="AD5354">
        <v>19.95</v>
      </c>
      <c r="AE5354">
        <v>936.7</v>
      </c>
      <c r="AF5354">
        <v>0</v>
      </c>
      <c r="AG5354">
        <v>0</v>
      </c>
      <c r="AH5354">
        <v>441.12</v>
      </c>
      <c r="AI5354">
        <v>1377.82</v>
      </c>
      <c r="AJ5354" t="s">
        <v>17</v>
      </c>
      <c r="AM5354" t="str">
        <f t="shared" si="249"/>
        <v>Stayed</v>
      </c>
      <c r="AN5354" t="str">
        <f t="shared" si="250"/>
        <v>No</v>
      </c>
      <c r="AO5354" t="str" cm="1">
        <f t="array" ref="AO5354">_xlfn.IFS($C5354&lt;36,"Youth", $C5354&lt;66, "Middle_age", $C5354&gt;65, "Old")</f>
        <v>Youth</v>
      </c>
      <c r="AP5354" t="str">
        <f t="shared" si="251"/>
        <v>4 năm</v>
      </c>
    </row>
    <row r="5355" spans="1:42" x14ac:dyDescent="0.35">
      <c r="A5355" t="s">
        <v>6508</v>
      </c>
      <c r="B5355" t="s">
        <v>9</v>
      </c>
      <c r="C5355">
        <v>40</v>
      </c>
      <c r="D5355" t="s">
        <v>13</v>
      </c>
      <c r="E5355">
        <v>0</v>
      </c>
      <c r="F5355" t="s">
        <v>585</v>
      </c>
      <c r="G5355">
        <v>95327</v>
      </c>
      <c r="H5355">
        <v>37.847709999999999</v>
      </c>
      <c r="I5355">
        <v>-120.486589</v>
      </c>
      <c r="J5355">
        <v>0</v>
      </c>
      <c r="K5355" s="1">
        <v>16</v>
      </c>
      <c r="L5355" t="s">
        <v>12</v>
      </c>
      <c r="M5355" t="s">
        <v>10</v>
      </c>
      <c r="N5355">
        <v>40.76</v>
      </c>
      <c r="O5355" t="s">
        <v>13</v>
      </c>
      <c r="P5355" t="s">
        <v>10</v>
      </c>
      <c r="Q5355" t="s">
        <v>25</v>
      </c>
      <c r="R5355">
        <v>7</v>
      </c>
      <c r="S5355" t="s">
        <v>13</v>
      </c>
      <c r="T5355" t="s">
        <v>10</v>
      </c>
      <c r="U5355" t="s">
        <v>10</v>
      </c>
      <c r="V5355" t="s">
        <v>13</v>
      </c>
      <c r="W5355" t="s">
        <v>13</v>
      </c>
      <c r="X5355" t="s">
        <v>10</v>
      </c>
      <c r="Y5355" t="s">
        <v>10</v>
      </c>
      <c r="Z5355" t="s">
        <v>10</v>
      </c>
      <c r="AA5355" t="s">
        <v>21</v>
      </c>
      <c r="AB5355" t="s">
        <v>10</v>
      </c>
      <c r="AC5355" t="s">
        <v>16</v>
      </c>
      <c r="AD5355">
        <v>93.2</v>
      </c>
      <c r="AE5355">
        <v>1573.7</v>
      </c>
      <c r="AF5355">
        <v>35.700000000000003</v>
      </c>
      <c r="AG5355">
        <v>0</v>
      </c>
      <c r="AH5355">
        <v>652.16</v>
      </c>
      <c r="AI5355">
        <v>2190.16</v>
      </c>
      <c r="AJ5355" t="s">
        <v>27</v>
      </c>
      <c r="AK5355" t="s">
        <v>28</v>
      </c>
      <c r="AL5355" t="s">
        <v>74</v>
      </c>
      <c r="AM5355" t="str">
        <f t="shared" si="249"/>
        <v>Churned</v>
      </c>
      <c r="AN5355" t="str">
        <f t="shared" si="250"/>
        <v>No</v>
      </c>
      <c r="AO5355" t="str" cm="1">
        <f t="array" ref="AO5355">_xlfn.IFS($C5355&lt;36,"Youth", $C5355&lt;66, "Middle_age", $C5355&gt;65, "Old")</f>
        <v>Middle_age</v>
      </c>
      <c r="AP5355" t="str">
        <f t="shared" si="251"/>
        <v>2 năm</v>
      </c>
    </row>
    <row r="5356" spans="1:42" x14ac:dyDescent="0.35">
      <c r="A5356" t="s">
        <v>6509</v>
      </c>
      <c r="B5356" t="s">
        <v>9</v>
      </c>
      <c r="C5356">
        <v>40</v>
      </c>
      <c r="D5356" t="s">
        <v>13</v>
      </c>
      <c r="E5356">
        <v>0</v>
      </c>
      <c r="F5356" t="s">
        <v>2529</v>
      </c>
      <c r="G5356">
        <v>91303</v>
      </c>
      <c r="H5356">
        <v>34.19829</v>
      </c>
      <c r="I5356">
        <v>-118.602203</v>
      </c>
      <c r="J5356">
        <v>0</v>
      </c>
      <c r="K5356" s="1">
        <v>13</v>
      </c>
      <c r="L5356" t="s">
        <v>12</v>
      </c>
      <c r="M5356" t="s">
        <v>10</v>
      </c>
      <c r="N5356">
        <v>26.13</v>
      </c>
      <c r="O5356" t="s">
        <v>13</v>
      </c>
      <c r="P5356" t="s">
        <v>10</v>
      </c>
      <c r="Q5356" t="s">
        <v>25</v>
      </c>
      <c r="R5356">
        <v>28</v>
      </c>
      <c r="S5356" t="s">
        <v>13</v>
      </c>
      <c r="T5356" t="s">
        <v>13</v>
      </c>
      <c r="U5356" t="s">
        <v>13</v>
      </c>
      <c r="V5356" t="s">
        <v>13</v>
      </c>
      <c r="W5356" t="s">
        <v>13</v>
      </c>
      <c r="X5356" t="s">
        <v>13</v>
      </c>
      <c r="Y5356" t="s">
        <v>13</v>
      </c>
      <c r="Z5356" t="s">
        <v>10</v>
      </c>
      <c r="AA5356" t="s">
        <v>21</v>
      </c>
      <c r="AB5356" t="s">
        <v>10</v>
      </c>
      <c r="AC5356" t="s">
        <v>16</v>
      </c>
      <c r="AD5356">
        <v>70.150000000000006</v>
      </c>
      <c r="AE5356">
        <v>886.7</v>
      </c>
      <c r="AF5356">
        <v>8.5299999999999994</v>
      </c>
      <c r="AG5356">
        <v>0</v>
      </c>
      <c r="AH5356">
        <v>339.69</v>
      </c>
      <c r="AI5356">
        <v>1217.8599999999999</v>
      </c>
      <c r="AJ5356" t="s">
        <v>17</v>
      </c>
      <c r="AM5356" t="str">
        <f t="shared" si="249"/>
        <v>Stayed</v>
      </c>
      <c r="AN5356" t="str">
        <f t="shared" si="250"/>
        <v>No</v>
      </c>
      <c r="AO5356" t="str" cm="1">
        <f t="array" ref="AO5356">_xlfn.IFS($C5356&lt;36,"Youth", $C5356&lt;66, "Middle_age", $C5356&gt;65, "Old")</f>
        <v>Middle_age</v>
      </c>
      <c r="AP5356" t="str">
        <f t="shared" si="251"/>
        <v>2 năm</v>
      </c>
    </row>
    <row r="5357" spans="1:42" x14ac:dyDescent="0.35">
      <c r="A5357" t="s">
        <v>6510</v>
      </c>
      <c r="B5357" t="s">
        <v>19</v>
      </c>
      <c r="C5357">
        <v>30</v>
      </c>
      <c r="D5357" t="s">
        <v>13</v>
      </c>
      <c r="E5357">
        <v>0</v>
      </c>
      <c r="F5357" t="s">
        <v>121</v>
      </c>
      <c r="G5357">
        <v>92122</v>
      </c>
      <c r="H5357">
        <v>32.857230000000001</v>
      </c>
      <c r="I5357">
        <v>-117.209774</v>
      </c>
      <c r="J5357">
        <v>0</v>
      </c>
      <c r="K5357" s="1">
        <v>5</v>
      </c>
      <c r="L5357" t="s">
        <v>24</v>
      </c>
      <c r="M5357" t="s">
        <v>10</v>
      </c>
      <c r="N5357">
        <v>5.78</v>
      </c>
      <c r="O5357" t="s">
        <v>13</v>
      </c>
      <c r="P5357" t="s">
        <v>10</v>
      </c>
      <c r="Q5357" t="s">
        <v>25</v>
      </c>
      <c r="R5357">
        <v>52</v>
      </c>
      <c r="S5357" t="s">
        <v>13</v>
      </c>
      <c r="T5357" t="s">
        <v>13</v>
      </c>
      <c r="U5357" t="s">
        <v>13</v>
      </c>
      <c r="V5357" t="s">
        <v>13</v>
      </c>
      <c r="W5357" t="s">
        <v>10</v>
      </c>
      <c r="X5357" t="s">
        <v>13</v>
      </c>
      <c r="Y5357" t="s">
        <v>13</v>
      </c>
      <c r="Z5357" t="s">
        <v>13</v>
      </c>
      <c r="AA5357" t="s">
        <v>21</v>
      </c>
      <c r="AB5357" t="s">
        <v>10</v>
      </c>
      <c r="AC5357" t="s">
        <v>26</v>
      </c>
      <c r="AD5357">
        <v>80.599999999999994</v>
      </c>
      <c r="AE5357">
        <v>415.55</v>
      </c>
      <c r="AF5357">
        <v>36.44</v>
      </c>
      <c r="AG5357">
        <v>40</v>
      </c>
      <c r="AH5357">
        <v>28.9</v>
      </c>
      <c r="AI5357">
        <v>448.01</v>
      </c>
      <c r="AJ5357" t="s">
        <v>27</v>
      </c>
      <c r="AK5357" t="s">
        <v>28</v>
      </c>
      <c r="AL5357" t="s">
        <v>74</v>
      </c>
      <c r="AM5357" t="str">
        <f t="shared" si="249"/>
        <v>Churned</v>
      </c>
      <c r="AN5357" t="str">
        <f t="shared" si="250"/>
        <v>No</v>
      </c>
      <c r="AO5357" t="str" cm="1">
        <f t="array" ref="AO5357">_xlfn.IFS($C5357&lt;36,"Youth", $C5357&lt;66, "Middle_age", $C5357&gt;65, "Old")</f>
        <v>Youth</v>
      </c>
      <c r="AP5357" t="str">
        <f t="shared" si="251"/>
        <v>1 năm</v>
      </c>
    </row>
    <row r="5358" spans="1:42" x14ac:dyDescent="0.35">
      <c r="A5358" t="s">
        <v>6511</v>
      </c>
      <c r="B5358" t="s">
        <v>9</v>
      </c>
      <c r="C5358">
        <v>27</v>
      </c>
      <c r="D5358" t="s">
        <v>10</v>
      </c>
      <c r="E5358">
        <v>0</v>
      </c>
      <c r="F5358" t="s">
        <v>752</v>
      </c>
      <c r="G5358">
        <v>93452</v>
      </c>
      <c r="H5358">
        <v>35.746484000000002</v>
      </c>
      <c r="I5358">
        <v>-121.223355</v>
      </c>
      <c r="J5358">
        <v>5</v>
      </c>
      <c r="K5358" s="1">
        <v>72</v>
      </c>
      <c r="L5358" t="s">
        <v>42</v>
      </c>
      <c r="M5358" t="s">
        <v>10</v>
      </c>
      <c r="N5358">
        <v>7.29</v>
      </c>
      <c r="O5358" t="s">
        <v>10</v>
      </c>
      <c r="P5358" t="s">
        <v>10</v>
      </c>
      <c r="Q5358" t="s">
        <v>25</v>
      </c>
      <c r="R5358">
        <v>53</v>
      </c>
      <c r="S5358" t="s">
        <v>10</v>
      </c>
      <c r="T5358" t="s">
        <v>13</v>
      </c>
      <c r="U5358" t="s">
        <v>13</v>
      </c>
      <c r="V5358" t="s">
        <v>13</v>
      </c>
      <c r="W5358" t="s">
        <v>13</v>
      </c>
      <c r="X5358" t="s">
        <v>13</v>
      </c>
      <c r="Y5358" t="s">
        <v>13</v>
      </c>
      <c r="Z5358" t="s">
        <v>13</v>
      </c>
      <c r="AA5358" t="s">
        <v>43</v>
      </c>
      <c r="AB5358" t="s">
        <v>13</v>
      </c>
      <c r="AC5358" t="s">
        <v>26</v>
      </c>
      <c r="AD5358">
        <v>79.05</v>
      </c>
      <c r="AE5358">
        <v>5730.7</v>
      </c>
      <c r="AF5358">
        <v>0</v>
      </c>
      <c r="AG5358">
        <v>80</v>
      </c>
      <c r="AH5358">
        <v>524.88</v>
      </c>
      <c r="AI5358">
        <v>6335.58</v>
      </c>
      <c r="AJ5358" t="s">
        <v>17</v>
      </c>
      <c r="AM5358" t="str">
        <f t="shared" si="249"/>
        <v>VIP</v>
      </c>
      <c r="AN5358" t="str">
        <f t="shared" si="250"/>
        <v>No</v>
      </c>
      <c r="AO5358" t="str" cm="1">
        <f t="array" ref="AO5358">_xlfn.IFS($C5358&lt;36,"Youth", $C5358&lt;66, "Middle_age", $C5358&gt;65, "Old")</f>
        <v>Youth</v>
      </c>
      <c r="AP5358" t="str">
        <f t="shared" si="251"/>
        <v>6 năm</v>
      </c>
    </row>
    <row r="5359" spans="1:42" x14ac:dyDescent="0.35">
      <c r="A5359" t="s">
        <v>6512</v>
      </c>
      <c r="B5359" t="s">
        <v>9</v>
      </c>
      <c r="C5359">
        <v>54</v>
      </c>
      <c r="D5359" t="s">
        <v>10</v>
      </c>
      <c r="E5359">
        <v>0</v>
      </c>
      <c r="F5359" t="s">
        <v>822</v>
      </c>
      <c r="G5359">
        <v>91701</v>
      </c>
      <c r="H5359">
        <v>34.132275</v>
      </c>
      <c r="I5359">
        <v>-117.61147800000001</v>
      </c>
      <c r="J5359">
        <v>7</v>
      </c>
      <c r="K5359" s="1">
        <v>72</v>
      </c>
      <c r="L5359" t="s">
        <v>42</v>
      </c>
      <c r="M5359" t="s">
        <v>10</v>
      </c>
      <c r="N5359">
        <v>12.85</v>
      </c>
      <c r="O5359" t="s">
        <v>10</v>
      </c>
      <c r="P5359" t="s">
        <v>10</v>
      </c>
      <c r="Q5359" t="s">
        <v>25</v>
      </c>
      <c r="R5359">
        <v>24</v>
      </c>
      <c r="S5359" t="s">
        <v>13</v>
      </c>
      <c r="T5359" t="s">
        <v>10</v>
      </c>
      <c r="U5359" t="s">
        <v>10</v>
      </c>
      <c r="V5359" t="s">
        <v>10</v>
      </c>
      <c r="W5359" t="s">
        <v>10</v>
      </c>
      <c r="X5359" t="s">
        <v>10</v>
      </c>
      <c r="Y5359" t="s">
        <v>10</v>
      </c>
      <c r="Z5359" t="s">
        <v>13</v>
      </c>
      <c r="AA5359" t="s">
        <v>43</v>
      </c>
      <c r="AB5359" t="s">
        <v>10</v>
      </c>
      <c r="AC5359" t="s">
        <v>26</v>
      </c>
      <c r="AD5359">
        <v>110.15</v>
      </c>
      <c r="AE5359">
        <v>7998.8</v>
      </c>
      <c r="AF5359">
        <v>0</v>
      </c>
      <c r="AG5359">
        <v>70</v>
      </c>
      <c r="AH5359">
        <v>925.2</v>
      </c>
      <c r="AI5359">
        <v>8994</v>
      </c>
      <c r="AJ5359" t="s">
        <v>17</v>
      </c>
      <c r="AM5359" t="str">
        <f t="shared" si="249"/>
        <v>VIP</v>
      </c>
      <c r="AN5359" t="str">
        <f t="shared" si="250"/>
        <v>No</v>
      </c>
      <c r="AO5359" t="str" cm="1">
        <f t="array" ref="AO5359">_xlfn.IFS($C5359&lt;36,"Youth", $C5359&lt;66, "Middle_age", $C5359&gt;65, "Old")</f>
        <v>Middle_age</v>
      </c>
      <c r="AP5359" t="str">
        <f t="shared" si="251"/>
        <v>6 năm</v>
      </c>
    </row>
    <row r="5360" spans="1:42" x14ac:dyDescent="0.35">
      <c r="A5360" t="s">
        <v>6513</v>
      </c>
      <c r="B5360" t="s">
        <v>19</v>
      </c>
      <c r="C5360">
        <v>23</v>
      </c>
      <c r="D5360" t="s">
        <v>13</v>
      </c>
      <c r="E5360">
        <v>0</v>
      </c>
      <c r="F5360" t="s">
        <v>2205</v>
      </c>
      <c r="G5360">
        <v>94506</v>
      </c>
      <c r="H5360">
        <v>37.791480999999997</v>
      </c>
      <c r="I5360">
        <v>-121.90325300000001</v>
      </c>
      <c r="J5360">
        <v>0</v>
      </c>
      <c r="K5360" s="1">
        <v>24</v>
      </c>
      <c r="L5360" t="s">
        <v>12</v>
      </c>
      <c r="M5360" t="s">
        <v>10</v>
      </c>
      <c r="N5360">
        <v>35.299999999999997</v>
      </c>
      <c r="O5360" t="s">
        <v>13</v>
      </c>
      <c r="P5360" t="s">
        <v>10</v>
      </c>
      <c r="Q5360" t="s">
        <v>25</v>
      </c>
      <c r="R5360">
        <v>41</v>
      </c>
      <c r="S5360" t="s">
        <v>13</v>
      </c>
      <c r="T5360" t="s">
        <v>13</v>
      </c>
      <c r="U5360" t="s">
        <v>13</v>
      </c>
      <c r="V5360" t="s">
        <v>13</v>
      </c>
      <c r="W5360" t="s">
        <v>13</v>
      </c>
      <c r="X5360" t="s">
        <v>10</v>
      </c>
      <c r="Y5360" t="s">
        <v>10</v>
      </c>
      <c r="Z5360" t="s">
        <v>10</v>
      </c>
      <c r="AA5360" t="s">
        <v>21</v>
      </c>
      <c r="AB5360" t="s">
        <v>10</v>
      </c>
      <c r="AC5360" t="s">
        <v>16</v>
      </c>
      <c r="AD5360">
        <v>79.849999999999994</v>
      </c>
      <c r="AE5360">
        <v>2001</v>
      </c>
      <c r="AF5360">
        <v>0</v>
      </c>
      <c r="AG5360">
        <v>0</v>
      </c>
      <c r="AH5360">
        <v>847.2</v>
      </c>
      <c r="AI5360">
        <v>2848.2</v>
      </c>
      <c r="AJ5360" t="s">
        <v>17</v>
      </c>
      <c r="AM5360" t="str">
        <f t="shared" si="249"/>
        <v>Stayed</v>
      </c>
      <c r="AN5360" t="str">
        <f t="shared" si="250"/>
        <v>No</v>
      </c>
      <c r="AO5360" t="str" cm="1">
        <f t="array" ref="AO5360">_xlfn.IFS($C5360&lt;36,"Youth", $C5360&lt;66, "Middle_age", $C5360&gt;65, "Old")</f>
        <v>Youth</v>
      </c>
      <c r="AP5360" t="str">
        <f t="shared" si="251"/>
        <v>2 năm</v>
      </c>
    </row>
    <row r="5361" spans="1:42" x14ac:dyDescent="0.35">
      <c r="A5361" t="s">
        <v>6514</v>
      </c>
      <c r="B5361" t="s">
        <v>19</v>
      </c>
      <c r="C5361">
        <v>34</v>
      </c>
      <c r="D5361" t="s">
        <v>13</v>
      </c>
      <c r="E5361">
        <v>0</v>
      </c>
      <c r="F5361" t="s">
        <v>6515</v>
      </c>
      <c r="G5361">
        <v>95076</v>
      </c>
      <c r="H5361">
        <v>36.931654000000002</v>
      </c>
      <c r="I5361">
        <v>-121.75238299999999</v>
      </c>
      <c r="J5361">
        <v>0</v>
      </c>
      <c r="K5361" s="1">
        <v>1</v>
      </c>
      <c r="L5361" t="s">
        <v>12</v>
      </c>
      <c r="M5361" t="s">
        <v>13</v>
      </c>
      <c r="P5361" t="s">
        <v>10</v>
      </c>
      <c r="Q5361" t="s">
        <v>49</v>
      </c>
      <c r="R5361">
        <v>18</v>
      </c>
      <c r="S5361" t="s">
        <v>13</v>
      </c>
      <c r="T5361" t="s">
        <v>13</v>
      </c>
      <c r="U5361" t="s">
        <v>13</v>
      </c>
      <c r="V5361" t="s">
        <v>13</v>
      </c>
      <c r="W5361" t="s">
        <v>10</v>
      </c>
      <c r="X5361" t="s">
        <v>10</v>
      </c>
      <c r="Y5361" t="s">
        <v>10</v>
      </c>
      <c r="Z5361" t="s">
        <v>10</v>
      </c>
      <c r="AA5361" t="s">
        <v>21</v>
      </c>
      <c r="AB5361" t="s">
        <v>10</v>
      </c>
      <c r="AC5361" t="s">
        <v>153</v>
      </c>
      <c r="AD5361">
        <v>45.3</v>
      </c>
      <c r="AE5361">
        <v>45.3</v>
      </c>
      <c r="AF5361">
        <v>0</v>
      </c>
      <c r="AG5361">
        <v>0</v>
      </c>
      <c r="AH5361">
        <v>0</v>
      </c>
      <c r="AI5361">
        <v>45.3</v>
      </c>
      <c r="AJ5361" t="s">
        <v>27</v>
      </c>
      <c r="AK5361" t="s">
        <v>28</v>
      </c>
      <c r="AL5361" t="s">
        <v>29</v>
      </c>
      <c r="AM5361" t="str">
        <f t="shared" si="249"/>
        <v>Churned</v>
      </c>
      <c r="AN5361" t="str">
        <f t="shared" si="250"/>
        <v>No</v>
      </c>
      <c r="AO5361" t="str" cm="1">
        <f t="array" ref="AO5361">_xlfn.IFS($C5361&lt;36,"Youth", $C5361&lt;66, "Middle_age", $C5361&gt;65, "Old")</f>
        <v>Youth</v>
      </c>
      <c r="AP5361" t="str">
        <f t="shared" si="251"/>
        <v>1 năm</v>
      </c>
    </row>
    <row r="5362" spans="1:42" x14ac:dyDescent="0.35">
      <c r="A5362" t="s">
        <v>6516</v>
      </c>
      <c r="B5362" t="s">
        <v>9</v>
      </c>
      <c r="C5362">
        <v>33</v>
      </c>
      <c r="D5362" t="s">
        <v>10</v>
      </c>
      <c r="E5362">
        <v>3</v>
      </c>
      <c r="F5362" t="s">
        <v>273</v>
      </c>
      <c r="G5362">
        <v>95461</v>
      </c>
      <c r="H5362">
        <v>38.787446000000003</v>
      </c>
      <c r="I5362">
        <v>-122.58674999999999</v>
      </c>
      <c r="J5362">
        <v>1</v>
      </c>
      <c r="K5362" s="1">
        <v>72</v>
      </c>
      <c r="L5362" t="s">
        <v>12</v>
      </c>
      <c r="M5362" t="s">
        <v>10</v>
      </c>
      <c r="N5362">
        <v>41.14</v>
      </c>
      <c r="O5362" t="s">
        <v>10</v>
      </c>
      <c r="P5362" t="s">
        <v>10</v>
      </c>
      <c r="Q5362" t="s">
        <v>25</v>
      </c>
      <c r="R5362">
        <v>53</v>
      </c>
      <c r="S5362" t="s">
        <v>10</v>
      </c>
      <c r="T5362" t="s">
        <v>10</v>
      </c>
      <c r="U5362" t="s">
        <v>10</v>
      </c>
      <c r="V5362" t="s">
        <v>10</v>
      </c>
      <c r="W5362" t="s">
        <v>10</v>
      </c>
      <c r="X5362" t="s">
        <v>10</v>
      </c>
      <c r="Y5362" t="s">
        <v>10</v>
      </c>
      <c r="Z5362" t="s">
        <v>10</v>
      </c>
      <c r="AA5362" t="s">
        <v>43</v>
      </c>
      <c r="AB5362" t="s">
        <v>10</v>
      </c>
      <c r="AC5362" t="s">
        <v>26</v>
      </c>
      <c r="AD5362">
        <v>118.75</v>
      </c>
      <c r="AE5362">
        <v>8672.4500000000007</v>
      </c>
      <c r="AF5362">
        <v>0</v>
      </c>
      <c r="AG5362">
        <v>0</v>
      </c>
      <c r="AH5362">
        <v>2962.08</v>
      </c>
      <c r="AI5362">
        <v>11634.53</v>
      </c>
      <c r="AJ5362" t="s">
        <v>17</v>
      </c>
      <c r="AM5362" t="str">
        <f t="shared" si="249"/>
        <v>VIP</v>
      </c>
      <c r="AN5362" t="str">
        <f t="shared" si="250"/>
        <v>Yes</v>
      </c>
      <c r="AO5362" t="str" cm="1">
        <f t="array" ref="AO5362">_xlfn.IFS($C5362&lt;36,"Youth", $C5362&lt;66, "Middle_age", $C5362&gt;65, "Old")</f>
        <v>Youth</v>
      </c>
      <c r="AP5362" t="str">
        <f t="shared" si="251"/>
        <v>6 năm</v>
      </c>
    </row>
    <row r="5363" spans="1:42" x14ac:dyDescent="0.35">
      <c r="A5363" t="s">
        <v>6517</v>
      </c>
      <c r="B5363" t="s">
        <v>9</v>
      </c>
      <c r="C5363">
        <v>52</v>
      </c>
      <c r="D5363" t="s">
        <v>10</v>
      </c>
      <c r="E5363">
        <v>0</v>
      </c>
      <c r="F5363" t="s">
        <v>464</v>
      </c>
      <c r="G5363">
        <v>91423</v>
      </c>
      <c r="H5363">
        <v>34.146957</v>
      </c>
      <c r="I5363">
        <v>-118.43213799999999</v>
      </c>
      <c r="J5363">
        <v>1</v>
      </c>
      <c r="K5363" s="1">
        <v>68</v>
      </c>
      <c r="L5363" t="s">
        <v>42</v>
      </c>
      <c r="M5363" t="s">
        <v>10</v>
      </c>
      <c r="N5363">
        <v>7.87</v>
      </c>
      <c r="O5363" t="s">
        <v>10</v>
      </c>
      <c r="P5363" t="s">
        <v>10</v>
      </c>
      <c r="Q5363" t="s">
        <v>25</v>
      </c>
      <c r="R5363">
        <v>4</v>
      </c>
      <c r="S5363" t="s">
        <v>10</v>
      </c>
      <c r="T5363" t="s">
        <v>10</v>
      </c>
      <c r="U5363" t="s">
        <v>13</v>
      </c>
      <c r="V5363" t="s">
        <v>13</v>
      </c>
      <c r="W5363" t="s">
        <v>13</v>
      </c>
      <c r="X5363" t="s">
        <v>13</v>
      </c>
      <c r="Y5363" t="s">
        <v>13</v>
      </c>
      <c r="Z5363" t="s">
        <v>10</v>
      </c>
      <c r="AA5363" t="s">
        <v>43</v>
      </c>
      <c r="AB5363" t="s">
        <v>10</v>
      </c>
      <c r="AC5363" t="s">
        <v>26</v>
      </c>
      <c r="AD5363">
        <v>-1</v>
      </c>
      <c r="AE5363">
        <v>5711.05</v>
      </c>
      <c r="AF5363">
        <v>0</v>
      </c>
      <c r="AG5363">
        <v>0</v>
      </c>
      <c r="AH5363">
        <v>535.16</v>
      </c>
      <c r="AI5363">
        <v>6246.21</v>
      </c>
      <c r="AJ5363" t="s">
        <v>17</v>
      </c>
      <c r="AM5363" t="str">
        <f t="shared" si="249"/>
        <v>VIP</v>
      </c>
      <c r="AN5363" t="str">
        <f t="shared" si="250"/>
        <v>No</v>
      </c>
      <c r="AO5363" t="str" cm="1">
        <f t="array" ref="AO5363">_xlfn.IFS($C5363&lt;36,"Youth", $C5363&lt;66, "Middle_age", $C5363&gt;65, "Old")</f>
        <v>Middle_age</v>
      </c>
      <c r="AP5363" t="str">
        <f t="shared" si="251"/>
        <v>6 năm</v>
      </c>
    </row>
    <row r="5364" spans="1:42" x14ac:dyDescent="0.35">
      <c r="A5364" t="s">
        <v>6518</v>
      </c>
      <c r="B5364" t="s">
        <v>9</v>
      </c>
      <c r="C5364">
        <v>37</v>
      </c>
      <c r="D5364" t="s">
        <v>13</v>
      </c>
      <c r="E5364">
        <v>0</v>
      </c>
      <c r="F5364" t="s">
        <v>891</v>
      </c>
      <c r="G5364">
        <v>95618</v>
      </c>
      <c r="H5364">
        <v>38.544001999999999</v>
      </c>
      <c r="I5364">
        <v>-121.685559</v>
      </c>
      <c r="J5364">
        <v>0</v>
      </c>
      <c r="K5364" s="1">
        <v>2</v>
      </c>
      <c r="L5364" t="s">
        <v>12</v>
      </c>
      <c r="M5364" t="s">
        <v>10</v>
      </c>
      <c r="N5364">
        <v>38.28</v>
      </c>
      <c r="O5364" t="s">
        <v>10</v>
      </c>
      <c r="P5364" t="s">
        <v>10</v>
      </c>
      <c r="Q5364" t="s">
        <v>25</v>
      </c>
      <c r="R5364">
        <v>18</v>
      </c>
      <c r="S5364" t="s">
        <v>13</v>
      </c>
      <c r="T5364" t="s">
        <v>13</v>
      </c>
      <c r="U5364" t="s">
        <v>13</v>
      </c>
      <c r="V5364" t="s">
        <v>13</v>
      </c>
      <c r="W5364" t="s">
        <v>13</v>
      </c>
      <c r="X5364" t="s">
        <v>13</v>
      </c>
      <c r="Y5364" t="s">
        <v>13</v>
      </c>
      <c r="Z5364" t="s">
        <v>10</v>
      </c>
      <c r="AA5364" t="s">
        <v>21</v>
      </c>
      <c r="AB5364" t="s">
        <v>13</v>
      </c>
      <c r="AC5364" t="s">
        <v>16</v>
      </c>
      <c r="AD5364">
        <v>74.900000000000006</v>
      </c>
      <c r="AE5364">
        <v>147.15</v>
      </c>
      <c r="AF5364">
        <v>0</v>
      </c>
      <c r="AG5364">
        <v>0</v>
      </c>
      <c r="AH5364">
        <v>76.56</v>
      </c>
      <c r="AI5364">
        <v>223.71</v>
      </c>
      <c r="AJ5364" t="s">
        <v>27</v>
      </c>
      <c r="AK5364" t="s">
        <v>87</v>
      </c>
      <c r="AL5364" t="s">
        <v>88</v>
      </c>
      <c r="AM5364" t="str">
        <f t="shared" si="249"/>
        <v>Churned</v>
      </c>
      <c r="AN5364" t="str">
        <f t="shared" si="250"/>
        <v>No</v>
      </c>
      <c r="AO5364" t="str" cm="1">
        <f t="array" ref="AO5364">_xlfn.IFS($C5364&lt;36,"Youth", $C5364&lt;66, "Middle_age", $C5364&gt;65, "Old")</f>
        <v>Middle_age</v>
      </c>
      <c r="AP5364" t="str">
        <f t="shared" si="251"/>
        <v>1 năm</v>
      </c>
    </row>
    <row r="5365" spans="1:42" x14ac:dyDescent="0.35">
      <c r="A5365" t="s">
        <v>6519</v>
      </c>
      <c r="B5365" t="s">
        <v>19</v>
      </c>
      <c r="C5365">
        <v>44</v>
      </c>
      <c r="D5365" t="s">
        <v>13</v>
      </c>
      <c r="E5365">
        <v>1</v>
      </c>
      <c r="F5365" t="s">
        <v>2971</v>
      </c>
      <c r="G5365">
        <v>94024</v>
      </c>
      <c r="H5365">
        <v>37.352910999999999</v>
      </c>
      <c r="I5365">
        <v>-122.093002</v>
      </c>
      <c r="J5365">
        <v>0</v>
      </c>
      <c r="K5365" s="1">
        <v>62</v>
      </c>
      <c r="L5365" t="s">
        <v>46</v>
      </c>
      <c r="M5365" t="s">
        <v>10</v>
      </c>
      <c r="N5365">
        <v>17.670000000000002</v>
      </c>
      <c r="O5365" t="s">
        <v>10</v>
      </c>
      <c r="P5365" t="s">
        <v>10</v>
      </c>
      <c r="Q5365" t="s">
        <v>25</v>
      </c>
      <c r="R5365">
        <v>19</v>
      </c>
      <c r="S5365" t="s">
        <v>13</v>
      </c>
      <c r="T5365" t="s">
        <v>13</v>
      </c>
      <c r="U5365" t="s">
        <v>10</v>
      </c>
      <c r="V5365" t="s">
        <v>10</v>
      </c>
      <c r="W5365" t="s">
        <v>10</v>
      </c>
      <c r="X5365" t="s">
        <v>10</v>
      </c>
      <c r="Y5365" t="s">
        <v>10</v>
      </c>
      <c r="Z5365" t="s">
        <v>10</v>
      </c>
      <c r="AA5365" t="s">
        <v>43</v>
      </c>
      <c r="AB5365" t="s">
        <v>10</v>
      </c>
      <c r="AC5365" t="s">
        <v>26</v>
      </c>
      <c r="AD5365">
        <v>104.05</v>
      </c>
      <c r="AE5365">
        <v>6590.5</v>
      </c>
      <c r="AF5365">
        <v>0</v>
      </c>
      <c r="AG5365">
        <v>0</v>
      </c>
      <c r="AH5365">
        <v>1095.54</v>
      </c>
      <c r="AI5365">
        <v>7686.04</v>
      </c>
      <c r="AJ5365" t="s">
        <v>17</v>
      </c>
      <c r="AM5365" t="str">
        <f t="shared" si="249"/>
        <v>VIP</v>
      </c>
      <c r="AN5365" t="str">
        <f t="shared" si="250"/>
        <v>Yes</v>
      </c>
      <c r="AO5365" t="str" cm="1">
        <f t="array" ref="AO5365">_xlfn.IFS($C5365&lt;36,"Youth", $C5365&lt;66, "Middle_age", $C5365&gt;65, "Old")</f>
        <v>Middle_age</v>
      </c>
      <c r="AP5365" t="str">
        <f t="shared" si="251"/>
        <v>6 năm</v>
      </c>
    </row>
    <row r="5366" spans="1:42" x14ac:dyDescent="0.35">
      <c r="A5366" t="s">
        <v>6520</v>
      </c>
      <c r="B5366" t="s">
        <v>9</v>
      </c>
      <c r="C5366">
        <v>38</v>
      </c>
      <c r="D5366" t="s">
        <v>10</v>
      </c>
      <c r="E5366">
        <v>0</v>
      </c>
      <c r="F5366" t="s">
        <v>678</v>
      </c>
      <c r="G5366">
        <v>91702</v>
      </c>
      <c r="H5366">
        <v>34.174492999999998</v>
      </c>
      <c r="I5366">
        <v>-117.87067999999999</v>
      </c>
      <c r="J5366">
        <v>10</v>
      </c>
      <c r="K5366" s="1">
        <v>41</v>
      </c>
      <c r="L5366" t="s">
        <v>46</v>
      </c>
      <c r="M5366" t="s">
        <v>10</v>
      </c>
      <c r="N5366">
        <v>25.16</v>
      </c>
      <c r="O5366" t="s">
        <v>13</v>
      </c>
      <c r="P5366" t="s">
        <v>10</v>
      </c>
      <c r="Q5366" t="s">
        <v>49</v>
      </c>
      <c r="R5366">
        <v>11</v>
      </c>
      <c r="S5366" t="s">
        <v>10</v>
      </c>
      <c r="T5366" t="s">
        <v>13</v>
      </c>
      <c r="U5366" t="s">
        <v>13</v>
      </c>
      <c r="V5366" t="s">
        <v>10</v>
      </c>
      <c r="W5366" t="s">
        <v>10</v>
      </c>
      <c r="X5366" t="s">
        <v>10</v>
      </c>
      <c r="Y5366" t="s">
        <v>10</v>
      </c>
      <c r="Z5366" t="s">
        <v>10</v>
      </c>
      <c r="AA5366" t="s">
        <v>15</v>
      </c>
      <c r="AB5366" t="s">
        <v>10</v>
      </c>
      <c r="AC5366" t="s">
        <v>16</v>
      </c>
      <c r="AD5366">
        <v>74.7</v>
      </c>
      <c r="AE5366">
        <v>3187.65</v>
      </c>
      <c r="AF5366">
        <v>0</v>
      </c>
      <c r="AG5366">
        <v>0</v>
      </c>
      <c r="AH5366">
        <v>1031.56</v>
      </c>
      <c r="AI5366">
        <v>4219.21</v>
      </c>
      <c r="AJ5366" t="s">
        <v>17</v>
      </c>
      <c r="AM5366" t="str">
        <f t="shared" si="249"/>
        <v>VIP</v>
      </c>
      <c r="AN5366" t="str">
        <f t="shared" si="250"/>
        <v>No</v>
      </c>
      <c r="AO5366" t="str" cm="1">
        <f t="array" ref="AO5366">_xlfn.IFS($C5366&lt;36,"Youth", $C5366&lt;66, "Middle_age", $C5366&gt;65, "Old")</f>
        <v>Middle_age</v>
      </c>
      <c r="AP5366" t="str">
        <f t="shared" si="251"/>
        <v>4 năm</v>
      </c>
    </row>
    <row r="5367" spans="1:42" x14ac:dyDescent="0.35">
      <c r="A5367" t="s">
        <v>6521</v>
      </c>
      <c r="B5367" t="s">
        <v>9</v>
      </c>
      <c r="C5367">
        <v>76</v>
      </c>
      <c r="D5367" t="s">
        <v>10</v>
      </c>
      <c r="E5367">
        <v>1</v>
      </c>
      <c r="F5367" t="s">
        <v>112</v>
      </c>
      <c r="G5367">
        <v>95046</v>
      </c>
      <c r="H5367">
        <v>37.084696999999998</v>
      </c>
      <c r="I5367">
        <v>-121.60641699999999</v>
      </c>
      <c r="J5367">
        <v>7</v>
      </c>
      <c r="K5367" s="1">
        <v>46</v>
      </c>
      <c r="L5367" t="s">
        <v>46</v>
      </c>
      <c r="M5367" t="s">
        <v>10</v>
      </c>
      <c r="N5367">
        <v>20.420000000000002</v>
      </c>
      <c r="O5367" t="s">
        <v>10</v>
      </c>
      <c r="P5367" t="s">
        <v>10</v>
      </c>
      <c r="Q5367" t="s">
        <v>25</v>
      </c>
      <c r="R5367">
        <v>16</v>
      </c>
      <c r="S5367" t="s">
        <v>10</v>
      </c>
      <c r="T5367" t="s">
        <v>10</v>
      </c>
      <c r="U5367" t="s">
        <v>13</v>
      </c>
      <c r="V5367" t="s">
        <v>10</v>
      </c>
      <c r="W5367" t="s">
        <v>10</v>
      </c>
      <c r="X5367" t="s">
        <v>10</v>
      </c>
      <c r="Y5367" t="s">
        <v>13</v>
      </c>
      <c r="Z5367" t="s">
        <v>10</v>
      </c>
      <c r="AA5367" t="s">
        <v>43</v>
      </c>
      <c r="AB5367" t="s">
        <v>10</v>
      </c>
      <c r="AC5367" t="s">
        <v>26</v>
      </c>
      <c r="AD5367">
        <v>110.2</v>
      </c>
      <c r="AE5367">
        <v>4972.1000000000004</v>
      </c>
      <c r="AF5367">
        <v>0</v>
      </c>
      <c r="AG5367">
        <v>0</v>
      </c>
      <c r="AH5367">
        <v>939.32</v>
      </c>
      <c r="AI5367">
        <v>5911.42</v>
      </c>
      <c r="AJ5367" t="s">
        <v>17</v>
      </c>
      <c r="AM5367" t="str">
        <f t="shared" si="249"/>
        <v>VIP</v>
      </c>
      <c r="AN5367" t="str">
        <f t="shared" si="250"/>
        <v>Yes</v>
      </c>
      <c r="AO5367" t="str" cm="1">
        <f t="array" ref="AO5367">_xlfn.IFS($C5367&lt;36,"Youth", $C5367&lt;66, "Middle_age", $C5367&gt;65, "Old")</f>
        <v>Old</v>
      </c>
      <c r="AP5367" t="str">
        <f t="shared" si="251"/>
        <v>4 năm</v>
      </c>
    </row>
    <row r="5368" spans="1:42" x14ac:dyDescent="0.35">
      <c r="A5368" t="s">
        <v>6522</v>
      </c>
      <c r="B5368" t="s">
        <v>19</v>
      </c>
      <c r="C5368">
        <v>71</v>
      </c>
      <c r="D5368" t="s">
        <v>13</v>
      </c>
      <c r="E5368">
        <v>0</v>
      </c>
      <c r="F5368" t="s">
        <v>453</v>
      </c>
      <c r="G5368">
        <v>94402</v>
      </c>
      <c r="H5368">
        <v>37.556634000000003</v>
      </c>
      <c r="I5368">
        <v>-122.317723</v>
      </c>
      <c r="J5368">
        <v>0</v>
      </c>
      <c r="K5368" s="1">
        <v>3</v>
      </c>
      <c r="L5368" t="s">
        <v>12</v>
      </c>
      <c r="M5368" t="s">
        <v>10</v>
      </c>
      <c r="N5368">
        <v>30.25</v>
      </c>
      <c r="O5368" t="s">
        <v>10</v>
      </c>
      <c r="P5368" t="s">
        <v>10</v>
      </c>
      <c r="Q5368" t="s">
        <v>25</v>
      </c>
      <c r="R5368">
        <v>28</v>
      </c>
      <c r="S5368" t="s">
        <v>13</v>
      </c>
      <c r="T5368" t="s">
        <v>13</v>
      </c>
      <c r="U5368" t="s">
        <v>13</v>
      </c>
      <c r="V5368" t="s">
        <v>13</v>
      </c>
      <c r="W5368" t="s">
        <v>13</v>
      </c>
      <c r="X5368" t="s">
        <v>13</v>
      </c>
      <c r="Y5368" t="s">
        <v>13</v>
      </c>
      <c r="Z5368" t="s">
        <v>10</v>
      </c>
      <c r="AA5368" t="s">
        <v>21</v>
      </c>
      <c r="AB5368" t="s">
        <v>10</v>
      </c>
      <c r="AC5368" t="s">
        <v>26</v>
      </c>
      <c r="AD5368">
        <v>76.05</v>
      </c>
      <c r="AE5368">
        <v>231.8</v>
      </c>
      <c r="AF5368">
        <v>0</v>
      </c>
      <c r="AG5368">
        <v>0</v>
      </c>
      <c r="AH5368">
        <v>90.75</v>
      </c>
      <c r="AI5368">
        <v>322.55</v>
      </c>
      <c r="AJ5368" t="s">
        <v>27</v>
      </c>
      <c r="AK5368" t="s">
        <v>28</v>
      </c>
      <c r="AL5368" t="s">
        <v>29</v>
      </c>
      <c r="AM5368" t="str">
        <f t="shared" si="249"/>
        <v>Churned</v>
      </c>
      <c r="AN5368" t="str">
        <f t="shared" si="250"/>
        <v>No</v>
      </c>
      <c r="AO5368" t="str" cm="1">
        <f t="array" ref="AO5368">_xlfn.IFS($C5368&lt;36,"Youth", $C5368&lt;66, "Middle_age", $C5368&gt;65, "Old")</f>
        <v>Old</v>
      </c>
      <c r="AP5368" t="str">
        <f t="shared" si="251"/>
        <v>1 năm</v>
      </c>
    </row>
    <row r="5369" spans="1:42" x14ac:dyDescent="0.35">
      <c r="A5369" t="s">
        <v>6523</v>
      </c>
      <c r="B5369" t="s">
        <v>19</v>
      </c>
      <c r="C5369">
        <v>49</v>
      </c>
      <c r="D5369" t="s">
        <v>13</v>
      </c>
      <c r="E5369">
        <v>0</v>
      </c>
      <c r="F5369" t="s">
        <v>20</v>
      </c>
      <c r="G5369">
        <v>91206</v>
      </c>
      <c r="H5369">
        <v>34.162514999999999</v>
      </c>
      <c r="I5369">
        <v>-118.203869</v>
      </c>
      <c r="J5369">
        <v>0</v>
      </c>
      <c r="K5369" s="1">
        <v>1</v>
      </c>
      <c r="L5369" t="s">
        <v>12</v>
      </c>
      <c r="M5369" t="s">
        <v>10</v>
      </c>
      <c r="N5369">
        <v>16.64</v>
      </c>
      <c r="O5369" t="s">
        <v>13</v>
      </c>
      <c r="P5369" t="s">
        <v>10</v>
      </c>
      <c r="Q5369" t="s">
        <v>25</v>
      </c>
      <c r="R5369">
        <v>2</v>
      </c>
      <c r="S5369" t="s">
        <v>13</v>
      </c>
      <c r="T5369" t="s">
        <v>13</v>
      </c>
      <c r="U5369" t="s">
        <v>13</v>
      </c>
      <c r="V5369" t="s">
        <v>13</v>
      </c>
      <c r="W5369" t="s">
        <v>10</v>
      </c>
      <c r="X5369" t="s">
        <v>10</v>
      </c>
      <c r="Y5369" t="s">
        <v>10</v>
      </c>
      <c r="Z5369" t="s">
        <v>10</v>
      </c>
      <c r="AA5369" t="s">
        <v>21</v>
      </c>
      <c r="AB5369" t="s">
        <v>10</v>
      </c>
      <c r="AC5369" t="s">
        <v>26</v>
      </c>
      <c r="AD5369">
        <v>89.25</v>
      </c>
      <c r="AE5369">
        <v>89.25</v>
      </c>
      <c r="AF5369">
        <v>0</v>
      </c>
      <c r="AG5369">
        <v>0</v>
      </c>
      <c r="AH5369">
        <v>16.64</v>
      </c>
      <c r="AI5369">
        <v>105.89</v>
      </c>
      <c r="AJ5369" t="s">
        <v>68</v>
      </c>
      <c r="AM5369" t="str">
        <f t="shared" si="249"/>
        <v>Joined</v>
      </c>
      <c r="AN5369" t="str">
        <f t="shared" si="250"/>
        <v>No</v>
      </c>
      <c r="AO5369" t="str" cm="1">
        <f t="array" ref="AO5369">_xlfn.IFS($C5369&lt;36,"Youth", $C5369&lt;66, "Middle_age", $C5369&gt;65, "Old")</f>
        <v>Middle_age</v>
      </c>
      <c r="AP5369" t="str">
        <f t="shared" si="251"/>
        <v>1 năm</v>
      </c>
    </row>
    <row r="5370" spans="1:42" x14ac:dyDescent="0.35">
      <c r="A5370" t="s">
        <v>6524</v>
      </c>
      <c r="B5370" t="s">
        <v>19</v>
      </c>
      <c r="C5370">
        <v>59</v>
      </c>
      <c r="D5370" t="s">
        <v>10</v>
      </c>
      <c r="E5370">
        <v>0</v>
      </c>
      <c r="F5370" t="s">
        <v>5821</v>
      </c>
      <c r="G5370">
        <v>93219</v>
      </c>
      <c r="H5370">
        <v>35.858054000000003</v>
      </c>
      <c r="I5370">
        <v>-119.305858</v>
      </c>
      <c r="J5370">
        <v>7</v>
      </c>
      <c r="K5370" s="1">
        <v>71</v>
      </c>
      <c r="L5370" t="s">
        <v>42</v>
      </c>
      <c r="M5370" t="s">
        <v>10</v>
      </c>
      <c r="N5370">
        <v>46.53</v>
      </c>
      <c r="O5370" t="s">
        <v>10</v>
      </c>
      <c r="P5370" t="s">
        <v>10</v>
      </c>
      <c r="Q5370" t="s">
        <v>49</v>
      </c>
      <c r="R5370">
        <v>3</v>
      </c>
      <c r="S5370" t="s">
        <v>10</v>
      </c>
      <c r="T5370" t="s">
        <v>10</v>
      </c>
      <c r="U5370" t="s">
        <v>10</v>
      </c>
      <c r="V5370" t="s">
        <v>10</v>
      </c>
      <c r="W5370" t="s">
        <v>10</v>
      </c>
      <c r="X5370" t="s">
        <v>10</v>
      </c>
      <c r="Y5370" t="s">
        <v>10</v>
      </c>
      <c r="Z5370" t="s">
        <v>10</v>
      </c>
      <c r="AA5370" t="s">
        <v>43</v>
      </c>
      <c r="AB5370" t="s">
        <v>10</v>
      </c>
      <c r="AC5370" t="s">
        <v>16</v>
      </c>
      <c r="AD5370">
        <v>91.25</v>
      </c>
      <c r="AE5370">
        <v>6589.6</v>
      </c>
      <c r="AF5370">
        <v>0</v>
      </c>
      <c r="AG5370">
        <v>0</v>
      </c>
      <c r="AH5370">
        <v>3303.63</v>
      </c>
      <c r="AI5370">
        <v>9893.23</v>
      </c>
      <c r="AJ5370" t="s">
        <v>17</v>
      </c>
      <c r="AM5370" t="str">
        <f t="shared" si="249"/>
        <v>VIP</v>
      </c>
      <c r="AN5370" t="str">
        <f t="shared" si="250"/>
        <v>No</v>
      </c>
      <c r="AO5370" t="str" cm="1">
        <f t="array" ref="AO5370">_xlfn.IFS($C5370&lt;36,"Youth", $C5370&lt;66, "Middle_age", $C5370&gt;65, "Old")</f>
        <v>Middle_age</v>
      </c>
      <c r="AP5370" t="str">
        <f t="shared" si="251"/>
        <v>6 năm</v>
      </c>
    </row>
    <row r="5371" spans="1:42" x14ac:dyDescent="0.35">
      <c r="A5371" t="s">
        <v>6525</v>
      </c>
      <c r="B5371" t="s">
        <v>9</v>
      </c>
      <c r="C5371">
        <v>75</v>
      </c>
      <c r="D5371" t="s">
        <v>10</v>
      </c>
      <c r="E5371">
        <v>0</v>
      </c>
      <c r="F5371" t="s">
        <v>946</v>
      </c>
      <c r="G5371">
        <v>92059</v>
      </c>
      <c r="H5371">
        <v>33.384345000000003</v>
      </c>
      <c r="I5371">
        <v>-117.072619</v>
      </c>
      <c r="J5371">
        <v>1</v>
      </c>
      <c r="K5371" s="1">
        <v>2</v>
      </c>
      <c r="L5371" t="s">
        <v>24</v>
      </c>
      <c r="M5371" t="s">
        <v>10</v>
      </c>
      <c r="N5371">
        <v>6.86</v>
      </c>
      <c r="O5371" t="s">
        <v>13</v>
      </c>
      <c r="P5371" t="s">
        <v>10</v>
      </c>
      <c r="Q5371" t="s">
        <v>49</v>
      </c>
      <c r="R5371">
        <v>20</v>
      </c>
      <c r="S5371" t="s">
        <v>13</v>
      </c>
      <c r="T5371" t="s">
        <v>10</v>
      </c>
      <c r="U5371" t="s">
        <v>13</v>
      </c>
      <c r="V5371" t="s">
        <v>13</v>
      </c>
      <c r="W5371" t="s">
        <v>13</v>
      </c>
      <c r="X5371" t="s">
        <v>13</v>
      </c>
      <c r="Y5371" t="s">
        <v>13</v>
      </c>
      <c r="Z5371" t="s">
        <v>10</v>
      </c>
      <c r="AA5371" t="s">
        <v>21</v>
      </c>
      <c r="AB5371" t="s">
        <v>13</v>
      </c>
      <c r="AC5371" t="s">
        <v>16</v>
      </c>
      <c r="AD5371">
        <v>50.15</v>
      </c>
      <c r="AE5371">
        <v>115.1</v>
      </c>
      <c r="AF5371">
        <v>0</v>
      </c>
      <c r="AG5371">
        <v>0</v>
      </c>
      <c r="AH5371">
        <v>13.72</v>
      </c>
      <c r="AI5371">
        <v>128.82</v>
      </c>
      <c r="AJ5371" t="s">
        <v>27</v>
      </c>
      <c r="AK5371" t="s">
        <v>28</v>
      </c>
      <c r="AL5371" t="s">
        <v>29</v>
      </c>
      <c r="AM5371" t="str">
        <f t="shared" si="249"/>
        <v>Churned</v>
      </c>
      <c r="AN5371" t="str">
        <f t="shared" si="250"/>
        <v>No</v>
      </c>
      <c r="AO5371" t="str" cm="1">
        <f t="array" ref="AO5371">_xlfn.IFS($C5371&lt;36,"Youth", $C5371&lt;66, "Middle_age", $C5371&gt;65, "Old")</f>
        <v>Old</v>
      </c>
      <c r="AP5371" t="str">
        <f t="shared" si="251"/>
        <v>1 năm</v>
      </c>
    </row>
    <row r="5372" spans="1:42" x14ac:dyDescent="0.35">
      <c r="A5372" t="s">
        <v>6526</v>
      </c>
      <c r="B5372" t="s">
        <v>9</v>
      </c>
      <c r="C5372">
        <v>73</v>
      </c>
      <c r="D5372" t="s">
        <v>13</v>
      </c>
      <c r="E5372">
        <v>0</v>
      </c>
      <c r="F5372" t="s">
        <v>1588</v>
      </c>
      <c r="G5372">
        <v>90232</v>
      </c>
      <c r="H5372">
        <v>34.019323</v>
      </c>
      <c r="I5372">
        <v>-118.391902</v>
      </c>
      <c r="J5372">
        <v>0</v>
      </c>
      <c r="K5372" s="1">
        <v>2</v>
      </c>
      <c r="L5372" t="s">
        <v>12</v>
      </c>
      <c r="M5372" t="s">
        <v>10</v>
      </c>
      <c r="N5372">
        <v>25.74</v>
      </c>
      <c r="O5372" t="s">
        <v>13</v>
      </c>
      <c r="P5372" t="s">
        <v>10</v>
      </c>
      <c r="Q5372" t="s">
        <v>49</v>
      </c>
      <c r="R5372">
        <v>6</v>
      </c>
      <c r="S5372" t="s">
        <v>10</v>
      </c>
      <c r="T5372" t="s">
        <v>10</v>
      </c>
      <c r="U5372" t="s">
        <v>13</v>
      </c>
      <c r="V5372" t="s">
        <v>13</v>
      </c>
      <c r="W5372" t="s">
        <v>13</v>
      </c>
      <c r="X5372" t="s">
        <v>13</v>
      </c>
      <c r="Y5372" t="s">
        <v>13</v>
      </c>
      <c r="Z5372" t="s">
        <v>10</v>
      </c>
      <c r="AA5372" t="s">
        <v>21</v>
      </c>
      <c r="AB5372" t="s">
        <v>13</v>
      </c>
      <c r="AC5372" t="s">
        <v>16</v>
      </c>
      <c r="AD5372">
        <v>54.85</v>
      </c>
      <c r="AE5372">
        <v>104.2</v>
      </c>
      <c r="AF5372">
        <v>0</v>
      </c>
      <c r="AG5372">
        <v>0</v>
      </c>
      <c r="AH5372">
        <v>51.48</v>
      </c>
      <c r="AI5372">
        <v>155.68</v>
      </c>
      <c r="AJ5372" t="s">
        <v>27</v>
      </c>
      <c r="AK5372" t="s">
        <v>87</v>
      </c>
      <c r="AL5372" t="s">
        <v>772</v>
      </c>
      <c r="AM5372" t="str">
        <f t="shared" si="249"/>
        <v>Churned</v>
      </c>
      <c r="AN5372" t="str">
        <f t="shared" si="250"/>
        <v>No</v>
      </c>
      <c r="AO5372" t="str" cm="1">
        <f t="array" ref="AO5372">_xlfn.IFS($C5372&lt;36,"Youth", $C5372&lt;66, "Middle_age", $C5372&gt;65, "Old")</f>
        <v>Old</v>
      </c>
      <c r="AP5372" t="str">
        <f t="shared" si="251"/>
        <v>1 năm</v>
      </c>
    </row>
    <row r="5373" spans="1:42" x14ac:dyDescent="0.35">
      <c r="A5373" t="s">
        <v>6527</v>
      </c>
      <c r="B5373" t="s">
        <v>9</v>
      </c>
      <c r="C5373">
        <v>49</v>
      </c>
      <c r="D5373" t="s">
        <v>13</v>
      </c>
      <c r="E5373">
        <v>0</v>
      </c>
      <c r="F5373" t="s">
        <v>1469</v>
      </c>
      <c r="G5373">
        <v>95689</v>
      </c>
      <c r="H5373">
        <v>38.481901999999998</v>
      </c>
      <c r="I5373">
        <v>-120.603668</v>
      </c>
      <c r="J5373">
        <v>0</v>
      </c>
      <c r="K5373" s="1">
        <v>60</v>
      </c>
      <c r="L5373" t="s">
        <v>12</v>
      </c>
      <c r="M5373" t="s">
        <v>10</v>
      </c>
      <c r="N5373">
        <v>38.880000000000003</v>
      </c>
      <c r="O5373" t="s">
        <v>13</v>
      </c>
      <c r="P5373" t="s">
        <v>10</v>
      </c>
      <c r="Q5373" t="s">
        <v>49</v>
      </c>
      <c r="R5373">
        <v>2</v>
      </c>
      <c r="S5373" t="s">
        <v>13</v>
      </c>
      <c r="T5373" t="s">
        <v>10</v>
      </c>
      <c r="U5373" t="s">
        <v>10</v>
      </c>
      <c r="V5373" t="s">
        <v>10</v>
      </c>
      <c r="W5373" t="s">
        <v>10</v>
      </c>
      <c r="X5373" t="s">
        <v>13</v>
      </c>
      <c r="Y5373" t="s">
        <v>13</v>
      </c>
      <c r="Z5373" t="s">
        <v>10</v>
      </c>
      <c r="AA5373" t="s">
        <v>15</v>
      </c>
      <c r="AB5373" t="s">
        <v>10</v>
      </c>
      <c r="AC5373" t="s">
        <v>16</v>
      </c>
      <c r="AD5373">
        <v>70.150000000000006</v>
      </c>
      <c r="AE5373">
        <v>4224.7</v>
      </c>
      <c r="AF5373">
        <v>0</v>
      </c>
      <c r="AG5373">
        <v>0</v>
      </c>
      <c r="AH5373">
        <v>2332.8000000000002</v>
      </c>
      <c r="AI5373">
        <v>6557.5</v>
      </c>
      <c r="AJ5373" t="s">
        <v>17</v>
      </c>
      <c r="AM5373" t="str">
        <f t="shared" si="249"/>
        <v>VIP</v>
      </c>
      <c r="AN5373" t="str">
        <f t="shared" si="250"/>
        <v>No</v>
      </c>
      <c r="AO5373" t="str" cm="1">
        <f t="array" ref="AO5373">_xlfn.IFS($C5373&lt;36,"Youth", $C5373&lt;66, "Middle_age", $C5373&gt;65, "Old")</f>
        <v>Middle_age</v>
      </c>
      <c r="AP5373" t="str">
        <f t="shared" si="251"/>
        <v>5 năm</v>
      </c>
    </row>
    <row r="5374" spans="1:42" x14ac:dyDescent="0.35">
      <c r="A5374" t="s">
        <v>6528</v>
      </c>
      <c r="B5374" t="s">
        <v>19</v>
      </c>
      <c r="C5374">
        <v>59</v>
      </c>
      <c r="D5374" t="s">
        <v>13</v>
      </c>
      <c r="E5374">
        <v>0</v>
      </c>
      <c r="F5374" t="s">
        <v>3337</v>
      </c>
      <c r="G5374">
        <v>96123</v>
      </c>
      <c r="H5374">
        <v>40.845737999999997</v>
      </c>
      <c r="I5374">
        <v>-120.322219</v>
      </c>
      <c r="J5374">
        <v>0</v>
      </c>
      <c r="K5374" s="1">
        <v>40</v>
      </c>
      <c r="L5374" t="s">
        <v>12</v>
      </c>
      <c r="M5374" t="s">
        <v>10</v>
      </c>
      <c r="N5374">
        <v>17.829999999999998</v>
      </c>
      <c r="O5374" t="s">
        <v>10</v>
      </c>
      <c r="P5374" t="s">
        <v>10</v>
      </c>
      <c r="Q5374" t="s">
        <v>25</v>
      </c>
      <c r="R5374">
        <v>27</v>
      </c>
      <c r="S5374" t="s">
        <v>13</v>
      </c>
      <c r="T5374" t="s">
        <v>13</v>
      </c>
      <c r="U5374" t="s">
        <v>13</v>
      </c>
      <c r="V5374" t="s">
        <v>13</v>
      </c>
      <c r="W5374" t="s">
        <v>10</v>
      </c>
      <c r="X5374" t="s">
        <v>13</v>
      </c>
      <c r="Y5374" t="s">
        <v>13</v>
      </c>
      <c r="Z5374" t="s">
        <v>10</v>
      </c>
      <c r="AA5374" t="s">
        <v>21</v>
      </c>
      <c r="AB5374" t="s">
        <v>10</v>
      </c>
      <c r="AC5374" t="s">
        <v>26</v>
      </c>
      <c r="AD5374">
        <v>84.9</v>
      </c>
      <c r="AE5374">
        <v>3369.05</v>
      </c>
      <c r="AF5374">
        <v>0</v>
      </c>
      <c r="AG5374">
        <v>0</v>
      </c>
      <c r="AH5374">
        <v>713.2</v>
      </c>
      <c r="AI5374">
        <v>4082.25</v>
      </c>
      <c r="AJ5374" t="s">
        <v>17</v>
      </c>
      <c r="AM5374" t="str">
        <f t="shared" si="249"/>
        <v>VIP</v>
      </c>
      <c r="AN5374" t="str">
        <f t="shared" si="250"/>
        <v>No</v>
      </c>
      <c r="AO5374" t="str" cm="1">
        <f t="array" ref="AO5374">_xlfn.IFS($C5374&lt;36,"Youth", $C5374&lt;66, "Middle_age", $C5374&gt;65, "Old")</f>
        <v>Middle_age</v>
      </c>
      <c r="AP5374" t="str">
        <f t="shared" si="251"/>
        <v>4 năm</v>
      </c>
    </row>
    <row r="5375" spans="1:42" x14ac:dyDescent="0.35">
      <c r="A5375" t="s">
        <v>6529</v>
      </c>
      <c r="B5375" t="s">
        <v>19</v>
      </c>
      <c r="C5375">
        <v>39</v>
      </c>
      <c r="D5375" t="s">
        <v>10</v>
      </c>
      <c r="E5375">
        <v>1</v>
      </c>
      <c r="F5375" t="s">
        <v>793</v>
      </c>
      <c r="G5375">
        <v>95521</v>
      </c>
      <c r="H5375">
        <v>40.839958000000003</v>
      </c>
      <c r="I5375">
        <v>-124.00375699999999</v>
      </c>
      <c r="J5375">
        <v>0</v>
      </c>
      <c r="K5375" s="1">
        <v>27</v>
      </c>
      <c r="L5375" t="s">
        <v>12</v>
      </c>
      <c r="M5375" t="s">
        <v>10</v>
      </c>
      <c r="N5375">
        <v>14.07</v>
      </c>
      <c r="O5375" t="s">
        <v>10</v>
      </c>
      <c r="P5375" t="s">
        <v>10</v>
      </c>
      <c r="Q5375" t="s">
        <v>25</v>
      </c>
      <c r="R5375">
        <v>15</v>
      </c>
      <c r="S5375" t="s">
        <v>10</v>
      </c>
      <c r="T5375" t="s">
        <v>10</v>
      </c>
      <c r="U5375" t="s">
        <v>13</v>
      </c>
      <c r="V5375" t="s">
        <v>10</v>
      </c>
      <c r="W5375" t="s">
        <v>10</v>
      </c>
      <c r="X5375" t="s">
        <v>13</v>
      </c>
      <c r="Y5375" t="s">
        <v>13</v>
      </c>
      <c r="Z5375" t="s">
        <v>10</v>
      </c>
      <c r="AA5375" t="s">
        <v>21</v>
      </c>
      <c r="AB5375" t="s">
        <v>13</v>
      </c>
      <c r="AC5375" t="s">
        <v>26</v>
      </c>
      <c r="AD5375">
        <v>100.75</v>
      </c>
      <c r="AE5375">
        <v>2793.55</v>
      </c>
      <c r="AF5375">
        <v>0</v>
      </c>
      <c r="AG5375">
        <v>0</v>
      </c>
      <c r="AH5375">
        <v>379.89</v>
      </c>
      <c r="AI5375">
        <v>3173.44</v>
      </c>
      <c r="AJ5375" t="s">
        <v>17</v>
      </c>
      <c r="AM5375" t="str">
        <f t="shared" si="249"/>
        <v>VIP</v>
      </c>
      <c r="AN5375" t="str">
        <f t="shared" si="250"/>
        <v>Yes</v>
      </c>
      <c r="AO5375" t="str" cm="1">
        <f t="array" ref="AO5375">_xlfn.IFS($C5375&lt;36,"Youth", $C5375&lt;66, "Middle_age", $C5375&gt;65, "Old")</f>
        <v>Middle_age</v>
      </c>
      <c r="AP5375" t="str">
        <f t="shared" si="251"/>
        <v>3 năm</v>
      </c>
    </row>
    <row r="5376" spans="1:42" x14ac:dyDescent="0.35">
      <c r="A5376" t="s">
        <v>6530</v>
      </c>
      <c r="B5376" t="s">
        <v>19</v>
      </c>
      <c r="C5376">
        <v>23</v>
      </c>
      <c r="D5376" t="s">
        <v>13</v>
      </c>
      <c r="E5376">
        <v>0</v>
      </c>
      <c r="F5376" t="s">
        <v>3015</v>
      </c>
      <c r="G5376">
        <v>91355</v>
      </c>
      <c r="H5376">
        <v>34.439869999999999</v>
      </c>
      <c r="I5376">
        <v>-118.644609</v>
      </c>
      <c r="J5376">
        <v>0</v>
      </c>
      <c r="K5376" s="1">
        <v>3</v>
      </c>
      <c r="L5376" t="s">
        <v>24</v>
      </c>
      <c r="M5376" t="s">
        <v>10</v>
      </c>
      <c r="N5376">
        <v>48.84</v>
      </c>
      <c r="O5376" t="s">
        <v>13</v>
      </c>
      <c r="P5376" t="s">
        <v>10</v>
      </c>
      <c r="Q5376" t="s">
        <v>49</v>
      </c>
      <c r="R5376">
        <v>41</v>
      </c>
      <c r="S5376" t="s">
        <v>13</v>
      </c>
      <c r="T5376" t="s">
        <v>13</v>
      </c>
      <c r="U5376" t="s">
        <v>13</v>
      </c>
      <c r="V5376" t="s">
        <v>13</v>
      </c>
      <c r="W5376" t="s">
        <v>13</v>
      </c>
      <c r="X5376" t="s">
        <v>13</v>
      </c>
      <c r="Y5376" t="s">
        <v>10</v>
      </c>
      <c r="Z5376" t="s">
        <v>10</v>
      </c>
      <c r="AA5376" t="s">
        <v>21</v>
      </c>
      <c r="AB5376" t="s">
        <v>10</v>
      </c>
      <c r="AC5376" t="s">
        <v>26</v>
      </c>
      <c r="AD5376">
        <v>43.3</v>
      </c>
      <c r="AE5376">
        <v>123.65</v>
      </c>
      <c r="AF5376">
        <v>0</v>
      </c>
      <c r="AG5376">
        <v>0</v>
      </c>
      <c r="AH5376">
        <v>146.52000000000001</v>
      </c>
      <c r="AI5376">
        <v>270.17</v>
      </c>
      <c r="AJ5376" t="s">
        <v>27</v>
      </c>
      <c r="AK5376" t="s">
        <v>87</v>
      </c>
      <c r="AL5376" t="s">
        <v>210</v>
      </c>
      <c r="AM5376" t="str">
        <f t="shared" si="249"/>
        <v>Churned</v>
      </c>
      <c r="AN5376" t="str">
        <f t="shared" si="250"/>
        <v>No</v>
      </c>
      <c r="AO5376" t="str" cm="1">
        <f t="array" ref="AO5376">_xlfn.IFS($C5376&lt;36,"Youth", $C5376&lt;66, "Middle_age", $C5376&gt;65, "Old")</f>
        <v>Youth</v>
      </c>
      <c r="AP5376" t="str">
        <f t="shared" si="251"/>
        <v>1 năm</v>
      </c>
    </row>
    <row r="5377" spans="1:42" x14ac:dyDescent="0.35">
      <c r="A5377" t="s">
        <v>6531</v>
      </c>
      <c r="B5377" t="s">
        <v>9</v>
      </c>
      <c r="C5377">
        <v>36</v>
      </c>
      <c r="D5377" t="s">
        <v>10</v>
      </c>
      <c r="E5377">
        <v>0</v>
      </c>
      <c r="F5377" t="s">
        <v>105</v>
      </c>
      <c r="G5377">
        <v>90001</v>
      </c>
      <c r="H5377">
        <v>33.973616</v>
      </c>
      <c r="I5377">
        <v>-118.24902</v>
      </c>
      <c r="J5377">
        <v>0</v>
      </c>
      <c r="K5377" s="1">
        <v>1</v>
      </c>
      <c r="L5377" t="s">
        <v>24</v>
      </c>
      <c r="M5377" t="s">
        <v>13</v>
      </c>
      <c r="P5377" t="s">
        <v>10</v>
      </c>
      <c r="Q5377" t="s">
        <v>49</v>
      </c>
      <c r="R5377">
        <v>10</v>
      </c>
      <c r="S5377" t="s">
        <v>13</v>
      </c>
      <c r="T5377" t="s">
        <v>10</v>
      </c>
      <c r="U5377" t="s">
        <v>13</v>
      </c>
      <c r="V5377" t="s">
        <v>13</v>
      </c>
      <c r="W5377" t="s">
        <v>13</v>
      </c>
      <c r="X5377" t="s">
        <v>13</v>
      </c>
      <c r="Y5377" t="s">
        <v>13</v>
      </c>
      <c r="Z5377" t="s">
        <v>10</v>
      </c>
      <c r="AA5377" t="s">
        <v>21</v>
      </c>
      <c r="AB5377" t="s">
        <v>10</v>
      </c>
      <c r="AC5377" t="s">
        <v>26</v>
      </c>
      <c r="AD5377">
        <v>29.85</v>
      </c>
      <c r="AE5377">
        <v>29.85</v>
      </c>
      <c r="AF5377">
        <v>0</v>
      </c>
      <c r="AG5377">
        <v>0</v>
      </c>
      <c r="AH5377">
        <v>0</v>
      </c>
      <c r="AI5377">
        <v>29.85</v>
      </c>
      <c r="AJ5377" t="s">
        <v>68</v>
      </c>
      <c r="AM5377" t="str">
        <f t="shared" si="249"/>
        <v>Joined</v>
      </c>
      <c r="AN5377" t="str">
        <f t="shared" si="250"/>
        <v>No</v>
      </c>
      <c r="AO5377" t="str" cm="1">
        <f t="array" ref="AO5377">_xlfn.IFS($C5377&lt;36,"Youth", $C5377&lt;66, "Middle_age", $C5377&gt;65, "Old")</f>
        <v>Middle_age</v>
      </c>
      <c r="AP5377" t="str">
        <f t="shared" si="251"/>
        <v>1 năm</v>
      </c>
    </row>
    <row r="5378" spans="1:42" x14ac:dyDescent="0.35">
      <c r="A5378" t="s">
        <v>6532</v>
      </c>
      <c r="B5378" t="s">
        <v>19</v>
      </c>
      <c r="C5378">
        <v>61</v>
      </c>
      <c r="D5378" t="s">
        <v>10</v>
      </c>
      <c r="E5378">
        <v>1</v>
      </c>
      <c r="F5378" t="s">
        <v>123</v>
      </c>
      <c r="G5378">
        <v>94538</v>
      </c>
      <c r="H5378">
        <v>37.505768000000003</v>
      </c>
      <c r="I5378">
        <v>-121.96247200000001</v>
      </c>
      <c r="J5378">
        <v>5</v>
      </c>
      <c r="K5378" s="1">
        <v>6</v>
      </c>
      <c r="L5378" t="s">
        <v>24</v>
      </c>
      <c r="M5378" t="s">
        <v>10</v>
      </c>
      <c r="N5378">
        <v>49.2</v>
      </c>
      <c r="O5378" t="s">
        <v>13</v>
      </c>
      <c r="P5378" t="s">
        <v>10</v>
      </c>
      <c r="Q5378" t="s">
        <v>49</v>
      </c>
      <c r="R5378">
        <v>21</v>
      </c>
      <c r="S5378" t="s">
        <v>13</v>
      </c>
      <c r="T5378" t="s">
        <v>13</v>
      </c>
      <c r="U5378" t="s">
        <v>13</v>
      </c>
      <c r="V5378" t="s">
        <v>13</v>
      </c>
      <c r="W5378" t="s">
        <v>13</v>
      </c>
      <c r="X5378" t="s">
        <v>13</v>
      </c>
      <c r="Y5378" t="s">
        <v>13</v>
      </c>
      <c r="Z5378" t="s">
        <v>10</v>
      </c>
      <c r="AA5378" t="s">
        <v>21</v>
      </c>
      <c r="AB5378" t="s">
        <v>10</v>
      </c>
      <c r="AC5378" t="s">
        <v>26</v>
      </c>
      <c r="AD5378">
        <v>44.6</v>
      </c>
      <c r="AE5378">
        <v>260.8</v>
      </c>
      <c r="AF5378">
        <v>0</v>
      </c>
      <c r="AG5378">
        <v>0</v>
      </c>
      <c r="AH5378">
        <v>295.2</v>
      </c>
      <c r="AI5378">
        <v>556</v>
      </c>
      <c r="AJ5378" t="s">
        <v>27</v>
      </c>
      <c r="AK5378" t="s">
        <v>87</v>
      </c>
      <c r="AL5378" t="s">
        <v>772</v>
      </c>
      <c r="AM5378" t="str">
        <f t="shared" si="249"/>
        <v>Churned</v>
      </c>
      <c r="AN5378" t="str">
        <f t="shared" si="250"/>
        <v>Yes</v>
      </c>
      <c r="AO5378" t="str" cm="1">
        <f t="array" ref="AO5378">_xlfn.IFS($C5378&lt;36,"Youth", $C5378&lt;66, "Middle_age", $C5378&gt;65, "Old")</f>
        <v>Middle_age</v>
      </c>
      <c r="AP5378" t="str">
        <f t="shared" si="251"/>
        <v>1 năm</v>
      </c>
    </row>
    <row r="5379" spans="1:42" x14ac:dyDescent="0.35">
      <c r="A5379" t="s">
        <v>6533</v>
      </c>
      <c r="B5379" t="s">
        <v>19</v>
      </c>
      <c r="C5379">
        <v>39</v>
      </c>
      <c r="D5379" t="s">
        <v>13</v>
      </c>
      <c r="E5379">
        <v>0</v>
      </c>
      <c r="F5379" t="s">
        <v>105</v>
      </c>
      <c r="G5379">
        <v>90031</v>
      </c>
      <c r="H5379">
        <v>34.085807000000003</v>
      </c>
      <c r="I5379">
        <v>-118.20661699999999</v>
      </c>
      <c r="J5379">
        <v>0</v>
      </c>
      <c r="K5379" s="1">
        <v>1</v>
      </c>
      <c r="L5379" t="s">
        <v>12</v>
      </c>
      <c r="M5379" t="s">
        <v>10</v>
      </c>
      <c r="N5379">
        <v>48.22</v>
      </c>
      <c r="O5379" t="s">
        <v>13</v>
      </c>
      <c r="P5379" t="s">
        <v>10</v>
      </c>
      <c r="Q5379" t="s">
        <v>49</v>
      </c>
      <c r="R5379">
        <v>21</v>
      </c>
      <c r="S5379" t="s">
        <v>13</v>
      </c>
      <c r="T5379" t="s">
        <v>13</v>
      </c>
      <c r="U5379" t="s">
        <v>13</v>
      </c>
      <c r="V5379" t="s">
        <v>13</v>
      </c>
      <c r="W5379" t="s">
        <v>13</v>
      </c>
      <c r="X5379" t="s">
        <v>13</v>
      </c>
      <c r="Y5379" t="s">
        <v>13</v>
      </c>
      <c r="Z5379" t="s">
        <v>10</v>
      </c>
      <c r="AA5379" t="s">
        <v>21</v>
      </c>
      <c r="AB5379" t="s">
        <v>13</v>
      </c>
      <c r="AC5379" t="s">
        <v>16</v>
      </c>
      <c r="AD5379">
        <v>-4</v>
      </c>
      <c r="AE5379">
        <v>46.3</v>
      </c>
      <c r="AF5379">
        <v>0</v>
      </c>
      <c r="AG5379">
        <v>0</v>
      </c>
      <c r="AH5379">
        <v>48.22</v>
      </c>
      <c r="AI5379">
        <v>94.52</v>
      </c>
      <c r="AJ5379" t="s">
        <v>27</v>
      </c>
      <c r="AK5379" t="s">
        <v>87</v>
      </c>
      <c r="AL5379" t="s">
        <v>772</v>
      </c>
      <c r="AM5379" t="str">
        <f t="shared" ref="AM5379:AM5442" si="252">IF($AJ5379="Churned",$AJ5379,IF($AI5379&gt;AVERAGE($AI:$AI),"VIP",$AJ5379))</f>
        <v>Churned</v>
      </c>
      <c r="AN5379" t="str">
        <f t="shared" ref="AN5379:AN5442" si="253">IF($E5379&gt;0,"Yes","No")</f>
        <v>No</v>
      </c>
      <c r="AO5379" t="str" cm="1">
        <f t="array" ref="AO5379">_xlfn.IFS($C5379&lt;36,"Youth", $C5379&lt;66, "Middle_age", $C5379&gt;65, "Old")</f>
        <v>Middle_age</v>
      </c>
      <c r="AP5379" t="str">
        <f t="shared" ref="AP5379:AP5442" si="254">IF($K5379&lt;=12, "1 năm", IF($K5379&lt;=24, "2 năm", IF($K5379&lt;=36, "3 năm", IF($K5379&lt;=48, "4 năm", IF($K5379&lt;=60, "5 năm", IF($K5379&lt;=72, "6 năm"))))))</f>
        <v>1 năm</v>
      </c>
    </row>
    <row r="5380" spans="1:42" x14ac:dyDescent="0.35">
      <c r="A5380" t="s">
        <v>6534</v>
      </c>
      <c r="B5380" t="s">
        <v>19</v>
      </c>
      <c r="C5380">
        <v>67</v>
      </c>
      <c r="D5380" t="s">
        <v>13</v>
      </c>
      <c r="E5380">
        <v>0</v>
      </c>
      <c r="F5380" t="s">
        <v>292</v>
      </c>
      <c r="G5380">
        <v>95826</v>
      </c>
      <c r="H5380">
        <v>38.542532000000001</v>
      </c>
      <c r="I5380">
        <v>-121.378826</v>
      </c>
      <c r="J5380">
        <v>0</v>
      </c>
      <c r="K5380" s="1">
        <v>34</v>
      </c>
      <c r="L5380" t="s">
        <v>99</v>
      </c>
      <c r="M5380" t="s">
        <v>10</v>
      </c>
      <c r="N5380">
        <v>13.56</v>
      </c>
      <c r="O5380" t="s">
        <v>13</v>
      </c>
      <c r="P5380" t="s">
        <v>10</v>
      </c>
      <c r="Q5380" t="s">
        <v>25</v>
      </c>
      <c r="R5380">
        <v>30</v>
      </c>
      <c r="S5380" t="s">
        <v>13</v>
      </c>
      <c r="T5380" t="s">
        <v>13</v>
      </c>
      <c r="U5380" t="s">
        <v>13</v>
      </c>
      <c r="V5380" t="s">
        <v>13</v>
      </c>
      <c r="W5380" t="s">
        <v>13</v>
      </c>
      <c r="X5380" t="s">
        <v>13</v>
      </c>
      <c r="Y5380" t="s">
        <v>13</v>
      </c>
      <c r="Z5380" t="s">
        <v>10</v>
      </c>
      <c r="AA5380" t="s">
        <v>43</v>
      </c>
      <c r="AB5380" t="s">
        <v>13</v>
      </c>
      <c r="AC5380" t="s">
        <v>16</v>
      </c>
      <c r="AD5380">
        <v>69.150000000000006</v>
      </c>
      <c r="AE5380">
        <v>2275.1</v>
      </c>
      <c r="AF5380">
        <v>0</v>
      </c>
      <c r="AG5380">
        <v>0</v>
      </c>
      <c r="AH5380">
        <v>461.04</v>
      </c>
      <c r="AI5380">
        <v>2736.14</v>
      </c>
      <c r="AJ5380" t="s">
        <v>17</v>
      </c>
      <c r="AM5380" t="str">
        <f t="shared" si="252"/>
        <v>Stayed</v>
      </c>
      <c r="AN5380" t="str">
        <f t="shared" si="253"/>
        <v>No</v>
      </c>
      <c r="AO5380" t="str" cm="1">
        <f t="array" ref="AO5380">_xlfn.IFS($C5380&lt;36,"Youth", $C5380&lt;66, "Middle_age", $C5380&gt;65, "Old")</f>
        <v>Old</v>
      </c>
      <c r="AP5380" t="str">
        <f t="shared" si="254"/>
        <v>3 năm</v>
      </c>
    </row>
    <row r="5381" spans="1:42" x14ac:dyDescent="0.35">
      <c r="A5381" t="s">
        <v>6535</v>
      </c>
      <c r="B5381" t="s">
        <v>9</v>
      </c>
      <c r="C5381">
        <v>20</v>
      </c>
      <c r="D5381" t="s">
        <v>13</v>
      </c>
      <c r="E5381">
        <v>0</v>
      </c>
      <c r="F5381" t="s">
        <v>424</v>
      </c>
      <c r="G5381">
        <v>91722</v>
      </c>
      <c r="H5381">
        <v>34.097344999999997</v>
      </c>
      <c r="I5381">
        <v>-117.906736</v>
      </c>
      <c r="J5381">
        <v>0</v>
      </c>
      <c r="K5381" s="1">
        <v>1</v>
      </c>
      <c r="L5381" t="s">
        <v>24</v>
      </c>
      <c r="M5381" t="s">
        <v>10</v>
      </c>
      <c r="N5381">
        <v>21.72</v>
      </c>
      <c r="O5381" t="s">
        <v>13</v>
      </c>
      <c r="P5381" t="s">
        <v>10</v>
      </c>
      <c r="Q5381" t="s">
        <v>25</v>
      </c>
      <c r="R5381">
        <v>52</v>
      </c>
      <c r="S5381" t="s">
        <v>13</v>
      </c>
      <c r="T5381" t="s">
        <v>13</v>
      </c>
      <c r="U5381" t="s">
        <v>13</v>
      </c>
      <c r="V5381" t="s">
        <v>13</v>
      </c>
      <c r="W5381" t="s">
        <v>13</v>
      </c>
      <c r="X5381" t="s">
        <v>10</v>
      </c>
      <c r="Y5381" t="s">
        <v>10</v>
      </c>
      <c r="Z5381" t="s">
        <v>10</v>
      </c>
      <c r="AA5381" t="s">
        <v>21</v>
      </c>
      <c r="AB5381" t="s">
        <v>10</v>
      </c>
      <c r="AC5381" t="s">
        <v>26</v>
      </c>
      <c r="AD5381">
        <v>79.599999999999994</v>
      </c>
      <c r="AE5381">
        <v>79.599999999999994</v>
      </c>
      <c r="AF5381">
        <v>0</v>
      </c>
      <c r="AG5381">
        <v>0</v>
      </c>
      <c r="AH5381">
        <v>21.72</v>
      </c>
      <c r="AI5381">
        <v>101.32</v>
      </c>
      <c r="AJ5381" t="s">
        <v>27</v>
      </c>
      <c r="AK5381" t="s">
        <v>79</v>
      </c>
      <c r="AL5381" t="s">
        <v>258</v>
      </c>
      <c r="AM5381" t="str">
        <f t="shared" si="252"/>
        <v>Churned</v>
      </c>
      <c r="AN5381" t="str">
        <f t="shared" si="253"/>
        <v>No</v>
      </c>
      <c r="AO5381" t="str" cm="1">
        <f t="array" ref="AO5381">_xlfn.IFS($C5381&lt;36,"Youth", $C5381&lt;66, "Middle_age", $C5381&gt;65, "Old")</f>
        <v>Youth</v>
      </c>
      <c r="AP5381" t="str">
        <f t="shared" si="254"/>
        <v>1 năm</v>
      </c>
    </row>
    <row r="5382" spans="1:42" x14ac:dyDescent="0.35">
      <c r="A5382" t="s">
        <v>6536</v>
      </c>
      <c r="B5382" t="s">
        <v>19</v>
      </c>
      <c r="C5382">
        <v>48</v>
      </c>
      <c r="D5382" t="s">
        <v>10</v>
      </c>
      <c r="E5382">
        <v>2</v>
      </c>
      <c r="F5382" t="s">
        <v>2575</v>
      </c>
      <c r="G5382">
        <v>93454</v>
      </c>
      <c r="H5382">
        <v>34.943522999999999</v>
      </c>
      <c r="I5382">
        <v>-120.25672900000001</v>
      </c>
      <c r="J5382">
        <v>10</v>
      </c>
      <c r="K5382" s="1">
        <v>32</v>
      </c>
      <c r="L5382" t="s">
        <v>12</v>
      </c>
      <c r="M5382" t="s">
        <v>13</v>
      </c>
      <c r="P5382" t="s">
        <v>10</v>
      </c>
      <c r="Q5382" t="s">
        <v>49</v>
      </c>
      <c r="R5382">
        <v>19</v>
      </c>
      <c r="S5382" t="s">
        <v>13</v>
      </c>
      <c r="T5382" t="s">
        <v>13</v>
      </c>
      <c r="U5382" t="s">
        <v>10</v>
      </c>
      <c r="V5382" t="s">
        <v>13</v>
      </c>
      <c r="W5382" t="s">
        <v>10</v>
      </c>
      <c r="X5382" t="s">
        <v>10</v>
      </c>
      <c r="Y5382" t="s">
        <v>10</v>
      </c>
      <c r="Z5382" t="s">
        <v>10</v>
      </c>
      <c r="AA5382" t="s">
        <v>21</v>
      </c>
      <c r="AB5382" t="s">
        <v>13</v>
      </c>
      <c r="AC5382" t="s">
        <v>16</v>
      </c>
      <c r="AD5382">
        <v>50.6</v>
      </c>
      <c r="AE5382">
        <v>1653.45</v>
      </c>
      <c r="AF5382">
        <v>0</v>
      </c>
      <c r="AG5382">
        <v>0</v>
      </c>
      <c r="AH5382">
        <v>0</v>
      </c>
      <c r="AI5382">
        <v>1653.45</v>
      </c>
      <c r="AJ5382" t="s">
        <v>17</v>
      </c>
      <c r="AM5382" t="str">
        <f t="shared" si="252"/>
        <v>Stayed</v>
      </c>
      <c r="AN5382" t="str">
        <f t="shared" si="253"/>
        <v>Yes</v>
      </c>
      <c r="AO5382" t="str" cm="1">
        <f t="array" ref="AO5382">_xlfn.IFS($C5382&lt;36,"Youth", $C5382&lt;66, "Middle_age", $C5382&gt;65, "Old")</f>
        <v>Middle_age</v>
      </c>
      <c r="AP5382" t="str">
        <f t="shared" si="254"/>
        <v>3 năm</v>
      </c>
    </row>
    <row r="5383" spans="1:42" x14ac:dyDescent="0.35">
      <c r="A5383" t="s">
        <v>6537</v>
      </c>
      <c r="B5383" t="s">
        <v>9</v>
      </c>
      <c r="C5383">
        <v>53</v>
      </c>
      <c r="D5383" t="s">
        <v>13</v>
      </c>
      <c r="E5383">
        <v>0</v>
      </c>
      <c r="F5383" t="s">
        <v>1128</v>
      </c>
      <c r="G5383">
        <v>95422</v>
      </c>
      <c r="H5383">
        <v>38.965803999999999</v>
      </c>
      <c r="I5383">
        <v>-122.63177899999999</v>
      </c>
      <c r="J5383">
        <v>0</v>
      </c>
      <c r="K5383" s="1">
        <v>1</v>
      </c>
      <c r="L5383" t="s">
        <v>12</v>
      </c>
      <c r="M5383" t="s">
        <v>10</v>
      </c>
      <c r="N5383">
        <v>14.48</v>
      </c>
      <c r="O5383" t="s">
        <v>13</v>
      </c>
      <c r="P5383" t="s">
        <v>10</v>
      </c>
      <c r="Q5383" t="s">
        <v>25</v>
      </c>
      <c r="R5383">
        <v>26</v>
      </c>
      <c r="S5383" t="s">
        <v>13</v>
      </c>
      <c r="T5383" t="s">
        <v>10</v>
      </c>
      <c r="U5383" t="s">
        <v>13</v>
      </c>
      <c r="V5383" t="s">
        <v>13</v>
      </c>
      <c r="W5383" t="s">
        <v>13</v>
      </c>
      <c r="X5383" t="s">
        <v>13</v>
      </c>
      <c r="Y5383" t="s">
        <v>13</v>
      </c>
      <c r="Z5383" t="s">
        <v>10</v>
      </c>
      <c r="AA5383" t="s">
        <v>21</v>
      </c>
      <c r="AB5383" t="s">
        <v>13</v>
      </c>
      <c r="AC5383" t="s">
        <v>26</v>
      </c>
      <c r="AD5383">
        <v>75.8</v>
      </c>
      <c r="AE5383">
        <v>75.8</v>
      </c>
      <c r="AF5383">
        <v>0</v>
      </c>
      <c r="AG5383">
        <v>0</v>
      </c>
      <c r="AH5383">
        <v>14.48</v>
      </c>
      <c r="AI5383">
        <v>90.28</v>
      </c>
      <c r="AJ5383" t="s">
        <v>27</v>
      </c>
      <c r="AK5383" t="s">
        <v>28</v>
      </c>
      <c r="AL5383" t="s">
        <v>29</v>
      </c>
      <c r="AM5383" t="str">
        <f t="shared" si="252"/>
        <v>Churned</v>
      </c>
      <c r="AN5383" t="str">
        <f t="shared" si="253"/>
        <v>No</v>
      </c>
      <c r="AO5383" t="str" cm="1">
        <f t="array" ref="AO5383">_xlfn.IFS($C5383&lt;36,"Youth", $C5383&lt;66, "Middle_age", $C5383&gt;65, "Old")</f>
        <v>Middle_age</v>
      </c>
      <c r="AP5383" t="str">
        <f t="shared" si="254"/>
        <v>1 năm</v>
      </c>
    </row>
    <row r="5384" spans="1:42" x14ac:dyDescent="0.35">
      <c r="A5384" t="s">
        <v>6538</v>
      </c>
      <c r="B5384" t="s">
        <v>9</v>
      </c>
      <c r="C5384">
        <v>62</v>
      </c>
      <c r="D5384" t="s">
        <v>13</v>
      </c>
      <c r="E5384">
        <v>0</v>
      </c>
      <c r="F5384" t="s">
        <v>1155</v>
      </c>
      <c r="G5384">
        <v>95629</v>
      </c>
      <c r="H5384">
        <v>38.513483999999998</v>
      </c>
      <c r="I5384">
        <v>-120.70461299999999</v>
      </c>
      <c r="J5384">
        <v>0</v>
      </c>
      <c r="K5384" s="1">
        <v>27</v>
      </c>
      <c r="L5384" t="s">
        <v>12</v>
      </c>
      <c r="M5384" t="s">
        <v>10</v>
      </c>
      <c r="N5384">
        <v>35.770000000000003</v>
      </c>
      <c r="O5384" t="s">
        <v>13</v>
      </c>
      <c r="P5384" t="s">
        <v>13</v>
      </c>
      <c r="AA5384" t="s">
        <v>43</v>
      </c>
      <c r="AB5384" t="s">
        <v>10</v>
      </c>
      <c r="AC5384" t="s">
        <v>26</v>
      </c>
      <c r="AD5384">
        <v>20.25</v>
      </c>
      <c r="AE5384">
        <v>538.20000000000005</v>
      </c>
      <c r="AF5384">
        <v>0</v>
      </c>
      <c r="AG5384">
        <v>0</v>
      </c>
      <c r="AH5384">
        <v>965.79</v>
      </c>
      <c r="AI5384">
        <v>1503.99</v>
      </c>
      <c r="AJ5384" t="s">
        <v>17</v>
      </c>
      <c r="AM5384" t="str">
        <f t="shared" si="252"/>
        <v>Stayed</v>
      </c>
      <c r="AN5384" t="str">
        <f t="shared" si="253"/>
        <v>No</v>
      </c>
      <c r="AO5384" t="str" cm="1">
        <f t="array" ref="AO5384">_xlfn.IFS($C5384&lt;36,"Youth", $C5384&lt;66, "Middle_age", $C5384&gt;65, "Old")</f>
        <v>Middle_age</v>
      </c>
      <c r="AP5384" t="str">
        <f t="shared" si="254"/>
        <v>3 năm</v>
      </c>
    </row>
    <row r="5385" spans="1:42" x14ac:dyDescent="0.35">
      <c r="A5385" t="s">
        <v>6539</v>
      </c>
      <c r="B5385" t="s">
        <v>9</v>
      </c>
      <c r="C5385">
        <v>61</v>
      </c>
      <c r="D5385" t="s">
        <v>13</v>
      </c>
      <c r="E5385">
        <v>0</v>
      </c>
      <c r="F5385" t="s">
        <v>1382</v>
      </c>
      <c r="G5385">
        <v>94572</v>
      </c>
      <c r="H5385">
        <v>38.027217999999998</v>
      </c>
      <c r="I5385">
        <v>-122.23463</v>
      </c>
      <c r="J5385">
        <v>0</v>
      </c>
      <c r="K5385" s="1">
        <v>12</v>
      </c>
      <c r="L5385" t="s">
        <v>32</v>
      </c>
      <c r="M5385" t="s">
        <v>10</v>
      </c>
      <c r="N5385">
        <v>15.97</v>
      </c>
      <c r="O5385" t="s">
        <v>13</v>
      </c>
      <c r="P5385" t="s">
        <v>10</v>
      </c>
      <c r="Q5385" t="s">
        <v>25</v>
      </c>
      <c r="R5385">
        <v>19</v>
      </c>
      <c r="S5385" t="s">
        <v>10</v>
      </c>
      <c r="T5385" t="s">
        <v>13</v>
      </c>
      <c r="U5385" t="s">
        <v>13</v>
      </c>
      <c r="V5385" t="s">
        <v>13</v>
      </c>
      <c r="W5385" t="s">
        <v>10</v>
      </c>
      <c r="X5385" t="s">
        <v>13</v>
      </c>
      <c r="Y5385" t="s">
        <v>13</v>
      </c>
      <c r="Z5385" t="s">
        <v>10</v>
      </c>
      <c r="AA5385" t="s">
        <v>15</v>
      </c>
      <c r="AB5385" t="s">
        <v>10</v>
      </c>
      <c r="AC5385" t="s">
        <v>16</v>
      </c>
      <c r="AD5385">
        <v>85.15</v>
      </c>
      <c r="AE5385">
        <v>979.05</v>
      </c>
      <c r="AF5385">
        <v>0</v>
      </c>
      <c r="AG5385">
        <v>0</v>
      </c>
      <c r="AH5385">
        <v>191.64</v>
      </c>
      <c r="AI5385">
        <v>1170.69</v>
      </c>
      <c r="AJ5385" t="s">
        <v>17</v>
      </c>
      <c r="AM5385" t="str">
        <f t="shared" si="252"/>
        <v>Stayed</v>
      </c>
      <c r="AN5385" t="str">
        <f t="shared" si="253"/>
        <v>No</v>
      </c>
      <c r="AO5385" t="str" cm="1">
        <f t="array" ref="AO5385">_xlfn.IFS($C5385&lt;36,"Youth", $C5385&lt;66, "Middle_age", $C5385&gt;65, "Old")</f>
        <v>Middle_age</v>
      </c>
      <c r="AP5385" t="str">
        <f t="shared" si="254"/>
        <v>1 năm</v>
      </c>
    </row>
    <row r="5386" spans="1:42" x14ac:dyDescent="0.35">
      <c r="A5386" t="s">
        <v>6540</v>
      </c>
      <c r="B5386" t="s">
        <v>9</v>
      </c>
      <c r="C5386">
        <v>19</v>
      </c>
      <c r="D5386" t="s">
        <v>13</v>
      </c>
      <c r="E5386">
        <v>0</v>
      </c>
      <c r="F5386" t="s">
        <v>733</v>
      </c>
      <c r="G5386">
        <v>93312</v>
      </c>
      <c r="H5386">
        <v>35.392598999999997</v>
      </c>
      <c r="I5386">
        <v>-119.245341</v>
      </c>
      <c r="J5386">
        <v>0</v>
      </c>
      <c r="K5386" s="1">
        <v>65</v>
      </c>
      <c r="L5386" t="s">
        <v>46</v>
      </c>
      <c r="M5386" t="s">
        <v>10</v>
      </c>
      <c r="N5386">
        <v>43.29</v>
      </c>
      <c r="O5386" t="s">
        <v>13</v>
      </c>
      <c r="P5386" t="s">
        <v>10</v>
      </c>
      <c r="Q5386" t="s">
        <v>49</v>
      </c>
      <c r="R5386">
        <v>76</v>
      </c>
      <c r="S5386" t="s">
        <v>10</v>
      </c>
      <c r="T5386" t="s">
        <v>10</v>
      </c>
      <c r="U5386" t="s">
        <v>13</v>
      </c>
      <c r="V5386" t="s">
        <v>10</v>
      </c>
      <c r="W5386" t="s">
        <v>13</v>
      </c>
      <c r="X5386" t="s">
        <v>13</v>
      </c>
      <c r="Y5386" t="s">
        <v>13</v>
      </c>
      <c r="Z5386" t="s">
        <v>13</v>
      </c>
      <c r="AA5386" t="s">
        <v>43</v>
      </c>
      <c r="AB5386" t="s">
        <v>10</v>
      </c>
      <c r="AC5386" t="s">
        <v>153</v>
      </c>
      <c r="AD5386">
        <v>59.6</v>
      </c>
      <c r="AE5386">
        <v>3739.8</v>
      </c>
      <c r="AF5386">
        <v>0</v>
      </c>
      <c r="AG5386">
        <v>120</v>
      </c>
      <c r="AH5386">
        <v>2813.85</v>
      </c>
      <c r="AI5386">
        <v>6673.65</v>
      </c>
      <c r="AJ5386" t="s">
        <v>17</v>
      </c>
      <c r="AM5386" t="str">
        <f t="shared" si="252"/>
        <v>VIP</v>
      </c>
      <c r="AN5386" t="str">
        <f t="shared" si="253"/>
        <v>No</v>
      </c>
      <c r="AO5386" t="str" cm="1">
        <f t="array" ref="AO5386">_xlfn.IFS($C5386&lt;36,"Youth", $C5386&lt;66, "Middle_age", $C5386&gt;65, "Old")</f>
        <v>Youth</v>
      </c>
      <c r="AP5386" t="str">
        <f t="shared" si="254"/>
        <v>6 năm</v>
      </c>
    </row>
    <row r="5387" spans="1:42" x14ac:dyDescent="0.35">
      <c r="A5387" t="s">
        <v>6541</v>
      </c>
      <c r="B5387" t="s">
        <v>19</v>
      </c>
      <c r="C5387">
        <v>19</v>
      </c>
      <c r="D5387" t="s">
        <v>10</v>
      </c>
      <c r="E5387">
        <v>0</v>
      </c>
      <c r="F5387" t="s">
        <v>3401</v>
      </c>
      <c r="G5387">
        <v>94940</v>
      </c>
      <c r="H5387">
        <v>38.129308000000002</v>
      </c>
      <c r="I5387">
        <v>-122.83481500000001</v>
      </c>
      <c r="J5387">
        <v>1</v>
      </c>
      <c r="K5387" s="1">
        <v>2</v>
      </c>
      <c r="L5387" t="s">
        <v>24</v>
      </c>
      <c r="M5387" t="s">
        <v>10</v>
      </c>
      <c r="N5387">
        <v>20.5</v>
      </c>
      <c r="O5387" t="s">
        <v>13</v>
      </c>
      <c r="P5387" t="s">
        <v>10</v>
      </c>
      <c r="Q5387" t="s">
        <v>25</v>
      </c>
      <c r="R5387">
        <v>51</v>
      </c>
      <c r="S5387" t="s">
        <v>13</v>
      </c>
      <c r="T5387" t="s">
        <v>13</v>
      </c>
      <c r="U5387" t="s">
        <v>10</v>
      </c>
      <c r="V5387" t="s">
        <v>13</v>
      </c>
      <c r="W5387" t="s">
        <v>13</v>
      </c>
      <c r="X5387" t="s">
        <v>13</v>
      </c>
      <c r="Y5387" t="s">
        <v>13</v>
      </c>
      <c r="Z5387" t="s">
        <v>10</v>
      </c>
      <c r="AA5387" t="s">
        <v>21</v>
      </c>
      <c r="AB5387" t="s">
        <v>13</v>
      </c>
      <c r="AC5387" t="s">
        <v>26</v>
      </c>
      <c r="AD5387">
        <v>76.400000000000006</v>
      </c>
      <c r="AE5387">
        <v>151.80000000000001</v>
      </c>
      <c r="AF5387">
        <v>0</v>
      </c>
      <c r="AG5387">
        <v>0</v>
      </c>
      <c r="AH5387">
        <v>41</v>
      </c>
      <c r="AI5387">
        <v>192.8</v>
      </c>
      <c r="AJ5387" t="s">
        <v>27</v>
      </c>
      <c r="AK5387" t="s">
        <v>28</v>
      </c>
      <c r="AL5387" t="s">
        <v>29</v>
      </c>
      <c r="AM5387" t="str">
        <f t="shared" si="252"/>
        <v>Churned</v>
      </c>
      <c r="AN5387" t="str">
        <f t="shared" si="253"/>
        <v>No</v>
      </c>
      <c r="AO5387" t="str" cm="1">
        <f t="array" ref="AO5387">_xlfn.IFS($C5387&lt;36,"Youth", $C5387&lt;66, "Middle_age", $C5387&gt;65, "Old")</f>
        <v>Youth</v>
      </c>
      <c r="AP5387" t="str">
        <f t="shared" si="254"/>
        <v>1 năm</v>
      </c>
    </row>
    <row r="5388" spans="1:42" x14ac:dyDescent="0.35">
      <c r="A5388" t="s">
        <v>6542</v>
      </c>
      <c r="B5388" t="s">
        <v>19</v>
      </c>
      <c r="C5388">
        <v>54</v>
      </c>
      <c r="D5388" t="s">
        <v>10</v>
      </c>
      <c r="E5388">
        <v>0</v>
      </c>
      <c r="F5388" t="s">
        <v>1339</v>
      </c>
      <c r="G5388">
        <v>91030</v>
      </c>
      <c r="H5388">
        <v>34.110444000000001</v>
      </c>
      <c r="I5388">
        <v>-118.15695700000001</v>
      </c>
      <c r="J5388">
        <v>1</v>
      </c>
      <c r="K5388" s="1">
        <v>42</v>
      </c>
      <c r="L5388" t="s">
        <v>12</v>
      </c>
      <c r="M5388" t="s">
        <v>10</v>
      </c>
      <c r="N5388">
        <v>2.41</v>
      </c>
      <c r="O5388" t="s">
        <v>10</v>
      </c>
      <c r="P5388" t="s">
        <v>10</v>
      </c>
      <c r="Q5388" t="s">
        <v>25</v>
      </c>
      <c r="R5388">
        <v>21</v>
      </c>
      <c r="S5388" t="s">
        <v>13</v>
      </c>
      <c r="T5388" t="s">
        <v>13</v>
      </c>
      <c r="U5388" t="s">
        <v>10</v>
      </c>
      <c r="V5388" t="s">
        <v>10</v>
      </c>
      <c r="W5388" t="s">
        <v>10</v>
      </c>
      <c r="X5388" t="s">
        <v>10</v>
      </c>
      <c r="Y5388" t="s">
        <v>10</v>
      </c>
      <c r="Z5388" t="s">
        <v>10</v>
      </c>
      <c r="AA5388" t="s">
        <v>21</v>
      </c>
      <c r="AB5388" t="s">
        <v>10</v>
      </c>
      <c r="AC5388" t="s">
        <v>26</v>
      </c>
      <c r="AD5388">
        <v>106.15</v>
      </c>
      <c r="AE5388">
        <v>4512.7</v>
      </c>
      <c r="AF5388">
        <v>0</v>
      </c>
      <c r="AG5388">
        <v>0</v>
      </c>
      <c r="AH5388">
        <v>101.22</v>
      </c>
      <c r="AI5388">
        <v>4613.92</v>
      </c>
      <c r="AJ5388" t="s">
        <v>27</v>
      </c>
      <c r="AK5388" t="s">
        <v>79</v>
      </c>
      <c r="AL5388" t="s">
        <v>80</v>
      </c>
      <c r="AM5388" t="str">
        <f t="shared" si="252"/>
        <v>Churned</v>
      </c>
      <c r="AN5388" t="str">
        <f t="shared" si="253"/>
        <v>No</v>
      </c>
      <c r="AO5388" t="str" cm="1">
        <f t="array" ref="AO5388">_xlfn.IFS($C5388&lt;36,"Youth", $C5388&lt;66, "Middle_age", $C5388&gt;65, "Old")</f>
        <v>Middle_age</v>
      </c>
      <c r="AP5388" t="str">
        <f t="shared" si="254"/>
        <v>4 năm</v>
      </c>
    </row>
    <row r="5389" spans="1:42" x14ac:dyDescent="0.35">
      <c r="A5389" t="s">
        <v>6543</v>
      </c>
      <c r="B5389" t="s">
        <v>9</v>
      </c>
      <c r="C5389">
        <v>32</v>
      </c>
      <c r="D5389" t="s">
        <v>10</v>
      </c>
      <c r="E5389">
        <v>2</v>
      </c>
      <c r="F5389" t="s">
        <v>4476</v>
      </c>
      <c r="G5389">
        <v>95237</v>
      </c>
      <c r="H5389">
        <v>38.166791000000003</v>
      </c>
      <c r="I5389">
        <v>-121.14207</v>
      </c>
      <c r="J5389">
        <v>6</v>
      </c>
      <c r="K5389" s="1">
        <v>62</v>
      </c>
      <c r="L5389" t="s">
        <v>46</v>
      </c>
      <c r="M5389" t="s">
        <v>13</v>
      </c>
      <c r="P5389" t="s">
        <v>10</v>
      </c>
      <c r="Q5389" t="s">
        <v>14</v>
      </c>
      <c r="R5389">
        <v>26</v>
      </c>
      <c r="S5389" t="s">
        <v>10</v>
      </c>
      <c r="T5389" t="s">
        <v>10</v>
      </c>
      <c r="U5389" t="s">
        <v>13</v>
      </c>
      <c r="V5389" t="s">
        <v>10</v>
      </c>
      <c r="W5389" t="s">
        <v>10</v>
      </c>
      <c r="X5389" t="s">
        <v>13</v>
      </c>
      <c r="Y5389" t="s">
        <v>13</v>
      </c>
      <c r="Z5389" t="s">
        <v>13</v>
      </c>
      <c r="AA5389" t="s">
        <v>43</v>
      </c>
      <c r="AB5389" t="s">
        <v>13</v>
      </c>
      <c r="AC5389" t="s">
        <v>26</v>
      </c>
      <c r="AD5389">
        <v>48.7</v>
      </c>
      <c r="AE5389">
        <v>3008.55</v>
      </c>
      <c r="AF5389">
        <v>0</v>
      </c>
      <c r="AG5389">
        <v>120</v>
      </c>
      <c r="AH5389">
        <v>0</v>
      </c>
      <c r="AI5389">
        <v>3128.55</v>
      </c>
      <c r="AJ5389" t="s">
        <v>17</v>
      </c>
      <c r="AM5389" t="str">
        <f t="shared" si="252"/>
        <v>VIP</v>
      </c>
      <c r="AN5389" t="str">
        <f t="shared" si="253"/>
        <v>Yes</v>
      </c>
      <c r="AO5389" t="str" cm="1">
        <f t="array" ref="AO5389">_xlfn.IFS($C5389&lt;36,"Youth", $C5389&lt;66, "Middle_age", $C5389&gt;65, "Old")</f>
        <v>Youth</v>
      </c>
      <c r="AP5389" t="str">
        <f t="shared" si="254"/>
        <v>6 năm</v>
      </c>
    </row>
    <row r="5390" spans="1:42" x14ac:dyDescent="0.35">
      <c r="A5390" t="s">
        <v>6544</v>
      </c>
      <c r="B5390" t="s">
        <v>9</v>
      </c>
      <c r="C5390">
        <v>54</v>
      </c>
      <c r="D5390" t="s">
        <v>13</v>
      </c>
      <c r="E5390">
        <v>0</v>
      </c>
      <c r="F5390" t="s">
        <v>48</v>
      </c>
      <c r="G5390">
        <v>93063</v>
      </c>
      <c r="H5390">
        <v>34.296813</v>
      </c>
      <c r="I5390">
        <v>-118.685703</v>
      </c>
      <c r="J5390">
        <v>0</v>
      </c>
      <c r="K5390" s="1">
        <v>48</v>
      </c>
      <c r="L5390" t="s">
        <v>46</v>
      </c>
      <c r="M5390" t="s">
        <v>10</v>
      </c>
      <c r="N5390">
        <v>30.82</v>
      </c>
      <c r="O5390" t="s">
        <v>10</v>
      </c>
      <c r="P5390" t="s">
        <v>13</v>
      </c>
      <c r="AA5390" t="s">
        <v>43</v>
      </c>
      <c r="AB5390" t="s">
        <v>13</v>
      </c>
      <c r="AC5390" t="s">
        <v>16</v>
      </c>
      <c r="AD5390">
        <v>24</v>
      </c>
      <c r="AE5390">
        <v>1183.05</v>
      </c>
      <c r="AF5390">
        <v>0</v>
      </c>
      <c r="AG5390">
        <v>0</v>
      </c>
      <c r="AH5390">
        <v>1479.36</v>
      </c>
      <c r="AI5390">
        <v>2662.41</v>
      </c>
      <c r="AJ5390" t="s">
        <v>17</v>
      </c>
      <c r="AM5390" t="str">
        <f t="shared" si="252"/>
        <v>Stayed</v>
      </c>
      <c r="AN5390" t="str">
        <f t="shared" si="253"/>
        <v>No</v>
      </c>
      <c r="AO5390" t="str" cm="1">
        <f t="array" ref="AO5390">_xlfn.IFS($C5390&lt;36,"Youth", $C5390&lt;66, "Middle_age", $C5390&gt;65, "Old")</f>
        <v>Middle_age</v>
      </c>
      <c r="AP5390" t="str">
        <f t="shared" si="254"/>
        <v>4 năm</v>
      </c>
    </row>
    <row r="5391" spans="1:42" x14ac:dyDescent="0.35">
      <c r="A5391" t="s">
        <v>6545</v>
      </c>
      <c r="B5391" t="s">
        <v>19</v>
      </c>
      <c r="C5391">
        <v>52</v>
      </c>
      <c r="D5391" t="s">
        <v>10</v>
      </c>
      <c r="E5391">
        <v>3</v>
      </c>
      <c r="F5391" t="s">
        <v>4155</v>
      </c>
      <c r="G5391">
        <v>92595</v>
      </c>
      <c r="H5391">
        <v>33.617108000000002</v>
      </c>
      <c r="I5391">
        <v>-117.253349</v>
      </c>
      <c r="J5391">
        <v>1</v>
      </c>
      <c r="K5391" s="1">
        <v>35</v>
      </c>
      <c r="L5391" t="s">
        <v>99</v>
      </c>
      <c r="M5391" t="s">
        <v>10</v>
      </c>
      <c r="N5391">
        <v>20.85</v>
      </c>
      <c r="O5391" t="s">
        <v>13</v>
      </c>
      <c r="P5391" t="s">
        <v>13</v>
      </c>
      <c r="AA5391" t="s">
        <v>43</v>
      </c>
      <c r="AB5391" t="s">
        <v>13</v>
      </c>
      <c r="AC5391" t="s">
        <v>16</v>
      </c>
      <c r="AD5391">
        <v>19.600000000000001</v>
      </c>
      <c r="AE5391">
        <v>686.95</v>
      </c>
      <c r="AF5391">
        <v>0</v>
      </c>
      <c r="AG5391">
        <v>0</v>
      </c>
      <c r="AH5391">
        <v>729.75</v>
      </c>
      <c r="AI5391">
        <v>1416.7</v>
      </c>
      <c r="AJ5391" t="s">
        <v>17</v>
      </c>
      <c r="AM5391" t="str">
        <f t="shared" si="252"/>
        <v>Stayed</v>
      </c>
      <c r="AN5391" t="str">
        <f t="shared" si="253"/>
        <v>Yes</v>
      </c>
      <c r="AO5391" t="str" cm="1">
        <f t="array" ref="AO5391">_xlfn.IFS($C5391&lt;36,"Youth", $C5391&lt;66, "Middle_age", $C5391&gt;65, "Old")</f>
        <v>Middle_age</v>
      </c>
      <c r="AP5391" t="str">
        <f t="shared" si="254"/>
        <v>3 năm</v>
      </c>
    </row>
    <row r="5392" spans="1:42" x14ac:dyDescent="0.35">
      <c r="A5392" t="s">
        <v>6546</v>
      </c>
      <c r="B5392" t="s">
        <v>19</v>
      </c>
      <c r="C5392">
        <v>35</v>
      </c>
      <c r="D5392" t="s">
        <v>13</v>
      </c>
      <c r="E5392">
        <v>0</v>
      </c>
      <c r="F5392" t="s">
        <v>2923</v>
      </c>
      <c r="G5392">
        <v>95936</v>
      </c>
      <c r="H5392">
        <v>39.578792</v>
      </c>
      <c r="I5392">
        <v>-120.78078600000001</v>
      </c>
      <c r="J5392">
        <v>0</v>
      </c>
      <c r="K5392" s="1">
        <v>1</v>
      </c>
      <c r="L5392" t="s">
        <v>24</v>
      </c>
      <c r="M5392" t="s">
        <v>10</v>
      </c>
      <c r="N5392">
        <v>17.940000000000001</v>
      </c>
      <c r="O5392" t="s">
        <v>13</v>
      </c>
      <c r="P5392" t="s">
        <v>13</v>
      </c>
      <c r="AA5392" t="s">
        <v>21</v>
      </c>
      <c r="AB5392" t="s">
        <v>13</v>
      </c>
      <c r="AC5392" t="s">
        <v>16</v>
      </c>
      <c r="AD5392">
        <v>19.55</v>
      </c>
      <c r="AE5392">
        <v>19.55</v>
      </c>
      <c r="AF5392">
        <v>0</v>
      </c>
      <c r="AG5392">
        <v>0</v>
      </c>
      <c r="AH5392">
        <v>17.940000000000001</v>
      </c>
      <c r="AI5392">
        <v>37.49</v>
      </c>
      <c r="AJ5392" t="s">
        <v>68</v>
      </c>
      <c r="AM5392" t="str">
        <f t="shared" si="252"/>
        <v>Joined</v>
      </c>
      <c r="AN5392" t="str">
        <f t="shared" si="253"/>
        <v>No</v>
      </c>
      <c r="AO5392" t="str" cm="1">
        <f t="array" ref="AO5392">_xlfn.IFS($C5392&lt;36,"Youth", $C5392&lt;66, "Middle_age", $C5392&gt;65, "Old")</f>
        <v>Youth</v>
      </c>
      <c r="AP5392" t="str">
        <f t="shared" si="254"/>
        <v>1 năm</v>
      </c>
    </row>
    <row r="5393" spans="1:42" x14ac:dyDescent="0.35">
      <c r="A5393" t="s">
        <v>6547</v>
      </c>
      <c r="B5393" t="s">
        <v>9</v>
      </c>
      <c r="C5393">
        <v>46</v>
      </c>
      <c r="D5393" t="s">
        <v>10</v>
      </c>
      <c r="E5393">
        <v>0</v>
      </c>
      <c r="F5393" t="s">
        <v>361</v>
      </c>
      <c r="G5393">
        <v>94121</v>
      </c>
      <c r="H5393">
        <v>37.776718000000002</v>
      </c>
      <c r="I5393">
        <v>-122.49578099999999</v>
      </c>
      <c r="J5393">
        <v>2</v>
      </c>
      <c r="K5393" s="1">
        <v>71</v>
      </c>
      <c r="L5393" t="s">
        <v>12</v>
      </c>
      <c r="M5393" t="s">
        <v>10</v>
      </c>
      <c r="N5393">
        <v>37.83</v>
      </c>
      <c r="O5393" t="s">
        <v>13</v>
      </c>
      <c r="P5393" t="s">
        <v>13</v>
      </c>
      <c r="AA5393" t="s">
        <v>43</v>
      </c>
      <c r="AB5393" t="s">
        <v>13</v>
      </c>
      <c r="AC5393" t="s">
        <v>16</v>
      </c>
      <c r="AD5393">
        <v>19.600000000000001</v>
      </c>
      <c r="AE5393">
        <v>1416.5</v>
      </c>
      <c r="AF5393">
        <v>0</v>
      </c>
      <c r="AG5393">
        <v>0</v>
      </c>
      <c r="AH5393">
        <v>2685.93</v>
      </c>
      <c r="AI5393">
        <v>4102.43</v>
      </c>
      <c r="AJ5393" t="s">
        <v>17</v>
      </c>
      <c r="AM5393" t="str">
        <f t="shared" si="252"/>
        <v>VIP</v>
      </c>
      <c r="AN5393" t="str">
        <f t="shared" si="253"/>
        <v>No</v>
      </c>
      <c r="AO5393" t="str" cm="1">
        <f t="array" ref="AO5393">_xlfn.IFS($C5393&lt;36,"Youth", $C5393&lt;66, "Middle_age", $C5393&gt;65, "Old")</f>
        <v>Middle_age</v>
      </c>
      <c r="AP5393" t="str">
        <f t="shared" si="254"/>
        <v>6 năm</v>
      </c>
    </row>
    <row r="5394" spans="1:42" x14ac:dyDescent="0.35">
      <c r="A5394" t="s">
        <v>6548</v>
      </c>
      <c r="B5394" t="s">
        <v>9</v>
      </c>
      <c r="C5394">
        <v>62</v>
      </c>
      <c r="D5394" t="s">
        <v>10</v>
      </c>
      <c r="E5394">
        <v>1</v>
      </c>
      <c r="F5394" t="s">
        <v>1614</v>
      </c>
      <c r="G5394">
        <v>93623</v>
      </c>
      <c r="H5394">
        <v>37.483535000000003</v>
      </c>
      <c r="I5394">
        <v>-119.67941399999999</v>
      </c>
      <c r="J5394">
        <v>9</v>
      </c>
      <c r="K5394" s="1">
        <v>72</v>
      </c>
      <c r="L5394" t="s">
        <v>12</v>
      </c>
      <c r="M5394" t="s">
        <v>10</v>
      </c>
      <c r="N5394">
        <v>46.63</v>
      </c>
      <c r="O5394" t="s">
        <v>10</v>
      </c>
      <c r="P5394" t="s">
        <v>10</v>
      </c>
      <c r="Q5394" t="s">
        <v>25</v>
      </c>
      <c r="R5394">
        <v>14</v>
      </c>
      <c r="S5394" t="s">
        <v>10</v>
      </c>
      <c r="T5394" t="s">
        <v>13</v>
      </c>
      <c r="U5394" t="s">
        <v>10</v>
      </c>
      <c r="V5394" t="s">
        <v>10</v>
      </c>
      <c r="W5394" t="s">
        <v>10</v>
      </c>
      <c r="X5394" t="s">
        <v>10</v>
      </c>
      <c r="Y5394" t="s">
        <v>10</v>
      </c>
      <c r="Z5394" t="s">
        <v>10</v>
      </c>
      <c r="AA5394" t="s">
        <v>43</v>
      </c>
      <c r="AB5394" t="s">
        <v>10</v>
      </c>
      <c r="AC5394" t="s">
        <v>26</v>
      </c>
      <c r="AD5394">
        <v>110.45</v>
      </c>
      <c r="AE5394">
        <v>8058.85</v>
      </c>
      <c r="AF5394">
        <v>0</v>
      </c>
      <c r="AG5394">
        <v>0</v>
      </c>
      <c r="AH5394">
        <v>3357.36</v>
      </c>
      <c r="AI5394">
        <v>11416.21</v>
      </c>
      <c r="AJ5394" t="s">
        <v>17</v>
      </c>
      <c r="AM5394" t="str">
        <f t="shared" si="252"/>
        <v>VIP</v>
      </c>
      <c r="AN5394" t="str">
        <f t="shared" si="253"/>
        <v>Yes</v>
      </c>
      <c r="AO5394" t="str" cm="1">
        <f t="array" ref="AO5394">_xlfn.IFS($C5394&lt;36,"Youth", $C5394&lt;66, "Middle_age", $C5394&gt;65, "Old")</f>
        <v>Middle_age</v>
      </c>
      <c r="AP5394" t="str">
        <f t="shared" si="254"/>
        <v>6 năm</v>
      </c>
    </row>
    <row r="5395" spans="1:42" x14ac:dyDescent="0.35">
      <c r="A5395" t="s">
        <v>6549</v>
      </c>
      <c r="B5395" t="s">
        <v>19</v>
      </c>
      <c r="C5395">
        <v>27</v>
      </c>
      <c r="D5395" t="s">
        <v>13</v>
      </c>
      <c r="E5395">
        <v>1</v>
      </c>
      <c r="F5395" t="s">
        <v>2093</v>
      </c>
      <c r="G5395">
        <v>91775</v>
      </c>
      <c r="H5395">
        <v>34.114772000000002</v>
      </c>
      <c r="I5395">
        <v>-118.089431</v>
      </c>
      <c r="J5395">
        <v>0</v>
      </c>
      <c r="K5395" s="1">
        <v>12</v>
      </c>
      <c r="L5395" t="s">
        <v>32</v>
      </c>
      <c r="M5395" t="s">
        <v>10</v>
      </c>
      <c r="N5395">
        <v>14.96</v>
      </c>
      <c r="O5395" t="s">
        <v>10</v>
      </c>
      <c r="P5395" t="s">
        <v>10</v>
      </c>
      <c r="Q5395" t="s">
        <v>25</v>
      </c>
      <c r="R5395">
        <v>59</v>
      </c>
      <c r="S5395" t="s">
        <v>13</v>
      </c>
      <c r="T5395" t="s">
        <v>13</v>
      </c>
      <c r="U5395" t="s">
        <v>13</v>
      </c>
      <c r="V5395" t="s">
        <v>13</v>
      </c>
      <c r="W5395" t="s">
        <v>13</v>
      </c>
      <c r="X5395" t="s">
        <v>13</v>
      </c>
      <c r="Y5395" t="s">
        <v>10</v>
      </c>
      <c r="Z5395" t="s">
        <v>10</v>
      </c>
      <c r="AA5395" t="s">
        <v>21</v>
      </c>
      <c r="AB5395" t="s">
        <v>10</v>
      </c>
      <c r="AC5395" t="s">
        <v>16</v>
      </c>
      <c r="AD5395">
        <v>73.75</v>
      </c>
      <c r="AE5395">
        <v>871.4</v>
      </c>
      <c r="AF5395">
        <v>0</v>
      </c>
      <c r="AG5395">
        <v>0</v>
      </c>
      <c r="AH5395">
        <v>179.52</v>
      </c>
      <c r="AI5395">
        <v>1050.92</v>
      </c>
      <c r="AJ5395" t="s">
        <v>27</v>
      </c>
      <c r="AK5395" t="s">
        <v>91</v>
      </c>
      <c r="AL5395" t="s">
        <v>165</v>
      </c>
      <c r="AM5395" t="str">
        <f t="shared" si="252"/>
        <v>Churned</v>
      </c>
      <c r="AN5395" t="str">
        <f t="shared" si="253"/>
        <v>Yes</v>
      </c>
      <c r="AO5395" t="str" cm="1">
        <f t="array" ref="AO5395">_xlfn.IFS($C5395&lt;36,"Youth", $C5395&lt;66, "Middle_age", $C5395&gt;65, "Old")</f>
        <v>Youth</v>
      </c>
      <c r="AP5395" t="str">
        <f t="shared" si="254"/>
        <v>1 năm</v>
      </c>
    </row>
    <row r="5396" spans="1:42" x14ac:dyDescent="0.35">
      <c r="A5396" t="s">
        <v>6550</v>
      </c>
      <c r="B5396" t="s">
        <v>9</v>
      </c>
      <c r="C5396">
        <v>35</v>
      </c>
      <c r="D5396" t="s">
        <v>13</v>
      </c>
      <c r="E5396">
        <v>0</v>
      </c>
      <c r="F5396" t="s">
        <v>1814</v>
      </c>
      <c r="G5396">
        <v>91752</v>
      </c>
      <c r="H5396">
        <v>33.999991999999999</v>
      </c>
      <c r="I5396">
        <v>-117.53539499999999</v>
      </c>
      <c r="J5396">
        <v>0</v>
      </c>
      <c r="K5396" s="1">
        <v>31</v>
      </c>
      <c r="L5396" t="s">
        <v>12</v>
      </c>
      <c r="M5396" t="s">
        <v>13</v>
      </c>
      <c r="P5396" t="s">
        <v>10</v>
      </c>
      <c r="Q5396" t="s">
        <v>49</v>
      </c>
      <c r="R5396">
        <v>10</v>
      </c>
      <c r="S5396" t="s">
        <v>10</v>
      </c>
      <c r="T5396" t="s">
        <v>10</v>
      </c>
      <c r="U5396" t="s">
        <v>13</v>
      </c>
      <c r="V5396" t="s">
        <v>10</v>
      </c>
      <c r="W5396" t="s">
        <v>13</v>
      </c>
      <c r="X5396" t="s">
        <v>10</v>
      </c>
      <c r="Y5396" t="s">
        <v>10</v>
      </c>
      <c r="Z5396" t="s">
        <v>10</v>
      </c>
      <c r="AA5396" t="s">
        <v>43</v>
      </c>
      <c r="AB5396" t="s">
        <v>10</v>
      </c>
      <c r="AC5396" t="s">
        <v>26</v>
      </c>
      <c r="AD5396">
        <v>49.85</v>
      </c>
      <c r="AE5396">
        <v>1520.1</v>
      </c>
      <c r="AF5396">
        <v>0</v>
      </c>
      <c r="AG5396">
        <v>0</v>
      </c>
      <c r="AH5396">
        <v>0</v>
      </c>
      <c r="AI5396">
        <v>1520.1</v>
      </c>
      <c r="AJ5396" t="s">
        <v>17</v>
      </c>
      <c r="AM5396" t="str">
        <f t="shared" si="252"/>
        <v>Stayed</v>
      </c>
      <c r="AN5396" t="str">
        <f t="shared" si="253"/>
        <v>No</v>
      </c>
      <c r="AO5396" t="str" cm="1">
        <f t="array" ref="AO5396">_xlfn.IFS($C5396&lt;36,"Youth", $C5396&lt;66, "Middle_age", $C5396&gt;65, "Old")</f>
        <v>Youth</v>
      </c>
      <c r="AP5396" t="str">
        <f t="shared" si="254"/>
        <v>3 năm</v>
      </c>
    </row>
    <row r="5397" spans="1:42" x14ac:dyDescent="0.35">
      <c r="A5397" t="s">
        <v>6551</v>
      </c>
      <c r="B5397" t="s">
        <v>9</v>
      </c>
      <c r="C5397">
        <v>42</v>
      </c>
      <c r="D5397" t="s">
        <v>10</v>
      </c>
      <c r="E5397">
        <v>0</v>
      </c>
      <c r="F5397" t="s">
        <v>395</v>
      </c>
      <c r="G5397">
        <v>90249</v>
      </c>
      <c r="H5397">
        <v>33.901389999999999</v>
      </c>
      <c r="I5397">
        <v>-118.315697</v>
      </c>
      <c r="J5397">
        <v>6</v>
      </c>
      <c r="K5397" s="1">
        <v>45</v>
      </c>
      <c r="L5397" t="s">
        <v>46</v>
      </c>
      <c r="M5397" t="s">
        <v>10</v>
      </c>
      <c r="N5397">
        <v>6.49</v>
      </c>
      <c r="O5397" t="s">
        <v>13</v>
      </c>
      <c r="P5397" t="s">
        <v>10</v>
      </c>
      <c r="Q5397" t="s">
        <v>49</v>
      </c>
      <c r="R5397">
        <v>22</v>
      </c>
      <c r="S5397" t="s">
        <v>13</v>
      </c>
      <c r="T5397" t="s">
        <v>13</v>
      </c>
      <c r="U5397" t="s">
        <v>10</v>
      </c>
      <c r="V5397" t="s">
        <v>13</v>
      </c>
      <c r="W5397" t="s">
        <v>13</v>
      </c>
      <c r="X5397" t="s">
        <v>13</v>
      </c>
      <c r="Y5397" t="s">
        <v>13</v>
      </c>
      <c r="Z5397" t="s">
        <v>10</v>
      </c>
      <c r="AA5397" t="s">
        <v>21</v>
      </c>
      <c r="AB5397" t="s">
        <v>10</v>
      </c>
      <c r="AC5397" t="s">
        <v>16</v>
      </c>
      <c r="AD5397">
        <v>50.25</v>
      </c>
      <c r="AE5397">
        <v>2221.5500000000002</v>
      </c>
      <c r="AF5397">
        <v>0</v>
      </c>
      <c r="AG5397">
        <v>0</v>
      </c>
      <c r="AH5397">
        <v>292.05</v>
      </c>
      <c r="AI5397">
        <v>2513.6</v>
      </c>
      <c r="AJ5397" t="s">
        <v>17</v>
      </c>
      <c r="AM5397" t="str">
        <f t="shared" si="252"/>
        <v>Stayed</v>
      </c>
      <c r="AN5397" t="str">
        <f t="shared" si="253"/>
        <v>No</v>
      </c>
      <c r="AO5397" t="str" cm="1">
        <f t="array" ref="AO5397">_xlfn.IFS($C5397&lt;36,"Youth", $C5397&lt;66, "Middle_age", $C5397&gt;65, "Old")</f>
        <v>Middle_age</v>
      </c>
      <c r="AP5397" t="str">
        <f t="shared" si="254"/>
        <v>4 năm</v>
      </c>
    </row>
    <row r="5398" spans="1:42" x14ac:dyDescent="0.35">
      <c r="A5398" t="s">
        <v>6552</v>
      </c>
      <c r="B5398" t="s">
        <v>19</v>
      </c>
      <c r="C5398">
        <v>39</v>
      </c>
      <c r="D5398" t="s">
        <v>13</v>
      </c>
      <c r="E5398">
        <v>0</v>
      </c>
      <c r="F5398" t="s">
        <v>1822</v>
      </c>
      <c r="G5398">
        <v>92253</v>
      </c>
      <c r="H5398">
        <v>33.695532</v>
      </c>
      <c r="I5398">
        <v>-116.310571</v>
      </c>
      <c r="J5398">
        <v>0</v>
      </c>
      <c r="K5398" s="1">
        <v>72</v>
      </c>
      <c r="L5398" t="s">
        <v>42</v>
      </c>
      <c r="M5398" t="s">
        <v>10</v>
      </c>
      <c r="N5398">
        <v>30.44</v>
      </c>
      <c r="O5398" t="s">
        <v>13</v>
      </c>
      <c r="P5398" t="s">
        <v>13</v>
      </c>
      <c r="AA5398" t="s">
        <v>43</v>
      </c>
      <c r="AB5398" t="s">
        <v>10</v>
      </c>
      <c r="AC5398" t="s">
        <v>16</v>
      </c>
      <c r="AD5398">
        <v>19.8</v>
      </c>
      <c r="AE5398">
        <v>1468.75</v>
      </c>
      <c r="AF5398">
        <v>0</v>
      </c>
      <c r="AG5398">
        <v>0</v>
      </c>
      <c r="AH5398">
        <v>2191.6799999999998</v>
      </c>
      <c r="AI5398">
        <v>3660.43</v>
      </c>
      <c r="AJ5398" t="s">
        <v>17</v>
      </c>
      <c r="AM5398" t="str">
        <f t="shared" si="252"/>
        <v>VIP</v>
      </c>
      <c r="AN5398" t="str">
        <f t="shared" si="253"/>
        <v>No</v>
      </c>
      <c r="AO5398" t="str" cm="1">
        <f t="array" ref="AO5398">_xlfn.IFS($C5398&lt;36,"Youth", $C5398&lt;66, "Middle_age", $C5398&gt;65, "Old")</f>
        <v>Middle_age</v>
      </c>
      <c r="AP5398" t="str">
        <f t="shared" si="254"/>
        <v>6 năm</v>
      </c>
    </row>
    <row r="5399" spans="1:42" x14ac:dyDescent="0.35">
      <c r="A5399" t="s">
        <v>6553</v>
      </c>
      <c r="B5399" t="s">
        <v>19</v>
      </c>
      <c r="C5399">
        <v>25</v>
      </c>
      <c r="D5399" t="s">
        <v>10</v>
      </c>
      <c r="E5399">
        <v>2</v>
      </c>
      <c r="F5399" t="s">
        <v>1922</v>
      </c>
      <c r="G5399">
        <v>92354</v>
      </c>
      <c r="H5399">
        <v>34.049315</v>
      </c>
      <c r="I5399">
        <v>-117.25597399999999</v>
      </c>
      <c r="J5399">
        <v>6</v>
      </c>
      <c r="K5399" s="1">
        <v>45</v>
      </c>
      <c r="L5399" t="s">
        <v>12</v>
      </c>
      <c r="M5399" t="s">
        <v>10</v>
      </c>
      <c r="N5399">
        <v>33.450000000000003</v>
      </c>
      <c r="O5399" t="s">
        <v>10</v>
      </c>
      <c r="P5399" t="s">
        <v>10</v>
      </c>
      <c r="Q5399" t="s">
        <v>25</v>
      </c>
      <c r="R5399">
        <v>69</v>
      </c>
      <c r="S5399" t="s">
        <v>13</v>
      </c>
      <c r="T5399" t="s">
        <v>10</v>
      </c>
      <c r="U5399" t="s">
        <v>10</v>
      </c>
      <c r="V5399" t="s">
        <v>13</v>
      </c>
      <c r="W5399" t="s">
        <v>13</v>
      </c>
      <c r="X5399" t="s">
        <v>10</v>
      </c>
      <c r="Y5399" t="s">
        <v>10</v>
      </c>
      <c r="Z5399" t="s">
        <v>13</v>
      </c>
      <c r="AA5399" t="s">
        <v>15</v>
      </c>
      <c r="AB5399" t="s">
        <v>10</v>
      </c>
      <c r="AC5399" t="s">
        <v>16</v>
      </c>
      <c r="AD5399">
        <v>95</v>
      </c>
      <c r="AE5399">
        <v>4368.8500000000004</v>
      </c>
      <c r="AF5399">
        <v>0</v>
      </c>
      <c r="AG5399">
        <v>60</v>
      </c>
      <c r="AH5399">
        <v>1505.25</v>
      </c>
      <c r="AI5399">
        <v>5934.1</v>
      </c>
      <c r="AJ5399" t="s">
        <v>17</v>
      </c>
      <c r="AM5399" t="str">
        <f t="shared" si="252"/>
        <v>VIP</v>
      </c>
      <c r="AN5399" t="str">
        <f t="shared" si="253"/>
        <v>Yes</v>
      </c>
      <c r="AO5399" t="str" cm="1">
        <f t="array" ref="AO5399">_xlfn.IFS($C5399&lt;36,"Youth", $C5399&lt;66, "Middle_age", $C5399&gt;65, "Old")</f>
        <v>Youth</v>
      </c>
      <c r="AP5399" t="str">
        <f t="shared" si="254"/>
        <v>4 năm</v>
      </c>
    </row>
    <row r="5400" spans="1:42" x14ac:dyDescent="0.35">
      <c r="A5400" t="s">
        <v>6554</v>
      </c>
      <c r="B5400" t="s">
        <v>19</v>
      </c>
      <c r="C5400">
        <v>62</v>
      </c>
      <c r="D5400" t="s">
        <v>13</v>
      </c>
      <c r="E5400">
        <v>1</v>
      </c>
      <c r="F5400" t="s">
        <v>2184</v>
      </c>
      <c r="G5400">
        <v>95901</v>
      </c>
      <c r="H5400">
        <v>39.195140000000002</v>
      </c>
      <c r="I5400">
        <v>-121.503883</v>
      </c>
      <c r="J5400">
        <v>0</v>
      </c>
      <c r="K5400" s="1">
        <v>62</v>
      </c>
      <c r="L5400" t="s">
        <v>46</v>
      </c>
      <c r="M5400" t="s">
        <v>10</v>
      </c>
      <c r="N5400">
        <v>17.559999999999999</v>
      </c>
      <c r="O5400" t="s">
        <v>10</v>
      </c>
      <c r="P5400" t="s">
        <v>13</v>
      </c>
      <c r="AA5400" t="s">
        <v>43</v>
      </c>
      <c r="AB5400" t="s">
        <v>10</v>
      </c>
      <c r="AC5400" t="s">
        <v>16</v>
      </c>
      <c r="AD5400">
        <v>-10</v>
      </c>
      <c r="AE5400">
        <v>1413</v>
      </c>
      <c r="AF5400">
        <v>0</v>
      </c>
      <c r="AG5400">
        <v>0</v>
      </c>
      <c r="AH5400">
        <v>1088.72</v>
      </c>
      <c r="AI5400">
        <v>2501.7199999999998</v>
      </c>
      <c r="AJ5400" t="s">
        <v>17</v>
      </c>
      <c r="AM5400" t="str">
        <f t="shared" si="252"/>
        <v>Stayed</v>
      </c>
      <c r="AN5400" t="str">
        <f t="shared" si="253"/>
        <v>Yes</v>
      </c>
      <c r="AO5400" t="str" cm="1">
        <f t="array" ref="AO5400">_xlfn.IFS($C5400&lt;36,"Youth", $C5400&lt;66, "Middle_age", $C5400&gt;65, "Old")</f>
        <v>Middle_age</v>
      </c>
      <c r="AP5400" t="str">
        <f t="shared" si="254"/>
        <v>6 năm</v>
      </c>
    </row>
    <row r="5401" spans="1:42" x14ac:dyDescent="0.35">
      <c r="A5401" t="s">
        <v>6555</v>
      </c>
      <c r="B5401" t="s">
        <v>9</v>
      </c>
      <c r="C5401">
        <v>21</v>
      </c>
      <c r="D5401" t="s">
        <v>13</v>
      </c>
      <c r="E5401">
        <v>0</v>
      </c>
      <c r="F5401" t="s">
        <v>4516</v>
      </c>
      <c r="G5401">
        <v>95246</v>
      </c>
      <c r="H5401">
        <v>38.264262000000002</v>
      </c>
      <c r="I5401">
        <v>-120.51513300000001</v>
      </c>
      <c r="J5401">
        <v>0</v>
      </c>
      <c r="K5401" s="1">
        <v>17</v>
      </c>
      <c r="L5401" t="s">
        <v>12</v>
      </c>
      <c r="M5401" t="s">
        <v>10</v>
      </c>
      <c r="N5401">
        <v>42.42</v>
      </c>
      <c r="O5401" t="s">
        <v>13</v>
      </c>
      <c r="P5401" t="s">
        <v>13</v>
      </c>
      <c r="AA5401" t="s">
        <v>15</v>
      </c>
      <c r="AB5401" t="s">
        <v>13</v>
      </c>
      <c r="AC5401" t="s">
        <v>16</v>
      </c>
      <c r="AD5401">
        <v>19.55</v>
      </c>
      <c r="AE5401">
        <v>280.85000000000002</v>
      </c>
      <c r="AF5401">
        <v>0</v>
      </c>
      <c r="AG5401">
        <v>0</v>
      </c>
      <c r="AH5401">
        <v>721.14</v>
      </c>
      <c r="AI5401">
        <v>1001.99</v>
      </c>
      <c r="AJ5401" t="s">
        <v>17</v>
      </c>
      <c r="AM5401" t="str">
        <f t="shared" si="252"/>
        <v>Stayed</v>
      </c>
      <c r="AN5401" t="str">
        <f t="shared" si="253"/>
        <v>No</v>
      </c>
      <c r="AO5401" t="str" cm="1">
        <f t="array" ref="AO5401">_xlfn.IFS($C5401&lt;36,"Youth", $C5401&lt;66, "Middle_age", $C5401&gt;65, "Old")</f>
        <v>Youth</v>
      </c>
      <c r="AP5401" t="str">
        <f t="shared" si="254"/>
        <v>2 năm</v>
      </c>
    </row>
    <row r="5402" spans="1:42" x14ac:dyDescent="0.35">
      <c r="A5402" t="s">
        <v>6556</v>
      </c>
      <c r="B5402" t="s">
        <v>19</v>
      </c>
      <c r="C5402">
        <v>60</v>
      </c>
      <c r="D5402" t="s">
        <v>13</v>
      </c>
      <c r="E5402">
        <v>0</v>
      </c>
      <c r="F5402" t="s">
        <v>257</v>
      </c>
      <c r="G5402">
        <v>92602</v>
      </c>
      <c r="H5402">
        <v>33.720359000000002</v>
      </c>
      <c r="I5402">
        <v>-117.733655</v>
      </c>
      <c r="J5402">
        <v>0</v>
      </c>
      <c r="K5402" s="1">
        <v>54</v>
      </c>
      <c r="L5402" t="s">
        <v>12</v>
      </c>
      <c r="M5402" t="s">
        <v>10</v>
      </c>
      <c r="N5402">
        <v>18.54</v>
      </c>
      <c r="O5402" t="s">
        <v>10</v>
      </c>
      <c r="P5402" t="s">
        <v>10</v>
      </c>
      <c r="Q5402" t="s">
        <v>49</v>
      </c>
      <c r="R5402">
        <v>26</v>
      </c>
      <c r="S5402" t="s">
        <v>10</v>
      </c>
      <c r="T5402" t="s">
        <v>13</v>
      </c>
      <c r="U5402" t="s">
        <v>10</v>
      </c>
      <c r="V5402" t="s">
        <v>10</v>
      </c>
      <c r="W5402" t="s">
        <v>10</v>
      </c>
      <c r="X5402" t="s">
        <v>10</v>
      </c>
      <c r="Y5402" t="s">
        <v>10</v>
      </c>
      <c r="Z5402" t="s">
        <v>13</v>
      </c>
      <c r="AA5402" t="s">
        <v>43</v>
      </c>
      <c r="AB5402" t="s">
        <v>13</v>
      </c>
      <c r="AC5402" t="s">
        <v>26</v>
      </c>
      <c r="AD5402">
        <v>87.1</v>
      </c>
      <c r="AE5402">
        <v>4735.2</v>
      </c>
      <c r="AF5402">
        <v>0</v>
      </c>
      <c r="AG5402">
        <v>80</v>
      </c>
      <c r="AH5402">
        <v>1001.16</v>
      </c>
      <c r="AI5402">
        <v>5816.36</v>
      </c>
      <c r="AJ5402" t="s">
        <v>17</v>
      </c>
      <c r="AM5402" t="str">
        <f t="shared" si="252"/>
        <v>VIP</v>
      </c>
      <c r="AN5402" t="str">
        <f t="shared" si="253"/>
        <v>No</v>
      </c>
      <c r="AO5402" t="str" cm="1">
        <f t="array" ref="AO5402">_xlfn.IFS($C5402&lt;36,"Youth", $C5402&lt;66, "Middle_age", $C5402&gt;65, "Old")</f>
        <v>Middle_age</v>
      </c>
      <c r="AP5402" t="str">
        <f t="shared" si="254"/>
        <v>5 năm</v>
      </c>
    </row>
    <row r="5403" spans="1:42" x14ac:dyDescent="0.35">
      <c r="A5403" t="s">
        <v>6557</v>
      </c>
      <c r="B5403" t="s">
        <v>19</v>
      </c>
      <c r="C5403">
        <v>48</v>
      </c>
      <c r="D5403" t="s">
        <v>13</v>
      </c>
      <c r="E5403">
        <v>0</v>
      </c>
      <c r="F5403" t="s">
        <v>164</v>
      </c>
      <c r="G5403">
        <v>95255</v>
      </c>
      <c r="H5403">
        <v>38.419350000000001</v>
      </c>
      <c r="I5403">
        <v>-120.469545</v>
      </c>
      <c r="J5403">
        <v>0</v>
      </c>
      <c r="K5403" s="1">
        <v>15</v>
      </c>
      <c r="L5403" t="s">
        <v>12</v>
      </c>
      <c r="M5403" t="s">
        <v>10</v>
      </c>
      <c r="N5403">
        <v>7.96</v>
      </c>
      <c r="O5403" t="s">
        <v>10</v>
      </c>
      <c r="P5403" t="s">
        <v>13</v>
      </c>
      <c r="AA5403" t="s">
        <v>21</v>
      </c>
      <c r="AB5403" t="s">
        <v>10</v>
      </c>
      <c r="AC5403" t="s">
        <v>26</v>
      </c>
      <c r="AD5403">
        <v>26.35</v>
      </c>
      <c r="AE5403">
        <v>378.6</v>
      </c>
      <c r="AF5403">
        <v>0</v>
      </c>
      <c r="AG5403">
        <v>0</v>
      </c>
      <c r="AH5403">
        <v>119.4</v>
      </c>
      <c r="AI5403">
        <v>498</v>
      </c>
      <c r="AJ5403" t="s">
        <v>17</v>
      </c>
      <c r="AM5403" t="str">
        <f t="shared" si="252"/>
        <v>Stayed</v>
      </c>
      <c r="AN5403" t="str">
        <f t="shared" si="253"/>
        <v>No</v>
      </c>
      <c r="AO5403" t="str" cm="1">
        <f t="array" ref="AO5403">_xlfn.IFS($C5403&lt;36,"Youth", $C5403&lt;66, "Middle_age", $C5403&gt;65, "Old")</f>
        <v>Middle_age</v>
      </c>
      <c r="AP5403" t="str">
        <f t="shared" si="254"/>
        <v>2 năm</v>
      </c>
    </row>
    <row r="5404" spans="1:42" x14ac:dyDescent="0.35">
      <c r="A5404" t="s">
        <v>6558</v>
      </c>
      <c r="B5404" t="s">
        <v>19</v>
      </c>
      <c r="C5404">
        <v>50</v>
      </c>
      <c r="D5404" t="s">
        <v>10</v>
      </c>
      <c r="E5404">
        <v>2</v>
      </c>
      <c r="F5404" t="s">
        <v>6559</v>
      </c>
      <c r="G5404">
        <v>95225</v>
      </c>
      <c r="H5404">
        <v>38.183917999999998</v>
      </c>
      <c r="I5404">
        <v>-120.89881699999999</v>
      </c>
      <c r="J5404">
        <v>1</v>
      </c>
      <c r="K5404" s="1">
        <v>22</v>
      </c>
      <c r="L5404" t="s">
        <v>32</v>
      </c>
      <c r="M5404" t="s">
        <v>10</v>
      </c>
      <c r="N5404">
        <v>38.82</v>
      </c>
      <c r="O5404" t="s">
        <v>13</v>
      </c>
      <c r="P5404" t="s">
        <v>10</v>
      </c>
      <c r="Q5404" t="s">
        <v>25</v>
      </c>
      <c r="R5404">
        <v>19</v>
      </c>
      <c r="S5404" t="s">
        <v>10</v>
      </c>
      <c r="T5404" t="s">
        <v>13</v>
      </c>
      <c r="U5404" t="s">
        <v>13</v>
      </c>
      <c r="V5404" t="s">
        <v>13</v>
      </c>
      <c r="W5404" t="s">
        <v>13</v>
      </c>
      <c r="X5404" t="s">
        <v>13</v>
      </c>
      <c r="Y5404" t="s">
        <v>13</v>
      </c>
      <c r="Z5404" t="s">
        <v>10</v>
      </c>
      <c r="AA5404" t="s">
        <v>21</v>
      </c>
      <c r="AB5404" t="s">
        <v>13</v>
      </c>
      <c r="AC5404" t="s">
        <v>26</v>
      </c>
      <c r="AD5404">
        <v>75</v>
      </c>
      <c r="AE5404">
        <v>1573.95</v>
      </c>
      <c r="AF5404">
        <v>0</v>
      </c>
      <c r="AG5404">
        <v>0</v>
      </c>
      <c r="AH5404">
        <v>854.04</v>
      </c>
      <c r="AI5404">
        <v>2427.9899999999998</v>
      </c>
      <c r="AJ5404" t="s">
        <v>17</v>
      </c>
      <c r="AM5404" t="str">
        <f t="shared" si="252"/>
        <v>Stayed</v>
      </c>
      <c r="AN5404" t="str">
        <f t="shared" si="253"/>
        <v>Yes</v>
      </c>
      <c r="AO5404" t="str" cm="1">
        <f t="array" ref="AO5404">_xlfn.IFS($C5404&lt;36,"Youth", $C5404&lt;66, "Middle_age", $C5404&gt;65, "Old")</f>
        <v>Middle_age</v>
      </c>
      <c r="AP5404" t="str">
        <f t="shared" si="254"/>
        <v>2 năm</v>
      </c>
    </row>
    <row r="5405" spans="1:42" x14ac:dyDescent="0.35">
      <c r="A5405" t="s">
        <v>6560</v>
      </c>
      <c r="B5405" t="s">
        <v>19</v>
      </c>
      <c r="C5405">
        <v>41</v>
      </c>
      <c r="D5405" t="s">
        <v>13</v>
      </c>
      <c r="E5405">
        <v>0</v>
      </c>
      <c r="F5405" t="s">
        <v>1362</v>
      </c>
      <c r="G5405">
        <v>95601</v>
      </c>
      <c r="H5405">
        <v>38.431407</v>
      </c>
      <c r="I5405">
        <v>-120.8421</v>
      </c>
      <c r="J5405">
        <v>0</v>
      </c>
      <c r="K5405" s="1">
        <v>12</v>
      </c>
      <c r="L5405" t="s">
        <v>12</v>
      </c>
      <c r="M5405" t="s">
        <v>10</v>
      </c>
      <c r="N5405">
        <v>12.36</v>
      </c>
      <c r="O5405" t="s">
        <v>10</v>
      </c>
      <c r="P5405" t="s">
        <v>10</v>
      </c>
      <c r="Q5405" t="s">
        <v>25</v>
      </c>
      <c r="R5405">
        <v>23</v>
      </c>
      <c r="S5405" t="s">
        <v>13</v>
      </c>
      <c r="T5405" t="s">
        <v>13</v>
      </c>
      <c r="U5405" t="s">
        <v>13</v>
      </c>
      <c r="V5405" t="s">
        <v>13</v>
      </c>
      <c r="W5405" t="s">
        <v>10</v>
      </c>
      <c r="X5405" t="s">
        <v>13</v>
      </c>
      <c r="Y5405" t="s">
        <v>13</v>
      </c>
      <c r="Z5405" t="s">
        <v>10</v>
      </c>
      <c r="AA5405" t="s">
        <v>21</v>
      </c>
      <c r="AB5405" t="s">
        <v>10</v>
      </c>
      <c r="AC5405" t="s">
        <v>26</v>
      </c>
      <c r="AD5405">
        <v>84.45</v>
      </c>
      <c r="AE5405">
        <v>1059.55</v>
      </c>
      <c r="AF5405">
        <v>0</v>
      </c>
      <c r="AG5405">
        <v>0</v>
      </c>
      <c r="AH5405">
        <v>148.32</v>
      </c>
      <c r="AI5405">
        <v>1207.8699999999999</v>
      </c>
      <c r="AJ5405" t="s">
        <v>27</v>
      </c>
      <c r="AK5405" t="s">
        <v>33</v>
      </c>
      <c r="AL5405" t="s">
        <v>71</v>
      </c>
      <c r="AM5405" t="str">
        <f t="shared" si="252"/>
        <v>Churned</v>
      </c>
      <c r="AN5405" t="str">
        <f t="shared" si="253"/>
        <v>No</v>
      </c>
      <c r="AO5405" t="str" cm="1">
        <f t="array" ref="AO5405">_xlfn.IFS($C5405&lt;36,"Youth", $C5405&lt;66, "Middle_age", $C5405&gt;65, "Old")</f>
        <v>Middle_age</v>
      </c>
      <c r="AP5405" t="str">
        <f t="shared" si="254"/>
        <v>1 năm</v>
      </c>
    </row>
    <row r="5406" spans="1:42" x14ac:dyDescent="0.35">
      <c r="A5406" t="s">
        <v>6561</v>
      </c>
      <c r="B5406" t="s">
        <v>19</v>
      </c>
      <c r="C5406">
        <v>57</v>
      </c>
      <c r="D5406" t="s">
        <v>10</v>
      </c>
      <c r="E5406">
        <v>0</v>
      </c>
      <c r="F5406" t="s">
        <v>23</v>
      </c>
      <c r="G5406">
        <v>92627</v>
      </c>
      <c r="H5406">
        <v>33.645671999999998</v>
      </c>
      <c r="I5406">
        <v>-117.922613</v>
      </c>
      <c r="J5406">
        <v>2</v>
      </c>
      <c r="K5406" s="1">
        <v>49</v>
      </c>
      <c r="L5406" t="s">
        <v>12</v>
      </c>
      <c r="M5406" t="s">
        <v>13</v>
      </c>
      <c r="P5406" t="s">
        <v>10</v>
      </c>
      <c r="Q5406" t="s">
        <v>49</v>
      </c>
      <c r="R5406">
        <v>5</v>
      </c>
      <c r="S5406" t="s">
        <v>13</v>
      </c>
      <c r="T5406" t="s">
        <v>10</v>
      </c>
      <c r="U5406" t="s">
        <v>13</v>
      </c>
      <c r="V5406" t="s">
        <v>13</v>
      </c>
      <c r="W5406" t="s">
        <v>10</v>
      </c>
      <c r="X5406" t="s">
        <v>10</v>
      </c>
      <c r="Y5406" t="s">
        <v>10</v>
      </c>
      <c r="Z5406" t="s">
        <v>13</v>
      </c>
      <c r="AA5406" t="s">
        <v>15</v>
      </c>
      <c r="AB5406" t="s">
        <v>10</v>
      </c>
      <c r="AC5406" t="s">
        <v>26</v>
      </c>
      <c r="AD5406">
        <v>51.8</v>
      </c>
      <c r="AE5406">
        <v>2541.25</v>
      </c>
      <c r="AF5406">
        <v>0</v>
      </c>
      <c r="AG5406">
        <v>50</v>
      </c>
      <c r="AH5406">
        <v>0</v>
      </c>
      <c r="AI5406">
        <v>2591.25</v>
      </c>
      <c r="AJ5406" t="s">
        <v>27</v>
      </c>
      <c r="AK5406" t="s">
        <v>79</v>
      </c>
      <c r="AL5406" t="s">
        <v>314</v>
      </c>
      <c r="AM5406" t="str">
        <f t="shared" si="252"/>
        <v>Churned</v>
      </c>
      <c r="AN5406" t="str">
        <f t="shared" si="253"/>
        <v>No</v>
      </c>
      <c r="AO5406" t="str" cm="1">
        <f t="array" ref="AO5406">_xlfn.IFS($C5406&lt;36,"Youth", $C5406&lt;66, "Middle_age", $C5406&gt;65, "Old")</f>
        <v>Middle_age</v>
      </c>
      <c r="AP5406" t="str">
        <f t="shared" si="254"/>
        <v>5 năm</v>
      </c>
    </row>
    <row r="5407" spans="1:42" x14ac:dyDescent="0.35">
      <c r="A5407" t="s">
        <v>6562</v>
      </c>
      <c r="B5407" t="s">
        <v>9</v>
      </c>
      <c r="C5407">
        <v>23</v>
      </c>
      <c r="D5407" t="s">
        <v>10</v>
      </c>
      <c r="E5407">
        <v>0</v>
      </c>
      <c r="F5407" t="s">
        <v>121</v>
      </c>
      <c r="G5407">
        <v>92117</v>
      </c>
      <c r="H5407">
        <v>32.825085999999999</v>
      </c>
      <c r="I5407">
        <v>-117.19942399999999</v>
      </c>
      <c r="J5407">
        <v>1</v>
      </c>
      <c r="K5407" s="1">
        <v>2</v>
      </c>
      <c r="L5407" t="s">
        <v>12</v>
      </c>
      <c r="M5407" t="s">
        <v>13</v>
      </c>
      <c r="P5407" t="s">
        <v>10</v>
      </c>
      <c r="Q5407" t="s">
        <v>14</v>
      </c>
      <c r="R5407">
        <v>51</v>
      </c>
      <c r="S5407" t="s">
        <v>13</v>
      </c>
      <c r="T5407" t="s">
        <v>13</v>
      </c>
      <c r="U5407" t="s">
        <v>13</v>
      </c>
      <c r="V5407" t="s">
        <v>13</v>
      </c>
      <c r="W5407" t="s">
        <v>10</v>
      </c>
      <c r="X5407" t="s">
        <v>10</v>
      </c>
      <c r="Y5407" t="s">
        <v>10</v>
      </c>
      <c r="Z5407" t="s">
        <v>10</v>
      </c>
      <c r="AA5407" t="s">
        <v>21</v>
      </c>
      <c r="AB5407" t="s">
        <v>13</v>
      </c>
      <c r="AC5407" t="s">
        <v>26</v>
      </c>
      <c r="AD5407">
        <v>44.6</v>
      </c>
      <c r="AE5407">
        <v>97.1</v>
      </c>
      <c r="AF5407">
        <v>0</v>
      </c>
      <c r="AG5407">
        <v>0</v>
      </c>
      <c r="AH5407">
        <v>0</v>
      </c>
      <c r="AI5407">
        <v>97.1</v>
      </c>
      <c r="AJ5407" t="s">
        <v>27</v>
      </c>
      <c r="AK5407" t="s">
        <v>28</v>
      </c>
      <c r="AL5407" t="s">
        <v>74</v>
      </c>
      <c r="AM5407" t="str">
        <f t="shared" si="252"/>
        <v>Churned</v>
      </c>
      <c r="AN5407" t="str">
        <f t="shared" si="253"/>
        <v>No</v>
      </c>
      <c r="AO5407" t="str" cm="1">
        <f t="array" ref="AO5407">_xlfn.IFS($C5407&lt;36,"Youth", $C5407&lt;66, "Middle_age", $C5407&gt;65, "Old")</f>
        <v>Youth</v>
      </c>
      <c r="AP5407" t="str">
        <f t="shared" si="254"/>
        <v>1 năm</v>
      </c>
    </row>
    <row r="5408" spans="1:42" x14ac:dyDescent="0.35">
      <c r="A5408" t="s">
        <v>6563</v>
      </c>
      <c r="B5408" t="s">
        <v>19</v>
      </c>
      <c r="C5408">
        <v>62</v>
      </c>
      <c r="D5408" t="s">
        <v>13</v>
      </c>
      <c r="E5408">
        <v>0</v>
      </c>
      <c r="F5408" t="s">
        <v>1084</v>
      </c>
      <c r="G5408">
        <v>95423</v>
      </c>
      <c r="H5408">
        <v>39.071159999999999</v>
      </c>
      <c r="I5408">
        <v>-122.59854199999999</v>
      </c>
      <c r="J5408">
        <v>0</v>
      </c>
      <c r="K5408" s="1">
        <v>1</v>
      </c>
      <c r="L5408" t="s">
        <v>24</v>
      </c>
      <c r="M5408" t="s">
        <v>10</v>
      </c>
      <c r="N5408">
        <v>46.59</v>
      </c>
      <c r="O5408" t="s">
        <v>13</v>
      </c>
      <c r="P5408" t="s">
        <v>13</v>
      </c>
      <c r="AA5408" t="s">
        <v>21</v>
      </c>
      <c r="AB5408" t="s">
        <v>13</v>
      </c>
      <c r="AC5408" t="s">
        <v>26</v>
      </c>
      <c r="AD5408">
        <v>19.45</v>
      </c>
      <c r="AE5408">
        <v>19.45</v>
      </c>
      <c r="AF5408">
        <v>0</v>
      </c>
      <c r="AG5408">
        <v>0</v>
      </c>
      <c r="AH5408">
        <v>46.59</v>
      </c>
      <c r="AI5408">
        <v>66.040000000000006</v>
      </c>
      <c r="AJ5408" t="s">
        <v>68</v>
      </c>
      <c r="AM5408" t="str">
        <f t="shared" si="252"/>
        <v>Joined</v>
      </c>
      <c r="AN5408" t="str">
        <f t="shared" si="253"/>
        <v>No</v>
      </c>
      <c r="AO5408" t="str" cm="1">
        <f t="array" ref="AO5408">_xlfn.IFS($C5408&lt;36,"Youth", $C5408&lt;66, "Middle_age", $C5408&gt;65, "Old")</f>
        <v>Middle_age</v>
      </c>
      <c r="AP5408" t="str">
        <f t="shared" si="254"/>
        <v>1 năm</v>
      </c>
    </row>
    <row r="5409" spans="1:42" x14ac:dyDescent="0.35">
      <c r="A5409" t="s">
        <v>6564</v>
      </c>
      <c r="B5409" t="s">
        <v>19</v>
      </c>
      <c r="C5409">
        <v>63</v>
      </c>
      <c r="D5409" t="s">
        <v>10</v>
      </c>
      <c r="E5409">
        <v>2</v>
      </c>
      <c r="F5409" t="s">
        <v>969</v>
      </c>
      <c r="G5409">
        <v>92610</v>
      </c>
      <c r="H5409">
        <v>33.698728000000003</v>
      </c>
      <c r="I5409">
        <v>-117.67768</v>
      </c>
      <c r="J5409">
        <v>1</v>
      </c>
      <c r="K5409" s="1">
        <v>24</v>
      </c>
      <c r="L5409" t="s">
        <v>99</v>
      </c>
      <c r="M5409" t="s">
        <v>10</v>
      </c>
      <c r="N5409">
        <v>17.27</v>
      </c>
      <c r="O5409" t="s">
        <v>10</v>
      </c>
      <c r="P5409" t="s">
        <v>10</v>
      </c>
      <c r="Q5409" t="s">
        <v>49</v>
      </c>
      <c r="R5409">
        <v>18</v>
      </c>
      <c r="S5409" t="s">
        <v>10</v>
      </c>
      <c r="T5409" t="s">
        <v>13</v>
      </c>
      <c r="U5409" t="s">
        <v>13</v>
      </c>
      <c r="V5409" t="s">
        <v>13</v>
      </c>
      <c r="W5409" t="s">
        <v>13</v>
      </c>
      <c r="X5409" t="s">
        <v>13</v>
      </c>
      <c r="Y5409" t="s">
        <v>13</v>
      </c>
      <c r="Z5409" t="s">
        <v>10</v>
      </c>
      <c r="AA5409" t="s">
        <v>21</v>
      </c>
      <c r="AB5409" t="s">
        <v>13</v>
      </c>
      <c r="AC5409" t="s">
        <v>26</v>
      </c>
      <c r="AD5409">
        <v>54.75</v>
      </c>
      <c r="AE5409">
        <v>1338.15</v>
      </c>
      <c r="AF5409">
        <v>0</v>
      </c>
      <c r="AG5409">
        <v>0</v>
      </c>
      <c r="AH5409">
        <v>414.48</v>
      </c>
      <c r="AI5409">
        <v>1752.63</v>
      </c>
      <c r="AJ5409" t="s">
        <v>27</v>
      </c>
      <c r="AK5409" t="s">
        <v>91</v>
      </c>
      <c r="AL5409" t="s">
        <v>165</v>
      </c>
      <c r="AM5409" t="str">
        <f t="shared" si="252"/>
        <v>Churned</v>
      </c>
      <c r="AN5409" t="str">
        <f t="shared" si="253"/>
        <v>Yes</v>
      </c>
      <c r="AO5409" t="str" cm="1">
        <f t="array" ref="AO5409">_xlfn.IFS($C5409&lt;36,"Youth", $C5409&lt;66, "Middle_age", $C5409&gt;65, "Old")</f>
        <v>Middle_age</v>
      </c>
      <c r="AP5409" t="str">
        <f t="shared" si="254"/>
        <v>2 năm</v>
      </c>
    </row>
    <row r="5410" spans="1:42" x14ac:dyDescent="0.35">
      <c r="A5410" t="s">
        <v>6565</v>
      </c>
      <c r="B5410" t="s">
        <v>9</v>
      </c>
      <c r="C5410">
        <v>41</v>
      </c>
      <c r="D5410" t="s">
        <v>10</v>
      </c>
      <c r="E5410">
        <v>0</v>
      </c>
      <c r="F5410" t="s">
        <v>4664</v>
      </c>
      <c r="G5410">
        <v>92007</v>
      </c>
      <c r="H5410">
        <v>33.015866000000003</v>
      </c>
      <c r="I5410">
        <v>-117.272254</v>
      </c>
      <c r="J5410">
        <v>3</v>
      </c>
      <c r="K5410" s="1">
        <v>53</v>
      </c>
      <c r="L5410" t="s">
        <v>46</v>
      </c>
      <c r="M5410" t="s">
        <v>10</v>
      </c>
      <c r="N5410">
        <v>37.14</v>
      </c>
      <c r="O5410" t="s">
        <v>10</v>
      </c>
      <c r="P5410" t="s">
        <v>10</v>
      </c>
      <c r="Q5410" t="s">
        <v>14</v>
      </c>
      <c r="R5410">
        <v>4</v>
      </c>
      <c r="S5410" t="s">
        <v>10</v>
      </c>
      <c r="T5410" t="s">
        <v>10</v>
      </c>
      <c r="U5410" t="s">
        <v>10</v>
      </c>
      <c r="V5410" t="s">
        <v>13</v>
      </c>
      <c r="W5410" t="s">
        <v>13</v>
      </c>
      <c r="X5410" t="s">
        <v>10</v>
      </c>
      <c r="Y5410" t="s">
        <v>10</v>
      </c>
      <c r="Z5410" t="s">
        <v>10</v>
      </c>
      <c r="AA5410" t="s">
        <v>15</v>
      </c>
      <c r="AB5410" t="s">
        <v>13</v>
      </c>
      <c r="AC5410" t="s">
        <v>26</v>
      </c>
      <c r="AD5410">
        <v>74.099999999999994</v>
      </c>
      <c r="AE5410">
        <v>3833.95</v>
      </c>
      <c r="AF5410">
        <v>0</v>
      </c>
      <c r="AG5410">
        <v>0</v>
      </c>
      <c r="AH5410">
        <v>1968.42</v>
      </c>
      <c r="AI5410">
        <v>5802.37</v>
      </c>
      <c r="AJ5410" t="s">
        <v>17</v>
      </c>
      <c r="AM5410" t="str">
        <f t="shared" si="252"/>
        <v>VIP</v>
      </c>
      <c r="AN5410" t="str">
        <f t="shared" si="253"/>
        <v>No</v>
      </c>
      <c r="AO5410" t="str" cm="1">
        <f t="array" ref="AO5410">_xlfn.IFS($C5410&lt;36,"Youth", $C5410&lt;66, "Middle_age", $C5410&gt;65, "Old")</f>
        <v>Middle_age</v>
      </c>
      <c r="AP5410" t="str">
        <f t="shared" si="254"/>
        <v>5 năm</v>
      </c>
    </row>
    <row r="5411" spans="1:42" x14ac:dyDescent="0.35">
      <c r="A5411" t="s">
        <v>6566</v>
      </c>
      <c r="B5411" t="s">
        <v>9</v>
      </c>
      <c r="C5411">
        <v>60</v>
      </c>
      <c r="D5411" t="s">
        <v>10</v>
      </c>
      <c r="E5411">
        <v>0</v>
      </c>
      <c r="F5411" t="s">
        <v>1670</v>
      </c>
      <c r="G5411">
        <v>91006</v>
      </c>
      <c r="H5411">
        <v>34.137318999999998</v>
      </c>
      <c r="I5411">
        <v>-118.029837</v>
      </c>
      <c r="J5411">
        <v>8</v>
      </c>
      <c r="K5411" s="1">
        <v>42</v>
      </c>
      <c r="L5411" t="s">
        <v>12</v>
      </c>
      <c r="M5411" t="s">
        <v>10</v>
      </c>
      <c r="N5411">
        <v>20.58</v>
      </c>
      <c r="O5411" t="s">
        <v>10</v>
      </c>
      <c r="P5411" t="s">
        <v>10</v>
      </c>
      <c r="Q5411" t="s">
        <v>25</v>
      </c>
      <c r="R5411">
        <v>13</v>
      </c>
      <c r="S5411" t="s">
        <v>13</v>
      </c>
      <c r="T5411" t="s">
        <v>13</v>
      </c>
      <c r="U5411" t="s">
        <v>10</v>
      </c>
      <c r="V5411" t="s">
        <v>10</v>
      </c>
      <c r="W5411" t="s">
        <v>13</v>
      </c>
      <c r="X5411" t="s">
        <v>13</v>
      </c>
      <c r="Y5411" t="s">
        <v>13</v>
      </c>
      <c r="Z5411" t="s">
        <v>10</v>
      </c>
      <c r="AA5411" t="s">
        <v>21</v>
      </c>
      <c r="AB5411" t="s">
        <v>10</v>
      </c>
      <c r="AC5411" t="s">
        <v>16</v>
      </c>
      <c r="AD5411">
        <v>85.9</v>
      </c>
      <c r="AE5411">
        <v>3729.75</v>
      </c>
      <c r="AF5411">
        <v>0</v>
      </c>
      <c r="AG5411">
        <v>0</v>
      </c>
      <c r="AH5411">
        <v>864.36</v>
      </c>
      <c r="AI5411">
        <v>4594.1099999999997</v>
      </c>
      <c r="AJ5411" t="s">
        <v>17</v>
      </c>
      <c r="AM5411" t="str">
        <f t="shared" si="252"/>
        <v>VIP</v>
      </c>
      <c r="AN5411" t="str">
        <f t="shared" si="253"/>
        <v>No</v>
      </c>
      <c r="AO5411" t="str" cm="1">
        <f t="array" ref="AO5411">_xlfn.IFS($C5411&lt;36,"Youth", $C5411&lt;66, "Middle_age", $C5411&gt;65, "Old")</f>
        <v>Middle_age</v>
      </c>
      <c r="AP5411" t="str">
        <f t="shared" si="254"/>
        <v>4 năm</v>
      </c>
    </row>
    <row r="5412" spans="1:42" x14ac:dyDescent="0.35">
      <c r="A5412" t="s">
        <v>6567</v>
      </c>
      <c r="B5412" t="s">
        <v>19</v>
      </c>
      <c r="C5412">
        <v>71</v>
      </c>
      <c r="D5412" t="s">
        <v>10</v>
      </c>
      <c r="E5412">
        <v>0</v>
      </c>
      <c r="F5412" t="s">
        <v>23</v>
      </c>
      <c r="G5412">
        <v>92626</v>
      </c>
      <c r="H5412">
        <v>33.678590999999997</v>
      </c>
      <c r="I5412">
        <v>-117.90547100000001</v>
      </c>
      <c r="J5412">
        <v>8</v>
      </c>
      <c r="K5412" s="1">
        <v>56</v>
      </c>
      <c r="L5412" t="s">
        <v>12</v>
      </c>
      <c r="M5412" t="s">
        <v>10</v>
      </c>
      <c r="N5412">
        <v>31.68</v>
      </c>
      <c r="O5412" t="s">
        <v>13</v>
      </c>
      <c r="P5412" t="s">
        <v>10</v>
      </c>
      <c r="Q5412" t="s">
        <v>49</v>
      </c>
      <c r="R5412">
        <v>30</v>
      </c>
      <c r="S5412" t="s">
        <v>10</v>
      </c>
      <c r="T5412" t="s">
        <v>10</v>
      </c>
      <c r="U5412" t="s">
        <v>10</v>
      </c>
      <c r="V5412" t="s">
        <v>10</v>
      </c>
      <c r="W5412" t="s">
        <v>10</v>
      </c>
      <c r="X5412" t="s">
        <v>10</v>
      </c>
      <c r="Y5412" t="s">
        <v>13</v>
      </c>
      <c r="Z5412" t="s">
        <v>10</v>
      </c>
      <c r="AA5412" t="s">
        <v>43</v>
      </c>
      <c r="AB5412" t="s">
        <v>10</v>
      </c>
      <c r="AC5412" t="s">
        <v>26</v>
      </c>
      <c r="AD5412">
        <v>85.65</v>
      </c>
      <c r="AE5412">
        <v>4824.45</v>
      </c>
      <c r="AF5412">
        <v>0</v>
      </c>
      <c r="AG5412">
        <v>0</v>
      </c>
      <c r="AH5412">
        <v>1774.08</v>
      </c>
      <c r="AI5412">
        <v>6598.53</v>
      </c>
      <c r="AJ5412" t="s">
        <v>17</v>
      </c>
      <c r="AM5412" t="str">
        <f t="shared" si="252"/>
        <v>VIP</v>
      </c>
      <c r="AN5412" t="str">
        <f t="shared" si="253"/>
        <v>No</v>
      </c>
      <c r="AO5412" t="str" cm="1">
        <f t="array" ref="AO5412">_xlfn.IFS($C5412&lt;36,"Youth", $C5412&lt;66, "Middle_age", $C5412&gt;65, "Old")</f>
        <v>Old</v>
      </c>
      <c r="AP5412" t="str">
        <f t="shared" si="254"/>
        <v>5 năm</v>
      </c>
    </row>
    <row r="5413" spans="1:42" x14ac:dyDescent="0.35">
      <c r="A5413" t="s">
        <v>6568</v>
      </c>
      <c r="B5413" t="s">
        <v>19</v>
      </c>
      <c r="C5413">
        <v>29</v>
      </c>
      <c r="D5413" t="s">
        <v>13</v>
      </c>
      <c r="E5413">
        <v>0</v>
      </c>
      <c r="F5413" t="s">
        <v>2529</v>
      </c>
      <c r="G5413">
        <v>91304</v>
      </c>
      <c r="H5413">
        <v>34.224376999999997</v>
      </c>
      <c r="I5413">
        <v>-118.632656</v>
      </c>
      <c r="J5413">
        <v>0</v>
      </c>
      <c r="K5413" s="1">
        <v>28</v>
      </c>
      <c r="L5413" t="s">
        <v>99</v>
      </c>
      <c r="M5413" t="s">
        <v>13</v>
      </c>
      <c r="P5413" t="s">
        <v>10</v>
      </c>
      <c r="Q5413" t="s">
        <v>49</v>
      </c>
      <c r="R5413">
        <v>48</v>
      </c>
      <c r="S5413" t="s">
        <v>13</v>
      </c>
      <c r="T5413" t="s">
        <v>13</v>
      </c>
      <c r="U5413" t="s">
        <v>13</v>
      </c>
      <c r="V5413" t="s">
        <v>10</v>
      </c>
      <c r="W5413" t="s">
        <v>13</v>
      </c>
      <c r="X5413" t="s">
        <v>13</v>
      </c>
      <c r="Y5413" t="s">
        <v>13</v>
      </c>
      <c r="Z5413" t="s">
        <v>10</v>
      </c>
      <c r="AA5413" t="s">
        <v>21</v>
      </c>
      <c r="AB5413" t="s">
        <v>10</v>
      </c>
      <c r="AC5413" t="s">
        <v>16</v>
      </c>
      <c r="AD5413">
        <v>30.1</v>
      </c>
      <c r="AE5413">
        <v>810.85</v>
      </c>
      <c r="AF5413">
        <v>0</v>
      </c>
      <c r="AG5413">
        <v>0</v>
      </c>
      <c r="AH5413">
        <v>0</v>
      </c>
      <c r="AI5413">
        <v>810.85</v>
      </c>
      <c r="AJ5413" t="s">
        <v>17</v>
      </c>
      <c r="AM5413" t="str">
        <f t="shared" si="252"/>
        <v>Stayed</v>
      </c>
      <c r="AN5413" t="str">
        <f t="shared" si="253"/>
        <v>No</v>
      </c>
      <c r="AO5413" t="str" cm="1">
        <f t="array" ref="AO5413">_xlfn.IFS($C5413&lt;36,"Youth", $C5413&lt;66, "Middle_age", $C5413&gt;65, "Old")</f>
        <v>Youth</v>
      </c>
      <c r="AP5413" t="str">
        <f t="shared" si="254"/>
        <v>3 năm</v>
      </c>
    </row>
    <row r="5414" spans="1:42" x14ac:dyDescent="0.35">
      <c r="A5414" t="s">
        <v>6569</v>
      </c>
      <c r="B5414" t="s">
        <v>19</v>
      </c>
      <c r="C5414">
        <v>46</v>
      </c>
      <c r="D5414" t="s">
        <v>13</v>
      </c>
      <c r="E5414">
        <v>1</v>
      </c>
      <c r="F5414" t="s">
        <v>4806</v>
      </c>
      <c r="G5414">
        <v>93518</v>
      </c>
      <c r="H5414">
        <v>35.358953</v>
      </c>
      <c r="I5414">
        <v>-118.527064</v>
      </c>
      <c r="J5414">
        <v>0</v>
      </c>
      <c r="K5414" s="1">
        <v>6</v>
      </c>
      <c r="L5414" t="s">
        <v>12</v>
      </c>
      <c r="M5414" t="s">
        <v>10</v>
      </c>
      <c r="N5414">
        <v>27.78</v>
      </c>
      <c r="O5414" t="s">
        <v>13</v>
      </c>
      <c r="P5414" t="s">
        <v>13</v>
      </c>
      <c r="AA5414" t="s">
        <v>21</v>
      </c>
      <c r="AB5414" t="s">
        <v>13</v>
      </c>
      <c r="AC5414" t="s">
        <v>153</v>
      </c>
      <c r="AD5414">
        <v>19.7</v>
      </c>
      <c r="AE5414">
        <v>111.65</v>
      </c>
      <c r="AF5414">
        <v>0</v>
      </c>
      <c r="AG5414">
        <v>0</v>
      </c>
      <c r="AH5414">
        <v>166.68</v>
      </c>
      <c r="AI5414">
        <v>278.33</v>
      </c>
      <c r="AJ5414" t="s">
        <v>17</v>
      </c>
      <c r="AM5414" t="str">
        <f t="shared" si="252"/>
        <v>Stayed</v>
      </c>
      <c r="AN5414" t="str">
        <f t="shared" si="253"/>
        <v>Yes</v>
      </c>
      <c r="AO5414" t="str" cm="1">
        <f t="array" ref="AO5414">_xlfn.IFS($C5414&lt;36,"Youth", $C5414&lt;66, "Middle_age", $C5414&gt;65, "Old")</f>
        <v>Middle_age</v>
      </c>
      <c r="AP5414" t="str">
        <f t="shared" si="254"/>
        <v>1 năm</v>
      </c>
    </row>
    <row r="5415" spans="1:42" x14ac:dyDescent="0.35">
      <c r="A5415" t="s">
        <v>6570</v>
      </c>
      <c r="B5415" t="s">
        <v>19</v>
      </c>
      <c r="C5415">
        <v>34</v>
      </c>
      <c r="D5415" t="s">
        <v>13</v>
      </c>
      <c r="E5415">
        <v>1</v>
      </c>
      <c r="F5415" t="s">
        <v>3296</v>
      </c>
      <c r="G5415">
        <v>95642</v>
      </c>
      <c r="H5415">
        <v>38.336216</v>
      </c>
      <c r="I5415">
        <v>-120.76900999999999</v>
      </c>
      <c r="J5415">
        <v>0</v>
      </c>
      <c r="K5415" s="1">
        <v>1</v>
      </c>
      <c r="L5415" t="s">
        <v>12</v>
      </c>
      <c r="M5415" t="s">
        <v>10</v>
      </c>
      <c r="N5415">
        <v>39.6</v>
      </c>
      <c r="O5415" t="s">
        <v>13</v>
      </c>
      <c r="P5415" t="s">
        <v>10</v>
      </c>
      <c r="Q5415" t="s">
        <v>49</v>
      </c>
      <c r="R5415">
        <v>17</v>
      </c>
      <c r="S5415" t="s">
        <v>13</v>
      </c>
      <c r="T5415" t="s">
        <v>13</v>
      </c>
      <c r="U5415" t="s">
        <v>13</v>
      </c>
      <c r="V5415" t="s">
        <v>10</v>
      </c>
      <c r="W5415" t="s">
        <v>13</v>
      </c>
      <c r="X5415" t="s">
        <v>13</v>
      </c>
      <c r="Y5415" t="s">
        <v>13</v>
      </c>
      <c r="Z5415" t="s">
        <v>10</v>
      </c>
      <c r="AA5415" t="s">
        <v>21</v>
      </c>
      <c r="AB5415" t="s">
        <v>10</v>
      </c>
      <c r="AC5415" t="s">
        <v>153</v>
      </c>
      <c r="AD5415">
        <v>49.9</v>
      </c>
      <c r="AE5415">
        <v>49.9</v>
      </c>
      <c r="AF5415">
        <v>0</v>
      </c>
      <c r="AG5415">
        <v>0</v>
      </c>
      <c r="AH5415">
        <v>39.6</v>
      </c>
      <c r="AI5415">
        <v>89.5</v>
      </c>
      <c r="AJ5415" t="s">
        <v>27</v>
      </c>
      <c r="AK5415" t="s">
        <v>87</v>
      </c>
      <c r="AL5415" t="s">
        <v>772</v>
      </c>
      <c r="AM5415" t="str">
        <f t="shared" si="252"/>
        <v>Churned</v>
      </c>
      <c r="AN5415" t="str">
        <f t="shared" si="253"/>
        <v>Yes</v>
      </c>
      <c r="AO5415" t="str" cm="1">
        <f t="array" ref="AO5415">_xlfn.IFS($C5415&lt;36,"Youth", $C5415&lt;66, "Middle_age", $C5415&gt;65, "Old")</f>
        <v>Youth</v>
      </c>
      <c r="AP5415" t="str">
        <f t="shared" si="254"/>
        <v>1 năm</v>
      </c>
    </row>
    <row r="5416" spans="1:42" x14ac:dyDescent="0.35">
      <c r="A5416" t="s">
        <v>6571</v>
      </c>
      <c r="B5416" t="s">
        <v>9</v>
      </c>
      <c r="C5416">
        <v>48</v>
      </c>
      <c r="D5416" t="s">
        <v>13</v>
      </c>
      <c r="E5416">
        <v>0</v>
      </c>
      <c r="F5416" t="s">
        <v>3117</v>
      </c>
      <c r="G5416">
        <v>93267</v>
      </c>
      <c r="H5416">
        <v>36.141319000000003</v>
      </c>
      <c r="I5416">
        <v>-119.129075</v>
      </c>
      <c r="J5416">
        <v>0</v>
      </c>
      <c r="K5416" s="1">
        <v>11</v>
      </c>
      <c r="L5416" t="s">
        <v>12</v>
      </c>
      <c r="M5416" t="s">
        <v>10</v>
      </c>
      <c r="N5416">
        <v>15.6</v>
      </c>
      <c r="O5416" t="s">
        <v>10</v>
      </c>
      <c r="P5416" t="s">
        <v>10</v>
      </c>
      <c r="Q5416" t="s">
        <v>25</v>
      </c>
      <c r="R5416">
        <v>4</v>
      </c>
      <c r="S5416" t="s">
        <v>13</v>
      </c>
      <c r="T5416" t="s">
        <v>13</v>
      </c>
      <c r="U5416" t="s">
        <v>13</v>
      </c>
      <c r="V5416" t="s">
        <v>13</v>
      </c>
      <c r="W5416" t="s">
        <v>13</v>
      </c>
      <c r="X5416" t="s">
        <v>13</v>
      </c>
      <c r="Y5416" t="s">
        <v>13</v>
      </c>
      <c r="Z5416" t="s">
        <v>10</v>
      </c>
      <c r="AA5416" t="s">
        <v>21</v>
      </c>
      <c r="AB5416" t="s">
        <v>10</v>
      </c>
      <c r="AC5416" t="s">
        <v>26</v>
      </c>
      <c r="AD5416">
        <v>76.5</v>
      </c>
      <c r="AE5416">
        <v>837.95</v>
      </c>
      <c r="AF5416">
        <v>0</v>
      </c>
      <c r="AG5416">
        <v>0</v>
      </c>
      <c r="AH5416">
        <v>171.6</v>
      </c>
      <c r="AI5416">
        <v>1009.55</v>
      </c>
      <c r="AJ5416" t="s">
        <v>27</v>
      </c>
      <c r="AK5416" t="s">
        <v>33</v>
      </c>
      <c r="AL5416" t="s">
        <v>37</v>
      </c>
      <c r="AM5416" t="str">
        <f t="shared" si="252"/>
        <v>Churned</v>
      </c>
      <c r="AN5416" t="str">
        <f t="shared" si="253"/>
        <v>No</v>
      </c>
      <c r="AO5416" t="str" cm="1">
        <f t="array" ref="AO5416">_xlfn.IFS($C5416&lt;36,"Youth", $C5416&lt;66, "Middle_age", $C5416&gt;65, "Old")</f>
        <v>Middle_age</v>
      </c>
      <c r="AP5416" t="str">
        <f t="shared" si="254"/>
        <v>1 năm</v>
      </c>
    </row>
    <row r="5417" spans="1:42" x14ac:dyDescent="0.35">
      <c r="A5417" t="s">
        <v>6572</v>
      </c>
      <c r="B5417" t="s">
        <v>9</v>
      </c>
      <c r="C5417">
        <v>62</v>
      </c>
      <c r="D5417" t="s">
        <v>10</v>
      </c>
      <c r="E5417">
        <v>0</v>
      </c>
      <c r="F5417" t="s">
        <v>127</v>
      </c>
      <c r="G5417">
        <v>95116</v>
      </c>
      <c r="H5417">
        <v>37.350284000000002</v>
      </c>
      <c r="I5417">
        <v>-121.85285500000001</v>
      </c>
      <c r="J5417">
        <v>0</v>
      </c>
      <c r="K5417" s="1">
        <v>37</v>
      </c>
      <c r="L5417" t="s">
        <v>12</v>
      </c>
      <c r="M5417" t="s">
        <v>10</v>
      </c>
      <c r="N5417">
        <v>37.49</v>
      </c>
      <c r="O5417" t="s">
        <v>10</v>
      </c>
      <c r="P5417" t="s">
        <v>10</v>
      </c>
      <c r="Q5417" t="s">
        <v>25</v>
      </c>
      <c r="R5417">
        <v>29</v>
      </c>
      <c r="S5417" t="s">
        <v>13</v>
      </c>
      <c r="T5417" t="s">
        <v>13</v>
      </c>
      <c r="U5417" t="s">
        <v>10</v>
      </c>
      <c r="V5417" t="s">
        <v>13</v>
      </c>
      <c r="W5417" t="s">
        <v>13</v>
      </c>
      <c r="X5417" t="s">
        <v>13</v>
      </c>
      <c r="Y5417" t="s">
        <v>13</v>
      </c>
      <c r="Z5417" t="s">
        <v>10</v>
      </c>
      <c r="AA5417" t="s">
        <v>21</v>
      </c>
      <c r="AB5417" t="s">
        <v>10</v>
      </c>
      <c r="AC5417" t="s">
        <v>16</v>
      </c>
      <c r="AD5417">
        <v>78.95</v>
      </c>
      <c r="AE5417">
        <v>2839.65</v>
      </c>
      <c r="AF5417">
        <v>0</v>
      </c>
      <c r="AG5417">
        <v>0</v>
      </c>
      <c r="AH5417">
        <v>1387.13</v>
      </c>
      <c r="AI5417">
        <v>4226.78</v>
      </c>
      <c r="AJ5417" t="s">
        <v>27</v>
      </c>
      <c r="AK5417" t="s">
        <v>28</v>
      </c>
      <c r="AL5417" t="s">
        <v>173</v>
      </c>
      <c r="AM5417" t="str">
        <f t="shared" si="252"/>
        <v>Churned</v>
      </c>
      <c r="AN5417" t="str">
        <f t="shared" si="253"/>
        <v>No</v>
      </c>
      <c r="AO5417" t="str" cm="1">
        <f t="array" ref="AO5417">_xlfn.IFS($C5417&lt;36,"Youth", $C5417&lt;66, "Middle_age", $C5417&gt;65, "Old")</f>
        <v>Middle_age</v>
      </c>
      <c r="AP5417" t="str">
        <f t="shared" si="254"/>
        <v>4 năm</v>
      </c>
    </row>
    <row r="5418" spans="1:42" x14ac:dyDescent="0.35">
      <c r="A5418" t="s">
        <v>6573</v>
      </c>
      <c r="B5418" t="s">
        <v>9</v>
      </c>
      <c r="C5418">
        <v>80</v>
      </c>
      <c r="D5418" t="s">
        <v>10</v>
      </c>
      <c r="E5418">
        <v>0</v>
      </c>
      <c r="F5418" t="s">
        <v>583</v>
      </c>
      <c r="G5418">
        <v>94301</v>
      </c>
      <c r="H5418">
        <v>37.444313999999999</v>
      </c>
      <c r="I5418">
        <v>-122.149996</v>
      </c>
      <c r="J5418">
        <v>10</v>
      </c>
      <c r="K5418" s="1">
        <v>56</v>
      </c>
      <c r="L5418" t="s">
        <v>46</v>
      </c>
      <c r="M5418" t="s">
        <v>10</v>
      </c>
      <c r="N5418">
        <v>11.55</v>
      </c>
      <c r="O5418" t="s">
        <v>10</v>
      </c>
      <c r="P5418" t="s">
        <v>10</v>
      </c>
      <c r="Q5418" t="s">
        <v>25</v>
      </c>
      <c r="R5418">
        <v>27</v>
      </c>
      <c r="S5418" t="s">
        <v>10</v>
      </c>
      <c r="T5418" t="s">
        <v>10</v>
      </c>
      <c r="U5418" t="s">
        <v>10</v>
      </c>
      <c r="V5418" t="s">
        <v>10</v>
      </c>
      <c r="W5418" t="s">
        <v>13</v>
      </c>
      <c r="X5418" t="s">
        <v>13</v>
      </c>
      <c r="Y5418" t="s">
        <v>13</v>
      </c>
      <c r="Z5418" t="s">
        <v>10</v>
      </c>
      <c r="AA5418" t="s">
        <v>15</v>
      </c>
      <c r="AB5418" t="s">
        <v>13</v>
      </c>
      <c r="AC5418" t="s">
        <v>26</v>
      </c>
      <c r="AD5418">
        <v>95.65</v>
      </c>
      <c r="AE5418">
        <v>5471.75</v>
      </c>
      <c r="AF5418">
        <v>21.71</v>
      </c>
      <c r="AG5418">
        <v>0</v>
      </c>
      <c r="AH5418">
        <v>646.79999999999995</v>
      </c>
      <c r="AI5418">
        <v>6096.84</v>
      </c>
      <c r="AJ5418" t="s">
        <v>17</v>
      </c>
      <c r="AM5418" t="str">
        <f t="shared" si="252"/>
        <v>VIP</v>
      </c>
      <c r="AN5418" t="str">
        <f t="shared" si="253"/>
        <v>No</v>
      </c>
      <c r="AO5418" t="str" cm="1">
        <f t="array" ref="AO5418">_xlfn.IFS($C5418&lt;36,"Youth", $C5418&lt;66, "Middle_age", $C5418&gt;65, "Old")</f>
        <v>Old</v>
      </c>
      <c r="AP5418" t="str">
        <f t="shared" si="254"/>
        <v>5 năm</v>
      </c>
    </row>
    <row r="5419" spans="1:42" x14ac:dyDescent="0.35">
      <c r="A5419" t="s">
        <v>6574</v>
      </c>
      <c r="B5419" t="s">
        <v>9</v>
      </c>
      <c r="C5419">
        <v>32</v>
      </c>
      <c r="D5419" t="s">
        <v>13</v>
      </c>
      <c r="E5419">
        <v>0</v>
      </c>
      <c r="F5419" t="s">
        <v>2265</v>
      </c>
      <c r="G5419">
        <v>94903</v>
      </c>
      <c r="H5419">
        <v>38.018065</v>
      </c>
      <c r="I5419">
        <v>-122.546024</v>
      </c>
      <c r="J5419">
        <v>0</v>
      </c>
      <c r="K5419" s="1">
        <v>7</v>
      </c>
      <c r="L5419" t="s">
        <v>12</v>
      </c>
      <c r="M5419" t="s">
        <v>10</v>
      </c>
      <c r="N5419">
        <v>6.83</v>
      </c>
      <c r="O5419" t="s">
        <v>13</v>
      </c>
      <c r="P5419" t="s">
        <v>10</v>
      </c>
      <c r="Q5419" t="s">
        <v>49</v>
      </c>
      <c r="R5419">
        <v>17</v>
      </c>
      <c r="S5419" t="s">
        <v>10</v>
      </c>
      <c r="T5419" t="s">
        <v>13</v>
      </c>
      <c r="U5419" t="s">
        <v>13</v>
      </c>
      <c r="V5419" t="s">
        <v>13</v>
      </c>
      <c r="W5419" t="s">
        <v>13</v>
      </c>
      <c r="X5419" t="s">
        <v>10</v>
      </c>
      <c r="Y5419" t="s">
        <v>10</v>
      </c>
      <c r="Z5419" t="s">
        <v>10</v>
      </c>
      <c r="AA5419" t="s">
        <v>15</v>
      </c>
      <c r="AB5419" t="s">
        <v>10</v>
      </c>
      <c r="AC5419" t="s">
        <v>26</v>
      </c>
      <c r="AD5419">
        <v>59.1</v>
      </c>
      <c r="AE5419">
        <v>369.25</v>
      </c>
      <c r="AF5419">
        <v>0</v>
      </c>
      <c r="AG5419">
        <v>0</v>
      </c>
      <c r="AH5419">
        <v>47.81</v>
      </c>
      <c r="AI5419">
        <v>417.06</v>
      </c>
      <c r="AJ5419" t="s">
        <v>17</v>
      </c>
      <c r="AM5419" t="str">
        <f t="shared" si="252"/>
        <v>Stayed</v>
      </c>
      <c r="AN5419" t="str">
        <f t="shared" si="253"/>
        <v>No</v>
      </c>
      <c r="AO5419" t="str" cm="1">
        <f t="array" ref="AO5419">_xlfn.IFS($C5419&lt;36,"Youth", $C5419&lt;66, "Middle_age", $C5419&gt;65, "Old")</f>
        <v>Youth</v>
      </c>
      <c r="AP5419" t="str">
        <f t="shared" si="254"/>
        <v>1 năm</v>
      </c>
    </row>
    <row r="5420" spans="1:42" x14ac:dyDescent="0.35">
      <c r="A5420" t="s">
        <v>6575</v>
      </c>
      <c r="B5420" t="s">
        <v>19</v>
      </c>
      <c r="C5420">
        <v>69</v>
      </c>
      <c r="D5420" t="s">
        <v>13</v>
      </c>
      <c r="E5420">
        <v>0</v>
      </c>
      <c r="F5420" t="s">
        <v>1784</v>
      </c>
      <c r="G5420">
        <v>96148</v>
      </c>
      <c r="H5420">
        <v>39.241239999999998</v>
      </c>
      <c r="I5420">
        <v>-120.054765</v>
      </c>
      <c r="J5420">
        <v>0</v>
      </c>
      <c r="K5420" s="1">
        <v>66</v>
      </c>
      <c r="L5420" t="s">
        <v>12</v>
      </c>
      <c r="M5420" t="s">
        <v>10</v>
      </c>
      <c r="N5420">
        <v>9.9</v>
      </c>
      <c r="O5420" t="s">
        <v>10</v>
      </c>
      <c r="P5420" t="s">
        <v>10</v>
      </c>
      <c r="Q5420" t="s">
        <v>25</v>
      </c>
      <c r="R5420">
        <v>25</v>
      </c>
      <c r="S5420" t="s">
        <v>13</v>
      </c>
      <c r="T5420" t="s">
        <v>10</v>
      </c>
      <c r="U5420" t="s">
        <v>10</v>
      </c>
      <c r="V5420" t="s">
        <v>10</v>
      </c>
      <c r="W5420" t="s">
        <v>10</v>
      </c>
      <c r="X5420" t="s">
        <v>10</v>
      </c>
      <c r="Y5420" t="s">
        <v>13</v>
      </c>
      <c r="Z5420" t="s">
        <v>10</v>
      </c>
      <c r="AA5420" t="s">
        <v>15</v>
      </c>
      <c r="AB5420" t="s">
        <v>13</v>
      </c>
      <c r="AC5420" t="s">
        <v>16</v>
      </c>
      <c r="AD5420">
        <v>110.9</v>
      </c>
      <c r="AE5420">
        <v>7432.05</v>
      </c>
      <c r="AF5420">
        <v>0</v>
      </c>
      <c r="AG5420">
        <v>0</v>
      </c>
      <c r="AH5420">
        <v>653.4</v>
      </c>
      <c r="AI5420">
        <v>8085.45</v>
      </c>
      <c r="AJ5420" t="s">
        <v>27</v>
      </c>
      <c r="AK5420" t="s">
        <v>91</v>
      </c>
      <c r="AL5420" t="s">
        <v>92</v>
      </c>
      <c r="AM5420" t="str">
        <f t="shared" si="252"/>
        <v>Churned</v>
      </c>
      <c r="AN5420" t="str">
        <f t="shared" si="253"/>
        <v>No</v>
      </c>
      <c r="AO5420" t="str" cm="1">
        <f t="array" ref="AO5420">_xlfn.IFS($C5420&lt;36,"Youth", $C5420&lt;66, "Middle_age", $C5420&gt;65, "Old")</f>
        <v>Old</v>
      </c>
      <c r="AP5420" t="str">
        <f t="shared" si="254"/>
        <v>6 năm</v>
      </c>
    </row>
    <row r="5421" spans="1:42" x14ac:dyDescent="0.35">
      <c r="A5421" t="s">
        <v>6576</v>
      </c>
      <c r="B5421" t="s">
        <v>9</v>
      </c>
      <c r="C5421">
        <v>52</v>
      </c>
      <c r="D5421" t="s">
        <v>10</v>
      </c>
      <c r="E5421">
        <v>2</v>
      </c>
      <c r="F5421" t="s">
        <v>2895</v>
      </c>
      <c r="G5421">
        <v>94970</v>
      </c>
      <c r="H5421">
        <v>37.921137000000002</v>
      </c>
      <c r="I5421">
        <v>-122.657562</v>
      </c>
      <c r="J5421">
        <v>7</v>
      </c>
      <c r="K5421" s="1">
        <v>25</v>
      </c>
      <c r="L5421" t="s">
        <v>99</v>
      </c>
      <c r="M5421" t="s">
        <v>10</v>
      </c>
      <c r="N5421">
        <v>13.06</v>
      </c>
      <c r="O5421" t="s">
        <v>13</v>
      </c>
      <c r="P5421" t="s">
        <v>13</v>
      </c>
      <c r="AA5421" t="s">
        <v>15</v>
      </c>
      <c r="AB5421" t="s">
        <v>13</v>
      </c>
      <c r="AC5421" t="s">
        <v>16</v>
      </c>
      <c r="AD5421">
        <v>20.05</v>
      </c>
      <c r="AE5421">
        <v>520.1</v>
      </c>
      <c r="AF5421">
        <v>0</v>
      </c>
      <c r="AG5421">
        <v>0</v>
      </c>
      <c r="AH5421">
        <v>326.5</v>
      </c>
      <c r="AI5421">
        <v>846.6</v>
      </c>
      <c r="AJ5421" t="s">
        <v>17</v>
      </c>
      <c r="AM5421" t="str">
        <f t="shared" si="252"/>
        <v>Stayed</v>
      </c>
      <c r="AN5421" t="str">
        <f t="shared" si="253"/>
        <v>Yes</v>
      </c>
      <c r="AO5421" t="str" cm="1">
        <f t="array" ref="AO5421">_xlfn.IFS($C5421&lt;36,"Youth", $C5421&lt;66, "Middle_age", $C5421&gt;65, "Old")</f>
        <v>Middle_age</v>
      </c>
      <c r="AP5421" t="str">
        <f t="shared" si="254"/>
        <v>3 năm</v>
      </c>
    </row>
    <row r="5422" spans="1:42" x14ac:dyDescent="0.35">
      <c r="A5422" t="s">
        <v>6577</v>
      </c>
      <c r="B5422" t="s">
        <v>19</v>
      </c>
      <c r="C5422">
        <v>50</v>
      </c>
      <c r="D5422" t="s">
        <v>10</v>
      </c>
      <c r="E5422">
        <v>0</v>
      </c>
      <c r="F5422" t="s">
        <v>854</v>
      </c>
      <c r="G5422">
        <v>91765</v>
      </c>
      <c r="H5422">
        <v>33.992415999999999</v>
      </c>
      <c r="I5422">
        <v>-117.807874</v>
      </c>
      <c r="J5422">
        <v>1</v>
      </c>
      <c r="K5422" s="1">
        <v>57</v>
      </c>
      <c r="L5422" t="s">
        <v>46</v>
      </c>
      <c r="M5422" t="s">
        <v>10</v>
      </c>
      <c r="N5422">
        <v>49.29</v>
      </c>
      <c r="O5422" t="s">
        <v>13</v>
      </c>
      <c r="P5422" t="s">
        <v>10</v>
      </c>
      <c r="Q5422" t="s">
        <v>14</v>
      </c>
      <c r="R5422">
        <v>22</v>
      </c>
      <c r="S5422" t="s">
        <v>10</v>
      </c>
      <c r="T5422" t="s">
        <v>10</v>
      </c>
      <c r="U5422" t="s">
        <v>13</v>
      </c>
      <c r="V5422" t="s">
        <v>10</v>
      </c>
      <c r="W5422" t="s">
        <v>13</v>
      </c>
      <c r="X5422" t="s">
        <v>13</v>
      </c>
      <c r="Y5422" t="s">
        <v>13</v>
      </c>
      <c r="Z5422" t="s">
        <v>10</v>
      </c>
      <c r="AA5422" t="s">
        <v>43</v>
      </c>
      <c r="AB5422" t="s">
        <v>10</v>
      </c>
      <c r="AC5422" t="s">
        <v>26</v>
      </c>
      <c r="AD5422">
        <v>59.75</v>
      </c>
      <c r="AE5422">
        <v>3450.15</v>
      </c>
      <c r="AF5422">
        <v>0</v>
      </c>
      <c r="AG5422">
        <v>0</v>
      </c>
      <c r="AH5422">
        <v>2809.53</v>
      </c>
      <c r="AI5422">
        <v>6259.68</v>
      </c>
      <c r="AJ5422" t="s">
        <v>17</v>
      </c>
      <c r="AM5422" t="str">
        <f t="shared" si="252"/>
        <v>VIP</v>
      </c>
      <c r="AN5422" t="str">
        <f t="shared" si="253"/>
        <v>No</v>
      </c>
      <c r="AO5422" t="str" cm="1">
        <f t="array" ref="AO5422">_xlfn.IFS($C5422&lt;36,"Youth", $C5422&lt;66, "Middle_age", $C5422&gt;65, "Old")</f>
        <v>Middle_age</v>
      </c>
      <c r="AP5422" t="str">
        <f t="shared" si="254"/>
        <v>5 năm</v>
      </c>
    </row>
    <row r="5423" spans="1:42" x14ac:dyDescent="0.35">
      <c r="A5423" t="s">
        <v>6578</v>
      </c>
      <c r="B5423" t="s">
        <v>9</v>
      </c>
      <c r="C5423">
        <v>52</v>
      </c>
      <c r="D5423" t="s">
        <v>10</v>
      </c>
      <c r="E5423">
        <v>1</v>
      </c>
      <c r="F5423" t="s">
        <v>4507</v>
      </c>
      <c r="G5423">
        <v>95039</v>
      </c>
      <c r="H5423">
        <v>36.863303000000002</v>
      </c>
      <c r="I5423">
        <v>-121.781632</v>
      </c>
      <c r="J5423">
        <v>1</v>
      </c>
      <c r="K5423" s="1">
        <v>47</v>
      </c>
      <c r="L5423" t="s">
        <v>12</v>
      </c>
      <c r="M5423" t="s">
        <v>10</v>
      </c>
      <c r="N5423">
        <v>1.44</v>
      </c>
      <c r="O5423" t="s">
        <v>13</v>
      </c>
      <c r="P5423" t="s">
        <v>13</v>
      </c>
      <c r="AA5423" t="s">
        <v>43</v>
      </c>
      <c r="AB5423" t="s">
        <v>13</v>
      </c>
      <c r="AC5423" t="s">
        <v>16</v>
      </c>
      <c r="AD5423">
        <v>20.05</v>
      </c>
      <c r="AE5423">
        <v>1016.7</v>
      </c>
      <c r="AF5423">
        <v>0</v>
      </c>
      <c r="AG5423">
        <v>0</v>
      </c>
      <c r="AH5423">
        <v>67.680000000000007</v>
      </c>
      <c r="AI5423">
        <v>1084.3800000000001</v>
      </c>
      <c r="AJ5423" t="s">
        <v>17</v>
      </c>
      <c r="AM5423" t="str">
        <f t="shared" si="252"/>
        <v>Stayed</v>
      </c>
      <c r="AN5423" t="str">
        <f t="shared" si="253"/>
        <v>Yes</v>
      </c>
      <c r="AO5423" t="str" cm="1">
        <f t="array" ref="AO5423">_xlfn.IFS($C5423&lt;36,"Youth", $C5423&lt;66, "Middle_age", $C5423&gt;65, "Old")</f>
        <v>Middle_age</v>
      </c>
      <c r="AP5423" t="str">
        <f t="shared" si="254"/>
        <v>4 năm</v>
      </c>
    </row>
    <row r="5424" spans="1:42" x14ac:dyDescent="0.35">
      <c r="A5424" t="s">
        <v>6579</v>
      </c>
      <c r="B5424" t="s">
        <v>9</v>
      </c>
      <c r="C5424">
        <v>22</v>
      </c>
      <c r="D5424" t="s">
        <v>13</v>
      </c>
      <c r="E5424">
        <v>1</v>
      </c>
      <c r="F5424" t="s">
        <v>1696</v>
      </c>
      <c r="G5424">
        <v>93270</v>
      </c>
      <c r="H5424">
        <v>35.939067999999999</v>
      </c>
      <c r="I5424">
        <v>-119.043666</v>
      </c>
      <c r="J5424">
        <v>0</v>
      </c>
      <c r="K5424" s="1">
        <v>8</v>
      </c>
      <c r="L5424" t="s">
        <v>12</v>
      </c>
      <c r="M5424" t="s">
        <v>13</v>
      </c>
      <c r="P5424" t="s">
        <v>10</v>
      </c>
      <c r="Q5424" t="s">
        <v>49</v>
      </c>
      <c r="R5424">
        <v>51</v>
      </c>
      <c r="S5424" t="s">
        <v>10</v>
      </c>
      <c r="T5424" t="s">
        <v>13</v>
      </c>
      <c r="U5424" t="s">
        <v>13</v>
      </c>
      <c r="V5424" t="s">
        <v>13</v>
      </c>
      <c r="W5424" t="s">
        <v>13</v>
      </c>
      <c r="X5424" t="s">
        <v>10</v>
      </c>
      <c r="Y5424" t="s">
        <v>10</v>
      </c>
      <c r="Z5424" t="s">
        <v>10</v>
      </c>
      <c r="AA5424" t="s">
        <v>21</v>
      </c>
      <c r="AB5424" t="s">
        <v>10</v>
      </c>
      <c r="AC5424" t="s">
        <v>26</v>
      </c>
      <c r="AD5424">
        <v>38.5</v>
      </c>
      <c r="AE5424">
        <v>330.8</v>
      </c>
      <c r="AF5424">
        <v>0</v>
      </c>
      <c r="AG5424">
        <v>0</v>
      </c>
      <c r="AH5424">
        <v>0</v>
      </c>
      <c r="AI5424">
        <v>330.8</v>
      </c>
      <c r="AJ5424" t="s">
        <v>17</v>
      </c>
      <c r="AM5424" t="str">
        <f t="shared" si="252"/>
        <v>Stayed</v>
      </c>
      <c r="AN5424" t="str">
        <f t="shared" si="253"/>
        <v>Yes</v>
      </c>
      <c r="AO5424" t="str" cm="1">
        <f t="array" ref="AO5424">_xlfn.IFS($C5424&lt;36,"Youth", $C5424&lt;66, "Middle_age", $C5424&gt;65, "Old")</f>
        <v>Youth</v>
      </c>
      <c r="AP5424" t="str">
        <f t="shared" si="254"/>
        <v>1 năm</v>
      </c>
    </row>
    <row r="5425" spans="1:42" x14ac:dyDescent="0.35">
      <c r="A5425" t="s">
        <v>6580</v>
      </c>
      <c r="B5425" t="s">
        <v>19</v>
      </c>
      <c r="C5425">
        <v>79</v>
      </c>
      <c r="D5425" t="s">
        <v>13</v>
      </c>
      <c r="E5425">
        <v>0</v>
      </c>
      <c r="F5425" t="s">
        <v>110</v>
      </c>
      <c r="G5425">
        <v>96001</v>
      </c>
      <c r="H5425">
        <v>40.587918999999999</v>
      </c>
      <c r="I5425">
        <v>-122.464732</v>
      </c>
      <c r="J5425">
        <v>0</v>
      </c>
      <c r="K5425" s="1">
        <v>12</v>
      </c>
      <c r="L5425" t="s">
        <v>12</v>
      </c>
      <c r="M5425" t="s">
        <v>13</v>
      </c>
      <c r="P5425" t="s">
        <v>10</v>
      </c>
      <c r="Q5425" t="s">
        <v>49</v>
      </c>
      <c r="R5425">
        <v>4</v>
      </c>
      <c r="S5425" t="s">
        <v>13</v>
      </c>
      <c r="T5425" t="s">
        <v>10</v>
      </c>
      <c r="U5425" t="s">
        <v>13</v>
      </c>
      <c r="V5425" t="s">
        <v>13</v>
      </c>
      <c r="W5425" t="s">
        <v>13</v>
      </c>
      <c r="X5425" t="s">
        <v>13</v>
      </c>
      <c r="Y5425" t="s">
        <v>13</v>
      </c>
      <c r="Z5425" t="s">
        <v>10</v>
      </c>
      <c r="AA5425" t="s">
        <v>43</v>
      </c>
      <c r="AB5425" t="s">
        <v>10</v>
      </c>
      <c r="AC5425" t="s">
        <v>16</v>
      </c>
      <c r="AD5425">
        <v>29.35</v>
      </c>
      <c r="AE5425">
        <v>381.2</v>
      </c>
      <c r="AF5425">
        <v>38.979999999999997</v>
      </c>
      <c r="AG5425">
        <v>0</v>
      </c>
      <c r="AH5425">
        <v>0</v>
      </c>
      <c r="AI5425">
        <v>342.22</v>
      </c>
      <c r="AJ5425" t="s">
        <v>17</v>
      </c>
      <c r="AM5425" t="str">
        <f t="shared" si="252"/>
        <v>Stayed</v>
      </c>
      <c r="AN5425" t="str">
        <f t="shared" si="253"/>
        <v>No</v>
      </c>
      <c r="AO5425" t="str" cm="1">
        <f t="array" ref="AO5425">_xlfn.IFS($C5425&lt;36,"Youth", $C5425&lt;66, "Middle_age", $C5425&gt;65, "Old")</f>
        <v>Old</v>
      </c>
      <c r="AP5425" t="str">
        <f t="shared" si="254"/>
        <v>1 năm</v>
      </c>
    </row>
    <row r="5426" spans="1:42" x14ac:dyDescent="0.35">
      <c r="A5426" t="s">
        <v>6581</v>
      </c>
      <c r="B5426" t="s">
        <v>9</v>
      </c>
      <c r="C5426">
        <v>44</v>
      </c>
      <c r="D5426" t="s">
        <v>10</v>
      </c>
      <c r="E5426">
        <v>3</v>
      </c>
      <c r="F5426" t="s">
        <v>1406</v>
      </c>
      <c r="G5426">
        <v>90274</v>
      </c>
      <c r="H5426">
        <v>33.788207999999997</v>
      </c>
      <c r="I5426">
        <v>-118.404955</v>
      </c>
      <c r="J5426">
        <v>7</v>
      </c>
      <c r="K5426" s="1">
        <v>58</v>
      </c>
      <c r="L5426" t="s">
        <v>12</v>
      </c>
      <c r="M5426" t="s">
        <v>10</v>
      </c>
      <c r="N5426">
        <v>22.65</v>
      </c>
      <c r="O5426" t="s">
        <v>13</v>
      </c>
      <c r="P5426" t="s">
        <v>10</v>
      </c>
      <c r="Q5426" t="s">
        <v>14</v>
      </c>
      <c r="R5426">
        <v>25</v>
      </c>
      <c r="S5426" t="s">
        <v>13</v>
      </c>
      <c r="T5426" t="s">
        <v>13</v>
      </c>
      <c r="U5426" t="s">
        <v>13</v>
      </c>
      <c r="V5426" t="s">
        <v>13</v>
      </c>
      <c r="W5426" t="s">
        <v>13</v>
      </c>
      <c r="X5426" t="s">
        <v>13</v>
      </c>
      <c r="Y5426" t="s">
        <v>13</v>
      </c>
      <c r="Z5426" t="s">
        <v>13</v>
      </c>
      <c r="AA5426" t="s">
        <v>15</v>
      </c>
      <c r="AB5426" t="s">
        <v>10</v>
      </c>
      <c r="AC5426" t="s">
        <v>16</v>
      </c>
      <c r="AD5426">
        <v>44.1</v>
      </c>
      <c r="AE5426">
        <v>2413.0500000000002</v>
      </c>
      <c r="AF5426">
        <v>0</v>
      </c>
      <c r="AG5426">
        <v>150</v>
      </c>
      <c r="AH5426">
        <v>1313.7</v>
      </c>
      <c r="AI5426">
        <v>3876.75</v>
      </c>
      <c r="AJ5426" t="s">
        <v>17</v>
      </c>
      <c r="AM5426" t="str">
        <f t="shared" si="252"/>
        <v>VIP</v>
      </c>
      <c r="AN5426" t="str">
        <f t="shared" si="253"/>
        <v>Yes</v>
      </c>
      <c r="AO5426" t="str" cm="1">
        <f t="array" ref="AO5426">_xlfn.IFS($C5426&lt;36,"Youth", $C5426&lt;66, "Middle_age", $C5426&gt;65, "Old")</f>
        <v>Middle_age</v>
      </c>
      <c r="AP5426" t="str">
        <f t="shared" si="254"/>
        <v>5 năm</v>
      </c>
    </row>
    <row r="5427" spans="1:42" x14ac:dyDescent="0.35">
      <c r="A5427" t="s">
        <v>6582</v>
      </c>
      <c r="B5427" t="s">
        <v>19</v>
      </c>
      <c r="C5427">
        <v>56</v>
      </c>
      <c r="D5427" t="s">
        <v>13</v>
      </c>
      <c r="E5427">
        <v>0</v>
      </c>
      <c r="F5427" t="s">
        <v>1548</v>
      </c>
      <c r="G5427">
        <v>93622</v>
      </c>
      <c r="H5427">
        <v>36.785617999999999</v>
      </c>
      <c r="I5427">
        <v>-120.625382</v>
      </c>
      <c r="J5427">
        <v>0</v>
      </c>
      <c r="K5427" s="1">
        <v>2</v>
      </c>
      <c r="L5427" t="s">
        <v>24</v>
      </c>
      <c r="M5427" t="s">
        <v>10</v>
      </c>
      <c r="N5427">
        <v>3.82</v>
      </c>
      <c r="O5427" t="s">
        <v>13</v>
      </c>
      <c r="P5427" t="s">
        <v>13</v>
      </c>
      <c r="AA5427" t="s">
        <v>21</v>
      </c>
      <c r="AB5427" t="s">
        <v>10</v>
      </c>
      <c r="AC5427" t="s">
        <v>16</v>
      </c>
      <c r="AD5427">
        <v>19.899999999999999</v>
      </c>
      <c r="AE5427">
        <v>33.700000000000003</v>
      </c>
      <c r="AF5427">
        <v>0</v>
      </c>
      <c r="AG5427">
        <v>0</v>
      </c>
      <c r="AH5427">
        <v>7.64</v>
      </c>
      <c r="AI5427">
        <v>41.34</v>
      </c>
      <c r="AJ5427" t="s">
        <v>68</v>
      </c>
      <c r="AM5427" t="str">
        <f t="shared" si="252"/>
        <v>Joined</v>
      </c>
      <c r="AN5427" t="str">
        <f t="shared" si="253"/>
        <v>No</v>
      </c>
      <c r="AO5427" t="str" cm="1">
        <f t="array" ref="AO5427">_xlfn.IFS($C5427&lt;36,"Youth", $C5427&lt;66, "Middle_age", $C5427&gt;65, "Old")</f>
        <v>Middle_age</v>
      </c>
      <c r="AP5427" t="str">
        <f t="shared" si="254"/>
        <v>1 năm</v>
      </c>
    </row>
    <row r="5428" spans="1:42" x14ac:dyDescent="0.35">
      <c r="A5428" t="s">
        <v>6583</v>
      </c>
      <c r="B5428" t="s">
        <v>9</v>
      </c>
      <c r="C5428">
        <v>63</v>
      </c>
      <c r="D5428" t="s">
        <v>13</v>
      </c>
      <c r="E5428">
        <v>0</v>
      </c>
      <c r="F5428" t="s">
        <v>131</v>
      </c>
      <c r="G5428">
        <v>93292</v>
      </c>
      <c r="H5428">
        <v>36.375590000000003</v>
      </c>
      <c r="I5428">
        <v>-119.21168900000001</v>
      </c>
      <c r="J5428">
        <v>0</v>
      </c>
      <c r="K5428" s="1">
        <v>7</v>
      </c>
      <c r="L5428" t="s">
        <v>12</v>
      </c>
      <c r="M5428" t="s">
        <v>10</v>
      </c>
      <c r="N5428">
        <v>26.09</v>
      </c>
      <c r="O5428" t="s">
        <v>13</v>
      </c>
      <c r="P5428" t="s">
        <v>10</v>
      </c>
      <c r="Q5428" t="s">
        <v>25</v>
      </c>
      <c r="R5428">
        <v>2</v>
      </c>
      <c r="S5428" t="s">
        <v>13</v>
      </c>
      <c r="T5428" t="s">
        <v>13</v>
      </c>
      <c r="U5428" t="s">
        <v>13</v>
      </c>
      <c r="V5428" t="s">
        <v>13</v>
      </c>
      <c r="W5428" t="s">
        <v>10</v>
      </c>
      <c r="X5428" t="s">
        <v>13</v>
      </c>
      <c r="Y5428" t="s">
        <v>13</v>
      </c>
      <c r="Z5428" t="s">
        <v>10</v>
      </c>
      <c r="AA5428" t="s">
        <v>21</v>
      </c>
      <c r="AB5428" t="s">
        <v>10</v>
      </c>
      <c r="AC5428" t="s">
        <v>26</v>
      </c>
      <c r="AD5428">
        <v>79</v>
      </c>
      <c r="AE5428">
        <v>522.95000000000005</v>
      </c>
      <c r="AF5428">
        <v>0</v>
      </c>
      <c r="AG5428">
        <v>0</v>
      </c>
      <c r="AH5428">
        <v>182.63</v>
      </c>
      <c r="AI5428">
        <v>705.58</v>
      </c>
      <c r="AJ5428" t="s">
        <v>27</v>
      </c>
      <c r="AK5428" t="s">
        <v>91</v>
      </c>
      <c r="AL5428" t="s">
        <v>165</v>
      </c>
      <c r="AM5428" t="str">
        <f t="shared" si="252"/>
        <v>Churned</v>
      </c>
      <c r="AN5428" t="str">
        <f t="shared" si="253"/>
        <v>No</v>
      </c>
      <c r="AO5428" t="str" cm="1">
        <f t="array" ref="AO5428">_xlfn.IFS($C5428&lt;36,"Youth", $C5428&lt;66, "Middle_age", $C5428&gt;65, "Old")</f>
        <v>Middle_age</v>
      </c>
      <c r="AP5428" t="str">
        <f t="shared" si="254"/>
        <v>1 năm</v>
      </c>
    </row>
    <row r="5429" spans="1:42" x14ac:dyDescent="0.35">
      <c r="A5429" t="s">
        <v>6584</v>
      </c>
      <c r="B5429" t="s">
        <v>19</v>
      </c>
      <c r="C5429">
        <v>23</v>
      </c>
      <c r="D5429" t="s">
        <v>13</v>
      </c>
      <c r="E5429">
        <v>0</v>
      </c>
      <c r="F5429" t="s">
        <v>105</v>
      </c>
      <c r="G5429">
        <v>90057</v>
      </c>
      <c r="H5429">
        <v>34.061917999999999</v>
      </c>
      <c r="I5429">
        <v>-118.277939</v>
      </c>
      <c r="J5429">
        <v>0</v>
      </c>
      <c r="K5429" s="1">
        <v>52</v>
      </c>
      <c r="L5429" t="s">
        <v>46</v>
      </c>
      <c r="M5429" t="s">
        <v>10</v>
      </c>
      <c r="N5429">
        <v>29.16</v>
      </c>
      <c r="O5429" t="s">
        <v>10</v>
      </c>
      <c r="P5429" t="s">
        <v>10</v>
      </c>
      <c r="Q5429" t="s">
        <v>14</v>
      </c>
      <c r="R5429">
        <v>73</v>
      </c>
      <c r="S5429" t="s">
        <v>10</v>
      </c>
      <c r="T5429" t="s">
        <v>13</v>
      </c>
      <c r="U5429" t="s">
        <v>13</v>
      </c>
      <c r="V5429" t="s">
        <v>10</v>
      </c>
      <c r="W5429" t="s">
        <v>10</v>
      </c>
      <c r="X5429" t="s">
        <v>10</v>
      </c>
      <c r="Y5429" t="s">
        <v>10</v>
      </c>
      <c r="Z5429" t="s">
        <v>10</v>
      </c>
      <c r="AA5429" t="s">
        <v>43</v>
      </c>
      <c r="AB5429" t="s">
        <v>10</v>
      </c>
      <c r="AC5429" t="s">
        <v>16</v>
      </c>
      <c r="AD5429">
        <v>79.75</v>
      </c>
      <c r="AE5429">
        <v>4217.8</v>
      </c>
      <c r="AF5429">
        <v>0</v>
      </c>
      <c r="AG5429">
        <v>0</v>
      </c>
      <c r="AH5429">
        <v>1516.32</v>
      </c>
      <c r="AI5429">
        <v>5734.12</v>
      </c>
      <c r="AJ5429" t="s">
        <v>17</v>
      </c>
      <c r="AM5429" t="str">
        <f t="shared" si="252"/>
        <v>VIP</v>
      </c>
      <c r="AN5429" t="str">
        <f t="shared" si="253"/>
        <v>No</v>
      </c>
      <c r="AO5429" t="str" cm="1">
        <f t="array" ref="AO5429">_xlfn.IFS($C5429&lt;36,"Youth", $C5429&lt;66, "Middle_age", $C5429&gt;65, "Old")</f>
        <v>Youth</v>
      </c>
      <c r="AP5429" t="str">
        <f t="shared" si="254"/>
        <v>5 năm</v>
      </c>
    </row>
    <row r="5430" spans="1:42" x14ac:dyDescent="0.35">
      <c r="A5430" t="s">
        <v>6585</v>
      </c>
      <c r="B5430" t="s">
        <v>19</v>
      </c>
      <c r="C5430">
        <v>56</v>
      </c>
      <c r="D5430" t="s">
        <v>10</v>
      </c>
      <c r="E5430">
        <v>0</v>
      </c>
      <c r="F5430" t="s">
        <v>121</v>
      </c>
      <c r="G5430">
        <v>92107</v>
      </c>
      <c r="H5430">
        <v>32.741852000000002</v>
      </c>
      <c r="I5430">
        <v>-117.243453</v>
      </c>
      <c r="J5430">
        <v>8</v>
      </c>
      <c r="K5430" s="1">
        <v>70</v>
      </c>
      <c r="L5430" t="s">
        <v>42</v>
      </c>
      <c r="M5430" t="s">
        <v>10</v>
      </c>
      <c r="N5430">
        <v>27.97</v>
      </c>
      <c r="O5430" t="s">
        <v>10</v>
      </c>
      <c r="P5430" t="s">
        <v>10</v>
      </c>
      <c r="Q5430" t="s">
        <v>14</v>
      </c>
      <c r="R5430">
        <v>2</v>
      </c>
      <c r="S5430" t="s">
        <v>10</v>
      </c>
      <c r="T5430" t="s">
        <v>10</v>
      </c>
      <c r="U5430" t="s">
        <v>10</v>
      </c>
      <c r="V5430" t="s">
        <v>10</v>
      </c>
      <c r="W5430" t="s">
        <v>10</v>
      </c>
      <c r="X5430" t="s">
        <v>13</v>
      </c>
      <c r="Y5430" t="s">
        <v>13</v>
      </c>
      <c r="Z5430" t="s">
        <v>10</v>
      </c>
      <c r="AA5430" t="s">
        <v>43</v>
      </c>
      <c r="AB5430" t="s">
        <v>10</v>
      </c>
      <c r="AC5430" t="s">
        <v>26</v>
      </c>
      <c r="AD5430">
        <v>79.25</v>
      </c>
      <c r="AE5430">
        <v>5731.85</v>
      </c>
      <c r="AF5430">
        <v>0</v>
      </c>
      <c r="AG5430">
        <v>0</v>
      </c>
      <c r="AH5430">
        <v>1957.9</v>
      </c>
      <c r="AI5430">
        <v>7689.75</v>
      </c>
      <c r="AJ5430" t="s">
        <v>17</v>
      </c>
      <c r="AM5430" t="str">
        <f t="shared" si="252"/>
        <v>VIP</v>
      </c>
      <c r="AN5430" t="str">
        <f t="shared" si="253"/>
        <v>No</v>
      </c>
      <c r="AO5430" t="str" cm="1">
        <f t="array" ref="AO5430">_xlfn.IFS($C5430&lt;36,"Youth", $C5430&lt;66, "Middle_age", $C5430&gt;65, "Old")</f>
        <v>Middle_age</v>
      </c>
      <c r="AP5430" t="str">
        <f t="shared" si="254"/>
        <v>6 năm</v>
      </c>
    </row>
    <row r="5431" spans="1:42" x14ac:dyDescent="0.35">
      <c r="A5431" t="s">
        <v>6586</v>
      </c>
      <c r="B5431" t="s">
        <v>9</v>
      </c>
      <c r="C5431">
        <v>32</v>
      </c>
      <c r="D5431" t="s">
        <v>13</v>
      </c>
      <c r="E5431">
        <v>0</v>
      </c>
      <c r="F5431" t="s">
        <v>98</v>
      </c>
      <c r="G5431">
        <v>95442</v>
      </c>
      <c r="H5431">
        <v>38.368744</v>
      </c>
      <c r="I5431">
        <v>-122.522642</v>
      </c>
      <c r="J5431">
        <v>0</v>
      </c>
      <c r="K5431" s="1">
        <v>22</v>
      </c>
      <c r="L5431" t="s">
        <v>12</v>
      </c>
      <c r="M5431" t="s">
        <v>10</v>
      </c>
      <c r="N5431">
        <v>3.95</v>
      </c>
      <c r="O5431" t="s">
        <v>13</v>
      </c>
      <c r="P5431" t="s">
        <v>10</v>
      </c>
      <c r="Q5431" t="s">
        <v>49</v>
      </c>
      <c r="R5431">
        <v>30</v>
      </c>
      <c r="S5431" t="s">
        <v>10</v>
      </c>
      <c r="T5431" t="s">
        <v>13</v>
      </c>
      <c r="U5431" t="s">
        <v>13</v>
      </c>
      <c r="V5431" t="s">
        <v>13</v>
      </c>
      <c r="W5431" t="s">
        <v>13</v>
      </c>
      <c r="X5431" t="s">
        <v>13</v>
      </c>
      <c r="Y5431" t="s">
        <v>13</v>
      </c>
      <c r="Z5431" t="s">
        <v>13</v>
      </c>
      <c r="AA5431" t="s">
        <v>21</v>
      </c>
      <c r="AB5431" t="s">
        <v>10</v>
      </c>
      <c r="AC5431" t="s">
        <v>16</v>
      </c>
      <c r="AD5431">
        <v>48.8</v>
      </c>
      <c r="AE5431">
        <v>1054.5999999999999</v>
      </c>
      <c r="AF5431">
        <v>0</v>
      </c>
      <c r="AG5431">
        <v>20</v>
      </c>
      <c r="AH5431">
        <v>86.9</v>
      </c>
      <c r="AI5431">
        <v>1161.5</v>
      </c>
      <c r="AJ5431" t="s">
        <v>27</v>
      </c>
      <c r="AK5431" t="s">
        <v>28</v>
      </c>
      <c r="AL5431" t="s">
        <v>74</v>
      </c>
      <c r="AM5431" t="str">
        <f t="shared" si="252"/>
        <v>Churned</v>
      </c>
      <c r="AN5431" t="str">
        <f t="shared" si="253"/>
        <v>No</v>
      </c>
      <c r="AO5431" t="str" cm="1">
        <f t="array" ref="AO5431">_xlfn.IFS($C5431&lt;36,"Youth", $C5431&lt;66, "Middle_age", $C5431&gt;65, "Old")</f>
        <v>Youth</v>
      </c>
      <c r="AP5431" t="str">
        <f t="shared" si="254"/>
        <v>2 năm</v>
      </c>
    </row>
    <row r="5432" spans="1:42" x14ac:dyDescent="0.35">
      <c r="A5432" t="s">
        <v>6587</v>
      </c>
      <c r="B5432" t="s">
        <v>19</v>
      </c>
      <c r="C5432">
        <v>76</v>
      </c>
      <c r="D5432" t="s">
        <v>10</v>
      </c>
      <c r="E5432">
        <v>0</v>
      </c>
      <c r="F5432" t="s">
        <v>5920</v>
      </c>
      <c r="G5432">
        <v>93668</v>
      </c>
      <c r="H5432">
        <v>36.635660999999999</v>
      </c>
      <c r="I5432">
        <v>-120.28864400000001</v>
      </c>
      <c r="J5432">
        <v>3</v>
      </c>
      <c r="K5432" s="1">
        <v>46</v>
      </c>
      <c r="L5432" t="s">
        <v>12</v>
      </c>
      <c r="M5432" t="s">
        <v>10</v>
      </c>
      <c r="N5432">
        <v>49.11</v>
      </c>
      <c r="O5432" t="s">
        <v>10</v>
      </c>
      <c r="P5432" t="s">
        <v>10</v>
      </c>
      <c r="Q5432" t="s">
        <v>25</v>
      </c>
      <c r="R5432">
        <v>17</v>
      </c>
      <c r="S5432" t="s">
        <v>10</v>
      </c>
      <c r="T5432" t="s">
        <v>10</v>
      </c>
      <c r="U5432" t="s">
        <v>10</v>
      </c>
      <c r="V5432" t="s">
        <v>13</v>
      </c>
      <c r="W5432" t="s">
        <v>10</v>
      </c>
      <c r="X5432" t="s">
        <v>13</v>
      </c>
      <c r="Y5432" t="s">
        <v>13</v>
      </c>
      <c r="Z5432" t="s">
        <v>10</v>
      </c>
      <c r="AA5432" t="s">
        <v>21</v>
      </c>
      <c r="AB5432" t="s">
        <v>10</v>
      </c>
      <c r="AC5432" t="s">
        <v>26</v>
      </c>
      <c r="AD5432">
        <v>100.7</v>
      </c>
      <c r="AE5432">
        <v>4541.2</v>
      </c>
      <c r="AF5432">
        <v>46.64</v>
      </c>
      <c r="AG5432">
        <v>0</v>
      </c>
      <c r="AH5432">
        <v>2259.06</v>
      </c>
      <c r="AI5432">
        <v>6753.62</v>
      </c>
      <c r="AJ5432" t="s">
        <v>27</v>
      </c>
      <c r="AK5432" t="s">
        <v>33</v>
      </c>
      <c r="AL5432" t="s">
        <v>34</v>
      </c>
      <c r="AM5432" t="str">
        <f t="shared" si="252"/>
        <v>Churned</v>
      </c>
      <c r="AN5432" t="str">
        <f t="shared" si="253"/>
        <v>No</v>
      </c>
      <c r="AO5432" t="str" cm="1">
        <f t="array" ref="AO5432">_xlfn.IFS($C5432&lt;36,"Youth", $C5432&lt;66, "Middle_age", $C5432&gt;65, "Old")</f>
        <v>Old</v>
      </c>
      <c r="AP5432" t="str">
        <f t="shared" si="254"/>
        <v>4 năm</v>
      </c>
    </row>
    <row r="5433" spans="1:42" x14ac:dyDescent="0.35">
      <c r="A5433" t="s">
        <v>6588</v>
      </c>
      <c r="B5433" t="s">
        <v>19</v>
      </c>
      <c r="C5433">
        <v>21</v>
      </c>
      <c r="D5433" t="s">
        <v>13</v>
      </c>
      <c r="E5433">
        <v>1</v>
      </c>
      <c r="F5433" t="s">
        <v>181</v>
      </c>
      <c r="G5433">
        <v>93704</v>
      </c>
      <c r="H5433">
        <v>36.799647999999998</v>
      </c>
      <c r="I5433">
        <v>-119.801247</v>
      </c>
      <c r="J5433">
        <v>0</v>
      </c>
      <c r="K5433" s="1">
        <v>39</v>
      </c>
      <c r="L5433" t="s">
        <v>99</v>
      </c>
      <c r="M5433" t="s">
        <v>10</v>
      </c>
      <c r="N5433">
        <v>14.72</v>
      </c>
      <c r="O5433" t="s">
        <v>10</v>
      </c>
      <c r="P5433" t="s">
        <v>10</v>
      </c>
      <c r="Q5433" t="s">
        <v>25</v>
      </c>
      <c r="R5433">
        <v>85</v>
      </c>
      <c r="S5433" t="s">
        <v>13</v>
      </c>
      <c r="T5433" t="s">
        <v>13</v>
      </c>
      <c r="U5433" t="s">
        <v>13</v>
      </c>
      <c r="V5433" t="s">
        <v>10</v>
      </c>
      <c r="W5433" t="s">
        <v>10</v>
      </c>
      <c r="X5433" t="s">
        <v>10</v>
      </c>
      <c r="Y5433" t="s">
        <v>10</v>
      </c>
      <c r="Z5433" t="s">
        <v>10</v>
      </c>
      <c r="AA5433" t="s">
        <v>43</v>
      </c>
      <c r="AB5433" t="s">
        <v>13</v>
      </c>
      <c r="AC5433" t="s">
        <v>16</v>
      </c>
      <c r="AD5433">
        <v>100.55</v>
      </c>
      <c r="AE5433">
        <v>3895.35</v>
      </c>
      <c r="AF5433">
        <v>0</v>
      </c>
      <c r="AG5433">
        <v>0</v>
      </c>
      <c r="AH5433">
        <v>574.08000000000004</v>
      </c>
      <c r="AI5433">
        <v>4469.43</v>
      </c>
      <c r="AJ5433" t="s">
        <v>17</v>
      </c>
      <c r="AM5433" t="str">
        <f t="shared" si="252"/>
        <v>VIP</v>
      </c>
      <c r="AN5433" t="str">
        <f t="shared" si="253"/>
        <v>Yes</v>
      </c>
      <c r="AO5433" t="str" cm="1">
        <f t="array" ref="AO5433">_xlfn.IFS($C5433&lt;36,"Youth", $C5433&lt;66, "Middle_age", $C5433&gt;65, "Old")</f>
        <v>Youth</v>
      </c>
      <c r="AP5433" t="str">
        <f t="shared" si="254"/>
        <v>4 năm</v>
      </c>
    </row>
    <row r="5434" spans="1:42" x14ac:dyDescent="0.35">
      <c r="A5434" t="s">
        <v>6589</v>
      </c>
      <c r="B5434" t="s">
        <v>9</v>
      </c>
      <c r="C5434">
        <v>31</v>
      </c>
      <c r="D5434" t="s">
        <v>10</v>
      </c>
      <c r="E5434">
        <v>3</v>
      </c>
      <c r="F5434" t="s">
        <v>682</v>
      </c>
      <c r="G5434">
        <v>96065</v>
      </c>
      <c r="H5434">
        <v>40.877552000000001</v>
      </c>
      <c r="I5434">
        <v>-121.885884</v>
      </c>
      <c r="J5434">
        <v>0</v>
      </c>
      <c r="K5434" s="1">
        <v>63</v>
      </c>
      <c r="L5434" t="s">
        <v>46</v>
      </c>
      <c r="M5434" t="s">
        <v>10</v>
      </c>
      <c r="N5434">
        <v>41.84</v>
      </c>
      <c r="O5434" t="s">
        <v>13</v>
      </c>
      <c r="P5434" t="s">
        <v>13</v>
      </c>
      <c r="AA5434" t="s">
        <v>43</v>
      </c>
      <c r="AB5434" t="s">
        <v>13</v>
      </c>
      <c r="AC5434" t="s">
        <v>26</v>
      </c>
      <c r="AD5434">
        <v>19.350000000000001</v>
      </c>
      <c r="AE5434">
        <v>1263.8499999999999</v>
      </c>
      <c r="AF5434">
        <v>0</v>
      </c>
      <c r="AG5434">
        <v>0</v>
      </c>
      <c r="AH5434">
        <v>2635.92</v>
      </c>
      <c r="AI5434">
        <v>3899.77</v>
      </c>
      <c r="AJ5434" t="s">
        <v>17</v>
      </c>
      <c r="AM5434" t="str">
        <f t="shared" si="252"/>
        <v>VIP</v>
      </c>
      <c r="AN5434" t="str">
        <f t="shared" si="253"/>
        <v>Yes</v>
      </c>
      <c r="AO5434" t="str" cm="1">
        <f t="array" ref="AO5434">_xlfn.IFS($C5434&lt;36,"Youth", $C5434&lt;66, "Middle_age", $C5434&gt;65, "Old")</f>
        <v>Youth</v>
      </c>
      <c r="AP5434" t="str">
        <f t="shared" si="254"/>
        <v>6 năm</v>
      </c>
    </row>
    <row r="5435" spans="1:42" x14ac:dyDescent="0.35">
      <c r="A5435" t="s">
        <v>6590</v>
      </c>
      <c r="B5435" t="s">
        <v>19</v>
      </c>
      <c r="C5435">
        <v>56</v>
      </c>
      <c r="D5435" t="s">
        <v>10</v>
      </c>
      <c r="E5435">
        <v>1</v>
      </c>
      <c r="F5435" t="s">
        <v>105</v>
      </c>
      <c r="G5435">
        <v>90029</v>
      </c>
      <c r="H5435">
        <v>34.089953000000001</v>
      </c>
      <c r="I5435">
        <v>-118.29482400000001</v>
      </c>
      <c r="J5435">
        <v>5</v>
      </c>
      <c r="K5435" s="1">
        <v>10</v>
      </c>
      <c r="L5435" t="s">
        <v>12</v>
      </c>
      <c r="M5435" t="s">
        <v>10</v>
      </c>
      <c r="N5435">
        <v>15.51</v>
      </c>
      <c r="O5435" t="s">
        <v>13</v>
      </c>
      <c r="P5435" t="s">
        <v>13</v>
      </c>
      <c r="AA5435" t="s">
        <v>43</v>
      </c>
      <c r="AB5435" t="s">
        <v>13</v>
      </c>
      <c r="AC5435" t="s">
        <v>16</v>
      </c>
      <c r="AD5435">
        <v>19.850000000000001</v>
      </c>
      <c r="AE5435">
        <v>198.5</v>
      </c>
      <c r="AF5435">
        <v>0</v>
      </c>
      <c r="AG5435">
        <v>0</v>
      </c>
      <c r="AH5435">
        <v>155.1</v>
      </c>
      <c r="AI5435">
        <v>353.6</v>
      </c>
      <c r="AJ5435" t="s">
        <v>17</v>
      </c>
      <c r="AM5435" t="str">
        <f t="shared" si="252"/>
        <v>Stayed</v>
      </c>
      <c r="AN5435" t="str">
        <f t="shared" si="253"/>
        <v>Yes</v>
      </c>
      <c r="AO5435" t="str" cm="1">
        <f t="array" ref="AO5435">_xlfn.IFS($C5435&lt;36,"Youth", $C5435&lt;66, "Middle_age", $C5435&gt;65, "Old")</f>
        <v>Middle_age</v>
      </c>
      <c r="AP5435" t="str">
        <f t="shared" si="254"/>
        <v>1 năm</v>
      </c>
    </row>
    <row r="5436" spans="1:42" x14ac:dyDescent="0.35">
      <c r="A5436" t="s">
        <v>6591</v>
      </c>
      <c r="B5436" t="s">
        <v>9</v>
      </c>
      <c r="C5436">
        <v>48</v>
      </c>
      <c r="D5436" t="s">
        <v>10</v>
      </c>
      <c r="E5436">
        <v>4</v>
      </c>
      <c r="F5436" t="s">
        <v>67</v>
      </c>
      <c r="G5436">
        <v>92069</v>
      </c>
      <c r="H5436">
        <v>33.162624000000001</v>
      </c>
      <c r="I5436">
        <v>-117.170863</v>
      </c>
      <c r="J5436">
        <v>1</v>
      </c>
      <c r="K5436" s="1">
        <v>54</v>
      </c>
      <c r="L5436" t="s">
        <v>12</v>
      </c>
      <c r="M5436" t="s">
        <v>10</v>
      </c>
      <c r="N5436">
        <v>41.93</v>
      </c>
      <c r="O5436" t="s">
        <v>13</v>
      </c>
      <c r="P5436" t="s">
        <v>13</v>
      </c>
      <c r="AA5436" t="s">
        <v>43</v>
      </c>
      <c r="AB5436" t="s">
        <v>10</v>
      </c>
      <c r="AC5436" t="s">
        <v>26</v>
      </c>
      <c r="AD5436">
        <v>-3</v>
      </c>
      <c r="AE5436">
        <v>1092.3499999999999</v>
      </c>
      <c r="AF5436">
        <v>0</v>
      </c>
      <c r="AG5436">
        <v>0</v>
      </c>
      <c r="AH5436">
        <v>2264.2199999999998</v>
      </c>
      <c r="AI5436">
        <v>3356.57</v>
      </c>
      <c r="AJ5436" t="s">
        <v>17</v>
      </c>
      <c r="AM5436" t="str">
        <f t="shared" si="252"/>
        <v>VIP</v>
      </c>
      <c r="AN5436" t="str">
        <f t="shared" si="253"/>
        <v>Yes</v>
      </c>
      <c r="AO5436" t="str" cm="1">
        <f t="array" ref="AO5436">_xlfn.IFS($C5436&lt;36,"Youth", $C5436&lt;66, "Middle_age", $C5436&gt;65, "Old")</f>
        <v>Middle_age</v>
      </c>
      <c r="AP5436" t="str">
        <f t="shared" si="254"/>
        <v>5 năm</v>
      </c>
    </row>
    <row r="5437" spans="1:42" x14ac:dyDescent="0.35">
      <c r="A5437" t="s">
        <v>6592</v>
      </c>
      <c r="B5437" t="s">
        <v>19</v>
      </c>
      <c r="C5437">
        <v>22</v>
      </c>
      <c r="D5437" t="s">
        <v>13</v>
      </c>
      <c r="E5437">
        <v>0</v>
      </c>
      <c r="F5437" t="s">
        <v>2769</v>
      </c>
      <c r="G5437">
        <v>93446</v>
      </c>
      <c r="H5437">
        <v>35.634222000000001</v>
      </c>
      <c r="I5437">
        <v>-120.728341</v>
      </c>
      <c r="J5437">
        <v>0</v>
      </c>
      <c r="K5437" s="1">
        <v>11</v>
      </c>
      <c r="L5437" t="s">
        <v>32</v>
      </c>
      <c r="M5437" t="s">
        <v>10</v>
      </c>
      <c r="N5437">
        <v>33.479999999999997</v>
      </c>
      <c r="O5437" t="s">
        <v>13</v>
      </c>
      <c r="P5437" t="s">
        <v>13</v>
      </c>
      <c r="AA5437" t="s">
        <v>15</v>
      </c>
      <c r="AB5437" t="s">
        <v>13</v>
      </c>
      <c r="AC5437" t="s">
        <v>153</v>
      </c>
      <c r="AD5437">
        <v>19.5</v>
      </c>
      <c r="AE5437">
        <v>226.8</v>
      </c>
      <c r="AF5437">
        <v>0</v>
      </c>
      <c r="AG5437">
        <v>0</v>
      </c>
      <c r="AH5437">
        <v>368.28</v>
      </c>
      <c r="AI5437">
        <v>595.08000000000004</v>
      </c>
      <c r="AJ5437" t="s">
        <v>17</v>
      </c>
      <c r="AM5437" t="str">
        <f t="shared" si="252"/>
        <v>Stayed</v>
      </c>
      <c r="AN5437" t="str">
        <f t="shared" si="253"/>
        <v>No</v>
      </c>
      <c r="AO5437" t="str" cm="1">
        <f t="array" ref="AO5437">_xlfn.IFS($C5437&lt;36,"Youth", $C5437&lt;66, "Middle_age", $C5437&gt;65, "Old")</f>
        <v>Youth</v>
      </c>
      <c r="AP5437" t="str">
        <f t="shared" si="254"/>
        <v>1 năm</v>
      </c>
    </row>
    <row r="5438" spans="1:42" x14ac:dyDescent="0.35">
      <c r="A5438" t="s">
        <v>6593</v>
      </c>
      <c r="B5438" t="s">
        <v>19</v>
      </c>
      <c r="C5438">
        <v>36</v>
      </c>
      <c r="D5438" t="s">
        <v>10</v>
      </c>
      <c r="E5438">
        <v>0</v>
      </c>
      <c r="F5438" t="s">
        <v>1507</v>
      </c>
      <c r="G5438">
        <v>94608</v>
      </c>
      <c r="H5438">
        <v>37.837260000000001</v>
      </c>
      <c r="I5438">
        <v>-122.287648</v>
      </c>
      <c r="J5438">
        <v>5</v>
      </c>
      <c r="K5438" s="1">
        <v>71</v>
      </c>
      <c r="L5438" t="s">
        <v>42</v>
      </c>
      <c r="M5438" t="s">
        <v>10</v>
      </c>
      <c r="N5438">
        <v>10.97</v>
      </c>
      <c r="O5438" t="s">
        <v>10</v>
      </c>
      <c r="P5438" t="s">
        <v>10</v>
      </c>
      <c r="Q5438" t="s">
        <v>49</v>
      </c>
      <c r="R5438">
        <v>20</v>
      </c>
      <c r="S5438" t="s">
        <v>10</v>
      </c>
      <c r="T5438" t="s">
        <v>10</v>
      </c>
      <c r="U5438" t="s">
        <v>10</v>
      </c>
      <c r="V5438" t="s">
        <v>10</v>
      </c>
      <c r="W5438" t="s">
        <v>13</v>
      </c>
      <c r="X5438" t="s">
        <v>10</v>
      </c>
      <c r="Y5438" t="s">
        <v>10</v>
      </c>
      <c r="Z5438" t="s">
        <v>10</v>
      </c>
      <c r="AA5438" t="s">
        <v>43</v>
      </c>
      <c r="AB5438" t="s">
        <v>10</v>
      </c>
      <c r="AC5438" t="s">
        <v>16</v>
      </c>
      <c r="AD5438">
        <v>80.099999999999994</v>
      </c>
      <c r="AE5438">
        <v>5585.4</v>
      </c>
      <c r="AF5438">
        <v>0</v>
      </c>
      <c r="AG5438">
        <v>0</v>
      </c>
      <c r="AH5438">
        <v>778.87</v>
      </c>
      <c r="AI5438">
        <v>6364.27</v>
      </c>
      <c r="AJ5438" t="s">
        <v>17</v>
      </c>
      <c r="AM5438" t="str">
        <f t="shared" si="252"/>
        <v>VIP</v>
      </c>
      <c r="AN5438" t="str">
        <f t="shared" si="253"/>
        <v>No</v>
      </c>
      <c r="AO5438" t="str" cm="1">
        <f t="array" ref="AO5438">_xlfn.IFS($C5438&lt;36,"Youth", $C5438&lt;66, "Middle_age", $C5438&gt;65, "Old")</f>
        <v>Middle_age</v>
      </c>
      <c r="AP5438" t="str">
        <f t="shared" si="254"/>
        <v>6 năm</v>
      </c>
    </row>
    <row r="5439" spans="1:42" x14ac:dyDescent="0.35">
      <c r="A5439" t="s">
        <v>6594</v>
      </c>
      <c r="B5439" t="s">
        <v>19</v>
      </c>
      <c r="C5439">
        <v>61</v>
      </c>
      <c r="D5439" t="s">
        <v>10</v>
      </c>
      <c r="E5439">
        <v>0</v>
      </c>
      <c r="F5439" t="s">
        <v>3839</v>
      </c>
      <c r="G5439">
        <v>91040</v>
      </c>
      <c r="H5439">
        <v>34.282704000000003</v>
      </c>
      <c r="I5439">
        <v>-118.312929</v>
      </c>
      <c r="J5439">
        <v>6</v>
      </c>
      <c r="K5439" s="1">
        <v>43</v>
      </c>
      <c r="L5439" t="s">
        <v>12</v>
      </c>
      <c r="M5439" t="s">
        <v>10</v>
      </c>
      <c r="N5439">
        <v>15.2</v>
      </c>
      <c r="O5439" t="s">
        <v>13</v>
      </c>
      <c r="P5439" t="s">
        <v>10</v>
      </c>
      <c r="Q5439" t="s">
        <v>25</v>
      </c>
      <c r="R5439">
        <v>21</v>
      </c>
      <c r="S5439" t="s">
        <v>10</v>
      </c>
      <c r="T5439" t="s">
        <v>13</v>
      </c>
      <c r="U5439" t="s">
        <v>10</v>
      </c>
      <c r="V5439" t="s">
        <v>10</v>
      </c>
      <c r="W5439" t="s">
        <v>13</v>
      </c>
      <c r="X5439" t="s">
        <v>13</v>
      </c>
      <c r="Y5439" t="s">
        <v>13</v>
      </c>
      <c r="Z5439" t="s">
        <v>10</v>
      </c>
      <c r="AA5439" t="s">
        <v>15</v>
      </c>
      <c r="AB5439" t="s">
        <v>10</v>
      </c>
      <c r="AC5439" t="s">
        <v>26</v>
      </c>
      <c r="AD5439">
        <v>84.25</v>
      </c>
      <c r="AE5439">
        <v>3539.25</v>
      </c>
      <c r="AF5439">
        <v>0</v>
      </c>
      <c r="AG5439">
        <v>0</v>
      </c>
      <c r="AH5439">
        <v>653.6</v>
      </c>
      <c r="AI5439">
        <v>4192.8500000000004</v>
      </c>
      <c r="AJ5439" t="s">
        <v>17</v>
      </c>
      <c r="AM5439" t="str">
        <f t="shared" si="252"/>
        <v>VIP</v>
      </c>
      <c r="AN5439" t="str">
        <f t="shared" si="253"/>
        <v>No</v>
      </c>
      <c r="AO5439" t="str" cm="1">
        <f t="array" ref="AO5439">_xlfn.IFS($C5439&lt;36,"Youth", $C5439&lt;66, "Middle_age", $C5439&gt;65, "Old")</f>
        <v>Middle_age</v>
      </c>
      <c r="AP5439" t="str">
        <f t="shared" si="254"/>
        <v>4 năm</v>
      </c>
    </row>
    <row r="5440" spans="1:42" x14ac:dyDescent="0.35">
      <c r="A5440" t="s">
        <v>6595</v>
      </c>
      <c r="B5440" t="s">
        <v>19</v>
      </c>
      <c r="C5440">
        <v>73</v>
      </c>
      <c r="D5440" t="s">
        <v>13</v>
      </c>
      <c r="E5440">
        <v>0</v>
      </c>
      <c r="F5440" t="s">
        <v>105</v>
      </c>
      <c r="G5440">
        <v>90024</v>
      </c>
      <c r="H5440">
        <v>34.066302999999998</v>
      </c>
      <c r="I5440">
        <v>-118.435479</v>
      </c>
      <c r="J5440">
        <v>0</v>
      </c>
      <c r="K5440" s="1">
        <v>38</v>
      </c>
      <c r="L5440" t="s">
        <v>99</v>
      </c>
      <c r="M5440" t="s">
        <v>10</v>
      </c>
      <c r="N5440">
        <v>5.75</v>
      </c>
      <c r="O5440" t="s">
        <v>13</v>
      </c>
      <c r="P5440" t="s">
        <v>10</v>
      </c>
      <c r="Q5440" t="s">
        <v>14</v>
      </c>
      <c r="R5440">
        <v>30</v>
      </c>
      <c r="S5440" t="s">
        <v>13</v>
      </c>
      <c r="T5440" t="s">
        <v>10</v>
      </c>
      <c r="U5440" t="s">
        <v>10</v>
      </c>
      <c r="V5440" t="s">
        <v>10</v>
      </c>
      <c r="W5440" t="s">
        <v>10</v>
      </c>
      <c r="X5440" t="s">
        <v>13</v>
      </c>
      <c r="Y5440" t="s">
        <v>13</v>
      </c>
      <c r="Z5440" t="s">
        <v>10</v>
      </c>
      <c r="AA5440" t="s">
        <v>15</v>
      </c>
      <c r="AB5440" t="s">
        <v>10</v>
      </c>
      <c r="AC5440" t="s">
        <v>16</v>
      </c>
      <c r="AD5440">
        <v>70.150000000000006</v>
      </c>
      <c r="AE5440">
        <v>2497.35</v>
      </c>
      <c r="AF5440">
        <v>0</v>
      </c>
      <c r="AG5440">
        <v>0</v>
      </c>
      <c r="AH5440">
        <v>218.5</v>
      </c>
      <c r="AI5440">
        <v>2715.85</v>
      </c>
      <c r="AJ5440" t="s">
        <v>27</v>
      </c>
      <c r="AK5440" t="s">
        <v>87</v>
      </c>
      <c r="AL5440" t="s">
        <v>210</v>
      </c>
      <c r="AM5440" t="str">
        <f t="shared" si="252"/>
        <v>Churned</v>
      </c>
      <c r="AN5440" t="str">
        <f t="shared" si="253"/>
        <v>No</v>
      </c>
      <c r="AO5440" t="str" cm="1">
        <f t="array" ref="AO5440">_xlfn.IFS($C5440&lt;36,"Youth", $C5440&lt;66, "Middle_age", $C5440&gt;65, "Old")</f>
        <v>Old</v>
      </c>
      <c r="AP5440" t="str">
        <f t="shared" si="254"/>
        <v>4 năm</v>
      </c>
    </row>
    <row r="5441" spans="1:42" x14ac:dyDescent="0.35">
      <c r="A5441" t="s">
        <v>6596</v>
      </c>
      <c r="B5441" t="s">
        <v>19</v>
      </c>
      <c r="C5441">
        <v>71</v>
      </c>
      <c r="D5441" t="s">
        <v>10</v>
      </c>
      <c r="E5441">
        <v>0</v>
      </c>
      <c r="F5441" t="s">
        <v>912</v>
      </c>
      <c r="G5441">
        <v>92835</v>
      </c>
      <c r="H5441">
        <v>33.902211000000001</v>
      </c>
      <c r="I5441">
        <v>-117.914922</v>
      </c>
      <c r="J5441">
        <v>0</v>
      </c>
      <c r="K5441" s="1">
        <v>21</v>
      </c>
      <c r="L5441" t="s">
        <v>12</v>
      </c>
      <c r="M5441" t="s">
        <v>10</v>
      </c>
      <c r="N5441">
        <v>22.3</v>
      </c>
      <c r="O5441" t="s">
        <v>13</v>
      </c>
      <c r="P5441" t="s">
        <v>10</v>
      </c>
      <c r="Q5441" t="s">
        <v>25</v>
      </c>
      <c r="R5441">
        <v>9</v>
      </c>
      <c r="S5441" t="s">
        <v>13</v>
      </c>
      <c r="T5441" t="s">
        <v>13</v>
      </c>
      <c r="U5441" t="s">
        <v>10</v>
      </c>
      <c r="V5441" t="s">
        <v>13</v>
      </c>
      <c r="W5441" t="s">
        <v>10</v>
      </c>
      <c r="X5441" t="s">
        <v>13</v>
      </c>
      <c r="Y5441" t="s">
        <v>13</v>
      </c>
      <c r="Z5441" t="s">
        <v>10</v>
      </c>
      <c r="AA5441" t="s">
        <v>21</v>
      </c>
      <c r="AB5441" t="s">
        <v>13</v>
      </c>
      <c r="AC5441" t="s">
        <v>26</v>
      </c>
      <c r="AD5441">
        <v>86.55</v>
      </c>
      <c r="AE5441">
        <v>1857.25</v>
      </c>
      <c r="AF5441">
        <v>0</v>
      </c>
      <c r="AG5441">
        <v>0</v>
      </c>
      <c r="AH5441">
        <v>468.3</v>
      </c>
      <c r="AI5441">
        <v>2325.5500000000002</v>
      </c>
      <c r="AJ5441" t="s">
        <v>17</v>
      </c>
      <c r="AM5441" t="str">
        <f t="shared" si="252"/>
        <v>Stayed</v>
      </c>
      <c r="AN5441" t="str">
        <f t="shared" si="253"/>
        <v>No</v>
      </c>
      <c r="AO5441" t="str" cm="1">
        <f t="array" ref="AO5441">_xlfn.IFS($C5441&lt;36,"Youth", $C5441&lt;66, "Middle_age", $C5441&gt;65, "Old")</f>
        <v>Old</v>
      </c>
      <c r="AP5441" t="str">
        <f t="shared" si="254"/>
        <v>2 năm</v>
      </c>
    </row>
    <row r="5442" spans="1:42" x14ac:dyDescent="0.35">
      <c r="A5442" t="s">
        <v>6597</v>
      </c>
      <c r="B5442" t="s">
        <v>9</v>
      </c>
      <c r="C5442">
        <v>51</v>
      </c>
      <c r="D5442" t="s">
        <v>13</v>
      </c>
      <c r="E5442">
        <v>0</v>
      </c>
      <c r="F5442" t="s">
        <v>411</v>
      </c>
      <c r="G5442">
        <v>90810</v>
      </c>
      <c r="H5442">
        <v>33.819814000000001</v>
      </c>
      <c r="I5442">
        <v>-118.222416</v>
      </c>
      <c r="J5442">
        <v>0</v>
      </c>
      <c r="K5442" s="1">
        <v>1</v>
      </c>
      <c r="L5442" t="s">
        <v>12</v>
      </c>
      <c r="M5442" t="s">
        <v>10</v>
      </c>
      <c r="N5442">
        <v>10.08</v>
      </c>
      <c r="O5442" t="s">
        <v>13</v>
      </c>
      <c r="P5442" t="s">
        <v>10</v>
      </c>
      <c r="Q5442" t="s">
        <v>25</v>
      </c>
      <c r="R5442">
        <v>18</v>
      </c>
      <c r="S5442" t="s">
        <v>13</v>
      </c>
      <c r="T5442" t="s">
        <v>13</v>
      </c>
      <c r="U5442" t="s">
        <v>13</v>
      </c>
      <c r="V5442" t="s">
        <v>13</v>
      </c>
      <c r="W5442" t="s">
        <v>13</v>
      </c>
      <c r="X5442" t="s">
        <v>13</v>
      </c>
      <c r="Y5442" t="s">
        <v>13</v>
      </c>
      <c r="Z5442" t="s">
        <v>10</v>
      </c>
      <c r="AA5442" t="s">
        <v>21</v>
      </c>
      <c r="AB5442" t="s">
        <v>10</v>
      </c>
      <c r="AC5442" t="s">
        <v>26</v>
      </c>
      <c r="AD5442">
        <v>69.2</v>
      </c>
      <c r="AE5442">
        <v>69.2</v>
      </c>
      <c r="AF5442">
        <v>0</v>
      </c>
      <c r="AG5442">
        <v>0</v>
      </c>
      <c r="AH5442">
        <v>10.08</v>
      </c>
      <c r="AI5442">
        <v>79.28</v>
      </c>
      <c r="AJ5442" t="s">
        <v>27</v>
      </c>
      <c r="AK5442" t="s">
        <v>33</v>
      </c>
      <c r="AL5442" t="s">
        <v>561</v>
      </c>
      <c r="AM5442" t="str">
        <f t="shared" si="252"/>
        <v>Churned</v>
      </c>
      <c r="AN5442" t="str">
        <f t="shared" si="253"/>
        <v>No</v>
      </c>
      <c r="AO5442" t="str" cm="1">
        <f t="array" ref="AO5442">_xlfn.IFS($C5442&lt;36,"Youth", $C5442&lt;66, "Middle_age", $C5442&gt;65, "Old")</f>
        <v>Middle_age</v>
      </c>
      <c r="AP5442" t="str">
        <f t="shared" si="254"/>
        <v>1 năm</v>
      </c>
    </row>
    <row r="5443" spans="1:42" x14ac:dyDescent="0.35">
      <c r="A5443" t="s">
        <v>6598</v>
      </c>
      <c r="B5443" t="s">
        <v>19</v>
      </c>
      <c r="C5443">
        <v>49</v>
      </c>
      <c r="D5443" t="s">
        <v>13</v>
      </c>
      <c r="E5443">
        <v>0</v>
      </c>
      <c r="F5443" t="s">
        <v>203</v>
      </c>
      <c r="G5443">
        <v>91803</v>
      </c>
      <c r="H5443">
        <v>34.074736000000001</v>
      </c>
      <c r="I5443">
        <v>-118.145959</v>
      </c>
      <c r="J5443">
        <v>0</v>
      </c>
      <c r="K5443" s="1">
        <v>19</v>
      </c>
      <c r="L5443" t="s">
        <v>32</v>
      </c>
      <c r="M5443" t="s">
        <v>10</v>
      </c>
      <c r="N5443">
        <v>43.11</v>
      </c>
      <c r="O5443" t="s">
        <v>13</v>
      </c>
      <c r="P5443" t="s">
        <v>10</v>
      </c>
      <c r="Q5443" t="s">
        <v>25</v>
      </c>
      <c r="R5443">
        <v>2</v>
      </c>
      <c r="S5443" t="s">
        <v>13</v>
      </c>
      <c r="T5443" t="s">
        <v>13</v>
      </c>
      <c r="U5443" t="s">
        <v>13</v>
      </c>
      <c r="V5443" t="s">
        <v>10</v>
      </c>
      <c r="W5443" t="s">
        <v>13</v>
      </c>
      <c r="X5443" t="s">
        <v>10</v>
      </c>
      <c r="Y5443" t="s">
        <v>10</v>
      </c>
      <c r="Z5443" t="s">
        <v>10</v>
      </c>
      <c r="AA5443" t="s">
        <v>15</v>
      </c>
      <c r="AB5443" t="s">
        <v>10</v>
      </c>
      <c r="AC5443" t="s">
        <v>16</v>
      </c>
      <c r="AD5443">
        <v>87.7</v>
      </c>
      <c r="AE5443">
        <v>1725.95</v>
      </c>
      <c r="AF5443">
        <v>0</v>
      </c>
      <c r="AG5443">
        <v>0</v>
      </c>
      <c r="AH5443">
        <v>819.09</v>
      </c>
      <c r="AI5443">
        <v>2545.04</v>
      </c>
      <c r="AJ5443" t="s">
        <v>17</v>
      </c>
      <c r="AM5443" t="str">
        <f t="shared" ref="AM5443:AM5506" si="255">IF($AJ5443="Churned",$AJ5443,IF($AI5443&gt;AVERAGE($AI:$AI),"VIP",$AJ5443))</f>
        <v>Stayed</v>
      </c>
      <c r="AN5443" t="str">
        <f t="shared" ref="AN5443:AN5506" si="256">IF($E5443&gt;0,"Yes","No")</f>
        <v>No</v>
      </c>
      <c r="AO5443" t="str" cm="1">
        <f t="array" ref="AO5443">_xlfn.IFS($C5443&lt;36,"Youth", $C5443&lt;66, "Middle_age", $C5443&gt;65, "Old")</f>
        <v>Middle_age</v>
      </c>
      <c r="AP5443" t="str">
        <f t="shared" ref="AP5443:AP5506" si="257">IF($K5443&lt;=12, "1 năm", IF($K5443&lt;=24, "2 năm", IF($K5443&lt;=36, "3 năm", IF($K5443&lt;=48, "4 năm", IF($K5443&lt;=60, "5 năm", IF($K5443&lt;=72, "6 năm"))))))</f>
        <v>2 năm</v>
      </c>
    </row>
    <row r="5444" spans="1:42" x14ac:dyDescent="0.35">
      <c r="A5444" t="s">
        <v>6599</v>
      </c>
      <c r="B5444" t="s">
        <v>19</v>
      </c>
      <c r="C5444">
        <v>34</v>
      </c>
      <c r="D5444" t="s">
        <v>10</v>
      </c>
      <c r="E5444">
        <v>0</v>
      </c>
      <c r="F5444" t="s">
        <v>4053</v>
      </c>
      <c r="G5444">
        <v>95537</v>
      </c>
      <c r="H5444">
        <v>40.726948999999998</v>
      </c>
      <c r="I5444">
        <v>-124.217378</v>
      </c>
      <c r="J5444">
        <v>9</v>
      </c>
      <c r="K5444" s="1">
        <v>59</v>
      </c>
      <c r="L5444" t="s">
        <v>46</v>
      </c>
      <c r="M5444" t="s">
        <v>10</v>
      </c>
      <c r="N5444">
        <v>14.98</v>
      </c>
      <c r="O5444" t="s">
        <v>10</v>
      </c>
      <c r="P5444" t="s">
        <v>10</v>
      </c>
      <c r="Q5444" t="s">
        <v>25</v>
      </c>
      <c r="R5444">
        <v>19</v>
      </c>
      <c r="S5444" t="s">
        <v>10</v>
      </c>
      <c r="T5444" t="s">
        <v>10</v>
      </c>
      <c r="U5444" t="s">
        <v>10</v>
      </c>
      <c r="V5444" t="s">
        <v>10</v>
      </c>
      <c r="W5444" t="s">
        <v>10</v>
      </c>
      <c r="X5444" t="s">
        <v>10</v>
      </c>
      <c r="Y5444" t="s">
        <v>10</v>
      </c>
      <c r="Z5444" t="s">
        <v>10</v>
      </c>
      <c r="AA5444" t="s">
        <v>43</v>
      </c>
      <c r="AB5444" t="s">
        <v>13</v>
      </c>
      <c r="AC5444" t="s">
        <v>26</v>
      </c>
      <c r="AD5444">
        <v>113.75</v>
      </c>
      <c r="AE5444">
        <v>6561.25</v>
      </c>
      <c r="AF5444">
        <v>0</v>
      </c>
      <c r="AG5444">
        <v>0</v>
      </c>
      <c r="AH5444">
        <v>883.82</v>
      </c>
      <c r="AI5444">
        <v>7445.07</v>
      </c>
      <c r="AJ5444" t="s">
        <v>17</v>
      </c>
      <c r="AM5444" t="str">
        <f t="shared" si="255"/>
        <v>VIP</v>
      </c>
      <c r="AN5444" t="str">
        <f t="shared" si="256"/>
        <v>No</v>
      </c>
      <c r="AO5444" t="str" cm="1">
        <f t="array" ref="AO5444">_xlfn.IFS($C5444&lt;36,"Youth", $C5444&lt;66, "Middle_age", $C5444&gt;65, "Old")</f>
        <v>Youth</v>
      </c>
      <c r="AP5444" t="str">
        <f t="shared" si="257"/>
        <v>5 năm</v>
      </c>
    </row>
    <row r="5445" spans="1:42" x14ac:dyDescent="0.35">
      <c r="A5445" t="s">
        <v>6600</v>
      </c>
      <c r="B5445" t="s">
        <v>19</v>
      </c>
      <c r="C5445">
        <v>44</v>
      </c>
      <c r="D5445" t="s">
        <v>13</v>
      </c>
      <c r="E5445">
        <v>0</v>
      </c>
      <c r="F5445" t="s">
        <v>105</v>
      </c>
      <c r="G5445">
        <v>90049</v>
      </c>
      <c r="H5445">
        <v>34.091828999999997</v>
      </c>
      <c r="I5445">
        <v>-118.49124399999999</v>
      </c>
      <c r="J5445">
        <v>0</v>
      </c>
      <c r="K5445" s="1">
        <v>1</v>
      </c>
      <c r="L5445" t="s">
        <v>12</v>
      </c>
      <c r="M5445" t="s">
        <v>10</v>
      </c>
      <c r="N5445">
        <v>8.77</v>
      </c>
      <c r="O5445" t="s">
        <v>13</v>
      </c>
      <c r="P5445" t="s">
        <v>10</v>
      </c>
      <c r="Q5445" t="s">
        <v>49</v>
      </c>
      <c r="R5445">
        <v>10</v>
      </c>
      <c r="S5445" t="s">
        <v>13</v>
      </c>
      <c r="T5445" t="s">
        <v>13</v>
      </c>
      <c r="U5445" t="s">
        <v>13</v>
      </c>
      <c r="V5445" t="s">
        <v>13</v>
      </c>
      <c r="W5445" t="s">
        <v>13</v>
      </c>
      <c r="X5445" t="s">
        <v>13</v>
      </c>
      <c r="Y5445" t="s">
        <v>13</v>
      </c>
      <c r="Z5445" t="s">
        <v>10</v>
      </c>
      <c r="AA5445" t="s">
        <v>21</v>
      </c>
      <c r="AB5445" t="s">
        <v>10</v>
      </c>
      <c r="AC5445" t="s">
        <v>16</v>
      </c>
      <c r="AD5445">
        <v>44.15</v>
      </c>
      <c r="AE5445">
        <v>44.15</v>
      </c>
      <c r="AF5445">
        <v>0</v>
      </c>
      <c r="AG5445">
        <v>0</v>
      </c>
      <c r="AH5445">
        <v>8.77</v>
      </c>
      <c r="AI5445">
        <v>52.92</v>
      </c>
      <c r="AJ5445" t="s">
        <v>27</v>
      </c>
      <c r="AK5445" t="s">
        <v>79</v>
      </c>
      <c r="AL5445" t="s">
        <v>80</v>
      </c>
      <c r="AM5445" t="str">
        <f t="shared" si="255"/>
        <v>Churned</v>
      </c>
      <c r="AN5445" t="str">
        <f t="shared" si="256"/>
        <v>No</v>
      </c>
      <c r="AO5445" t="str" cm="1">
        <f t="array" ref="AO5445">_xlfn.IFS($C5445&lt;36,"Youth", $C5445&lt;66, "Middle_age", $C5445&gt;65, "Old")</f>
        <v>Middle_age</v>
      </c>
      <c r="AP5445" t="str">
        <f t="shared" si="257"/>
        <v>1 năm</v>
      </c>
    </row>
    <row r="5446" spans="1:42" x14ac:dyDescent="0.35">
      <c r="A5446" t="s">
        <v>6601</v>
      </c>
      <c r="B5446" t="s">
        <v>9</v>
      </c>
      <c r="C5446">
        <v>33</v>
      </c>
      <c r="D5446" t="s">
        <v>10</v>
      </c>
      <c r="E5446">
        <v>0</v>
      </c>
      <c r="F5446" t="s">
        <v>4507</v>
      </c>
      <c r="G5446">
        <v>95039</v>
      </c>
      <c r="H5446">
        <v>36.863303000000002</v>
      </c>
      <c r="I5446">
        <v>-121.781632</v>
      </c>
      <c r="J5446">
        <v>10</v>
      </c>
      <c r="K5446" s="1">
        <v>72</v>
      </c>
      <c r="L5446" t="s">
        <v>42</v>
      </c>
      <c r="M5446" t="s">
        <v>10</v>
      </c>
      <c r="N5446">
        <v>44.27</v>
      </c>
      <c r="O5446" t="s">
        <v>10</v>
      </c>
      <c r="P5446" t="s">
        <v>10</v>
      </c>
      <c r="Q5446" t="s">
        <v>25</v>
      </c>
      <c r="R5446">
        <v>8</v>
      </c>
      <c r="S5446" t="s">
        <v>10</v>
      </c>
      <c r="T5446" t="s">
        <v>10</v>
      </c>
      <c r="U5446" t="s">
        <v>10</v>
      </c>
      <c r="V5446" t="s">
        <v>10</v>
      </c>
      <c r="W5446" t="s">
        <v>10</v>
      </c>
      <c r="X5446" t="s">
        <v>13</v>
      </c>
      <c r="Y5446" t="s">
        <v>13</v>
      </c>
      <c r="Z5446" t="s">
        <v>13</v>
      </c>
      <c r="AA5446" t="s">
        <v>43</v>
      </c>
      <c r="AB5446" t="s">
        <v>10</v>
      </c>
      <c r="AC5446" t="s">
        <v>26</v>
      </c>
      <c r="AD5446">
        <v>103.95</v>
      </c>
      <c r="AE5446">
        <v>7556.9</v>
      </c>
      <c r="AF5446">
        <v>0</v>
      </c>
      <c r="AG5446">
        <v>70</v>
      </c>
      <c r="AH5446">
        <v>3187.44</v>
      </c>
      <c r="AI5446">
        <v>10814.34</v>
      </c>
      <c r="AJ5446" t="s">
        <v>17</v>
      </c>
      <c r="AM5446" t="str">
        <f t="shared" si="255"/>
        <v>VIP</v>
      </c>
      <c r="AN5446" t="str">
        <f t="shared" si="256"/>
        <v>No</v>
      </c>
      <c r="AO5446" t="str" cm="1">
        <f t="array" ref="AO5446">_xlfn.IFS($C5446&lt;36,"Youth", $C5446&lt;66, "Middle_age", $C5446&gt;65, "Old")</f>
        <v>Youth</v>
      </c>
      <c r="AP5446" t="str">
        <f t="shared" si="257"/>
        <v>6 năm</v>
      </c>
    </row>
    <row r="5447" spans="1:42" x14ac:dyDescent="0.35">
      <c r="A5447" t="s">
        <v>6602</v>
      </c>
      <c r="B5447" t="s">
        <v>19</v>
      </c>
      <c r="C5447">
        <v>46</v>
      </c>
      <c r="D5447" t="s">
        <v>13</v>
      </c>
      <c r="E5447">
        <v>0</v>
      </c>
      <c r="F5447" t="s">
        <v>286</v>
      </c>
      <c r="G5447">
        <v>92027</v>
      </c>
      <c r="H5447">
        <v>33.141264999999997</v>
      </c>
      <c r="I5447">
        <v>-116.967221</v>
      </c>
      <c r="J5447">
        <v>0</v>
      </c>
      <c r="K5447" s="1">
        <v>29</v>
      </c>
      <c r="L5447" t="s">
        <v>12</v>
      </c>
      <c r="M5447" t="s">
        <v>10</v>
      </c>
      <c r="N5447">
        <v>49.92</v>
      </c>
      <c r="O5447" t="s">
        <v>10</v>
      </c>
      <c r="P5447" t="s">
        <v>10</v>
      </c>
      <c r="Q5447" t="s">
        <v>25</v>
      </c>
      <c r="R5447">
        <v>23</v>
      </c>
      <c r="S5447" t="s">
        <v>13</v>
      </c>
      <c r="T5447" t="s">
        <v>10</v>
      </c>
      <c r="U5447" t="s">
        <v>10</v>
      </c>
      <c r="V5447" t="s">
        <v>10</v>
      </c>
      <c r="W5447" t="s">
        <v>13</v>
      </c>
      <c r="X5447" t="s">
        <v>10</v>
      </c>
      <c r="Y5447" t="s">
        <v>10</v>
      </c>
      <c r="Z5447" t="s">
        <v>13</v>
      </c>
      <c r="AA5447" t="s">
        <v>15</v>
      </c>
      <c r="AB5447" t="s">
        <v>13</v>
      </c>
      <c r="AC5447" t="s">
        <v>16</v>
      </c>
      <c r="AD5447">
        <v>100.55</v>
      </c>
      <c r="AE5447">
        <v>2830.45</v>
      </c>
      <c r="AF5447">
        <v>0</v>
      </c>
      <c r="AG5447">
        <v>100</v>
      </c>
      <c r="AH5447">
        <v>1447.68</v>
      </c>
      <c r="AI5447">
        <v>4378.13</v>
      </c>
      <c r="AJ5447" t="s">
        <v>17</v>
      </c>
      <c r="AM5447" t="str">
        <f t="shared" si="255"/>
        <v>VIP</v>
      </c>
      <c r="AN5447" t="str">
        <f t="shared" si="256"/>
        <v>No</v>
      </c>
      <c r="AO5447" t="str" cm="1">
        <f t="array" ref="AO5447">_xlfn.IFS($C5447&lt;36,"Youth", $C5447&lt;66, "Middle_age", $C5447&gt;65, "Old")</f>
        <v>Middle_age</v>
      </c>
      <c r="AP5447" t="str">
        <f t="shared" si="257"/>
        <v>3 năm</v>
      </c>
    </row>
    <row r="5448" spans="1:42" x14ac:dyDescent="0.35">
      <c r="A5448" t="s">
        <v>6603</v>
      </c>
      <c r="B5448" t="s">
        <v>9</v>
      </c>
      <c r="C5448">
        <v>19</v>
      </c>
      <c r="D5448" t="s">
        <v>10</v>
      </c>
      <c r="E5448">
        <v>3</v>
      </c>
      <c r="F5448" t="s">
        <v>701</v>
      </c>
      <c r="G5448">
        <v>94566</v>
      </c>
      <c r="H5448">
        <v>37.633361000000001</v>
      </c>
      <c r="I5448">
        <v>-121.86239500000001</v>
      </c>
      <c r="J5448">
        <v>5</v>
      </c>
      <c r="K5448" s="1">
        <v>36</v>
      </c>
      <c r="L5448" t="s">
        <v>12</v>
      </c>
      <c r="M5448" t="s">
        <v>13</v>
      </c>
      <c r="P5448" t="s">
        <v>10</v>
      </c>
      <c r="Q5448" t="s">
        <v>14</v>
      </c>
      <c r="R5448">
        <v>71</v>
      </c>
      <c r="S5448" t="s">
        <v>10</v>
      </c>
      <c r="T5448" t="s">
        <v>13</v>
      </c>
      <c r="U5448" t="s">
        <v>10</v>
      </c>
      <c r="V5448" t="s">
        <v>10</v>
      </c>
      <c r="W5448" t="s">
        <v>13</v>
      </c>
      <c r="X5448" t="s">
        <v>13</v>
      </c>
      <c r="Y5448" t="s">
        <v>13</v>
      </c>
      <c r="Z5448" t="s">
        <v>10</v>
      </c>
      <c r="AA5448" t="s">
        <v>43</v>
      </c>
      <c r="AB5448" t="s">
        <v>13</v>
      </c>
      <c r="AC5448" t="s">
        <v>16</v>
      </c>
      <c r="AD5448">
        <v>40.65</v>
      </c>
      <c r="AE5448">
        <v>1547.35</v>
      </c>
      <c r="AF5448">
        <v>0</v>
      </c>
      <c r="AG5448">
        <v>0</v>
      </c>
      <c r="AH5448">
        <v>0</v>
      </c>
      <c r="AI5448">
        <v>1547.35</v>
      </c>
      <c r="AJ5448" t="s">
        <v>17</v>
      </c>
      <c r="AM5448" t="str">
        <f t="shared" si="255"/>
        <v>Stayed</v>
      </c>
      <c r="AN5448" t="str">
        <f t="shared" si="256"/>
        <v>Yes</v>
      </c>
      <c r="AO5448" t="str" cm="1">
        <f t="array" ref="AO5448">_xlfn.IFS($C5448&lt;36,"Youth", $C5448&lt;66, "Middle_age", $C5448&gt;65, "Old")</f>
        <v>Youth</v>
      </c>
      <c r="AP5448" t="str">
        <f t="shared" si="257"/>
        <v>3 năm</v>
      </c>
    </row>
    <row r="5449" spans="1:42" x14ac:dyDescent="0.35">
      <c r="A5449" t="s">
        <v>6604</v>
      </c>
      <c r="B5449" t="s">
        <v>9</v>
      </c>
      <c r="C5449">
        <v>25</v>
      </c>
      <c r="D5449" t="s">
        <v>13</v>
      </c>
      <c r="E5449">
        <v>0</v>
      </c>
      <c r="F5449" t="s">
        <v>213</v>
      </c>
      <c r="G5449">
        <v>92592</v>
      </c>
      <c r="H5449">
        <v>33.507255000000001</v>
      </c>
      <c r="I5449">
        <v>-117.029473</v>
      </c>
      <c r="J5449">
        <v>0</v>
      </c>
      <c r="K5449" s="1">
        <v>1</v>
      </c>
      <c r="L5449" t="s">
        <v>12</v>
      </c>
      <c r="M5449" t="s">
        <v>10</v>
      </c>
      <c r="N5449">
        <v>14.19</v>
      </c>
      <c r="O5449" t="s">
        <v>13</v>
      </c>
      <c r="P5449" t="s">
        <v>10</v>
      </c>
      <c r="Q5449" t="s">
        <v>25</v>
      </c>
      <c r="R5449">
        <v>59</v>
      </c>
      <c r="S5449" t="s">
        <v>13</v>
      </c>
      <c r="T5449" t="s">
        <v>13</v>
      </c>
      <c r="U5449" t="s">
        <v>13</v>
      </c>
      <c r="V5449" t="s">
        <v>13</v>
      </c>
      <c r="W5449" t="s">
        <v>13</v>
      </c>
      <c r="X5449" t="s">
        <v>13</v>
      </c>
      <c r="Y5449" t="s">
        <v>10</v>
      </c>
      <c r="Z5449" t="s">
        <v>10</v>
      </c>
      <c r="AA5449" t="s">
        <v>21</v>
      </c>
      <c r="AB5449" t="s">
        <v>10</v>
      </c>
      <c r="AC5449" t="s">
        <v>26</v>
      </c>
      <c r="AD5449">
        <v>69.599999999999994</v>
      </c>
      <c r="AE5449">
        <v>69.599999999999994</v>
      </c>
      <c r="AF5449">
        <v>0</v>
      </c>
      <c r="AG5449">
        <v>0</v>
      </c>
      <c r="AH5449">
        <v>14.19</v>
      </c>
      <c r="AI5449">
        <v>83.79</v>
      </c>
      <c r="AJ5449" t="s">
        <v>27</v>
      </c>
      <c r="AK5449" t="s">
        <v>28</v>
      </c>
      <c r="AL5449" t="s">
        <v>74</v>
      </c>
      <c r="AM5449" t="str">
        <f t="shared" si="255"/>
        <v>Churned</v>
      </c>
      <c r="AN5449" t="str">
        <f t="shared" si="256"/>
        <v>No</v>
      </c>
      <c r="AO5449" t="str" cm="1">
        <f t="array" ref="AO5449">_xlfn.IFS($C5449&lt;36,"Youth", $C5449&lt;66, "Middle_age", $C5449&gt;65, "Old")</f>
        <v>Youth</v>
      </c>
      <c r="AP5449" t="str">
        <f t="shared" si="257"/>
        <v>1 năm</v>
      </c>
    </row>
    <row r="5450" spans="1:42" x14ac:dyDescent="0.35">
      <c r="A5450" t="s">
        <v>6605</v>
      </c>
      <c r="B5450" t="s">
        <v>19</v>
      </c>
      <c r="C5450">
        <v>40</v>
      </c>
      <c r="D5450" t="s">
        <v>13</v>
      </c>
      <c r="E5450">
        <v>0</v>
      </c>
      <c r="F5450" t="s">
        <v>628</v>
      </c>
      <c r="G5450">
        <v>93108</v>
      </c>
      <c r="H5450">
        <v>34.457540999999999</v>
      </c>
      <c r="I5450">
        <v>-119.631072</v>
      </c>
      <c r="J5450">
        <v>0</v>
      </c>
      <c r="K5450" s="1">
        <v>10</v>
      </c>
      <c r="L5450" t="s">
        <v>12</v>
      </c>
      <c r="M5450" t="s">
        <v>10</v>
      </c>
      <c r="N5450">
        <v>17.399999999999999</v>
      </c>
      <c r="O5450" t="s">
        <v>13</v>
      </c>
      <c r="P5450" t="s">
        <v>13</v>
      </c>
      <c r="AA5450" t="s">
        <v>15</v>
      </c>
      <c r="AB5450" t="s">
        <v>13</v>
      </c>
      <c r="AC5450" t="s">
        <v>16</v>
      </c>
      <c r="AD5450">
        <v>20.350000000000001</v>
      </c>
      <c r="AE5450">
        <v>176.3</v>
      </c>
      <c r="AF5450">
        <v>0</v>
      </c>
      <c r="AG5450">
        <v>0</v>
      </c>
      <c r="AH5450">
        <v>174</v>
      </c>
      <c r="AI5450">
        <v>350.3</v>
      </c>
      <c r="AJ5450" t="s">
        <v>17</v>
      </c>
      <c r="AM5450" t="str">
        <f t="shared" si="255"/>
        <v>Stayed</v>
      </c>
      <c r="AN5450" t="str">
        <f t="shared" si="256"/>
        <v>No</v>
      </c>
      <c r="AO5450" t="str" cm="1">
        <f t="array" ref="AO5450">_xlfn.IFS($C5450&lt;36,"Youth", $C5450&lt;66, "Middle_age", $C5450&gt;65, "Old")</f>
        <v>Middle_age</v>
      </c>
      <c r="AP5450" t="str">
        <f t="shared" si="257"/>
        <v>1 năm</v>
      </c>
    </row>
    <row r="5451" spans="1:42" x14ac:dyDescent="0.35">
      <c r="A5451" t="s">
        <v>6606</v>
      </c>
      <c r="B5451" t="s">
        <v>9</v>
      </c>
      <c r="C5451">
        <v>39</v>
      </c>
      <c r="D5451" t="s">
        <v>13</v>
      </c>
      <c r="E5451">
        <v>0</v>
      </c>
      <c r="F5451" t="s">
        <v>1770</v>
      </c>
      <c r="G5451">
        <v>95367</v>
      </c>
      <c r="H5451">
        <v>37.734971000000002</v>
      </c>
      <c r="I5451">
        <v>-120.95427100000001</v>
      </c>
      <c r="J5451">
        <v>0</v>
      </c>
      <c r="K5451" s="1">
        <v>39</v>
      </c>
      <c r="L5451" t="s">
        <v>12</v>
      </c>
      <c r="M5451" t="s">
        <v>10</v>
      </c>
      <c r="N5451">
        <v>24.45</v>
      </c>
      <c r="O5451" t="s">
        <v>13</v>
      </c>
      <c r="P5451" t="s">
        <v>10</v>
      </c>
      <c r="Q5451" t="s">
        <v>25</v>
      </c>
      <c r="R5451">
        <v>27</v>
      </c>
      <c r="S5451" t="s">
        <v>13</v>
      </c>
      <c r="T5451" t="s">
        <v>13</v>
      </c>
      <c r="U5451" t="s">
        <v>10</v>
      </c>
      <c r="V5451" t="s">
        <v>10</v>
      </c>
      <c r="W5451" t="s">
        <v>13</v>
      </c>
      <c r="X5451" t="s">
        <v>13</v>
      </c>
      <c r="Y5451" t="s">
        <v>13</v>
      </c>
      <c r="Z5451" t="s">
        <v>10</v>
      </c>
      <c r="AA5451" t="s">
        <v>43</v>
      </c>
      <c r="AB5451" t="s">
        <v>10</v>
      </c>
      <c r="AC5451" t="s">
        <v>26</v>
      </c>
      <c r="AD5451">
        <v>80.45</v>
      </c>
      <c r="AE5451">
        <v>3201.55</v>
      </c>
      <c r="AF5451">
        <v>0</v>
      </c>
      <c r="AG5451">
        <v>0</v>
      </c>
      <c r="AH5451">
        <v>953.55</v>
      </c>
      <c r="AI5451">
        <v>4155.1000000000004</v>
      </c>
      <c r="AJ5451" t="s">
        <v>27</v>
      </c>
      <c r="AK5451" t="s">
        <v>33</v>
      </c>
      <c r="AL5451" t="s">
        <v>529</v>
      </c>
      <c r="AM5451" t="str">
        <f t="shared" si="255"/>
        <v>Churned</v>
      </c>
      <c r="AN5451" t="str">
        <f t="shared" si="256"/>
        <v>No</v>
      </c>
      <c r="AO5451" t="str" cm="1">
        <f t="array" ref="AO5451">_xlfn.IFS($C5451&lt;36,"Youth", $C5451&lt;66, "Middle_age", $C5451&gt;65, "Old")</f>
        <v>Middle_age</v>
      </c>
      <c r="AP5451" t="str">
        <f t="shared" si="257"/>
        <v>4 năm</v>
      </c>
    </row>
    <row r="5452" spans="1:42" x14ac:dyDescent="0.35">
      <c r="A5452" t="s">
        <v>6607</v>
      </c>
      <c r="B5452" t="s">
        <v>9</v>
      </c>
      <c r="C5452">
        <v>77</v>
      </c>
      <c r="D5452" t="s">
        <v>10</v>
      </c>
      <c r="E5452">
        <v>0</v>
      </c>
      <c r="F5452" t="s">
        <v>3442</v>
      </c>
      <c r="G5452">
        <v>91741</v>
      </c>
      <c r="H5452">
        <v>34.14649</v>
      </c>
      <c r="I5452">
        <v>-117.84981500000001</v>
      </c>
      <c r="J5452">
        <v>9</v>
      </c>
      <c r="K5452" s="1">
        <v>17</v>
      </c>
      <c r="L5452" t="s">
        <v>12</v>
      </c>
      <c r="M5452" t="s">
        <v>10</v>
      </c>
      <c r="N5452">
        <v>3.83</v>
      </c>
      <c r="O5452" t="s">
        <v>10</v>
      </c>
      <c r="P5452" t="s">
        <v>10</v>
      </c>
      <c r="Q5452" t="s">
        <v>25</v>
      </c>
      <c r="R5452">
        <v>20</v>
      </c>
      <c r="S5452" t="s">
        <v>13</v>
      </c>
      <c r="T5452" t="s">
        <v>13</v>
      </c>
      <c r="U5452" t="s">
        <v>13</v>
      </c>
      <c r="V5452" t="s">
        <v>13</v>
      </c>
      <c r="W5452" t="s">
        <v>10</v>
      </c>
      <c r="X5452" t="s">
        <v>10</v>
      </c>
      <c r="Y5452" t="s">
        <v>13</v>
      </c>
      <c r="Z5452" t="s">
        <v>10</v>
      </c>
      <c r="AA5452" t="s">
        <v>21</v>
      </c>
      <c r="AB5452" t="s">
        <v>10</v>
      </c>
      <c r="AC5452" t="s">
        <v>26</v>
      </c>
      <c r="AD5452">
        <v>-4</v>
      </c>
      <c r="AE5452">
        <v>1614.7</v>
      </c>
      <c r="AF5452">
        <v>0</v>
      </c>
      <c r="AG5452">
        <v>0</v>
      </c>
      <c r="AH5452">
        <v>65.11</v>
      </c>
      <c r="AI5452">
        <v>1679.81</v>
      </c>
      <c r="AJ5452" t="s">
        <v>17</v>
      </c>
      <c r="AM5452" t="str">
        <f t="shared" si="255"/>
        <v>Stayed</v>
      </c>
      <c r="AN5452" t="str">
        <f t="shared" si="256"/>
        <v>No</v>
      </c>
      <c r="AO5452" t="str" cm="1">
        <f t="array" ref="AO5452">_xlfn.IFS($C5452&lt;36,"Youth", $C5452&lt;66, "Middle_age", $C5452&gt;65, "Old")</f>
        <v>Old</v>
      </c>
      <c r="AP5452" t="str">
        <f t="shared" si="257"/>
        <v>2 năm</v>
      </c>
    </row>
    <row r="5453" spans="1:42" x14ac:dyDescent="0.35">
      <c r="A5453" t="s">
        <v>6608</v>
      </c>
      <c r="B5453" t="s">
        <v>19</v>
      </c>
      <c r="C5453">
        <v>49</v>
      </c>
      <c r="D5453" t="s">
        <v>10</v>
      </c>
      <c r="E5453">
        <v>2</v>
      </c>
      <c r="F5453" t="s">
        <v>2080</v>
      </c>
      <c r="G5453">
        <v>96047</v>
      </c>
      <c r="H5453">
        <v>40.524535</v>
      </c>
      <c r="I5453">
        <v>-122.647172</v>
      </c>
      <c r="J5453">
        <v>5</v>
      </c>
      <c r="K5453" s="1">
        <v>12</v>
      </c>
      <c r="L5453" t="s">
        <v>32</v>
      </c>
      <c r="M5453" t="s">
        <v>10</v>
      </c>
      <c r="N5453">
        <v>17.27</v>
      </c>
      <c r="O5453" t="s">
        <v>13</v>
      </c>
      <c r="P5453" t="s">
        <v>10</v>
      </c>
      <c r="Q5453" t="s">
        <v>14</v>
      </c>
      <c r="R5453">
        <v>29</v>
      </c>
      <c r="S5453" t="s">
        <v>13</v>
      </c>
      <c r="T5453" t="s">
        <v>13</v>
      </c>
      <c r="U5453" t="s">
        <v>13</v>
      </c>
      <c r="V5453" t="s">
        <v>13</v>
      </c>
      <c r="W5453" t="s">
        <v>10</v>
      </c>
      <c r="X5453" t="s">
        <v>13</v>
      </c>
      <c r="Y5453" t="s">
        <v>13</v>
      </c>
      <c r="Z5453" t="s">
        <v>10</v>
      </c>
      <c r="AA5453" t="s">
        <v>21</v>
      </c>
      <c r="AB5453" t="s">
        <v>10</v>
      </c>
      <c r="AC5453" t="s">
        <v>153</v>
      </c>
      <c r="AD5453">
        <v>56.3</v>
      </c>
      <c r="AE5453">
        <v>628.65</v>
      </c>
      <c r="AF5453">
        <v>0</v>
      </c>
      <c r="AG5453">
        <v>0</v>
      </c>
      <c r="AH5453">
        <v>207.24</v>
      </c>
      <c r="AI5453">
        <v>835.89</v>
      </c>
      <c r="AJ5453" t="s">
        <v>17</v>
      </c>
      <c r="AM5453" t="str">
        <f t="shared" si="255"/>
        <v>Stayed</v>
      </c>
      <c r="AN5453" t="str">
        <f t="shared" si="256"/>
        <v>Yes</v>
      </c>
      <c r="AO5453" t="str" cm="1">
        <f t="array" ref="AO5453">_xlfn.IFS($C5453&lt;36,"Youth", $C5453&lt;66, "Middle_age", $C5453&gt;65, "Old")</f>
        <v>Middle_age</v>
      </c>
      <c r="AP5453" t="str">
        <f t="shared" si="257"/>
        <v>1 năm</v>
      </c>
    </row>
    <row r="5454" spans="1:42" x14ac:dyDescent="0.35">
      <c r="A5454" t="s">
        <v>6609</v>
      </c>
      <c r="B5454" t="s">
        <v>9</v>
      </c>
      <c r="C5454">
        <v>59</v>
      </c>
      <c r="D5454" t="s">
        <v>10</v>
      </c>
      <c r="E5454">
        <v>0</v>
      </c>
      <c r="F5454" t="s">
        <v>577</v>
      </c>
      <c r="G5454">
        <v>95316</v>
      </c>
      <c r="H5454">
        <v>37.524721</v>
      </c>
      <c r="I5454">
        <v>-120.757977</v>
      </c>
      <c r="J5454">
        <v>1</v>
      </c>
      <c r="K5454" s="1">
        <v>58</v>
      </c>
      <c r="L5454" t="s">
        <v>46</v>
      </c>
      <c r="M5454" t="s">
        <v>10</v>
      </c>
      <c r="N5454">
        <v>26.36</v>
      </c>
      <c r="O5454" t="s">
        <v>10</v>
      </c>
      <c r="P5454" t="s">
        <v>10</v>
      </c>
      <c r="Q5454" t="s">
        <v>49</v>
      </c>
      <c r="R5454">
        <v>8</v>
      </c>
      <c r="S5454" t="s">
        <v>10</v>
      </c>
      <c r="T5454" t="s">
        <v>13</v>
      </c>
      <c r="U5454" t="s">
        <v>13</v>
      </c>
      <c r="V5454" t="s">
        <v>10</v>
      </c>
      <c r="W5454" t="s">
        <v>13</v>
      </c>
      <c r="X5454" t="s">
        <v>13</v>
      </c>
      <c r="Y5454" t="s">
        <v>13</v>
      </c>
      <c r="Z5454" t="s">
        <v>13</v>
      </c>
      <c r="AA5454" t="s">
        <v>15</v>
      </c>
      <c r="AB5454" t="s">
        <v>10</v>
      </c>
      <c r="AC5454" t="s">
        <v>26</v>
      </c>
      <c r="AD5454">
        <v>61.05</v>
      </c>
      <c r="AE5454">
        <v>3478.75</v>
      </c>
      <c r="AF5454">
        <v>0</v>
      </c>
      <c r="AG5454">
        <v>0</v>
      </c>
      <c r="AH5454">
        <v>1528.88</v>
      </c>
      <c r="AI5454">
        <v>5007.63</v>
      </c>
      <c r="AJ5454" t="s">
        <v>17</v>
      </c>
      <c r="AM5454" t="str">
        <f t="shared" si="255"/>
        <v>VIP</v>
      </c>
      <c r="AN5454" t="str">
        <f t="shared" si="256"/>
        <v>No</v>
      </c>
      <c r="AO5454" t="str" cm="1">
        <f t="array" ref="AO5454">_xlfn.IFS($C5454&lt;36,"Youth", $C5454&lt;66, "Middle_age", $C5454&gt;65, "Old")</f>
        <v>Middle_age</v>
      </c>
      <c r="AP5454" t="str">
        <f t="shared" si="257"/>
        <v>5 năm</v>
      </c>
    </row>
    <row r="5455" spans="1:42" x14ac:dyDescent="0.35">
      <c r="A5455" t="s">
        <v>6610</v>
      </c>
      <c r="B5455" t="s">
        <v>19</v>
      </c>
      <c r="C5455">
        <v>31</v>
      </c>
      <c r="D5455" t="s">
        <v>10</v>
      </c>
      <c r="E5455">
        <v>0</v>
      </c>
      <c r="F5455" t="s">
        <v>411</v>
      </c>
      <c r="G5455">
        <v>90815</v>
      </c>
      <c r="H5455">
        <v>33.797637999999999</v>
      </c>
      <c r="I5455">
        <v>-118.11662</v>
      </c>
      <c r="J5455">
        <v>6</v>
      </c>
      <c r="K5455" s="1">
        <v>57</v>
      </c>
      <c r="L5455" t="s">
        <v>12</v>
      </c>
      <c r="M5455" t="s">
        <v>10</v>
      </c>
      <c r="N5455">
        <v>15.48</v>
      </c>
      <c r="O5455" t="s">
        <v>13</v>
      </c>
      <c r="P5455" t="s">
        <v>10</v>
      </c>
      <c r="Q5455" t="s">
        <v>14</v>
      </c>
      <c r="R5455">
        <v>15</v>
      </c>
      <c r="S5455" t="s">
        <v>10</v>
      </c>
      <c r="T5455" t="s">
        <v>13</v>
      </c>
      <c r="U5455" t="s">
        <v>13</v>
      </c>
      <c r="V5455" t="s">
        <v>10</v>
      </c>
      <c r="W5455" t="s">
        <v>13</v>
      </c>
      <c r="X5455" t="s">
        <v>13</v>
      </c>
      <c r="Y5455" t="s">
        <v>13</v>
      </c>
      <c r="Z5455" t="s">
        <v>10</v>
      </c>
      <c r="AA5455" t="s">
        <v>21</v>
      </c>
      <c r="AB5455" t="s">
        <v>13</v>
      </c>
      <c r="AC5455" t="s">
        <v>26</v>
      </c>
      <c r="AD5455">
        <v>55.7</v>
      </c>
      <c r="AE5455">
        <v>3171.6</v>
      </c>
      <c r="AF5455">
        <v>34.590000000000003</v>
      </c>
      <c r="AG5455">
        <v>0</v>
      </c>
      <c r="AH5455">
        <v>882.36</v>
      </c>
      <c r="AI5455">
        <v>4019.37</v>
      </c>
      <c r="AJ5455" t="s">
        <v>17</v>
      </c>
      <c r="AM5455" t="str">
        <f t="shared" si="255"/>
        <v>VIP</v>
      </c>
      <c r="AN5455" t="str">
        <f t="shared" si="256"/>
        <v>No</v>
      </c>
      <c r="AO5455" t="str" cm="1">
        <f t="array" ref="AO5455">_xlfn.IFS($C5455&lt;36,"Youth", $C5455&lt;66, "Middle_age", $C5455&gt;65, "Old")</f>
        <v>Youth</v>
      </c>
      <c r="AP5455" t="str">
        <f t="shared" si="257"/>
        <v>5 năm</v>
      </c>
    </row>
    <row r="5456" spans="1:42" x14ac:dyDescent="0.35">
      <c r="A5456" t="s">
        <v>6611</v>
      </c>
      <c r="B5456" t="s">
        <v>9</v>
      </c>
      <c r="C5456">
        <v>64</v>
      </c>
      <c r="D5456" t="s">
        <v>10</v>
      </c>
      <c r="E5456">
        <v>3</v>
      </c>
      <c r="F5456" t="s">
        <v>2946</v>
      </c>
      <c r="G5456">
        <v>92009</v>
      </c>
      <c r="H5456">
        <v>33.098018000000003</v>
      </c>
      <c r="I5456">
        <v>-117.25820299999999</v>
      </c>
      <c r="J5456">
        <v>6</v>
      </c>
      <c r="K5456" s="1">
        <v>69</v>
      </c>
      <c r="L5456" t="s">
        <v>12</v>
      </c>
      <c r="M5456" t="s">
        <v>10</v>
      </c>
      <c r="N5456">
        <v>11.47</v>
      </c>
      <c r="O5456" t="s">
        <v>13</v>
      </c>
      <c r="P5456" t="s">
        <v>13</v>
      </c>
      <c r="AA5456" t="s">
        <v>43</v>
      </c>
      <c r="AB5456" t="s">
        <v>13</v>
      </c>
      <c r="AC5456" t="s">
        <v>26</v>
      </c>
      <c r="AD5456">
        <v>20.149999999999999</v>
      </c>
      <c r="AE5456">
        <v>1337.5</v>
      </c>
      <c r="AF5456">
        <v>0</v>
      </c>
      <c r="AG5456">
        <v>0</v>
      </c>
      <c r="AH5456">
        <v>791.43</v>
      </c>
      <c r="AI5456">
        <v>2128.9299999999998</v>
      </c>
      <c r="AJ5456" t="s">
        <v>17</v>
      </c>
      <c r="AM5456" t="str">
        <f t="shared" si="255"/>
        <v>Stayed</v>
      </c>
      <c r="AN5456" t="str">
        <f t="shared" si="256"/>
        <v>Yes</v>
      </c>
      <c r="AO5456" t="str" cm="1">
        <f t="array" ref="AO5456">_xlfn.IFS($C5456&lt;36,"Youth", $C5456&lt;66, "Middle_age", $C5456&gt;65, "Old")</f>
        <v>Middle_age</v>
      </c>
      <c r="AP5456" t="str">
        <f t="shared" si="257"/>
        <v>6 năm</v>
      </c>
    </row>
    <row r="5457" spans="1:42" x14ac:dyDescent="0.35">
      <c r="A5457" t="s">
        <v>6612</v>
      </c>
      <c r="B5457" t="s">
        <v>9</v>
      </c>
      <c r="C5457">
        <v>43</v>
      </c>
      <c r="D5457" t="s">
        <v>13</v>
      </c>
      <c r="E5457">
        <v>0</v>
      </c>
      <c r="F5457" t="s">
        <v>777</v>
      </c>
      <c r="G5457">
        <v>91104</v>
      </c>
      <c r="H5457">
        <v>34.165382999999999</v>
      </c>
      <c r="I5457">
        <v>-118.123752</v>
      </c>
      <c r="J5457">
        <v>0</v>
      </c>
      <c r="K5457" s="1">
        <v>23</v>
      </c>
      <c r="L5457" t="s">
        <v>12</v>
      </c>
      <c r="M5457" t="s">
        <v>10</v>
      </c>
      <c r="N5457">
        <v>48.88</v>
      </c>
      <c r="O5457" t="s">
        <v>10</v>
      </c>
      <c r="P5457" t="s">
        <v>10</v>
      </c>
      <c r="Q5457" t="s">
        <v>49</v>
      </c>
      <c r="R5457">
        <v>12</v>
      </c>
      <c r="S5457" t="s">
        <v>10</v>
      </c>
      <c r="T5457" t="s">
        <v>13</v>
      </c>
      <c r="U5457" t="s">
        <v>10</v>
      </c>
      <c r="V5457" t="s">
        <v>13</v>
      </c>
      <c r="W5457" t="s">
        <v>10</v>
      </c>
      <c r="X5457" t="s">
        <v>10</v>
      </c>
      <c r="Y5457" t="s">
        <v>10</v>
      </c>
      <c r="Z5457" t="s">
        <v>10</v>
      </c>
      <c r="AA5457" t="s">
        <v>15</v>
      </c>
      <c r="AB5457" t="s">
        <v>10</v>
      </c>
      <c r="AC5457" t="s">
        <v>26</v>
      </c>
      <c r="AD5457">
        <v>78.55</v>
      </c>
      <c r="AE5457">
        <v>1843.05</v>
      </c>
      <c r="AF5457">
        <v>19.63</v>
      </c>
      <c r="AG5457">
        <v>0</v>
      </c>
      <c r="AH5457">
        <v>1124.24</v>
      </c>
      <c r="AI5457">
        <v>2947.66</v>
      </c>
      <c r="AJ5457" t="s">
        <v>17</v>
      </c>
      <c r="AM5457" t="str">
        <f t="shared" si="255"/>
        <v>Stayed</v>
      </c>
      <c r="AN5457" t="str">
        <f t="shared" si="256"/>
        <v>No</v>
      </c>
      <c r="AO5457" t="str" cm="1">
        <f t="array" ref="AO5457">_xlfn.IFS($C5457&lt;36,"Youth", $C5457&lt;66, "Middle_age", $C5457&gt;65, "Old")</f>
        <v>Middle_age</v>
      </c>
      <c r="AP5457" t="str">
        <f t="shared" si="257"/>
        <v>2 năm</v>
      </c>
    </row>
    <row r="5458" spans="1:42" x14ac:dyDescent="0.35">
      <c r="A5458" t="s">
        <v>6613</v>
      </c>
      <c r="B5458" t="s">
        <v>9</v>
      </c>
      <c r="C5458">
        <v>64</v>
      </c>
      <c r="D5458" t="s">
        <v>13</v>
      </c>
      <c r="E5458">
        <v>0</v>
      </c>
      <c r="F5458" t="s">
        <v>770</v>
      </c>
      <c r="G5458">
        <v>91343</v>
      </c>
      <c r="H5458">
        <v>34.238802</v>
      </c>
      <c r="I5458">
        <v>-118.48229600000001</v>
      </c>
      <c r="J5458">
        <v>0</v>
      </c>
      <c r="K5458" s="1">
        <v>33</v>
      </c>
      <c r="L5458" t="s">
        <v>99</v>
      </c>
      <c r="M5458" t="s">
        <v>10</v>
      </c>
      <c r="N5458">
        <v>42.29</v>
      </c>
      <c r="O5458" t="s">
        <v>13</v>
      </c>
      <c r="P5458" t="s">
        <v>10</v>
      </c>
      <c r="Q5458" t="s">
        <v>25</v>
      </c>
      <c r="R5458">
        <v>13</v>
      </c>
      <c r="S5458" t="s">
        <v>13</v>
      </c>
      <c r="T5458" t="s">
        <v>10</v>
      </c>
      <c r="U5458" t="s">
        <v>13</v>
      </c>
      <c r="V5458" t="s">
        <v>10</v>
      </c>
      <c r="W5458" t="s">
        <v>13</v>
      </c>
      <c r="X5458" t="s">
        <v>13</v>
      </c>
      <c r="Y5458" t="s">
        <v>13</v>
      </c>
      <c r="Z5458" t="s">
        <v>10</v>
      </c>
      <c r="AA5458" t="s">
        <v>15</v>
      </c>
      <c r="AB5458" t="s">
        <v>10</v>
      </c>
      <c r="AC5458" t="s">
        <v>26</v>
      </c>
      <c r="AD5458">
        <v>79.95</v>
      </c>
      <c r="AE5458">
        <v>2684.85</v>
      </c>
      <c r="AF5458">
        <v>0</v>
      </c>
      <c r="AG5458">
        <v>0</v>
      </c>
      <c r="AH5458">
        <v>1395.57</v>
      </c>
      <c r="AI5458">
        <v>4080.42</v>
      </c>
      <c r="AJ5458" t="s">
        <v>17</v>
      </c>
      <c r="AM5458" t="str">
        <f t="shared" si="255"/>
        <v>VIP</v>
      </c>
      <c r="AN5458" t="str">
        <f t="shared" si="256"/>
        <v>No</v>
      </c>
      <c r="AO5458" t="str" cm="1">
        <f t="array" ref="AO5458">_xlfn.IFS($C5458&lt;36,"Youth", $C5458&lt;66, "Middle_age", $C5458&gt;65, "Old")</f>
        <v>Middle_age</v>
      </c>
      <c r="AP5458" t="str">
        <f t="shared" si="257"/>
        <v>3 năm</v>
      </c>
    </row>
    <row r="5459" spans="1:42" x14ac:dyDescent="0.35">
      <c r="A5459" t="s">
        <v>6614</v>
      </c>
      <c r="B5459" t="s">
        <v>9</v>
      </c>
      <c r="C5459">
        <v>76</v>
      </c>
      <c r="D5459" t="s">
        <v>13</v>
      </c>
      <c r="E5459">
        <v>0</v>
      </c>
      <c r="F5459" t="s">
        <v>215</v>
      </c>
      <c r="G5459">
        <v>92028</v>
      </c>
      <c r="H5459">
        <v>33.362575</v>
      </c>
      <c r="I5459">
        <v>-117.299644</v>
      </c>
      <c r="J5459">
        <v>0</v>
      </c>
      <c r="K5459" s="1">
        <v>3</v>
      </c>
      <c r="L5459" t="s">
        <v>12</v>
      </c>
      <c r="M5459" t="s">
        <v>10</v>
      </c>
      <c r="N5459">
        <v>30.14</v>
      </c>
      <c r="O5459" t="s">
        <v>13</v>
      </c>
      <c r="P5459" t="s">
        <v>10</v>
      </c>
      <c r="Q5459" t="s">
        <v>49</v>
      </c>
      <c r="R5459">
        <v>6</v>
      </c>
      <c r="S5459" t="s">
        <v>13</v>
      </c>
      <c r="T5459" t="s">
        <v>13</v>
      </c>
      <c r="U5459" t="s">
        <v>13</v>
      </c>
      <c r="V5459" t="s">
        <v>13</v>
      </c>
      <c r="W5459" t="s">
        <v>13</v>
      </c>
      <c r="X5459" t="s">
        <v>13</v>
      </c>
      <c r="Y5459" t="s">
        <v>13</v>
      </c>
      <c r="Z5459" t="s">
        <v>13</v>
      </c>
      <c r="AA5459" t="s">
        <v>21</v>
      </c>
      <c r="AB5459" t="s">
        <v>13</v>
      </c>
      <c r="AC5459" t="s">
        <v>26</v>
      </c>
      <c r="AD5459">
        <v>45</v>
      </c>
      <c r="AE5459">
        <v>127.1</v>
      </c>
      <c r="AF5459">
        <v>0</v>
      </c>
      <c r="AG5459">
        <v>10</v>
      </c>
      <c r="AH5459">
        <v>90.42</v>
      </c>
      <c r="AI5459">
        <v>227.52</v>
      </c>
      <c r="AJ5459" t="s">
        <v>27</v>
      </c>
      <c r="AK5459" t="s">
        <v>28</v>
      </c>
      <c r="AL5459" t="s">
        <v>74</v>
      </c>
      <c r="AM5459" t="str">
        <f t="shared" si="255"/>
        <v>Churned</v>
      </c>
      <c r="AN5459" t="str">
        <f t="shared" si="256"/>
        <v>No</v>
      </c>
      <c r="AO5459" t="str" cm="1">
        <f t="array" ref="AO5459">_xlfn.IFS($C5459&lt;36,"Youth", $C5459&lt;66, "Middle_age", $C5459&gt;65, "Old")</f>
        <v>Old</v>
      </c>
      <c r="AP5459" t="str">
        <f t="shared" si="257"/>
        <v>1 năm</v>
      </c>
    </row>
    <row r="5460" spans="1:42" x14ac:dyDescent="0.35">
      <c r="A5460" t="s">
        <v>6615</v>
      </c>
      <c r="B5460" t="s">
        <v>19</v>
      </c>
      <c r="C5460">
        <v>26</v>
      </c>
      <c r="D5460" t="s">
        <v>10</v>
      </c>
      <c r="E5460">
        <v>0</v>
      </c>
      <c r="F5460" t="s">
        <v>2977</v>
      </c>
      <c r="G5460">
        <v>95746</v>
      </c>
      <c r="H5460">
        <v>38.749465999999998</v>
      </c>
      <c r="I5460">
        <v>-121.184196</v>
      </c>
      <c r="J5460">
        <v>5</v>
      </c>
      <c r="K5460" s="1">
        <v>8</v>
      </c>
      <c r="L5460" t="s">
        <v>24</v>
      </c>
      <c r="M5460" t="s">
        <v>10</v>
      </c>
      <c r="N5460">
        <v>48.39</v>
      </c>
      <c r="O5460" t="s">
        <v>13</v>
      </c>
      <c r="P5460" t="s">
        <v>13</v>
      </c>
      <c r="AA5460" t="s">
        <v>15</v>
      </c>
      <c r="AB5460" t="s">
        <v>13</v>
      </c>
      <c r="AC5460" t="s">
        <v>16</v>
      </c>
      <c r="AD5460">
        <v>19.899999999999999</v>
      </c>
      <c r="AE5460">
        <v>153.94999999999999</v>
      </c>
      <c r="AF5460">
        <v>0</v>
      </c>
      <c r="AG5460">
        <v>0</v>
      </c>
      <c r="AH5460">
        <v>387.12</v>
      </c>
      <c r="AI5460">
        <v>541.07000000000005</v>
      </c>
      <c r="AJ5460" t="s">
        <v>17</v>
      </c>
      <c r="AM5460" t="str">
        <f t="shared" si="255"/>
        <v>Stayed</v>
      </c>
      <c r="AN5460" t="str">
        <f t="shared" si="256"/>
        <v>No</v>
      </c>
      <c r="AO5460" t="str" cm="1">
        <f t="array" ref="AO5460">_xlfn.IFS($C5460&lt;36,"Youth", $C5460&lt;66, "Middle_age", $C5460&gt;65, "Old")</f>
        <v>Youth</v>
      </c>
      <c r="AP5460" t="str">
        <f t="shared" si="257"/>
        <v>1 năm</v>
      </c>
    </row>
    <row r="5461" spans="1:42" x14ac:dyDescent="0.35">
      <c r="A5461" t="s">
        <v>6616</v>
      </c>
      <c r="B5461" t="s">
        <v>19</v>
      </c>
      <c r="C5461">
        <v>25</v>
      </c>
      <c r="D5461" t="s">
        <v>10</v>
      </c>
      <c r="E5461">
        <v>3</v>
      </c>
      <c r="F5461" t="s">
        <v>3070</v>
      </c>
      <c r="G5461">
        <v>95987</v>
      </c>
      <c r="H5461">
        <v>39.117536999999999</v>
      </c>
      <c r="I5461">
        <v>-122.284654</v>
      </c>
      <c r="J5461">
        <v>5</v>
      </c>
      <c r="K5461" s="1">
        <v>34</v>
      </c>
      <c r="L5461" t="s">
        <v>12</v>
      </c>
      <c r="M5461" t="s">
        <v>10</v>
      </c>
      <c r="N5461">
        <v>18.36</v>
      </c>
      <c r="O5461" t="s">
        <v>13</v>
      </c>
      <c r="P5461" t="s">
        <v>10</v>
      </c>
      <c r="Q5461" t="s">
        <v>25</v>
      </c>
      <c r="R5461">
        <v>85</v>
      </c>
      <c r="S5461" t="s">
        <v>13</v>
      </c>
      <c r="T5461" t="s">
        <v>10</v>
      </c>
      <c r="U5461" t="s">
        <v>10</v>
      </c>
      <c r="V5461" t="s">
        <v>13</v>
      </c>
      <c r="W5461" t="s">
        <v>10</v>
      </c>
      <c r="X5461" t="s">
        <v>13</v>
      </c>
      <c r="Y5461" t="s">
        <v>13</v>
      </c>
      <c r="Z5461" t="s">
        <v>10</v>
      </c>
      <c r="AA5461" t="s">
        <v>21</v>
      </c>
      <c r="AB5461" t="s">
        <v>10</v>
      </c>
      <c r="AC5461" t="s">
        <v>26</v>
      </c>
      <c r="AD5461">
        <v>89.85</v>
      </c>
      <c r="AE5461">
        <v>3091.75</v>
      </c>
      <c r="AF5461">
        <v>14.93</v>
      </c>
      <c r="AG5461">
        <v>0</v>
      </c>
      <c r="AH5461">
        <v>624.24</v>
      </c>
      <c r="AI5461">
        <v>3701.06</v>
      </c>
      <c r="AJ5461" t="s">
        <v>17</v>
      </c>
      <c r="AM5461" t="str">
        <f t="shared" si="255"/>
        <v>VIP</v>
      </c>
      <c r="AN5461" t="str">
        <f t="shared" si="256"/>
        <v>Yes</v>
      </c>
      <c r="AO5461" t="str" cm="1">
        <f t="array" ref="AO5461">_xlfn.IFS($C5461&lt;36,"Youth", $C5461&lt;66, "Middle_age", $C5461&gt;65, "Old")</f>
        <v>Youth</v>
      </c>
      <c r="AP5461" t="str">
        <f t="shared" si="257"/>
        <v>3 năm</v>
      </c>
    </row>
    <row r="5462" spans="1:42" x14ac:dyDescent="0.35">
      <c r="A5462" t="s">
        <v>6617</v>
      </c>
      <c r="B5462" t="s">
        <v>19</v>
      </c>
      <c r="C5462">
        <v>42</v>
      </c>
      <c r="D5462" t="s">
        <v>10</v>
      </c>
      <c r="E5462">
        <v>1</v>
      </c>
      <c r="F5462" t="s">
        <v>316</v>
      </c>
      <c r="G5462">
        <v>93550</v>
      </c>
      <c r="H5462">
        <v>34.536231999999998</v>
      </c>
      <c r="I5462">
        <v>-118.08293500000001</v>
      </c>
      <c r="J5462">
        <v>1</v>
      </c>
      <c r="K5462" s="1">
        <v>14</v>
      </c>
      <c r="L5462" t="s">
        <v>12</v>
      </c>
      <c r="M5462" t="s">
        <v>10</v>
      </c>
      <c r="N5462">
        <v>45.6</v>
      </c>
      <c r="O5462" t="s">
        <v>13</v>
      </c>
      <c r="P5462" t="s">
        <v>10</v>
      </c>
      <c r="Q5462" t="s">
        <v>14</v>
      </c>
      <c r="R5462">
        <v>19</v>
      </c>
      <c r="S5462" t="s">
        <v>10</v>
      </c>
      <c r="T5462" t="s">
        <v>10</v>
      </c>
      <c r="U5462" t="s">
        <v>13</v>
      </c>
      <c r="V5462" t="s">
        <v>13</v>
      </c>
      <c r="W5462" t="s">
        <v>10</v>
      </c>
      <c r="X5462" t="s">
        <v>13</v>
      </c>
      <c r="Y5462" t="s">
        <v>13</v>
      </c>
      <c r="Z5462" t="s">
        <v>10</v>
      </c>
      <c r="AA5462" t="s">
        <v>21</v>
      </c>
      <c r="AB5462" t="s">
        <v>10</v>
      </c>
      <c r="AC5462" t="s">
        <v>26</v>
      </c>
      <c r="AD5462">
        <v>65.45</v>
      </c>
      <c r="AE5462">
        <v>937.6</v>
      </c>
      <c r="AF5462">
        <v>0</v>
      </c>
      <c r="AG5462">
        <v>0</v>
      </c>
      <c r="AH5462">
        <v>638.4</v>
      </c>
      <c r="AI5462">
        <v>1576</v>
      </c>
      <c r="AJ5462" t="s">
        <v>27</v>
      </c>
      <c r="AK5462" t="s">
        <v>28</v>
      </c>
      <c r="AL5462" t="s">
        <v>29</v>
      </c>
      <c r="AM5462" t="str">
        <f t="shared" si="255"/>
        <v>Churned</v>
      </c>
      <c r="AN5462" t="str">
        <f t="shared" si="256"/>
        <v>Yes</v>
      </c>
      <c r="AO5462" t="str" cm="1">
        <f t="array" ref="AO5462">_xlfn.IFS($C5462&lt;36,"Youth", $C5462&lt;66, "Middle_age", $C5462&gt;65, "Old")</f>
        <v>Middle_age</v>
      </c>
      <c r="AP5462" t="str">
        <f t="shared" si="257"/>
        <v>2 năm</v>
      </c>
    </row>
    <row r="5463" spans="1:42" x14ac:dyDescent="0.35">
      <c r="A5463" t="s">
        <v>6618</v>
      </c>
      <c r="B5463" t="s">
        <v>19</v>
      </c>
      <c r="C5463">
        <v>53</v>
      </c>
      <c r="D5463" t="s">
        <v>10</v>
      </c>
      <c r="E5463">
        <v>3</v>
      </c>
      <c r="F5463" t="s">
        <v>1077</v>
      </c>
      <c r="G5463">
        <v>95650</v>
      </c>
      <c r="H5463">
        <v>38.809175000000003</v>
      </c>
      <c r="I5463">
        <v>-121.171375</v>
      </c>
      <c r="J5463">
        <v>3</v>
      </c>
      <c r="K5463" s="1">
        <v>72</v>
      </c>
      <c r="L5463" t="s">
        <v>42</v>
      </c>
      <c r="M5463" t="s">
        <v>10</v>
      </c>
      <c r="N5463">
        <v>20.420000000000002</v>
      </c>
      <c r="O5463" t="s">
        <v>10</v>
      </c>
      <c r="P5463" t="s">
        <v>13</v>
      </c>
      <c r="AA5463" t="s">
        <v>43</v>
      </c>
      <c r="AB5463" t="s">
        <v>13</v>
      </c>
      <c r="AC5463" t="s">
        <v>26</v>
      </c>
      <c r="AD5463">
        <v>24.3</v>
      </c>
      <c r="AE5463">
        <v>1643.25</v>
      </c>
      <c r="AF5463">
        <v>0</v>
      </c>
      <c r="AG5463">
        <v>0</v>
      </c>
      <c r="AH5463">
        <v>1470.24</v>
      </c>
      <c r="AI5463">
        <v>3113.49</v>
      </c>
      <c r="AJ5463" t="s">
        <v>17</v>
      </c>
      <c r="AM5463" t="str">
        <f t="shared" si="255"/>
        <v>VIP</v>
      </c>
      <c r="AN5463" t="str">
        <f t="shared" si="256"/>
        <v>Yes</v>
      </c>
      <c r="AO5463" t="str" cm="1">
        <f t="array" ref="AO5463">_xlfn.IFS($C5463&lt;36,"Youth", $C5463&lt;66, "Middle_age", $C5463&gt;65, "Old")</f>
        <v>Middle_age</v>
      </c>
      <c r="AP5463" t="str">
        <f t="shared" si="257"/>
        <v>6 năm</v>
      </c>
    </row>
    <row r="5464" spans="1:42" x14ac:dyDescent="0.35">
      <c r="A5464" t="s">
        <v>6619</v>
      </c>
      <c r="B5464" t="s">
        <v>19</v>
      </c>
      <c r="C5464">
        <v>21</v>
      </c>
      <c r="D5464" t="s">
        <v>10</v>
      </c>
      <c r="E5464">
        <v>0</v>
      </c>
      <c r="F5464" t="s">
        <v>121</v>
      </c>
      <c r="G5464">
        <v>92131</v>
      </c>
      <c r="H5464">
        <v>32.893250000000002</v>
      </c>
      <c r="I5464">
        <v>-117.087091</v>
      </c>
      <c r="J5464">
        <v>5</v>
      </c>
      <c r="K5464" s="1">
        <v>71</v>
      </c>
      <c r="L5464" t="s">
        <v>12</v>
      </c>
      <c r="M5464" t="s">
        <v>10</v>
      </c>
      <c r="N5464">
        <v>48.32</v>
      </c>
      <c r="O5464" t="s">
        <v>13</v>
      </c>
      <c r="P5464" t="s">
        <v>10</v>
      </c>
      <c r="Q5464" t="s">
        <v>49</v>
      </c>
      <c r="R5464">
        <v>59</v>
      </c>
      <c r="S5464" t="s">
        <v>10</v>
      </c>
      <c r="T5464" t="s">
        <v>13</v>
      </c>
      <c r="U5464" t="s">
        <v>13</v>
      </c>
      <c r="V5464" t="s">
        <v>10</v>
      </c>
      <c r="W5464" t="s">
        <v>13</v>
      </c>
      <c r="X5464" t="s">
        <v>13</v>
      </c>
      <c r="Y5464" t="s">
        <v>13</v>
      </c>
      <c r="Z5464" t="s">
        <v>10</v>
      </c>
      <c r="AA5464" t="s">
        <v>43</v>
      </c>
      <c r="AB5464" t="s">
        <v>13</v>
      </c>
      <c r="AC5464" t="s">
        <v>26</v>
      </c>
      <c r="AD5464">
        <v>54.5</v>
      </c>
      <c r="AE5464">
        <v>3778.2</v>
      </c>
      <c r="AF5464">
        <v>0</v>
      </c>
      <c r="AG5464">
        <v>0</v>
      </c>
      <c r="AH5464">
        <v>3430.72</v>
      </c>
      <c r="AI5464">
        <v>7208.92</v>
      </c>
      <c r="AJ5464" t="s">
        <v>17</v>
      </c>
      <c r="AM5464" t="str">
        <f t="shared" si="255"/>
        <v>VIP</v>
      </c>
      <c r="AN5464" t="str">
        <f t="shared" si="256"/>
        <v>No</v>
      </c>
      <c r="AO5464" t="str" cm="1">
        <f t="array" ref="AO5464">_xlfn.IFS($C5464&lt;36,"Youth", $C5464&lt;66, "Middle_age", $C5464&gt;65, "Old")</f>
        <v>Youth</v>
      </c>
      <c r="AP5464" t="str">
        <f t="shared" si="257"/>
        <v>6 năm</v>
      </c>
    </row>
    <row r="5465" spans="1:42" x14ac:dyDescent="0.35">
      <c r="A5465" t="s">
        <v>6620</v>
      </c>
      <c r="B5465" t="s">
        <v>19</v>
      </c>
      <c r="C5465">
        <v>20</v>
      </c>
      <c r="D5465" t="s">
        <v>10</v>
      </c>
      <c r="E5465">
        <v>0</v>
      </c>
      <c r="F5465" t="s">
        <v>2287</v>
      </c>
      <c r="G5465">
        <v>95573</v>
      </c>
      <c r="H5465">
        <v>40.949012000000003</v>
      </c>
      <c r="I5465">
        <v>-123.65584699999999</v>
      </c>
      <c r="J5465">
        <v>5</v>
      </c>
      <c r="K5465" s="1">
        <v>64</v>
      </c>
      <c r="L5465" t="s">
        <v>46</v>
      </c>
      <c r="M5465" t="s">
        <v>10</v>
      </c>
      <c r="N5465">
        <v>26.64</v>
      </c>
      <c r="O5465" t="s">
        <v>13</v>
      </c>
      <c r="P5465" t="s">
        <v>10</v>
      </c>
      <c r="Q5465" t="s">
        <v>49</v>
      </c>
      <c r="R5465">
        <v>71</v>
      </c>
      <c r="S5465" t="s">
        <v>10</v>
      </c>
      <c r="T5465" t="s">
        <v>13</v>
      </c>
      <c r="U5465" t="s">
        <v>10</v>
      </c>
      <c r="V5465" t="s">
        <v>13</v>
      </c>
      <c r="W5465" t="s">
        <v>10</v>
      </c>
      <c r="X5465" t="s">
        <v>10</v>
      </c>
      <c r="Y5465" t="s">
        <v>10</v>
      </c>
      <c r="Z5465" t="s">
        <v>10</v>
      </c>
      <c r="AA5465" t="s">
        <v>15</v>
      </c>
      <c r="AB5465" t="s">
        <v>10</v>
      </c>
      <c r="AC5465" t="s">
        <v>16</v>
      </c>
      <c r="AD5465">
        <v>73.05</v>
      </c>
      <c r="AE5465">
        <v>4688.6499999999996</v>
      </c>
      <c r="AF5465">
        <v>0</v>
      </c>
      <c r="AG5465">
        <v>0</v>
      </c>
      <c r="AH5465">
        <v>1704.96</v>
      </c>
      <c r="AI5465">
        <v>6393.61</v>
      </c>
      <c r="AJ5465" t="s">
        <v>17</v>
      </c>
      <c r="AM5465" t="str">
        <f t="shared" si="255"/>
        <v>VIP</v>
      </c>
      <c r="AN5465" t="str">
        <f t="shared" si="256"/>
        <v>No</v>
      </c>
      <c r="AO5465" t="str" cm="1">
        <f t="array" ref="AO5465">_xlfn.IFS($C5465&lt;36,"Youth", $C5465&lt;66, "Middle_age", $C5465&gt;65, "Old")</f>
        <v>Youth</v>
      </c>
      <c r="AP5465" t="str">
        <f t="shared" si="257"/>
        <v>6 năm</v>
      </c>
    </row>
    <row r="5466" spans="1:42" x14ac:dyDescent="0.35">
      <c r="A5466" t="s">
        <v>6621</v>
      </c>
      <c r="B5466" t="s">
        <v>19</v>
      </c>
      <c r="C5466">
        <v>31</v>
      </c>
      <c r="D5466" t="s">
        <v>10</v>
      </c>
      <c r="E5466">
        <v>1</v>
      </c>
      <c r="F5466" t="s">
        <v>1537</v>
      </c>
      <c r="G5466">
        <v>92656</v>
      </c>
      <c r="H5466">
        <v>33.571258999999998</v>
      </c>
      <c r="I5466">
        <v>-117.731917</v>
      </c>
      <c r="J5466">
        <v>9</v>
      </c>
      <c r="K5466" s="1">
        <v>53</v>
      </c>
      <c r="L5466" t="s">
        <v>46</v>
      </c>
      <c r="M5466" t="s">
        <v>10</v>
      </c>
      <c r="N5466">
        <v>2.11</v>
      </c>
      <c r="O5466" t="s">
        <v>13</v>
      </c>
      <c r="P5466" t="s">
        <v>10</v>
      </c>
      <c r="Q5466" t="s">
        <v>49</v>
      </c>
      <c r="R5466">
        <v>19</v>
      </c>
      <c r="S5466" t="s">
        <v>13</v>
      </c>
      <c r="T5466" t="s">
        <v>10</v>
      </c>
      <c r="U5466" t="s">
        <v>13</v>
      </c>
      <c r="V5466" t="s">
        <v>10</v>
      </c>
      <c r="W5466" t="s">
        <v>10</v>
      </c>
      <c r="X5466" t="s">
        <v>13</v>
      </c>
      <c r="Y5466" t="s">
        <v>13</v>
      </c>
      <c r="Z5466" t="s">
        <v>10</v>
      </c>
      <c r="AA5466" t="s">
        <v>21</v>
      </c>
      <c r="AB5466" t="s">
        <v>13</v>
      </c>
      <c r="AC5466" t="s">
        <v>16</v>
      </c>
      <c r="AD5466">
        <v>65</v>
      </c>
      <c r="AE5466">
        <v>3363.8</v>
      </c>
      <c r="AF5466">
        <v>0</v>
      </c>
      <c r="AG5466">
        <v>0</v>
      </c>
      <c r="AH5466">
        <v>111.83</v>
      </c>
      <c r="AI5466">
        <v>3475.63</v>
      </c>
      <c r="AJ5466" t="s">
        <v>17</v>
      </c>
      <c r="AM5466" t="str">
        <f t="shared" si="255"/>
        <v>VIP</v>
      </c>
      <c r="AN5466" t="str">
        <f t="shared" si="256"/>
        <v>Yes</v>
      </c>
      <c r="AO5466" t="str" cm="1">
        <f t="array" ref="AO5466">_xlfn.IFS($C5466&lt;36,"Youth", $C5466&lt;66, "Middle_age", $C5466&gt;65, "Old")</f>
        <v>Youth</v>
      </c>
      <c r="AP5466" t="str">
        <f t="shared" si="257"/>
        <v>5 năm</v>
      </c>
    </row>
    <row r="5467" spans="1:42" x14ac:dyDescent="0.35">
      <c r="A5467" t="s">
        <v>6622</v>
      </c>
      <c r="B5467" t="s">
        <v>9</v>
      </c>
      <c r="C5467">
        <v>30</v>
      </c>
      <c r="D5467" t="s">
        <v>10</v>
      </c>
      <c r="E5467">
        <v>0</v>
      </c>
      <c r="F5467" t="s">
        <v>374</v>
      </c>
      <c r="G5467">
        <v>95004</v>
      </c>
      <c r="H5467">
        <v>36.878363999999998</v>
      </c>
      <c r="I5467">
        <v>-121.62978099999999</v>
      </c>
      <c r="J5467">
        <v>5</v>
      </c>
      <c r="K5467" s="1">
        <v>68</v>
      </c>
      <c r="L5467" t="s">
        <v>42</v>
      </c>
      <c r="M5467" t="s">
        <v>10</v>
      </c>
      <c r="N5467">
        <v>28.36</v>
      </c>
      <c r="O5467" t="s">
        <v>10</v>
      </c>
      <c r="P5467" t="s">
        <v>10</v>
      </c>
      <c r="Q5467" t="s">
        <v>25</v>
      </c>
      <c r="R5467">
        <v>82</v>
      </c>
      <c r="S5467" t="s">
        <v>13</v>
      </c>
      <c r="T5467" t="s">
        <v>13</v>
      </c>
      <c r="U5467" t="s">
        <v>10</v>
      </c>
      <c r="V5467" t="s">
        <v>13</v>
      </c>
      <c r="W5467" t="s">
        <v>10</v>
      </c>
      <c r="X5467" t="s">
        <v>13</v>
      </c>
      <c r="Y5467" t="s">
        <v>13</v>
      </c>
      <c r="Z5467" t="s">
        <v>10</v>
      </c>
      <c r="AA5467" t="s">
        <v>43</v>
      </c>
      <c r="AB5467" t="s">
        <v>10</v>
      </c>
      <c r="AC5467" t="s">
        <v>26</v>
      </c>
      <c r="AD5467">
        <v>89.95</v>
      </c>
      <c r="AE5467">
        <v>5974.3</v>
      </c>
      <c r="AF5467">
        <v>0</v>
      </c>
      <c r="AG5467">
        <v>0</v>
      </c>
      <c r="AH5467">
        <v>1928.48</v>
      </c>
      <c r="AI5467">
        <v>7902.78</v>
      </c>
      <c r="AJ5467" t="s">
        <v>17</v>
      </c>
      <c r="AM5467" t="str">
        <f t="shared" si="255"/>
        <v>VIP</v>
      </c>
      <c r="AN5467" t="str">
        <f t="shared" si="256"/>
        <v>No</v>
      </c>
      <c r="AO5467" t="str" cm="1">
        <f t="array" ref="AO5467">_xlfn.IFS($C5467&lt;36,"Youth", $C5467&lt;66, "Middle_age", $C5467&gt;65, "Old")</f>
        <v>Youth</v>
      </c>
      <c r="AP5467" t="str">
        <f t="shared" si="257"/>
        <v>6 năm</v>
      </c>
    </row>
    <row r="5468" spans="1:42" x14ac:dyDescent="0.35">
      <c r="A5468" t="s">
        <v>6623</v>
      </c>
      <c r="B5468" t="s">
        <v>19</v>
      </c>
      <c r="C5468">
        <v>57</v>
      </c>
      <c r="D5468" t="s">
        <v>10</v>
      </c>
      <c r="E5468">
        <v>1</v>
      </c>
      <c r="F5468" t="s">
        <v>2041</v>
      </c>
      <c r="G5468">
        <v>92036</v>
      </c>
      <c r="H5468">
        <v>32.980677999999997</v>
      </c>
      <c r="I5468">
        <v>-116.262854</v>
      </c>
      <c r="J5468">
        <v>1</v>
      </c>
      <c r="K5468" s="1">
        <v>5</v>
      </c>
      <c r="L5468" t="s">
        <v>12</v>
      </c>
      <c r="M5468" t="s">
        <v>10</v>
      </c>
      <c r="N5468">
        <v>11.54</v>
      </c>
      <c r="O5468" t="s">
        <v>10</v>
      </c>
      <c r="P5468" t="s">
        <v>10</v>
      </c>
      <c r="Q5468" t="s">
        <v>25</v>
      </c>
      <c r="R5468">
        <v>19</v>
      </c>
      <c r="S5468" t="s">
        <v>13</v>
      </c>
      <c r="T5468" t="s">
        <v>10</v>
      </c>
      <c r="U5468" t="s">
        <v>13</v>
      </c>
      <c r="V5468" t="s">
        <v>13</v>
      </c>
      <c r="W5468" t="s">
        <v>13</v>
      </c>
      <c r="X5468" t="s">
        <v>13</v>
      </c>
      <c r="Y5468" t="s">
        <v>13</v>
      </c>
      <c r="Z5468" t="s">
        <v>10</v>
      </c>
      <c r="AA5468" t="s">
        <v>21</v>
      </c>
      <c r="AB5468" t="s">
        <v>10</v>
      </c>
      <c r="AC5468" t="s">
        <v>26</v>
      </c>
      <c r="AD5468">
        <v>80.150000000000006</v>
      </c>
      <c r="AE5468">
        <v>385</v>
      </c>
      <c r="AF5468">
        <v>0</v>
      </c>
      <c r="AG5468">
        <v>0</v>
      </c>
      <c r="AH5468">
        <v>57.7</v>
      </c>
      <c r="AI5468">
        <v>442.7</v>
      </c>
      <c r="AJ5468" t="s">
        <v>27</v>
      </c>
      <c r="AK5468" t="s">
        <v>28</v>
      </c>
      <c r="AL5468" t="s">
        <v>29</v>
      </c>
      <c r="AM5468" t="str">
        <f t="shared" si="255"/>
        <v>Churned</v>
      </c>
      <c r="AN5468" t="str">
        <f t="shared" si="256"/>
        <v>Yes</v>
      </c>
      <c r="AO5468" t="str" cm="1">
        <f t="array" ref="AO5468">_xlfn.IFS($C5468&lt;36,"Youth", $C5468&lt;66, "Middle_age", $C5468&gt;65, "Old")</f>
        <v>Middle_age</v>
      </c>
      <c r="AP5468" t="str">
        <f t="shared" si="257"/>
        <v>1 năm</v>
      </c>
    </row>
    <row r="5469" spans="1:42" x14ac:dyDescent="0.35">
      <c r="A5469" t="s">
        <v>6624</v>
      </c>
      <c r="B5469" t="s">
        <v>19</v>
      </c>
      <c r="C5469">
        <v>75</v>
      </c>
      <c r="D5469" t="s">
        <v>13</v>
      </c>
      <c r="E5469">
        <v>0</v>
      </c>
      <c r="F5469" t="s">
        <v>5140</v>
      </c>
      <c r="G5469">
        <v>95017</v>
      </c>
      <c r="H5469">
        <v>37.114334999999997</v>
      </c>
      <c r="I5469">
        <v>-122.237162</v>
      </c>
      <c r="J5469">
        <v>0</v>
      </c>
      <c r="K5469" s="1">
        <v>52</v>
      </c>
      <c r="L5469" t="s">
        <v>46</v>
      </c>
      <c r="M5469" t="s">
        <v>10</v>
      </c>
      <c r="N5469">
        <v>42.19</v>
      </c>
      <c r="O5469" t="s">
        <v>10</v>
      </c>
      <c r="P5469" t="s">
        <v>10</v>
      </c>
      <c r="Q5469" t="s">
        <v>25</v>
      </c>
      <c r="R5469">
        <v>11</v>
      </c>
      <c r="S5469" t="s">
        <v>13</v>
      </c>
      <c r="T5469" t="s">
        <v>13</v>
      </c>
      <c r="U5469" t="s">
        <v>13</v>
      </c>
      <c r="V5469" t="s">
        <v>13</v>
      </c>
      <c r="W5469" t="s">
        <v>13</v>
      </c>
      <c r="X5469" t="s">
        <v>13</v>
      </c>
      <c r="Y5469" t="s">
        <v>13</v>
      </c>
      <c r="Z5469" t="s">
        <v>10</v>
      </c>
      <c r="AA5469" t="s">
        <v>43</v>
      </c>
      <c r="AB5469" t="s">
        <v>10</v>
      </c>
      <c r="AC5469" t="s">
        <v>26</v>
      </c>
      <c r="AD5469">
        <v>72.95</v>
      </c>
      <c r="AE5469">
        <v>3829.75</v>
      </c>
      <c r="AF5469">
        <v>0</v>
      </c>
      <c r="AG5469">
        <v>0</v>
      </c>
      <c r="AH5469">
        <v>2193.88</v>
      </c>
      <c r="AI5469">
        <v>6023.63</v>
      </c>
      <c r="AJ5469" t="s">
        <v>17</v>
      </c>
      <c r="AM5469" t="str">
        <f t="shared" si="255"/>
        <v>VIP</v>
      </c>
      <c r="AN5469" t="str">
        <f t="shared" si="256"/>
        <v>No</v>
      </c>
      <c r="AO5469" t="str" cm="1">
        <f t="array" ref="AO5469">_xlfn.IFS($C5469&lt;36,"Youth", $C5469&lt;66, "Middle_age", $C5469&gt;65, "Old")</f>
        <v>Old</v>
      </c>
      <c r="AP5469" t="str">
        <f t="shared" si="257"/>
        <v>5 năm</v>
      </c>
    </row>
    <row r="5470" spans="1:42" x14ac:dyDescent="0.35">
      <c r="A5470" t="s">
        <v>6625</v>
      </c>
      <c r="B5470" t="s">
        <v>19</v>
      </c>
      <c r="C5470">
        <v>61</v>
      </c>
      <c r="D5470" t="s">
        <v>10</v>
      </c>
      <c r="E5470">
        <v>0</v>
      </c>
      <c r="F5470" t="s">
        <v>1625</v>
      </c>
      <c r="G5470">
        <v>92118</v>
      </c>
      <c r="H5470">
        <v>32.68674</v>
      </c>
      <c r="I5470">
        <v>-117.186612</v>
      </c>
      <c r="J5470">
        <v>4</v>
      </c>
      <c r="K5470" s="1">
        <v>67</v>
      </c>
      <c r="L5470" t="s">
        <v>42</v>
      </c>
      <c r="M5470" t="s">
        <v>10</v>
      </c>
      <c r="N5470">
        <v>8.18</v>
      </c>
      <c r="O5470" t="s">
        <v>10</v>
      </c>
      <c r="P5470" t="s">
        <v>10</v>
      </c>
      <c r="Q5470" t="s">
        <v>25</v>
      </c>
      <c r="R5470">
        <v>3</v>
      </c>
      <c r="S5470" t="s">
        <v>13</v>
      </c>
      <c r="T5470" t="s">
        <v>10</v>
      </c>
      <c r="U5470" t="s">
        <v>10</v>
      </c>
      <c r="V5470" t="s">
        <v>13</v>
      </c>
      <c r="W5470" t="s">
        <v>10</v>
      </c>
      <c r="X5470" t="s">
        <v>10</v>
      </c>
      <c r="Y5470" t="s">
        <v>10</v>
      </c>
      <c r="Z5470" t="s">
        <v>10</v>
      </c>
      <c r="AA5470" t="s">
        <v>15</v>
      </c>
      <c r="AB5470" t="s">
        <v>13</v>
      </c>
      <c r="AC5470" t="s">
        <v>26</v>
      </c>
      <c r="AD5470">
        <v>104.1</v>
      </c>
      <c r="AE5470">
        <v>7040.85</v>
      </c>
      <c r="AF5470">
        <v>0</v>
      </c>
      <c r="AG5470">
        <v>0</v>
      </c>
      <c r="AH5470">
        <v>548.05999999999995</v>
      </c>
      <c r="AI5470">
        <v>7588.91</v>
      </c>
      <c r="AJ5470" t="s">
        <v>27</v>
      </c>
      <c r="AK5470" t="s">
        <v>33</v>
      </c>
      <c r="AL5470" t="s">
        <v>34</v>
      </c>
      <c r="AM5470" t="str">
        <f t="shared" si="255"/>
        <v>Churned</v>
      </c>
      <c r="AN5470" t="str">
        <f t="shared" si="256"/>
        <v>No</v>
      </c>
      <c r="AO5470" t="str" cm="1">
        <f t="array" ref="AO5470">_xlfn.IFS($C5470&lt;36,"Youth", $C5470&lt;66, "Middle_age", $C5470&gt;65, "Old")</f>
        <v>Middle_age</v>
      </c>
      <c r="AP5470" t="str">
        <f t="shared" si="257"/>
        <v>6 năm</v>
      </c>
    </row>
    <row r="5471" spans="1:42" x14ac:dyDescent="0.35">
      <c r="A5471" t="s">
        <v>6626</v>
      </c>
      <c r="B5471" t="s">
        <v>9</v>
      </c>
      <c r="C5471">
        <v>32</v>
      </c>
      <c r="D5471" t="s">
        <v>13</v>
      </c>
      <c r="E5471">
        <v>0</v>
      </c>
      <c r="F5471" t="s">
        <v>1824</v>
      </c>
      <c r="G5471">
        <v>93908</v>
      </c>
      <c r="H5471">
        <v>36.624338000000002</v>
      </c>
      <c r="I5471">
        <v>-121.615669</v>
      </c>
      <c r="J5471">
        <v>0</v>
      </c>
      <c r="K5471" s="1">
        <v>68</v>
      </c>
      <c r="L5471" t="s">
        <v>12</v>
      </c>
      <c r="M5471" t="s">
        <v>10</v>
      </c>
      <c r="N5471">
        <v>48.41</v>
      </c>
      <c r="O5471" t="s">
        <v>13</v>
      </c>
      <c r="P5471" t="s">
        <v>13</v>
      </c>
      <c r="AA5471" t="s">
        <v>43</v>
      </c>
      <c r="AB5471" t="s">
        <v>13</v>
      </c>
      <c r="AC5471" t="s">
        <v>16</v>
      </c>
      <c r="AD5471">
        <v>20.5</v>
      </c>
      <c r="AE5471">
        <v>1424.9</v>
      </c>
      <c r="AF5471">
        <v>0</v>
      </c>
      <c r="AG5471">
        <v>0</v>
      </c>
      <c r="AH5471">
        <v>3291.88</v>
      </c>
      <c r="AI5471">
        <v>4716.78</v>
      </c>
      <c r="AJ5471" t="s">
        <v>17</v>
      </c>
      <c r="AM5471" t="str">
        <f t="shared" si="255"/>
        <v>VIP</v>
      </c>
      <c r="AN5471" t="str">
        <f t="shared" si="256"/>
        <v>No</v>
      </c>
      <c r="AO5471" t="str" cm="1">
        <f t="array" ref="AO5471">_xlfn.IFS($C5471&lt;36,"Youth", $C5471&lt;66, "Middle_age", $C5471&gt;65, "Old")</f>
        <v>Youth</v>
      </c>
      <c r="AP5471" t="str">
        <f t="shared" si="257"/>
        <v>6 năm</v>
      </c>
    </row>
    <row r="5472" spans="1:42" x14ac:dyDescent="0.35">
      <c r="A5472" t="s">
        <v>6627</v>
      </c>
      <c r="B5472" t="s">
        <v>9</v>
      </c>
      <c r="C5472">
        <v>23</v>
      </c>
      <c r="D5472" t="s">
        <v>10</v>
      </c>
      <c r="E5472">
        <v>1</v>
      </c>
      <c r="F5472" t="s">
        <v>215</v>
      </c>
      <c r="G5472">
        <v>92028</v>
      </c>
      <c r="H5472">
        <v>33.362575</v>
      </c>
      <c r="I5472">
        <v>-117.299644</v>
      </c>
      <c r="J5472">
        <v>10</v>
      </c>
      <c r="K5472" s="1">
        <v>49</v>
      </c>
      <c r="L5472" t="s">
        <v>12</v>
      </c>
      <c r="M5472" t="s">
        <v>10</v>
      </c>
      <c r="N5472">
        <v>9.07</v>
      </c>
      <c r="O5472" t="s">
        <v>13</v>
      </c>
      <c r="P5472" t="s">
        <v>10</v>
      </c>
      <c r="Q5472" t="s">
        <v>49</v>
      </c>
      <c r="R5472">
        <v>82</v>
      </c>
      <c r="S5472" t="s">
        <v>13</v>
      </c>
      <c r="T5472" t="s">
        <v>10</v>
      </c>
      <c r="U5472" t="s">
        <v>10</v>
      </c>
      <c r="V5472" t="s">
        <v>13</v>
      </c>
      <c r="W5472" t="s">
        <v>10</v>
      </c>
      <c r="X5472" t="s">
        <v>10</v>
      </c>
      <c r="Y5472" t="s">
        <v>10</v>
      </c>
      <c r="Z5472" t="s">
        <v>10</v>
      </c>
      <c r="AA5472" t="s">
        <v>15</v>
      </c>
      <c r="AB5472" t="s">
        <v>13</v>
      </c>
      <c r="AC5472" t="s">
        <v>16</v>
      </c>
      <c r="AD5472">
        <v>78</v>
      </c>
      <c r="AE5472">
        <v>3824.2</v>
      </c>
      <c r="AF5472">
        <v>0</v>
      </c>
      <c r="AG5472">
        <v>0</v>
      </c>
      <c r="AH5472">
        <v>444.43</v>
      </c>
      <c r="AI5472">
        <v>4268.63</v>
      </c>
      <c r="AJ5472" t="s">
        <v>17</v>
      </c>
      <c r="AM5472" t="str">
        <f t="shared" si="255"/>
        <v>VIP</v>
      </c>
      <c r="AN5472" t="str">
        <f t="shared" si="256"/>
        <v>Yes</v>
      </c>
      <c r="AO5472" t="str" cm="1">
        <f t="array" ref="AO5472">_xlfn.IFS($C5472&lt;36,"Youth", $C5472&lt;66, "Middle_age", $C5472&gt;65, "Old")</f>
        <v>Youth</v>
      </c>
      <c r="AP5472" t="str">
        <f t="shared" si="257"/>
        <v>5 năm</v>
      </c>
    </row>
    <row r="5473" spans="1:42" x14ac:dyDescent="0.35">
      <c r="A5473" t="s">
        <v>6628</v>
      </c>
      <c r="B5473" t="s">
        <v>19</v>
      </c>
      <c r="C5473">
        <v>24</v>
      </c>
      <c r="D5473" t="s">
        <v>10</v>
      </c>
      <c r="E5473">
        <v>3</v>
      </c>
      <c r="F5473" t="s">
        <v>854</v>
      </c>
      <c r="G5473">
        <v>91765</v>
      </c>
      <c r="H5473">
        <v>33.992415999999999</v>
      </c>
      <c r="I5473">
        <v>-117.807874</v>
      </c>
      <c r="J5473">
        <v>0</v>
      </c>
      <c r="K5473" s="1">
        <v>37</v>
      </c>
      <c r="L5473" t="s">
        <v>12</v>
      </c>
      <c r="M5473" t="s">
        <v>10</v>
      </c>
      <c r="N5473">
        <v>8.2100000000000009</v>
      </c>
      <c r="O5473" t="s">
        <v>13</v>
      </c>
      <c r="P5473" t="s">
        <v>13</v>
      </c>
      <c r="AA5473" t="s">
        <v>43</v>
      </c>
      <c r="AB5473" t="s">
        <v>13</v>
      </c>
      <c r="AC5473" t="s">
        <v>26</v>
      </c>
      <c r="AD5473">
        <v>19.8</v>
      </c>
      <c r="AE5473">
        <v>726.1</v>
      </c>
      <c r="AF5473">
        <v>0</v>
      </c>
      <c r="AG5473">
        <v>0</v>
      </c>
      <c r="AH5473">
        <v>303.77</v>
      </c>
      <c r="AI5473">
        <v>1029.8699999999999</v>
      </c>
      <c r="AJ5473" t="s">
        <v>17</v>
      </c>
      <c r="AM5473" t="str">
        <f t="shared" si="255"/>
        <v>Stayed</v>
      </c>
      <c r="AN5473" t="str">
        <f t="shared" si="256"/>
        <v>Yes</v>
      </c>
      <c r="AO5473" t="str" cm="1">
        <f t="array" ref="AO5473">_xlfn.IFS($C5473&lt;36,"Youth", $C5473&lt;66, "Middle_age", $C5473&gt;65, "Old")</f>
        <v>Youth</v>
      </c>
      <c r="AP5473" t="str">
        <f t="shared" si="257"/>
        <v>4 năm</v>
      </c>
    </row>
    <row r="5474" spans="1:42" x14ac:dyDescent="0.35">
      <c r="A5474" t="s">
        <v>6629</v>
      </c>
      <c r="B5474" t="s">
        <v>19</v>
      </c>
      <c r="C5474">
        <v>55</v>
      </c>
      <c r="D5474" t="s">
        <v>13</v>
      </c>
      <c r="E5474">
        <v>0</v>
      </c>
      <c r="F5474" t="s">
        <v>513</v>
      </c>
      <c r="G5474">
        <v>92509</v>
      </c>
      <c r="H5474">
        <v>34.004379</v>
      </c>
      <c r="I5474">
        <v>-117.447864</v>
      </c>
      <c r="J5474">
        <v>0</v>
      </c>
      <c r="K5474" s="1">
        <v>1</v>
      </c>
      <c r="L5474" t="s">
        <v>24</v>
      </c>
      <c r="M5474" t="s">
        <v>10</v>
      </c>
      <c r="N5474">
        <v>25.99</v>
      </c>
      <c r="O5474" t="s">
        <v>13</v>
      </c>
      <c r="P5474" t="s">
        <v>13</v>
      </c>
      <c r="AA5474" t="s">
        <v>21</v>
      </c>
      <c r="AB5474" t="s">
        <v>13</v>
      </c>
      <c r="AC5474" t="s">
        <v>16</v>
      </c>
      <c r="AD5474">
        <v>20</v>
      </c>
      <c r="AE5474">
        <v>20</v>
      </c>
      <c r="AF5474">
        <v>0</v>
      </c>
      <c r="AG5474">
        <v>0</v>
      </c>
      <c r="AH5474">
        <v>25.99</v>
      </c>
      <c r="AI5474">
        <v>45.99</v>
      </c>
      <c r="AJ5474" t="s">
        <v>68</v>
      </c>
      <c r="AM5474" t="str">
        <f t="shared" si="255"/>
        <v>Joined</v>
      </c>
      <c r="AN5474" t="str">
        <f t="shared" si="256"/>
        <v>No</v>
      </c>
      <c r="AO5474" t="str" cm="1">
        <f t="array" ref="AO5474">_xlfn.IFS($C5474&lt;36,"Youth", $C5474&lt;66, "Middle_age", $C5474&gt;65, "Old")</f>
        <v>Middle_age</v>
      </c>
      <c r="AP5474" t="str">
        <f t="shared" si="257"/>
        <v>1 năm</v>
      </c>
    </row>
    <row r="5475" spans="1:42" x14ac:dyDescent="0.35">
      <c r="A5475" t="s">
        <v>6630</v>
      </c>
      <c r="B5475" t="s">
        <v>19</v>
      </c>
      <c r="C5475">
        <v>47</v>
      </c>
      <c r="D5475" t="s">
        <v>13</v>
      </c>
      <c r="E5475">
        <v>0</v>
      </c>
      <c r="F5475" t="s">
        <v>1645</v>
      </c>
      <c r="G5475">
        <v>92249</v>
      </c>
      <c r="H5475">
        <v>32.730583000000003</v>
      </c>
      <c r="I5475">
        <v>-115.50108299999999</v>
      </c>
      <c r="J5475">
        <v>0</v>
      </c>
      <c r="K5475" s="1">
        <v>23</v>
      </c>
      <c r="L5475" t="s">
        <v>32</v>
      </c>
      <c r="M5475" t="s">
        <v>10</v>
      </c>
      <c r="N5475">
        <v>18.7</v>
      </c>
      <c r="O5475" t="s">
        <v>10</v>
      </c>
      <c r="P5475" t="s">
        <v>10</v>
      </c>
      <c r="Q5475" t="s">
        <v>25</v>
      </c>
      <c r="R5475">
        <v>24</v>
      </c>
      <c r="S5475" t="s">
        <v>13</v>
      </c>
      <c r="T5475" t="s">
        <v>13</v>
      </c>
      <c r="U5475" t="s">
        <v>10</v>
      </c>
      <c r="V5475" t="s">
        <v>13</v>
      </c>
      <c r="W5475" t="s">
        <v>13</v>
      </c>
      <c r="X5475" t="s">
        <v>13</v>
      </c>
      <c r="Y5475" t="s">
        <v>13</v>
      </c>
      <c r="Z5475" t="s">
        <v>10</v>
      </c>
      <c r="AA5475" t="s">
        <v>21</v>
      </c>
      <c r="AB5475" t="s">
        <v>10</v>
      </c>
      <c r="AC5475" t="s">
        <v>26</v>
      </c>
      <c r="AD5475">
        <v>81</v>
      </c>
      <c r="AE5475">
        <v>1917.1</v>
      </c>
      <c r="AF5475">
        <v>0</v>
      </c>
      <c r="AG5475">
        <v>0</v>
      </c>
      <c r="AH5475">
        <v>430.1</v>
      </c>
      <c r="AI5475">
        <v>2347.1999999999998</v>
      </c>
      <c r="AJ5475" t="s">
        <v>27</v>
      </c>
      <c r="AK5475" t="s">
        <v>28</v>
      </c>
      <c r="AL5475" t="s">
        <v>184</v>
      </c>
      <c r="AM5475" t="str">
        <f t="shared" si="255"/>
        <v>Churned</v>
      </c>
      <c r="AN5475" t="str">
        <f t="shared" si="256"/>
        <v>No</v>
      </c>
      <c r="AO5475" t="str" cm="1">
        <f t="array" ref="AO5475">_xlfn.IFS($C5475&lt;36,"Youth", $C5475&lt;66, "Middle_age", $C5475&gt;65, "Old")</f>
        <v>Middle_age</v>
      </c>
      <c r="AP5475" t="str">
        <f t="shared" si="257"/>
        <v>2 năm</v>
      </c>
    </row>
    <row r="5476" spans="1:42" x14ac:dyDescent="0.35">
      <c r="A5476" t="s">
        <v>6631</v>
      </c>
      <c r="B5476" t="s">
        <v>19</v>
      </c>
      <c r="C5476">
        <v>63</v>
      </c>
      <c r="D5476" t="s">
        <v>13</v>
      </c>
      <c r="E5476">
        <v>0</v>
      </c>
      <c r="F5476" t="s">
        <v>316</v>
      </c>
      <c r="G5476">
        <v>93551</v>
      </c>
      <c r="H5476">
        <v>34.613475999999999</v>
      </c>
      <c r="I5476">
        <v>-118.25635800000001</v>
      </c>
      <c r="J5476">
        <v>0</v>
      </c>
      <c r="K5476" s="1">
        <v>11</v>
      </c>
      <c r="L5476" t="s">
        <v>32</v>
      </c>
      <c r="M5476" t="s">
        <v>10</v>
      </c>
      <c r="N5476">
        <v>44.53</v>
      </c>
      <c r="O5476" t="s">
        <v>13</v>
      </c>
      <c r="P5476" t="s">
        <v>13</v>
      </c>
      <c r="AA5476" t="s">
        <v>21</v>
      </c>
      <c r="AB5476" t="s">
        <v>10</v>
      </c>
      <c r="AC5476" t="s">
        <v>16</v>
      </c>
      <c r="AD5476">
        <v>20.45</v>
      </c>
      <c r="AE5476">
        <v>237.3</v>
      </c>
      <c r="AF5476">
        <v>0</v>
      </c>
      <c r="AG5476">
        <v>0</v>
      </c>
      <c r="AH5476">
        <v>489.83</v>
      </c>
      <c r="AI5476">
        <v>727.13</v>
      </c>
      <c r="AJ5476" t="s">
        <v>17</v>
      </c>
      <c r="AM5476" t="str">
        <f t="shared" si="255"/>
        <v>Stayed</v>
      </c>
      <c r="AN5476" t="str">
        <f t="shared" si="256"/>
        <v>No</v>
      </c>
      <c r="AO5476" t="str" cm="1">
        <f t="array" ref="AO5476">_xlfn.IFS($C5476&lt;36,"Youth", $C5476&lt;66, "Middle_age", $C5476&gt;65, "Old")</f>
        <v>Middle_age</v>
      </c>
      <c r="AP5476" t="str">
        <f t="shared" si="257"/>
        <v>1 năm</v>
      </c>
    </row>
    <row r="5477" spans="1:42" x14ac:dyDescent="0.35">
      <c r="A5477" t="s">
        <v>6632</v>
      </c>
      <c r="B5477" t="s">
        <v>9</v>
      </c>
      <c r="C5477">
        <v>30</v>
      </c>
      <c r="D5477" t="s">
        <v>13</v>
      </c>
      <c r="E5477">
        <v>0</v>
      </c>
      <c r="F5477" t="s">
        <v>886</v>
      </c>
      <c r="G5477">
        <v>93638</v>
      </c>
      <c r="H5477">
        <v>37.004067999999997</v>
      </c>
      <c r="I5477">
        <v>-119.930027</v>
      </c>
      <c r="J5477">
        <v>0</v>
      </c>
      <c r="K5477" s="1">
        <v>70</v>
      </c>
      <c r="L5477" t="s">
        <v>12</v>
      </c>
      <c r="M5477" t="s">
        <v>10</v>
      </c>
      <c r="N5477">
        <v>10</v>
      </c>
      <c r="O5477" t="s">
        <v>13</v>
      </c>
      <c r="P5477" t="s">
        <v>13</v>
      </c>
      <c r="AA5477" t="s">
        <v>15</v>
      </c>
      <c r="AB5477" t="s">
        <v>13</v>
      </c>
      <c r="AC5477" t="s">
        <v>26</v>
      </c>
      <c r="AD5477">
        <v>19.7</v>
      </c>
      <c r="AE5477">
        <v>1341.5</v>
      </c>
      <c r="AF5477">
        <v>0</v>
      </c>
      <c r="AG5477">
        <v>0</v>
      </c>
      <c r="AH5477">
        <v>700</v>
      </c>
      <c r="AI5477">
        <v>2041.5</v>
      </c>
      <c r="AJ5477" t="s">
        <v>17</v>
      </c>
      <c r="AM5477" t="str">
        <f t="shared" si="255"/>
        <v>Stayed</v>
      </c>
      <c r="AN5477" t="str">
        <f t="shared" si="256"/>
        <v>No</v>
      </c>
      <c r="AO5477" t="str" cm="1">
        <f t="array" ref="AO5477">_xlfn.IFS($C5477&lt;36,"Youth", $C5477&lt;66, "Middle_age", $C5477&gt;65, "Old")</f>
        <v>Youth</v>
      </c>
      <c r="AP5477" t="str">
        <f t="shared" si="257"/>
        <v>6 năm</v>
      </c>
    </row>
    <row r="5478" spans="1:42" x14ac:dyDescent="0.35">
      <c r="A5478" t="s">
        <v>6633</v>
      </c>
      <c r="B5478" t="s">
        <v>19</v>
      </c>
      <c r="C5478">
        <v>49</v>
      </c>
      <c r="D5478" t="s">
        <v>13</v>
      </c>
      <c r="E5478">
        <v>0</v>
      </c>
      <c r="F5478" t="s">
        <v>1055</v>
      </c>
      <c r="G5478">
        <v>92356</v>
      </c>
      <c r="H5478">
        <v>34.508417000000001</v>
      </c>
      <c r="I5478">
        <v>-116.856103</v>
      </c>
      <c r="J5478">
        <v>0</v>
      </c>
      <c r="K5478" s="1">
        <v>40</v>
      </c>
      <c r="L5478" t="s">
        <v>12</v>
      </c>
      <c r="M5478" t="s">
        <v>10</v>
      </c>
      <c r="N5478">
        <v>36.979999999999997</v>
      </c>
      <c r="O5478" t="s">
        <v>13</v>
      </c>
      <c r="P5478" t="s">
        <v>10</v>
      </c>
      <c r="Q5478" t="s">
        <v>49</v>
      </c>
      <c r="R5478">
        <v>21</v>
      </c>
      <c r="S5478" t="s">
        <v>10</v>
      </c>
      <c r="T5478" t="s">
        <v>10</v>
      </c>
      <c r="U5478" t="s">
        <v>13</v>
      </c>
      <c r="V5478" t="s">
        <v>10</v>
      </c>
      <c r="W5478" t="s">
        <v>13</v>
      </c>
      <c r="X5478" t="s">
        <v>13</v>
      </c>
      <c r="Y5478" t="s">
        <v>13</v>
      </c>
      <c r="Z5478" t="s">
        <v>10</v>
      </c>
      <c r="AA5478" t="s">
        <v>21</v>
      </c>
      <c r="AB5478" t="s">
        <v>10</v>
      </c>
      <c r="AC5478" t="s">
        <v>16</v>
      </c>
      <c r="AD5478">
        <v>61.9</v>
      </c>
      <c r="AE5478">
        <v>2647.1</v>
      </c>
      <c r="AF5478">
        <v>0</v>
      </c>
      <c r="AG5478">
        <v>0</v>
      </c>
      <c r="AH5478">
        <v>1479.2</v>
      </c>
      <c r="AI5478">
        <v>4126.3</v>
      </c>
      <c r="AJ5478" t="s">
        <v>17</v>
      </c>
      <c r="AM5478" t="str">
        <f t="shared" si="255"/>
        <v>VIP</v>
      </c>
      <c r="AN5478" t="str">
        <f t="shared" si="256"/>
        <v>No</v>
      </c>
      <c r="AO5478" t="str" cm="1">
        <f t="array" ref="AO5478">_xlfn.IFS($C5478&lt;36,"Youth", $C5478&lt;66, "Middle_age", $C5478&gt;65, "Old")</f>
        <v>Middle_age</v>
      </c>
      <c r="AP5478" t="str">
        <f t="shared" si="257"/>
        <v>4 năm</v>
      </c>
    </row>
    <row r="5479" spans="1:42" x14ac:dyDescent="0.35">
      <c r="A5479" t="s">
        <v>6634</v>
      </c>
      <c r="B5479" t="s">
        <v>9</v>
      </c>
      <c r="C5479">
        <v>59</v>
      </c>
      <c r="D5479" t="s">
        <v>10</v>
      </c>
      <c r="E5479">
        <v>1</v>
      </c>
      <c r="F5479" t="s">
        <v>946</v>
      </c>
      <c r="G5479">
        <v>92059</v>
      </c>
      <c r="H5479">
        <v>33.384345000000003</v>
      </c>
      <c r="I5479">
        <v>-117.072619</v>
      </c>
      <c r="J5479">
        <v>0</v>
      </c>
      <c r="K5479" s="1">
        <v>69</v>
      </c>
      <c r="L5479" t="s">
        <v>42</v>
      </c>
      <c r="M5479" t="s">
        <v>10</v>
      </c>
      <c r="N5479">
        <v>28.53</v>
      </c>
      <c r="O5479" t="s">
        <v>10</v>
      </c>
      <c r="P5479" t="s">
        <v>10</v>
      </c>
      <c r="Q5479" t="s">
        <v>25</v>
      </c>
      <c r="R5479">
        <v>24</v>
      </c>
      <c r="S5479" t="s">
        <v>13</v>
      </c>
      <c r="T5479" t="s">
        <v>10</v>
      </c>
      <c r="U5479" t="s">
        <v>13</v>
      </c>
      <c r="V5479" t="s">
        <v>10</v>
      </c>
      <c r="W5479" t="s">
        <v>13</v>
      </c>
      <c r="X5479" t="s">
        <v>10</v>
      </c>
      <c r="Y5479" t="s">
        <v>10</v>
      </c>
      <c r="Z5479" t="s">
        <v>10</v>
      </c>
      <c r="AA5479" t="s">
        <v>43</v>
      </c>
      <c r="AB5479" t="s">
        <v>10</v>
      </c>
      <c r="AC5479" t="s">
        <v>26</v>
      </c>
      <c r="AD5479">
        <v>93.3</v>
      </c>
      <c r="AE5479">
        <v>6398.05</v>
      </c>
      <c r="AF5479">
        <v>0</v>
      </c>
      <c r="AG5479">
        <v>0</v>
      </c>
      <c r="AH5479">
        <v>1968.57</v>
      </c>
      <c r="AI5479">
        <v>8366.6200000000008</v>
      </c>
      <c r="AJ5479" t="s">
        <v>17</v>
      </c>
      <c r="AM5479" t="str">
        <f t="shared" si="255"/>
        <v>VIP</v>
      </c>
      <c r="AN5479" t="str">
        <f t="shared" si="256"/>
        <v>Yes</v>
      </c>
      <c r="AO5479" t="str" cm="1">
        <f t="array" ref="AO5479">_xlfn.IFS($C5479&lt;36,"Youth", $C5479&lt;66, "Middle_age", $C5479&gt;65, "Old")</f>
        <v>Middle_age</v>
      </c>
      <c r="AP5479" t="str">
        <f t="shared" si="257"/>
        <v>6 năm</v>
      </c>
    </row>
    <row r="5480" spans="1:42" x14ac:dyDescent="0.35">
      <c r="A5480" t="s">
        <v>6635</v>
      </c>
      <c r="B5480" t="s">
        <v>9</v>
      </c>
      <c r="C5480">
        <v>42</v>
      </c>
      <c r="D5480" t="s">
        <v>10</v>
      </c>
      <c r="E5480">
        <v>1</v>
      </c>
      <c r="F5480" t="s">
        <v>114</v>
      </c>
      <c r="G5480">
        <v>95207</v>
      </c>
      <c r="H5480">
        <v>38.002124999999999</v>
      </c>
      <c r="I5480">
        <v>-121.324979</v>
      </c>
      <c r="J5480">
        <v>1</v>
      </c>
      <c r="K5480" s="1">
        <v>71</v>
      </c>
      <c r="L5480" t="s">
        <v>12</v>
      </c>
      <c r="M5480" t="s">
        <v>10</v>
      </c>
      <c r="N5480">
        <v>19.489999999999998</v>
      </c>
      <c r="O5480" t="s">
        <v>10</v>
      </c>
      <c r="P5480" t="s">
        <v>13</v>
      </c>
      <c r="AA5480" t="s">
        <v>43</v>
      </c>
      <c r="AB5480" t="s">
        <v>13</v>
      </c>
      <c r="AC5480" t="s">
        <v>26</v>
      </c>
      <c r="AD5480">
        <v>24.7</v>
      </c>
      <c r="AE5480">
        <v>1810.55</v>
      </c>
      <c r="AF5480">
        <v>0</v>
      </c>
      <c r="AG5480">
        <v>0</v>
      </c>
      <c r="AH5480">
        <v>1383.79</v>
      </c>
      <c r="AI5480">
        <v>3194.34</v>
      </c>
      <c r="AJ5480" t="s">
        <v>17</v>
      </c>
      <c r="AM5480" t="str">
        <f t="shared" si="255"/>
        <v>VIP</v>
      </c>
      <c r="AN5480" t="str">
        <f t="shared" si="256"/>
        <v>Yes</v>
      </c>
      <c r="AO5480" t="str" cm="1">
        <f t="array" ref="AO5480">_xlfn.IFS($C5480&lt;36,"Youth", $C5480&lt;66, "Middle_age", $C5480&gt;65, "Old")</f>
        <v>Middle_age</v>
      </c>
      <c r="AP5480" t="str">
        <f t="shared" si="257"/>
        <v>6 năm</v>
      </c>
    </row>
    <row r="5481" spans="1:42" x14ac:dyDescent="0.35">
      <c r="A5481" t="s">
        <v>6636</v>
      </c>
      <c r="B5481" t="s">
        <v>19</v>
      </c>
      <c r="C5481">
        <v>21</v>
      </c>
      <c r="D5481" t="s">
        <v>10</v>
      </c>
      <c r="E5481">
        <v>2</v>
      </c>
      <c r="F5481" t="s">
        <v>3820</v>
      </c>
      <c r="G5481">
        <v>96088</v>
      </c>
      <c r="H5481">
        <v>40.497441000000002</v>
      </c>
      <c r="I5481">
        <v>-121.827524</v>
      </c>
      <c r="J5481">
        <v>3</v>
      </c>
      <c r="K5481" s="1">
        <v>61</v>
      </c>
      <c r="L5481" t="s">
        <v>46</v>
      </c>
      <c r="M5481" t="s">
        <v>10</v>
      </c>
      <c r="N5481">
        <v>12.72</v>
      </c>
      <c r="O5481" t="s">
        <v>13</v>
      </c>
      <c r="P5481" t="s">
        <v>10</v>
      </c>
      <c r="Q5481" t="s">
        <v>14</v>
      </c>
      <c r="R5481">
        <v>48</v>
      </c>
      <c r="S5481" t="s">
        <v>10</v>
      </c>
      <c r="T5481" t="s">
        <v>10</v>
      </c>
      <c r="U5481" t="s">
        <v>10</v>
      </c>
      <c r="V5481" t="s">
        <v>10</v>
      </c>
      <c r="W5481" t="s">
        <v>10</v>
      </c>
      <c r="X5481" t="s">
        <v>10</v>
      </c>
      <c r="Y5481" t="s">
        <v>10</v>
      </c>
      <c r="Z5481" t="s">
        <v>10</v>
      </c>
      <c r="AA5481" t="s">
        <v>15</v>
      </c>
      <c r="AB5481" t="s">
        <v>13</v>
      </c>
      <c r="AC5481" t="s">
        <v>26</v>
      </c>
      <c r="AD5481">
        <v>84.9</v>
      </c>
      <c r="AE5481">
        <v>5264.5</v>
      </c>
      <c r="AF5481">
        <v>0</v>
      </c>
      <c r="AG5481">
        <v>0</v>
      </c>
      <c r="AH5481">
        <v>775.92</v>
      </c>
      <c r="AI5481">
        <v>6040.42</v>
      </c>
      <c r="AJ5481" t="s">
        <v>17</v>
      </c>
      <c r="AM5481" t="str">
        <f t="shared" si="255"/>
        <v>VIP</v>
      </c>
      <c r="AN5481" t="str">
        <f t="shared" si="256"/>
        <v>Yes</v>
      </c>
      <c r="AO5481" t="str" cm="1">
        <f t="array" ref="AO5481">_xlfn.IFS($C5481&lt;36,"Youth", $C5481&lt;66, "Middle_age", $C5481&gt;65, "Old")</f>
        <v>Youth</v>
      </c>
      <c r="AP5481" t="str">
        <f t="shared" si="257"/>
        <v>6 năm</v>
      </c>
    </row>
    <row r="5482" spans="1:42" x14ac:dyDescent="0.35">
      <c r="A5482" t="s">
        <v>6637</v>
      </c>
      <c r="B5482" t="s">
        <v>9</v>
      </c>
      <c r="C5482">
        <v>60</v>
      </c>
      <c r="D5482" t="s">
        <v>13</v>
      </c>
      <c r="E5482">
        <v>0</v>
      </c>
      <c r="F5482" t="s">
        <v>257</v>
      </c>
      <c r="G5482">
        <v>92612</v>
      </c>
      <c r="H5482">
        <v>33.643095000000002</v>
      </c>
      <c r="I5482">
        <v>-117.810896</v>
      </c>
      <c r="J5482">
        <v>0</v>
      </c>
      <c r="K5482" s="1">
        <v>26</v>
      </c>
      <c r="L5482" t="s">
        <v>99</v>
      </c>
      <c r="M5482" t="s">
        <v>10</v>
      </c>
      <c r="N5482">
        <v>25.66</v>
      </c>
      <c r="O5482" t="s">
        <v>10</v>
      </c>
      <c r="P5482" t="s">
        <v>10</v>
      </c>
      <c r="Q5482" t="s">
        <v>25</v>
      </c>
      <c r="R5482">
        <v>3</v>
      </c>
      <c r="S5482" t="s">
        <v>13</v>
      </c>
      <c r="T5482" t="s">
        <v>13</v>
      </c>
      <c r="U5482" t="s">
        <v>10</v>
      </c>
      <c r="V5482" t="s">
        <v>13</v>
      </c>
      <c r="W5482" t="s">
        <v>10</v>
      </c>
      <c r="X5482" t="s">
        <v>10</v>
      </c>
      <c r="Y5482" t="s">
        <v>10</v>
      </c>
      <c r="Z5482" t="s">
        <v>10</v>
      </c>
      <c r="AA5482" t="s">
        <v>21</v>
      </c>
      <c r="AB5482" t="s">
        <v>10</v>
      </c>
      <c r="AC5482" t="s">
        <v>26</v>
      </c>
      <c r="AD5482">
        <v>100.5</v>
      </c>
      <c r="AE5482">
        <v>2599.9499999999998</v>
      </c>
      <c r="AF5482">
        <v>0</v>
      </c>
      <c r="AG5482">
        <v>0</v>
      </c>
      <c r="AH5482">
        <v>667.16</v>
      </c>
      <c r="AI5482">
        <v>3267.11</v>
      </c>
      <c r="AJ5482" t="s">
        <v>17</v>
      </c>
      <c r="AM5482" t="str">
        <f t="shared" si="255"/>
        <v>VIP</v>
      </c>
      <c r="AN5482" t="str">
        <f t="shared" si="256"/>
        <v>No</v>
      </c>
      <c r="AO5482" t="str" cm="1">
        <f t="array" ref="AO5482">_xlfn.IFS($C5482&lt;36,"Youth", $C5482&lt;66, "Middle_age", $C5482&gt;65, "Old")</f>
        <v>Middle_age</v>
      </c>
      <c r="AP5482" t="str">
        <f t="shared" si="257"/>
        <v>3 năm</v>
      </c>
    </row>
    <row r="5483" spans="1:42" x14ac:dyDescent="0.35">
      <c r="A5483" t="s">
        <v>6638</v>
      </c>
      <c r="B5483" t="s">
        <v>9</v>
      </c>
      <c r="C5483">
        <v>41</v>
      </c>
      <c r="D5483" t="s">
        <v>10</v>
      </c>
      <c r="E5483">
        <v>0</v>
      </c>
      <c r="F5483" t="s">
        <v>283</v>
      </c>
      <c r="G5483">
        <v>93030</v>
      </c>
      <c r="H5483">
        <v>34.223244000000001</v>
      </c>
      <c r="I5483">
        <v>-119.18012</v>
      </c>
      <c r="J5483">
        <v>1</v>
      </c>
      <c r="K5483" s="1">
        <v>48</v>
      </c>
      <c r="L5483" t="s">
        <v>46</v>
      </c>
      <c r="M5483" t="s">
        <v>10</v>
      </c>
      <c r="N5483">
        <v>23.95</v>
      </c>
      <c r="O5483" t="s">
        <v>10</v>
      </c>
      <c r="P5483" t="s">
        <v>10</v>
      </c>
      <c r="Q5483" t="s">
        <v>25</v>
      </c>
      <c r="R5483">
        <v>30</v>
      </c>
      <c r="S5483" t="s">
        <v>13</v>
      </c>
      <c r="T5483" t="s">
        <v>13</v>
      </c>
      <c r="U5483" t="s">
        <v>13</v>
      </c>
      <c r="V5483" t="s">
        <v>13</v>
      </c>
      <c r="W5483" t="s">
        <v>13</v>
      </c>
      <c r="X5483" t="s">
        <v>10</v>
      </c>
      <c r="Y5483" t="s">
        <v>10</v>
      </c>
      <c r="Z5483" t="s">
        <v>10</v>
      </c>
      <c r="AA5483" t="s">
        <v>15</v>
      </c>
      <c r="AB5483" t="s">
        <v>10</v>
      </c>
      <c r="AC5483" t="s">
        <v>153</v>
      </c>
      <c r="AD5483">
        <v>82.05</v>
      </c>
      <c r="AE5483">
        <v>4029.95</v>
      </c>
      <c r="AF5483">
        <v>0</v>
      </c>
      <c r="AG5483">
        <v>0</v>
      </c>
      <c r="AH5483">
        <v>1149.5999999999999</v>
      </c>
      <c r="AI5483">
        <v>5179.55</v>
      </c>
      <c r="AJ5483" t="s">
        <v>27</v>
      </c>
      <c r="AK5483" t="s">
        <v>28</v>
      </c>
      <c r="AL5483" t="s">
        <v>173</v>
      </c>
      <c r="AM5483" t="str">
        <f t="shared" si="255"/>
        <v>Churned</v>
      </c>
      <c r="AN5483" t="str">
        <f t="shared" si="256"/>
        <v>No</v>
      </c>
      <c r="AO5483" t="str" cm="1">
        <f t="array" ref="AO5483">_xlfn.IFS($C5483&lt;36,"Youth", $C5483&lt;66, "Middle_age", $C5483&gt;65, "Old")</f>
        <v>Middle_age</v>
      </c>
      <c r="AP5483" t="str">
        <f t="shared" si="257"/>
        <v>4 năm</v>
      </c>
    </row>
    <row r="5484" spans="1:42" x14ac:dyDescent="0.35">
      <c r="A5484" t="s">
        <v>6639</v>
      </c>
      <c r="B5484" t="s">
        <v>19</v>
      </c>
      <c r="C5484">
        <v>37</v>
      </c>
      <c r="D5484" t="s">
        <v>10</v>
      </c>
      <c r="E5484">
        <v>3</v>
      </c>
      <c r="F5484" t="s">
        <v>4454</v>
      </c>
      <c r="G5484">
        <v>93645</v>
      </c>
      <c r="H5484">
        <v>37.140104000000001</v>
      </c>
      <c r="I5484">
        <v>-119.65709200000001</v>
      </c>
      <c r="J5484">
        <v>4</v>
      </c>
      <c r="K5484" s="1">
        <v>60</v>
      </c>
      <c r="L5484" t="s">
        <v>46</v>
      </c>
      <c r="M5484" t="s">
        <v>10</v>
      </c>
      <c r="N5484">
        <v>15.65</v>
      </c>
      <c r="O5484" t="s">
        <v>13</v>
      </c>
      <c r="P5484" t="s">
        <v>13</v>
      </c>
      <c r="AA5484" t="s">
        <v>43</v>
      </c>
      <c r="AB5484" t="s">
        <v>13</v>
      </c>
      <c r="AC5484" t="s">
        <v>16</v>
      </c>
      <c r="AD5484">
        <v>20.55</v>
      </c>
      <c r="AE5484">
        <v>1205.05</v>
      </c>
      <c r="AF5484">
        <v>0</v>
      </c>
      <c r="AG5484">
        <v>0</v>
      </c>
      <c r="AH5484">
        <v>939</v>
      </c>
      <c r="AI5484">
        <v>2144.0500000000002</v>
      </c>
      <c r="AJ5484" t="s">
        <v>17</v>
      </c>
      <c r="AM5484" t="str">
        <f t="shared" si="255"/>
        <v>Stayed</v>
      </c>
      <c r="AN5484" t="str">
        <f t="shared" si="256"/>
        <v>Yes</v>
      </c>
      <c r="AO5484" t="str" cm="1">
        <f t="array" ref="AO5484">_xlfn.IFS($C5484&lt;36,"Youth", $C5484&lt;66, "Middle_age", $C5484&gt;65, "Old")</f>
        <v>Middle_age</v>
      </c>
      <c r="AP5484" t="str">
        <f t="shared" si="257"/>
        <v>5 năm</v>
      </c>
    </row>
    <row r="5485" spans="1:42" x14ac:dyDescent="0.35">
      <c r="A5485" t="s">
        <v>6640</v>
      </c>
      <c r="B5485" t="s">
        <v>19</v>
      </c>
      <c r="C5485">
        <v>54</v>
      </c>
      <c r="D5485" t="s">
        <v>10</v>
      </c>
      <c r="E5485">
        <v>0</v>
      </c>
      <c r="F5485" t="s">
        <v>3584</v>
      </c>
      <c r="G5485">
        <v>95658</v>
      </c>
      <c r="H5485">
        <v>38.883223999999998</v>
      </c>
      <c r="I5485">
        <v>-121.15918000000001</v>
      </c>
      <c r="J5485">
        <v>9</v>
      </c>
      <c r="K5485" s="1">
        <v>15</v>
      </c>
      <c r="L5485" t="s">
        <v>32</v>
      </c>
      <c r="M5485" t="s">
        <v>10</v>
      </c>
      <c r="N5485">
        <v>24.17</v>
      </c>
      <c r="O5485" t="s">
        <v>13</v>
      </c>
      <c r="P5485" t="s">
        <v>10</v>
      </c>
      <c r="Q5485" t="s">
        <v>25</v>
      </c>
      <c r="R5485">
        <v>10</v>
      </c>
      <c r="S5485" t="s">
        <v>13</v>
      </c>
      <c r="T5485" t="s">
        <v>13</v>
      </c>
      <c r="U5485" t="s">
        <v>13</v>
      </c>
      <c r="V5485" t="s">
        <v>13</v>
      </c>
      <c r="W5485" t="s">
        <v>13</v>
      </c>
      <c r="X5485" t="s">
        <v>13</v>
      </c>
      <c r="Y5485" t="s">
        <v>13</v>
      </c>
      <c r="Z5485" t="s">
        <v>13</v>
      </c>
      <c r="AA5485" t="s">
        <v>21</v>
      </c>
      <c r="AB5485" t="s">
        <v>10</v>
      </c>
      <c r="AC5485" t="s">
        <v>26</v>
      </c>
      <c r="AD5485">
        <v>68.599999999999994</v>
      </c>
      <c r="AE5485">
        <v>1108.5999999999999</v>
      </c>
      <c r="AF5485">
        <v>0</v>
      </c>
      <c r="AG5485">
        <v>90</v>
      </c>
      <c r="AH5485">
        <v>362.55</v>
      </c>
      <c r="AI5485">
        <v>1561.15</v>
      </c>
      <c r="AJ5485" t="s">
        <v>17</v>
      </c>
      <c r="AM5485" t="str">
        <f t="shared" si="255"/>
        <v>Stayed</v>
      </c>
      <c r="AN5485" t="str">
        <f t="shared" si="256"/>
        <v>No</v>
      </c>
      <c r="AO5485" t="str" cm="1">
        <f t="array" ref="AO5485">_xlfn.IFS($C5485&lt;36,"Youth", $C5485&lt;66, "Middle_age", $C5485&gt;65, "Old")</f>
        <v>Middle_age</v>
      </c>
      <c r="AP5485" t="str">
        <f t="shared" si="257"/>
        <v>2 năm</v>
      </c>
    </row>
    <row r="5486" spans="1:42" x14ac:dyDescent="0.35">
      <c r="A5486" t="s">
        <v>6641</v>
      </c>
      <c r="B5486" t="s">
        <v>9</v>
      </c>
      <c r="C5486">
        <v>59</v>
      </c>
      <c r="D5486" t="s">
        <v>10</v>
      </c>
      <c r="E5486">
        <v>0</v>
      </c>
      <c r="F5486" t="s">
        <v>121</v>
      </c>
      <c r="G5486">
        <v>92116</v>
      </c>
      <c r="H5486">
        <v>32.765298999999999</v>
      </c>
      <c r="I5486">
        <v>-117.12256499999999</v>
      </c>
      <c r="J5486">
        <v>9</v>
      </c>
      <c r="K5486" s="1">
        <v>69</v>
      </c>
      <c r="L5486" t="s">
        <v>42</v>
      </c>
      <c r="M5486" t="s">
        <v>10</v>
      </c>
      <c r="N5486">
        <v>24.17</v>
      </c>
      <c r="O5486" t="s">
        <v>13</v>
      </c>
      <c r="P5486" t="s">
        <v>10</v>
      </c>
      <c r="Q5486" t="s">
        <v>25</v>
      </c>
      <c r="R5486">
        <v>5</v>
      </c>
      <c r="S5486" t="s">
        <v>10</v>
      </c>
      <c r="T5486" t="s">
        <v>10</v>
      </c>
      <c r="U5486" t="s">
        <v>13</v>
      </c>
      <c r="V5486" t="s">
        <v>10</v>
      </c>
      <c r="W5486" t="s">
        <v>10</v>
      </c>
      <c r="X5486" t="s">
        <v>10</v>
      </c>
      <c r="Y5486" t="s">
        <v>10</v>
      </c>
      <c r="Z5486" t="s">
        <v>10</v>
      </c>
      <c r="AA5486" t="s">
        <v>15</v>
      </c>
      <c r="AB5486" t="s">
        <v>10</v>
      </c>
      <c r="AC5486" t="s">
        <v>16</v>
      </c>
      <c r="AD5486">
        <v>106.4</v>
      </c>
      <c r="AE5486">
        <v>7251.9</v>
      </c>
      <c r="AF5486">
        <v>3.59</v>
      </c>
      <c r="AG5486">
        <v>0</v>
      </c>
      <c r="AH5486">
        <v>1667.73</v>
      </c>
      <c r="AI5486">
        <v>8916.0400000000009</v>
      </c>
      <c r="AJ5486" t="s">
        <v>17</v>
      </c>
      <c r="AM5486" t="str">
        <f t="shared" si="255"/>
        <v>VIP</v>
      </c>
      <c r="AN5486" t="str">
        <f t="shared" si="256"/>
        <v>No</v>
      </c>
      <c r="AO5486" t="str" cm="1">
        <f t="array" ref="AO5486">_xlfn.IFS($C5486&lt;36,"Youth", $C5486&lt;66, "Middle_age", $C5486&gt;65, "Old")</f>
        <v>Middle_age</v>
      </c>
      <c r="AP5486" t="str">
        <f t="shared" si="257"/>
        <v>6 năm</v>
      </c>
    </row>
    <row r="5487" spans="1:42" x14ac:dyDescent="0.35">
      <c r="A5487" t="s">
        <v>6642</v>
      </c>
      <c r="B5487" t="s">
        <v>9</v>
      </c>
      <c r="C5487">
        <v>42</v>
      </c>
      <c r="D5487" t="s">
        <v>13</v>
      </c>
      <c r="E5487">
        <v>0</v>
      </c>
      <c r="F5487" t="s">
        <v>2557</v>
      </c>
      <c r="G5487">
        <v>91360</v>
      </c>
      <c r="H5487">
        <v>34.214053999999997</v>
      </c>
      <c r="I5487">
        <v>-118.88109</v>
      </c>
      <c r="J5487">
        <v>0</v>
      </c>
      <c r="K5487" s="1">
        <v>1</v>
      </c>
      <c r="L5487" t="s">
        <v>24</v>
      </c>
      <c r="M5487" t="s">
        <v>10</v>
      </c>
      <c r="N5487">
        <v>23.67</v>
      </c>
      <c r="O5487" t="s">
        <v>13</v>
      </c>
      <c r="P5487" t="s">
        <v>13</v>
      </c>
      <c r="AA5487" t="s">
        <v>21</v>
      </c>
      <c r="AB5487" t="s">
        <v>13</v>
      </c>
      <c r="AC5487" t="s">
        <v>16</v>
      </c>
      <c r="AD5487">
        <v>19.649999999999999</v>
      </c>
      <c r="AE5487">
        <v>19.649999999999999</v>
      </c>
      <c r="AF5487">
        <v>0</v>
      </c>
      <c r="AG5487">
        <v>0</v>
      </c>
      <c r="AH5487">
        <v>23.67</v>
      </c>
      <c r="AI5487">
        <v>43.32</v>
      </c>
      <c r="AJ5487" t="s">
        <v>68</v>
      </c>
      <c r="AM5487" t="str">
        <f t="shared" si="255"/>
        <v>Joined</v>
      </c>
      <c r="AN5487" t="str">
        <f t="shared" si="256"/>
        <v>No</v>
      </c>
      <c r="AO5487" t="str" cm="1">
        <f t="array" ref="AO5487">_xlfn.IFS($C5487&lt;36,"Youth", $C5487&lt;66, "Middle_age", $C5487&gt;65, "Old")</f>
        <v>Middle_age</v>
      </c>
      <c r="AP5487" t="str">
        <f t="shared" si="257"/>
        <v>1 năm</v>
      </c>
    </row>
    <row r="5488" spans="1:42" x14ac:dyDescent="0.35">
      <c r="A5488" t="s">
        <v>6643</v>
      </c>
      <c r="B5488" t="s">
        <v>19</v>
      </c>
      <c r="C5488">
        <v>23</v>
      </c>
      <c r="D5488" t="s">
        <v>10</v>
      </c>
      <c r="E5488">
        <v>0</v>
      </c>
      <c r="F5488" t="s">
        <v>799</v>
      </c>
      <c r="G5488">
        <v>95624</v>
      </c>
      <c r="H5488">
        <v>38.434137999999997</v>
      </c>
      <c r="I5488">
        <v>-121.30587</v>
      </c>
      <c r="J5488">
        <v>1</v>
      </c>
      <c r="K5488" s="1">
        <v>59</v>
      </c>
      <c r="L5488" t="s">
        <v>46</v>
      </c>
      <c r="M5488" t="s">
        <v>13</v>
      </c>
      <c r="P5488" t="s">
        <v>10</v>
      </c>
      <c r="Q5488" t="s">
        <v>49</v>
      </c>
      <c r="R5488">
        <v>69</v>
      </c>
      <c r="S5488" t="s">
        <v>13</v>
      </c>
      <c r="T5488" t="s">
        <v>10</v>
      </c>
      <c r="U5488" t="s">
        <v>13</v>
      </c>
      <c r="V5488" t="s">
        <v>13</v>
      </c>
      <c r="W5488" t="s">
        <v>13</v>
      </c>
      <c r="X5488" t="s">
        <v>10</v>
      </c>
      <c r="Y5488" t="s">
        <v>10</v>
      </c>
      <c r="Z5488" t="s">
        <v>10</v>
      </c>
      <c r="AA5488" t="s">
        <v>21</v>
      </c>
      <c r="AB5488" t="s">
        <v>10</v>
      </c>
      <c r="AC5488" t="s">
        <v>26</v>
      </c>
      <c r="AD5488">
        <v>41.05</v>
      </c>
      <c r="AE5488">
        <v>2452.6999999999998</v>
      </c>
      <c r="AF5488">
        <v>0</v>
      </c>
      <c r="AG5488">
        <v>0</v>
      </c>
      <c r="AH5488">
        <v>0</v>
      </c>
      <c r="AI5488">
        <v>2452.6999999999998</v>
      </c>
      <c r="AJ5488" t="s">
        <v>27</v>
      </c>
      <c r="AK5488" t="s">
        <v>28</v>
      </c>
      <c r="AL5488" t="s">
        <v>173</v>
      </c>
      <c r="AM5488" t="str">
        <f t="shared" si="255"/>
        <v>Churned</v>
      </c>
      <c r="AN5488" t="str">
        <f t="shared" si="256"/>
        <v>No</v>
      </c>
      <c r="AO5488" t="str" cm="1">
        <f t="array" ref="AO5488">_xlfn.IFS($C5488&lt;36,"Youth", $C5488&lt;66, "Middle_age", $C5488&gt;65, "Old")</f>
        <v>Youth</v>
      </c>
      <c r="AP5488" t="str">
        <f t="shared" si="257"/>
        <v>5 năm</v>
      </c>
    </row>
    <row r="5489" spans="1:42" x14ac:dyDescent="0.35">
      <c r="A5489" t="s">
        <v>6644</v>
      </c>
      <c r="B5489" t="s">
        <v>19</v>
      </c>
      <c r="C5489">
        <v>50</v>
      </c>
      <c r="D5489" t="s">
        <v>10</v>
      </c>
      <c r="E5489">
        <v>3</v>
      </c>
      <c r="F5489" t="s">
        <v>458</v>
      </c>
      <c r="G5489">
        <v>95064</v>
      </c>
      <c r="H5489">
        <v>37.007882000000002</v>
      </c>
      <c r="I5489">
        <v>-122.06597499999999</v>
      </c>
      <c r="J5489">
        <v>9</v>
      </c>
      <c r="K5489" s="1">
        <v>54</v>
      </c>
      <c r="L5489" t="s">
        <v>12</v>
      </c>
      <c r="M5489" t="s">
        <v>10</v>
      </c>
      <c r="N5489">
        <v>7.25</v>
      </c>
      <c r="O5489" t="s">
        <v>10</v>
      </c>
      <c r="P5489" t="s">
        <v>10</v>
      </c>
      <c r="Q5489" t="s">
        <v>25</v>
      </c>
      <c r="R5489">
        <v>57</v>
      </c>
      <c r="S5489" t="s">
        <v>13</v>
      </c>
      <c r="T5489" t="s">
        <v>10</v>
      </c>
      <c r="U5489" t="s">
        <v>13</v>
      </c>
      <c r="V5489" t="s">
        <v>10</v>
      </c>
      <c r="W5489" t="s">
        <v>10</v>
      </c>
      <c r="X5489" t="s">
        <v>10</v>
      </c>
      <c r="Y5489" t="s">
        <v>10</v>
      </c>
      <c r="Z5489" t="s">
        <v>10</v>
      </c>
      <c r="AA5489" t="s">
        <v>15</v>
      </c>
      <c r="AB5489" t="s">
        <v>10</v>
      </c>
      <c r="AC5489" t="s">
        <v>26</v>
      </c>
      <c r="AD5489">
        <v>105.2</v>
      </c>
      <c r="AE5489">
        <v>5637.85</v>
      </c>
      <c r="AF5489">
        <v>23.01</v>
      </c>
      <c r="AG5489">
        <v>0</v>
      </c>
      <c r="AH5489">
        <v>391.5</v>
      </c>
      <c r="AI5489">
        <v>6006.34</v>
      </c>
      <c r="AJ5489" t="s">
        <v>17</v>
      </c>
      <c r="AM5489" t="str">
        <f t="shared" si="255"/>
        <v>VIP</v>
      </c>
      <c r="AN5489" t="str">
        <f t="shared" si="256"/>
        <v>Yes</v>
      </c>
      <c r="AO5489" t="str" cm="1">
        <f t="array" ref="AO5489">_xlfn.IFS($C5489&lt;36,"Youth", $C5489&lt;66, "Middle_age", $C5489&gt;65, "Old")</f>
        <v>Middle_age</v>
      </c>
      <c r="AP5489" t="str">
        <f t="shared" si="257"/>
        <v>5 năm</v>
      </c>
    </row>
    <row r="5490" spans="1:42" x14ac:dyDescent="0.35">
      <c r="A5490" t="s">
        <v>6645</v>
      </c>
      <c r="B5490" t="s">
        <v>19</v>
      </c>
      <c r="C5490">
        <v>38</v>
      </c>
      <c r="D5490" t="s">
        <v>10</v>
      </c>
      <c r="E5490">
        <v>0</v>
      </c>
      <c r="F5490" t="s">
        <v>3702</v>
      </c>
      <c r="G5490">
        <v>95606</v>
      </c>
      <c r="H5490">
        <v>38.809804</v>
      </c>
      <c r="I5490">
        <v>-122.241383</v>
      </c>
      <c r="J5490">
        <v>8</v>
      </c>
      <c r="K5490" s="1">
        <v>72</v>
      </c>
      <c r="L5490" t="s">
        <v>12</v>
      </c>
      <c r="M5490" t="s">
        <v>13</v>
      </c>
      <c r="P5490" t="s">
        <v>10</v>
      </c>
      <c r="Q5490" t="s">
        <v>14</v>
      </c>
      <c r="R5490">
        <v>15</v>
      </c>
      <c r="S5490" t="s">
        <v>10</v>
      </c>
      <c r="T5490" t="s">
        <v>13</v>
      </c>
      <c r="U5490" t="s">
        <v>10</v>
      </c>
      <c r="V5490" t="s">
        <v>10</v>
      </c>
      <c r="W5490" t="s">
        <v>10</v>
      </c>
      <c r="X5490" t="s">
        <v>10</v>
      </c>
      <c r="Y5490" t="s">
        <v>10</v>
      </c>
      <c r="Z5490" t="s">
        <v>10</v>
      </c>
      <c r="AA5490" t="s">
        <v>43</v>
      </c>
      <c r="AB5490" t="s">
        <v>13</v>
      </c>
      <c r="AC5490" t="s">
        <v>26</v>
      </c>
      <c r="AD5490">
        <v>60.95</v>
      </c>
      <c r="AE5490">
        <v>4549.05</v>
      </c>
      <c r="AF5490">
        <v>0</v>
      </c>
      <c r="AG5490">
        <v>0</v>
      </c>
      <c r="AH5490">
        <v>0</v>
      </c>
      <c r="AI5490">
        <v>4549.05</v>
      </c>
      <c r="AJ5490" t="s">
        <v>17</v>
      </c>
      <c r="AM5490" t="str">
        <f t="shared" si="255"/>
        <v>VIP</v>
      </c>
      <c r="AN5490" t="str">
        <f t="shared" si="256"/>
        <v>No</v>
      </c>
      <c r="AO5490" t="str" cm="1">
        <f t="array" ref="AO5490">_xlfn.IFS($C5490&lt;36,"Youth", $C5490&lt;66, "Middle_age", $C5490&gt;65, "Old")</f>
        <v>Middle_age</v>
      </c>
      <c r="AP5490" t="str">
        <f t="shared" si="257"/>
        <v>6 năm</v>
      </c>
    </row>
    <row r="5491" spans="1:42" x14ac:dyDescent="0.35">
      <c r="A5491" t="s">
        <v>6646</v>
      </c>
      <c r="B5491" t="s">
        <v>9</v>
      </c>
      <c r="C5491">
        <v>56</v>
      </c>
      <c r="D5491" t="s">
        <v>13</v>
      </c>
      <c r="E5491">
        <v>0</v>
      </c>
      <c r="F5491" t="s">
        <v>1113</v>
      </c>
      <c r="G5491">
        <v>95926</v>
      </c>
      <c r="H5491">
        <v>39.745711999999997</v>
      </c>
      <c r="I5491">
        <v>-121.84332999999999</v>
      </c>
      <c r="J5491">
        <v>0</v>
      </c>
      <c r="K5491" s="1">
        <v>9</v>
      </c>
      <c r="L5491" t="s">
        <v>12</v>
      </c>
      <c r="M5491" t="s">
        <v>10</v>
      </c>
      <c r="N5491">
        <v>43.83</v>
      </c>
      <c r="O5491" t="s">
        <v>13</v>
      </c>
      <c r="P5491" t="s">
        <v>13</v>
      </c>
      <c r="AA5491" t="s">
        <v>21</v>
      </c>
      <c r="AB5491" t="s">
        <v>13</v>
      </c>
      <c r="AC5491" t="s">
        <v>26</v>
      </c>
      <c r="AD5491">
        <v>19.5</v>
      </c>
      <c r="AE5491">
        <v>150.35</v>
      </c>
      <c r="AF5491">
        <v>0</v>
      </c>
      <c r="AG5491">
        <v>0</v>
      </c>
      <c r="AH5491">
        <v>394.47</v>
      </c>
      <c r="AI5491">
        <v>544.82000000000005</v>
      </c>
      <c r="AJ5491" t="s">
        <v>17</v>
      </c>
      <c r="AM5491" t="str">
        <f t="shared" si="255"/>
        <v>Stayed</v>
      </c>
      <c r="AN5491" t="str">
        <f t="shared" si="256"/>
        <v>No</v>
      </c>
      <c r="AO5491" t="str" cm="1">
        <f t="array" ref="AO5491">_xlfn.IFS($C5491&lt;36,"Youth", $C5491&lt;66, "Middle_age", $C5491&gt;65, "Old")</f>
        <v>Middle_age</v>
      </c>
      <c r="AP5491" t="str">
        <f t="shared" si="257"/>
        <v>1 năm</v>
      </c>
    </row>
    <row r="5492" spans="1:42" x14ac:dyDescent="0.35">
      <c r="A5492" t="s">
        <v>6647</v>
      </c>
      <c r="B5492" t="s">
        <v>19</v>
      </c>
      <c r="C5492">
        <v>33</v>
      </c>
      <c r="D5492" t="s">
        <v>10</v>
      </c>
      <c r="E5492">
        <v>1</v>
      </c>
      <c r="F5492" t="s">
        <v>1592</v>
      </c>
      <c r="G5492">
        <v>96146</v>
      </c>
      <c r="H5492">
        <v>39.191797000000001</v>
      </c>
      <c r="I5492">
        <v>-120.212401</v>
      </c>
      <c r="J5492">
        <v>2</v>
      </c>
      <c r="K5492" s="1">
        <v>2</v>
      </c>
      <c r="L5492" t="s">
        <v>12</v>
      </c>
      <c r="M5492" t="s">
        <v>10</v>
      </c>
      <c r="N5492">
        <v>30.87</v>
      </c>
      <c r="O5492" t="s">
        <v>13</v>
      </c>
      <c r="P5492" t="s">
        <v>10</v>
      </c>
      <c r="Q5492" t="s">
        <v>49</v>
      </c>
      <c r="R5492">
        <v>19</v>
      </c>
      <c r="S5492" t="s">
        <v>13</v>
      </c>
      <c r="T5492" t="s">
        <v>13</v>
      </c>
      <c r="U5492" t="s">
        <v>13</v>
      </c>
      <c r="V5492" t="s">
        <v>13</v>
      </c>
      <c r="W5492" t="s">
        <v>13</v>
      </c>
      <c r="X5492" t="s">
        <v>13</v>
      </c>
      <c r="Y5492" t="s">
        <v>13</v>
      </c>
      <c r="Z5492" t="s">
        <v>10</v>
      </c>
      <c r="AA5492" t="s">
        <v>21</v>
      </c>
      <c r="AB5492" t="s">
        <v>10</v>
      </c>
      <c r="AC5492" t="s">
        <v>26</v>
      </c>
      <c r="AD5492">
        <v>44.5</v>
      </c>
      <c r="AE5492">
        <v>90.05</v>
      </c>
      <c r="AF5492">
        <v>0</v>
      </c>
      <c r="AG5492">
        <v>0</v>
      </c>
      <c r="AH5492">
        <v>61.74</v>
      </c>
      <c r="AI5492">
        <v>151.79</v>
      </c>
      <c r="AJ5492" t="s">
        <v>68</v>
      </c>
      <c r="AM5492" t="str">
        <f t="shared" si="255"/>
        <v>Joined</v>
      </c>
      <c r="AN5492" t="str">
        <f t="shared" si="256"/>
        <v>Yes</v>
      </c>
      <c r="AO5492" t="str" cm="1">
        <f t="array" ref="AO5492">_xlfn.IFS($C5492&lt;36,"Youth", $C5492&lt;66, "Middle_age", $C5492&gt;65, "Old")</f>
        <v>Youth</v>
      </c>
      <c r="AP5492" t="str">
        <f t="shared" si="257"/>
        <v>1 năm</v>
      </c>
    </row>
    <row r="5493" spans="1:42" x14ac:dyDescent="0.35">
      <c r="A5493" t="s">
        <v>6648</v>
      </c>
      <c r="B5493" t="s">
        <v>19</v>
      </c>
      <c r="C5493">
        <v>62</v>
      </c>
      <c r="D5493" t="s">
        <v>10</v>
      </c>
      <c r="E5493">
        <v>2</v>
      </c>
      <c r="F5493" t="s">
        <v>1563</v>
      </c>
      <c r="G5493">
        <v>94583</v>
      </c>
      <c r="H5493">
        <v>37.766556000000001</v>
      </c>
      <c r="I5493">
        <v>-121.97678399999999</v>
      </c>
      <c r="J5493">
        <v>7</v>
      </c>
      <c r="K5493" s="1">
        <v>66</v>
      </c>
      <c r="L5493" t="s">
        <v>12</v>
      </c>
      <c r="M5493" t="s">
        <v>10</v>
      </c>
      <c r="N5493">
        <v>31.53</v>
      </c>
      <c r="O5493" t="s">
        <v>13</v>
      </c>
      <c r="P5493" t="s">
        <v>13</v>
      </c>
      <c r="AA5493" t="s">
        <v>43</v>
      </c>
      <c r="AB5493" t="s">
        <v>10</v>
      </c>
      <c r="AC5493" t="s">
        <v>16</v>
      </c>
      <c r="AD5493">
        <v>19.75</v>
      </c>
      <c r="AE5493">
        <v>1344.5</v>
      </c>
      <c r="AF5493">
        <v>0</v>
      </c>
      <c r="AG5493">
        <v>0</v>
      </c>
      <c r="AH5493">
        <v>2080.98</v>
      </c>
      <c r="AI5493">
        <v>3425.48</v>
      </c>
      <c r="AJ5493" t="s">
        <v>17</v>
      </c>
      <c r="AM5493" t="str">
        <f t="shared" si="255"/>
        <v>VIP</v>
      </c>
      <c r="AN5493" t="str">
        <f t="shared" si="256"/>
        <v>Yes</v>
      </c>
      <c r="AO5493" t="str" cm="1">
        <f t="array" ref="AO5493">_xlfn.IFS($C5493&lt;36,"Youth", $C5493&lt;66, "Middle_age", $C5493&gt;65, "Old")</f>
        <v>Middle_age</v>
      </c>
      <c r="AP5493" t="str">
        <f t="shared" si="257"/>
        <v>6 năm</v>
      </c>
    </row>
    <row r="5494" spans="1:42" x14ac:dyDescent="0.35">
      <c r="A5494" t="s">
        <v>6649</v>
      </c>
      <c r="B5494" t="s">
        <v>9</v>
      </c>
      <c r="C5494">
        <v>61</v>
      </c>
      <c r="D5494" t="s">
        <v>10</v>
      </c>
      <c r="E5494">
        <v>2</v>
      </c>
      <c r="F5494" t="s">
        <v>1786</v>
      </c>
      <c r="G5494">
        <v>94513</v>
      </c>
      <c r="H5494">
        <v>37.908242000000001</v>
      </c>
      <c r="I5494">
        <v>-121.682472</v>
      </c>
      <c r="J5494">
        <v>6</v>
      </c>
      <c r="K5494" s="1">
        <v>72</v>
      </c>
      <c r="L5494" t="s">
        <v>42</v>
      </c>
      <c r="M5494" t="s">
        <v>10</v>
      </c>
      <c r="N5494">
        <v>35.21</v>
      </c>
      <c r="O5494" t="s">
        <v>10</v>
      </c>
      <c r="P5494" t="s">
        <v>10</v>
      </c>
      <c r="Q5494" t="s">
        <v>25</v>
      </c>
      <c r="R5494">
        <v>10</v>
      </c>
      <c r="S5494" t="s">
        <v>13</v>
      </c>
      <c r="T5494" t="s">
        <v>10</v>
      </c>
      <c r="U5494" t="s">
        <v>10</v>
      </c>
      <c r="V5494" t="s">
        <v>10</v>
      </c>
      <c r="W5494" t="s">
        <v>13</v>
      </c>
      <c r="X5494" t="s">
        <v>10</v>
      </c>
      <c r="Y5494" t="s">
        <v>10</v>
      </c>
      <c r="Z5494" t="s">
        <v>10</v>
      </c>
      <c r="AA5494" t="s">
        <v>43</v>
      </c>
      <c r="AB5494" t="s">
        <v>10</v>
      </c>
      <c r="AC5494" t="s">
        <v>26</v>
      </c>
      <c r="AD5494">
        <v>98.65</v>
      </c>
      <c r="AE5494">
        <v>7129.45</v>
      </c>
      <c r="AF5494">
        <v>0</v>
      </c>
      <c r="AG5494">
        <v>0</v>
      </c>
      <c r="AH5494">
        <v>2535.12</v>
      </c>
      <c r="AI5494">
        <v>9664.57</v>
      </c>
      <c r="AJ5494" t="s">
        <v>17</v>
      </c>
      <c r="AM5494" t="str">
        <f t="shared" si="255"/>
        <v>VIP</v>
      </c>
      <c r="AN5494" t="str">
        <f t="shared" si="256"/>
        <v>Yes</v>
      </c>
      <c r="AO5494" t="str" cm="1">
        <f t="array" ref="AO5494">_xlfn.IFS($C5494&lt;36,"Youth", $C5494&lt;66, "Middle_age", $C5494&gt;65, "Old")</f>
        <v>Middle_age</v>
      </c>
      <c r="AP5494" t="str">
        <f t="shared" si="257"/>
        <v>6 năm</v>
      </c>
    </row>
    <row r="5495" spans="1:42" x14ac:dyDescent="0.35">
      <c r="A5495" t="s">
        <v>6650</v>
      </c>
      <c r="B5495" t="s">
        <v>19</v>
      </c>
      <c r="C5495">
        <v>63</v>
      </c>
      <c r="D5495" t="s">
        <v>13</v>
      </c>
      <c r="E5495">
        <v>0</v>
      </c>
      <c r="F5495" t="s">
        <v>2226</v>
      </c>
      <c r="G5495">
        <v>91311</v>
      </c>
      <c r="H5495">
        <v>34.294142000000001</v>
      </c>
      <c r="I5495">
        <v>-118.603883</v>
      </c>
      <c r="J5495">
        <v>0</v>
      </c>
      <c r="K5495" s="1">
        <v>43</v>
      </c>
      <c r="L5495" t="s">
        <v>12</v>
      </c>
      <c r="M5495" t="s">
        <v>10</v>
      </c>
      <c r="N5495">
        <v>34</v>
      </c>
      <c r="O5495" t="s">
        <v>13</v>
      </c>
      <c r="P5495" t="s">
        <v>10</v>
      </c>
      <c r="Q5495" t="s">
        <v>25</v>
      </c>
      <c r="R5495">
        <v>11</v>
      </c>
      <c r="S5495" t="s">
        <v>10</v>
      </c>
      <c r="T5495" t="s">
        <v>13</v>
      </c>
      <c r="U5495" t="s">
        <v>13</v>
      </c>
      <c r="V5495" t="s">
        <v>13</v>
      </c>
      <c r="W5495" t="s">
        <v>13</v>
      </c>
      <c r="X5495" t="s">
        <v>13</v>
      </c>
      <c r="Y5495" t="s">
        <v>13</v>
      </c>
      <c r="Z5495" t="s">
        <v>10</v>
      </c>
      <c r="AA5495" t="s">
        <v>21</v>
      </c>
      <c r="AB5495" t="s">
        <v>10</v>
      </c>
      <c r="AC5495" t="s">
        <v>26</v>
      </c>
      <c r="AD5495">
        <v>75.2</v>
      </c>
      <c r="AE5495">
        <v>3198.6</v>
      </c>
      <c r="AF5495">
        <v>0</v>
      </c>
      <c r="AG5495">
        <v>0</v>
      </c>
      <c r="AH5495">
        <v>1462</v>
      </c>
      <c r="AI5495">
        <v>4660.6000000000004</v>
      </c>
      <c r="AJ5495" t="s">
        <v>27</v>
      </c>
      <c r="AK5495" t="s">
        <v>33</v>
      </c>
      <c r="AL5495" t="s">
        <v>37</v>
      </c>
      <c r="AM5495" t="str">
        <f t="shared" si="255"/>
        <v>Churned</v>
      </c>
      <c r="AN5495" t="str">
        <f t="shared" si="256"/>
        <v>No</v>
      </c>
      <c r="AO5495" t="str" cm="1">
        <f t="array" ref="AO5495">_xlfn.IFS($C5495&lt;36,"Youth", $C5495&lt;66, "Middle_age", $C5495&gt;65, "Old")</f>
        <v>Middle_age</v>
      </c>
      <c r="AP5495" t="str">
        <f t="shared" si="257"/>
        <v>4 năm</v>
      </c>
    </row>
    <row r="5496" spans="1:42" x14ac:dyDescent="0.35">
      <c r="A5496" t="s">
        <v>6651</v>
      </c>
      <c r="B5496" t="s">
        <v>9</v>
      </c>
      <c r="C5496">
        <v>65</v>
      </c>
      <c r="D5496" t="s">
        <v>13</v>
      </c>
      <c r="E5496">
        <v>0</v>
      </c>
      <c r="F5496" t="s">
        <v>181</v>
      </c>
      <c r="G5496">
        <v>93726</v>
      </c>
      <c r="H5496">
        <v>36.793601000000002</v>
      </c>
      <c r="I5496">
        <v>-119.76113100000001</v>
      </c>
      <c r="J5496">
        <v>0</v>
      </c>
      <c r="K5496" s="1">
        <v>57</v>
      </c>
      <c r="L5496" t="s">
        <v>46</v>
      </c>
      <c r="M5496" t="s">
        <v>13</v>
      </c>
      <c r="P5496" t="s">
        <v>10</v>
      </c>
      <c r="Q5496" t="s">
        <v>49</v>
      </c>
      <c r="R5496">
        <v>26</v>
      </c>
      <c r="S5496" t="s">
        <v>13</v>
      </c>
      <c r="T5496" t="s">
        <v>10</v>
      </c>
      <c r="U5496" t="s">
        <v>10</v>
      </c>
      <c r="V5496" t="s">
        <v>13</v>
      </c>
      <c r="W5496" t="s">
        <v>10</v>
      </c>
      <c r="X5496" t="s">
        <v>10</v>
      </c>
      <c r="Y5496" t="s">
        <v>10</v>
      </c>
      <c r="Z5496" t="s">
        <v>10</v>
      </c>
      <c r="AA5496" t="s">
        <v>43</v>
      </c>
      <c r="AB5496" t="s">
        <v>10</v>
      </c>
      <c r="AC5496" t="s">
        <v>26</v>
      </c>
      <c r="AD5496">
        <v>55</v>
      </c>
      <c r="AE5496">
        <v>3094.05</v>
      </c>
      <c r="AF5496">
        <v>0</v>
      </c>
      <c r="AG5496">
        <v>0</v>
      </c>
      <c r="AH5496">
        <v>0</v>
      </c>
      <c r="AI5496">
        <v>3094.05</v>
      </c>
      <c r="AJ5496" t="s">
        <v>17</v>
      </c>
      <c r="AM5496" t="str">
        <f t="shared" si="255"/>
        <v>VIP</v>
      </c>
      <c r="AN5496" t="str">
        <f t="shared" si="256"/>
        <v>No</v>
      </c>
      <c r="AO5496" t="str" cm="1">
        <f t="array" ref="AO5496">_xlfn.IFS($C5496&lt;36,"Youth", $C5496&lt;66, "Middle_age", $C5496&gt;65, "Old")</f>
        <v>Middle_age</v>
      </c>
      <c r="AP5496" t="str">
        <f t="shared" si="257"/>
        <v>5 năm</v>
      </c>
    </row>
    <row r="5497" spans="1:42" x14ac:dyDescent="0.35">
      <c r="A5497" t="s">
        <v>6652</v>
      </c>
      <c r="B5497" t="s">
        <v>9</v>
      </c>
      <c r="C5497">
        <v>42</v>
      </c>
      <c r="D5497" t="s">
        <v>10</v>
      </c>
      <c r="E5497">
        <v>2</v>
      </c>
      <c r="F5497" t="s">
        <v>2633</v>
      </c>
      <c r="G5497">
        <v>94567</v>
      </c>
      <c r="H5497">
        <v>38.672708</v>
      </c>
      <c r="I5497">
        <v>-122.40321900000001</v>
      </c>
      <c r="J5497">
        <v>1</v>
      </c>
      <c r="K5497" s="1">
        <v>1</v>
      </c>
      <c r="L5497" t="s">
        <v>12</v>
      </c>
      <c r="M5497" t="s">
        <v>13</v>
      </c>
      <c r="P5497" t="s">
        <v>10</v>
      </c>
      <c r="Q5497" t="s">
        <v>49</v>
      </c>
      <c r="R5497">
        <v>12</v>
      </c>
      <c r="S5497" t="s">
        <v>13</v>
      </c>
      <c r="T5497" t="s">
        <v>13</v>
      </c>
      <c r="U5497" t="s">
        <v>13</v>
      </c>
      <c r="V5497" t="s">
        <v>10</v>
      </c>
      <c r="W5497" t="s">
        <v>10</v>
      </c>
      <c r="X5497" t="s">
        <v>13</v>
      </c>
      <c r="Y5497" t="s">
        <v>13</v>
      </c>
      <c r="Z5497" t="s">
        <v>13</v>
      </c>
      <c r="AA5497" t="s">
        <v>21</v>
      </c>
      <c r="AB5497" t="s">
        <v>13</v>
      </c>
      <c r="AC5497" t="s">
        <v>26</v>
      </c>
      <c r="AD5497">
        <v>40.1</v>
      </c>
      <c r="AE5497">
        <v>40.1</v>
      </c>
      <c r="AF5497">
        <v>0</v>
      </c>
      <c r="AG5497">
        <v>10</v>
      </c>
      <c r="AH5497">
        <v>0</v>
      </c>
      <c r="AI5497">
        <v>50.1</v>
      </c>
      <c r="AJ5497" t="s">
        <v>27</v>
      </c>
      <c r="AK5497" t="s">
        <v>91</v>
      </c>
      <c r="AL5497" t="s">
        <v>165</v>
      </c>
      <c r="AM5497" t="str">
        <f t="shared" si="255"/>
        <v>Churned</v>
      </c>
      <c r="AN5497" t="str">
        <f t="shared" si="256"/>
        <v>Yes</v>
      </c>
      <c r="AO5497" t="str" cm="1">
        <f t="array" ref="AO5497">_xlfn.IFS($C5497&lt;36,"Youth", $C5497&lt;66, "Middle_age", $C5497&gt;65, "Old")</f>
        <v>Middle_age</v>
      </c>
      <c r="AP5497" t="str">
        <f t="shared" si="257"/>
        <v>1 năm</v>
      </c>
    </row>
    <row r="5498" spans="1:42" x14ac:dyDescent="0.35">
      <c r="A5498" t="s">
        <v>6653</v>
      </c>
      <c r="B5498" t="s">
        <v>9</v>
      </c>
      <c r="C5498">
        <v>51</v>
      </c>
      <c r="D5498" t="s">
        <v>10</v>
      </c>
      <c r="E5498">
        <v>0</v>
      </c>
      <c r="F5498" t="s">
        <v>292</v>
      </c>
      <c r="G5498">
        <v>95825</v>
      </c>
      <c r="H5498">
        <v>38.590035</v>
      </c>
      <c r="I5498">
        <v>-121.41245499999999</v>
      </c>
      <c r="J5498">
        <v>1</v>
      </c>
      <c r="K5498" s="1">
        <v>32</v>
      </c>
      <c r="L5498" t="s">
        <v>12</v>
      </c>
      <c r="M5498" t="s">
        <v>10</v>
      </c>
      <c r="N5498">
        <v>46.92</v>
      </c>
      <c r="O5498" t="s">
        <v>10</v>
      </c>
      <c r="P5498" t="s">
        <v>10</v>
      </c>
      <c r="Q5498" t="s">
        <v>25</v>
      </c>
      <c r="R5498">
        <v>9</v>
      </c>
      <c r="S5498" t="s">
        <v>13</v>
      </c>
      <c r="T5498" t="s">
        <v>13</v>
      </c>
      <c r="U5498" t="s">
        <v>10</v>
      </c>
      <c r="V5498" t="s">
        <v>13</v>
      </c>
      <c r="W5498" t="s">
        <v>13</v>
      </c>
      <c r="X5498" t="s">
        <v>10</v>
      </c>
      <c r="Y5498" t="s">
        <v>10</v>
      </c>
      <c r="Z5498" t="s">
        <v>13</v>
      </c>
      <c r="AA5498" t="s">
        <v>21</v>
      </c>
      <c r="AB5498" t="s">
        <v>10</v>
      </c>
      <c r="AC5498" t="s">
        <v>26</v>
      </c>
      <c r="AD5498">
        <v>91.05</v>
      </c>
      <c r="AE5498">
        <v>2954.5</v>
      </c>
      <c r="AF5498">
        <v>0</v>
      </c>
      <c r="AG5498">
        <v>70</v>
      </c>
      <c r="AH5498">
        <v>1501.44</v>
      </c>
      <c r="AI5498">
        <v>4525.9399999999996</v>
      </c>
      <c r="AJ5498" t="s">
        <v>27</v>
      </c>
      <c r="AK5498" t="s">
        <v>28</v>
      </c>
      <c r="AL5498" t="s">
        <v>184</v>
      </c>
      <c r="AM5498" t="str">
        <f t="shared" si="255"/>
        <v>Churned</v>
      </c>
      <c r="AN5498" t="str">
        <f t="shared" si="256"/>
        <v>No</v>
      </c>
      <c r="AO5498" t="str" cm="1">
        <f t="array" ref="AO5498">_xlfn.IFS($C5498&lt;36,"Youth", $C5498&lt;66, "Middle_age", $C5498&gt;65, "Old")</f>
        <v>Middle_age</v>
      </c>
      <c r="AP5498" t="str">
        <f t="shared" si="257"/>
        <v>3 năm</v>
      </c>
    </row>
    <row r="5499" spans="1:42" x14ac:dyDescent="0.35">
      <c r="A5499" t="s">
        <v>6654</v>
      </c>
      <c r="B5499" t="s">
        <v>19</v>
      </c>
      <c r="C5499">
        <v>72</v>
      </c>
      <c r="D5499" t="s">
        <v>10</v>
      </c>
      <c r="E5499">
        <v>0</v>
      </c>
      <c r="F5499" t="s">
        <v>2019</v>
      </c>
      <c r="G5499">
        <v>95459</v>
      </c>
      <c r="H5499">
        <v>38.966712999999999</v>
      </c>
      <c r="I5499">
        <v>-123.586412</v>
      </c>
      <c r="J5499">
        <v>7</v>
      </c>
      <c r="K5499" s="1">
        <v>55</v>
      </c>
      <c r="L5499" t="s">
        <v>46</v>
      </c>
      <c r="M5499" t="s">
        <v>10</v>
      </c>
      <c r="N5499">
        <v>12.91</v>
      </c>
      <c r="O5499" t="s">
        <v>10</v>
      </c>
      <c r="P5499" t="s">
        <v>10</v>
      </c>
      <c r="Q5499" t="s">
        <v>25</v>
      </c>
      <c r="R5499">
        <v>21</v>
      </c>
      <c r="S5499" t="s">
        <v>13</v>
      </c>
      <c r="T5499" t="s">
        <v>10</v>
      </c>
      <c r="U5499" t="s">
        <v>10</v>
      </c>
      <c r="V5499" t="s">
        <v>10</v>
      </c>
      <c r="W5499" t="s">
        <v>10</v>
      </c>
      <c r="X5499" t="s">
        <v>10</v>
      </c>
      <c r="Y5499" t="s">
        <v>13</v>
      </c>
      <c r="Z5499" t="s">
        <v>10</v>
      </c>
      <c r="AA5499" t="s">
        <v>43</v>
      </c>
      <c r="AB5499" t="s">
        <v>10</v>
      </c>
      <c r="AC5499" t="s">
        <v>26</v>
      </c>
      <c r="AD5499">
        <v>113.6</v>
      </c>
      <c r="AE5499">
        <v>6292.7</v>
      </c>
      <c r="AF5499">
        <v>0</v>
      </c>
      <c r="AG5499">
        <v>0</v>
      </c>
      <c r="AH5499">
        <v>710.05</v>
      </c>
      <c r="AI5499">
        <v>7002.75</v>
      </c>
      <c r="AJ5499" t="s">
        <v>17</v>
      </c>
      <c r="AM5499" t="str">
        <f t="shared" si="255"/>
        <v>VIP</v>
      </c>
      <c r="AN5499" t="str">
        <f t="shared" si="256"/>
        <v>No</v>
      </c>
      <c r="AO5499" t="str" cm="1">
        <f t="array" ref="AO5499">_xlfn.IFS($C5499&lt;36,"Youth", $C5499&lt;66, "Middle_age", $C5499&gt;65, "Old")</f>
        <v>Old</v>
      </c>
      <c r="AP5499" t="str">
        <f t="shared" si="257"/>
        <v>5 năm</v>
      </c>
    </row>
    <row r="5500" spans="1:42" x14ac:dyDescent="0.35">
      <c r="A5500" t="s">
        <v>6655</v>
      </c>
      <c r="B5500" t="s">
        <v>19</v>
      </c>
      <c r="C5500">
        <v>61</v>
      </c>
      <c r="D5500" t="s">
        <v>10</v>
      </c>
      <c r="E5500">
        <v>0</v>
      </c>
      <c r="F5500" t="s">
        <v>105</v>
      </c>
      <c r="G5500">
        <v>90039</v>
      </c>
      <c r="H5500">
        <v>34.110844999999998</v>
      </c>
      <c r="I5500">
        <v>-118.259595</v>
      </c>
      <c r="J5500">
        <v>9</v>
      </c>
      <c r="K5500" s="1">
        <v>51</v>
      </c>
      <c r="L5500" t="s">
        <v>12</v>
      </c>
      <c r="M5500" t="s">
        <v>13</v>
      </c>
      <c r="P5500" t="s">
        <v>10</v>
      </c>
      <c r="Q5500" t="s">
        <v>49</v>
      </c>
      <c r="R5500">
        <v>6</v>
      </c>
      <c r="S5500" t="s">
        <v>13</v>
      </c>
      <c r="T5500" t="s">
        <v>10</v>
      </c>
      <c r="U5500" t="s">
        <v>13</v>
      </c>
      <c r="V5500" t="s">
        <v>13</v>
      </c>
      <c r="W5500" t="s">
        <v>13</v>
      </c>
      <c r="X5500" t="s">
        <v>13</v>
      </c>
      <c r="Y5500" t="s">
        <v>13</v>
      </c>
      <c r="Z5500" t="s">
        <v>10</v>
      </c>
      <c r="AA5500" t="s">
        <v>21</v>
      </c>
      <c r="AB5500" t="s">
        <v>10</v>
      </c>
      <c r="AC5500" t="s">
        <v>16</v>
      </c>
      <c r="AD5500">
        <v>30.05</v>
      </c>
      <c r="AE5500">
        <v>1529.45</v>
      </c>
      <c r="AF5500">
        <v>0</v>
      </c>
      <c r="AG5500">
        <v>0</v>
      </c>
      <c r="AH5500">
        <v>0</v>
      </c>
      <c r="AI5500">
        <v>1529.45</v>
      </c>
      <c r="AJ5500" t="s">
        <v>17</v>
      </c>
      <c r="AM5500" t="str">
        <f t="shared" si="255"/>
        <v>Stayed</v>
      </c>
      <c r="AN5500" t="str">
        <f t="shared" si="256"/>
        <v>No</v>
      </c>
      <c r="AO5500" t="str" cm="1">
        <f t="array" ref="AO5500">_xlfn.IFS($C5500&lt;36,"Youth", $C5500&lt;66, "Middle_age", $C5500&gt;65, "Old")</f>
        <v>Middle_age</v>
      </c>
      <c r="AP5500" t="str">
        <f t="shared" si="257"/>
        <v>5 năm</v>
      </c>
    </row>
    <row r="5501" spans="1:42" x14ac:dyDescent="0.35">
      <c r="A5501" t="s">
        <v>6656</v>
      </c>
      <c r="B5501" t="s">
        <v>9</v>
      </c>
      <c r="C5501">
        <v>39</v>
      </c>
      <c r="D5501" t="s">
        <v>10</v>
      </c>
      <c r="E5501">
        <v>2</v>
      </c>
      <c r="F5501" t="s">
        <v>1210</v>
      </c>
      <c r="G5501">
        <v>95426</v>
      </c>
      <c r="H5501">
        <v>38.838087999999999</v>
      </c>
      <c r="I5501">
        <v>-122.73202999999999</v>
      </c>
      <c r="J5501">
        <v>3</v>
      </c>
      <c r="K5501" s="1">
        <v>6</v>
      </c>
      <c r="L5501" t="s">
        <v>12</v>
      </c>
      <c r="M5501" t="s">
        <v>10</v>
      </c>
      <c r="N5501">
        <v>49.45</v>
      </c>
      <c r="O5501" t="s">
        <v>13</v>
      </c>
      <c r="P5501" t="s">
        <v>10</v>
      </c>
      <c r="Q5501" t="s">
        <v>49</v>
      </c>
      <c r="R5501">
        <v>10</v>
      </c>
      <c r="S5501" t="s">
        <v>13</v>
      </c>
      <c r="T5501" t="s">
        <v>13</v>
      </c>
      <c r="U5501" t="s">
        <v>13</v>
      </c>
      <c r="V5501" t="s">
        <v>10</v>
      </c>
      <c r="W5501" t="s">
        <v>13</v>
      </c>
      <c r="X5501" t="s">
        <v>13</v>
      </c>
      <c r="Y5501" t="s">
        <v>13</v>
      </c>
      <c r="Z5501" t="s">
        <v>10</v>
      </c>
      <c r="AA5501" t="s">
        <v>21</v>
      </c>
      <c r="AB5501" t="s">
        <v>10</v>
      </c>
      <c r="AC5501" t="s">
        <v>16</v>
      </c>
      <c r="AD5501">
        <v>48.8</v>
      </c>
      <c r="AE5501">
        <v>297.35000000000002</v>
      </c>
      <c r="AF5501">
        <v>0</v>
      </c>
      <c r="AG5501">
        <v>0</v>
      </c>
      <c r="AH5501">
        <v>296.7</v>
      </c>
      <c r="AI5501">
        <v>594.04999999999995</v>
      </c>
      <c r="AJ5501" t="s">
        <v>17</v>
      </c>
      <c r="AM5501" t="str">
        <f t="shared" si="255"/>
        <v>Stayed</v>
      </c>
      <c r="AN5501" t="str">
        <f t="shared" si="256"/>
        <v>Yes</v>
      </c>
      <c r="AO5501" t="str" cm="1">
        <f t="array" ref="AO5501">_xlfn.IFS($C5501&lt;36,"Youth", $C5501&lt;66, "Middle_age", $C5501&gt;65, "Old")</f>
        <v>Middle_age</v>
      </c>
      <c r="AP5501" t="str">
        <f t="shared" si="257"/>
        <v>1 năm</v>
      </c>
    </row>
    <row r="5502" spans="1:42" x14ac:dyDescent="0.35">
      <c r="A5502" t="s">
        <v>6657</v>
      </c>
      <c r="B5502" t="s">
        <v>19</v>
      </c>
      <c r="C5502">
        <v>47</v>
      </c>
      <c r="D5502" t="s">
        <v>10</v>
      </c>
      <c r="E5502">
        <v>1</v>
      </c>
      <c r="F5502" t="s">
        <v>20</v>
      </c>
      <c r="G5502">
        <v>91208</v>
      </c>
      <c r="H5502">
        <v>34.195385999999999</v>
      </c>
      <c r="I5502">
        <v>-118.238508</v>
      </c>
      <c r="J5502">
        <v>1</v>
      </c>
      <c r="K5502" s="1">
        <v>8</v>
      </c>
      <c r="L5502" t="s">
        <v>24</v>
      </c>
      <c r="M5502" t="s">
        <v>10</v>
      </c>
      <c r="N5502">
        <v>3.85</v>
      </c>
      <c r="O5502" t="s">
        <v>13</v>
      </c>
      <c r="P5502" t="s">
        <v>10</v>
      </c>
      <c r="Q5502" t="s">
        <v>49</v>
      </c>
      <c r="R5502">
        <v>20</v>
      </c>
      <c r="S5502" t="s">
        <v>13</v>
      </c>
      <c r="T5502" t="s">
        <v>13</v>
      </c>
      <c r="U5502" t="s">
        <v>10</v>
      </c>
      <c r="V5502" t="s">
        <v>13</v>
      </c>
      <c r="W5502" t="s">
        <v>13</v>
      </c>
      <c r="X5502" t="s">
        <v>13</v>
      </c>
      <c r="Y5502" t="s">
        <v>13</v>
      </c>
      <c r="Z5502" t="s">
        <v>10</v>
      </c>
      <c r="AA5502" t="s">
        <v>21</v>
      </c>
      <c r="AB5502" t="s">
        <v>10</v>
      </c>
      <c r="AC5502" t="s">
        <v>26</v>
      </c>
      <c r="AD5502">
        <v>51.05</v>
      </c>
      <c r="AE5502">
        <v>415.05</v>
      </c>
      <c r="AF5502">
        <v>0</v>
      </c>
      <c r="AG5502">
        <v>0</v>
      </c>
      <c r="AH5502">
        <v>30.8</v>
      </c>
      <c r="AI5502">
        <v>445.85</v>
      </c>
      <c r="AJ5502" t="s">
        <v>27</v>
      </c>
      <c r="AK5502" t="s">
        <v>33</v>
      </c>
      <c r="AL5502" t="s">
        <v>34</v>
      </c>
      <c r="AM5502" t="str">
        <f t="shared" si="255"/>
        <v>Churned</v>
      </c>
      <c r="AN5502" t="str">
        <f t="shared" si="256"/>
        <v>Yes</v>
      </c>
      <c r="AO5502" t="str" cm="1">
        <f t="array" ref="AO5502">_xlfn.IFS($C5502&lt;36,"Youth", $C5502&lt;66, "Middle_age", $C5502&gt;65, "Old")</f>
        <v>Middle_age</v>
      </c>
      <c r="AP5502" t="str">
        <f t="shared" si="257"/>
        <v>1 năm</v>
      </c>
    </row>
    <row r="5503" spans="1:42" x14ac:dyDescent="0.35">
      <c r="A5503" t="s">
        <v>6658</v>
      </c>
      <c r="B5503" t="s">
        <v>9</v>
      </c>
      <c r="C5503">
        <v>62</v>
      </c>
      <c r="D5503" t="s">
        <v>13</v>
      </c>
      <c r="E5503">
        <v>0</v>
      </c>
      <c r="F5503" t="s">
        <v>2759</v>
      </c>
      <c r="G5503">
        <v>92037</v>
      </c>
      <c r="H5503">
        <v>32.853743000000001</v>
      </c>
      <c r="I5503">
        <v>-117.25033999999999</v>
      </c>
      <c r="J5503">
        <v>0</v>
      </c>
      <c r="K5503" s="1">
        <v>28</v>
      </c>
      <c r="L5503" t="s">
        <v>99</v>
      </c>
      <c r="M5503" t="s">
        <v>13</v>
      </c>
      <c r="P5503" t="s">
        <v>10</v>
      </c>
      <c r="Q5503" t="s">
        <v>49</v>
      </c>
      <c r="R5503">
        <v>2</v>
      </c>
      <c r="S5503" t="s">
        <v>13</v>
      </c>
      <c r="T5503" t="s">
        <v>13</v>
      </c>
      <c r="U5503" t="s">
        <v>10</v>
      </c>
      <c r="V5503" t="s">
        <v>10</v>
      </c>
      <c r="W5503" t="s">
        <v>13</v>
      </c>
      <c r="X5503" t="s">
        <v>13</v>
      </c>
      <c r="Y5503" t="s">
        <v>13</v>
      </c>
      <c r="Z5503" t="s">
        <v>10</v>
      </c>
      <c r="AA5503" t="s">
        <v>21</v>
      </c>
      <c r="AB5503" t="s">
        <v>10</v>
      </c>
      <c r="AC5503" t="s">
        <v>153</v>
      </c>
      <c r="AD5503">
        <v>35.75</v>
      </c>
      <c r="AE5503">
        <v>961.4</v>
      </c>
      <c r="AF5503">
        <v>0</v>
      </c>
      <c r="AG5503">
        <v>0</v>
      </c>
      <c r="AH5503">
        <v>0</v>
      </c>
      <c r="AI5503">
        <v>961.4</v>
      </c>
      <c r="AJ5503" t="s">
        <v>17</v>
      </c>
      <c r="AM5503" t="str">
        <f t="shared" si="255"/>
        <v>Stayed</v>
      </c>
      <c r="AN5503" t="str">
        <f t="shared" si="256"/>
        <v>No</v>
      </c>
      <c r="AO5503" t="str" cm="1">
        <f t="array" ref="AO5503">_xlfn.IFS($C5503&lt;36,"Youth", $C5503&lt;66, "Middle_age", $C5503&gt;65, "Old")</f>
        <v>Middle_age</v>
      </c>
      <c r="AP5503" t="str">
        <f t="shared" si="257"/>
        <v>3 năm</v>
      </c>
    </row>
    <row r="5504" spans="1:42" x14ac:dyDescent="0.35">
      <c r="A5504" t="s">
        <v>6659</v>
      </c>
      <c r="B5504" t="s">
        <v>19</v>
      </c>
      <c r="C5504">
        <v>57</v>
      </c>
      <c r="D5504" t="s">
        <v>10</v>
      </c>
      <c r="E5504">
        <v>0</v>
      </c>
      <c r="F5504" t="s">
        <v>805</v>
      </c>
      <c r="G5504">
        <v>92282</v>
      </c>
      <c r="H5504">
        <v>33.972293000000001</v>
      </c>
      <c r="I5504">
        <v>-116.654195</v>
      </c>
      <c r="J5504">
        <v>1</v>
      </c>
      <c r="K5504" s="1">
        <v>16</v>
      </c>
      <c r="L5504" t="s">
        <v>32</v>
      </c>
      <c r="M5504" t="s">
        <v>10</v>
      </c>
      <c r="N5504">
        <v>21.04</v>
      </c>
      <c r="O5504" t="s">
        <v>13</v>
      </c>
      <c r="P5504" t="s">
        <v>10</v>
      </c>
      <c r="Q5504" t="s">
        <v>14</v>
      </c>
      <c r="R5504">
        <v>17</v>
      </c>
      <c r="S5504" t="s">
        <v>10</v>
      </c>
      <c r="T5504" t="s">
        <v>10</v>
      </c>
      <c r="U5504" t="s">
        <v>13</v>
      </c>
      <c r="V5504" t="s">
        <v>13</v>
      </c>
      <c r="W5504" t="s">
        <v>13</v>
      </c>
      <c r="X5504" t="s">
        <v>13</v>
      </c>
      <c r="Y5504" t="s">
        <v>13</v>
      </c>
      <c r="Z5504" t="s">
        <v>10</v>
      </c>
      <c r="AA5504" t="s">
        <v>15</v>
      </c>
      <c r="AB5504" t="s">
        <v>10</v>
      </c>
      <c r="AC5504" t="s">
        <v>16</v>
      </c>
      <c r="AD5504">
        <v>55.85</v>
      </c>
      <c r="AE5504">
        <v>857.8</v>
      </c>
      <c r="AF5504">
        <v>0</v>
      </c>
      <c r="AG5504">
        <v>0</v>
      </c>
      <c r="AH5504">
        <v>336.64</v>
      </c>
      <c r="AI5504">
        <v>1194.44</v>
      </c>
      <c r="AJ5504" t="s">
        <v>17</v>
      </c>
      <c r="AM5504" t="str">
        <f t="shared" si="255"/>
        <v>Stayed</v>
      </c>
      <c r="AN5504" t="str">
        <f t="shared" si="256"/>
        <v>No</v>
      </c>
      <c r="AO5504" t="str" cm="1">
        <f t="array" ref="AO5504">_xlfn.IFS($C5504&lt;36,"Youth", $C5504&lt;66, "Middle_age", $C5504&gt;65, "Old")</f>
        <v>Middle_age</v>
      </c>
      <c r="AP5504" t="str">
        <f t="shared" si="257"/>
        <v>2 năm</v>
      </c>
    </row>
    <row r="5505" spans="1:42" x14ac:dyDescent="0.35">
      <c r="A5505" t="s">
        <v>6660</v>
      </c>
      <c r="B5505" t="s">
        <v>9</v>
      </c>
      <c r="C5505">
        <v>80</v>
      </c>
      <c r="D5505" t="s">
        <v>13</v>
      </c>
      <c r="E5505">
        <v>1</v>
      </c>
      <c r="F5505" t="s">
        <v>361</v>
      </c>
      <c r="G5505">
        <v>94132</v>
      </c>
      <c r="H5505">
        <v>37.722301999999999</v>
      </c>
      <c r="I5505">
        <v>-122.491129</v>
      </c>
      <c r="J5505">
        <v>0</v>
      </c>
      <c r="K5505" s="1">
        <v>30</v>
      </c>
      <c r="L5505" t="s">
        <v>12</v>
      </c>
      <c r="M5505" t="s">
        <v>10</v>
      </c>
      <c r="N5505">
        <v>37.42</v>
      </c>
      <c r="O5505" t="s">
        <v>10</v>
      </c>
      <c r="P5505" t="s">
        <v>10</v>
      </c>
      <c r="Q5505" t="s">
        <v>25</v>
      </c>
      <c r="R5505">
        <v>17</v>
      </c>
      <c r="S5505" t="s">
        <v>13</v>
      </c>
      <c r="T5505" t="s">
        <v>13</v>
      </c>
      <c r="U5505" t="s">
        <v>13</v>
      </c>
      <c r="V5505" t="s">
        <v>10</v>
      </c>
      <c r="W5505" t="s">
        <v>10</v>
      </c>
      <c r="X5505" t="s">
        <v>10</v>
      </c>
      <c r="Y5505" t="s">
        <v>10</v>
      </c>
      <c r="Z5505" t="s">
        <v>10</v>
      </c>
      <c r="AA5505" t="s">
        <v>43</v>
      </c>
      <c r="AB5505" t="s">
        <v>10</v>
      </c>
      <c r="AC5505" t="s">
        <v>26</v>
      </c>
      <c r="AD5505">
        <v>101.3</v>
      </c>
      <c r="AE5505">
        <v>2974.5</v>
      </c>
      <c r="AF5505">
        <v>0</v>
      </c>
      <c r="AG5505">
        <v>0</v>
      </c>
      <c r="AH5505">
        <v>1122.5999999999999</v>
      </c>
      <c r="AI5505">
        <v>4097.1000000000004</v>
      </c>
      <c r="AJ5505" t="s">
        <v>17</v>
      </c>
      <c r="AM5505" t="str">
        <f t="shared" si="255"/>
        <v>VIP</v>
      </c>
      <c r="AN5505" t="str">
        <f t="shared" si="256"/>
        <v>Yes</v>
      </c>
      <c r="AO5505" t="str" cm="1">
        <f t="array" ref="AO5505">_xlfn.IFS($C5505&lt;36,"Youth", $C5505&lt;66, "Middle_age", $C5505&gt;65, "Old")</f>
        <v>Old</v>
      </c>
      <c r="AP5505" t="str">
        <f t="shared" si="257"/>
        <v>3 năm</v>
      </c>
    </row>
    <row r="5506" spans="1:42" x14ac:dyDescent="0.35">
      <c r="A5506" t="s">
        <v>6661</v>
      </c>
      <c r="B5506" t="s">
        <v>9</v>
      </c>
      <c r="C5506">
        <v>62</v>
      </c>
      <c r="D5506" t="s">
        <v>13</v>
      </c>
      <c r="E5506">
        <v>0</v>
      </c>
      <c r="F5506" t="s">
        <v>3082</v>
      </c>
      <c r="G5506">
        <v>92284</v>
      </c>
      <c r="H5506">
        <v>34.159534000000001</v>
      </c>
      <c r="I5506">
        <v>-116.425984</v>
      </c>
      <c r="J5506">
        <v>0</v>
      </c>
      <c r="K5506" s="1">
        <v>12</v>
      </c>
      <c r="L5506" t="s">
        <v>12</v>
      </c>
      <c r="M5506" t="s">
        <v>13</v>
      </c>
      <c r="P5506" t="s">
        <v>10</v>
      </c>
      <c r="Q5506" t="s">
        <v>14</v>
      </c>
      <c r="R5506">
        <v>24</v>
      </c>
      <c r="S5506" t="s">
        <v>13</v>
      </c>
      <c r="T5506" t="s">
        <v>10</v>
      </c>
      <c r="U5506" t="s">
        <v>10</v>
      </c>
      <c r="V5506" t="s">
        <v>10</v>
      </c>
      <c r="W5506" t="s">
        <v>10</v>
      </c>
      <c r="X5506" t="s">
        <v>10</v>
      </c>
      <c r="Y5506" t="s">
        <v>10</v>
      </c>
      <c r="Z5506" t="s">
        <v>10</v>
      </c>
      <c r="AA5506" t="s">
        <v>15</v>
      </c>
      <c r="AB5506" t="s">
        <v>13</v>
      </c>
      <c r="AC5506" t="s">
        <v>26</v>
      </c>
      <c r="AD5506">
        <v>60.65</v>
      </c>
      <c r="AE5506">
        <v>743.3</v>
      </c>
      <c r="AF5506">
        <v>40.409999999999997</v>
      </c>
      <c r="AG5506">
        <v>0</v>
      </c>
      <c r="AH5506">
        <v>0</v>
      </c>
      <c r="AI5506">
        <v>702.89</v>
      </c>
      <c r="AJ5506" t="s">
        <v>17</v>
      </c>
      <c r="AM5506" t="str">
        <f t="shared" si="255"/>
        <v>Stayed</v>
      </c>
      <c r="AN5506" t="str">
        <f t="shared" si="256"/>
        <v>No</v>
      </c>
      <c r="AO5506" t="str" cm="1">
        <f t="array" ref="AO5506">_xlfn.IFS($C5506&lt;36,"Youth", $C5506&lt;66, "Middle_age", $C5506&gt;65, "Old")</f>
        <v>Middle_age</v>
      </c>
      <c r="AP5506" t="str">
        <f t="shared" si="257"/>
        <v>1 năm</v>
      </c>
    </row>
    <row r="5507" spans="1:42" x14ac:dyDescent="0.35">
      <c r="A5507" t="s">
        <v>6662</v>
      </c>
      <c r="B5507" t="s">
        <v>9</v>
      </c>
      <c r="C5507">
        <v>20</v>
      </c>
      <c r="D5507" t="s">
        <v>13</v>
      </c>
      <c r="E5507">
        <v>0</v>
      </c>
      <c r="F5507" t="s">
        <v>4161</v>
      </c>
      <c r="G5507">
        <v>92325</v>
      </c>
      <c r="H5507">
        <v>34.248061</v>
      </c>
      <c r="I5507">
        <v>-117.29028</v>
      </c>
      <c r="J5507">
        <v>0</v>
      </c>
      <c r="K5507" s="1">
        <v>60</v>
      </c>
      <c r="L5507" t="s">
        <v>12</v>
      </c>
      <c r="M5507" t="s">
        <v>10</v>
      </c>
      <c r="N5507">
        <v>10.7</v>
      </c>
      <c r="O5507" t="s">
        <v>10</v>
      </c>
      <c r="P5507" t="s">
        <v>10</v>
      </c>
      <c r="Q5507" t="s">
        <v>25</v>
      </c>
      <c r="R5507">
        <v>71</v>
      </c>
      <c r="S5507" t="s">
        <v>13</v>
      </c>
      <c r="T5507" t="s">
        <v>10</v>
      </c>
      <c r="U5507" t="s">
        <v>10</v>
      </c>
      <c r="V5507" t="s">
        <v>13</v>
      </c>
      <c r="W5507" t="s">
        <v>10</v>
      </c>
      <c r="X5507" t="s">
        <v>10</v>
      </c>
      <c r="Y5507" t="s">
        <v>10</v>
      </c>
      <c r="Z5507" t="s">
        <v>10</v>
      </c>
      <c r="AA5507" t="s">
        <v>21</v>
      </c>
      <c r="AB5507" t="s">
        <v>10</v>
      </c>
      <c r="AC5507" t="s">
        <v>26</v>
      </c>
      <c r="AD5507">
        <v>105.9</v>
      </c>
      <c r="AE5507">
        <v>6396.45</v>
      </c>
      <c r="AF5507">
        <v>0</v>
      </c>
      <c r="AG5507">
        <v>0</v>
      </c>
      <c r="AH5507">
        <v>642</v>
      </c>
      <c r="AI5507">
        <v>7038.45</v>
      </c>
      <c r="AJ5507" t="s">
        <v>27</v>
      </c>
      <c r="AK5507" t="s">
        <v>79</v>
      </c>
      <c r="AL5507" t="s">
        <v>80</v>
      </c>
      <c r="AM5507" t="str">
        <f t="shared" ref="AM5507:AM5570" si="258">IF($AJ5507="Churned",$AJ5507,IF($AI5507&gt;AVERAGE($AI:$AI),"VIP",$AJ5507))</f>
        <v>Churned</v>
      </c>
      <c r="AN5507" t="str">
        <f t="shared" ref="AN5507:AN5570" si="259">IF($E5507&gt;0,"Yes","No")</f>
        <v>No</v>
      </c>
      <c r="AO5507" t="str" cm="1">
        <f t="array" ref="AO5507">_xlfn.IFS($C5507&lt;36,"Youth", $C5507&lt;66, "Middle_age", $C5507&gt;65, "Old")</f>
        <v>Youth</v>
      </c>
      <c r="AP5507" t="str">
        <f t="shared" ref="AP5507:AP5570" si="260">IF($K5507&lt;=12, "1 năm", IF($K5507&lt;=24, "2 năm", IF($K5507&lt;=36, "3 năm", IF($K5507&lt;=48, "4 năm", IF($K5507&lt;=60, "5 năm", IF($K5507&lt;=72, "6 năm"))))))</f>
        <v>5 năm</v>
      </c>
    </row>
    <row r="5508" spans="1:42" x14ac:dyDescent="0.35">
      <c r="A5508" t="s">
        <v>6663</v>
      </c>
      <c r="B5508" t="s">
        <v>19</v>
      </c>
      <c r="C5508">
        <v>47</v>
      </c>
      <c r="D5508" t="s">
        <v>13</v>
      </c>
      <c r="E5508">
        <v>0</v>
      </c>
      <c r="F5508" t="s">
        <v>1025</v>
      </c>
      <c r="G5508">
        <v>91792</v>
      </c>
      <c r="H5508">
        <v>34.024405000000002</v>
      </c>
      <c r="I5508">
        <v>-117.89872200000001</v>
      </c>
      <c r="J5508">
        <v>0</v>
      </c>
      <c r="K5508" s="1">
        <v>55</v>
      </c>
      <c r="L5508" t="s">
        <v>46</v>
      </c>
      <c r="M5508" t="s">
        <v>10</v>
      </c>
      <c r="N5508">
        <v>27.65</v>
      </c>
      <c r="O5508" t="s">
        <v>13</v>
      </c>
      <c r="P5508" t="s">
        <v>10</v>
      </c>
      <c r="Q5508" t="s">
        <v>14</v>
      </c>
      <c r="R5508">
        <v>26</v>
      </c>
      <c r="S5508" t="s">
        <v>13</v>
      </c>
      <c r="T5508" t="s">
        <v>10</v>
      </c>
      <c r="U5508" t="s">
        <v>13</v>
      </c>
      <c r="V5508" t="s">
        <v>10</v>
      </c>
      <c r="W5508" t="s">
        <v>13</v>
      </c>
      <c r="X5508" t="s">
        <v>10</v>
      </c>
      <c r="Y5508" t="s">
        <v>10</v>
      </c>
      <c r="Z5508" t="s">
        <v>13</v>
      </c>
      <c r="AA5508" t="s">
        <v>15</v>
      </c>
      <c r="AB5508" t="s">
        <v>10</v>
      </c>
      <c r="AC5508" t="s">
        <v>26</v>
      </c>
      <c r="AD5508">
        <v>64.2</v>
      </c>
      <c r="AE5508">
        <v>3627.3</v>
      </c>
      <c r="AF5508">
        <v>0</v>
      </c>
      <c r="AG5508">
        <v>0</v>
      </c>
      <c r="AH5508">
        <v>1520.75</v>
      </c>
      <c r="AI5508">
        <v>5148.05</v>
      </c>
      <c r="AJ5508" t="s">
        <v>17</v>
      </c>
      <c r="AM5508" t="str">
        <f t="shared" si="258"/>
        <v>VIP</v>
      </c>
      <c r="AN5508" t="str">
        <f t="shared" si="259"/>
        <v>No</v>
      </c>
      <c r="AO5508" t="str" cm="1">
        <f t="array" ref="AO5508">_xlfn.IFS($C5508&lt;36,"Youth", $C5508&lt;66, "Middle_age", $C5508&gt;65, "Old")</f>
        <v>Middle_age</v>
      </c>
      <c r="AP5508" t="str">
        <f t="shared" si="260"/>
        <v>5 năm</v>
      </c>
    </row>
    <row r="5509" spans="1:42" x14ac:dyDescent="0.35">
      <c r="A5509" t="s">
        <v>6664</v>
      </c>
      <c r="B5509" t="s">
        <v>9</v>
      </c>
      <c r="C5509">
        <v>39</v>
      </c>
      <c r="D5509" t="s">
        <v>13</v>
      </c>
      <c r="E5509">
        <v>0</v>
      </c>
      <c r="F5509" t="s">
        <v>219</v>
      </c>
      <c r="G5509">
        <v>93422</v>
      </c>
      <c r="H5509">
        <v>35.453912000000003</v>
      </c>
      <c r="I5509">
        <v>-120.69461</v>
      </c>
      <c r="J5509">
        <v>0</v>
      </c>
      <c r="K5509" s="1">
        <v>1</v>
      </c>
      <c r="L5509" t="s">
        <v>12</v>
      </c>
      <c r="M5509" t="s">
        <v>10</v>
      </c>
      <c r="N5509">
        <v>12.46</v>
      </c>
      <c r="O5509" t="s">
        <v>13</v>
      </c>
      <c r="P5509" t="s">
        <v>10</v>
      </c>
      <c r="Q5509" t="s">
        <v>49</v>
      </c>
      <c r="R5509">
        <v>14</v>
      </c>
      <c r="S5509" t="s">
        <v>13</v>
      </c>
      <c r="T5509" t="s">
        <v>13</v>
      </c>
      <c r="U5509" t="s">
        <v>13</v>
      </c>
      <c r="V5509" t="s">
        <v>13</v>
      </c>
      <c r="W5509" t="s">
        <v>13</v>
      </c>
      <c r="X5509" t="s">
        <v>13</v>
      </c>
      <c r="Y5509" t="s">
        <v>13</v>
      </c>
      <c r="Z5509" t="s">
        <v>10</v>
      </c>
      <c r="AA5509" t="s">
        <v>21</v>
      </c>
      <c r="AB5509" t="s">
        <v>13</v>
      </c>
      <c r="AC5509" t="s">
        <v>16</v>
      </c>
      <c r="AD5509">
        <v>45.35</v>
      </c>
      <c r="AE5509">
        <v>45.35</v>
      </c>
      <c r="AF5509">
        <v>0</v>
      </c>
      <c r="AG5509">
        <v>0</v>
      </c>
      <c r="AH5509">
        <v>12.46</v>
      </c>
      <c r="AI5509">
        <v>57.81</v>
      </c>
      <c r="AJ5509" t="s">
        <v>68</v>
      </c>
      <c r="AM5509" t="str">
        <f t="shared" si="258"/>
        <v>Joined</v>
      </c>
      <c r="AN5509" t="str">
        <f t="shared" si="259"/>
        <v>No</v>
      </c>
      <c r="AO5509" t="str" cm="1">
        <f t="array" ref="AO5509">_xlfn.IFS($C5509&lt;36,"Youth", $C5509&lt;66, "Middle_age", $C5509&gt;65, "Old")</f>
        <v>Middle_age</v>
      </c>
      <c r="AP5509" t="str">
        <f t="shared" si="260"/>
        <v>1 năm</v>
      </c>
    </row>
    <row r="5510" spans="1:42" x14ac:dyDescent="0.35">
      <c r="A5510" t="s">
        <v>6665</v>
      </c>
      <c r="B5510" t="s">
        <v>19</v>
      </c>
      <c r="C5510">
        <v>31</v>
      </c>
      <c r="D5510" t="s">
        <v>10</v>
      </c>
      <c r="E5510">
        <v>1</v>
      </c>
      <c r="F5510" t="s">
        <v>2209</v>
      </c>
      <c r="G5510">
        <v>94030</v>
      </c>
      <c r="H5510">
        <v>37.601247999999998</v>
      </c>
      <c r="I5510">
        <v>-122.403099</v>
      </c>
      <c r="J5510">
        <v>10</v>
      </c>
      <c r="K5510" s="1">
        <v>34</v>
      </c>
      <c r="L5510" t="s">
        <v>12</v>
      </c>
      <c r="M5510" t="s">
        <v>13</v>
      </c>
      <c r="P5510" t="s">
        <v>10</v>
      </c>
      <c r="Q5510" t="s">
        <v>49</v>
      </c>
      <c r="R5510">
        <v>29</v>
      </c>
      <c r="S5510" t="s">
        <v>13</v>
      </c>
      <c r="T5510" t="s">
        <v>13</v>
      </c>
      <c r="U5510" t="s">
        <v>13</v>
      </c>
      <c r="V5510" t="s">
        <v>10</v>
      </c>
      <c r="W5510" t="s">
        <v>10</v>
      </c>
      <c r="X5510" t="s">
        <v>13</v>
      </c>
      <c r="Y5510" t="s">
        <v>13</v>
      </c>
      <c r="Z5510" t="s">
        <v>10</v>
      </c>
      <c r="AA5510" t="s">
        <v>43</v>
      </c>
      <c r="AB5510" t="s">
        <v>10</v>
      </c>
      <c r="AC5510" t="s">
        <v>26</v>
      </c>
      <c r="AD5510">
        <v>40.549999999999997</v>
      </c>
      <c r="AE5510">
        <v>1325.85</v>
      </c>
      <c r="AF5510">
        <v>0</v>
      </c>
      <c r="AG5510">
        <v>0</v>
      </c>
      <c r="AH5510">
        <v>0</v>
      </c>
      <c r="AI5510">
        <v>1325.85</v>
      </c>
      <c r="AJ5510" t="s">
        <v>17</v>
      </c>
      <c r="AM5510" t="str">
        <f t="shared" si="258"/>
        <v>Stayed</v>
      </c>
      <c r="AN5510" t="str">
        <f t="shared" si="259"/>
        <v>Yes</v>
      </c>
      <c r="AO5510" t="str" cm="1">
        <f t="array" ref="AO5510">_xlfn.IFS($C5510&lt;36,"Youth", $C5510&lt;66, "Middle_age", $C5510&gt;65, "Old")</f>
        <v>Youth</v>
      </c>
      <c r="AP5510" t="str">
        <f t="shared" si="260"/>
        <v>3 năm</v>
      </c>
    </row>
    <row r="5511" spans="1:42" x14ac:dyDescent="0.35">
      <c r="A5511" t="s">
        <v>6666</v>
      </c>
      <c r="B5511" t="s">
        <v>19</v>
      </c>
      <c r="C5511">
        <v>56</v>
      </c>
      <c r="D5511" t="s">
        <v>13</v>
      </c>
      <c r="E5511">
        <v>0</v>
      </c>
      <c r="F5511" t="s">
        <v>2921</v>
      </c>
      <c r="G5511">
        <v>91335</v>
      </c>
      <c r="H5511">
        <v>34.200175000000002</v>
      </c>
      <c r="I5511">
        <v>-118.540958</v>
      </c>
      <c r="J5511">
        <v>0</v>
      </c>
      <c r="K5511" s="1">
        <v>15</v>
      </c>
      <c r="L5511" t="s">
        <v>12</v>
      </c>
      <c r="M5511" t="s">
        <v>13</v>
      </c>
      <c r="P5511" t="s">
        <v>10</v>
      </c>
      <c r="Q5511" t="s">
        <v>49</v>
      </c>
      <c r="R5511">
        <v>29</v>
      </c>
      <c r="S5511" t="s">
        <v>13</v>
      </c>
      <c r="T5511" t="s">
        <v>13</v>
      </c>
      <c r="U5511" t="s">
        <v>13</v>
      </c>
      <c r="V5511" t="s">
        <v>10</v>
      </c>
      <c r="W5511" t="s">
        <v>13</v>
      </c>
      <c r="X5511" t="s">
        <v>13</v>
      </c>
      <c r="Y5511" t="s">
        <v>13</v>
      </c>
      <c r="Z5511" t="s">
        <v>13</v>
      </c>
      <c r="AA5511" t="s">
        <v>21</v>
      </c>
      <c r="AB5511" t="s">
        <v>10</v>
      </c>
      <c r="AC5511" t="s">
        <v>26</v>
      </c>
      <c r="AD5511">
        <v>29.7</v>
      </c>
      <c r="AE5511">
        <v>438.25</v>
      </c>
      <c r="AF5511">
        <v>0</v>
      </c>
      <c r="AG5511">
        <v>90</v>
      </c>
      <c r="AH5511">
        <v>0</v>
      </c>
      <c r="AI5511">
        <v>528.25</v>
      </c>
      <c r="AJ5511" t="s">
        <v>27</v>
      </c>
      <c r="AK5511" t="s">
        <v>28</v>
      </c>
      <c r="AL5511" t="s">
        <v>184</v>
      </c>
      <c r="AM5511" t="str">
        <f t="shared" si="258"/>
        <v>Churned</v>
      </c>
      <c r="AN5511" t="str">
        <f t="shared" si="259"/>
        <v>No</v>
      </c>
      <c r="AO5511" t="str" cm="1">
        <f t="array" ref="AO5511">_xlfn.IFS($C5511&lt;36,"Youth", $C5511&lt;66, "Middle_age", $C5511&gt;65, "Old")</f>
        <v>Middle_age</v>
      </c>
      <c r="AP5511" t="str">
        <f t="shared" si="260"/>
        <v>2 năm</v>
      </c>
    </row>
    <row r="5512" spans="1:42" x14ac:dyDescent="0.35">
      <c r="A5512" t="s">
        <v>6667</v>
      </c>
      <c r="B5512" t="s">
        <v>9</v>
      </c>
      <c r="C5512">
        <v>32</v>
      </c>
      <c r="D5512" t="s">
        <v>13</v>
      </c>
      <c r="E5512">
        <v>2</v>
      </c>
      <c r="F5512" t="s">
        <v>105</v>
      </c>
      <c r="G5512">
        <v>90056</v>
      </c>
      <c r="H5512">
        <v>33.987945000000003</v>
      </c>
      <c r="I5512">
        <v>-118.370442</v>
      </c>
      <c r="J5512">
        <v>0</v>
      </c>
      <c r="K5512" s="1">
        <v>2</v>
      </c>
      <c r="L5512" t="s">
        <v>12</v>
      </c>
      <c r="M5512" t="s">
        <v>10</v>
      </c>
      <c r="N5512">
        <v>5.85</v>
      </c>
      <c r="O5512" t="s">
        <v>13</v>
      </c>
      <c r="P5512" t="s">
        <v>10</v>
      </c>
      <c r="Q5512" t="s">
        <v>25</v>
      </c>
      <c r="R5512">
        <v>19</v>
      </c>
      <c r="S5512" t="s">
        <v>13</v>
      </c>
      <c r="T5512" t="s">
        <v>13</v>
      </c>
      <c r="U5512" t="s">
        <v>13</v>
      </c>
      <c r="V5512" t="s">
        <v>13</v>
      </c>
      <c r="W5512" t="s">
        <v>10</v>
      </c>
      <c r="X5512" t="s">
        <v>13</v>
      </c>
      <c r="Y5512" t="s">
        <v>13</v>
      </c>
      <c r="Z5512" t="s">
        <v>13</v>
      </c>
      <c r="AA5512" t="s">
        <v>21</v>
      </c>
      <c r="AB5512" t="s">
        <v>10</v>
      </c>
      <c r="AC5512" t="s">
        <v>26</v>
      </c>
      <c r="AD5512">
        <v>80.650000000000006</v>
      </c>
      <c r="AE5512">
        <v>144.15</v>
      </c>
      <c r="AF5512">
        <v>0</v>
      </c>
      <c r="AG5512">
        <v>20</v>
      </c>
      <c r="AH5512">
        <v>11.7</v>
      </c>
      <c r="AI5512">
        <v>175.85</v>
      </c>
      <c r="AJ5512" t="s">
        <v>27</v>
      </c>
      <c r="AK5512" t="s">
        <v>28</v>
      </c>
      <c r="AL5512" t="s">
        <v>29</v>
      </c>
      <c r="AM5512" t="str">
        <f t="shared" si="258"/>
        <v>Churned</v>
      </c>
      <c r="AN5512" t="str">
        <f t="shared" si="259"/>
        <v>Yes</v>
      </c>
      <c r="AO5512" t="str" cm="1">
        <f t="array" ref="AO5512">_xlfn.IFS($C5512&lt;36,"Youth", $C5512&lt;66, "Middle_age", $C5512&gt;65, "Old")</f>
        <v>Youth</v>
      </c>
      <c r="AP5512" t="str">
        <f t="shared" si="260"/>
        <v>1 năm</v>
      </c>
    </row>
    <row r="5513" spans="1:42" x14ac:dyDescent="0.35">
      <c r="A5513" t="s">
        <v>6668</v>
      </c>
      <c r="B5513" t="s">
        <v>9</v>
      </c>
      <c r="C5513">
        <v>62</v>
      </c>
      <c r="D5513" t="s">
        <v>10</v>
      </c>
      <c r="E5513">
        <v>3</v>
      </c>
      <c r="F5513" t="s">
        <v>292</v>
      </c>
      <c r="G5513">
        <v>95834</v>
      </c>
      <c r="H5513">
        <v>38.646208999999999</v>
      </c>
      <c r="I5513">
        <v>-121.52446</v>
      </c>
      <c r="J5513">
        <v>5</v>
      </c>
      <c r="K5513" s="1">
        <v>6</v>
      </c>
      <c r="L5513" t="s">
        <v>12</v>
      </c>
      <c r="M5513" t="s">
        <v>10</v>
      </c>
      <c r="N5513">
        <v>44.13</v>
      </c>
      <c r="O5513" t="s">
        <v>13</v>
      </c>
      <c r="P5513" t="s">
        <v>13</v>
      </c>
      <c r="AA5513" t="s">
        <v>15</v>
      </c>
      <c r="AB5513" t="s">
        <v>13</v>
      </c>
      <c r="AC5513" t="s">
        <v>16</v>
      </c>
      <c r="AD5513">
        <v>19.7</v>
      </c>
      <c r="AE5513">
        <v>94.45</v>
      </c>
      <c r="AF5513">
        <v>0</v>
      </c>
      <c r="AG5513">
        <v>0</v>
      </c>
      <c r="AH5513">
        <v>264.77999999999997</v>
      </c>
      <c r="AI5513">
        <v>359.23</v>
      </c>
      <c r="AJ5513" t="s">
        <v>17</v>
      </c>
      <c r="AM5513" t="str">
        <f t="shared" si="258"/>
        <v>Stayed</v>
      </c>
      <c r="AN5513" t="str">
        <f t="shared" si="259"/>
        <v>Yes</v>
      </c>
      <c r="AO5513" t="str" cm="1">
        <f t="array" ref="AO5513">_xlfn.IFS($C5513&lt;36,"Youth", $C5513&lt;66, "Middle_age", $C5513&gt;65, "Old")</f>
        <v>Middle_age</v>
      </c>
      <c r="AP5513" t="str">
        <f t="shared" si="260"/>
        <v>1 năm</v>
      </c>
    </row>
    <row r="5514" spans="1:42" x14ac:dyDescent="0.35">
      <c r="A5514" t="s">
        <v>6669</v>
      </c>
      <c r="B5514" t="s">
        <v>19</v>
      </c>
      <c r="C5514">
        <v>30</v>
      </c>
      <c r="D5514" t="s">
        <v>10</v>
      </c>
      <c r="E5514">
        <v>0</v>
      </c>
      <c r="F5514" t="s">
        <v>2102</v>
      </c>
      <c r="G5514">
        <v>90291</v>
      </c>
      <c r="H5514">
        <v>33.991782000000001</v>
      </c>
      <c r="I5514">
        <v>-118.479229</v>
      </c>
      <c r="J5514">
        <v>0</v>
      </c>
      <c r="K5514" s="1">
        <v>66</v>
      </c>
      <c r="L5514" t="s">
        <v>12</v>
      </c>
      <c r="M5514" t="s">
        <v>10</v>
      </c>
      <c r="N5514">
        <v>23.51</v>
      </c>
      <c r="O5514" t="s">
        <v>10</v>
      </c>
      <c r="P5514" t="s">
        <v>10</v>
      </c>
      <c r="Q5514" t="s">
        <v>25</v>
      </c>
      <c r="R5514">
        <v>52</v>
      </c>
      <c r="S5514" t="s">
        <v>10</v>
      </c>
      <c r="T5514" t="s">
        <v>13</v>
      </c>
      <c r="U5514" t="s">
        <v>10</v>
      </c>
      <c r="V5514" t="s">
        <v>13</v>
      </c>
      <c r="W5514" t="s">
        <v>10</v>
      </c>
      <c r="X5514" t="s">
        <v>10</v>
      </c>
      <c r="Y5514" t="s">
        <v>10</v>
      </c>
      <c r="Z5514" t="s">
        <v>10</v>
      </c>
      <c r="AA5514" t="s">
        <v>43</v>
      </c>
      <c r="AB5514" t="s">
        <v>10</v>
      </c>
      <c r="AC5514" t="s">
        <v>16</v>
      </c>
      <c r="AD5514">
        <v>106.05</v>
      </c>
      <c r="AE5514">
        <v>6981.35</v>
      </c>
      <c r="AF5514">
        <v>0</v>
      </c>
      <c r="AG5514">
        <v>0</v>
      </c>
      <c r="AH5514">
        <v>1551.66</v>
      </c>
      <c r="AI5514">
        <v>8533.01</v>
      </c>
      <c r="AJ5514" t="s">
        <v>27</v>
      </c>
      <c r="AK5514" t="s">
        <v>33</v>
      </c>
      <c r="AL5514" t="s">
        <v>34</v>
      </c>
      <c r="AM5514" t="str">
        <f t="shared" si="258"/>
        <v>Churned</v>
      </c>
      <c r="AN5514" t="str">
        <f t="shared" si="259"/>
        <v>No</v>
      </c>
      <c r="AO5514" t="str" cm="1">
        <f t="array" ref="AO5514">_xlfn.IFS($C5514&lt;36,"Youth", $C5514&lt;66, "Middle_age", $C5514&gt;65, "Old")</f>
        <v>Youth</v>
      </c>
      <c r="AP5514" t="str">
        <f t="shared" si="260"/>
        <v>6 năm</v>
      </c>
    </row>
    <row r="5515" spans="1:42" x14ac:dyDescent="0.35">
      <c r="A5515" t="s">
        <v>6670</v>
      </c>
      <c r="B5515" t="s">
        <v>19</v>
      </c>
      <c r="C5515">
        <v>50</v>
      </c>
      <c r="D5515" t="s">
        <v>13</v>
      </c>
      <c r="E5515">
        <v>3</v>
      </c>
      <c r="F5515" t="s">
        <v>1213</v>
      </c>
      <c r="G5515">
        <v>94542</v>
      </c>
      <c r="H5515">
        <v>37.656694999999999</v>
      </c>
      <c r="I5515">
        <v>-122.048361</v>
      </c>
      <c r="J5515">
        <v>0</v>
      </c>
      <c r="K5515" s="1">
        <v>3</v>
      </c>
      <c r="L5515" t="s">
        <v>12</v>
      </c>
      <c r="M5515" t="s">
        <v>10</v>
      </c>
      <c r="N5515">
        <v>19.579999999999998</v>
      </c>
      <c r="O5515" t="s">
        <v>13</v>
      </c>
      <c r="P5515" t="s">
        <v>13</v>
      </c>
      <c r="AA5515" t="s">
        <v>21</v>
      </c>
      <c r="AB5515" t="s">
        <v>13</v>
      </c>
      <c r="AC5515" t="s">
        <v>16</v>
      </c>
      <c r="AD5515">
        <v>20.85</v>
      </c>
      <c r="AE5515">
        <v>60.65</v>
      </c>
      <c r="AF5515">
        <v>0</v>
      </c>
      <c r="AG5515">
        <v>0</v>
      </c>
      <c r="AH5515">
        <v>58.74</v>
      </c>
      <c r="AI5515">
        <v>119.39</v>
      </c>
      <c r="AJ5515" t="s">
        <v>68</v>
      </c>
      <c r="AM5515" t="str">
        <f t="shared" si="258"/>
        <v>Joined</v>
      </c>
      <c r="AN5515" t="str">
        <f t="shared" si="259"/>
        <v>Yes</v>
      </c>
      <c r="AO5515" t="str" cm="1">
        <f t="array" ref="AO5515">_xlfn.IFS($C5515&lt;36,"Youth", $C5515&lt;66, "Middle_age", $C5515&gt;65, "Old")</f>
        <v>Middle_age</v>
      </c>
      <c r="AP5515" t="str">
        <f t="shared" si="260"/>
        <v>1 năm</v>
      </c>
    </row>
    <row r="5516" spans="1:42" x14ac:dyDescent="0.35">
      <c r="A5516" t="s">
        <v>6671</v>
      </c>
      <c r="B5516" t="s">
        <v>9</v>
      </c>
      <c r="C5516">
        <v>39</v>
      </c>
      <c r="D5516" t="s">
        <v>10</v>
      </c>
      <c r="E5516">
        <v>2</v>
      </c>
      <c r="F5516" t="s">
        <v>2843</v>
      </c>
      <c r="G5516">
        <v>95420</v>
      </c>
      <c r="H5516">
        <v>39.361283</v>
      </c>
      <c r="I5516">
        <v>-123.784599</v>
      </c>
      <c r="J5516">
        <v>8</v>
      </c>
      <c r="K5516" s="1">
        <v>72</v>
      </c>
      <c r="L5516" t="s">
        <v>12</v>
      </c>
      <c r="M5516" t="s">
        <v>10</v>
      </c>
      <c r="N5516">
        <v>18.739999999999998</v>
      </c>
      <c r="O5516" t="s">
        <v>10</v>
      </c>
      <c r="P5516" t="s">
        <v>10</v>
      </c>
      <c r="Q5516" t="s">
        <v>25</v>
      </c>
      <c r="R5516">
        <v>19</v>
      </c>
      <c r="S5516" t="s">
        <v>10</v>
      </c>
      <c r="T5516" t="s">
        <v>10</v>
      </c>
      <c r="U5516" t="s">
        <v>13</v>
      </c>
      <c r="V5516" t="s">
        <v>13</v>
      </c>
      <c r="W5516" t="s">
        <v>10</v>
      </c>
      <c r="X5516" t="s">
        <v>13</v>
      </c>
      <c r="Y5516" t="s">
        <v>13</v>
      </c>
      <c r="Z5516" t="s">
        <v>10</v>
      </c>
      <c r="AA5516" t="s">
        <v>43</v>
      </c>
      <c r="AB5516" t="s">
        <v>10</v>
      </c>
      <c r="AC5516" t="s">
        <v>26</v>
      </c>
      <c r="AD5516">
        <v>95.1</v>
      </c>
      <c r="AE5516">
        <v>6843.15</v>
      </c>
      <c r="AF5516">
        <v>0</v>
      </c>
      <c r="AG5516">
        <v>0</v>
      </c>
      <c r="AH5516">
        <v>1349.28</v>
      </c>
      <c r="AI5516">
        <v>8192.43</v>
      </c>
      <c r="AJ5516" t="s">
        <v>17</v>
      </c>
      <c r="AM5516" t="str">
        <f t="shared" si="258"/>
        <v>VIP</v>
      </c>
      <c r="AN5516" t="str">
        <f t="shared" si="259"/>
        <v>Yes</v>
      </c>
      <c r="AO5516" t="str" cm="1">
        <f t="array" ref="AO5516">_xlfn.IFS($C5516&lt;36,"Youth", $C5516&lt;66, "Middle_age", $C5516&gt;65, "Old")</f>
        <v>Middle_age</v>
      </c>
      <c r="AP5516" t="str">
        <f t="shared" si="260"/>
        <v>6 năm</v>
      </c>
    </row>
    <row r="5517" spans="1:42" x14ac:dyDescent="0.35">
      <c r="A5517" t="s">
        <v>6672</v>
      </c>
      <c r="B5517" t="s">
        <v>9</v>
      </c>
      <c r="C5517">
        <v>58</v>
      </c>
      <c r="D5517" t="s">
        <v>13</v>
      </c>
      <c r="E5517">
        <v>0</v>
      </c>
      <c r="F5517" t="s">
        <v>162</v>
      </c>
      <c r="G5517">
        <v>95452</v>
      </c>
      <c r="H5517">
        <v>38.419525</v>
      </c>
      <c r="I5517">
        <v>-122.521585</v>
      </c>
      <c r="J5517">
        <v>0</v>
      </c>
      <c r="K5517" s="1">
        <v>10</v>
      </c>
      <c r="L5517" t="s">
        <v>12</v>
      </c>
      <c r="M5517" t="s">
        <v>10</v>
      </c>
      <c r="N5517">
        <v>8.35</v>
      </c>
      <c r="O5517" t="s">
        <v>13</v>
      </c>
      <c r="P5517" t="s">
        <v>10</v>
      </c>
      <c r="Q5517" t="s">
        <v>14</v>
      </c>
      <c r="R5517">
        <v>29</v>
      </c>
      <c r="S5517" t="s">
        <v>13</v>
      </c>
      <c r="T5517" t="s">
        <v>13</v>
      </c>
      <c r="U5517" t="s">
        <v>13</v>
      </c>
      <c r="V5517" t="s">
        <v>10</v>
      </c>
      <c r="W5517" t="s">
        <v>13</v>
      </c>
      <c r="X5517" t="s">
        <v>10</v>
      </c>
      <c r="Y5517" t="s">
        <v>10</v>
      </c>
      <c r="Z5517" t="s">
        <v>10</v>
      </c>
      <c r="AA5517" t="s">
        <v>21</v>
      </c>
      <c r="AB5517" t="s">
        <v>10</v>
      </c>
      <c r="AC5517" t="s">
        <v>16</v>
      </c>
      <c r="AD5517">
        <v>60.95</v>
      </c>
      <c r="AE5517">
        <v>629.54999999999995</v>
      </c>
      <c r="AF5517">
        <v>0</v>
      </c>
      <c r="AG5517">
        <v>0</v>
      </c>
      <c r="AH5517">
        <v>83.5</v>
      </c>
      <c r="AI5517">
        <v>713.05</v>
      </c>
      <c r="AJ5517" t="s">
        <v>17</v>
      </c>
      <c r="AM5517" t="str">
        <f t="shared" si="258"/>
        <v>Stayed</v>
      </c>
      <c r="AN5517" t="str">
        <f t="shared" si="259"/>
        <v>No</v>
      </c>
      <c r="AO5517" t="str" cm="1">
        <f t="array" ref="AO5517">_xlfn.IFS($C5517&lt;36,"Youth", $C5517&lt;66, "Middle_age", $C5517&gt;65, "Old")</f>
        <v>Middle_age</v>
      </c>
      <c r="AP5517" t="str">
        <f t="shared" si="260"/>
        <v>1 năm</v>
      </c>
    </row>
    <row r="5518" spans="1:42" x14ac:dyDescent="0.35">
      <c r="A5518" t="s">
        <v>6673</v>
      </c>
      <c r="B5518" t="s">
        <v>19</v>
      </c>
      <c r="C5518">
        <v>37</v>
      </c>
      <c r="D5518" t="s">
        <v>13</v>
      </c>
      <c r="E5518">
        <v>0</v>
      </c>
      <c r="F5518" t="s">
        <v>1222</v>
      </c>
      <c r="G5518">
        <v>95713</v>
      </c>
      <c r="H5518">
        <v>39.084645000000002</v>
      </c>
      <c r="I5518">
        <v>-120.894014</v>
      </c>
      <c r="J5518">
        <v>0</v>
      </c>
      <c r="K5518" s="1">
        <v>1</v>
      </c>
      <c r="L5518" t="s">
        <v>12</v>
      </c>
      <c r="M5518" t="s">
        <v>10</v>
      </c>
      <c r="N5518">
        <v>28.25</v>
      </c>
      <c r="O5518" t="s">
        <v>10</v>
      </c>
      <c r="P5518" t="s">
        <v>10</v>
      </c>
      <c r="Q5518" t="s">
        <v>14</v>
      </c>
      <c r="R5518">
        <v>9</v>
      </c>
      <c r="S5518" t="s">
        <v>13</v>
      </c>
      <c r="T5518" t="s">
        <v>13</v>
      </c>
      <c r="U5518" t="s">
        <v>13</v>
      </c>
      <c r="V5518" t="s">
        <v>13</v>
      </c>
      <c r="W5518" t="s">
        <v>13</v>
      </c>
      <c r="X5518" t="s">
        <v>13</v>
      </c>
      <c r="Y5518" t="s">
        <v>13</v>
      </c>
      <c r="Z5518" t="s">
        <v>10</v>
      </c>
      <c r="AA5518" t="s">
        <v>21</v>
      </c>
      <c r="AB5518" t="s">
        <v>10</v>
      </c>
      <c r="AC5518" t="s">
        <v>26</v>
      </c>
      <c r="AD5518">
        <v>50.45</v>
      </c>
      <c r="AE5518">
        <v>50.45</v>
      </c>
      <c r="AF5518">
        <v>0</v>
      </c>
      <c r="AG5518">
        <v>0</v>
      </c>
      <c r="AH5518">
        <v>28.25</v>
      </c>
      <c r="AI5518">
        <v>78.7</v>
      </c>
      <c r="AJ5518" t="s">
        <v>27</v>
      </c>
      <c r="AK5518" t="s">
        <v>28</v>
      </c>
      <c r="AL5518" t="s">
        <v>74</v>
      </c>
      <c r="AM5518" t="str">
        <f t="shared" si="258"/>
        <v>Churned</v>
      </c>
      <c r="AN5518" t="str">
        <f t="shared" si="259"/>
        <v>No</v>
      </c>
      <c r="AO5518" t="str" cm="1">
        <f t="array" ref="AO5518">_xlfn.IFS($C5518&lt;36,"Youth", $C5518&lt;66, "Middle_age", $C5518&gt;65, "Old")</f>
        <v>Middle_age</v>
      </c>
      <c r="AP5518" t="str">
        <f t="shared" si="260"/>
        <v>1 năm</v>
      </c>
    </row>
    <row r="5519" spans="1:42" x14ac:dyDescent="0.35">
      <c r="A5519" t="s">
        <v>6674</v>
      </c>
      <c r="B5519" t="s">
        <v>9</v>
      </c>
      <c r="C5519">
        <v>32</v>
      </c>
      <c r="D5519" t="s">
        <v>10</v>
      </c>
      <c r="E5519">
        <v>3</v>
      </c>
      <c r="F5519" t="s">
        <v>2087</v>
      </c>
      <c r="G5519">
        <v>95338</v>
      </c>
      <c r="H5519">
        <v>37.526791000000003</v>
      </c>
      <c r="I5519">
        <v>-119.99437</v>
      </c>
      <c r="J5519">
        <v>0</v>
      </c>
      <c r="K5519" s="1">
        <v>47</v>
      </c>
      <c r="L5519" t="s">
        <v>12</v>
      </c>
      <c r="M5519" t="s">
        <v>10</v>
      </c>
      <c r="N5519">
        <v>30.06</v>
      </c>
      <c r="O5519" t="s">
        <v>13</v>
      </c>
      <c r="P5519" t="s">
        <v>10</v>
      </c>
      <c r="Q5519" t="s">
        <v>49</v>
      </c>
      <c r="R5519">
        <v>57</v>
      </c>
      <c r="S5519" t="s">
        <v>13</v>
      </c>
      <c r="T5519" t="s">
        <v>10</v>
      </c>
      <c r="U5519" t="s">
        <v>13</v>
      </c>
      <c r="V5519" t="s">
        <v>10</v>
      </c>
      <c r="W5519" t="s">
        <v>13</v>
      </c>
      <c r="X5519" t="s">
        <v>10</v>
      </c>
      <c r="Y5519" t="s">
        <v>10</v>
      </c>
      <c r="Z5519" t="s">
        <v>13</v>
      </c>
      <c r="AA5519" t="s">
        <v>43</v>
      </c>
      <c r="AB5519" t="s">
        <v>13</v>
      </c>
      <c r="AC5519" t="s">
        <v>26</v>
      </c>
      <c r="AD5519">
        <v>63.8</v>
      </c>
      <c r="AE5519">
        <v>3007.25</v>
      </c>
      <c r="AF5519">
        <v>0</v>
      </c>
      <c r="AG5519">
        <v>80</v>
      </c>
      <c r="AH5519">
        <v>1412.82</v>
      </c>
      <c r="AI5519">
        <v>4500.07</v>
      </c>
      <c r="AJ5519" t="s">
        <v>17</v>
      </c>
      <c r="AM5519" t="str">
        <f t="shared" si="258"/>
        <v>VIP</v>
      </c>
      <c r="AN5519" t="str">
        <f t="shared" si="259"/>
        <v>Yes</v>
      </c>
      <c r="AO5519" t="str" cm="1">
        <f t="array" ref="AO5519">_xlfn.IFS($C5519&lt;36,"Youth", $C5519&lt;66, "Middle_age", $C5519&gt;65, "Old")</f>
        <v>Youth</v>
      </c>
      <c r="AP5519" t="str">
        <f t="shared" si="260"/>
        <v>4 năm</v>
      </c>
    </row>
    <row r="5520" spans="1:42" x14ac:dyDescent="0.35">
      <c r="A5520" t="s">
        <v>6675</v>
      </c>
      <c r="B5520" t="s">
        <v>19</v>
      </c>
      <c r="C5520">
        <v>62</v>
      </c>
      <c r="D5520" t="s">
        <v>13</v>
      </c>
      <c r="E5520">
        <v>0</v>
      </c>
      <c r="F5520" t="s">
        <v>1022</v>
      </c>
      <c r="G5520">
        <v>94973</v>
      </c>
      <c r="H5520">
        <v>38.005839000000002</v>
      </c>
      <c r="I5520">
        <v>-122.638155</v>
      </c>
      <c r="J5520">
        <v>0</v>
      </c>
      <c r="K5520" s="1">
        <v>22</v>
      </c>
      <c r="L5520" t="s">
        <v>12</v>
      </c>
      <c r="M5520" t="s">
        <v>13</v>
      </c>
      <c r="P5520" t="s">
        <v>10</v>
      </c>
      <c r="Q5520" t="s">
        <v>49</v>
      </c>
      <c r="R5520">
        <v>19</v>
      </c>
      <c r="S5520" t="s">
        <v>13</v>
      </c>
      <c r="T5520" t="s">
        <v>13</v>
      </c>
      <c r="U5520" t="s">
        <v>10</v>
      </c>
      <c r="V5520" t="s">
        <v>10</v>
      </c>
      <c r="W5520" t="s">
        <v>10</v>
      </c>
      <c r="X5520" t="s">
        <v>10</v>
      </c>
      <c r="Y5520" t="s">
        <v>10</v>
      </c>
      <c r="Z5520" t="s">
        <v>10</v>
      </c>
      <c r="AA5520" t="s">
        <v>43</v>
      </c>
      <c r="AB5520" t="s">
        <v>13</v>
      </c>
      <c r="AC5520" t="s">
        <v>26</v>
      </c>
      <c r="AD5520">
        <v>56.75</v>
      </c>
      <c r="AE5520">
        <v>1304.8499999999999</v>
      </c>
      <c r="AF5520">
        <v>0</v>
      </c>
      <c r="AG5520">
        <v>0</v>
      </c>
      <c r="AH5520">
        <v>0</v>
      </c>
      <c r="AI5520">
        <v>1304.8499999999999</v>
      </c>
      <c r="AJ5520" t="s">
        <v>17</v>
      </c>
      <c r="AM5520" t="str">
        <f t="shared" si="258"/>
        <v>Stayed</v>
      </c>
      <c r="AN5520" t="str">
        <f t="shared" si="259"/>
        <v>No</v>
      </c>
      <c r="AO5520" t="str" cm="1">
        <f t="array" ref="AO5520">_xlfn.IFS($C5520&lt;36,"Youth", $C5520&lt;66, "Middle_age", $C5520&gt;65, "Old")</f>
        <v>Middle_age</v>
      </c>
      <c r="AP5520" t="str">
        <f t="shared" si="260"/>
        <v>2 năm</v>
      </c>
    </row>
    <row r="5521" spans="1:42" x14ac:dyDescent="0.35">
      <c r="A5521" t="s">
        <v>6676</v>
      </c>
      <c r="B5521" t="s">
        <v>19</v>
      </c>
      <c r="C5521">
        <v>53</v>
      </c>
      <c r="D5521" t="s">
        <v>13</v>
      </c>
      <c r="E5521">
        <v>0</v>
      </c>
      <c r="F5521" t="s">
        <v>6677</v>
      </c>
      <c r="G5521">
        <v>96150</v>
      </c>
      <c r="H5521">
        <v>38.911577000000001</v>
      </c>
      <c r="I5521">
        <v>-120.10616899999999</v>
      </c>
      <c r="J5521">
        <v>0</v>
      </c>
      <c r="K5521" s="1">
        <v>31</v>
      </c>
      <c r="L5521" t="s">
        <v>12</v>
      </c>
      <c r="M5521" t="s">
        <v>10</v>
      </c>
      <c r="N5521">
        <v>9.27</v>
      </c>
      <c r="O5521" t="s">
        <v>10</v>
      </c>
      <c r="P5521" t="s">
        <v>10</v>
      </c>
      <c r="Q5521" t="s">
        <v>25</v>
      </c>
      <c r="R5521">
        <v>30</v>
      </c>
      <c r="S5521" t="s">
        <v>13</v>
      </c>
      <c r="T5521" t="s">
        <v>10</v>
      </c>
      <c r="U5521" t="s">
        <v>10</v>
      </c>
      <c r="V5521" t="s">
        <v>13</v>
      </c>
      <c r="W5521" t="s">
        <v>10</v>
      </c>
      <c r="X5521" t="s">
        <v>10</v>
      </c>
      <c r="Y5521" t="s">
        <v>10</v>
      </c>
      <c r="Z5521" t="s">
        <v>10</v>
      </c>
      <c r="AA5521" t="s">
        <v>15</v>
      </c>
      <c r="AB5521" t="s">
        <v>10</v>
      </c>
      <c r="AC5521" t="s">
        <v>26</v>
      </c>
      <c r="AD5521">
        <v>103.45</v>
      </c>
      <c r="AE5521">
        <v>3066.45</v>
      </c>
      <c r="AF5521">
        <v>0</v>
      </c>
      <c r="AG5521">
        <v>0</v>
      </c>
      <c r="AH5521">
        <v>287.37</v>
      </c>
      <c r="AI5521">
        <v>3353.82</v>
      </c>
      <c r="AJ5521" t="s">
        <v>27</v>
      </c>
      <c r="AK5521" t="s">
        <v>33</v>
      </c>
      <c r="AL5521" t="s">
        <v>1857</v>
      </c>
      <c r="AM5521" t="str">
        <f t="shared" si="258"/>
        <v>Churned</v>
      </c>
      <c r="AN5521" t="str">
        <f t="shared" si="259"/>
        <v>No</v>
      </c>
      <c r="AO5521" t="str" cm="1">
        <f t="array" ref="AO5521">_xlfn.IFS($C5521&lt;36,"Youth", $C5521&lt;66, "Middle_age", $C5521&gt;65, "Old")</f>
        <v>Middle_age</v>
      </c>
      <c r="AP5521" t="str">
        <f t="shared" si="260"/>
        <v>3 năm</v>
      </c>
    </row>
    <row r="5522" spans="1:42" x14ac:dyDescent="0.35">
      <c r="A5522" t="s">
        <v>6678</v>
      </c>
      <c r="B5522" t="s">
        <v>9</v>
      </c>
      <c r="C5522">
        <v>64</v>
      </c>
      <c r="D5522" t="s">
        <v>10</v>
      </c>
      <c r="E5522">
        <v>5</v>
      </c>
      <c r="F5522" t="s">
        <v>768</v>
      </c>
      <c r="G5522">
        <v>96019</v>
      </c>
      <c r="H5522">
        <v>40.692523000000001</v>
      </c>
      <c r="I5522">
        <v>-122.369876</v>
      </c>
      <c r="J5522">
        <v>7</v>
      </c>
      <c r="K5522" s="1">
        <v>39</v>
      </c>
      <c r="L5522" t="s">
        <v>99</v>
      </c>
      <c r="M5522" t="s">
        <v>10</v>
      </c>
      <c r="N5522">
        <v>40.68</v>
      </c>
      <c r="O5522" t="s">
        <v>13</v>
      </c>
      <c r="P5522" t="s">
        <v>10</v>
      </c>
      <c r="Q5522" t="s">
        <v>25</v>
      </c>
      <c r="R5522">
        <v>76</v>
      </c>
      <c r="S5522" t="s">
        <v>13</v>
      </c>
      <c r="T5522" t="s">
        <v>13</v>
      </c>
      <c r="U5522" t="s">
        <v>10</v>
      </c>
      <c r="V5522" t="s">
        <v>10</v>
      </c>
      <c r="W5522" t="s">
        <v>13</v>
      </c>
      <c r="X5522" t="s">
        <v>13</v>
      </c>
      <c r="Y5522" t="s">
        <v>13</v>
      </c>
      <c r="Z5522" t="s">
        <v>10</v>
      </c>
      <c r="AA5522" t="s">
        <v>21</v>
      </c>
      <c r="AB5522" t="s">
        <v>10</v>
      </c>
      <c r="AC5522" t="s">
        <v>26</v>
      </c>
      <c r="AD5522">
        <v>81.5</v>
      </c>
      <c r="AE5522">
        <v>3107.3</v>
      </c>
      <c r="AF5522">
        <v>0</v>
      </c>
      <c r="AG5522">
        <v>0</v>
      </c>
      <c r="AH5522">
        <v>1586.52</v>
      </c>
      <c r="AI5522">
        <v>4693.82</v>
      </c>
      <c r="AJ5522" t="s">
        <v>17</v>
      </c>
      <c r="AM5522" t="str">
        <f t="shared" si="258"/>
        <v>VIP</v>
      </c>
      <c r="AN5522" t="str">
        <f t="shared" si="259"/>
        <v>Yes</v>
      </c>
      <c r="AO5522" t="str" cm="1">
        <f t="array" ref="AO5522">_xlfn.IFS($C5522&lt;36,"Youth", $C5522&lt;66, "Middle_age", $C5522&gt;65, "Old")</f>
        <v>Middle_age</v>
      </c>
      <c r="AP5522" t="str">
        <f t="shared" si="260"/>
        <v>4 năm</v>
      </c>
    </row>
    <row r="5523" spans="1:42" x14ac:dyDescent="0.35">
      <c r="A5523" t="s">
        <v>6679</v>
      </c>
      <c r="B5523" t="s">
        <v>19</v>
      </c>
      <c r="C5523">
        <v>71</v>
      </c>
      <c r="D5523" t="s">
        <v>10</v>
      </c>
      <c r="E5523">
        <v>0</v>
      </c>
      <c r="F5523" t="s">
        <v>290</v>
      </c>
      <c r="G5523">
        <v>91710</v>
      </c>
      <c r="H5523">
        <v>33.990645999999998</v>
      </c>
      <c r="I5523">
        <v>-117.663025</v>
      </c>
      <c r="J5523">
        <v>1</v>
      </c>
      <c r="K5523" s="1">
        <v>30</v>
      </c>
      <c r="L5523" t="s">
        <v>12</v>
      </c>
      <c r="M5523" t="s">
        <v>10</v>
      </c>
      <c r="N5523">
        <v>4.6500000000000004</v>
      </c>
      <c r="O5523" t="s">
        <v>13</v>
      </c>
      <c r="P5523" t="s">
        <v>10</v>
      </c>
      <c r="Q5523" t="s">
        <v>49</v>
      </c>
      <c r="R5523">
        <v>29</v>
      </c>
      <c r="S5523" t="s">
        <v>13</v>
      </c>
      <c r="T5523" t="s">
        <v>10</v>
      </c>
      <c r="U5523" t="s">
        <v>13</v>
      </c>
      <c r="V5523" t="s">
        <v>13</v>
      </c>
      <c r="W5523" t="s">
        <v>13</v>
      </c>
      <c r="X5523" t="s">
        <v>13</v>
      </c>
      <c r="Y5523" t="s">
        <v>13</v>
      </c>
      <c r="Z5523" t="s">
        <v>10</v>
      </c>
      <c r="AA5523" t="s">
        <v>21</v>
      </c>
      <c r="AB5523" t="s">
        <v>10</v>
      </c>
      <c r="AC5523" t="s">
        <v>26</v>
      </c>
      <c r="AD5523">
        <v>50.4</v>
      </c>
      <c r="AE5523">
        <v>1527.5</v>
      </c>
      <c r="AF5523">
        <v>0</v>
      </c>
      <c r="AG5523">
        <v>0</v>
      </c>
      <c r="AH5523">
        <v>139.5</v>
      </c>
      <c r="AI5523">
        <v>1667</v>
      </c>
      <c r="AJ5523" t="s">
        <v>27</v>
      </c>
      <c r="AK5523" t="s">
        <v>91</v>
      </c>
      <c r="AL5523" t="s">
        <v>165</v>
      </c>
      <c r="AM5523" t="str">
        <f t="shared" si="258"/>
        <v>Churned</v>
      </c>
      <c r="AN5523" t="str">
        <f t="shared" si="259"/>
        <v>No</v>
      </c>
      <c r="AO5523" t="str" cm="1">
        <f t="array" ref="AO5523">_xlfn.IFS($C5523&lt;36,"Youth", $C5523&lt;66, "Middle_age", $C5523&gt;65, "Old")</f>
        <v>Old</v>
      </c>
      <c r="AP5523" t="str">
        <f t="shared" si="260"/>
        <v>3 năm</v>
      </c>
    </row>
    <row r="5524" spans="1:42" x14ac:dyDescent="0.35">
      <c r="A5524" t="s">
        <v>6680</v>
      </c>
      <c r="B5524" t="s">
        <v>9</v>
      </c>
      <c r="C5524">
        <v>43</v>
      </c>
      <c r="D5524" t="s">
        <v>10</v>
      </c>
      <c r="E5524">
        <v>1</v>
      </c>
      <c r="F5524" t="s">
        <v>2697</v>
      </c>
      <c r="G5524">
        <v>93673</v>
      </c>
      <c r="H5524">
        <v>36.456091000000001</v>
      </c>
      <c r="I5524">
        <v>-119.486225</v>
      </c>
      <c r="J5524">
        <v>3</v>
      </c>
      <c r="K5524" s="1">
        <v>12</v>
      </c>
      <c r="L5524" t="s">
        <v>12</v>
      </c>
      <c r="M5524" t="s">
        <v>10</v>
      </c>
      <c r="N5524">
        <v>24.65</v>
      </c>
      <c r="O5524" t="s">
        <v>13</v>
      </c>
      <c r="P5524" t="s">
        <v>13</v>
      </c>
      <c r="AA5524" t="s">
        <v>21</v>
      </c>
      <c r="AB5524" t="s">
        <v>10</v>
      </c>
      <c r="AC5524" t="s">
        <v>16</v>
      </c>
      <c r="AD5524">
        <v>20.100000000000001</v>
      </c>
      <c r="AE5524">
        <v>232.4</v>
      </c>
      <c r="AF5524">
        <v>0</v>
      </c>
      <c r="AG5524">
        <v>0</v>
      </c>
      <c r="AH5524">
        <v>295.8</v>
      </c>
      <c r="AI5524">
        <v>528.20000000000005</v>
      </c>
      <c r="AJ5524" t="s">
        <v>17</v>
      </c>
      <c r="AM5524" t="str">
        <f t="shared" si="258"/>
        <v>Stayed</v>
      </c>
      <c r="AN5524" t="str">
        <f t="shared" si="259"/>
        <v>Yes</v>
      </c>
      <c r="AO5524" t="str" cm="1">
        <f t="array" ref="AO5524">_xlfn.IFS($C5524&lt;36,"Youth", $C5524&lt;66, "Middle_age", $C5524&gt;65, "Old")</f>
        <v>Middle_age</v>
      </c>
      <c r="AP5524" t="str">
        <f t="shared" si="260"/>
        <v>1 năm</v>
      </c>
    </row>
    <row r="5525" spans="1:42" x14ac:dyDescent="0.35">
      <c r="A5525" t="s">
        <v>6681</v>
      </c>
      <c r="B5525" t="s">
        <v>19</v>
      </c>
      <c r="C5525">
        <v>74</v>
      </c>
      <c r="D5525" t="s">
        <v>10</v>
      </c>
      <c r="E5525">
        <v>0</v>
      </c>
      <c r="F5525" t="s">
        <v>6235</v>
      </c>
      <c r="G5525">
        <v>96074</v>
      </c>
      <c r="H5525">
        <v>39.884394999999998</v>
      </c>
      <c r="I5525">
        <v>-122.587513</v>
      </c>
      <c r="J5525">
        <v>2</v>
      </c>
      <c r="K5525" s="1">
        <v>10</v>
      </c>
      <c r="L5525" t="s">
        <v>12</v>
      </c>
      <c r="M5525" t="s">
        <v>10</v>
      </c>
      <c r="N5525">
        <v>46.5</v>
      </c>
      <c r="O5525" t="s">
        <v>10</v>
      </c>
      <c r="P5525" t="s">
        <v>10</v>
      </c>
      <c r="Q5525" t="s">
        <v>14</v>
      </c>
      <c r="R5525">
        <v>4</v>
      </c>
      <c r="S5525" t="s">
        <v>13</v>
      </c>
      <c r="T5525" t="s">
        <v>13</v>
      </c>
      <c r="U5525" t="s">
        <v>13</v>
      </c>
      <c r="V5525" t="s">
        <v>13</v>
      </c>
      <c r="W5525" t="s">
        <v>13</v>
      </c>
      <c r="X5525" t="s">
        <v>10</v>
      </c>
      <c r="Y5525" t="s">
        <v>13</v>
      </c>
      <c r="Z5525" t="s">
        <v>10</v>
      </c>
      <c r="AA5525" t="s">
        <v>21</v>
      </c>
      <c r="AB5525" t="s">
        <v>10</v>
      </c>
      <c r="AC5525" t="s">
        <v>26</v>
      </c>
      <c r="AD5525">
        <v>86.65</v>
      </c>
      <c r="AE5525">
        <v>856.65</v>
      </c>
      <c r="AF5525">
        <v>0</v>
      </c>
      <c r="AG5525">
        <v>0</v>
      </c>
      <c r="AH5525">
        <v>465</v>
      </c>
      <c r="AI5525">
        <v>1321.65</v>
      </c>
      <c r="AJ5525" t="s">
        <v>27</v>
      </c>
      <c r="AK5525" t="s">
        <v>33</v>
      </c>
      <c r="AL5525" t="s">
        <v>71</v>
      </c>
      <c r="AM5525" t="str">
        <f t="shared" si="258"/>
        <v>Churned</v>
      </c>
      <c r="AN5525" t="str">
        <f t="shared" si="259"/>
        <v>No</v>
      </c>
      <c r="AO5525" t="str" cm="1">
        <f t="array" ref="AO5525">_xlfn.IFS($C5525&lt;36,"Youth", $C5525&lt;66, "Middle_age", $C5525&gt;65, "Old")</f>
        <v>Old</v>
      </c>
      <c r="AP5525" t="str">
        <f t="shared" si="260"/>
        <v>1 năm</v>
      </c>
    </row>
    <row r="5526" spans="1:42" x14ac:dyDescent="0.35">
      <c r="A5526" t="s">
        <v>6682</v>
      </c>
      <c r="B5526" t="s">
        <v>19</v>
      </c>
      <c r="C5526">
        <v>77</v>
      </c>
      <c r="D5526" t="s">
        <v>10</v>
      </c>
      <c r="E5526">
        <v>0</v>
      </c>
      <c r="F5526" t="s">
        <v>879</v>
      </c>
      <c r="G5526">
        <v>95346</v>
      </c>
      <c r="H5526">
        <v>38.121600999999998</v>
      </c>
      <c r="I5526">
        <v>-120.133915</v>
      </c>
      <c r="J5526">
        <v>4</v>
      </c>
      <c r="K5526" s="1">
        <v>45</v>
      </c>
      <c r="L5526" t="s">
        <v>12</v>
      </c>
      <c r="M5526" t="s">
        <v>10</v>
      </c>
      <c r="N5526">
        <v>9.39</v>
      </c>
      <c r="O5526" t="s">
        <v>10</v>
      </c>
      <c r="P5526" t="s">
        <v>10</v>
      </c>
      <c r="Q5526" t="s">
        <v>49</v>
      </c>
      <c r="R5526">
        <v>22</v>
      </c>
      <c r="S5526" t="s">
        <v>10</v>
      </c>
      <c r="T5526" t="s">
        <v>13</v>
      </c>
      <c r="U5526" t="s">
        <v>10</v>
      </c>
      <c r="V5526" t="s">
        <v>10</v>
      </c>
      <c r="W5526" t="s">
        <v>13</v>
      </c>
      <c r="X5526" t="s">
        <v>10</v>
      </c>
      <c r="Y5526" t="s">
        <v>13</v>
      </c>
      <c r="Z5526" t="s">
        <v>10</v>
      </c>
      <c r="AA5526" t="s">
        <v>43</v>
      </c>
      <c r="AB5526" t="s">
        <v>13</v>
      </c>
      <c r="AC5526" t="s">
        <v>16</v>
      </c>
      <c r="AD5526">
        <v>75.150000000000006</v>
      </c>
      <c r="AE5526">
        <v>3480.35</v>
      </c>
      <c r="AF5526">
        <v>0</v>
      </c>
      <c r="AG5526">
        <v>0</v>
      </c>
      <c r="AH5526">
        <v>422.55</v>
      </c>
      <c r="AI5526">
        <v>3902.9</v>
      </c>
      <c r="AJ5526" t="s">
        <v>17</v>
      </c>
      <c r="AM5526" t="str">
        <f t="shared" si="258"/>
        <v>VIP</v>
      </c>
      <c r="AN5526" t="str">
        <f t="shared" si="259"/>
        <v>No</v>
      </c>
      <c r="AO5526" t="str" cm="1">
        <f t="array" ref="AO5526">_xlfn.IFS($C5526&lt;36,"Youth", $C5526&lt;66, "Middle_age", $C5526&gt;65, "Old")</f>
        <v>Old</v>
      </c>
      <c r="AP5526" t="str">
        <f t="shared" si="260"/>
        <v>4 năm</v>
      </c>
    </row>
    <row r="5527" spans="1:42" x14ac:dyDescent="0.35">
      <c r="A5527" t="s">
        <v>6683</v>
      </c>
      <c r="B5527" t="s">
        <v>19</v>
      </c>
      <c r="C5527">
        <v>51</v>
      </c>
      <c r="D5527" t="s">
        <v>10</v>
      </c>
      <c r="E5527">
        <v>0</v>
      </c>
      <c r="F5527" t="s">
        <v>2301</v>
      </c>
      <c r="G5527">
        <v>95428</v>
      </c>
      <c r="H5527">
        <v>39.833069999999999</v>
      </c>
      <c r="I5527">
        <v>-123.178765</v>
      </c>
      <c r="J5527">
        <v>1</v>
      </c>
      <c r="K5527" s="1">
        <v>18</v>
      </c>
      <c r="L5527" t="s">
        <v>12</v>
      </c>
      <c r="M5527" t="s">
        <v>10</v>
      </c>
      <c r="N5527">
        <v>11.3</v>
      </c>
      <c r="O5527" t="s">
        <v>10</v>
      </c>
      <c r="P5527" t="s">
        <v>10</v>
      </c>
      <c r="Q5527" t="s">
        <v>25</v>
      </c>
      <c r="R5527">
        <v>16</v>
      </c>
      <c r="S5527" t="s">
        <v>10</v>
      </c>
      <c r="T5527" t="s">
        <v>13</v>
      </c>
      <c r="U5527" t="s">
        <v>13</v>
      </c>
      <c r="V5527" t="s">
        <v>13</v>
      </c>
      <c r="W5527" t="s">
        <v>10</v>
      </c>
      <c r="X5527" t="s">
        <v>10</v>
      </c>
      <c r="Y5527" t="s">
        <v>10</v>
      </c>
      <c r="Z5527" t="s">
        <v>10</v>
      </c>
      <c r="AA5527" t="s">
        <v>21</v>
      </c>
      <c r="AB5527" t="s">
        <v>10</v>
      </c>
      <c r="AC5527" t="s">
        <v>26</v>
      </c>
      <c r="AD5527">
        <v>99.4</v>
      </c>
      <c r="AE5527">
        <v>1742.95</v>
      </c>
      <c r="AF5527">
        <v>0</v>
      </c>
      <c r="AG5527">
        <v>0</v>
      </c>
      <c r="AH5527">
        <v>203.4</v>
      </c>
      <c r="AI5527">
        <v>1946.35</v>
      </c>
      <c r="AJ5527" t="s">
        <v>27</v>
      </c>
      <c r="AK5527" t="s">
        <v>91</v>
      </c>
      <c r="AL5527" t="s">
        <v>165</v>
      </c>
      <c r="AM5527" t="str">
        <f t="shared" si="258"/>
        <v>Churned</v>
      </c>
      <c r="AN5527" t="str">
        <f t="shared" si="259"/>
        <v>No</v>
      </c>
      <c r="AO5527" t="str" cm="1">
        <f t="array" ref="AO5527">_xlfn.IFS($C5527&lt;36,"Youth", $C5527&lt;66, "Middle_age", $C5527&gt;65, "Old")</f>
        <v>Middle_age</v>
      </c>
      <c r="AP5527" t="str">
        <f t="shared" si="260"/>
        <v>2 năm</v>
      </c>
    </row>
    <row r="5528" spans="1:42" x14ac:dyDescent="0.35">
      <c r="A5528" t="s">
        <v>6684</v>
      </c>
      <c r="B5528" t="s">
        <v>19</v>
      </c>
      <c r="C5528">
        <v>19</v>
      </c>
      <c r="D5528" t="s">
        <v>10</v>
      </c>
      <c r="E5528">
        <v>3</v>
      </c>
      <c r="F5528" t="s">
        <v>2136</v>
      </c>
      <c r="G5528">
        <v>96011</v>
      </c>
      <c r="H5528">
        <v>41.096569000000002</v>
      </c>
      <c r="I5528">
        <v>-121.879082</v>
      </c>
      <c r="J5528">
        <v>1</v>
      </c>
      <c r="K5528" s="1">
        <v>70</v>
      </c>
      <c r="L5528" t="s">
        <v>42</v>
      </c>
      <c r="M5528" t="s">
        <v>13</v>
      </c>
      <c r="P5528" t="s">
        <v>10</v>
      </c>
      <c r="Q5528" t="s">
        <v>14</v>
      </c>
      <c r="R5528">
        <v>47</v>
      </c>
      <c r="S5528" t="s">
        <v>13</v>
      </c>
      <c r="T5528" t="s">
        <v>10</v>
      </c>
      <c r="U5528" t="s">
        <v>10</v>
      </c>
      <c r="V5528" t="s">
        <v>10</v>
      </c>
      <c r="W5528" t="s">
        <v>10</v>
      </c>
      <c r="X5528" t="s">
        <v>10</v>
      </c>
      <c r="Y5528" t="s">
        <v>10</v>
      </c>
      <c r="Z5528" t="s">
        <v>10</v>
      </c>
      <c r="AA5528" t="s">
        <v>15</v>
      </c>
      <c r="AB5528" t="s">
        <v>13</v>
      </c>
      <c r="AC5528" t="s">
        <v>26</v>
      </c>
      <c r="AD5528">
        <v>60.35</v>
      </c>
      <c r="AE5528">
        <v>4138.7</v>
      </c>
      <c r="AF5528">
        <v>49.23</v>
      </c>
      <c r="AG5528">
        <v>0</v>
      </c>
      <c r="AH5528">
        <v>0</v>
      </c>
      <c r="AI5528">
        <v>4089.47</v>
      </c>
      <c r="AJ5528" t="s">
        <v>17</v>
      </c>
      <c r="AM5528" t="str">
        <f t="shared" si="258"/>
        <v>VIP</v>
      </c>
      <c r="AN5528" t="str">
        <f t="shared" si="259"/>
        <v>Yes</v>
      </c>
      <c r="AO5528" t="str" cm="1">
        <f t="array" ref="AO5528">_xlfn.IFS($C5528&lt;36,"Youth", $C5528&lt;66, "Middle_age", $C5528&gt;65, "Old")</f>
        <v>Youth</v>
      </c>
      <c r="AP5528" t="str">
        <f t="shared" si="260"/>
        <v>6 năm</v>
      </c>
    </row>
    <row r="5529" spans="1:42" x14ac:dyDescent="0.35">
      <c r="A5529" t="s">
        <v>6685</v>
      </c>
      <c r="B5529" t="s">
        <v>9</v>
      </c>
      <c r="C5529">
        <v>56</v>
      </c>
      <c r="D5529" t="s">
        <v>10</v>
      </c>
      <c r="E5529">
        <v>0</v>
      </c>
      <c r="F5529" t="s">
        <v>2315</v>
      </c>
      <c r="G5529">
        <v>92304</v>
      </c>
      <c r="H5529">
        <v>34.559882000000002</v>
      </c>
      <c r="I5529">
        <v>-115.637164</v>
      </c>
      <c r="J5529">
        <v>5</v>
      </c>
      <c r="K5529" s="1">
        <v>72</v>
      </c>
      <c r="L5529" t="s">
        <v>42</v>
      </c>
      <c r="M5529" t="s">
        <v>13</v>
      </c>
      <c r="P5529" t="s">
        <v>10</v>
      </c>
      <c r="Q5529" t="s">
        <v>49</v>
      </c>
      <c r="R5529">
        <v>30</v>
      </c>
      <c r="S5529" t="s">
        <v>10</v>
      </c>
      <c r="T5529" t="s">
        <v>10</v>
      </c>
      <c r="U5529" t="s">
        <v>10</v>
      </c>
      <c r="V5529" t="s">
        <v>10</v>
      </c>
      <c r="W5529" t="s">
        <v>10</v>
      </c>
      <c r="X5529" t="s">
        <v>10</v>
      </c>
      <c r="Y5529" t="s">
        <v>10</v>
      </c>
      <c r="Z5529" t="s">
        <v>10</v>
      </c>
      <c r="AA5529" t="s">
        <v>43</v>
      </c>
      <c r="AB5529" t="s">
        <v>10</v>
      </c>
      <c r="AC5529" t="s">
        <v>16</v>
      </c>
      <c r="AD5529">
        <v>65.2</v>
      </c>
      <c r="AE5529">
        <v>4784.45</v>
      </c>
      <c r="AF5529">
        <v>0</v>
      </c>
      <c r="AG5529">
        <v>0</v>
      </c>
      <c r="AH5529">
        <v>0</v>
      </c>
      <c r="AI5529">
        <v>4784.45</v>
      </c>
      <c r="AJ5529" t="s">
        <v>17</v>
      </c>
      <c r="AM5529" t="str">
        <f t="shared" si="258"/>
        <v>VIP</v>
      </c>
      <c r="AN5529" t="str">
        <f t="shared" si="259"/>
        <v>No</v>
      </c>
      <c r="AO5529" t="str" cm="1">
        <f t="array" ref="AO5529">_xlfn.IFS($C5529&lt;36,"Youth", $C5529&lt;66, "Middle_age", $C5529&gt;65, "Old")</f>
        <v>Middle_age</v>
      </c>
      <c r="AP5529" t="str">
        <f t="shared" si="260"/>
        <v>6 năm</v>
      </c>
    </row>
    <row r="5530" spans="1:42" x14ac:dyDescent="0.35">
      <c r="A5530" t="s">
        <v>6686</v>
      </c>
      <c r="B5530" t="s">
        <v>9</v>
      </c>
      <c r="C5530">
        <v>49</v>
      </c>
      <c r="D5530" t="s">
        <v>13</v>
      </c>
      <c r="E5530">
        <v>0</v>
      </c>
      <c r="F5530" t="s">
        <v>2585</v>
      </c>
      <c r="G5530">
        <v>92518</v>
      </c>
      <c r="H5530">
        <v>33.888323</v>
      </c>
      <c r="I5530">
        <v>-117.27753300000001</v>
      </c>
      <c r="J5530">
        <v>0</v>
      </c>
      <c r="K5530" s="1">
        <v>12</v>
      </c>
      <c r="L5530" t="s">
        <v>32</v>
      </c>
      <c r="M5530" t="s">
        <v>10</v>
      </c>
      <c r="N5530">
        <v>16.07</v>
      </c>
      <c r="O5530" t="s">
        <v>10</v>
      </c>
      <c r="P5530" t="s">
        <v>10</v>
      </c>
      <c r="Q5530" t="s">
        <v>25</v>
      </c>
      <c r="R5530">
        <v>14</v>
      </c>
      <c r="S5530" t="s">
        <v>10</v>
      </c>
      <c r="T5530" t="s">
        <v>10</v>
      </c>
      <c r="U5530" t="s">
        <v>10</v>
      </c>
      <c r="V5530" t="s">
        <v>13</v>
      </c>
      <c r="W5530" t="s">
        <v>13</v>
      </c>
      <c r="X5530" t="s">
        <v>10</v>
      </c>
      <c r="Y5530" t="s">
        <v>10</v>
      </c>
      <c r="Z5530" t="s">
        <v>10</v>
      </c>
      <c r="AA5530" t="s">
        <v>21</v>
      </c>
      <c r="AB5530" t="s">
        <v>10</v>
      </c>
      <c r="AC5530" t="s">
        <v>26</v>
      </c>
      <c r="AD5530">
        <v>99.7</v>
      </c>
      <c r="AE5530">
        <v>1238.45</v>
      </c>
      <c r="AF5530">
        <v>0</v>
      </c>
      <c r="AG5530">
        <v>0</v>
      </c>
      <c r="AH5530">
        <v>192.84</v>
      </c>
      <c r="AI5530">
        <v>1431.29</v>
      </c>
      <c r="AJ5530" t="s">
        <v>27</v>
      </c>
      <c r="AK5530" t="s">
        <v>87</v>
      </c>
      <c r="AL5530" t="s">
        <v>210</v>
      </c>
      <c r="AM5530" t="str">
        <f t="shared" si="258"/>
        <v>Churned</v>
      </c>
      <c r="AN5530" t="str">
        <f t="shared" si="259"/>
        <v>No</v>
      </c>
      <c r="AO5530" t="str" cm="1">
        <f t="array" ref="AO5530">_xlfn.IFS($C5530&lt;36,"Youth", $C5530&lt;66, "Middle_age", $C5530&gt;65, "Old")</f>
        <v>Middle_age</v>
      </c>
      <c r="AP5530" t="str">
        <f t="shared" si="260"/>
        <v>1 năm</v>
      </c>
    </row>
    <row r="5531" spans="1:42" x14ac:dyDescent="0.35">
      <c r="A5531" t="s">
        <v>6687</v>
      </c>
      <c r="B5531" t="s">
        <v>9</v>
      </c>
      <c r="C5531">
        <v>53</v>
      </c>
      <c r="D5531" t="s">
        <v>10</v>
      </c>
      <c r="E5531">
        <v>2</v>
      </c>
      <c r="F5531" t="s">
        <v>1404</v>
      </c>
      <c r="G5531">
        <v>92543</v>
      </c>
      <c r="H5531">
        <v>33.739415000000001</v>
      </c>
      <c r="I5531">
        <v>-116.968339</v>
      </c>
      <c r="J5531">
        <v>5</v>
      </c>
      <c r="K5531" s="1">
        <v>3</v>
      </c>
      <c r="L5531" t="s">
        <v>12</v>
      </c>
      <c r="M5531" t="s">
        <v>10</v>
      </c>
      <c r="N5531">
        <v>10.130000000000001</v>
      </c>
      <c r="O5531" t="s">
        <v>13</v>
      </c>
      <c r="P5531" t="s">
        <v>13</v>
      </c>
      <c r="AA5531" t="s">
        <v>21</v>
      </c>
      <c r="AB5531" t="s">
        <v>13</v>
      </c>
      <c r="AC5531" t="s">
        <v>16</v>
      </c>
      <c r="AD5531">
        <v>19.3</v>
      </c>
      <c r="AE5531">
        <v>54.7</v>
      </c>
      <c r="AF5531">
        <v>0</v>
      </c>
      <c r="AG5531">
        <v>0</v>
      </c>
      <c r="AH5531">
        <v>30.39</v>
      </c>
      <c r="AI5531">
        <v>85.09</v>
      </c>
      <c r="AJ5531" t="s">
        <v>68</v>
      </c>
      <c r="AM5531" t="str">
        <f t="shared" si="258"/>
        <v>Joined</v>
      </c>
      <c r="AN5531" t="str">
        <f t="shared" si="259"/>
        <v>Yes</v>
      </c>
      <c r="AO5531" t="str" cm="1">
        <f t="array" ref="AO5531">_xlfn.IFS($C5531&lt;36,"Youth", $C5531&lt;66, "Middle_age", $C5531&gt;65, "Old")</f>
        <v>Middle_age</v>
      </c>
      <c r="AP5531" t="str">
        <f t="shared" si="260"/>
        <v>1 năm</v>
      </c>
    </row>
    <row r="5532" spans="1:42" x14ac:dyDescent="0.35">
      <c r="A5532" t="s">
        <v>6688</v>
      </c>
      <c r="B5532" t="s">
        <v>9</v>
      </c>
      <c r="C5532">
        <v>31</v>
      </c>
      <c r="D5532" t="s">
        <v>13</v>
      </c>
      <c r="E5532">
        <v>0</v>
      </c>
      <c r="F5532" t="s">
        <v>121</v>
      </c>
      <c r="G5532">
        <v>92130</v>
      </c>
      <c r="H5532">
        <v>32.957194999999999</v>
      </c>
      <c r="I5532">
        <v>-117.20254199999999</v>
      </c>
      <c r="J5532">
        <v>0</v>
      </c>
      <c r="K5532" s="1">
        <v>4</v>
      </c>
      <c r="L5532" t="s">
        <v>12</v>
      </c>
      <c r="M5532" t="s">
        <v>10</v>
      </c>
      <c r="N5532">
        <v>30.95</v>
      </c>
      <c r="O5532" t="s">
        <v>10</v>
      </c>
      <c r="P5532" t="s">
        <v>10</v>
      </c>
      <c r="Q5532" t="s">
        <v>25</v>
      </c>
      <c r="R5532">
        <v>26</v>
      </c>
      <c r="S5532" t="s">
        <v>13</v>
      </c>
      <c r="T5532" t="s">
        <v>10</v>
      </c>
      <c r="U5532" t="s">
        <v>13</v>
      </c>
      <c r="V5532" t="s">
        <v>13</v>
      </c>
      <c r="W5532" t="s">
        <v>13</v>
      </c>
      <c r="X5532" t="s">
        <v>13</v>
      </c>
      <c r="Y5532" t="s">
        <v>13</v>
      </c>
      <c r="Z5532" t="s">
        <v>10</v>
      </c>
      <c r="AA5532" t="s">
        <v>21</v>
      </c>
      <c r="AB5532" t="s">
        <v>13</v>
      </c>
      <c r="AC5532" t="s">
        <v>26</v>
      </c>
      <c r="AD5532">
        <v>77.95</v>
      </c>
      <c r="AE5532">
        <v>305.55</v>
      </c>
      <c r="AF5532">
        <v>0</v>
      </c>
      <c r="AG5532">
        <v>0</v>
      </c>
      <c r="AH5532">
        <v>123.8</v>
      </c>
      <c r="AI5532">
        <v>429.35</v>
      </c>
      <c r="AJ5532" t="s">
        <v>27</v>
      </c>
      <c r="AK5532" t="s">
        <v>28</v>
      </c>
      <c r="AL5532" t="s">
        <v>74</v>
      </c>
      <c r="AM5532" t="str">
        <f t="shared" si="258"/>
        <v>Churned</v>
      </c>
      <c r="AN5532" t="str">
        <f t="shared" si="259"/>
        <v>No</v>
      </c>
      <c r="AO5532" t="str" cm="1">
        <f t="array" ref="AO5532">_xlfn.IFS($C5532&lt;36,"Youth", $C5532&lt;66, "Middle_age", $C5532&gt;65, "Old")</f>
        <v>Youth</v>
      </c>
      <c r="AP5532" t="str">
        <f t="shared" si="260"/>
        <v>1 năm</v>
      </c>
    </row>
    <row r="5533" spans="1:42" x14ac:dyDescent="0.35">
      <c r="A5533" t="s">
        <v>6689</v>
      </c>
      <c r="B5533" t="s">
        <v>19</v>
      </c>
      <c r="C5533">
        <v>56</v>
      </c>
      <c r="D5533" t="s">
        <v>13</v>
      </c>
      <c r="E5533">
        <v>0</v>
      </c>
      <c r="F5533" t="s">
        <v>762</v>
      </c>
      <c r="G5533">
        <v>95427</v>
      </c>
      <c r="H5533">
        <v>39.239818</v>
      </c>
      <c r="I5533">
        <v>-123.565432</v>
      </c>
      <c r="J5533">
        <v>0</v>
      </c>
      <c r="K5533" s="1">
        <v>6</v>
      </c>
      <c r="L5533" t="s">
        <v>12</v>
      </c>
      <c r="M5533" t="s">
        <v>10</v>
      </c>
      <c r="N5533">
        <v>6.93</v>
      </c>
      <c r="O5533" t="s">
        <v>13</v>
      </c>
      <c r="P5533" t="s">
        <v>13</v>
      </c>
      <c r="AA5533" t="s">
        <v>21</v>
      </c>
      <c r="AB5533" t="s">
        <v>13</v>
      </c>
      <c r="AC5533" t="s">
        <v>26</v>
      </c>
      <c r="AD5533">
        <v>20.149999999999999</v>
      </c>
      <c r="AE5533">
        <v>130.5</v>
      </c>
      <c r="AF5533">
        <v>0</v>
      </c>
      <c r="AG5533">
        <v>0</v>
      </c>
      <c r="AH5533">
        <v>41.58</v>
      </c>
      <c r="AI5533">
        <v>172.08</v>
      </c>
      <c r="AJ5533" t="s">
        <v>17</v>
      </c>
      <c r="AM5533" t="str">
        <f t="shared" si="258"/>
        <v>Stayed</v>
      </c>
      <c r="AN5533" t="str">
        <f t="shared" si="259"/>
        <v>No</v>
      </c>
      <c r="AO5533" t="str" cm="1">
        <f t="array" ref="AO5533">_xlfn.IFS($C5533&lt;36,"Youth", $C5533&lt;66, "Middle_age", $C5533&gt;65, "Old")</f>
        <v>Middle_age</v>
      </c>
      <c r="AP5533" t="str">
        <f t="shared" si="260"/>
        <v>1 năm</v>
      </c>
    </row>
    <row r="5534" spans="1:42" x14ac:dyDescent="0.35">
      <c r="A5534" t="s">
        <v>6690</v>
      </c>
      <c r="B5534" t="s">
        <v>9</v>
      </c>
      <c r="C5534">
        <v>77</v>
      </c>
      <c r="D5534" t="s">
        <v>10</v>
      </c>
      <c r="E5534">
        <v>0</v>
      </c>
      <c r="F5534" t="s">
        <v>121</v>
      </c>
      <c r="G5534">
        <v>92107</v>
      </c>
      <c r="H5534">
        <v>32.741852000000002</v>
      </c>
      <c r="I5534">
        <v>-117.243453</v>
      </c>
      <c r="J5534">
        <v>1</v>
      </c>
      <c r="K5534" s="1">
        <v>61</v>
      </c>
      <c r="L5534" t="s">
        <v>12</v>
      </c>
      <c r="M5534" t="s">
        <v>10</v>
      </c>
      <c r="N5534">
        <v>33.75</v>
      </c>
      <c r="O5534" t="s">
        <v>10</v>
      </c>
      <c r="P5534" t="s">
        <v>10</v>
      </c>
      <c r="Q5534" t="s">
        <v>25</v>
      </c>
      <c r="R5534">
        <v>29</v>
      </c>
      <c r="S5534" t="s">
        <v>10</v>
      </c>
      <c r="T5534" t="s">
        <v>10</v>
      </c>
      <c r="U5534" t="s">
        <v>10</v>
      </c>
      <c r="V5534" t="s">
        <v>10</v>
      </c>
      <c r="W5534" t="s">
        <v>13</v>
      </c>
      <c r="X5534" t="s">
        <v>13</v>
      </c>
      <c r="Y5534" t="s">
        <v>13</v>
      </c>
      <c r="Z5534" t="s">
        <v>10</v>
      </c>
      <c r="AA5534" t="s">
        <v>21</v>
      </c>
      <c r="AB5534" t="s">
        <v>10</v>
      </c>
      <c r="AC5534" t="s">
        <v>16</v>
      </c>
      <c r="AD5534">
        <v>94.2</v>
      </c>
      <c r="AE5534">
        <v>5895.45</v>
      </c>
      <c r="AF5534">
        <v>0</v>
      </c>
      <c r="AG5534">
        <v>0</v>
      </c>
      <c r="AH5534">
        <v>2058.75</v>
      </c>
      <c r="AI5534">
        <v>7954.2</v>
      </c>
      <c r="AJ5534" t="s">
        <v>17</v>
      </c>
      <c r="AM5534" t="str">
        <f t="shared" si="258"/>
        <v>VIP</v>
      </c>
      <c r="AN5534" t="str">
        <f t="shared" si="259"/>
        <v>No</v>
      </c>
      <c r="AO5534" t="str" cm="1">
        <f t="array" ref="AO5534">_xlfn.IFS($C5534&lt;36,"Youth", $C5534&lt;66, "Middle_age", $C5534&gt;65, "Old")</f>
        <v>Old</v>
      </c>
      <c r="AP5534" t="str">
        <f t="shared" si="260"/>
        <v>6 năm</v>
      </c>
    </row>
    <row r="5535" spans="1:42" x14ac:dyDescent="0.35">
      <c r="A5535" t="s">
        <v>6691</v>
      </c>
      <c r="B5535" t="s">
        <v>9</v>
      </c>
      <c r="C5535">
        <v>79</v>
      </c>
      <c r="D5535" t="s">
        <v>10</v>
      </c>
      <c r="E5535">
        <v>0</v>
      </c>
      <c r="F5535" t="s">
        <v>1090</v>
      </c>
      <c r="G5535">
        <v>90713</v>
      </c>
      <c r="H5535">
        <v>33.847754999999999</v>
      </c>
      <c r="I5535">
        <v>-118.112532</v>
      </c>
      <c r="J5535">
        <v>2</v>
      </c>
      <c r="K5535" s="1">
        <v>42</v>
      </c>
      <c r="L5535" t="s">
        <v>12</v>
      </c>
      <c r="M5535" t="s">
        <v>10</v>
      </c>
      <c r="N5535">
        <v>35.380000000000003</v>
      </c>
      <c r="O5535" t="s">
        <v>10</v>
      </c>
      <c r="P5535" t="s">
        <v>10</v>
      </c>
      <c r="Q5535" t="s">
        <v>25</v>
      </c>
      <c r="R5535">
        <v>7</v>
      </c>
      <c r="S5535" t="s">
        <v>10</v>
      </c>
      <c r="T5535" t="s">
        <v>13</v>
      </c>
      <c r="U5535" t="s">
        <v>10</v>
      </c>
      <c r="V5535" t="s">
        <v>13</v>
      </c>
      <c r="W5535" t="s">
        <v>10</v>
      </c>
      <c r="X5535" t="s">
        <v>10</v>
      </c>
      <c r="Y5535" t="s">
        <v>10</v>
      </c>
      <c r="Z5535" t="s">
        <v>10</v>
      </c>
      <c r="AA5535" t="s">
        <v>15</v>
      </c>
      <c r="AB5535" t="s">
        <v>10</v>
      </c>
      <c r="AC5535" t="s">
        <v>26</v>
      </c>
      <c r="AD5535">
        <v>105.2</v>
      </c>
      <c r="AE5535">
        <v>4599.1499999999996</v>
      </c>
      <c r="AF5535">
        <v>40.46</v>
      </c>
      <c r="AG5535">
        <v>0</v>
      </c>
      <c r="AH5535">
        <v>1485.96</v>
      </c>
      <c r="AI5535">
        <v>6044.65</v>
      </c>
      <c r="AJ5535" t="s">
        <v>17</v>
      </c>
      <c r="AM5535" t="str">
        <f t="shared" si="258"/>
        <v>VIP</v>
      </c>
      <c r="AN5535" t="str">
        <f t="shared" si="259"/>
        <v>No</v>
      </c>
      <c r="AO5535" t="str" cm="1">
        <f t="array" ref="AO5535">_xlfn.IFS($C5535&lt;36,"Youth", $C5535&lt;66, "Middle_age", $C5535&gt;65, "Old")</f>
        <v>Old</v>
      </c>
      <c r="AP5535" t="str">
        <f t="shared" si="260"/>
        <v>4 năm</v>
      </c>
    </row>
    <row r="5536" spans="1:42" x14ac:dyDescent="0.35">
      <c r="A5536" t="s">
        <v>6692</v>
      </c>
      <c r="B5536" t="s">
        <v>19</v>
      </c>
      <c r="C5536">
        <v>37</v>
      </c>
      <c r="D5536" t="s">
        <v>13</v>
      </c>
      <c r="E5536">
        <v>0</v>
      </c>
      <c r="F5536" t="s">
        <v>460</v>
      </c>
      <c r="G5536">
        <v>92596</v>
      </c>
      <c r="H5536">
        <v>33.657432999999997</v>
      </c>
      <c r="I5536">
        <v>-117.04254</v>
      </c>
      <c r="J5536">
        <v>0</v>
      </c>
      <c r="K5536" s="1">
        <v>1</v>
      </c>
      <c r="L5536" t="s">
        <v>24</v>
      </c>
      <c r="M5536" t="s">
        <v>10</v>
      </c>
      <c r="N5536">
        <v>45.77</v>
      </c>
      <c r="O5536" t="s">
        <v>13</v>
      </c>
      <c r="P5536" t="s">
        <v>10</v>
      </c>
      <c r="Q5536" t="s">
        <v>49</v>
      </c>
      <c r="R5536">
        <v>20</v>
      </c>
      <c r="S5536" t="s">
        <v>10</v>
      </c>
      <c r="T5536" t="s">
        <v>13</v>
      </c>
      <c r="U5536" t="s">
        <v>13</v>
      </c>
      <c r="V5536" t="s">
        <v>13</v>
      </c>
      <c r="W5536" t="s">
        <v>13</v>
      </c>
      <c r="X5536" t="s">
        <v>13</v>
      </c>
      <c r="Y5536" t="s">
        <v>13</v>
      </c>
      <c r="Z5536" t="s">
        <v>10</v>
      </c>
      <c r="AA5536" t="s">
        <v>21</v>
      </c>
      <c r="AB5536" t="s">
        <v>10</v>
      </c>
      <c r="AC5536" t="s">
        <v>16</v>
      </c>
      <c r="AD5536">
        <v>50.75</v>
      </c>
      <c r="AE5536">
        <v>50.75</v>
      </c>
      <c r="AF5536">
        <v>0</v>
      </c>
      <c r="AG5536">
        <v>0</v>
      </c>
      <c r="AH5536">
        <v>45.77</v>
      </c>
      <c r="AI5536">
        <v>96.52</v>
      </c>
      <c r="AJ5536" t="s">
        <v>68</v>
      </c>
      <c r="AM5536" t="str">
        <f t="shared" si="258"/>
        <v>Joined</v>
      </c>
      <c r="AN5536" t="str">
        <f t="shared" si="259"/>
        <v>No</v>
      </c>
      <c r="AO5536" t="str" cm="1">
        <f t="array" ref="AO5536">_xlfn.IFS($C5536&lt;36,"Youth", $C5536&lt;66, "Middle_age", $C5536&gt;65, "Old")</f>
        <v>Middle_age</v>
      </c>
      <c r="AP5536" t="str">
        <f t="shared" si="260"/>
        <v>1 năm</v>
      </c>
    </row>
    <row r="5537" spans="1:42" x14ac:dyDescent="0.35">
      <c r="A5537" t="s">
        <v>6693</v>
      </c>
      <c r="B5537" t="s">
        <v>19</v>
      </c>
      <c r="C5537">
        <v>53</v>
      </c>
      <c r="D5537" t="s">
        <v>13</v>
      </c>
      <c r="E5537">
        <v>0</v>
      </c>
      <c r="F5537" t="s">
        <v>105</v>
      </c>
      <c r="G5537">
        <v>90004</v>
      </c>
      <c r="H5537">
        <v>34.076259</v>
      </c>
      <c r="I5537">
        <v>-118.310715</v>
      </c>
      <c r="J5537">
        <v>0</v>
      </c>
      <c r="K5537" s="1">
        <v>45</v>
      </c>
      <c r="L5537" t="s">
        <v>12</v>
      </c>
      <c r="M5537" t="s">
        <v>13</v>
      </c>
      <c r="P5537" t="s">
        <v>10</v>
      </c>
      <c r="Q5537" t="s">
        <v>49</v>
      </c>
      <c r="R5537">
        <v>10</v>
      </c>
      <c r="S5537" t="s">
        <v>10</v>
      </c>
      <c r="T5537" t="s">
        <v>13</v>
      </c>
      <c r="U5537" t="s">
        <v>10</v>
      </c>
      <c r="V5537" t="s">
        <v>10</v>
      </c>
      <c r="W5537" t="s">
        <v>13</v>
      </c>
      <c r="X5537" t="s">
        <v>13</v>
      </c>
      <c r="Y5537" t="s">
        <v>13</v>
      </c>
      <c r="Z5537" t="s">
        <v>10</v>
      </c>
      <c r="AA5537" t="s">
        <v>15</v>
      </c>
      <c r="AB5537" t="s">
        <v>13</v>
      </c>
      <c r="AC5537" t="s">
        <v>26</v>
      </c>
      <c r="AD5537">
        <v>42.3</v>
      </c>
      <c r="AE5537">
        <v>1840.75</v>
      </c>
      <c r="AF5537">
        <v>0</v>
      </c>
      <c r="AG5537">
        <v>0</v>
      </c>
      <c r="AH5537">
        <v>0</v>
      </c>
      <c r="AI5537">
        <v>1840.75</v>
      </c>
      <c r="AJ5537" t="s">
        <v>17</v>
      </c>
      <c r="AM5537" t="str">
        <f t="shared" si="258"/>
        <v>Stayed</v>
      </c>
      <c r="AN5537" t="str">
        <f t="shared" si="259"/>
        <v>No</v>
      </c>
      <c r="AO5537" t="str" cm="1">
        <f t="array" ref="AO5537">_xlfn.IFS($C5537&lt;36,"Youth", $C5537&lt;66, "Middle_age", $C5537&gt;65, "Old")</f>
        <v>Middle_age</v>
      </c>
      <c r="AP5537" t="str">
        <f t="shared" si="260"/>
        <v>4 năm</v>
      </c>
    </row>
    <row r="5538" spans="1:42" x14ac:dyDescent="0.35">
      <c r="A5538" t="s">
        <v>6694</v>
      </c>
      <c r="B5538" t="s">
        <v>9</v>
      </c>
      <c r="C5538">
        <v>34</v>
      </c>
      <c r="D5538" t="s">
        <v>13</v>
      </c>
      <c r="E5538">
        <v>0</v>
      </c>
      <c r="F5538" t="s">
        <v>898</v>
      </c>
      <c r="G5538">
        <v>95336</v>
      </c>
      <c r="H5538">
        <v>37.830266999999999</v>
      </c>
      <c r="I5538">
        <v>-121.201018</v>
      </c>
      <c r="J5538">
        <v>0</v>
      </c>
      <c r="K5538" s="1">
        <v>8</v>
      </c>
      <c r="L5538" t="s">
        <v>24</v>
      </c>
      <c r="M5538" t="s">
        <v>10</v>
      </c>
      <c r="N5538">
        <v>33.54</v>
      </c>
      <c r="O5538" t="s">
        <v>13</v>
      </c>
      <c r="P5538" t="s">
        <v>10</v>
      </c>
      <c r="Q5538" t="s">
        <v>49</v>
      </c>
      <c r="R5538">
        <v>14</v>
      </c>
      <c r="S5538" t="s">
        <v>10</v>
      </c>
      <c r="T5538" t="s">
        <v>13</v>
      </c>
      <c r="U5538" t="s">
        <v>13</v>
      </c>
      <c r="V5538" t="s">
        <v>10</v>
      </c>
      <c r="W5538" t="s">
        <v>13</v>
      </c>
      <c r="X5538" t="s">
        <v>10</v>
      </c>
      <c r="Y5538" t="s">
        <v>10</v>
      </c>
      <c r="Z5538" t="s">
        <v>10</v>
      </c>
      <c r="AA5538" t="s">
        <v>21</v>
      </c>
      <c r="AB5538" t="s">
        <v>13</v>
      </c>
      <c r="AC5538" t="s">
        <v>26</v>
      </c>
      <c r="AD5538">
        <v>66.05</v>
      </c>
      <c r="AE5538">
        <v>574.5</v>
      </c>
      <c r="AF5538">
        <v>0</v>
      </c>
      <c r="AG5538">
        <v>0</v>
      </c>
      <c r="AH5538">
        <v>268.32</v>
      </c>
      <c r="AI5538">
        <v>842.82</v>
      </c>
      <c r="AJ5538" t="s">
        <v>17</v>
      </c>
      <c r="AM5538" t="str">
        <f t="shared" si="258"/>
        <v>Stayed</v>
      </c>
      <c r="AN5538" t="str">
        <f t="shared" si="259"/>
        <v>No</v>
      </c>
      <c r="AO5538" t="str" cm="1">
        <f t="array" ref="AO5538">_xlfn.IFS($C5538&lt;36,"Youth", $C5538&lt;66, "Middle_age", $C5538&gt;65, "Old")</f>
        <v>Youth</v>
      </c>
      <c r="AP5538" t="str">
        <f t="shared" si="260"/>
        <v>1 năm</v>
      </c>
    </row>
    <row r="5539" spans="1:42" x14ac:dyDescent="0.35">
      <c r="A5539" t="s">
        <v>6695</v>
      </c>
      <c r="B5539" t="s">
        <v>9</v>
      </c>
      <c r="C5539">
        <v>52</v>
      </c>
      <c r="D5539" t="s">
        <v>13</v>
      </c>
      <c r="E5539">
        <v>0</v>
      </c>
      <c r="F5539" t="s">
        <v>707</v>
      </c>
      <c r="G5539">
        <v>95638</v>
      </c>
      <c r="H5539">
        <v>38.313446999999996</v>
      </c>
      <c r="I5539">
        <v>-121.123886</v>
      </c>
      <c r="J5539">
        <v>0</v>
      </c>
      <c r="K5539" s="1">
        <v>14</v>
      </c>
      <c r="L5539" t="s">
        <v>32</v>
      </c>
      <c r="M5539" t="s">
        <v>10</v>
      </c>
      <c r="N5539">
        <v>37.01</v>
      </c>
      <c r="O5539" t="s">
        <v>13</v>
      </c>
      <c r="P5539" t="s">
        <v>10</v>
      </c>
      <c r="Q5539" t="s">
        <v>49</v>
      </c>
      <c r="R5539">
        <v>29</v>
      </c>
      <c r="S5539" t="s">
        <v>13</v>
      </c>
      <c r="T5539" t="s">
        <v>13</v>
      </c>
      <c r="U5539" t="s">
        <v>13</v>
      </c>
      <c r="V5539" t="s">
        <v>10</v>
      </c>
      <c r="W5539" t="s">
        <v>10</v>
      </c>
      <c r="X5539" t="s">
        <v>10</v>
      </c>
      <c r="Y5539" t="s">
        <v>10</v>
      </c>
      <c r="Z5539" t="s">
        <v>10</v>
      </c>
      <c r="AA5539" t="s">
        <v>21</v>
      </c>
      <c r="AB5539" t="s">
        <v>10</v>
      </c>
      <c r="AC5539" t="s">
        <v>26</v>
      </c>
      <c r="AD5539">
        <v>69.650000000000006</v>
      </c>
      <c r="AE5539">
        <v>921.4</v>
      </c>
      <c r="AF5539">
        <v>0</v>
      </c>
      <c r="AG5539">
        <v>0</v>
      </c>
      <c r="AH5539">
        <v>518.14</v>
      </c>
      <c r="AI5539">
        <v>1439.54</v>
      </c>
      <c r="AJ5539" t="s">
        <v>17</v>
      </c>
      <c r="AM5539" t="str">
        <f t="shared" si="258"/>
        <v>Stayed</v>
      </c>
      <c r="AN5539" t="str">
        <f t="shared" si="259"/>
        <v>No</v>
      </c>
      <c r="AO5539" t="str" cm="1">
        <f t="array" ref="AO5539">_xlfn.IFS($C5539&lt;36,"Youth", $C5539&lt;66, "Middle_age", $C5539&gt;65, "Old")</f>
        <v>Middle_age</v>
      </c>
      <c r="AP5539" t="str">
        <f t="shared" si="260"/>
        <v>2 năm</v>
      </c>
    </row>
    <row r="5540" spans="1:42" x14ac:dyDescent="0.35">
      <c r="A5540" t="s">
        <v>6696</v>
      </c>
      <c r="B5540" t="s">
        <v>19</v>
      </c>
      <c r="C5540">
        <v>22</v>
      </c>
      <c r="D5540" t="s">
        <v>13</v>
      </c>
      <c r="E5540">
        <v>0</v>
      </c>
      <c r="F5540" t="s">
        <v>1213</v>
      </c>
      <c r="G5540">
        <v>94544</v>
      </c>
      <c r="H5540">
        <v>37.639215</v>
      </c>
      <c r="I5540">
        <v>-122.037554</v>
      </c>
      <c r="J5540">
        <v>0</v>
      </c>
      <c r="K5540" s="1">
        <v>18</v>
      </c>
      <c r="L5540" t="s">
        <v>32</v>
      </c>
      <c r="M5540" t="s">
        <v>10</v>
      </c>
      <c r="N5540">
        <v>48.68</v>
      </c>
      <c r="O5540" t="s">
        <v>13</v>
      </c>
      <c r="P5540" t="s">
        <v>10</v>
      </c>
      <c r="Q5540" t="s">
        <v>49</v>
      </c>
      <c r="R5540">
        <v>48</v>
      </c>
      <c r="S5540" t="s">
        <v>10</v>
      </c>
      <c r="T5540" t="s">
        <v>13</v>
      </c>
      <c r="U5540" t="s">
        <v>10</v>
      </c>
      <c r="V5540" t="s">
        <v>10</v>
      </c>
      <c r="W5540" t="s">
        <v>10</v>
      </c>
      <c r="X5540" t="s">
        <v>13</v>
      </c>
      <c r="Y5540" t="s">
        <v>13</v>
      </c>
      <c r="Z5540" t="s">
        <v>10</v>
      </c>
      <c r="AA5540" t="s">
        <v>21</v>
      </c>
      <c r="AB5540" t="s">
        <v>10</v>
      </c>
      <c r="AC5540" t="s">
        <v>26</v>
      </c>
      <c r="AD5540">
        <v>68.349999999999994</v>
      </c>
      <c r="AE5540">
        <v>1299.8</v>
      </c>
      <c r="AF5540">
        <v>0</v>
      </c>
      <c r="AG5540">
        <v>0</v>
      </c>
      <c r="AH5540">
        <v>876.24</v>
      </c>
      <c r="AI5540">
        <v>2176.04</v>
      </c>
      <c r="AJ5540" t="s">
        <v>17</v>
      </c>
      <c r="AM5540" t="str">
        <f t="shared" si="258"/>
        <v>Stayed</v>
      </c>
      <c r="AN5540" t="str">
        <f t="shared" si="259"/>
        <v>No</v>
      </c>
      <c r="AO5540" t="str" cm="1">
        <f t="array" ref="AO5540">_xlfn.IFS($C5540&lt;36,"Youth", $C5540&lt;66, "Middle_age", $C5540&gt;65, "Old")</f>
        <v>Youth</v>
      </c>
      <c r="AP5540" t="str">
        <f t="shared" si="260"/>
        <v>2 năm</v>
      </c>
    </row>
    <row r="5541" spans="1:42" x14ac:dyDescent="0.35">
      <c r="A5541" t="s">
        <v>6697</v>
      </c>
      <c r="B5541" t="s">
        <v>9</v>
      </c>
      <c r="C5541">
        <v>42</v>
      </c>
      <c r="D5541" t="s">
        <v>13</v>
      </c>
      <c r="E5541">
        <v>0</v>
      </c>
      <c r="F5541" t="s">
        <v>1090</v>
      </c>
      <c r="G5541">
        <v>90713</v>
      </c>
      <c r="H5541">
        <v>33.847754999999999</v>
      </c>
      <c r="I5541">
        <v>-118.112532</v>
      </c>
      <c r="J5541">
        <v>0</v>
      </c>
      <c r="K5541" s="1">
        <v>43</v>
      </c>
      <c r="L5541" t="s">
        <v>12</v>
      </c>
      <c r="M5541" t="s">
        <v>10</v>
      </c>
      <c r="N5541">
        <v>25.53</v>
      </c>
      <c r="O5541" t="s">
        <v>10</v>
      </c>
      <c r="P5541" t="s">
        <v>13</v>
      </c>
      <c r="AA5541" t="s">
        <v>43</v>
      </c>
      <c r="AB5541" t="s">
        <v>10</v>
      </c>
      <c r="AC5541" t="s">
        <v>16</v>
      </c>
      <c r="AD5541">
        <v>25.7</v>
      </c>
      <c r="AE5541">
        <v>1188.2</v>
      </c>
      <c r="AF5541">
        <v>0</v>
      </c>
      <c r="AG5541">
        <v>0</v>
      </c>
      <c r="AH5541">
        <v>1097.79</v>
      </c>
      <c r="AI5541">
        <v>2285.9899999999998</v>
      </c>
      <c r="AJ5541" t="s">
        <v>17</v>
      </c>
      <c r="AM5541" t="str">
        <f t="shared" si="258"/>
        <v>Stayed</v>
      </c>
      <c r="AN5541" t="str">
        <f t="shared" si="259"/>
        <v>No</v>
      </c>
      <c r="AO5541" t="str" cm="1">
        <f t="array" ref="AO5541">_xlfn.IFS($C5541&lt;36,"Youth", $C5541&lt;66, "Middle_age", $C5541&gt;65, "Old")</f>
        <v>Middle_age</v>
      </c>
      <c r="AP5541" t="str">
        <f t="shared" si="260"/>
        <v>4 năm</v>
      </c>
    </row>
    <row r="5542" spans="1:42" x14ac:dyDescent="0.35">
      <c r="A5542" t="s">
        <v>6698</v>
      </c>
      <c r="B5542" t="s">
        <v>19</v>
      </c>
      <c r="C5542">
        <v>33</v>
      </c>
      <c r="D5542" t="s">
        <v>10</v>
      </c>
      <c r="E5542">
        <v>0</v>
      </c>
      <c r="F5542" t="s">
        <v>369</v>
      </c>
      <c r="G5542">
        <v>90304</v>
      </c>
      <c r="H5542">
        <v>33.936827000000001</v>
      </c>
      <c r="I5542">
        <v>-118.359824</v>
      </c>
      <c r="J5542">
        <v>10</v>
      </c>
      <c r="K5542" s="1">
        <v>27</v>
      </c>
      <c r="L5542" t="s">
        <v>12</v>
      </c>
      <c r="M5542" t="s">
        <v>10</v>
      </c>
      <c r="N5542">
        <v>9.01</v>
      </c>
      <c r="O5542" t="s">
        <v>13</v>
      </c>
      <c r="P5542" t="s">
        <v>10</v>
      </c>
      <c r="Q5542" t="s">
        <v>49</v>
      </c>
      <c r="R5542">
        <v>5</v>
      </c>
      <c r="S5542" t="s">
        <v>10</v>
      </c>
      <c r="T5542" t="s">
        <v>13</v>
      </c>
      <c r="U5542" t="s">
        <v>13</v>
      </c>
      <c r="V5542" t="s">
        <v>13</v>
      </c>
      <c r="W5542" t="s">
        <v>13</v>
      </c>
      <c r="X5542" t="s">
        <v>13</v>
      </c>
      <c r="Y5542" t="s">
        <v>13</v>
      </c>
      <c r="Z5542" t="s">
        <v>10</v>
      </c>
      <c r="AA5542" t="s">
        <v>15</v>
      </c>
      <c r="AB5542" t="s">
        <v>13</v>
      </c>
      <c r="AC5542" t="s">
        <v>16</v>
      </c>
      <c r="AD5542">
        <v>48.7</v>
      </c>
      <c r="AE5542">
        <v>1421.75</v>
      </c>
      <c r="AF5542">
        <v>0</v>
      </c>
      <c r="AG5542">
        <v>0</v>
      </c>
      <c r="AH5542">
        <v>243.27</v>
      </c>
      <c r="AI5542">
        <v>1665.02</v>
      </c>
      <c r="AJ5542" t="s">
        <v>17</v>
      </c>
      <c r="AM5542" t="str">
        <f t="shared" si="258"/>
        <v>Stayed</v>
      </c>
      <c r="AN5542" t="str">
        <f t="shared" si="259"/>
        <v>No</v>
      </c>
      <c r="AO5542" t="str" cm="1">
        <f t="array" ref="AO5542">_xlfn.IFS($C5542&lt;36,"Youth", $C5542&lt;66, "Middle_age", $C5542&gt;65, "Old")</f>
        <v>Youth</v>
      </c>
      <c r="AP5542" t="str">
        <f t="shared" si="260"/>
        <v>3 năm</v>
      </c>
    </row>
    <row r="5543" spans="1:42" x14ac:dyDescent="0.35">
      <c r="A5543" t="s">
        <v>6699</v>
      </c>
      <c r="B5543" t="s">
        <v>9</v>
      </c>
      <c r="C5543">
        <v>43</v>
      </c>
      <c r="D5543" t="s">
        <v>13</v>
      </c>
      <c r="E5543">
        <v>0</v>
      </c>
      <c r="F5543" t="s">
        <v>777</v>
      </c>
      <c r="G5543">
        <v>91103</v>
      </c>
      <c r="H5543">
        <v>34.167465</v>
      </c>
      <c r="I5543">
        <v>-118.165327</v>
      </c>
      <c r="J5543">
        <v>0</v>
      </c>
      <c r="K5543" s="1">
        <v>18</v>
      </c>
      <c r="L5543" t="s">
        <v>32</v>
      </c>
      <c r="M5543" t="s">
        <v>10</v>
      </c>
      <c r="N5543">
        <v>11.36</v>
      </c>
      <c r="O5543" t="s">
        <v>10</v>
      </c>
      <c r="P5543" t="s">
        <v>10</v>
      </c>
      <c r="Q5543" t="s">
        <v>25</v>
      </c>
      <c r="R5543">
        <v>13</v>
      </c>
      <c r="S5543" t="s">
        <v>13</v>
      </c>
      <c r="T5543" t="s">
        <v>13</v>
      </c>
      <c r="U5543" t="s">
        <v>13</v>
      </c>
      <c r="V5543" t="s">
        <v>13</v>
      </c>
      <c r="W5543" t="s">
        <v>13</v>
      </c>
      <c r="X5543" t="s">
        <v>13</v>
      </c>
      <c r="Y5543" t="s">
        <v>13</v>
      </c>
      <c r="Z5543" t="s">
        <v>10</v>
      </c>
      <c r="AA5543" t="s">
        <v>21</v>
      </c>
      <c r="AB5543" t="s">
        <v>10</v>
      </c>
      <c r="AC5543" t="s">
        <v>26</v>
      </c>
      <c r="AD5543">
        <v>74.150000000000006</v>
      </c>
      <c r="AE5543">
        <v>1345.75</v>
      </c>
      <c r="AF5543">
        <v>0</v>
      </c>
      <c r="AG5543">
        <v>0</v>
      </c>
      <c r="AH5543">
        <v>204.48</v>
      </c>
      <c r="AI5543">
        <v>1550.23</v>
      </c>
      <c r="AJ5543" t="s">
        <v>17</v>
      </c>
      <c r="AM5543" t="str">
        <f t="shared" si="258"/>
        <v>Stayed</v>
      </c>
      <c r="AN5543" t="str">
        <f t="shared" si="259"/>
        <v>No</v>
      </c>
      <c r="AO5543" t="str" cm="1">
        <f t="array" ref="AO5543">_xlfn.IFS($C5543&lt;36,"Youth", $C5543&lt;66, "Middle_age", $C5543&gt;65, "Old")</f>
        <v>Middle_age</v>
      </c>
      <c r="AP5543" t="str">
        <f t="shared" si="260"/>
        <v>2 năm</v>
      </c>
    </row>
    <row r="5544" spans="1:42" x14ac:dyDescent="0.35">
      <c r="A5544" t="s">
        <v>6700</v>
      </c>
      <c r="B5544" t="s">
        <v>19</v>
      </c>
      <c r="C5544">
        <v>37</v>
      </c>
      <c r="D5544" t="s">
        <v>10</v>
      </c>
      <c r="E5544">
        <v>0</v>
      </c>
      <c r="F5544" t="s">
        <v>1483</v>
      </c>
      <c r="G5544">
        <v>92374</v>
      </c>
      <c r="H5544">
        <v>34.064073</v>
      </c>
      <c r="I5544">
        <v>-117.166158</v>
      </c>
      <c r="J5544">
        <v>1</v>
      </c>
      <c r="K5544" s="1">
        <v>5</v>
      </c>
      <c r="L5544" t="s">
        <v>24</v>
      </c>
      <c r="M5544" t="s">
        <v>13</v>
      </c>
      <c r="P5544" t="s">
        <v>10</v>
      </c>
      <c r="Q5544" t="s">
        <v>49</v>
      </c>
      <c r="R5544">
        <v>7</v>
      </c>
      <c r="S5544" t="s">
        <v>13</v>
      </c>
      <c r="T5544" t="s">
        <v>13</v>
      </c>
      <c r="U5544" t="s">
        <v>13</v>
      </c>
      <c r="V5544" t="s">
        <v>13</v>
      </c>
      <c r="W5544" t="s">
        <v>13</v>
      </c>
      <c r="X5544" t="s">
        <v>13</v>
      </c>
      <c r="Y5544" t="s">
        <v>13</v>
      </c>
      <c r="Z5544" t="s">
        <v>10</v>
      </c>
      <c r="AA5544" t="s">
        <v>21</v>
      </c>
      <c r="AB5544" t="s">
        <v>10</v>
      </c>
      <c r="AC5544" t="s">
        <v>26</v>
      </c>
      <c r="AD5544">
        <v>24.95</v>
      </c>
      <c r="AE5544">
        <v>100.4</v>
      </c>
      <c r="AF5544">
        <v>0</v>
      </c>
      <c r="AG5544">
        <v>0</v>
      </c>
      <c r="AH5544">
        <v>0</v>
      </c>
      <c r="AI5544">
        <v>100.4</v>
      </c>
      <c r="AJ5544" t="s">
        <v>27</v>
      </c>
      <c r="AK5544" t="s">
        <v>28</v>
      </c>
      <c r="AL5544" t="s">
        <v>29</v>
      </c>
      <c r="AM5544" t="str">
        <f t="shared" si="258"/>
        <v>Churned</v>
      </c>
      <c r="AN5544" t="str">
        <f t="shared" si="259"/>
        <v>No</v>
      </c>
      <c r="AO5544" t="str" cm="1">
        <f t="array" ref="AO5544">_xlfn.IFS($C5544&lt;36,"Youth", $C5544&lt;66, "Middle_age", $C5544&gt;65, "Old")</f>
        <v>Middle_age</v>
      </c>
      <c r="AP5544" t="str">
        <f t="shared" si="260"/>
        <v>1 năm</v>
      </c>
    </row>
    <row r="5545" spans="1:42" x14ac:dyDescent="0.35">
      <c r="A5545" t="s">
        <v>6701</v>
      </c>
      <c r="B5545" t="s">
        <v>9</v>
      </c>
      <c r="C5545">
        <v>54</v>
      </c>
      <c r="D5545" t="s">
        <v>10</v>
      </c>
      <c r="E5545">
        <v>2</v>
      </c>
      <c r="F5545" t="s">
        <v>670</v>
      </c>
      <c r="G5545">
        <v>92539</v>
      </c>
      <c r="H5545">
        <v>33.527605000000001</v>
      </c>
      <c r="I5545">
        <v>-116.666551</v>
      </c>
      <c r="J5545">
        <v>1</v>
      </c>
      <c r="K5545" s="1">
        <v>52</v>
      </c>
      <c r="L5545" t="s">
        <v>46</v>
      </c>
      <c r="M5545" t="s">
        <v>10</v>
      </c>
      <c r="N5545">
        <v>31.96</v>
      </c>
      <c r="O5545" t="s">
        <v>13</v>
      </c>
      <c r="P5545" t="s">
        <v>10</v>
      </c>
      <c r="Q5545" t="s">
        <v>25</v>
      </c>
      <c r="R5545">
        <v>26</v>
      </c>
      <c r="S5545" t="s">
        <v>10</v>
      </c>
      <c r="T5545" t="s">
        <v>13</v>
      </c>
      <c r="U5545" t="s">
        <v>10</v>
      </c>
      <c r="V5545" t="s">
        <v>10</v>
      </c>
      <c r="W5545" t="s">
        <v>13</v>
      </c>
      <c r="X5545" t="s">
        <v>13</v>
      </c>
      <c r="Y5545" t="s">
        <v>13</v>
      </c>
      <c r="Z5545" t="s">
        <v>10</v>
      </c>
      <c r="AA5545" t="s">
        <v>21</v>
      </c>
      <c r="AB5545" t="s">
        <v>10</v>
      </c>
      <c r="AC5545" t="s">
        <v>26</v>
      </c>
      <c r="AD5545">
        <v>84.05</v>
      </c>
      <c r="AE5545">
        <v>4326.8</v>
      </c>
      <c r="AF5545">
        <v>0</v>
      </c>
      <c r="AG5545">
        <v>0</v>
      </c>
      <c r="AH5545">
        <v>1661.92</v>
      </c>
      <c r="AI5545">
        <v>5988.72</v>
      </c>
      <c r="AJ5545" t="s">
        <v>17</v>
      </c>
      <c r="AM5545" t="str">
        <f t="shared" si="258"/>
        <v>VIP</v>
      </c>
      <c r="AN5545" t="str">
        <f t="shared" si="259"/>
        <v>Yes</v>
      </c>
      <c r="AO5545" t="str" cm="1">
        <f t="array" ref="AO5545">_xlfn.IFS($C5545&lt;36,"Youth", $C5545&lt;66, "Middle_age", $C5545&gt;65, "Old")</f>
        <v>Middle_age</v>
      </c>
      <c r="AP5545" t="str">
        <f t="shared" si="260"/>
        <v>5 năm</v>
      </c>
    </row>
    <row r="5546" spans="1:42" x14ac:dyDescent="0.35">
      <c r="A5546" t="s">
        <v>6702</v>
      </c>
      <c r="B5546" t="s">
        <v>19</v>
      </c>
      <c r="C5546">
        <v>51</v>
      </c>
      <c r="D5546" t="s">
        <v>10</v>
      </c>
      <c r="E5546">
        <v>0</v>
      </c>
      <c r="F5546" t="s">
        <v>1113</v>
      </c>
      <c r="G5546">
        <v>95926</v>
      </c>
      <c r="H5546">
        <v>39.745711999999997</v>
      </c>
      <c r="I5546">
        <v>-121.84332999999999</v>
      </c>
      <c r="J5546">
        <v>3</v>
      </c>
      <c r="K5546" s="1">
        <v>3</v>
      </c>
      <c r="L5546" t="s">
        <v>12</v>
      </c>
      <c r="M5546" t="s">
        <v>10</v>
      </c>
      <c r="N5546">
        <v>31.06</v>
      </c>
      <c r="O5546" t="s">
        <v>13</v>
      </c>
      <c r="P5546" t="s">
        <v>13</v>
      </c>
      <c r="AA5546" t="s">
        <v>21</v>
      </c>
      <c r="AB5546" t="s">
        <v>13</v>
      </c>
      <c r="AC5546" t="s">
        <v>26</v>
      </c>
      <c r="AD5546">
        <v>20</v>
      </c>
      <c r="AE5546">
        <v>49.65</v>
      </c>
      <c r="AF5546">
        <v>0</v>
      </c>
      <c r="AG5546">
        <v>0</v>
      </c>
      <c r="AH5546">
        <v>93.18</v>
      </c>
      <c r="AI5546">
        <v>142.83000000000001</v>
      </c>
      <c r="AJ5546" t="s">
        <v>68</v>
      </c>
      <c r="AM5546" t="str">
        <f t="shared" si="258"/>
        <v>Joined</v>
      </c>
      <c r="AN5546" t="str">
        <f t="shared" si="259"/>
        <v>No</v>
      </c>
      <c r="AO5546" t="str" cm="1">
        <f t="array" ref="AO5546">_xlfn.IFS($C5546&lt;36,"Youth", $C5546&lt;66, "Middle_age", $C5546&gt;65, "Old")</f>
        <v>Middle_age</v>
      </c>
      <c r="AP5546" t="str">
        <f t="shared" si="260"/>
        <v>1 năm</v>
      </c>
    </row>
    <row r="5547" spans="1:42" x14ac:dyDescent="0.35">
      <c r="A5547" t="s">
        <v>6703</v>
      </c>
      <c r="B5547" t="s">
        <v>9</v>
      </c>
      <c r="C5547">
        <v>44</v>
      </c>
      <c r="D5547" t="s">
        <v>13</v>
      </c>
      <c r="E5547">
        <v>0</v>
      </c>
      <c r="F5547" t="s">
        <v>411</v>
      </c>
      <c r="G5547">
        <v>90805</v>
      </c>
      <c r="H5547">
        <v>33.864621999999997</v>
      </c>
      <c r="I5547">
        <v>-118.179626</v>
      </c>
      <c r="J5547">
        <v>0</v>
      </c>
      <c r="K5547" s="1">
        <v>23</v>
      </c>
      <c r="L5547" t="s">
        <v>12</v>
      </c>
      <c r="M5547" t="s">
        <v>10</v>
      </c>
      <c r="N5547">
        <v>42.26</v>
      </c>
      <c r="O5547" t="s">
        <v>13</v>
      </c>
      <c r="P5547" t="s">
        <v>10</v>
      </c>
      <c r="Q5547" t="s">
        <v>14</v>
      </c>
      <c r="R5547">
        <v>2</v>
      </c>
      <c r="S5547" t="s">
        <v>13</v>
      </c>
      <c r="T5547" t="s">
        <v>13</v>
      </c>
      <c r="U5547" t="s">
        <v>10</v>
      </c>
      <c r="V5547" t="s">
        <v>13</v>
      </c>
      <c r="W5547" t="s">
        <v>13</v>
      </c>
      <c r="X5547" t="s">
        <v>13</v>
      </c>
      <c r="Y5547" t="s">
        <v>13</v>
      </c>
      <c r="Z5547" t="s">
        <v>13</v>
      </c>
      <c r="AA5547" t="s">
        <v>21</v>
      </c>
      <c r="AB5547" t="s">
        <v>13</v>
      </c>
      <c r="AC5547" t="s">
        <v>16</v>
      </c>
      <c r="AD5547">
        <v>49.7</v>
      </c>
      <c r="AE5547">
        <v>1081.25</v>
      </c>
      <c r="AF5547">
        <v>0</v>
      </c>
      <c r="AG5547">
        <v>150</v>
      </c>
      <c r="AH5547">
        <v>971.98</v>
      </c>
      <c r="AI5547">
        <v>2203.23</v>
      </c>
      <c r="AJ5547" t="s">
        <v>17</v>
      </c>
      <c r="AM5547" t="str">
        <f t="shared" si="258"/>
        <v>Stayed</v>
      </c>
      <c r="AN5547" t="str">
        <f t="shared" si="259"/>
        <v>No</v>
      </c>
      <c r="AO5547" t="str" cm="1">
        <f t="array" ref="AO5547">_xlfn.IFS($C5547&lt;36,"Youth", $C5547&lt;66, "Middle_age", $C5547&gt;65, "Old")</f>
        <v>Middle_age</v>
      </c>
      <c r="AP5547" t="str">
        <f t="shared" si="260"/>
        <v>2 năm</v>
      </c>
    </row>
    <row r="5548" spans="1:42" x14ac:dyDescent="0.35">
      <c r="A5548" t="s">
        <v>6704</v>
      </c>
      <c r="B5548" t="s">
        <v>9</v>
      </c>
      <c r="C5548">
        <v>31</v>
      </c>
      <c r="D5548" t="s">
        <v>10</v>
      </c>
      <c r="E5548">
        <v>2</v>
      </c>
      <c r="F5548" t="s">
        <v>1949</v>
      </c>
      <c r="G5548">
        <v>93426</v>
      </c>
      <c r="H5548">
        <v>35.842889</v>
      </c>
      <c r="I5548">
        <v>-121.004862</v>
      </c>
      <c r="J5548">
        <v>1</v>
      </c>
      <c r="K5548" s="1">
        <v>17</v>
      </c>
      <c r="L5548" t="s">
        <v>32</v>
      </c>
      <c r="M5548" t="s">
        <v>10</v>
      </c>
      <c r="N5548">
        <v>18.260000000000002</v>
      </c>
      <c r="O5548" t="s">
        <v>10</v>
      </c>
      <c r="P5548" t="s">
        <v>13</v>
      </c>
      <c r="AA5548" t="s">
        <v>21</v>
      </c>
      <c r="AB5548" t="s">
        <v>13</v>
      </c>
      <c r="AC5548" t="s">
        <v>16</v>
      </c>
      <c r="AD5548">
        <v>24.1</v>
      </c>
      <c r="AE5548">
        <v>409.9</v>
      </c>
      <c r="AF5548">
        <v>0</v>
      </c>
      <c r="AG5548">
        <v>0</v>
      </c>
      <c r="AH5548">
        <v>310.42</v>
      </c>
      <c r="AI5548">
        <v>720.32</v>
      </c>
      <c r="AJ5548" t="s">
        <v>27</v>
      </c>
      <c r="AK5548" t="s">
        <v>87</v>
      </c>
      <c r="AL5548" t="s">
        <v>88</v>
      </c>
      <c r="AM5548" t="str">
        <f t="shared" si="258"/>
        <v>Churned</v>
      </c>
      <c r="AN5548" t="str">
        <f t="shared" si="259"/>
        <v>Yes</v>
      </c>
      <c r="AO5548" t="str" cm="1">
        <f t="array" ref="AO5548">_xlfn.IFS($C5548&lt;36,"Youth", $C5548&lt;66, "Middle_age", $C5548&gt;65, "Old")</f>
        <v>Youth</v>
      </c>
      <c r="AP5548" t="str">
        <f t="shared" si="260"/>
        <v>2 năm</v>
      </c>
    </row>
    <row r="5549" spans="1:42" x14ac:dyDescent="0.35">
      <c r="A5549" t="s">
        <v>6705</v>
      </c>
      <c r="B5549" t="s">
        <v>9</v>
      </c>
      <c r="C5549">
        <v>23</v>
      </c>
      <c r="D5549" t="s">
        <v>10</v>
      </c>
      <c r="E5549">
        <v>0</v>
      </c>
      <c r="F5549" t="s">
        <v>496</v>
      </c>
      <c r="G5549">
        <v>91377</v>
      </c>
      <c r="H5549">
        <v>34.192250000000001</v>
      </c>
      <c r="I5549">
        <v>-118.77687400000001</v>
      </c>
      <c r="J5549">
        <v>1</v>
      </c>
      <c r="K5549" s="1">
        <v>20</v>
      </c>
      <c r="L5549" t="s">
        <v>12</v>
      </c>
      <c r="M5549" t="s">
        <v>10</v>
      </c>
      <c r="N5549">
        <v>27.96</v>
      </c>
      <c r="O5549" t="s">
        <v>13</v>
      </c>
      <c r="P5549" t="s">
        <v>13</v>
      </c>
      <c r="AA5549" t="s">
        <v>15</v>
      </c>
      <c r="AB5549" t="s">
        <v>13</v>
      </c>
      <c r="AC5549" t="s">
        <v>16</v>
      </c>
      <c r="AD5549">
        <v>20.350000000000001</v>
      </c>
      <c r="AE5549">
        <v>393.15</v>
      </c>
      <c r="AF5549">
        <v>0</v>
      </c>
      <c r="AG5549">
        <v>0</v>
      </c>
      <c r="AH5549">
        <v>559.20000000000005</v>
      </c>
      <c r="AI5549">
        <v>952.35</v>
      </c>
      <c r="AJ5549" t="s">
        <v>17</v>
      </c>
      <c r="AM5549" t="str">
        <f t="shared" si="258"/>
        <v>Stayed</v>
      </c>
      <c r="AN5549" t="str">
        <f t="shared" si="259"/>
        <v>No</v>
      </c>
      <c r="AO5549" t="str" cm="1">
        <f t="array" ref="AO5549">_xlfn.IFS($C5549&lt;36,"Youth", $C5549&lt;66, "Middle_age", $C5549&gt;65, "Old")</f>
        <v>Youth</v>
      </c>
      <c r="AP5549" t="str">
        <f t="shared" si="260"/>
        <v>2 năm</v>
      </c>
    </row>
    <row r="5550" spans="1:42" x14ac:dyDescent="0.35">
      <c r="A5550" t="s">
        <v>6706</v>
      </c>
      <c r="B5550" t="s">
        <v>19</v>
      </c>
      <c r="C5550">
        <v>68</v>
      </c>
      <c r="D5550" t="s">
        <v>13</v>
      </c>
      <c r="E5550">
        <v>0</v>
      </c>
      <c r="F5550" t="s">
        <v>4871</v>
      </c>
      <c r="G5550">
        <v>95703</v>
      </c>
      <c r="H5550">
        <v>38.983387999999998</v>
      </c>
      <c r="I5550">
        <v>-120.988814</v>
      </c>
      <c r="J5550">
        <v>0</v>
      </c>
      <c r="K5550" s="1">
        <v>31</v>
      </c>
      <c r="L5550" t="s">
        <v>99</v>
      </c>
      <c r="M5550" t="s">
        <v>10</v>
      </c>
      <c r="N5550">
        <v>15.35</v>
      </c>
      <c r="O5550" t="s">
        <v>10</v>
      </c>
      <c r="P5550" t="s">
        <v>10</v>
      </c>
      <c r="Q5550" t="s">
        <v>25</v>
      </c>
      <c r="R5550">
        <v>10</v>
      </c>
      <c r="S5550" t="s">
        <v>13</v>
      </c>
      <c r="T5550" t="s">
        <v>13</v>
      </c>
      <c r="U5550" t="s">
        <v>10</v>
      </c>
      <c r="V5550" t="s">
        <v>10</v>
      </c>
      <c r="W5550" t="s">
        <v>10</v>
      </c>
      <c r="X5550" t="s">
        <v>13</v>
      </c>
      <c r="Y5550" t="s">
        <v>13</v>
      </c>
      <c r="Z5550" t="s">
        <v>10</v>
      </c>
      <c r="AA5550" t="s">
        <v>43</v>
      </c>
      <c r="AB5550" t="s">
        <v>10</v>
      </c>
      <c r="AC5550" t="s">
        <v>26</v>
      </c>
      <c r="AD5550">
        <v>96.6</v>
      </c>
      <c r="AE5550">
        <v>2877.95</v>
      </c>
      <c r="AF5550">
        <v>0</v>
      </c>
      <c r="AG5550">
        <v>0</v>
      </c>
      <c r="AH5550">
        <v>475.85</v>
      </c>
      <c r="AI5550">
        <v>3353.8</v>
      </c>
      <c r="AJ5550" t="s">
        <v>17</v>
      </c>
      <c r="AM5550" t="str">
        <f t="shared" si="258"/>
        <v>VIP</v>
      </c>
      <c r="AN5550" t="str">
        <f t="shared" si="259"/>
        <v>No</v>
      </c>
      <c r="AO5550" t="str" cm="1">
        <f t="array" ref="AO5550">_xlfn.IFS($C5550&lt;36,"Youth", $C5550&lt;66, "Middle_age", $C5550&gt;65, "Old")</f>
        <v>Old</v>
      </c>
      <c r="AP5550" t="str">
        <f t="shared" si="260"/>
        <v>3 năm</v>
      </c>
    </row>
    <row r="5551" spans="1:42" x14ac:dyDescent="0.35">
      <c r="A5551" t="s">
        <v>6707</v>
      </c>
      <c r="B5551" t="s">
        <v>9</v>
      </c>
      <c r="C5551">
        <v>60</v>
      </c>
      <c r="D5551" t="s">
        <v>10</v>
      </c>
      <c r="E5551">
        <v>0</v>
      </c>
      <c r="F5551" t="s">
        <v>545</v>
      </c>
      <c r="G5551">
        <v>95949</v>
      </c>
      <c r="H5551">
        <v>39.099204</v>
      </c>
      <c r="I5551">
        <v>-121.137962</v>
      </c>
      <c r="J5551">
        <v>7</v>
      </c>
      <c r="K5551" s="1">
        <v>1</v>
      </c>
      <c r="L5551" t="s">
        <v>12</v>
      </c>
      <c r="M5551" t="s">
        <v>10</v>
      </c>
      <c r="N5551">
        <v>6.64</v>
      </c>
      <c r="O5551" t="s">
        <v>13</v>
      </c>
      <c r="P5551" t="s">
        <v>13</v>
      </c>
      <c r="AA5551" t="s">
        <v>21</v>
      </c>
      <c r="AB5551" t="s">
        <v>10</v>
      </c>
      <c r="AC5551" t="s">
        <v>26</v>
      </c>
      <c r="AD5551">
        <v>20.3</v>
      </c>
      <c r="AE5551">
        <v>20.3</v>
      </c>
      <c r="AF5551">
        <v>0</v>
      </c>
      <c r="AG5551">
        <v>0</v>
      </c>
      <c r="AH5551">
        <v>6.64</v>
      </c>
      <c r="AI5551">
        <v>26.94</v>
      </c>
      <c r="AJ5551" t="s">
        <v>68</v>
      </c>
      <c r="AM5551" t="str">
        <f t="shared" si="258"/>
        <v>Joined</v>
      </c>
      <c r="AN5551" t="str">
        <f t="shared" si="259"/>
        <v>No</v>
      </c>
      <c r="AO5551" t="str" cm="1">
        <f t="array" ref="AO5551">_xlfn.IFS($C5551&lt;36,"Youth", $C5551&lt;66, "Middle_age", $C5551&gt;65, "Old")</f>
        <v>Middle_age</v>
      </c>
      <c r="AP5551" t="str">
        <f t="shared" si="260"/>
        <v>1 năm</v>
      </c>
    </row>
    <row r="5552" spans="1:42" x14ac:dyDescent="0.35">
      <c r="A5552" t="s">
        <v>6708</v>
      </c>
      <c r="B5552" t="s">
        <v>19</v>
      </c>
      <c r="C5552">
        <v>64</v>
      </c>
      <c r="D5552" t="s">
        <v>13</v>
      </c>
      <c r="E5552">
        <v>0</v>
      </c>
      <c r="F5552" t="s">
        <v>596</v>
      </c>
      <c r="G5552">
        <v>91401</v>
      </c>
      <c r="H5552">
        <v>34.178483</v>
      </c>
      <c r="I5552">
        <v>-118.431791</v>
      </c>
      <c r="J5552">
        <v>0</v>
      </c>
      <c r="K5552" s="1">
        <v>35</v>
      </c>
      <c r="L5552" t="s">
        <v>12</v>
      </c>
      <c r="M5552" t="s">
        <v>10</v>
      </c>
      <c r="N5552">
        <v>42.8</v>
      </c>
      <c r="O5552" t="s">
        <v>13</v>
      </c>
      <c r="P5552" t="s">
        <v>13</v>
      </c>
      <c r="AA5552" t="s">
        <v>43</v>
      </c>
      <c r="AB5552" t="s">
        <v>10</v>
      </c>
      <c r="AC5552" t="s">
        <v>16</v>
      </c>
      <c r="AD5552">
        <v>20.2</v>
      </c>
      <c r="AE5552">
        <v>684.4</v>
      </c>
      <c r="AF5552">
        <v>0</v>
      </c>
      <c r="AG5552">
        <v>0</v>
      </c>
      <c r="AH5552">
        <v>1498</v>
      </c>
      <c r="AI5552">
        <v>2182.4</v>
      </c>
      <c r="AJ5552" t="s">
        <v>17</v>
      </c>
      <c r="AM5552" t="str">
        <f t="shared" si="258"/>
        <v>Stayed</v>
      </c>
      <c r="AN5552" t="str">
        <f t="shared" si="259"/>
        <v>No</v>
      </c>
      <c r="AO5552" t="str" cm="1">
        <f t="array" ref="AO5552">_xlfn.IFS($C5552&lt;36,"Youth", $C5552&lt;66, "Middle_age", $C5552&gt;65, "Old")</f>
        <v>Middle_age</v>
      </c>
      <c r="AP5552" t="str">
        <f t="shared" si="260"/>
        <v>3 năm</v>
      </c>
    </row>
    <row r="5553" spans="1:42" x14ac:dyDescent="0.35">
      <c r="A5553" t="s">
        <v>6709</v>
      </c>
      <c r="B5553" t="s">
        <v>9</v>
      </c>
      <c r="C5553">
        <v>61</v>
      </c>
      <c r="D5553" t="s">
        <v>10</v>
      </c>
      <c r="E5553">
        <v>2</v>
      </c>
      <c r="F5553" t="s">
        <v>2865</v>
      </c>
      <c r="G5553">
        <v>95674</v>
      </c>
      <c r="H5553">
        <v>38.954143999999999</v>
      </c>
      <c r="I5553">
        <v>-121.482536</v>
      </c>
      <c r="J5553">
        <v>7</v>
      </c>
      <c r="K5553" s="1">
        <v>6</v>
      </c>
      <c r="L5553" t="s">
        <v>24</v>
      </c>
      <c r="M5553" t="s">
        <v>13</v>
      </c>
      <c r="P5553" t="s">
        <v>10</v>
      </c>
      <c r="Q5553" t="s">
        <v>14</v>
      </c>
      <c r="R5553">
        <v>10</v>
      </c>
      <c r="S5553" t="s">
        <v>13</v>
      </c>
      <c r="T5553" t="s">
        <v>10</v>
      </c>
      <c r="U5553" t="s">
        <v>10</v>
      </c>
      <c r="V5553" t="s">
        <v>10</v>
      </c>
      <c r="W5553" t="s">
        <v>13</v>
      </c>
      <c r="X5553" t="s">
        <v>13</v>
      </c>
      <c r="Y5553" t="s">
        <v>13</v>
      </c>
      <c r="Z5553" t="s">
        <v>13</v>
      </c>
      <c r="AA5553" t="s">
        <v>43</v>
      </c>
      <c r="AB5553" t="s">
        <v>13</v>
      </c>
      <c r="AC5553" t="s">
        <v>16</v>
      </c>
      <c r="AD5553">
        <v>40.549999999999997</v>
      </c>
      <c r="AE5553">
        <v>217.5</v>
      </c>
      <c r="AF5553">
        <v>0</v>
      </c>
      <c r="AG5553">
        <v>50</v>
      </c>
      <c r="AH5553">
        <v>0</v>
      </c>
      <c r="AI5553">
        <v>267.5</v>
      </c>
      <c r="AJ5553" t="s">
        <v>17</v>
      </c>
      <c r="AM5553" t="str">
        <f t="shared" si="258"/>
        <v>Stayed</v>
      </c>
      <c r="AN5553" t="str">
        <f t="shared" si="259"/>
        <v>Yes</v>
      </c>
      <c r="AO5553" t="str" cm="1">
        <f t="array" ref="AO5553">_xlfn.IFS($C5553&lt;36,"Youth", $C5553&lt;66, "Middle_age", $C5553&gt;65, "Old")</f>
        <v>Middle_age</v>
      </c>
      <c r="AP5553" t="str">
        <f t="shared" si="260"/>
        <v>1 năm</v>
      </c>
    </row>
    <row r="5554" spans="1:42" x14ac:dyDescent="0.35">
      <c r="A5554" t="s">
        <v>6710</v>
      </c>
      <c r="B5554" t="s">
        <v>9</v>
      </c>
      <c r="C5554">
        <v>32</v>
      </c>
      <c r="D5554" t="s">
        <v>13</v>
      </c>
      <c r="E5554">
        <v>0</v>
      </c>
      <c r="F5554" t="s">
        <v>1481</v>
      </c>
      <c r="G5554">
        <v>95562</v>
      </c>
      <c r="H5554">
        <v>40.485849000000002</v>
      </c>
      <c r="I5554">
        <v>-124.163234</v>
      </c>
      <c r="J5554">
        <v>0</v>
      </c>
      <c r="K5554" s="1">
        <v>2</v>
      </c>
      <c r="L5554" t="s">
        <v>12</v>
      </c>
      <c r="M5554" t="s">
        <v>10</v>
      </c>
      <c r="N5554">
        <v>41.37</v>
      </c>
      <c r="O5554" t="s">
        <v>10</v>
      </c>
      <c r="P5554" t="s">
        <v>10</v>
      </c>
      <c r="Q5554" t="s">
        <v>25</v>
      </c>
      <c r="R5554">
        <v>28</v>
      </c>
      <c r="S5554" t="s">
        <v>13</v>
      </c>
      <c r="T5554" t="s">
        <v>13</v>
      </c>
      <c r="U5554" t="s">
        <v>13</v>
      </c>
      <c r="V5554" t="s">
        <v>13</v>
      </c>
      <c r="W5554" t="s">
        <v>13</v>
      </c>
      <c r="X5554" t="s">
        <v>13</v>
      </c>
      <c r="Y5554" t="s">
        <v>13</v>
      </c>
      <c r="Z5554" t="s">
        <v>10</v>
      </c>
      <c r="AA5554" t="s">
        <v>21</v>
      </c>
      <c r="AB5554" t="s">
        <v>10</v>
      </c>
      <c r="AC5554" t="s">
        <v>26</v>
      </c>
      <c r="AD5554">
        <v>75.55</v>
      </c>
      <c r="AE5554">
        <v>166.3</v>
      </c>
      <c r="AF5554">
        <v>0</v>
      </c>
      <c r="AG5554">
        <v>0</v>
      </c>
      <c r="AH5554">
        <v>82.74</v>
      </c>
      <c r="AI5554">
        <v>249.04</v>
      </c>
      <c r="AJ5554" t="s">
        <v>27</v>
      </c>
      <c r="AK5554" t="s">
        <v>28</v>
      </c>
      <c r="AL5554" t="s">
        <v>74</v>
      </c>
      <c r="AM5554" t="str">
        <f t="shared" si="258"/>
        <v>Churned</v>
      </c>
      <c r="AN5554" t="str">
        <f t="shared" si="259"/>
        <v>No</v>
      </c>
      <c r="AO5554" t="str" cm="1">
        <f t="array" ref="AO5554">_xlfn.IFS($C5554&lt;36,"Youth", $C5554&lt;66, "Middle_age", $C5554&gt;65, "Old")</f>
        <v>Youth</v>
      </c>
      <c r="AP5554" t="str">
        <f t="shared" si="260"/>
        <v>1 năm</v>
      </c>
    </row>
    <row r="5555" spans="1:42" x14ac:dyDescent="0.35">
      <c r="A5555" t="s">
        <v>6711</v>
      </c>
      <c r="B5555" t="s">
        <v>19</v>
      </c>
      <c r="C5555">
        <v>23</v>
      </c>
      <c r="D5555" t="s">
        <v>13</v>
      </c>
      <c r="E5555">
        <v>0</v>
      </c>
      <c r="F5555" t="s">
        <v>2507</v>
      </c>
      <c r="G5555">
        <v>93546</v>
      </c>
      <c r="H5555">
        <v>37.550074000000002</v>
      </c>
      <c r="I5555">
        <v>-118.83716699999999</v>
      </c>
      <c r="J5555">
        <v>0</v>
      </c>
      <c r="K5555" s="1">
        <v>14</v>
      </c>
      <c r="L5555" t="s">
        <v>32</v>
      </c>
      <c r="M5555" t="s">
        <v>10</v>
      </c>
      <c r="N5555">
        <v>36.42</v>
      </c>
      <c r="O5555" t="s">
        <v>13</v>
      </c>
      <c r="P5555" t="s">
        <v>13</v>
      </c>
      <c r="AA5555" t="s">
        <v>15</v>
      </c>
      <c r="AB5555" t="s">
        <v>13</v>
      </c>
      <c r="AC5555" t="s">
        <v>26</v>
      </c>
      <c r="AD5555">
        <v>20.399999999999999</v>
      </c>
      <c r="AE5555">
        <v>275.7</v>
      </c>
      <c r="AF5555">
        <v>0</v>
      </c>
      <c r="AG5555">
        <v>0</v>
      </c>
      <c r="AH5555">
        <v>509.88</v>
      </c>
      <c r="AI5555">
        <v>785.58</v>
      </c>
      <c r="AJ5555" t="s">
        <v>17</v>
      </c>
      <c r="AM5555" t="str">
        <f t="shared" si="258"/>
        <v>Stayed</v>
      </c>
      <c r="AN5555" t="str">
        <f t="shared" si="259"/>
        <v>No</v>
      </c>
      <c r="AO5555" t="str" cm="1">
        <f t="array" ref="AO5555">_xlfn.IFS($C5555&lt;36,"Youth", $C5555&lt;66, "Middle_age", $C5555&gt;65, "Old")</f>
        <v>Youth</v>
      </c>
      <c r="AP5555" t="str">
        <f t="shared" si="260"/>
        <v>2 năm</v>
      </c>
    </row>
    <row r="5556" spans="1:42" x14ac:dyDescent="0.35">
      <c r="A5556" t="s">
        <v>6712</v>
      </c>
      <c r="B5556" t="s">
        <v>19</v>
      </c>
      <c r="C5556">
        <v>33</v>
      </c>
      <c r="D5556" t="s">
        <v>13</v>
      </c>
      <c r="E5556">
        <v>0</v>
      </c>
      <c r="F5556" t="s">
        <v>199</v>
      </c>
      <c r="G5556">
        <v>91746</v>
      </c>
      <c r="H5556">
        <v>34.038983000000002</v>
      </c>
      <c r="I5556">
        <v>-117.991372</v>
      </c>
      <c r="J5556">
        <v>0</v>
      </c>
      <c r="K5556" s="1">
        <v>63</v>
      </c>
      <c r="L5556" t="s">
        <v>12</v>
      </c>
      <c r="M5556" t="s">
        <v>10</v>
      </c>
      <c r="N5556">
        <v>9.2100000000000009</v>
      </c>
      <c r="O5556" t="s">
        <v>10</v>
      </c>
      <c r="P5556" t="s">
        <v>10</v>
      </c>
      <c r="Q5556" t="s">
        <v>25</v>
      </c>
      <c r="R5556">
        <v>28</v>
      </c>
      <c r="S5556" t="s">
        <v>13</v>
      </c>
      <c r="T5556" t="s">
        <v>10</v>
      </c>
      <c r="U5556" t="s">
        <v>13</v>
      </c>
      <c r="V5556" t="s">
        <v>13</v>
      </c>
      <c r="W5556" t="s">
        <v>13</v>
      </c>
      <c r="X5556" t="s">
        <v>10</v>
      </c>
      <c r="Y5556" t="s">
        <v>10</v>
      </c>
      <c r="Z5556" t="s">
        <v>13</v>
      </c>
      <c r="AA5556" t="s">
        <v>15</v>
      </c>
      <c r="AB5556" t="s">
        <v>13</v>
      </c>
      <c r="AC5556" t="s">
        <v>16</v>
      </c>
      <c r="AD5556">
        <v>90.45</v>
      </c>
      <c r="AE5556">
        <v>5825.5</v>
      </c>
      <c r="AF5556">
        <v>0</v>
      </c>
      <c r="AG5556">
        <v>100</v>
      </c>
      <c r="AH5556">
        <v>580.23</v>
      </c>
      <c r="AI5556">
        <v>6505.73</v>
      </c>
      <c r="AJ5556" t="s">
        <v>17</v>
      </c>
      <c r="AM5556" t="str">
        <f t="shared" si="258"/>
        <v>VIP</v>
      </c>
      <c r="AN5556" t="str">
        <f t="shared" si="259"/>
        <v>No</v>
      </c>
      <c r="AO5556" t="str" cm="1">
        <f t="array" ref="AO5556">_xlfn.IFS($C5556&lt;36,"Youth", $C5556&lt;66, "Middle_age", $C5556&gt;65, "Old")</f>
        <v>Youth</v>
      </c>
      <c r="AP5556" t="str">
        <f t="shared" si="260"/>
        <v>6 năm</v>
      </c>
    </row>
    <row r="5557" spans="1:42" x14ac:dyDescent="0.35">
      <c r="A5557" t="s">
        <v>6713</v>
      </c>
      <c r="B5557" t="s">
        <v>19</v>
      </c>
      <c r="C5557">
        <v>25</v>
      </c>
      <c r="D5557" t="s">
        <v>10</v>
      </c>
      <c r="E5557">
        <v>0</v>
      </c>
      <c r="F5557" t="s">
        <v>114</v>
      </c>
      <c r="G5557">
        <v>95207</v>
      </c>
      <c r="H5557">
        <v>38.002124999999999</v>
      </c>
      <c r="I5557">
        <v>-121.324979</v>
      </c>
      <c r="J5557">
        <v>2</v>
      </c>
      <c r="K5557" s="1">
        <v>68</v>
      </c>
      <c r="L5557" t="s">
        <v>42</v>
      </c>
      <c r="M5557" t="s">
        <v>10</v>
      </c>
      <c r="N5557">
        <v>24.01</v>
      </c>
      <c r="O5557" t="s">
        <v>10</v>
      </c>
      <c r="P5557" t="s">
        <v>10</v>
      </c>
      <c r="Q5557" t="s">
        <v>25</v>
      </c>
      <c r="R5557">
        <v>48</v>
      </c>
      <c r="S5557" t="s">
        <v>10</v>
      </c>
      <c r="T5557" t="s">
        <v>10</v>
      </c>
      <c r="U5557" t="s">
        <v>13</v>
      </c>
      <c r="V5557" t="s">
        <v>10</v>
      </c>
      <c r="W5557" t="s">
        <v>10</v>
      </c>
      <c r="X5557" t="s">
        <v>10</v>
      </c>
      <c r="Y5557" t="s">
        <v>10</v>
      </c>
      <c r="Z5557" t="s">
        <v>10</v>
      </c>
      <c r="AA5557" t="s">
        <v>21</v>
      </c>
      <c r="AB5557" t="s">
        <v>10</v>
      </c>
      <c r="AC5557" t="s">
        <v>26</v>
      </c>
      <c r="AD5557">
        <v>107.7</v>
      </c>
      <c r="AE5557">
        <v>7320.9</v>
      </c>
      <c r="AF5557">
        <v>0</v>
      </c>
      <c r="AG5557">
        <v>0</v>
      </c>
      <c r="AH5557">
        <v>1632.68</v>
      </c>
      <c r="AI5557">
        <v>8953.58</v>
      </c>
      <c r="AJ5557" t="s">
        <v>17</v>
      </c>
      <c r="AM5557" t="str">
        <f t="shared" si="258"/>
        <v>VIP</v>
      </c>
      <c r="AN5557" t="str">
        <f t="shared" si="259"/>
        <v>No</v>
      </c>
      <c r="AO5557" t="str" cm="1">
        <f t="array" ref="AO5557">_xlfn.IFS($C5557&lt;36,"Youth", $C5557&lt;66, "Middle_age", $C5557&gt;65, "Old")</f>
        <v>Youth</v>
      </c>
      <c r="AP5557" t="str">
        <f t="shared" si="260"/>
        <v>6 năm</v>
      </c>
    </row>
    <row r="5558" spans="1:42" x14ac:dyDescent="0.35">
      <c r="A5558" t="s">
        <v>6714</v>
      </c>
      <c r="B5558" t="s">
        <v>19</v>
      </c>
      <c r="C5558">
        <v>39</v>
      </c>
      <c r="D5558" t="s">
        <v>13</v>
      </c>
      <c r="E5558">
        <v>0</v>
      </c>
      <c r="F5558" t="s">
        <v>3032</v>
      </c>
      <c r="G5558">
        <v>95476</v>
      </c>
      <c r="H5558">
        <v>38.254849999999998</v>
      </c>
      <c r="I5558">
        <v>-122.461799</v>
      </c>
      <c r="J5558">
        <v>0</v>
      </c>
      <c r="K5558" s="1">
        <v>3</v>
      </c>
      <c r="L5558" t="s">
        <v>12</v>
      </c>
      <c r="M5558" t="s">
        <v>10</v>
      </c>
      <c r="N5558">
        <v>6.97</v>
      </c>
      <c r="O5558" t="s">
        <v>10</v>
      </c>
      <c r="P5558" t="s">
        <v>10</v>
      </c>
      <c r="Q5558" t="s">
        <v>25</v>
      </c>
      <c r="R5558">
        <v>14</v>
      </c>
      <c r="S5558" t="s">
        <v>13</v>
      </c>
      <c r="T5558" t="s">
        <v>13</v>
      </c>
      <c r="U5558" t="s">
        <v>13</v>
      </c>
      <c r="V5558" t="s">
        <v>13</v>
      </c>
      <c r="W5558" t="s">
        <v>13</v>
      </c>
      <c r="X5558" t="s">
        <v>13</v>
      </c>
      <c r="Y5558" t="s">
        <v>13</v>
      </c>
      <c r="Z5558" t="s">
        <v>10</v>
      </c>
      <c r="AA5558" t="s">
        <v>21</v>
      </c>
      <c r="AB5558" t="s">
        <v>13</v>
      </c>
      <c r="AC5558" t="s">
        <v>26</v>
      </c>
      <c r="AD5558">
        <v>74.5</v>
      </c>
      <c r="AE5558">
        <v>217.45</v>
      </c>
      <c r="AF5558">
        <v>0</v>
      </c>
      <c r="AG5558">
        <v>0</v>
      </c>
      <c r="AH5558">
        <v>20.91</v>
      </c>
      <c r="AI5558">
        <v>238.36</v>
      </c>
      <c r="AJ5558" t="s">
        <v>68</v>
      </c>
      <c r="AM5558" t="str">
        <f t="shared" si="258"/>
        <v>Joined</v>
      </c>
      <c r="AN5558" t="str">
        <f t="shared" si="259"/>
        <v>No</v>
      </c>
      <c r="AO5558" t="str" cm="1">
        <f t="array" ref="AO5558">_xlfn.IFS($C5558&lt;36,"Youth", $C5558&lt;66, "Middle_age", $C5558&gt;65, "Old")</f>
        <v>Middle_age</v>
      </c>
      <c r="AP5558" t="str">
        <f t="shared" si="260"/>
        <v>1 năm</v>
      </c>
    </row>
    <row r="5559" spans="1:42" x14ac:dyDescent="0.35">
      <c r="A5559" t="s">
        <v>6715</v>
      </c>
      <c r="B5559" t="s">
        <v>19</v>
      </c>
      <c r="C5559">
        <v>52</v>
      </c>
      <c r="D5559" t="s">
        <v>13</v>
      </c>
      <c r="E5559">
        <v>0</v>
      </c>
      <c r="F5559" t="s">
        <v>2507</v>
      </c>
      <c r="G5559">
        <v>93546</v>
      </c>
      <c r="H5559">
        <v>37.550074000000002</v>
      </c>
      <c r="I5559">
        <v>-118.83716699999999</v>
      </c>
      <c r="J5559">
        <v>0</v>
      </c>
      <c r="K5559" s="1">
        <v>58</v>
      </c>
      <c r="L5559" t="s">
        <v>12</v>
      </c>
      <c r="M5559" t="s">
        <v>10</v>
      </c>
      <c r="N5559">
        <v>44.67</v>
      </c>
      <c r="O5559" t="s">
        <v>10</v>
      </c>
      <c r="P5559" t="s">
        <v>10</v>
      </c>
      <c r="Q5559" t="s">
        <v>25</v>
      </c>
      <c r="R5559">
        <v>8</v>
      </c>
      <c r="S5559" t="s">
        <v>13</v>
      </c>
      <c r="T5559" t="s">
        <v>13</v>
      </c>
      <c r="U5559" t="s">
        <v>13</v>
      </c>
      <c r="V5559" t="s">
        <v>10</v>
      </c>
      <c r="W5559" t="s">
        <v>13</v>
      </c>
      <c r="X5559" t="s">
        <v>13</v>
      </c>
      <c r="Y5559" t="s">
        <v>13</v>
      </c>
      <c r="Z5559" t="s">
        <v>10</v>
      </c>
      <c r="AA5559" t="s">
        <v>21</v>
      </c>
      <c r="AB5559" t="s">
        <v>13</v>
      </c>
      <c r="AC5559" t="s">
        <v>26</v>
      </c>
      <c r="AD5559">
        <v>80.650000000000006</v>
      </c>
      <c r="AE5559">
        <v>4807.3500000000004</v>
      </c>
      <c r="AF5559">
        <v>0</v>
      </c>
      <c r="AG5559">
        <v>0</v>
      </c>
      <c r="AH5559">
        <v>2590.86</v>
      </c>
      <c r="AI5559">
        <v>7398.21</v>
      </c>
      <c r="AJ5559" t="s">
        <v>17</v>
      </c>
      <c r="AM5559" t="str">
        <f t="shared" si="258"/>
        <v>VIP</v>
      </c>
      <c r="AN5559" t="str">
        <f t="shared" si="259"/>
        <v>No</v>
      </c>
      <c r="AO5559" t="str" cm="1">
        <f t="array" ref="AO5559">_xlfn.IFS($C5559&lt;36,"Youth", $C5559&lt;66, "Middle_age", $C5559&gt;65, "Old")</f>
        <v>Middle_age</v>
      </c>
      <c r="AP5559" t="str">
        <f t="shared" si="260"/>
        <v>5 năm</v>
      </c>
    </row>
    <row r="5560" spans="1:42" x14ac:dyDescent="0.35">
      <c r="A5560" t="s">
        <v>6716</v>
      </c>
      <c r="B5560" t="s">
        <v>9</v>
      </c>
      <c r="C5560">
        <v>43</v>
      </c>
      <c r="D5560" t="s">
        <v>13</v>
      </c>
      <c r="E5560">
        <v>1</v>
      </c>
      <c r="F5560" t="s">
        <v>2504</v>
      </c>
      <c r="G5560">
        <v>91350</v>
      </c>
      <c r="H5560">
        <v>34.502431999999999</v>
      </c>
      <c r="I5560">
        <v>-118.41459</v>
      </c>
      <c r="J5560">
        <v>0</v>
      </c>
      <c r="K5560" s="1">
        <v>19</v>
      </c>
      <c r="L5560" t="s">
        <v>12</v>
      </c>
      <c r="M5560" t="s">
        <v>10</v>
      </c>
      <c r="N5560">
        <v>28.35</v>
      </c>
      <c r="O5560" t="s">
        <v>13</v>
      </c>
      <c r="P5560" t="s">
        <v>10</v>
      </c>
      <c r="Q5560" t="s">
        <v>25</v>
      </c>
      <c r="R5560">
        <v>19</v>
      </c>
      <c r="S5560" t="s">
        <v>10</v>
      </c>
      <c r="T5560" t="s">
        <v>13</v>
      </c>
      <c r="U5560" t="s">
        <v>10</v>
      </c>
      <c r="V5560" t="s">
        <v>10</v>
      </c>
      <c r="W5560" t="s">
        <v>10</v>
      </c>
      <c r="X5560" t="s">
        <v>10</v>
      </c>
      <c r="Y5560" t="s">
        <v>10</v>
      </c>
      <c r="Z5560" t="s">
        <v>13</v>
      </c>
      <c r="AA5560" t="s">
        <v>21</v>
      </c>
      <c r="AB5560" t="s">
        <v>10</v>
      </c>
      <c r="AC5560" t="s">
        <v>26</v>
      </c>
      <c r="AD5560">
        <v>106.6</v>
      </c>
      <c r="AE5560">
        <v>1934.45</v>
      </c>
      <c r="AF5560">
        <v>21.72</v>
      </c>
      <c r="AG5560">
        <v>40</v>
      </c>
      <c r="AH5560">
        <v>538.65</v>
      </c>
      <c r="AI5560">
        <v>2491.38</v>
      </c>
      <c r="AJ5560" t="s">
        <v>27</v>
      </c>
      <c r="AK5560" t="s">
        <v>33</v>
      </c>
      <c r="AL5560" t="s">
        <v>37</v>
      </c>
      <c r="AM5560" t="str">
        <f t="shared" si="258"/>
        <v>Churned</v>
      </c>
      <c r="AN5560" t="str">
        <f t="shared" si="259"/>
        <v>Yes</v>
      </c>
      <c r="AO5560" t="str" cm="1">
        <f t="array" ref="AO5560">_xlfn.IFS($C5560&lt;36,"Youth", $C5560&lt;66, "Middle_age", $C5560&gt;65, "Old")</f>
        <v>Middle_age</v>
      </c>
      <c r="AP5560" t="str">
        <f t="shared" si="260"/>
        <v>2 năm</v>
      </c>
    </row>
    <row r="5561" spans="1:42" x14ac:dyDescent="0.35">
      <c r="A5561" t="s">
        <v>6717</v>
      </c>
      <c r="B5561" t="s">
        <v>9</v>
      </c>
      <c r="C5561">
        <v>41</v>
      </c>
      <c r="D5561" t="s">
        <v>13</v>
      </c>
      <c r="E5561">
        <v>0</v>
      </c>
      <c r="F5561" t="s">
        <v>121</v>
      </c>
      <c r="G5561">
        <v>92121</v>
      </c>
      <c r="H5561">
        <v>32.898612999999997</v>
      </c>
      <c r="I5561">
        <v>-117.20293700000001</v>
      </c>
      <c r="J5561">
        <v>0</v>
      </c>
      <c r="K5561" s="1">
        <v>1</v>
      </c>
      <c r="L5561" t="s">
        <v>24</v>
      </c>
      <c r="M5561" t="s">
        <v>10</v>
      </c>
      <c r="N5561">
        <v>22.11</v>
      </c>
      <c r="O5561" t="s">
        <v>13</v>
      </c>
      <c r="P5561" t="s">
        <v>10</v>
      </c>
      <c r="Q5561" t="s">
        <v>49</v>
      </c>
      <c r="R5561">
        <v>18</v>
      </c>
      <c r="S5561" t="s">
        <v>13</v>
      </c>
      <c r="T5561" t="s">
        <v>13</v>
      </c>
      <c r="U5561" t="s">
        <v>13</v>
      </c>
      <c r="V5561" t="s">
        <v>13</v>
      </c>
      <c r="W5561" t="s">
        <v>13</v>
      </c>
      <c r="X5561" t="s">
        <v>13</v>
      </c>
      <c r="Y5561" t="s">
        <v>13</v>
      </c>
      <c r="Z5561" t="s">
        <v>13</v>
      </c>
      <c r="AA5561" t="s">
        <v>21</v>
      </c>
      <c r="AB5561" t="s">
        <v>13</v>
      </c>
      <c r="AC5561" t="s">
        <v>26</v>
      </c>
      <c r="AD5561">
        <v>-9</v>
      </c>
      <c r="AE5561">
        <v>45.8</v>
      </c>
      <c r="AF5561">
        <v>0</v>
      </c>
      <c r="AG5561">
        <v>10</v>
      </c>
      <c r="AH5561">
        <v>22.11</v>
      </c>
      <c r="AI5561">
        <v>77.91</v>
      </c>
      <c r="AJ5561" t="s">
        <v>27</v>
      </c>
      <c r="AK5561" t="s">
        <v>28</v>
      </c>
      <c r="AL5561" t="s">
        <v>74</v>
      </c>
      <c r="AM5561" t="str">
        <f t="shared" si="258"/>
        <v>Churned</v>
      </c>
      <c r="AN5561" t="str">
        <f t="shared" si="259"/>
        <v>No</v>
      </c>
      <c r="AO5561" t="str" cm="1">
        <f t="array" ref="AO5561">_xlfn.IFS($C5561&lt;36,"Youth", $C5561&lt;66, "Middle_age", $C5561&gt;65, "Old")</f>
        <v>Middle_age</v>
      </c>
      <c r="AP5561" t="str">
        <f t="shared" si="260"/>
        <v>1 năm</v>
      </c>
    </row>
    <row r="5562" spans="1:42" x14ac:dyDescent="0.35">
      <c r="A5562" t="s">
        <v>6718</v>
      </c>
      <c r="B5562" t="s">
        <v>9</v>
      </c>
      <c r="C5562">
        <v>69</v>
      </c>
      <c r="D5562" t="s">
        <v>10</v>
      </c>
      <c r="E5562">
        <v>1</v>
      </c>
      <c r="F5562" t="s">
        <v>121</v>
      </c>
      <c r="G5562">
        <v>92114</v>
      </c>
      <c r="H5562">
        <v>32.707892000000001</v>
      </c>
      <c r="I5562">
        <v>-117.05512</v>
      </c>
      <c r="J5562">
        <v>9</v>
      </c>
      <c r="K5562" s="1">
        <v>24</v>
      </c>
      <c r="L5562" t="s">
        <v>12</v>
      </c>
      <c r="M5562" t="s">
        <v>10</v>
      </c>
      <c r="N5562">
        <v>20.78</v>
      </c>
      <c r="O5562" t="s">
        <v>13</v>
      </c>
      <c r="P5562" t="s">
        <v>10</v>
      </c>
      <c r="Q5562" t="s">
        <v>25</v>
      </c>
      <c r="R5562">
        <v>23</v>
      </c>
      <c r="S5562" t="s">
        <v>13</v>
      </c>
      <c r="T5562" t="s">
        <v>13</v>
      </c>
      <c r="U5562" t="s">
        <v>10</v>
      </c>
      <c r="V5562" t="s">
        <v>13</v>
      </c>
      <c r="W5562" t="s">
        <v>10</v>
      </c>
      <c r="X5562" t="s">
        <v>10</v>
      </c>
      <c r="Y5562" t="s">
        <v>10</v>
      </c>
      <c r="Z5562" t="s">
        <v>10</v>
      </c>
      <c r="AA5562" t="s">
        <v>43</v>
      </c>
      <c r="AB5562" t="s">
        <v>10</v>
      </c>
      <c r="AC5562" t="s">
        <v>26</v>
      </c>
      <c r="AD5562">
        <v>96.55</v>
      </c>
      <c r="AE5562">
        <v>2263.4499999999998</v>
      </c>
      <c r="AF5562">
        <v>0</v>
      </c>
      <c r="AG5562">
        <v>0</v>
      </c>
      <c r="AH5562">
        <v>498.72</v>
      </c>
      <c r="AI5562">
        <v>2762.17</v>
      </c>
      <c r="AJ5562" t="s">
        <v>17</v>
      </c>
      <c r="AM5562" t="str">
        <f t="shared" si="258"/>
        <v>Stayed</v>
      </c>
      <c r="AN5562" t="str">
        <f t="shared" si="259"/>
        <v>Yes</v>
      </c>
      <c r="AO5562" t="str" cm="1">
        <f t="array" ref="AO5562">_xlfn.IFS($C5562&lt;36,"Youth", $C5562&lt;66, "Middle_age", $C5562&gt;65, "Old")</f>
        <v>Old</v>
      </c>
      <c r="AP5562" t="str">
        <f t="shared" si="260"/>
        <v>2 năm</v>
      </c>
    </row>
    <row r="5563" spans="1:42" x14ac:dyDescent="0.35">
      <c r="A5563" t="s">
        <v>6719</v>
      </c>
      <c r="B5563" t="s">
        <v>9</v>
      </c>
      <c r="C5563">
        <v>27</v>
      </c>
      <c r="D5563" t="s">
        <v>13</v>
      </c>
      <c r="E5563">
        <v>0</v>
      </c>
      <c r="F5563" t="s">
        <v>3252</v>
      </c>
      <c r="G5563">
        <v>95525</v>
      </c>
      <c r="H5563">
        <v>40.943379999999998</v>
      </c>
      <c r="I5563">
        <v>-123.831799</v>
      </c>
      <c r="J5563">
        <v>0</v>
      </c>
      <c r="K5563" s="1">
        <v>18</v>
      </c>
      <c r="L5563" t="s">
        <v>12</v>
      </c>
      <c r="M5563" t="s">
        <v>10</v>
      </c>
      <c r="N5563">
        <v>24.4</v>
      </c>
      <c r="O5563" t="s">
        <v>10</v>
      </c>
      <c r="P5563" t="s">
        <v>10</v>
      </c>
      <c r="Q5563" t="s">
        <v>25</v>
      </c>
      <c r="R5563">
        <v>71</v>
      </c>
      <c r="S5563" t="s">
        <v>13</v>
      </c>
      <c r="T5563" t="s">
        <v>13</v>
      </c>
      <c r="U5563" t="s">
        <v>13</v>
      </c>
      <c r="V5563" t="s">
        <v>13</v>
      </c>
      <c r="W5563" t="s">
        <v>10</v>
      </c>
      <c r="X5563" t="s">
        <v>13</v>
      </c>
      <c r="Y5563" t="s">
        <v>10</v>
      </c>
      <c r="Z5563" t="s">
        <v>10</v>
      </c>
      <c r="AA5563" t="s">
        <v>21</v>
      </c>
      <c r="AB5563" t="s">
        <v>10</v>
      </c>
      <c r="AC5563" t="s">
        <v>26</v>
      </c>
      <c r="AD5563">
        <v>85.2</v>
      </c>
      <c r="AE5563">
        <v>1553.9</v>
      </c>
      <c r="AF5563">
        <v>0</v>
      </c>
      <c r="AG5563">
        <v>0</v>
      </c>
      <c r="AH5563">
        <v>439.2</v>
      </c>
      <c r="AI5563">
        <v>1993.1</v>
      </c>
      <c r="AJ5563" t="s">
        <v>27</v>
      </c>
      <c r="AK5563" t="s">
        <v>79</v>
      </c>
      <c r="AL5563" t="s">
        <v>80</v>
      </c>
      <c r="AM5563" t="str">
        <f t="shared" si="258"/>
        <v>Churned</v>
      </c>
      <c r="AN5563" t="str">
        <f t="shared" si="259"/>
        <v>No</v>
      </c>
      <c r="AO5563" t="str" cm="1">
        <f t="array" ref="AO5563">_xlfn.IFS($C5563&lt;36,"Youth", $C5563&lt;66, "Middle_age", $C5563&gt;65, "Old")</f>
        <v>Youth</v>
      </c>
      <c r="AP5563" t="str">
        <f t="shared" si="260"/>
        <v>2 năm</v>
      </c>
    </row>
    <row r="5564" spans="1:42" x14ac:dyDescent="0.35">
      <c r="A5564" t="s">
        <v>6720</v>
      </c>
      <c r="B5564" t="s">
        <v>19</v>
      </c>
      <c r="C5564">
        <v>59</v>
      </c>
      <c r="D5564" t="s">
        <v>10</v>
      </c>
      <c r="E5564">
        <v>0</v>
      </c>
      <c r="F5564" t="s">
        <v>971</v>
      </c>
      <c r="G5564">
        <v>92260</v>
      </c>
      <c r="H5564">
        <v>33.694501000000002</v>
      </c>
      <c r="I5564">
        <v>-116.412711</v>
      </c>
      <c r="J5564">
        <v>1</v>
      </c>
      <c r="K5564" s="1">
        <v>51</v>
      </c>
      <c r="L5564" t="s">
        <v>12</v>
      </c>
      <c r="M5564" t="s">
        <v>10</v>
      </c>
      <c r="N5564">
        <v>31.66</v>
      </c>
      <c r="O5564" t="s">
        <v>13</v>
      </c>
      <c r="P5564" t="s">
        <v>10</v>
      </c>
      <c r="Q5564" t="s">
        <v>14</v>
      </c>
      <c r="R5564">
        <v>3</v>
      </c>
      <c r="S5564" t="s">
        <v>10</v>
      </c>
      <c r="T5564" t="s">
        <v>13</v>
      </c>
      <c r="U5564" t="s">
        <v>13</v>
      </c>
      <c r="V5564" t="s">
        <v>10</v>
      </c>
      <c r="W5564" t="s">
        <v>10</v>
      </c>
      <c r="X5564" t="s">
        <v>10</v>
      </c>
      <c r="Y5564" t="s">
        <v>10</v>
      </c>
      <c r="Z5564" t="s">
        <v>10</v>
      </c>
      <c r="AA5564" t="s">
        <v>15</v>
      </c>
      <c r="AB5564" t="s">
        <v>10</v>
      </c>
      <c r="AC5564" t="s">
        <v>26</v>
      </c>
      <c r="AD5564">
        <v>76.400000000000006</v>
      </c>
      <c r="AE5564">
        <v>3966.3</v>
      </c>
      <c r="AF5564">
        <v>0</v>
      </c>
      <c r="AG5564">
        <v>0</v>
      </c>
      <c r="AH5564">
        <v>1614.66</v>
      </c>
      <c r="AI5564">
        <v>5580.96</v>
      </c>
      <c r="AJ5564" t="s">
        <v>17</v>
      </c>
      <c r="AM5564" t="str">
        <f t="shared" si="258"/>
        <v>VIP</v>
      </c>
      <c r="AN5564" t="str">
        <f t="shared" si="259"/>
        <v>No</v>
      </c>
      <c r="AO5564" t="str" cm="1">
        <f t="array" ref="AO5564">_xlfn.IFS($C5564&lt;36,"Youth", $C5564&lt;66, "Middle_age", $C5564&gt;65, "Old")</f>
        <v>Middle_age</v>
      </c>
      <c r="AP5564" t="str">
        <f t="shared" si="260"/>
        <v>5 năm</v>
      </c>
    </row>
    <row r="5565" spans="1:42" x14ac:dyDescent="0.35">
      <c r="A5565" t="s">
        <v>6721</v>
      </c>
      <c r="B5565" t="s">
        <v>19</v>
      </c>
      <c r="C5565">
        <v>38</v>
      </c>
      <c r="D5565" t="s">
        <v>10</v>
      </c>
      <c r="E5565">
        <v>0</v>
      </c>
      <c r="F5565" t="s">
        <v>3785</v>
      </c>
      <c r="G5565">
        <v>93230</v>
      </c>
      <c r="H5565">
        <v>36.292230000000004</v>
      </c>
      <c r="I5565">
        <v>-119.622676</v>
      </c>
      <c r="J5565">
        <v>6</v>
      </c>
      <c r="K5565" s="1">
        <v>45</v>
      </c>
      <c r="L5565" t="s">
        <v>46</v>
      </c>
      <c r="M5565" t="s">
        <v>10</v>
      </c>
      <c r="N5565">
        <v>9.91</v>
      </c>
      <c r="O5565" t="s">
        <v>13</v>
      </c>
      <c r="P5565" t="s">
        <v>10</v>
      </c>
      <c r="Q5565" t="s">
        <v>14</v>
      </c>
      <c r="R5565">
        <v>19</v>
      </c>
      <c r="S5565" t="s">
        <v>10</v>
      </c>
      <c r="T5565" t="s">
        <v>10</v>
      </c>
      <c r="U5565" t="s">
        <v>10</v>
      </c>
      <c r="V5565" t="s">
        <v>13</v>
      </c>
      <c r="W5565" t="s">
        <v>10</v>
      </c>
      <c r="X5565" t="s">
        <v>10</v>
      </c>
      <c r="Y5565" t="s">
        <v>10</v>
      </c>
      <c r="Z5565" t="s">
        <v>10</v>
      </c>
      <c r="AA5565" t="s">
        <v>15</v>
      </c>
      <c r="AB5565" t="s">
        <v>13</v>
      </c>
      <c r="AC5565" t="s">
        <v>26</v>
      </c>
      <c r="AD5565">
        <v>78.8</v>
      </c>
      <c r="AE5565">
        <v>3597.5</v>
      </c>
      <c r="AF5565">
        <v>23.28</v>
      </c>
      <c r="AG5565">
        <v>0</v>
      </c>
      <c r="AH5565">
        <v>445.95</v>
      </c>
      <c r="AI5565">
        <v>4020.17</v>
      </c>
      <c r="AJ5565" t="s">
        <v>17</v>
      </c>
      <c r="AM5565" t="str">
        <f t="shared" si="258"/>
        <v>VIP</v>
      </c>
      <c r="AN5565" t="str">
        <f t="shared" si="259"/>
        <v>No</v>
      </c>
      <c r="AO5565" t="str" cm="1">
        <f t="array" ref="AO5565">_xlfn.IFS($C5565&lt;36,"Youth", $C5565&lt;66, "Middle_age", $C5565&gt;65, "Old")</f>
        <v>Middle_age</v>
      </c>
      <c r="AP5565" t="str">
        <f t="shared" si="260"/>
        <v>4 năm</v>
      </c>
    </row>
    <row r="5566" spans="1:42" x14ac:dyDescent="0.35">
      <c r="A5566" t="s">
        <v>6722</v>
      </c>
      <c r="B5566" t="s">
        <v>9</v>
      </c>
      <c r="C5566">
        <v>27</v>
      </c>
      <c r="D5566" t="s">
        <v>10</v>
      </c>
      <c r="E5566">
        <v>1</v>
      </c>
      <c r="F5566" t="s">
        <v>3948</v>
      </c>
      <c r="G5566">
        <v>96108</v>
      </c>
      <c r="H5566">
        <v>41.750354000000002</v>
      </c>
      <c r="I5566">
        <v>-120.403885</v>
      </c>
      <c r="J5566">
        <v>1</v>
      </c>
      <c r="K5566" s="1">
        <v>61</v>
      </c>
      <c r="L5566" t="s">
        <v>46</v>
      </c>
      <c r="M5566" t="s">
        <v>10</v>
      </c>
      <c r="N5566">
        <v>26.7</v>
      </c>
      <c r="O5566" t="s">
        <v>10</v>
      </c>
      <c r="P5566" t="s">
        <v>10</v>
      </c>
      <c r="Q5566" t="s">
        <v>49</v>
      </c>
      <c r="R5566">
        <v>30</v>
      </c>
      <c r="S5566" t="s">
        <v>10</v>
      </c>
      <c r="T5566" t="s">
        <v>10</v>
      </c>
      <c r="U5566" t="s">
        <v>13</v>
      </c>
      <c r="V5566" t="s">
        <v>13</v>
      </c>
      <c r="W5566" t="s">
        <v>13</v>
      </c>
      <c r="X5566" t="s">
        <v>13</v>
      </c>
      <c r="Y5566" t="s">
        <v>13</v>
      </c>
      <c r="Z5566" t="s">
        <v>13</v>
      </c>
      <c r="AA5566" t="s">
        <v>21</v>
      </c>
      <c r="AB5566" t="s">
        <v>13</v>
      </c>
      <c r="AC5566" t="s">
        <v>26</v>
      </c>
      <c r="AD5566">
        <v>59.8</v>
      </c>
      <c r="AE5566">
        <v>3641.5</v>
      </c>
      <c r="AF5566">
        <v>0</v>
      </c>
      <c r="AG5566">
        <v>100</v>
      </c>
      <c r="AH5566">
        <v>1628.7</v>
      </c>
      <c r="AI5566">
        <v>5370.2</v>
      </c>
      <c r="AJ5566" t="s">
        <v>17</v>
      </c>
      <c r="AM5566" t="str">
        <f t="shared" si="258"/>
        <v>VIP</v>
      </c>
      <c r="AN5566" t="str">
        <f t="shared" si="259"/>
        <v>Yes</v>
      </c>
      <c r="AO5566" t="str" cm="1">
        <f t="array" ref="AO5566">_xlfn.IFS($C5566&lt;36,"Youth", $C5566&lt;66, "Middle_age", $C5566&gt;65, "Old")</f>
        <v>Youth</v>
      </c>
      <c r="AP5566" t="str">
        <f t="shared" si="260"/>
        <v>6 năm</v>
      </c>
    </row>
    <row r="5567" spans="1:42" x14ac:dyDescent="0.35">
      <c r="A5567" t="s">
        <v>6723</v>
      </c>
      <c r="B5567" t="s">
        <v>9</v>
      </c>
      <c r="C5567">
        <v>62</v>
      </c>
      <c r="D5567" t="s">
        <v>13</v>
      </c>
      <c r="E5567">
        <v>0</v>
      </c>
      <c r="F5567" t="s">
        <v>20</v>
      </c>
      <c r="G5567">
        <v>91203</v>
      </c>
      <c r="H5567">
        <v>34.153337999999998</v>
      </c>
      <c r="I5567">
        <v>-118.262974</v>
      </c>
      <c r="J5567">
        <v>0</v>
      </c>
      <c r="K5567" s="1">
        <v>1</v>
      </c>
      <c r="L5567" t="s">
        <v>24</v>
      </c>
      <c r="M5567" t="s">
        <v>10</v>
      </c>
      <c r="N5567">
        <v>48.25</v>
      </c>
      <c r="O5567" t="s">
        <v>13</v>
      </c>
      <c r="P5567" t="s">
        <v>13</v>
      </c>
      <c r="AA5567" t="s">
        <v>21</v>
      </c>
      <c r="AB5567" t="s">
        <v>10</v>
      </c>
      <c r="AC5567" t="s">
        <v>16</v>
      </c>
      <c r="AD5567">
        <v>20.2</v>
      </c>
      <c r="AE5567">
        <v>20.2</v>
      </c>
      <c r="AF5567">
        <v>0</v>
      </c>
      <c r="AG5567">
        <v>0</v>
      </c>
      <c r="AH5567">
        <v>48.25</v>
      </c>
      <c r="AI5567">
        <v>68.45</v>
      </c>
      <c r="AJ5567" t="s">
        <v>27</v>
      </c>
      <c r="AK5567" t="s">
        <v>87</v>
      </c>
      <c r="AL5567" t="s">
        <v>88</v>
      </c>
      <c r="AM5567" t="str">
        <f t="shared" si="258"/>
        <v>Churned</v>
      </c>
      <c r="AN5567" t="str">
        <f t="shared" si="259"/>
        <v>No</v>
      </c>
      <c r="AO5567" t="str" cm="1">
        <f t="array" ref="AO5567">_xlfn.IFS($C5567&lt;36,"Youth", $C5567&lt;66, "Middle_age", $C5567&gt;65, "Old")</f>
        <v>Middle_age</v>
      </c>
      <c r="AP5567" t="str">
        <f t="shared" si="260"/>
        <v>1 năm</v>
      </c>
    </row>
    <row r="5568" spans="1:42" x14ac:dyDescent="0.35">
      <c r="A5568" t="s">
        <v>6724</v>
      </c>
      <c r="B5568" t="s">
        <v>9</v>
      </c>
      <c r="C5568">
        <v>27</v>
      </c>
      <c r="D5568" t="s">
        <v>10</v>
      </c>
      <c r="E5568">
        <v>0</v>
      </c>
      <c r="F5568" t="s">
        <v>2167</v>
      </c>
      <c r="G5568">
        <v>91789</v>
      </c>
      <c r="H5568">
        <v>34.018354000000002</v>
      </c>
      <c r="I5568">
        <v>-117.85492000000001</v>
      </c>
      <c r="J5568">
        <v>1</v>
      </c>
      <c r="K5568" s="1">
        <v>33</v>
      </c>
      <c r="L5568" t="s">
        <v>12</v>
      </c>
      <c r="M5568" t="s">
        <v>10</v>
      </c>
      <c r="N5568">
        <v>15.45</v>
      </c>
      <c r="O5568" t="s">
        <v>13</v>
      </c>
      <c r="P5568" t="s">
        <v>10</v>
      </c>
      <c r="Q5568" t="s">
        <v>14</v>
      </c>
      <c r="R5568">
        <v>59</v>
      </c>
      <c r="S5568" t="s">
        <v>13</v>
      </c>
      <c r="T5568" t="s">
        <v>10</v>
      </c>
      <c r="U5568" t="s">
        <v>13</v>
      </c>
      <c r="V5568" t="s">
        <v>10</v>
      </c>
      <c r="W5568" t="s">
        <v>13</v>
      </c>
      <c r="X5568" t="s">
        <v>13</v>
      </c>
      <c r="Y5568" t="s">
        <v>13</v>
      </c>
      <c r="Z5568" t="s">
        <v>10</v>
      </c>
      <c r="AA5568" t="s">
        <v>15</v>
      </c>
      <c r="AB5568" t="s">
        <v>10</v>
      </c>
      <c r="AC5568" t="s">
        <v>16</v>
      </c>
      <c r="AD5568">
        <v>53.75</v>
      </c>
      <c r="AE5568">
        <v>1857.3</v>
      </c>
      <c r="AF5568">
        <v>0</v>
      </c>
      <c r="AG5568">
        <v>0</v>
      </c>
      <c r="AH5568">
        <v>509.85</v>
      </c>
      <c r="AI5568">
        <v>2367.15</v>
      </c>
      <c r="AJ5568" t="s">
        <v>17</v>
      </c>
      <c r="AM5568" t="str">
        <f t="shared" si="258"/>
        <v>Stayed</v>
      </c>
      <c r="AN5568" t="str">
        <f t="shared" si="259"/>
        <v>No</v>
      </c>
      <c r="AO5568" t="str" cm="1">
        <f t="array" ref="AO5568">_xlfn.IFS($C5568&lt;36,"Youth", $C5568&lt;66, "Middle_age", $C5568&gt;65, "Old")</f>
        <v>Youth</v>
      </c>
      <c r="AP5568" t="str">
        <f t="shared" si="260"/>
        <v>3 năm</v>
      </c>
    </row>
    <row r="5569" spans="1:42" x14ac:dyDescent="0.35">
      <c r="A5569" t="s">
        <v>6725</v>
      </c>
      <c r="B5569" t="s">
        <v>19</v>
      </c>
      <c r="C5569">
        <v>19</v>
      </c>
      <c r="D5569" t="s">
        <v>13</v>
      </c>
      <c r="E5569">
        <v>0</v>
      </c>
      <c r="F5569" t="s">
        <v>668</v>
      </c>
      <c r="G5569">
        <v>91352</v>
      </c>
      <c r="H5569">
        <v>34.231053000000003</v>
      </c>
      <c r="I5569">
        <v>-118.338307</v>
      </c>
      <c r="J5569">
        <v>0</v>
      </c>
      <c r="K5569" s="1">
        <v>2</v>
      </c>
      <c r="L5569" t="s">
        <v>12</v>
      </c>
      <c r="M5569" t="s">
        <v>10</v>
      </c>
      <c r="N5569">
        <v>49.81</v>
      </c>
      <c r="O5569" t="s">
        <v>13</v>
      </c>
      <c r="P5569" t="s">
        <v>10</v>
      </c>
      <c r="Q5569" t="s">
        <v>49</v>
      </c>
      <c r="R5569">
        <v>41</v>
      </c>
      <c r="S5569" t="s">
        <v>13</v>
      </c>
      <c r="T5569" t="s">
        <v>13</v>
      </c>
      <c r="U5569" t="s">
        <v>13</v>
      </c>
      <c r="V5569" t="s">
        <v>13</v>
      </c>
      <c r="W5569" t="s">
        <v>13</v>
      </c>
      <c r="X5569" t="s">
        <v>13</v>
      </c>
      <c r="Y5569" t="s">
        <v>10</v>
      </c>
      <c r="Z5569" t="s">
        <v>10</v>
      </c>
      <c r="AA5569" t="s">
        <v>21</v>
      </c>
      <c r="AB5569" t="s">
        <v>10</v>
      </c>
      <c r="AC5569" t="s">
        <v>16</v>
      </c>
      <c r="AD5569">
        <v>-7</v>
      </c>
      <c r="AE5569">
        <v>84.5</v>
      </c>
      <c r="AF5569">
        <v>0</v>
      </c>
      <c r="AG5569">
        <v>0</v>
      </c>
      <c r="AH5569">
        <v>99.62</v>
      </c>
      <c r="AI5569">
        <v>184.12</v>
      </c>
      <c r="AJ5569" t="s">
        <v>27</v>
      </c>
      <c r="AK5569" t="s">
        <v>79</v>
      </c>
      <c r="AL5569" t="s">
        <v>80</v>
      </c>
      <c r="AM5569" t="str">
        <f t="shared" si="258"/>
        <v>Churned</v>
      </c>
      <c r="AN5569" t="str">
        <f t="shared" si="259"/>
        <v>No</v>
      </c>
      <c r="AO5569" t="str" cm="1">
        <f t="array" ref="AO5569">_xlfn.IFS($C5569&lt;36,"Youth", $C5569&lt;66, "Middle_age", $C5569&gt;65, "Old")</f>
        <v>Youth</v>
      </c>
      <c r="AP5569" t="str">
        <f t="shared" si="260"/>
        <v>1 năm</v>
      </c>
    </row>
    <row r="5570" spans="1:42" x14ac:dyDescent="0.35">
      <c r="A5570" t="s">
        <v>6726</v>
      </c>
      <c r="B5570" t="s">
        <v>9</v>
      </c>
      <c r="C5570">
        <v>24</v>
      </c>
      <c r="D5570" t="s">
        <v>10</v>
      </c>
      <c r="E5570">
        <v>0</v>
      </c>
      <c r="F5570" t="s">
        <v>4679</v>
      </c>
      <c r="G5570">
        <v>91745</v>
      </c>
      <c r="H5570">
        <v>33.998471000000002</v>
      </c>
      <c r="I5570">
        <v>-117.973758</v>
      </c>
      <c r="J5570">
        <v>1</v>
      </c>
      <c r="K5570" s="1">
        <v>8</v>
      </c>
      <c r="L5570" t="s">
        <v>12</v>
      </c>
      <c r="M5570" t="s">
        <v>10</v>
      </c>
      <c r="N5570">
        <v>11.35</v>
      </c>
      <c r="O5570" t="s">
        <v>13</v>
      </c>
      <c r="P5570" t="s">
        <v>13</v>
      </c>
      <c r="AA5570" t="s">
        <v>21</v>
      </c>
      <c r="AB5570" t="s">
        <v>13</v>
      </c>
      <c r="AC5570" t="s">
        <v>26</v>
      </c>
      <c r="AD5570">
        <v>20.149999999999999</v>
      </c>
      <c r="AE5570">
        <v>156.25</v>
      </c>
      <c r="AF5570">
        <v>0</v>
      </c>
      <c r="AG5570">
        <v>0</v>
      </c>
      <c r="AH5570">
        <v>90.8</v>
      </c>
      <c r="AI5570">
        <v>247.05</v>
      </c>
      <c r="AJ5570" t="s">
        <v>27</v>
      </c>
      <c r="AK5570" t="s">
        <v>87</v>
      </c>
      <c r="AL5570" t="s">
        <v>436</v>
      </c>
      <c r="AM5570" t="str">
        <f t="shared" si="258"/>
        <v>Churned</v>
      </c>
      <c r="AN5570" t="str">
        <f t="shared" si="259"/>
        <v>No</v>
      </c>
      <c r="AO5570" t="str" cm="1">
        <f t="array" ref="AO5570">_xlfn.IFS($C5570&lt;36,"Youth", $C5570&lt;66, "Middle_age", $C5570&gt;65, "Old")</f>
        <v>Youth</v>
      </c>
      <c r="AP5570" t="str">
        <f t="shared" si="260"/>
        <v>1 năm</v>
      </c>
    </row>
    <row r="5571" spans="1:42" x14ac:dyDescent="0.35">
      <c r="A5571" t="s">
        <v>6727</v>
      </c>
      <c r="B5571" t="s">
        <v>9</v>
      </c>
      <c r="C5571">
        <v>40</v>
      </c>
      <c r="D5571" t="s">
        <v>10</v>
      </c>
      <c r="E5571">
        <v>2</v>
      </c>
      <c r="F5571" t="s">
        <v>3155</v>
      </c>
      <c r="G5571">
        <v>96061</v>
      </c>
      <c r="H5571">
        <v>40.331975</v>
      </c>
      <c r="I5571">
        <v>-121.460674</v>
      </c>
      <c r="J5571">
        <v>4</v>
      </c>
      <c r="K5571" s="1">
        <v>26</v>
      </c>
      <c r="L5571" t="s">
        <v>12</v>
      </c>
      <c r="M5571" t="s">
        <v>10</v>
      </c>
      <c r="N5571">
        <v>12.71</v>
      </c>
      <c r="O5571" t="s">
        <v>13</v>
      </c>
      <c r="P5571" t="s">
        <v>13</v>
      </c>
      <c r="AA5571" t="s">
        <v>43</v>
      </c>
      <c r="AB5571" t="s">
        <v>13</v>
      </c>
      <c r="AC5571" t="s">
        <v>16</v>
      </c>
      <c r="AD5571">
        <v>19.649999999999999</v>
      </c>
      <c r="AE5571">
        <v>494.9</v>
      </c>
      <c r="AF5571">
        <v>0</v>
      </c>
      <c r="AG5571">
        <v>0</v>
      </c>
      <c r="AH5571">
        <v>330.46</v>
      </c>
      <c r="AI5571">
        <v>825.36</v>
      </c>
      <c r="AJ5571" t="s">
        <v>17</v>
      </c>
      <c r="AM5571" t="str">
        <f t="shared" ref="AM5571:AM5634" si="261">IF($AJ5571="Churned",$AJ5571,IF($AI5571&gt;AVERAGE($AI:$AI),"VIP",$AJ5571))</f>
        <v>Stayed</v>
      </c>
      <c r="AN5571" t="str">
        <f t="shared" ref="AN5571:AN5634" si="262">IF($E5571&gt;0,"Yes","No")</f>
        <v>Yes</v>
      </c>
      <c r="AO5571" t="str" cm="1">
        <f t="array" ref="AO5571">_xlfn.IFS($C5571&lt;36,"Youth", $C5571&lt;66, "Middle_age", $C5571&gt;65, "Old")</f>
        <v>Middle_age</v>
      </c>
      <c r="AP5571" t="str">
        <f t="shared" ref="AP5571:AP5634" si="263">IF($K5571&lt;=12, "1 năm", IF($K5571&lt;=24, "2 năm", IF($K5571&lt;=36, "3 năm", IF($K5571&lt;=48, "4 năm", IF($K5571&lt;=60, "5 năm", IF($K5571&lt;=72, "6 năm"))))))</f>
        <v>3 năm</v>
      </c>
    </row>
    <row r="5572" spans="1:42" x14ac:dyDescent="0.35">
      <c r="A5572" t="s">
        <v>6728</v>
      </c>
      <c r="B5572" t="s">
        <v>9</v>
      </c>
      <c r="C5572">
        <v>37</v>
      </c>
      <c r="D5572" t="s">
        <v>13</v>
      </c>
      <c r="E5572">
        <v>0</v>
      </c>
      <c r="F5572" t="s">
        <v>1090</v>
      </c>
      <c r="G5572">
        <v>90715</v>
      </c>
      <c r="H5572">
        <v>33.841026999999997</v>
      </c>
      <c r="I5572">
        <v>-118.078097</v>
      </c>
      <c r="J5572">
        <v>0</v>
      </c>
      <c r="K5572" s="1">
        <v>23</v>
      </c>
      <c r="L5572" t="s">
        <v>12</v>
      </c>
      <c r="M5572" t="s">
        <v>10</v>
      </c>
      <c r="N5572">
        <v>24.04</v>
      </c>
      <c r="O5572" t="s">
        <v>13</v>
      </c>
      <c r="P5572" t="s">
        <v>10</v>
      </c>
      <c r="Q5572" t="s">
        <v>25</v>
      </c>
      <c r="R5572">
        <v>22</v>
      </c>
      <c r="S5572" t="s">
        <v>10</v>
      </c>
      <c r="T5572" t="s">
        <v>13</v>
      </c>
      <c r="U5572" t="s">
        <v>13</v>
      </c>
      <c r="V5572" t="s">
        <v>13</v>
      </c>
      <c r="W5572" t="s">
        <v>13</v>
      </c>
      <c r="X5572" t="s">
        <v>13</v>
      </c>
      <c r="Y5572" t="s">
        <v>13</v>
      </c>
      <c r="Z5572" t="s">
        <v>10</v>
      </c>
      <c r="AA5572" t="s">
        <v>21</v>
      </c>
      <c r="AB5572" t="s">
        <v>10</v>
      </c>
      <c r="AC5572" t="s">
        <v>26</v>
      </c>
      <c r="AD5572">
        <v>75</v>
      </c>
      <c r="AE5572">
        <v>1778.5</v>
      </c>
      <c r="AF5572">
        <v>0</v>
      </c>
      <c r="AG5572">
        <v>0</v>
      </c>
      <c r="AH5572">
        <v>552.91999999999996</v>
      </c>
      <c r="AI5572">
        <v>2331.42</v>
      </c>
      <c r="AJ5572" t="s">
        <v>17</v>
      </c>
      <c r="AM5572" t="str">
        <f t="shared" si="261"/>
        <v>Stayed</v>
      </c>
      <c r="AN5572" t="str">
        <f t="shared" si="262"/>
        <v>No</v>
      </c>
      <c r="AO5572" t="str" cm="1">
        <f t="array" ref="AO5572">_xlfn.IFS($C5572&lt;36,"Youth", $C5572&lt;66, "Middle_age", $C5572&gt;65, "Old")</f>
        <v>Middle_age</v>
      </c>
      <c r="AP5572" t="str">
        <f t="shared" si="263"/>
        <v>2 năm</v>
      </c>
    </row>
    <row r="5573" spans="1:42" x14ac:dyDescent="0.35">
      <c r="A5573" t="s">
        <v>6729</v>
      </c>
      <c r="B5573" t="s">
        <v>19</v>
      </c>
      <c r="C5573">
        <v>49</v>
      </c>
      <c r="D5573" t="s">
        <v>13</v>
      </c>
      <c r="E5573">
        <v>0</v>
      </c>
      <c r="F5573" t="s">
        <v>1701</v>
      </c>
      <c r="G5573">
        <v>95692</v>
      </c>
      <c r="H5573">
        <v>39.043387000000003</v>
      </c>
      <c r="I5573">
        <v>-121.409837</v>
      </c>
      <c r="J5573">
        <v>0</v>
      </c>
      <c r="K5573" s="1">
        <v>1</v>
      </c>
      <c r="L5573" t="s">
        <v>24</v>
      </c>
      <c r="M5573" t="s">
        <v>13</v>
      </c>
      <c r="P5573" t="s">
        <v>10</v>
      </c>
      <c r="Q5573" t="s">
        <v>14</v>
      </c>
      <c r="R5573">
        <v>19</v>
      </c>
      <c r="S5573" t="s">
        <v>13</v>
      </c>
      <c r="T5573" t="s">
        <v>10</v>
      </c>
      <c r="U5573" t="s">
        <v>13</v>
      </c>
      <c r="V5573" t="s">
        <v>10</v>
      </c>
      <c r="W5573" t="s">
        <v>13</v>
      </c>
      <c r="X5573" t="s">
        <v>10</v>
      </c>
      <c r="Y5573" t="s">
        <v>10</v>
      </c>
      <c r="Z5573" t="s">
        <v>10</v>
      </c>
      <c r="AA5573" t="s">
        <v>21</v>
      </c>
      <c r="AB5573" t="s">
        <v>10</v>
      </c>
      <c r="AC5573" t="s">
        <v>153</v>
      </c>
      <c r="AD5573">
        <v>44.65</v>
      </c>
      <c r="AE5573">
        <v>44.65</v>
      </c>
      <c r="AF5573">
        <v>0</v>
      </c>
      <c r="AG5573">
        <v>0</v>
      </c>
      <c r="AH5573">
        <v>0</v>
      </c>
      <c r="AI5573">
        <v>44.65</v>
      </c>
      <c r="AJ5573" t="s">
        <v>27</v>
      </c>
      <c r="AK5573" t="s">
        <v>28</v>
      </c>
      <c r="AL5573" t="s">
        <v>29</v>
      </c>
      <c r="AM5573" t="str">
        <f t="shared" si="261"/>
        <v>Churned</v>
      </c>
      <c r="AN5573" t="str">
        <f t="shared" si="262"/>
        <v>No</v>
      </c>
      <c r="AO5573" t="str" cm="1">
        <f t="array" ref="AO5573">_xlfn.IFS($C5573&lt;36,"Youth", $C5573&lt;66, "Middle_age", $C5573&gt;65, "Old")</f>
        <v>Middle_age</v>
      </c>
      <c r="AP5573" t="str">
        <f t="shared" si="263"/>
        <v>1 năm</v>
      </c>
    </row>
    <row r="5574" spans="1:42" x14ac:dyDescent="0.35">
      <c r="A5574" t="s">
        <v>6730</v>
      </c>
      <c r="B5574" t="s">
        <v>9</v>
      </c>
      <c r="C5574">
        <v>32</v>
      </c>
      <c r="D5574" t="s">
        <v>13</v>
      </c>
      <c r="E5574">
        <v>0</v>
      </c>
      <c r="F5574" t="s">
        <v>114</v>
      </c>
      <c r="G5574">
        <v>95219</v>
      </c>
      <c r="H5574">
        <v>38.029729000000003</v>
      </c>
      <c r="I5574">
        <v>-121.38799899999999</v>
      </c>
      <c r="J5574">
        <v>0</v>
      </c>
      <c r="K5574" s="1">
        <v>2</v>
      </c>
      <c r="L5574" t="s">
        <v>24</v>
      </c>
      <c r="M5574" t="s">
        <v>10</v>
      </c>
      <c r="N5574">
        <v>38.51</v>
      </c>
      <c r="O5574" t="s">
        <v>10</v>
      </c>
      <c r="P5574" t="s">
        <v>10</v>
      </c>
      <c r="Q5574" t="s">
        <v>25</v>
      </c>
      <c r="R5574">
        <v>25</v>
      </c>
      <c r="S5574" t="s">
        <v>13</v>
      </c>
      <c r="T5574" t="s">
        <v>13</v>
      </c>
      <c r="U5574" t="s">
        <v>13</v>
      </c>
      <c r="V5574" t="s">
        <v>13</v>
      </c>
      <c r="W5574" t="s">
        <v>10</v>
      </c>
      <c r="X5574" t="s">
        <v>10</v>
      </c>
      <c r="Y5574" t="s">
        <v>10</v>
      </c>
      <c r="Z5574" t="s">
        <v>10</v>
      </c>
      <c r="AA5574" t="s">
        <v>21</v>
      </c>
      <c r="AB5574" t="s">
        <v>10</v>
      </c>
      <c r="AC5574" t="s">
        <v>26</v>
      </c>
      <c r="AD5574">
        <v>95.15</v>
      </c>
      <c r="AE5574">
        <v>196.9</v>
      </c>
      <c r="AF5574">
        <v>0</v>
      </c>
      <c r="AG5574">
        <v>0</v>
      </c>
      <c r="AH5574">
        <v>77.02</v>
      </c>
      <c r="AI5574">
        <v>273.92</v>
      </c>
      <c r="AJ5574" t="s">
        <v>27</v>
      </c>
      <c r="AK5574" t="s">
        <v>28</v>
      </c>
      <c r="AL5574" t="s">
        <v>74</v>
      </c>
      <c r="AM5574" t="str">
        <f t="shared" si="261"/>
        <v>Churned</v>
      </c>
      <c r="AN5574" t="str">
        <f t="shared" si="262"/>
        <v>No</v>
      </c>
      <c r="AO5574" t="str" cm="1">
        <f t="array" ref="AO5574">_xlfn.IFS($C5574&lt;36,"Youth", $C5574&lt;66, "Middle_age", $C5574&gt;65, "Old")</f>
        <v>Youth</v>
      </c>
      <c r="AP5574" t="str">
        <f t="shared" si="263"/>
        <v>1 năm</v>
      </c>
    </row>
    <row r="5575" spans="1:42" x14ac:dyDescent="0.35">
      <c r="A5575" t="s">
        <v>6731</v>
      </c>
      <c r="B5575" t="s">
        <v>19</v>
      </c>
      <c r="C5575">
        <v>79</v>
      </c>
      <c r="D5575" t="s">
        <v>10</v>
      </c>
      <c r="E5575">
        <v>0</v>
      </c>
      <c r="F5575" t="s">
        <v>105</v>
      </c>
      <c r="G5575">
        <v>90019</v>
      </c>
      <c r="H5575">
        <v>34.049841000000001</v>
      </c>
      <c r="I5575">
        <v>-118.33846</v>
      </c>
      <c r="J5575">
        <v>8</v>
      </c>
      <c r="K5575" s="1">
        <v>13</v>
      </c>
      <c r="L5575" t="s">
        <v>32</v>
      </c>
      <c r="M5575" t="s">
        <v>10</v>
      </c>
      <c r="N5575">
        <v>48.15</v>
      </c>
      <c r="O5575" t="s">
        <v>10</v>
      </c>
      <c r="P5575" t="s">
        <v>10</v>
      </c>
      <c r="Q5575" t="s">
        <v>25</v>
      </c>
      <c r="R5575">
        <v>6</v>
      </c>
      <c r="S5575" t="s">
        <v>10</v>
      </c>
      <c r="T5575" t="s">
        <v>10</v>
      </c>
      <c r="U5575" t="s">
        <v>13</v>
      </c>
      <c r="V5575" t="s">
        <v>13</v>
      </c>
      <c r="W5575" t="s">
        <v>13</v>
      </c>
      <c r="X5575" t="s">
        <v>10</v>
      </c>
      <c r="Y5575" t="s">
        <v>10</v>
      </c>
      <c r="Z5575" t="s">
        <v>10</v>
      </c>
      <c r="AA5575" t="s">
        <v>43</v>
      </c>
      <c r="AB5575" t="s">
        <v>13</v>
      </c>
      <c r="AC5575" t="s">
        <v>16</v>
      </c>
      <c r="AD5575">
        <v>93.8</v>
      </c>
      <c r="AE5575">
        <v>1261</v>
      </c>
      <c r="AF5575">
        <v>0</v>
      </c>
      <c r="AG5575">
        <v>0</v>
      </c>
      <c r="AH5575">
        <v>625.95000000000005</v>
      </c>
      <c r="AI5575">
        <v>1886.95</v>
      </c>
      <c r="AJ5575" t="s">
        <v>17</v>
      </c>
      <c r="AM5575" t="str">
        <f t="shared" si="261"/>
        <v>Stayed</v>
      </c>
      <c r="AN5575" t="str">
        <f t="shared" si="262"/>
        <v>No</v>
      </c>
      <c r="AO5575" t="str" cm="1">
        <f t="array" ref="AO5575">_xlfn.IFS($C5575&lt;36,"Youth", $C5575&lt;66, "Middle_age", $C5575&gt;65, "Old")</f>
        <v>Old</v>
      </c>
      <c r="AP5575" t="str">
        <f t="shared" si="263"/>
        <v>2 năm</v>
      </c>
    </row>
    <row r="5576" spans="1:42" x14ac:dyDescent="0.35">
      <c r="A5576" t="s">
        <v>6732</v>
      </c>
      <c r="B5576" t="s">
        <v>9</v>
      </c>
      <c r="C5576">
        <v>55</v>
      </c>
      <c r="D5576" t="s">
        <v>10</v>
      </c>
      <c r="E5576">
        <v>1</v>
      </c>
      <c r="F5576" t="s">
        <v>105</v>
      </c>
      <c r="G5576">
        <v>90004</v>
      </c>
      <c r="H5576">
        <v>34.076259</v>
      </c>
      <c r="I5576">
        <v>-118.310715</v>
      </c>
      <c r="J5576">
        <v>1</v>
      </c>
      <c r="K5576" s="1">
        <v>1</v>
      </c>
      <c r="L5576" t="s">
        <v>24</v>
      </c>
      <c r="M5576" t="s">
        <v>10</v>
      </c>
      <c r="N5576">
        <v>3.09</v>
      </c>
      <c r="O5576" t="s">
        <v>13</v>
      </c>
      <c r="P5576" t="s">
        <v>13</v>
      </c>
      <c r="AA5576" t="s">
        <v>21</v>
      </c>
      <c r="AB5576" t="s">
        <v>10</v>
      </c>
      <c r="AC5576" t="s">
        <v>16</v>
      </c>
      <c r="AD5576">
        <v>20.149999999999999</v>
      </c>
      <c r="AE5576">
        <v>20.149999999999999</v>
      </c>
      <c r="AF5576">
        <v>0</v>
      </c>
      <c r="AG5576">
        <v>0</v>
      </c>
      <c r="AH5576">
        <v>3.09</v>
      </c>
      <c r="AI5576">
        <v>23.24</v>
      </c>
      <c r="AJ5576" t="s">
        <v>27</v>
      </c>
      <c r="AK5576" t="s">
        <v>87</v>
      </c>
      <c r="AL5576" t="s">
        <v>88</v>
      </c>
      <c r="AM5576" t="str">
        <f t="shared" si="261"/>
        <v>Churned</v>
      </c>
      <c r="AN5576" t="str">
        <f t="shared" si="262"/>
        <v>Yes</v>
      </c>
      <c r="AO5576" t="str" cm="1">
        <f t="array" ref="AO5576">_xlfn.IFS($C5576&lt;36,"Youth", $C5576&lt;66, "Middle_age", $C5576&gt;65, "Old")</f>
        <v>Middle_age</v>
      </c>
      <c r="AP5576" t="str">
        <f t="shared" si="263"/>
        <v>1 năm</v>
      </c>
    </row>
    <row r="5577" spans="1:42" x14ac:dyDescent="0.35">
      <c r="A5577" t="s">
        <v>6733</v>
      </c>
      <c r="B5577" t="s">
        <v>9</v>
      </c>
      <c r="C5577">
        <v>40</v>
      </c>
      <c r="D5577" t="s">
        <v>10</v>
      </c>
      <c r="E5577">
        <v>0</v>
      </c>
      <c r="F5577" t="s">
        <v>1025</v>
      </c>
      <c r="G5577">
        <v>91790</v>
      </c>
      <c r="H5577">
        <v>34.066963999999999</v>
      </c>
      <c r="I5577">
        <v>-117.93700699999999</v>
      </c>
      <c r="J5577">
        <v>2</v>
      </c>
      <c r="K5577" s="1">
        <v>4</v>
      </c>
      <c r="L5577" t="s">
        <v>24</v>
      </c>
      <c r="M5577" t="s">
        <v>13</v>
      </c>
      <c r="P5577" t="s">
        <v>10</v>
      </c>
      <c r="Q5577" t="s">
        <v>49</v>
      </c>
      <c r="R5577">
        <v>13</v>
      </c>
      <c r="S5577" t="s">
        <v>10</v>
      </c>
      <c r="T5577" t="s">
        <v>13</v>
      </c>
      <c r="U5577" t="s">
        <v>13</v>
      </c>
      <c r="V5577" t="s">
        <v>13</v>
      </c>
      <c r="W5577" t="s">
        <v>13</v>
      </c>
      <c r="X5577" t="s">
        <v>13</v>
      </c>
      <c r="Y5577" t="s">
        <v>13</v>
      </c>
      <c r="Z5577" t="s">
        <v>10</v>
      </c>
      <c r="AA5577" t="s">
        <v>21</v>
      </c>
      <c r="AB5577" t="s">
        <v>10</v>
      </c>
      <c r="AC5577" t="s">
        <v>26</v>
      </c>
      <c r="AD5577">
        <v>29.05</v>
      </c>
      <c r="AE5577">
        <v>129.6</v>
      </c>
      <c r="AF5577">
        <v>0</v>
      </c>
      <c r="AG5577">
        <v>0</v>
      </c>
      <c r="AH5577">
        <v>0</v>
      </c>
      <c r="AI5577">
        <v>129.6</v>
      </c>
      <c r="AJ5577" t="s">
        <v>17</v>
      </c>
      <c r="AM5577" t="str">
        <f t="shared" si="261"/>
        <v>Stayed</v>
      </c>
      <c r="AN5577" t="str">
        <f t="shared" si="262"/>
        <v>No</v>
      </c>
      <c r="AO5577" t="str" cm="1">
        <f t="array" ref="AO5577">_xlfn.IFS($C5577&lt;36,"Youth", $C5577&lt;66, "Middle_age", $C5577&gt;65, "Old")</f>
        <v>Middle_age</v>
      </c>
      <c r="AP5577" t="str">
        <f t="shared" si="263"/>
        <v>1 năm</v>
      </c>
    </row>
    <row r="5578" spans="1:42" x14ac:dyDescent="0.35">
      <c r="A5578" t="s">
        <v>6734</v>
      </c>
      <c r="B5578" t="s">
        <v>19</v>
      </c>
      <c r="C5578">
        <v>58</v>
      </c>
      <c r="D5578" t="s">
        <v>13</v>
      </c>
      <c r="E5578">
        <v>0</v>
      </c>
      <c r="F5578" t="s">
        <v>5015</v>
      </c>
      <c r="G5578">
        <v>95317</v>
      </c>
      <c r="H5578">
        <v>37.127386000000001</v>
      </c>
      <c r="I5578">
        <v>-120.506422</v>
      </c>
      <c r="J5578">
        <v>0</v>
      </c>
      <c r="K5578" s="1">
        <v>1</v>
      </c>
      <c r="L5578" t="s">
        <v>24</v>
      </c>
      <c r="M5578" t="s">
        <v>10</v>
      </c>
      <c r="N5578">
        <v>1.61</v>
      </c>
      <c r="O5578" t="s">
        <v>13</v>
      </c>
      <c r="P5578" t="s">
        <v>13</v>
      </c>
      <c r="AA5578" t="s">
        <v>21</v>
      </c>
      <c r="AB5578" t="s">
        <v>10</v>
      </c>
      <c r="AC5578" t="s">
        <v>16</v>
      </c>
      <c r="AD5578">
        <v>19.75</v>
      </c>
      <c r="AE5578">
        <v>19.75</v>
      </c>
      <c r="AF5578">
        <v>0</v>
      </c>
      <c r="AG5578">
        <v>0</v>
      </c>
      <c r="AH5578">
        <v>1.61</v>
      </c>
      <c r="AI5578">
        <v>21.36</v>
      </c>
      <c r="AJ5578" t="s">
        <v>68</v>
      </c>
      <c r="AM5578" t="str">
        <f t="shared" si="261"/>
        <v>Joined</v>
      </c>
      <c r="AN5578" t="str">
        <f t="shared" si="262"/>
        <v>No</v>
      </c>
      <c r="AO5578" t="str" cm="1">
        <f t="array" ref="AO5578">_xlfn.IFS($C5578&lt;36,"Youth", $C5578&lt;66, "Middle_age", $C5578&gt;65, "Old")</f>
        <v>Middle_age</v>
      </c>
      <c r="AP5578" t="str">
        <f t="shared" si="263"/>
        <v>1 năm</v>
      </c>
    </row>
    <row r="5579" spans="1:42" x14ac:dyDescent="0.35">
      <c r="A5579" t="s">
        <v>6735</v>
      </c>
      <c r="B5579" t="s">
        <v>19</v>
      </c>
      <c r="C5579">
        <v>46</v>
      </c>
      <c r="D5579" t="s">
        <v>13</v>
      </c>
      <c r="E5579">
        <v>0</v>
      </c>
      <c r="F5579" t="s">
        <v>125</v>
      </c>
      <c r="G5579">
        <v>95404</v>
      </c>
      <c r="H5579">
        <v>38.526941000000001</v>
      </c>
      <c r="I5579">
        <v>-122.709096</v>
      </c>
      <c r="J5579">
        <v>0</v>
      </c>
      <c r="K5579" s="1">
        <v>22</v>
      </c>
      <c r="L5579" t="s">
        <v>32</v>
      </c>
      <c r="M5579" t="s">
        <v>10</v>
      </c>
      <c r="N5579">
        <v>49.43</v>
      </c>
      <c r="O5579" t="s">
        <v>10</v>
      </c>
      <c r="P5579" t="s">
        <v>10</v>
      </c>
      <c r="Q5579" t="s">
        <v>14</v>
      </c>
      <c r="R5579">
        <v>17</v>
      </c>
      <c r="S5579" t="s">
        <v>10</v>
      </c>
      <c r="T5579" t="s">
        <v>10</v>
      </c>
      <c r="U5579" t="s">
        <v>13</v>
      </c>
      <c r="V5579" t="s">
        <v>13</v>
      </c>
      <c r="W5579" t="s">
        <v>13</v>
      </c>
      <c r="X5579" t="s">
        <v>13</v>
      </c>
      <c r="Y5579" t="s">
        <v>13</v>
      </c>
      <c r="Z5579" t="s">
        <v>10</v>
      </c>
      <c r="AA5579" t="s">
        <v>21</v>
      </c>
      <c r="AB5579" t="s">
        <v>13</v>
      </c>
      <c r="AC5579" t="s">
        <v>26</v>
      </c>
      <c r="AD5579">
        <v>59</v>
      </c>
      <c r="AE5579">
        <v>1254.7</v>
      </c>
      <c r="AF5579">
        <v>0</v>
      </c>
      <c r="AG5579">
        <v>0</v>
      </c>
      <c r="AH5579">
        <v>1087.46</v>
      </c>
      <c r="AI5579">
        <v>2342.16</v>
      </c>
      <c r="AJ5579" t="s">
        <v>27</v>
      </c>
      <c r="AK5579" t="s">
        <v>33</v>
      </c>
      <c r="AL5579" t="s">
        <v>561</v>
      </c>
      <c r="AM5579" t="str">
        <f t="shared" si="261"/>
        <v>Churned</v>
      </c>
      <c r="AN5579" t="str">
        <f t="shared" si="262"/>
        <v>No</v>
      </c>
      <c r="AO5579" t="str" cm="1">
        <f t="array" ref="AO5579">_xlfn.IFS($C5579&lt;36,"Youth", $C5579&lt;66, "Middle_age", $C5579&gt;65, "Old")</f>
        <v>Middle_age</v>
      </c>
      <c r="AP5579" t="str">
        <f t="shared" si="263"/>
        <v>2 năm</v>
      </c>
    </row>
    <row r="5580" spans="1:42" x14ac:dyDescent="0.35">
      <c r="A5580" t="s">
        <v>6736</v>
      </c>
      <c r="B5580" t="s">
        <v>9</v>
      </c>
      <c r="C5580">
        <v>31</v>
      </c>
      <c r="D5580" t="s">
        <v>13</v>
      </c>
      <c r="E5580">
        <v>5</v>
      </c>
      <c r="F5580" t="s">
        <v>1824</v>
      </c>
      <c r="G5580">
        <v>93901</v>
      </c>
      <c r="H5580">
        <v>36.64152</v>
      </c>
      <c r="I5580">
        <v>-121.62218799999999</v>
      </c>
      <c r="J5580">
        <v>0</v>
      </c>
      <c r="K5580" s="1">
        <v>2</v>
      </c>
      <c r="L5580" t="s">
        <v>12</v>
      </c>
      <c r="M5580" t="s">
        <v>10</v>
      </c>
      <c r="N5580">
        <v>29.81</v>
      </c>
      <c r="O5580" t="s">
        <v>13</v>
      </c>
      <c r="P5580" t="s">
        <v>13</v>
      </c>
      <c r="AA5580" t="s">
        <v>21</v>
      </c>
      <c r="AB5580" t="s">
        <v>10</v>
      </c>
      <c r="AC5580" t="s">
        <v>26</v>
      </c>
      <c r="AD5580">
        <v>19.600000000000001</v>
      </c>
      <c r="AE5580">
        <v>35.85</v>
      </c>
      <c r="AF5580">
        <v>0</v>
      </c>
      <c r="AG5580">
        <v>0</v>
      </c>
      <c r="AH5580">
        <v>59.62</v>
      </c>
      <c r="AI5580">
        <v>95.47</v>
      </c>
      <c r="AJ5580" t="s">
        <v>27</v>
      </c>
      <c r="AK5580" t="s">
        <v>91</v>
      </c>
      <c r="AL5580" t="s">
        <v>165</v>
      </c>
      <c r="AM5580" t="str">
        <f t="shared" si="261"/>
        <v>Churned</v>
      </c>
      <c r="AN5580" t="str">
        <f t="shared" si="262"/>
        <v>Yes</v>
      </c>
      <c r="AO5580" t="str" cm="1">
        <f t="array" ref="AO5580">_xlfn.IFS($C5580&lt;36,"Youth", $C5580&lt;66, "Middle_age", $C5580&gt;65, "Old")</f>
        <v>Youth</v>
      </c>
      <c r="AP5580" t="str">
        <f t="shared" si="263"/>
        <v>1 năm</v>
      </c>
    </row>
    <row r="5581" spans="1:42" x14ac:dyDescent="0.35">
      <c r="A5581" t="s">
        <v>6737</v>
      </c>
      <c r="B5581" t="s">
        <v>19</v>
      </c>
      <c r="C5581">
        <v>54</v>
      </c>
      <c r="D5581" t="s">
        <v>13</v>
      </c>
      <c r="E5581">
        <v>0</v>
      </c>
      <c r="F5581" t="s">
        <v>4594</v>
      </c>
      <c r="G5581">
        <v>93560</v>
      </c>
      <c r="H5581">
        <v>34.903052000000002</v>
      </c>
      <c r="I5581">
        <v>-118.41125099999999</v>
      </c>
      <c r="J5581">
        <v>0</v>
      </c>
      <c r="K5581" s="1">
        <v>1</v>
      </c>
      <c r="L5581" t="s">
        <v>24</v>
      </c>
      <c r="M5581" t="s">
        <v>13</v>
      </c>
      <c r="P5581" t="s">
        <v>10</v>
      </c>
      <c r="Q5581" t="s">
        <v>14</v>
      </c>
      <c r="R5581">
        <v>29</v>
      </c>
      <c r="S5581" t="s">
        <v>13</v>
      </c>
      <c r="T5581" t="s">
        <v>13</v>
      </c>
      <c r="U5581" t="s">
        <v>13</v>
      </c>
      <c r="V5581" t="s">
        <v>13</v>
      </c>
      <c r="W5581" t="s">
        <v>13</v>
      </c>
      <c r="X5581" t="s">
        <v>10</v>
      </c>
      <c r="Y5581" t="s">
        <v>10</v>
      </c>
      <c r="Z5581" t="s">
        <v>10</v>
      </c>
      <c r="AA5581" t="s">
        <v>21</v>
      </c>
      <c r="AB5581" t="s">
        <v>13</v>
      </c>
      <c r="AC5581" t="s">
        <v>26</v>
      </c>
      <c r="AD5581">
        <v>35.9</v>
      </c>
      <c r="AE5581">
        <v>35.9</v>
      </c>
      <c r="AF5581">
        <v>0</v>
      </c>
      <c r="AG5581">
        <v>0</v>
      </c>
      <c r="AH5581">
        <v>0</v>
      </c>
      <c r="AI5581">
        <v>35.9</v>
      </c>
      <c r="AJ5581" t="s">
        <v>27</v>
      </c>
      <c r="AK5581" t="s">
        <v>28</v>
      </c>
      <c r="AL5581" t="s">
        <v>173</v>
      </c>
      <c r="AM5581" t="str">
        <f t="shared" si="261"/>
        <v>Churned</v>
      </c>
      <c r="AN5581" t="str">
        <f t="shared" si="262"/>
        <v>No</v>
      </c>
      <c r="AO5581" t="str" cm="1">
        <f t="array" ref="AO5581">_xlfn.IFS($C5581&lt;36,"Youth", $C5581&lt;66, "Middle_age", $C5581&gt;65, "Old")</f>
        <v>Middle_age</v>
      </c>
      <c r="AP5581" t="str">
        <f t="shared" si="263"/>
        <v>1 năm</v>
      </c>
    </row>
    <row r="5582" spans="1:42" x14ac:dyDescent="0.35">
      <c r="A5582" t="s">
        <v>6738</v>
      </c>
      <c r="B5582" t="s">
        <v>9</v>
      </c>
      <c r="C5582">
        <v>60</v>
      </c>
      <c r="D5582" t="s">
        <v>13</v>
      </c>
      <c r="E5582">
        <v>0</v>
      </c>
      <c r="F5582" t="s">
        <v>2745</v>
      </c>
      <c r="G5582">
        <v>95683</v>
      </c>
      <c r="H5582">
        <v>38.470422999999997</v>
      </c>
      <c r="I5582">
        <v>-121.114897</v>
      </c>
      <c r="J5582">
        <v>0</v>
      </c>
      <c r="K5582" s="1">
        <v>21</v>
      </c>
      <c r="L5582" t="s">
        <v>32</v>
      </c>
      <c r="M5582" t="s">
        <v>10</v>
      </c>
      <c r="N5582">
        <v>30.59</v>
      </c>
      <c r="O5582" t="s">
        <v>13</v>
      </c>
      <c r="P5582" t="s">
        <v>10</v>
      </c>
      <c r="Q5582" t="s">
        <v>25</v>
      </c>
      <c r="R5582">
        <v>11</v>
      </c>
      <c r="S5582" t="s">
        <v>13</v>
      </c>
      <c r="T5582" t="s">
        <v>13</v>
      </c>
      <c r="U5582" t="s">
        <v>13</v>
      </c>
      <c r="V5582" t="s">
        <v>13</v>
      </c>
      <c r="W5582" t="s">
        <v>13</v>
      </c>
      <c r="X5582" t="s">
        <v>13</v>
      </c>
      <c r="Y5582" t="s">
        <v>13</v>
      </c>
      <c r="Z5582" t="s">
        <v>10</v>
      </c>
      <c r="AA5582" t="s">
        <v>21</v>
      </c>
      <c r="AB5582" t="s">
        <v>10</v>
      </c>
      <c r="AC5582" t="s">
        <v>26</v>
      </c>
      <c r="AD5582">
        <v>68.650000000000006</v>
      </c>
      <c r="AE5582">
        <v>1493.2</v>
      </c>
      <c r="AF5582">
        <v>0</v>
      </c>
      <c r="AG5582">
        <v>0</v>
      </c>
      <c r="AH5582">
        <v>642.39</v>
      </c>
      <c r="AI5582">
        <v>2135.59</v>
      </c>
      <c r="AJ5582" t="s">
        <v>17</v>
      </c>
      <c r="AM5582" t="str">
        <f t="shared" si="261"/>
        <v>Stayed</v>
      </c>
      <c r="AN5582" t="str">
        <f t="shared" si="262"/>
        <v>No</v>
      </c>
      <c r="AO5582" t="str" cm="1">
        <f t="array" ref="AO5582">_xlfn.IFS($C5582&lt;36,"Youth", $C5582&lt;66, "Middle_age", $C5582&gt;65, "Old")</f>
        <v>Middle_age</v>
      </c>
      <c r="AP5582" t="str">
        <f t="shared" si="263"/>
        <v>2 năm</v>
      </c>
    </row>
    <row r="5583" spans="1:42" x14ac:dyDescent="0.35">
      <c r="A5583" t="s">
        <v>6739</v>
      </c>
      <c r="B5583" t="s">
        <v>19</v>
      </c>
      <c r="C5583">
        <v>71</v>
      </c>
      <c r="D5583" t="s">
        <v>10</v>
      </c>
      <c r="E5583">
        <v>0</v>
      </c>
      <c r="F5583" t="s">
        <v>257</v>
      </c>
      <c r="G5583">
        <v>92606</v>
      </c>
      <c r="H5583">
        <v>33.703975999999997</v>
      </c>
      <c r="I5583">
        <v>-117.824172</v>
      </c>
      <c r="J5583">
        <v>1</v>
      </c>
      <c r="K5583" s="1">
        <v>45</v>
      </c>
      <c r="L5583" t="s">
        <v>46</v>
      </c>
      <c r="M5583" t="s">
        <v>10</v>
      </c>
      <c r="N5583">
        <v>2.38</v>
      </c>
      <c r="O5583" t="s">
        <v>10</v>
      </c>
      <c r="P5583" t="s">
        <v>10</v>
      </c>
      <c r="Q5583" t="s">
        <v>25</v>
      </c>
      <c r="R5583">
        <v>20</v>
      </c>
      <c r="S5583" t="s">
        <v>13</v>
      </c>
      <c r="T5583" t="s">
        <v>10</v>
      </c>
      <c r="U5583" t="s">
        <v>10</v>
      </c>
      <c r="V5583" t="s">
        <v>10</v>
      </c>
      <c r="W5583" t="s">
        <v>10</v>
      </c>
      <c r="X5583" t="s">
        <v>13</v>
      </c>
      <c r="Y5583" t="s">
        <v>13</v>
      </c>
      <c r="Z5583" t="s">
        <v>10</v>
      </c>
      <c r="AA5583" t="s">
        <v>15</v>
      </c>
      <c r="AB5583" t="s">
        <v>10</v>
      </c>
      <c r="AC5583" t="s">
        <v>26</v>
      </c>
      <c r="AD5583">
        <v>98.7</v>
      </c>
      <c r="AE5583">
        <v>4525.8</v>
      </c>
      <c r="AF5583">
        <v>0</v>
      </c>
      <c r="AG5583">
        <v>0</v>
      </c>
      <c r="AH5583">
        <v>107.1</v>
      </c>
      <c r="AI5583">
        <v>4632.8999999999996</v>
      </c>
      <c r="AJ5583" t="s">
        <v>17</v>
      </c>
      <c r="AM5583" t="str">
        <f t="shared" si="261"/>
        <v>VIP</v>
      </c>
      <c r="AN5583" t="str">
        <f t="shared" si="262"/>
        <v>No</v>
      </c>
      <c r="AO5583" t="str" cm="1">
        <f t="array" ref="AO5583">_xlfn.IFS($C5583&lt;36,"Youth", $C5583&lt;66, "Middle_age", $C5583&gt;65, "Old")</f>
        <v>Old</v>
      </c>
      <c r="AP5583" t="str">
        <f t="shared" si="263"/>
        <v>4 năm</v>
      </c>
    </row>
    <row r="5584" spans="1:42" x14ac:dyDescent="0.35">
      <c r="A5584" t="s">
        <v>6740</v>
      </c>
      <c r="B5584" t="s">
        <v>9</v>
      </c>
      <c r="C5584">
        <v>33</v>
      </c>
      <c r="D5584" t="s">
        <v>13</v>
      </c>
      <c r="E5584">
        <v>0</v>
      </c>
      <c r="F5584" t="s">
        <v>426</v>
      </c>
      <c r="G5584">
        <v>93954</v>
      </c>
      <c r="H5584">
        <v>36.125529</v>
      </c>
      <c r="I5584">
        <v>-120.86444299999999</v>
      </c>
      <c r="J5584">
        <v>0</v>
      </c>
      <c r="K5584" s="1">
        <v>12</v>
      </c>
      <c r="L5584" t="s">
        <v>32</v>
      </c>
      <c r="M5584" t="s">
        <v>10</v>
      </c>
      <c r="N5584">
        <v>18.75</v>
      </c>
      <c r="O5584" t="s">
        <v>10</v>
      </c>
      <c r="P5584" t="s">
        <v>10</v>
      </c>
      <c r="Q5584" t="s">
        <v>25</v>
      </c>
      <c r="R5584">
        <v>25</v>
      </c>
      <c r="S5584" t="s">
        <v>13</v>
      </c>
      <c r="T5584" t="s">
        <v>13</v>
      </c>
      <c r="U5584" t="s">
        <v>13</v>
      </c>
      <c r="V5584" t="s">
        <v>13</v>
      </c>
      <c r="W5584" t="s">
        <v>13</v>
      </c>
      <c r="X5584" t="s">
        <v>10</v>
      </c>
      <c r="Y5584" t="s">
        <v>10</v>
      </c>
      <c r="Z5584" t="s">
        <v>13</v>
      </c>
      <c r="AA5584" t="s">
        <v>21</v>
      </c>
      <c r="AB5584" t="s">
        <v>10</v>
      </c>
      <c r="AC5584" t="s">
        <v>26</v>
      </c>
      <c r="AD5584">
        <v>86.55</v>
      </c>
      <c r="AE5584">
        <v>1066.9000000000001</v>
      </c>
      <c r="AF5584">
        <v>0</v>
      </c>
      <c r="AG5584">
        <v>110</v>
      </c>
      <c r="AH5584">
        <v>225</v>
      </c>
      <c r="AI5584">
        <v>1401.9</v>
      </c>
      <c r="AJ5584" t="s">
        <v>17</v>
      </c>
      <c r="AM5584" t="str">
        <f t="shared" si="261"/>
        <v>Stayed</v>
      </c>
      <c r="AN5584" t="str">
        <f t="shared" si="262"/>
        <v>No</v>
      </c>
      <c r="AO5584" t="str" cm="1">
        <f t="array" ref="AO5584">_xlfn.IFS($C5584&lt;36,"Youth", $C5584&lt;66, "Middle_age", $C5584&gt;65, "Old")</f>
        <v>Youth</v>
      </c>
      <c r="AP5584" t="str">
        <f t="shared" si="263"/>
        <v>1 năm</v>
      </c>
    </row>
    <row r="5585" spans="1:42" x14ac:dyDescent="0.35">
      <c r="A5585" t="s">
        <v>6741</v>
      </c>
      <c r="B5585" t="s">
        <v>19</v>
      </c>
      <c r="C5585">
        <v>25</v>
      </c>
      <c r="D5585" t="s">
        <v>10</v>
      </c>
      <c r="E5585">
        <v>0</v>
      </c>
      <c r="F5585" t="s">
        <v>411</v>
      </c>
      <c r="G5585">
        <v>90806</v>
      </c>
      <c r="H5585">
        <v>33.802664</v>
      </c>
      <c r="I5585">
        <v>-118.17997099999999</v>
      </c>
      <c r="J5585">
        <v>1</v>
      </c>
      <c r="K5585" s="1">
        <v>72</v>
      </c>
      <c r="L5585" t="s">
        <v>42</v>
      </c>
      <c r="M5585" t="s">
        <v>10</v>
      </c>
      <c r="N5585">
        <v>32.67</v>
      </c>
      <c r="O5585" t="s">
        <v>10</v>
      </c>
      <c r="P5585" t="s">
        <v>10</v>
      </c>
      <c r="Q5585" t="s">
        <v>14</v>
      </c>
      <c r="R5585">
        <v>48</v>
      </c>
      <c r="S5585" t="s">
        <v>10</v>
      </c>
      <c r="T5585" t="s">
        <v>10</v>
      </c>
      <c r="U5585" t="s">
        <v>10</v>
      </c>
      <c r="V5585" t="s">
        <v>13</v>
      </c>
      <c r="W5585" t="s">
        <v>13</v>
      </c>
      <c r="X5585" t="s">
        <v>13</v>
      </c>
      <c r="Y5585" t="s">
        <v>13</v>
      </c>
      <c r="Z5585" t="s">
        <v>10</v>
      </c>
      <c r="AA5585" t="s">
        <v>43</v>
      </c>
      <c r="AB5585" t="s">
        <v>13</v>
      </c>
      <c r="AC5585" t="s">
        <v>16</v>
      </c>
      <c r="AD5585">
        <v>64.45</v>
      </c>
      <c r="AE5585">
        <v>4720</v>
      </c>
      <c r="AF5585">
        <v>0</v>
      </c>
      <c r="AG5585">
        <v>0</v>
      </c>
      <c r="AH5585">
        <v>2352.2399999999998</v>
      </c>
      <c r="AI5585">
        <v>7072.24</v>
      </c>
      <c r="AJ5585" t="s">
        <v>17</v>
      </c>
      <c r="AM5585" t="str">
        <f t="shared" si="261"/>
        <v>VIP</v>
      </c>
      <c r="AN5585" t="str">
        <f t="shared" si="262"/>
        <v>No</v>
      </c>
      <c r="AO5585" t="str" cm="1">
        <f t="array" ref="AO5585">_xlfn.IFS($C5585&lt;36,"Youth", $C5585&lt;66, "Middle_age", $C5585&gt;65, "Old")</f>
        <v>Youth</v>
      </c>
      <c r="AP5585" t="str">
        <f t="shared" si="263"/>
        <v>6 năm</v>
      </c>
    </row>
    <row r="5586" spans="1:42" x14ac:dyDescent="0.35">
      <c r="A5586" t="s">
        <v>6742</v>
      </c>
      <c r="B5586" t="s">
        <v>19</v>
      </c>
      <c r="C5586">
        <v>22</v>
      </c>
      <c r="D5586" t="s">
        <v>10</v>
      </c>
      <c r="E5586">
        <v>2</v>
      </c>
      <c r="F5586" t="s">
        <v>2093</v>
      </c>
      <c r="G5586">
        <v>91775</v>
      </c>
      <c r="H5586">
        <v>34.114772000000002</v>
      </c>
      <c r="I5586">
        <v>-118.089431</v>
      </c>
      <c r="J5586">
        <v>9</v>
      </c>
      <c r="K5586" s="1">
        <v>63</v>
      </c>
      <c r="L5586" t="s">
        <v>12</v>
      </c>
      <c r="M5586" t="s">
        <v>10</v>
      </c>
      <c r="N5586">
        <v>42.17</v>
      </c>
      <c r="O5586" t="s">
        <v>13</v>
      </c>
      <c r="P5586" t="s">
        <v>10</v>
      </c>
      <c r="Q5586" t="s">
        <v>49</v>
      </c>
      <c r="R5586">
        <v>73</v>
      </c>
      <c r="S5586" t="s">
        <v>10</v>
      </c>
      <c r="T5586" t="s">
        <v>10</v>
      </c>
      <c r="U5586" t="s">
        <v>10</v>
      </c>
      <c r="V5586" t="s">
        <v>10</v>
      </c>
      <c r="W5586" t="s">
        <v>10</v>
      </c>
      <c r="X5586" t="s">
        <v>13</v>
      </c>
      <c r="Y5586" t="s">
        <v>13</v>
      </c>
      <c r="Z5586" t="s">
        <v>10</v>
      </c>
      <c r="AA5586" t="s">
        <v>43</v>
      </c>
      <c r="AB5586" t="s">
        <v>13</v>
      </c>
      <c r="AC5586" t="s">
        <v>16</v>
      </c>
      <c r="AD5586">
        <v>74.5</v>
      </c>
      <c r="AE5586">
        <v>4674.55</v>
      </c>
      <c r="AF5586">
        <v>0</v>
      </c>
      <c r="AG5586">
        <v>0</v>
      </c>
      <c r="AH5586">
        <v>2656.71</v>
      </c>
      <c r="AI5586">
        <v>7331.26</v>
      </c>
      <c r="AJ5586" t="s">
        <v>17</v>
      </c>
      <c r="AM5586" t="str">
        <f t="shared" si="261"/>
        <v>VIP</v>
      </c>
      <c r="AN5586" t="str">
        <f t="shared" si="262"/>
        <v>Yes</v>
      </c>
      <c r="AO5586" t="str" cm="1">
        <f t="array" ref="AO5586">_xlfn.IFS($C5586&lt;36,"Youth", $C5586&lt;66, "Middle_age", $C5586&gt;65, "Old")</f>
        <v>Youth</v>
      </c>
      <c r="AP5586" t="str">
        <f t="shared" si="263"/>
        <v>6 năm</v>
      </c>
    </row>
    <row r="5587" spans="1:42" x14ac:dyDescent="0.35">
      <c r="A5587" t="s">
        <v>6743</v>
      </c>
      <c r="B5587" t="s">
        <v>9</v>
      </c>
      <c r="C5587">
        <v>36</v>
      </c>
      <c r="D5587" t="s">
        <v>10</v>
      </c>
      <c r="E5587">
        <v>0</v>
      </c>
      <c r="F5587" t="s">
        <v>2745</v>
      </c>
      <c r="G5587">
        <v>95683</v>
      </c>
      <c r="H5587">
        <v>38.470422999999997</v>
      </c>
      <c r="I5587">
        <v>-121.114897</v>
      </c>
      <c r="J5587">
        <v>1</v>
      </c>
      <c r="K5587" s="1">
        <v>15</v>
      </c>
      <c r="L5587" t="s">
        <v>12</v>
      </c>
      <c r="M5587" t="s">
        <v>10</v>
      </c>
      <c r="N5587">
        <v>28.3</v>
      </c>
      <c r="O5587" t="s">
        <v>13</v>
      </c>
      <c r="P5587" t="s">
        <v>10</v>
      </c>
      <c r="Q5587" t="s">
        <v>14</v>
      </c>
      <c r="R5587">
        <v>28</v>
      </c>
      <c r="S5587" t="s">
        <v>13</v>
      </c>
      <c r="T5587" t="s">
        <v>13</v>
      </c>
      <c r="U5587" t="s">
        <v>10</v>
      </c>
      <c r="V5587" t="s">
        <v>13</v>
      </c>
      <c r="W5587" t="s">
        <v>10</v>
      </c>
      <c r="X5587" t="s">
        <v>13</v>
      </c>
      <c r="Y5587" t="s">
        <v>13</v>
      </c>
      <c r="Z5587" t="s">
        <v>10</v>
      </c>
      <c r="AA5587" t="s">
        <v>21</v>
      </c>
      <c r="AB5587" t="s">
        <v>10</v>
      </c>
      <c r="AC5587" t="s">
        <v>26</v>
      </c>
      <c r="AD5587">
        <v>84.3</v>
      </c>
      <c r="AE5587">
        <v>1308.4000000000001</v>
      </c>
      <c r="AF5587">
        <v>0</v>
      </c>
      <c r="AG5587">
        <v>0</v>
      </c>
      <c r="AH5587">
        <v>424.5</v>
      </c>
      <c r="AI5587">
        <v>1732.9</v>
      </c>
      <c r="AJ5587" t="s">
        <v>27</v>
      </c>
      <c r="AK5587" t="s">
        <v>28</v>
      </c>
      <c r="AL5587" t="s">
        <v>29</v>
      </c>
      <c r="AM5587" t="str">
        <f t="shared" si="261"/>
        <v>Churned</v>
      </c>
      <c r="AN5587" t="str">
        <f t="shared" si="262"/>
        <v>No</v>
      </c>
      <c r="AO5587" t="str" cm="1">
        <f t="array" ref="AO5587">_xlfn.IFS($C5587&lt;36,"Youth", $C5587&lt;66, "Middle_age", $C5587&gt;65, "Old")</f>
        <v>Middle_age</v>
      </c>
      <c r="AP5587" t="str">
        <f t="shared" si="263"/>
        <v>2 năm</v>
      </c>
    </row>
    <row r="5588" spans="1:42" x14ac:dyDescent="0.35">
      <c r="A5588" t="s">
        <v>6744</v>
      </c>
      <c r="B5588" t="s">
        <v>19</v>
      </c>
      <c r="C5588">
        <v>30</v>
      </c>
      <c r="D5588" t="s">
        <v>10</v>
      </c>
      <c r="E5588">
        <v>0</v>
      </c>
      <c r="F5588" t="s">
        <v>513</v>
      </c>
      <c r="G5588">
        <v>92504</v>
      </c>
      <c r="H5588">
        <v>33.910800000000002</v>
      </c>
      <c r="I5588">
        <v>-117.39815299999999</v>
      </c>
      <c r="J5588">
        <v>7</v>
      </c>
      <c r="K5588" s="1">
        <v>43</v>
      </c>
      <c r="L5588" t="s">
        <v>12</v>
      </c>
      <c r="M5588" t="s">
        <v>10</v>
      </c>
      <c r="N5588">
        <v>33.97</v>
      </c>
      <c r="O5588" t="s">
        <v>10</v>
      </c>
      <c r="P5588" t="s">
        <v>10</v>
      </c>
      <c r="Q5588" t="s">
        <v>49</v>
      </c>
      <c r="R5588">
        <v>69</v>
      </c>
      <c r="S5588" t="s">
        <v>10</v>
      </c>
      <c r="T5588" t="s">
        <v>13</v>
      </c>
      <c r="U5588" t="s">
        <v>10</v>
      </c>
      <c r="V5588" t="s">
        <v>13</v>
      </c>
      <c r="W5588" t="s">
        <v>10</v>
      </c>
      <c r="X5588" t="s">
        <v>10</v>
      </c>
      <c r="Y5588" t="s">
        <v>10</v>
      </c>
      <c r="Z5588" t="s">
        <v>10</v>
      </c>
      <c r="AA5588" t="s">
        <v>15</v>
      </c>
      <c r="AB5588" t="s">
        <v>10</v>
      </c>
      <c r="AC5588" t="s">
        <v>26</v>
      </c>
      <c r="AD5588">
        <v>80.2</v>
      </c>
      <c r="AE5588">
        <v>3581.6</v>
      </c>
      <c r="AF5588">
        <v>0</v>
      </c>
      <c r="AG5588">
        <v>0</v>
      </c>
      <c r="AH5588">
        <v>1460.71</v>
      </c>
      <c r="AI5588">
        <v>5042.3100000000004</v>
      </c>
      <c r="AJ5588" t="s">
        <v>17</v>
      </c>
      <c r="AM5588" t="str">
        <f t="shared" si="261"/>
        <v>VIP</v>
      </c>
      <c r="AN5588" t="str">
        <f t="shared" si="262"/>
        <v>No</v>
      </c>
      <c r="AO5588" t="str" cm="1">
        <f t="array" ref="AO5588">_xlfn.IFS($C5588&lt;36,"Youth", $C5588&lt;66, "Middle_age", $C5588&gt;65, "Old")</f>
        <v>Youth</v>
      </c>
      <c r="AP5588" t="str">
        <f t="shared" si="263"/>
        <v>4 năm</v>
      </c>
    </row>
    <row r="5589" spans="1:42" x14ac:dyDescent="0.35">
      <c r="A5589" t="s">
        <v>6745</v>
      </c>
      <c r="B5589" t="s">
        <v>9</v>
      </c>
      <c r="C5589">
        <v>69</v>
      </c>
      <c r="D5589" t="s">
        <v>10</v>
      </c>
      <c r="E5589">
        <v>0</v>
      </c>
      <c r="F5589" t="s">
        <v>275</v>
      </c>
      <c r="G5589">
        <v>94703</v>
      </c>
      <c r="H5589">
        <v>37.863843000000003</v>
      </c>
      <c r="I5589">
        <v>-122.275684</v>
      </c>
      <c r="J5589">
        <v>2</v>
      </c>
      <c r="K5589" s="1">
        <v>60</v>
      </c>
      <c r="L5589" t="s">
        <v>12</v>
      </c>
      <c r="M5589" t="s">
        <v>10</v>
      </c>
      <c r="N5589">
        <v>24.62</v>
      </c>
      <c r="O5589" t="s">
        <v>13</v>
      </c>
      <c r="P5589" t="s">
        <v>10</v>
      </c>
      <c r="Q5589" t="s">
        <v>25</v>
      </c>
      <c r="R5589">
        <v>30</v>
      </c>
      <c r="S5589" t="s">
        <v>10</v>
      </c>
      <c r="T5589" t="s">
        <v>10</v>
      </c>
      <c r="U5589" t="s">
        <v>10</v>
      </c>
      <c r="V5589" t="s">
        <v>10</v>
      </c>
      <c r="W5589" t="s">
        <v>10</v>
      </c>
      <c r="X5589" t="s">
        <v>10</v>
      </c>
      <c r="Y5589" t="s">
        <v>13</v>
      </c>
      <c r="Z5589" t="s">
        <v>10</v>
      </c>
      <c r="AA5589" t="s">
        <v>43</v>
      </c>
      <c r="AB5589" t="s">
        <v>10</v>
      </c>
      <c r="AC5589" t="s">
        <v>26</v>
      </c>
      <c r="AD5589">
        <v>110</v>
      </c>
      <c r="AE5589">
        <v>6668.35</v>
      </c>
      <c r="AF5589">
        <v>0</v>
      </c>
      <c r="AG5589">
        <v>0</v>
      </c>
      <c r="AH5589">
        <v>1477.2</v>
      </c>
      <c r="AI5589">
        <v>8145.55</v>
      </c>
      <c r="AJ5589" t="s">
        <v>17</v>
      </c>
      <c r="AM5589" t="str">
        <f t="shared" si="261"/>
        <v>VIP</v>
      </c>
      <c r="AN5589" t="str">
        <f t="shared" si="262"/>
        <v>No</v>
      </c>
      <c r="AO5589" t="str" cm="1">
        <f t="array" ref="AO5589">_xlfn.IFS($C5589&lt;36,"Youth", $C5589&lt;66, "Middle_age", $C5589&gt;65, "Old")</f>
        <v>Old</v>
      </c>
      <c r="AP5589" t="str">
        <f t="shared" si="263"/>
        <v>5 năm</v>
      </c>
    </row>
    <row r="5590" spans="1:42" x14ac:dyDescent="0.35">
      <c r="A5590" t="s">
        <v>6746</v>
      </c>
      <c r="B5590" t="s">
        <v>19</v>
      </c>
      <c r="C5590">
        <v>33</v>
      </c>
      <c r="D5590" t="s">
        <v>10</v>
      </c>
      <c r="E5590">
        <v>0</v>
      </c>
      <c r="F5590" t="s">
        <v>304</v>
      </c>
      <c r="G5590">
        <v>96046</v>
      </c>
      <c r="H5590">
        <v>40.648023999999999</v>
      </c>
      <c r="I5590">
        <v>-123.46508799999999</v>
      </c>
      <c r="J5590">
        <v>0</v>
      </c>
      <c r="K5590" s="1">
        <v>31</v>
      </c>
      <c r="L5590" t="s">
        <v>12</v>
      </c>
      <c r="M5590" t="s">
        <v>10</v>
      </c>
      <c r="N5590">
        <v>28.72</v>
      </c>
      <c r="O5590" t="s">
        <v>10</v>
      </c>
      <c r="P5590" t="s">
        <v>10</v>
      </c>
      <c r="Q5590" t="s">
        <v>14</v>
      </c>
      <c r="R5590">
        <v>21</v>
      </c>
      <c r="S5590" t="s">
        <v>13</v>
      </c>
      <c r="T5590" t="s">
        <v>13</v>
      </c>
      <c r="U5590" t="s">
        <v>13</v>
      </c>
      <c r="V5590" t="s">
        <v>13</v>
      </c>
      <c r="W5590" t="s">
        <v>10</v>
      </c>
      <c r="X5590" t="s">
        <v>13</v>
      </c>
      <c r="Y5590" t="s">
        <v>13</v>
      </c>
      <c r="Z5590" t="s">
        <v>10</v>
      </c>
      <c r="AA5590" t="s">
        <v>21</v>
      </c>
      <c r="AB5590" t="s">
        <v>10</v>
      </c>
      <c r="AC5590" t="s">
        <v>16</v>
      </c>
      <c r="AD5590">
        <v>59.05</v>
      </c>
      <c r="AE5590">
        <v>1882.8</v>
      </c>
      <c r="AF5590">
        <v>0</v>
      </c>
      <c r="AG5590">
        <v>0</v>
      </c>
      <c r="AH5590">
        <v>890.32</v>
      </c>
      <c r="AI5590">
        <v>2773.12</v>
      </c>
      <c r="AJ5590" t="s">
        <v>17</v>
      </c>
      <c r="AM5590" t="str">
        <f t="shared" si="261"/>
        <v>Stayed</v>
      </c>
      <c r="AN5590" t="str">
        <f t="shared" si="262"/>
        <v>No</v>
      </c>
      <c r="AO5590" t="str" cm="1">
        <f t="array" ref="AO5590">_xlfn.IFS($C5590&lt;36,"Youth", $C5590&lt;66, "Middle_age", $C5590&gt;65, "Old")</f>
        <v>Youth</v>
      </c>
      <c r="AP5590" t="str">
        <f t="shared" si="263"/>
        <v>3 năm</v>
      </c>
    </row>
    <row r="5591" spans="1:42" x14ac:dyDescent="0.35">
      <c r="A5591" t="s">
        <v>6747</v>
      </c>
      <c r="B5591" t="s">
        <v>9</v>
      </c>
      <c r="C5591">
        <v>49</v>
      </c>
      <c r="D5591" t="s">
        <v>10</v>
      </c>
      <c r="E5591">
        <v>1</v>
      </c>
      <c r="F5591" t="s">
        <v>2233</v>
      </c>
      <c r="G5591">
        <v>90650</v>
      </c>
      <c r="H5591">
        <v>33.905963</v>
      </c>
      <c r="I5591">
        <v>-118.08262999999999</v>
      </c>
      <c r="J5591">
        <v>10</v>
      </c>
      <c r="K5591" s="1">
        <v>53</v>
      </c>
      <c r="L5591" t="s">
        <v>46</v>
      </c>
      <c r="M5591" t="s">
        <v>10</v>
      </c>
      <c r="N5591">
        <v>30.31</v>
      </c>
      <c r="O5591" t="s">
        <v>13</v>
      </c>
      <c r="P5591" t="s">
        <v>13</v>
      </c>
      <c r="AA5591" t="s">
        <v>15</v>
      </c>
      <c r="AB5591" t="s">
        <v>13</v>
      </c>
      <c r="AC5591" t="s">
        <v>26</v>
      </c>
      <c r="AD5591">
        <v>19.55</v>
      </c>
      <c r="AE5591">
        <v>1007.9</v>
      </c>
      <c r="AF5591">
        <v>0</v>
      </c>
      <c r="AG5591">
        <v>0</v>
      </c>
      <c r="AH5591">
        <v>1606.43</v>
      </c>
      <c r="AI5591">
        <v>2614.33</v>
      </c>
      <c r="AJ5591" t="s">
        <v>17</v>
      </c>
      <c r="AM5591" t="str">
        <f t="shared" si="261"/>
        <v>Stayed</v>
      </c>
      <c r="AN5591" t="str">
        <f t="shared" si="262"/>
        <v>Yes</v>
      </c>
      <c r="AO5591" t="str" cm="1">
        <f t="array" ref="AO5591">_xlfn.IFS($C5591&lt;36,"Youth", $C5591&lt;66, "Middle_age", $C5591&gt;65, "Old")</f>
        <v>Middle_age</v>
      </c>
      <c r="AP5591" t="str">
        <f t="shared" si="263"/>
        <v>5 năm</v>
      </c>
    </row>
    <row r="5592" spans="1:42" x14ac:dyDescent="0.35">
      <c r="A5592" t="s">
        <v>6748</v>
      </c>
      <c r="B5592" t="s">
        <v>9</v>
      </c>
      <c r="C5592">
        <v>68</v>
      </c>
      <c r="D5592" t="s">
        <v>13</v>
      </c>
      <c r="E5592">
        <v>0</v>
      </c>
      <c r="F5592" t="s">
        <v>1977</v>
      </c>
      <c r="G5592">
        <v>95587</v>
      </c>
      <c r="H5592">
        <v>39.955587000000001</v>
      </c>
      <c r="I5592">
        <v>-123.681175</v>
      </c>
      <c r="J5592">
        <v>0</v>
      </c>
      <c r="K5592" s="1">
        <v>67</v>
      </c>
      <c r="L5592" t="s">
        <v>12</v>
      </c>
      <c r="M5592" t="s">
        <v>10</v>
      </c>
      <c r="N5592">
        <v>48.43</v>
      </c>
      <c r="O5592" t="s">
        <v>10</v>
      </c>
      <c r="P5592" t="s">
        <v>10</v>
      </c>
      <c r="Q5592" t="s">
        <v>49</v>
      </c>
      <c r="R5592">
        <v>28</v>
      </c>
      <c r="S5592" t="s">
        <v>13</v>
      </c>
      <c r="T5592" t="s">
        <v>10</v>
      </c>
      <c r="U5592" t="s">
        <v>13</v>
      </c>
      <c r="V5592" t="s">
        <v>13</v>
      </c>
      <c r="W5592" t="s">
        <v>13</v>
      </c>
      <c r="X5592" t="s">
        <v>13</v>
      </c>
      <c r="Y5592" t="s">
        <v>13</v>
      </c>
      <c r="Z5592" t="s">
        <v>10</v>
      </c>
      <c r="AA5592" t="s">
        <v>21</v>
      </c>
      <c r="AB5592" t="s">
        <v>13</v>
      </c>
      <c r="AC5592" t="s">
        <v>26</v>
      </c>
      <c r="AD5592">
        <v>54.9</v>
      </c>
      <c r="AE5592">
        <v>3725.5</v>
      </c>
      <c r="AF5592">
        <v>0</v>
      </c>
      <c r="AG5592">
        <v>0</v>
      </c>
      <c r="AH5592">
        <v>3244.81</v>
      </c>
      <c r="AI5592">
        <v>6970.31</v>
      </c>
      <c r="AJ5592" t="s">
        <v>17</v>
      </c>
      <c r="AM5592" t="str">
        <f t="shared" si="261"/>
        <v>VIP</v>
      </c>
      <c r="AN5592" t="str">
        <f t="shared" si="262"/>
        <v>No</v>
      </c>
      <c r="AO5592" t="str" cm="1">
        <f t="array" ref="AO5592">_xlfn.IFS($C5592&lt;36,"Youth", $C5592&lt;66, "Middle_age", $C5592&gt;65, "Old")</f>
        <v>Old</v>
      </c>
      <c r="AP5592" t="str">
        <f t="shared" si="263"/>
        <v>6 năm</v>
      </c>
    </row>
    <row r="5593" spans="1:42" x14ac:dyDescent="0.35">
      <c r="A5593" t="s">
        <v>6749</v>
      </c>
      <c r="B5593" t="s">
        <v>19</v>
      </c>
      <c r="C5593">
        <v>61</v>
      </c>
      <c r="D5593" t="s">
        <v>13</v>
      </c>
      <c r="E5593">
        <v>0</v>
      </c>
      <c r="F5593" t="s">
        <v>596</v>
      </c>
      <c r="G5593">
        <v>91405</v>
      </c>
      <c r="H5593">
        <v>34.202494000000002</v>
      </c>
      <c r="I5593">
        <v>-118.448048</v>
      </c>
      <c r="J5593">
        <v>0</v>
      </c>
      <c r="K5593" s="1">
        <v>72</v>
      </c>
      <c r="L5593" t="s">
        <v>12</v>
      </c>
      <c r="M5593" t="s">
        <v>10</v>
      </c>
      <c r="N5593">
        <v>46.1</v>
      </c>
      <c r="O5593" t="s">
        <v>10</v>
      </c>
      <c r="P5593" t="s">
        <v>10</v>
      </c>
      <c r="Q5593" t="s">
        <v>49</v>
      </c>
      <c r="R5593">
        <v>27</v>
      </c>
      <c r="S5593" t="s">
        <v>10</v>
      </c>
      <c r="T5593" t="s">
        <v>10</v>
      </c>
      <c r="U5593" t="s">
        <v>10</v>
      </c>
      <c r="V5593" t="s">
        <v>10</v>
      </c>
      <c r="W5593" t="s">
        <v>10</v>
      </c>
      <c r="X5593" t="s">
        <v>10</v>
      </c>
      <c r="Y5593" t="s">
        <v>10</v>
      </c>
      <c r="Z5593" t="s">
        <v>10</v>
      </c>
      <c r="AA5593" t="s">
        <v>43</v>
      </c>
      <c r="AB5593" t="s">
        <v>13</v>
      </c>
      <c r="AC5593" t="s">
        <v>16</v>
      </c>
      <c r="AD5593">
        <v>88.55</v>
      </c>
      <c r="AE5593">
        <v>6362.35</v>
      </c>
      <c r="AF5593">
        <v>0</v>
      </c>
      <c r="AG5593">
        <v>0</v>
      </c>
      <c r="AH5593">
        <v>3319.2</v>
      </c>
      <c r="AI5593">
        <v>9681.5499999999993</v>
      </c>
      <c r="AJ5593" t="s">
        <v>17</v>
      </c>
      <c r="AM5593" t="str">
        <f t="shared" si="261"/>
        <v>VIP</v>
      </c>
      <c r="AN5593" t="str">
        <f t="shared" si="262"/>
        <v>No</v>
      </c>
      <c r="AO5593" t="str" cm="1">
        <f t="array" ref="AO5593">_xlfn.IFS($C5593&lt;36,"Youth", $C5593&lt;66, "Middle_age", $C5593&gt;65, "Old")</f>
        <v>Middle_age</v>
      </c>
      <c r="AP5593" t="str">
        <f t="shared" si="263"/>
        <v>6 năm</v>
      </c>
    </row>
    <row r="5594" spans="1:42" x14ac:dyDescent="0.35">
      <c r="A5594" t="s">
        <v>6750</v>
      </c>
      <c r="B5594" t="s">
        <v>9</v>
      </c>
      <c r="C5594">
        <v>57</v>
      </c>
      <c r="D5594" t="s">
        <v>13</v>
      </c>
      <c r="E5594">
        <v>2</v>
      </c>
      <c r="F5594" t="s">
        <v>5422</v>
      </c>
      <c r="G5594">
        <v>93285</v>
      </c>
      <c r="H5594">
        <v>35.690534999999997</v>
      </c>
      <c r="I5594">
        <v>-118.552784</v>
      </c>
      <c r="J5594">
        <v>0</v>
      </c>
      <c r="K5594" s="1">
        <v>4</v>
      </c>
      <c r="L5594" t="s">
        <v>12</v>
      </c>
      <c r="M5594" t="s">
        <v>10</v>
      </c>
      <c r="N5594">
        <v>27.37</v>
      </c>
      <c r="O5594" t="s">
        <v>13</v>
      </c>
      <c r="P5594" t="s">
        <v>13</v>
      </c>
      <c r="AA5594" t="s">
        <v>21</v>
      </c>
      <c r="AB5594" t="s">
        <v>10</v>
      </c>
      <c r="AC5594" t="s">
        <v>26</v>
      </c>
      <c r="AD5594">
        <v>20.05</v>
      </c>
      <c r="AE5594">
        <v>85.5</v>
      </c>
      <c r="AF5594">
        <v>0</v>
      </c>
      <c r="AG5594">
        <v>0</v>
      </c>
      <c r="AH5594">
        <v>109.48</v>
      </c>
      <c r="AI5594">
        <v>194.98</v>
      </c>
      <c r="AJ5594" t="s">
        <v>17</v>
      </c>
      <c r="AM5594" t="str">
        <f t="shared" si="261"/>
        <v>Stayed</v>
      </c>
      <c r="AN5594" t="str">
        <f t="shared" si="262"/>
        <v>Yes</v>
      </c>
      <c r="AO5594" t="str" cm="1">
        <f t="array" ref="AO5594">_xlfn.IFS($C5594&lt;36,"Youth", $C5594&lt;66, "Middle_age", $C5594&gt;65, "Old")</f>
        <v>Middle_age</v>
      </c>
      <c r="AP5594" t="str">
        <f t="shared" si="263"/>
        <v>1 năm</v>
      </c>
    </row>
    <row r="5595" spans="1:42" x14ac:dyDescent="0.35">
      <c r="A5595" t="s">
        <v>6751</v>
      </c>
      <c r="B5595" t="s">
        <v>9</v>
      </c>
      <c r="C5595">
        <v>48</v>
      </c>
      <c r="D5595" t="s">
        <v>13</v>
      </c>
      <c r="E5595">
        <v>0</v>
      </c>
      <c r="F5595" t="s">
        <v>70</v>
      </c>
      <c r="G5595">
        <v>94015</v>
      </c>
      <c r="H5595">
        <v>37.680844</v>
      </c>
      <c r="I5595">
        <v>-122.48130999999999</v>
      </c>
      <c r="J5595">
        <v>0</v>
      </c>
      <c r="K5595" s="1">
        <v>51</v>
      </c>
      <c r="L5595" t="s">
        <v>12</v>
      </c>
      <c r="M5595" t="s">
        <v>13</v>
      </c>
      <c r="P5595" t="s">
        <v>10</v>
      </c>
      <c r="Q5595" t="s">
        <v>49</v>
      </c>
      <c r="R5595">
        <v>10</v>
      </c>
      <c r="S5595" t="s">
        <v>10</v>
      </c>
      <c r="T5595" t="s">
        <v>13</v>
      </c>
      <c r="U5595" t="s">
        <v>10</v>
      </c>
      <c r="V5595" t="s">
        <v>10</v>
      </c>
      <c r="W5595" t="s">
        <v>10</v>
      </c>
      <c r="X5595" t="s">
        <v>10</v>
      </c>
      <c r="Y5595" t="s">
        <v>10</v>
      </c>
      <c r="Z5595" t="s">
        <v>10</v>
      </c>
      <c r="AA5595" t="s">
        <v>15</v>
      </c>
      <c r="AB5595" t="s">
        <v>13</v>
      </c>
      <c r="AC5595" t="s">
        <v>26</v>
      </c>
      <c r="AD5595">
        <v>60.15</v>
      </c>
      <c r="AE5595">
        <v>3077</v>
      </c>
      <c r="AF5595">
        <v>0</v>
      </c>
      <c r="AG5595">
        <v>0</v>
      </c>
      <c r="AH5595">
        <v>0</v>
      </c>
      <c r="AI5595">
        <v>3077</v>
      </c>
      <c r="AJ5595" t="s">
        <v>17</v>
      </c>
      <c r="AM5595" t="str">
        <f t="shared" si="261"/>
        <v>VIP</v>
      </c>
      <c r="AN5595" t="str">
        <f t="shared" si="262"/>
        <v>No</v>
      </c>
      <c r="AO5595" t="str" cm="1">
        <f t="array" ref="AO5595">_xlfn.IFS($C5595&lt;36,"Youth", $C5595&lt;66, "Middle_age", $C5595&gt;65, "Old")</f>
        <v>Middle_age</v>
      </c>
      <c r="AP5595" t="str">
        <f t="shared" si="263"/>
        <v>5 năm</v>
      </c>
    </row>
    <row r="5596" spans="1:42" x14ac:dyDescent="0.35">
      <c r="A5596" t="s">
        <v>6752</v>
      </c>
      <c r="B5596" t="s">
        <v>9</v>
      </c>
      <c r="C5596">
        <v>34</v>
      </c>
      <c r="D5596" t="s">
        <v>13</v>
      </c>
      <c r="E5596">
        <v>0</v>
      </c>
      <c r="F5596" t="s">
        <v>3142</v>
      </c>
      <c r="G5596">
        <v>94066</v>
      </c>
      <c r="H5596">
        <v>37.624436000000003</v>
      </c>
      <c r="I5596">
        <v>-122.430661</v>
      </c>
      <c r="J5596">
        <v>0</v>
      </c>
      <c r="K5596" s="1">
        <v>15</v>
      </c>
      <c r="L5596" t="s">
        <v>32</v>
      </c>
      <c r="M5596" t="s">
        <v>10</v>
      </c>
      <c r="N5596">
        <v>26.54</v>
      </c>
      <c r="O5596" t="s">
        <v>10</v>
      </c>
      <c r="P5596" t="s">
        <v>10</v>
      </c>
      <c r="Q5596" t="s">
        <v>49</v>
      </c>
      <c r="R5596">
        <v>18</v>
      </c>
      <c r="S5596" t="s">
        <v>13</v>
      </c>
      <c r="T5596" t="s">
        <v>13</v>
      </c>
      <c r="U5596" t="s">
        <v>13</v>
      </c>
      <c r="V5596" t="s">
        <v>13</v>
      </c>
      <c r="W5596" t="s">
        <v>13</v>
      </c>
      <c r="X5596" t="s">
        <v>13</v>
      </c>
      <c r="Y5596" t="s">
        <v>13</v>
      </c>
      <c r="Z5596" t="s">
        <v>10</v>
      </c>
      <c r="AA5596" t="s">
        <v>21</v>
      </c>
      <c r="AB5596" t="s">
        <v>10</v>
      </c>
      <c r="AC5596" t="s">
        <v>16</v>
      </c>
      <c r="AD5596">
        <v>48.8</v>
      </c>
      <c r="AE5596">
        <v>720.1</v>
      </c>
      <c r="AF5596">
        <v>0</v>
      </c>
      <c r="AG5596">
        <v>0</v>
      </c>
      <c r="AH5596">
        <v>398.1</v>
      </c>
      <c r="AI5596">
        <v>1118.2</v>
      </c>
      <c r="AJ5596" t="s">
        <v>17</v>
      </c>
      <c r="AM5596" t="str">
        <f t="shared" si="261"/>
        <v>Stayed</v>
      </c>
      <c r="AN5596" t="str">
        <f t="shared" si="262"/>
        <v>No</v>
      </c>
      <c r="AO5596" t="str" cm="1">
        <f t="array" ref="AO5596">_xlfn.IFS($C5596&lt;36,"Youth", $C5596&lt;66, "Middle_age", $C5596&gt;65, "Old")</f>
        <v>Youth</v>
      </c>
      <c r="AP5596" t="str">
        <f t="shared" si="263"/>
        <v>2 năm</v>
      </c>
    </row>
    <row r="5597" spans="1:42" x14ac:dyDescent="0.35">
      <c r="A5597" t="s">
        <v>6753</v>
      </c>
      <c r="B5597" t="s">
        <v>9</v>
      </c>
      <c r="C5597">
        <v>29</v>
      </c>
      <c r="D5597" t="s">
        <v>10</v>
      </c>
      <c r="E5597">
        <v>2</v>
      </c>
      <c r="F5597" t="s">
        <v>1553</v>
      </c>
      <c r="G5597">
        <v>95986</v>
      </c>
      <c r="H5597">
        <v>39.341279999999998</v>
      </c>
      <c r="I5597">
        <v>-120.786867</v>
      </c>
      <c r="J5597">
        <v>7</v>
      </c>
      <c r="K5597" s="1">
        <v>69</v>
      </c>
      <c r="L5597" t="s">
        <v>42</v>
      </c>
      <c r="M5597" t="s">
        <v>10</v>
      </c>
      <c r="N5597">
        <v>8.39</v>
      </c>
      <c r="O5597" t="s">
        <v>13</v>
      </c>
      <c r="P5597" t="s">
        <v>13</v>
      </c>
      <c r="AA5597" t="s">
        <v>43</v>
      </c>
      <c r="AB5597" t="s">
        <v>13</v>
      </c>
      <c r="AC5597" t="s">
        <v>16</v>
      </c>
      <c r="AD5597">
        <v>19.8</v>
      </c>
      <c r="AE5597">
        <v>1436.95</v>
      </c>
      <c r="AF5597">
        <v>0</v>
      </c>
      <c r="AG5597">
        <v>0</v>
      </c>
      <c r="AH5597">
        <v>578.91</v>
      </c>
      <c r="AI5597">
        <v>2015.86</v>
      </c>
      <c r="AJ5597" t="s">
        <v>17</v>
      </c>
      <c r="AM5597" t="str">
        <f t="shared" si="261"/>
        <v>Stayed</v>
      </c>
      <c r="AN5597" t="str">
        <f t="shared" si="262"/>
        <v>Yes</v>
      </c>
      <c r="AO5597" t="str" cm="1">
        <f t="array" ref="AO5597">_xlfn.IFS($C5597&lt;36,"Youth", $C5597&lt;66, "Middle_age", $C5597&gt;65, "Old")</f>
        <v>Youth</v>
      </c>
      <c r="AP5597" t="str">
        <f t="shared" si="263"/>
        <v>6 năm</v>
      </c>
    </row>
    <row r="5598" spans="1:42" x14ac:dyDescent="0.35">
      <c r="A5598" t="s">
        <v>6754</v>
      </c>
      <c r="B5598" t="s">
        <v>19</v>
      </c>
      <c r="C5598">
        <v>38</v>
      </c>
      <c r="D5598" t="s">
        <v>13</v>
      </c>
      <c r="E5598">
        <v>0</v>
      </c>
      <c r="F5598" t="s">
        <v>3556</v>
      </c>
      <c r="G5598">
        <v>93662</v>
      </c>
      <c r="H5598">
        <v>36.545321999999999</v>
      </c>
      <c r="I5598">
        <v>-119.642281</v>
      </c>
      <c r="J5598">
        <v>0</v>
      </c>
      <c r="K5598" s="1">
        <v>4</v>
      </c>
      <c r="L5598" t="s">
        <v>24</v>
      </c>
      <c r="M5598" t="s">
        <v>10</v>
      </c>
      <c r="N5598">
        <v>30.07</v>
      </c>
      <c r="O5598" t="s">
        <v>13</v>
      </c>
      <c r="P5598" t="s">
        <v>10</v>
      </c>
      <c r="Q5598" t="s">
        <v>14</v>
      </c>
      <c r="R5598">
        <v>29</v>
      </c>
      <c r="S5598" t="s">
        <v>13</v>
      </c>
      <c r="T5598" t="s">
        <v>13</v>
      </c>
      <c r="U5598" t="s">
        <v>13</v>
      </c>
      <c r="V5598" t="s">
        <v>13</v>
      </c>
      <c r="W5598" t="s">
        <v>13</v>
      </c>
      <c r="X5598" t="s">
        <v>13</v>
      </c>
      <c r="Y5598" t="s">
        <v>13</v>
      </c>
      <c r="Z5598" t="s">
        <v>10</v>
      </c>
      <c r="AA5598" t="s">
        <v>21</v>
      </c>
      <c r="AB5598" t="s">
        <v>13</v>
      </c>
      <c r="AC5598" t="s">
        <v>16</v>
      </c>
      <c r="AD5598">
        <v>44.55</v>
      </c>
      <c r="AE5598">
        <v>220.75</v>
      </c>
      <c r="AF5598">
        <v>0</v>
      </c>
      <c r="AG5598">
        <v>0</v>
      </c>
      <c r="AH5598">
        <v>120.28</v>
      </c>
      <c r="AI5598">
        <v>341.03</v>
      </c>
      <c r="AJ5598" t="s">
        <v>17</v>
      </c>
      <c r="AM5598" t="str">
        <f t="shared" si="261"/>
        <v>Stayed</v>
      </c>
      <c r="AN5598" t="str">
        <f t="shared" si="262"/>
        <v>No</v>
      </c>
      <c r="AO5598" t="str" cm="1">
        <f t="array" ref="AO5598">_xlfn.IFS($C5598&lt;36,"Youth", $C5598&lt;66, "Middle_age", $C5598&gt;65, "Old")</f>
        <v>Middle_age</v>
      </c>
      <c r="AP5598" t="str">
        <f t="shared" si="263"/>
        <v>1 năm</v>
      </c>
    </row>
    <row r="5599" spans="1:42" x14ac:dyDescent="0.35">
      <c r="A5599" t="s">
        <v>6755</v>
      </c>
      <c r="B5599" t="s">
        <v>9</v>
      </c>
      <c r="C5599">
        <v>55</v>
      </c>
      <c r="D5599" t="s">
        <v>13</v>
      </c>
      <c r="E5599">
        <v>0</v>
      </c>
      <c r="F5599" t="s">
        <v>369</v>
      </c>
      <c r="G5599">
        <v>90302</v>
      </c>
      <c r="H5599">
        <v>33.975332000000002</v>
      </c>
      <c r="I5599">
        <v>-118.35525199999999</v>
      </c>
      <c r="J5599">
        <v>0</v>
      </c>
      <c r="K5599" s="1">
        <v>1</v>
      </c>
      <c r="L5599" t="s">
        <v>12</v>
      </c>
      <c r="M5599" t="s">
        <v>10</v>
      </c>
      <c r="N5599">
        <v>2.38</v>
      </c>
      <c r="O5599" t="s">
        <v>13</v>
      </c>
      <c r="P5599" t="s">
        <v>13</v>
      </c>
      <c r="AA5599" t="s">
        <v>21</v>
      </c>
      <c r="AB5599" t="s">
        <v>13</v>
      </c>
      <c r="AC5599" t="s">
        <v>16</v>
      </c>
      <c r="AD5599">
        <v>19.899999999999999</v>
      </c>
      <c r="AE5599">
        <v>19.899999999999999</v>
      </c>
      <c r="AF5599">
        <v>0</v>
      </c>
      <c r="AG5599">
        <v>0</v>
      </c>
      <c r="AH5599">
        <v>2.38</v>
      </c>
      <c r="AI5599">
        <v>22.28</v>
      </c>
      <c r="AJ5599" t="s">
        <v>68</v>
      </c>
      <c r="AM5599" t="str">
        <f t="shared" si="261"/>
        <v>Joined</v>
      </c>
      <c r="AN5599" t="str">
        <f t="shared" si="262"/>
        <v>No</v>
      </c>
      <c r="AO5599" t="str" cm="1">
        <f t="array" ref="AO5599">_xlfn.IFS($C5599&lt;36,"Youth", $C5599&lt;66, "Middle_age", $C5599&gt;65, "Old")</f>
        <v>Middle_age</v>
      </c>
      <c r="AP5599" t="str">
        <f t="shared" si="263"/>
        <v>1 năm</v>
      </c>
    </row>
    <row r="5600" spans="1:42" x14ac:dyDescent="0.35">
      <c r="A5600" t="s">
        <v>6756</v>
      </c>
      <c r="B5600" t="s">
        <v>19</v>
      </c>
      <c r="C5600">
        <v>19</v>
      </c>
      <c r="D5600" t="s">
        <v>13</v>
      </c>
      <c r="E5600">
        <v>0</v>
      </c>
      <c r="F5600" t="s">
        <v>4167</v>
      </c>
      <c r="G5600">
        <v>92386</v>
      </c>
      <c r="H5600">
        <v>34.243088</v>
      </c>
      <c r="I5600">
        <v>-116.830015</v>
      </c>
      <c r="J5600">
        <v>0</v>
      </c>
      <c r="K5600" s="1">
        <v>55</v>
      </c>
      <c r="L5600" t="s">
        <v>46</v>
      </c>
      <c r="M5600" t="s">
        <v>10</v>
      </c>
      <c r="N5600">
        <v>42.19</v>
      </c>
      <c r="O5600" t="s">
        <v>13</v>
      </c>
      <c r="P5600" t="s">
        <v>10</v>
      </c>
      <c r="Q5600" t="s">
        <v>25</v>
      </c>
      <c r="R5600">
        <v>51</v>
      </c>
      <c r="S5600" t="s">
        <v>10</v>
      </c>
      <c r="T5600" t="s">
        <v>10</v>
      </c>
      <c r="U5600" t="s">
        <v>13</v>
      </c>
      <c r="V5600" t="s">
        <v>13</v>
      </c>
      <c r="W5600" t="s">
        <v>10</v>
      </c>
      <c r="X5600" t="s">
        <v>10</v>
      </c>
      <c r="Y5600" t="s">
        <v>10</v>
      </c>
      <c r="Z5600" t="s">
        <v>10</v>
      </c>
      <c r="AA5600" t="s">
        <v>15</v>
      </c>
      <c r="AB5600" t="s">
        <v>10</v>
      </c>
      <c r="AC5600" t="s">
        <v>16</v>
      </c>
      <c r="AD5600">
        <v>100.9</v>
      </c>
      <c r="AE5600">
        <v>5552.05</v>
      </c>
      <c r="AF5600">
        <v>0</v>
      </c>
      <c r="AG5600">
        <v>0</v>
      </c>
      <c r="AH5600">
        <v>2320.4499999999998</v>
      </c>
      <c r="AI5600">
        <v>7872.5</v>
      </c>
      <c r="AJ5600" t="s">
        <v>17</v>
      </c>
      <c r="AM5600" t="str">
        <f t="shared" si="261"/>
        <v>VIP</v>
      </c>
      <c r="AN5600" t="str">
        <f t="shared" si="262"/>
        <v>No</v>
      </c>
      <c r="AO5600" t="str" cm="1">
        <f t="array" ref="AO5600">_xlfn.IFS($C5600&lt;36,"Youth", $C5600&lt;66, "Middle_age", $C5600&gt;65, "Old")</f>
        <v>Youth</v>
      </c>
      <c r="AP5600" t="str">
        <f t="shared" si="263"/>
        <v>5 năm</v>
      </c>
    </row>
    <row r="5601" spans="1:42" x14ac:dyDescent="0.35">
      <c r="A5601" t="s">
        <v>6757</v>
      </c>
      <c r="B5601" t="s">
        <v>19</v>
      </c>
      <c r="C5601">
        <v>50</v>
      </c>
      <c r="D5601" t="s">
        <v>13</v>
      </c>
      <c r="E5601">
        <v>0</v>
      </c>
      <c r="F5601" t="s">
        <v>279</v>
      </c>
      <c r="G5601">
        <v>92840</v>
      </c>
      <c r="H5601">
        <v>33.787165000000002</v>
      </c>
      <c r="I5601">
        <v>-117.931889</v>
      </c>
      <c r="J5601">
        <v>0</v>
      </c>
      <c r="K5601" s="1">
        <v>4</v>
      </c>
      <c r="L5601" t="s">
        <v>12</v>
      </c>
      <c r="M5601" t="s">
        <v>13</v>
      </c>
      <c r="P5601" t="s">
        <v>10</v>
      </c>
      <c r="Q5601" t="s">
        <v>49</v>
      </c>
      <c r="R5601">
        <v>23</v>
      </c>
      <c r="S5601" t="s">
        <v>10</v>
      </c>
      <c r="T5601" t="s">
        <v>10</v>
      </c>
      <c r="U5601" t="s">
        <v>13</v>
      </c>
      <c r="V5601" t="s">
        <v>10</v>
      </c>
      <c r="W5601" t="s">
        <v>13</v>
      </c>
      <c r="X5601" t="s">
        <v>13</v>
      </c>
      <c r="Y5601" t="s">
        <v>13</v>
      </c>
      <c r="Z5601" t="s">
        <v>10</v>
      </c>
      <c r="AA5601" t="s">
        <v>21</v>
      </c>
      <c r="AB5601" t="s">
        <v>13</v>
      </c>
      <c r="AC5601" t="s">
        <v>16</v>
      </c>
      <c r="AD5601">
        <v>42.4</v>
      </c>
      <c r="AE5601">
        <v>146.4</v>
      </c>
      <c r="AF5601">
        <v>0</v>
      </c>
      <c r="AG5601">
        <v>0</v>
      </c>
      <c r="AH5601">
        <v>0</v>
      </c>
      <c r="AI5601">
        <v>146.4</v>
      </c>
      <c r="AJ5601" t="s">
        <v>17</v>
      </c>
      <c r="AM5601" t="str">
        <f t="shared" si="261"/>
        <v>Stayed</v>
      </c>
      <c r="AN5601" t="str">
        <f t="shared" si="262"/>
        <v>No</v>
      </c>
      <c r="AO5601" t="str" cm="1">
        <f t="array" ref="AO5601">_xlfn.IFS($C5601&lt;36,"Youth", $C5601&lt;66, "Middle_age", $C5601&gt;65, "Old")</f>
        <v>Middle_age</v>
      </c>
      <c r="AP5601" t="str">
        <f t="shared" si="263"/>
        <v>1 năm</v>
      </c>
    </row>
    <row r="5602" spans="1:42" x14ac:dyDescent="0.35">
      <c r="A5602" t="s">
        <v>6758</v>
      </c>
      <c r="B5602" t="s">
        <v>9</v>
      </c>
      <c r="C5602">
        <v>49</v>
      </c>
      <c r="D5602" t="s">
        <v>13</v>
      </c>
      <c r="E5602">
        <v>0</v>
      </c>
      <c r="F5602" t="s">
        <v>2005</v>
      </c>
      <c r="G5602">
        <v>95966</v>
      </c>
      <c r="H5602">
        <v>39.473896000000003</v>
      </c>
      <c r="I5602">
        <v>-121.415927</v>
      </c>
      <c r="J5602">
        <v>0</v>
      </c>
      <c r="K5602" s="1">
        <v>2</v>
      </c>
      <c r="L5602" t="s">
        <v>24</v>
      </c>
      <c r="M5602" t="s">
        <v>13</v>
      </c>
      <c r="P5602" t="s">
        <v>10</v>
      </c>
      <c r="Q5602" t="s">
        <v>49</v>
      </c>
      <c r="R5602">
        <v>21</v>
      </c>
      <c r="S5602" t="s">
        <v>10</v>
      </c>
      <c r="T5602" t="s">
        <v>10</v>
      </c>
      <c r="U5602" t="s">
        <v>13</v>
      </c>
      <c r="V5602" t="s">
        <v>13</v>
      </c>
      <c r="W5602" t="s">
        <v>13</v>
      </c>
      <c r="X5602" t="s">
        <v>10</v>
      </c>
      <c r="Y5602" t="s">
        <v>10</v>
      </c>
      <c r="Z5602" t="s">
        <v>10</v>
      </c>
      <c r="AA5602" t="s">
        <v>21</v>
      </c>
      <c r="AB5602" t="s">
        <v>10</v>
      </c>
      <c r="AC5602" t="s">
        <v>26</v>
      </c>
      <c r="AD5602">
        <v>42.6</v>
      </c>
      <c r="AE5602">
        <v>72.400000000000006</v>
      </c>
      <c r="AF5602">
        <v>0</v>
      </c>
      <c r="AG5602">
        <v>0</v>
      </c>
      <c r="AH5602">
        <v>0</v>
      </c>
      <c r="AI5602">
        <v>72.400000000000006</v>
      </c>
      <c r="AJ5602" t="s">
        <v>27</v>
      </c>
      <c r="AK5602" t="s">
        <v>28</v>
      </c>
      <c r="AL5602" t="s">
        <v>184</v>
      </c>
      <c r="AM5602" t="str">
        <f t="shared" si="261"/>
        <v>Churned</v>
      </c>
      <c r="AN5602" t="str">
        <f t="shared" si="262"/>
        <v>No</v>
      </c>
      <c r="AO5602" t="str" cm="1">
        <f t="array" ref="AO5602">_xlfn.IFS($C5602&lt;36,"Youth", $C5602&lt;66, "Middle_age", $C5602&gt;65, "Old")</f>
        <v>Middle_age</v>
      </c>
      <c r="AP5602" t="str">
        <f t="shared" si="263"/>
        <v>1 năm</v>
      </c>
    </row>
    <row r="5603" spans="1:42" x14ac:dyDescent="0.35">
      <c r="A5603" t="s">
        <v>6759</v>
      </c>
      <c r="B5603" t="s">
        <v>19</v>
      </c>
      <c r="C5603">
        <v>34</v>
      </c>
      <c r="D5603" t="s">
        <v>13</v>
      </c>
      <c r="E5603">
        <v>0</v>
      </c>
      <c r="F5603" t="s">
        <v>453</v>
      </c>
      <c r="G5603">
        <v>94403</v>
      </c>
      <c r="H5603">
        <v>37.538308999999998</v>
      </c>
      <c r="I5603">
        <v>-122.305109</v>
      </c>
      <c r="J5603">
        <v>0</v>
      </c>
      <c r="K5603" s="1">
        <v>45</v>
      </c>
      <c r="L5603" t="s">
        <v>46</v>
      </c>
      <c r="M5603" t="s">
        <v>10</v>
      </c>
      <c r="N5603">
        <v>14.12</v>
      </c>
      <c r="O5603" t="s">
        <v>10</v>
      </c>
      <c r="P5603" t="s">
        <v>10</v>
      </c>
      <c r="Q5603" t="s">
        <v>25</v>
      </c>
      <c r="R5603">
        <v>3</v>
      </c>
      <c r="S5603" t="s">
        <v>13</v>
      </c>
      <c r="T5603" t="s">
        <v>10</v>
      </c>
      <c r="U5603" t="s">
        <v>13</v>
      </c>
      <c r="V5603" t="s">
        <v>13</v>
      </c>
      <c r="W5603" t="s">
        <v>10</v>
      </c>
      <c r="X5603" t="s">
        <v>10</v>
      </c>
      <c r="Y5603" t="s">
        <v>10</v>
      </c>
      <c r="Z5603" t="s">
        <v>10</v>
      </c>
      <c r="AA5603" t="s">
        <v>21</v>
      </c>
      <c r="AB5603" t="s">
        <v>10</v>
      </c>
      <c r="AC5603" t="s">
        <v>16</v>
      </c>
      <c r="AD5603">
        <v>100.85</v>
      </c>
      <c r="AE5603">
        <v>4740</v>
      </c>
      <c r="AF5603">
        <v>0</v>
      </c>
      <c r="AG5603">
        <v>0</v>
      </c>
      <c r="AH5603">
        <v>635.4</v>
      </c>
      <c r="AI5603">
        <v>5375.4</v>
      </c>
      <c r="AJ5603" t="s">
        <v>27</v>
      </c>
      <c r="AK5603" t="s">
        <v>28</v>
      </c>
      <c r="AL5603" t="s">
        <v>184</v>
      </c>
      <c r="AM5603" t="str">
        <f t="shared" si="261"/>
        <v>Churned</v>
      </c>
      <c r="AN5603" t="str">
        <f t="shared" si="262"/>
        <v>No</v>
      </c>
      <c r="AO5603" t="str" cm="1">
        <f t="array" ref="AO5603">_xlfn.IFS($C5603&lt;36,"Youth", $C5603&lt;66, "Middle_age", $C5603&gt;65, "Old")</f>
        <v>Youth</v>
      </c>
      <c r="AP5603" t="str">
        <f t="shared" si="263"/>
        <v>4 năm</v>
      </c>
    </row>
    <row r="5604" spans="1:42" x14ac:dyDescent="0.35">
      <c r="A5604" t="s">
        <v>6760</v>
      </c>
      <c r="B5604" t="s">
        <v>9</v>
      </c>
      <c r="C5604">
        <v>33</v>
      </c>
      <c r="D5604" t="s">
        <v>10</v>
      </c>
      <c r="E5604">
        <v>0</v>
      </c>
      <c r="F5604" t="s">
        <v>65</v>
      </c>
      <c r="G5604">
        <v>94956</v>
      </c>
      <c r="H5604">
        <v>38.060263999999997</v>
      </c>
      <c r="I5604">
        <v>-122.830646</v>
      </c>
      <c r="J5604">
        <v>0</v>
      </c>
      <c r="K5604" s="1">
        <v>19</v>
      </c>
      <c r="L5604" t="s">
        <v>32</v>
      </c>
      <c r="M5604" t="s">
        <v>10</v>
      </c>
      <c r="N5604">
        <v>34.51</v>
      </c>
      <c r="O5604" t="s">
        <v>13</v>
      </c>
      <c r="P5604" t="s">
        <v>10</v>
      </c>
      <c r="Q5604" t="s">
        <v>14</v>
      </c>
      <c r="R5604">
        <v>22</v>
      </c>
      <c r="S5604" t="s">
        <v>13</v>
      </c>
      <c r="T5604" t="s">
        <v>13</v>
      </c>
      <c r="U5604" t="s">
        <v>13</v>
      </c>
      <c r="V5604" t="s">
        <v>13</v>
      </c>
      <c r="W5604" t="s">
        <v>13</v>
      </c>
      <c r="X5604" t="s">
        <v>13</v>
      </c>
      <c r="Y5604" t="s">
        <v>13</v>
      </c>
      <c r="Z5604" t="s">
        <v>10</v>
      </c>
      <c r="AA5604" t="s">
        <v>21</v>
      </c>
      <c r="AB5604" t="s">
        <v>13</v>
      </c>
      <c r="AC5604" t="s">
        <v>16</v>
      </c>
      <c r="AD5604">
        <v>44.9</v>
      </c>
      <c r="AE5604">
        <v>839.65</v>
      </c>
      <c r="AF5604">
        <v>0</v>
      </c>
      <c r="AG5604">
        <v>0</v>
      </c>
      <c r="AH5604">
        <v>655.69</v>
      </c>
      <c r="AI5604">
        <v>1495.34</v>
      </c>
      <c r="AJ5604" t="s">
        <v>17</v>
      </c>
      <c r="AM5604" t="str">
        <f t="shared" si="261"/>
        <v>Stayed</v>
      </c>
      <c r="AN5604" t="str">
        <f t="shared" si="262"/>
        <v>No</v>
      </c>
      <c r="AO5604" t="str" cm="1">
        <f t="array" ref="AO5604">_xlfn.IFS($C5604&lt;36,"Youth", $C5604&lt;66, "Middle_age", $C5604&gt;65, "Old")</f>
        <v>Youth</v>
      </c>
      <c r="AP5604" t="str">
        <f t="shared" si="263"/>
        <v>2 năm</v>
      </c>
    </row>
    <row r="5605" spans="1:42" x14ac:dyDescent="0.35">
      <c r="A5605" t="s">
        <v>6761</v>
      </c>
      <c r="B5605" t="s">
        <v>19</v>
      </c>
      <c r="C5605">
        <v>67</v>
      </c>
      <c r="D5605" t="s">
        <v>10</v>
      </c>
      <c r="E5605">
        <v>0</v>
      </c>
      <c r="F5605" t="s">
        <v>2436</v>
      </c>
      <c r="G5605">
        <v>95982</v>
      </c>
      <c r="H5605">
        <v>39.172777000000004</v>
      </c>
      <c r="I5605">
        <v>-121.80584500000001</v>
      </c>
      <c r="J5605">
        <v>1</v>
      </c>
      <c r="K5605" s="1">
        <v>3</v>
      </c>
      <c r="L5605" t="s">
        <v>24</v>
      </c>
      <c r="M5605" t="s">
        <v>13</v>
      </c>
      <c r="P5605" t="s">
        <v>10</v>
      </c>
      <c r="Q5605" t="s">
        <v>49</v>
      </c>
      <c r="R5605">
        <v>20</v>
      </c>
      <c r="S5605" t="s">
        <v>13</v>
      </c>
      <c r="T5605" t="s">
        <v>13</v>
      </c>
      <c r="U5605" t="s">
        <v>13</v>
      </c>
      <c r="V5605" t="s">
        <v>13</v>
      </c>
      <c r="W5605" t="s">
        <v>10</v>
      </c>
      <c r="X5605" t="s">
        <v>13</v>
      </c>
      <c r="Y5605" t="s">
        <v>13</v>
      </c>
      <c r="Z5605" t="s">
        <v>10</v>
      </c>
      <c r="AA5605" t="s">
        <v>21</v>
      </c>
      <c r="AB5605" t="s">
        <v>10</v>
      </c>
      <c r="AC5605" t="s">
        <v>16</v>
      </c>
      <c r="AD5605">
        <v>36.450000000000003</v>
      </c>
      <c r="AE5605">
        <v>93.7</v>
      </c>
      <c r="AF5605">
        <v>0</v>
      </c>
      <c r="AG5605">
        <v>0</v>
      </c>
      <c r="AH5605">
        <v>0</v>
      </c>
      <c r="AI5605">
        <v>93.7</v>
      </c>
      <c r="AJ5605" t="s">
        <v>27</v>
      </c>
      <c r="AK5605" t="s">
        <v>28</v>
      </c>
      <c r="AL5605" t="s">
        <v>29</v>
      </c>
      <c r="AM5605" t="str">
        <f t="shared" si="261"/>
        <v>Churned</v>
      </c>
      <c r="AN5605" t="str">
        <f t="shared" si="262"/>
        <v>No</v>
      </c>
      <c r="AO5605" t="str" cm="1">
        <f t="array" ref="AO5605">_xlfn.IFS($C5605&lt;36,"Youth", $C5605&lt;66, "Middle_age", $C5605&gt;65, "Old")</f>
        <v>Old</v>
      </c>
      <c r="AP5605" t="str">
        <f t="shared" si="263"/>
        <v>1 năm</v>
      </c>
    </row>
    <row r="5606" spans="1:42" x14ac:dyDescent="0.35">
      <c r="A5606" t="s">
        <v>6762</v>
      </c>
      <c r="B5606" t="s">
        <v>9</v>
      </c>
      <c r="C5606">
        <v>23</v>
      </c>
      <c r="D5606" t="s">
        <v>10</v>
      </c>
      <c r="E5606">
        <v>3</v>
      </c>
      <c r="F5606" t="s">
        <v>105</v>
      </c>
      <c r="G5606">
        <v>90010</v>
      </c>
      <c r="H5606">
        <v>34.062125000000002</v>
      </c>
      <c r="I5606">
        <v>-118.315709</v>
      </c>
      <c r="J5606">
        <v>0</v>
      </c>
      <c r="K5606" s="1">
        <v>28</v>
      </c>
      <c r="L5606" t="s">
        <v>99</v>
      </c>
      <c r="M5606" t="s">
        <v>10</v>
      </c>
      <c r="N5606">
        <v>4.8899999999999997</v>
      </c>
      <c r="O5606" t="s">
        <v>10</v>
      </c>
      <c r="P5606" t="s">
        <v>10</v>
      </c>
      <c r="Q5606" t="s">
        <v>25</v>
      </c>
      <c r="R5606">
        <v>47</v>
      </c>
      <c r="S5606" t="s">
        <v>13</v>
      </c>
      <c r="T5606" t="s">
        <v>13</v>
      </c>
      <c r="U5606" t="s">
        <v>10</v>
      </c>
      <c r="V5606" t="s">
        <v>10</v>
      </c>
      <c r="W5606" t="s">
        <v>10</v>
      </c>
      <c r="X5606" t="s">
        <v>10</v>
      </c>
      <c r="Y5606" t="s">
        <v>10</v>
      </c>
      <c r="Z5606" t="s">
        <v>10</v>
      </c>
      <c r="AA5606" t="s">
        <v>21</v>
      </c>
      <c r="AB5606" t="s">
        <v>10</v>
      </c>
      <c r="AC5606" t="s">
        <v>26</v>
      </c>
      <c r="AD5606">
        <v>104.8</v>
      </c>
      <c r="AE5606">
        <v>3046.05</v>
      </c>
      <c r="AF5606">
        <v>0</v>
      </c>
      <c r="AG5606">
        <v>0</v>
      </c>
      <c r="AH5606">
        <v>136.91999999999999</v>
      </c>
      <c r="AI5606">
        <v>3182.97</v>
      </c>
      <c r="AJ5606" t="s">
        <v>27</v>
      </c>
      <c r="AK5606" t="s">
        <v>79</v>
      </c>
      <c r="AL5606" t="s">
        <v>314</v>
      </c>
      <c r="AM5606" t="str">
        <f t="shared" si="261"/>
        <v>Churned</v>
      </c>
      <c r="AN5606" t="str">
        <f t="shared" si="262"/>
        <v>Yes</v>
      </c>
      <c r="AO5606" t="str" cm="1">
        <f t="array" ref="AO5606">_xlfn.IFS($C5606&lt;36,"Youth", $C5606&lt;66, "Middle_age", $C5606&gt;65, "Old")</f>
        <v>Youth</v>
      </c>
      <c r="AP5606" t="str">
        <f t="shared" si="263"/>
        <v>3 năm</v>
      </c>
    </row>
    <row r="5607" spans="1:42" x14ac:dyDescent="0.35">
      <c r="A5607" t="s">
        <v>6763</v>
      </c>
      <c r="B5607" t="s">
        <v>9</v>
      </c>
      <c r="C5607">
        <v>25</v>
      </c>
      <c r="D5607" t="s">
        <v>10</v>
      </c>
      <c r="E5607">
        <v>1</v>
      </c>
      <c r="F5607" t="s">
        <v>462</v>
      </c>
      <c r="G5607">
        <v>92020</v>
      </c>
      <c r="H5607">
        <v>32.796970000000002</v>
      </c>
      <c r="I5607">
        <v>-116.969082</v>
      </c>
      <c r="J5607">
        <v>10</v>
      </c>
      <c r="K5607" s="1">
        <v>23</v>
      </c>
      <c r="L5607" t="s">
        <v>12</v>
      </c>
      <c r="M5607" t="s">
        <v>10</v>
      </c>
      <c r="N5607">
        <v>9.84</v>
      </c>
      <c r="O5607" t="s">
        <v>10</v>
      </c>
      <c r="P5607" t="s">
        <v>10</v>
      </c>
      <c r="Q5607" t="s">
        <v>25</v>
      </c>
      <c r="R5607">
        <v>71</v>
      </c>
      <c r="S5607" t="s">
        <v>13</v>
      </c>
      <c r="T5607" t="s">
        <v>13</v>
      </c>
      <c r="U5607" t="s">
        <v>13</v>
      </c>
      <c r="V5607" t="s">
        <v>13</v>
      </c>
      <c r="W5607" t="s">
        <v>13</v>
      </c>
      <c r="X5607" t="s">
        <v>10</v>
      </c>
      <c r="Y5607" t="s">
        <v>10</v>
      </c>
      <c r="Z5607" t="s">
        <v>10</v>
      </c>
      <c r="AA5607" t="s">
        <v>21</v>
      </c>
      <c r="AB5607" t="s">
        <v>13</v>
      </c>
      <c r="AC5607" t="s">
        <v>26</v>
      </c>
      <c r="AD5607">
        <v>85.6</v>
      </c>
      <c r="AE5607">
        <v>1868.4</v>
      </c>
      <c r="AF5607">
        <v>0</v>
      </c>
      <c r="AG5607">
        <v>0</v>
      </c>
      <c r="AH5607">
        <v>226.32</v>
      </c>
      <c r="AI5607">
        <v>2094.7199999999998</v>
      </c>
      <c r="AJ5607" t="s">
        <v>17</v>
      </c>
      <c r="AM5607" t="str">
        <f t="shared" si="261"/>
        <v>Stayed</v>
      </c>
      <c r="AN5607" t="str">
        <f t="shared" si="262"/>
        <v>Yes</v>
      </c>
      <c r="AO5607" t="str" cm="1">
        <f t="array" ref="AO5607">_xlfn.IFS($C5607&lt;36,"Youth", $C5607&lt;66, "Middle_age", $C5607&gt;65, "Old")</f>
        <v>Youth</v>
      </c>
      <c r="AP5607" t="str">
        <f t="shared" si="263"/>
        <v>2 năm</v>
      </c>
    </row>
    <row r="5608" spans="1:42" x14ac:dyDescent="0.35">
      <c r="A5608" t="s">
        <v>6764</v>
      </c>
      <c r="B5608" t="s">
        <v>19</v>
      </c>
      <c r="C5608">
        <v>53</v>
      </c>
      <c r="D5608" t="s">
        <v>13</v>
      </c>
      <c r="E5608">
        <v>0</v>
      </c>
      <c r="F5608" t="s">
        <v>292</v>
      </c>
      <c r="G5608">
        <v>95826</v>
      </c>
      <c r="H5608">
        <v>38.542532000000001</v>
      </c>
      <c r="I5608">
        <v>-121.378826</v>
      </c>
      <c r="J5608">
        <v>0</v>
      </c>
      <c r="K5608" s="1">
        <v>1</v>
      </c>
      <c r="L5608" t="s">
        <v>12</v>
      </c>
      <c r="M5608" t="s">
        <v>10</v>
      </c>
      <c r="N5608">
        <v>15.91</v>
      </c>
      <c r="O5608" t="s">
        <v>13</v>
      </c>
      <c r="P5608" t="s">
        <v>13</v>
      </c>
      <c r="AA5608" t="s">
        <v>21</v>
      </c>
      <c r="AB5608" t="s">
        <v>13</v>
      </c>
      <c r="AC5608" t="s">
        <v>26</v>
      </c>
      <c r="AD5608">
        <v>20.55</v>
      </c>
      <c r="AE5608">
        <v>20.55</v>
      </c>
      <c r="AF5608">
        <v>0</v>
      </c>
      <c r="AG5608">
        <v>0</v>
      </c>
      <c r="AH5608">
        <v>15.91</v>
      </c>
      <c r="AI5608">
        <v>36.46</v>
      </c>
      <c r="AJ5608" t="s">
        <v>27</v>
      </c>
      <c r="AK5608" t="s">
        <v>91</v>
      </c>
      <c r="AL5608" t="s">
        <v>92</v>
      </c>
      <c r="AM5608" t="str">
        <f t="shared" si="261"/>
        <v>Churned</v>
      </c>
      <c r="AN5608" t="str">
        <f t="shared" si="262"/>
        <v>No</v>
      </c>
      <c r="AO5608" t="str" cm="1">
        <f t="array" ref="AO5608">_xlfn.IFS($C5608&lt;36,"Youth", $C5608&lt;66, "Middle_age", $C5608&gt;65, "Old")</f>
        <v>Middle_age</v>
      </c>
      <c r="AP5608" t="str">
        <f t="shared" si="263"/>
        <v>1 năm</v>
      </c>
    </row>
    <row r="5609" spans="1:42" x14ac:dyDescent="0.35">
      <c r="A5609" t="s">
        <v>6765</v>
      </c>
      <c r="B5609" t="s">
        <v>9</v>
      </c>
      <c r="C5609">
        <v>20</v>
      </c>
      <c r="D5609" t="s">
        <v>13</v>
      </c>
      <c r="E5609">
        <v>0</v>
      </c>
      <c r="F5609" t="s">
        <v>3918</v>
      </c>
      <c r="G5609">
        <v>90266</v>
      </c>
      <c r="H5609">
        <v>33.889631999999999</v>
      </c>
      <c r="I5609">
        <v>-118.39737</v>
      </c>
      <c r="J5609">
        <v>0</v>
      </c>
      <c r="K5609" s="1">
        <v>25</v>
      </c>
      <c r="L5609" t="s">
        <v>99</v>
      </c>
      <c r="M5609" t="s">
        <v>13</v>
      </c>
      <c r="P5609" t="s">
        <v>10</v>
      </c>
      <c r="Q5609" t="s">
        <v>14</v>
      </c>
      <c r="R5609">
        <v>59</v>
      </c>
      <c r="S5609" t="s">
        <v>13</v>
      </c>
      <c r="T5609" t="s">
        <v>13</v>
      </c>
      <c r="U5609" t="s">
        <v>10</v>
      </c>
      <c r="V5609" t="s">
        <v>13</v>
      </c>
      <c r="W5609" t="s">
        <v>10</v>
      </c>
      <c r="X5609" t="s">
        <v>10</v>
      </c>
      <c r="Y5609" t="s">
        <v>10</v>
      </c>
      <c r="Z5609" t="s">
        <v>10</v>
      </c>
      <c r="AA5609" t="s">
        <v>21</v>
      </c>
      <c r="AB5609" t="s">
        <v>10</v>
      </c>
      <c r="AC5609" t="s">
        <v>26</v>
      </c>
      <c r="AD5609">
        <v>48.25</v>
      </c>
      <c r="AE5609">
        <v>1293.8</v>
      </c>
      <c r="AF5609">
        <v>0</v>
      </c>
      <c r="AG5609">
        <v>0</v>
      </c>
      <c r="AH5609">
        <v>0</v>
      </c>
      <c r="AI5609">
        <v>1293.8</v>
      </c>
      <c r="AJ5609" t="s">
        <v>17</v>
      </c>
      <c r="AM5609" t="str">
        <f t="shared" si="261"/>
        <v>Stayed</v>
      </c>
      <c r="AN5609" t="str">
        <f t="shared" si="262"/>
        <v>No</v>
      </c>
      <c r="AO5609" t="str" cm="1">
        <f t="array" ref="AO5609">_xlfn.IFS($C5609&lt;36,"Youth", $C5609&lt;66, "Middle_age", $C5609&gt;65, "Old")</f>
        <v>Youth</v>
      </c>
      <c r="AP5609" t="str">
        <f t="shared" si="263"/>
        <v>3 năm</v>
      </c>
    </row>
    <row r="5610" spans="1:42" x14ac:dyDescent="0.35">
      <c r="A5610" t="s">
        <v>6766</v>
      </c>
      <c r="B5610" t="s">
        <v>19</v>
      </c>
      <c r="C5610">
        <v>22</v>
      </c>
      <c r="D5610" t="s">
        <v>10</v>
      </c>
      <c r="E5610">
        <v>0</v>
      </c>
      <c r="F5610" t="s">
        <v>3098</v>
      </c>
      <c r="G5610">
        <v>95955</v>
      </c>
      <c r="H5610">
        <v>39.281193999999999</v>
      </c>
      <c r="I5610">
        <v>-122.226568</v>
      </c>
      <c r="J5610">
        <v>2</v>
      </c>
      <c r="K5610" s="1">
        <v>71</v>
      </c>
      <c r="L5610" t="s">
        <v>42</v>
      </c>
      <c r="M5610" t="s">
        <v>10</v>
      </c>
      <c r="N5610">
        <v>18.04</v>
      </c>
      <c r="O5610" t="s">
        <v>10</v>
      </c>
      <c r="P5610" t="s">
        <v>10</v>
      </c>
      <c r="Q5610" t="s">
        <v>49</v>
      </c>
      <c r="R5610">
        <v>41</v>
      </c>
      <c r="S5610" t="s">
        <v>10</v>
      </c>
      <c r="T5610" t="s">
        <v>10</v>
      </c>
      <c r="U5610" t="s">
        <v>10</v>
      </c>
      <c r="V5610" t="s">
        <v>10</v>
      </c>
      <c r="W5610" t="s">
        <v>13</v>
      </c>
      <c r="X5610" t="s">
        <v>10</v>
      </c>
      <c r="Y5610" t="s">
        <v>10</v>
      </c>
      <c r="Z5610" t="s">
        <v>10</v>
      </c>
      <c r="AA5610" t="s">
        <v>43</v>
      </c>
      <c r="AB5610" t="s">
        <v>13</v>
      </c>
      <c r="AC5610" t="s">
        <v>16</v>
      </c>
      <c r="AD5610">
        <v>80.400000000000006</v>
      </c>
      <c r="AE5610">
        <v>5727.15</v>
      </c>
      <c r="AF5610">
        <v>0</v>
      </c>
      <c r="AG5610">
        <v>0</v>
      </c>
      <c r="AH5610">
        <v>1280.8399999999999</v>
      </c>
      <c r="AI5610">
        <v>7007.99</v>
      </c>
      <c r="AJ5610" t="s">
        <v>17</v>
      </c>
      <c r="AM5610" t="str">
        <f t="shared" si="261"/>
        <v>VIP</v>
      </c>
      <c r="AN5610" t="str">
        <f t="shared" si="262"/>
        <v>No</v>
      </c>
      <c r="AO5610" t="str" cm="1">
        <f t="array" ref="AO5610">_xlfn.IFS($C5610&lt;36,"Youth", $C5610&lt;66, "Middle_age", $C5610&gt;65, "Old")</f>
        <v>Youth</v>
      </c>
      <c r="AP5610" t="str">
        <f t="shared" si="263"/>
        <v>6 năm</v>
      </c>
    </row>
    <row r="5611" spans="1:42" x14ac:dyDescent="0.35">
      <c r="A5611" t="s">
        <v>6767</v>
      </c>
      <c r="B5611" t="s">
        <v>19</v>
      </c>
      <c r="C5611">
        <v>20</v>
      </c>
      <c r="D5611" t="s">
        <v>13</v>
      </c>
      <c r="E5611">
        <v>0</v>
      </c>
      <c r="F5611" t="s">
        <v>1113</v>
      </c>
      <c r="G5611">
        <v>95928</v>
      </c>
      <c r="H5611">
        <v>39.681488000000002</v>
      </c>
      <c r="I5611">
        <v>-121.83721</v>
      </c>
      <c r="J5611">
        <v>0</v>
      </c>
      <c r="K5611" s="1">
        <v>14</v>
      </c>
      <c r="L5611" t="s">
        <v>12</v>
      </c>
      <c r="M5611" t="s">
        <v>10</v>
      </c>
      <c r="N5611">
        <v>18.46</v>
      </c>
      <c r="O5611" t="s">
        <v>13</v>
      </c>
      <c r="P5611" t="s">
        <v>10</v>
      </c>
      <c r="Q5611" t="s">
        <v>25</v>
      </c>
      <c r="R5611">
        <v>26</v>
      </c>
      <c r="S5611" t="s">
        <v>13</v>
      </c>
      <c r="T5611" t="s">
        <v>13</v>
      </c>
      <c r="U5611" t="s">
        <v>10</v>
      </c>
      <c r="V5611" t="s">
        <v>13</v>
      </c>
      <c r="W5611" t="s">
        <v>13</v>
      </c>
      <c r="X5611" t="s">
        <v>13</v>
      </c>
      <c r="Y5611" t="s">
        <v>13</v>
      </c>
      <c r="Z5611" t="s">
        <v>10</v>
      </c>
      <c r="AA5611" t="s">
        <v>21</v>
      </c>
      <c r="AB5611" t="s">
        <v>13</v>
      </c>
      <c r="AC5611" t="s">
        <v>26</v>
      </c>
      <c r="AD5611">
        <v>76.45</v>
      </c>
      <c r="AE5611">
        <v>1117.55</v>
      </c>
      <c r="AF5611">
        <v>0</v>
      </c>
      <c r="AG5611">
        <v>0</v>
      </c>
      <c r="AH5611">
        <v>258.44</v>
      </c>
      <c r="AI5611">
        <v>1375.99</v>
      </c>
      <c r="AJ5611" t="s">
        <v>17</v>
      </c>
      <c r="AM5611" t="str">
        <f t="shared" si="261"/>
        <v>Stayed</v>
      </c>
      <c r="AN5611" t="str">
        <f t="shared" si="262"/>
        <v>No</v>
      </c>
      <c r="AO5611" t="str" cm="1">
        <f t="array" ref="AO5611">_xlfn.IFS($C5611&lt;36,"Youth", $C5611&lt;66, "Middle_age", $C5611&gt;65, "Old")</f>
        <v>Youth</v>
      </c>
      <c r="AP5611" t="str">
        <f t="shared" si="263"/>
        <v>2 năm</v>
      </c>
    </row>
    <row r="5612" spans="1:42" x14ac:dyDescent="0.35">
      <c r="A5612" t="s">
        <v>6768</v>
      </c>
      <c r="B5612" t="s">
        <v>19</v>
      </c>
      <c r="C5612">
        <v>28</v>
      </c>
      <c r="D5612" t="s">
        <v>13</v>
      </c>
      <c r="E5612">
        <v>0</v>
      </c>
      <c r="F5612" t="s">
        <v>121</v>
      </c>
      <c r="G5612">
        <v>92119</v>
      </c>
      <c r="H5612">
        <v>32.802959000000001</v>
      </c>
      <c r="I5612">
        <v>-117.027095</v>
      </c>
      <c r="J5612">
        <v>0</v>
      </c>
      <c r="K5612" s="1">
        <v>24</v>
      </c>
      <c r="L5612" t="s">
        <v>12</v>
      </c>
      <c r="M5612" t="s">
        <v>10</v>
      </c>
      <c r="N5612">
        <v>7.52</v>
      </c>
      <c r="O5612" t="s">
        <v>10</v>
      </c>
      <c r="P5612" t="s">
        <v>10</v>
      </c>
      <c r="Q5612" t="s">
        <v>14</v>
      </c>
      <c r="R5612">
        <v>85</v>
      </c>
      <c r="S5612" t="s">
        <v>13</v>
      </c>
      <c r="T5612" t="s">
        <v>13</v>
      </c>
      <c r="U5612" t="s">
        <v>13</v>
      </c>
      <c r="V5612" t="s">
        <v>10</v>
      </c>
      <c r="W5612" t="s">
        <v>13</v>
      </c>
      <c r="X5612" t="s">
        <v>13</v>
      </c>
      <c r="Y5612" t="s">
        <v>13</v>
      </c>
      <c r="Z5612" t="s">
        <v>10</v>
      </c>
      <c r="AA5612" t="s">
        <v>15</v>
      </c>
      <c r="AB5612" t="s">
        <v>13</v>
      </c>
      <c r="AC5612" t="s">
        <v>26</v>
      </c>
      <c r="AD5612">
        <v>54.6</v>
      </c>
      <c r="AE5612">
        <v>1242.25</v>
      </c>
      <c r="AF5612">
        <v>28.42</v>
      </c>
      <c r="AG5612">
        <v>0</v>
      </c>
      <c r="AH5612">
        <v>180.48</v>
      </c>
      <c r="AI5612">
        <v>1394.31</v>
      </c>
      <c r="AJ5612" t="s">
        <v>17</v>
      </c>
      <c r="AM5612" t="str">
        <f t="shared" si="261"/>
        <v>Stayed</v>
      </c>
      <c r="AN5612" t="str">
        <f t="shared" si="262"/>
        <v>No</v>
      </c>
      <c r="AO5612" t="str" cm="1">
        <f t="array" ref="AO5612">_xlfn.IFS($C5612&lt;36,"Youth", $C5612&lt;66, "Middle_age", $C5612&gt;65, "Old")</f>
        <v>Youth</v>
      </c>
      <c r="AP5612" t="str">
        <f t="shared" si="263"/>
        <v>2 năm</v>
      </c>
    </row>
    <row r="5613" spans="1:42" x14ac:dyDescent="0.35">
      <c r="A5613" t="s">
        <v>6769</v>
      </c>
      <c r="B5613" t="s">
        <v>19</v>
      </c>
      <c r="C5613">
        <v>76</v>
      </c>
      <c r="D5613" t="s">
        <v>13</v>
      </c>
      <c r="E5613">
        <v>0</v>
      </c>
      <c r="F5613" t="s">
        <v>3522</v>
      </c>
      <c r="G5613">
        <v>92278</v>
      </c>
      <c r="H5613">
        <v>34.457828999999997</v>
      </c>
      <c r="I5613">
        <v>-116.139589</v>
      </c>
      <c r="J5613">
        <v>0</v>
      </c>
      <c r="K5613" s="1">
        <v>56</v>
      </c>
      <c r="L5613" t="s">
        <v>12</v>
      </c>
      <c r="M5613" t="s">
        <v>10</v>
      </c>
      <c r="N5613">
        <v>5.19</v>
      </c>
      <c r="O5613" t="s">
        <v>10</v>
      </c>
      <c r="P5613" t="s">
        <v>10</v>
      </c>
      <c r="Q5613" t="s">
        <v>25</v>
      </c>
      <c r="R5613">
        <v>16</v>
      </c>
      <c r="S5613" t="s">
        <v>13</v>
      </c>
      <c r="T5613" t="s">
        <v>13</v>
      </c>
      <c r="U5613" t="s">
        <v>10</v>
      </c>
      <c r="V5613" t="s">
        <v>13</v>
      </c>
      <c r="W5613" t="s">
        <v>10</v>
      </c>
      <c r="X5613" t="s">
        <v>10</v>
      </c>
      <c r="Y5613" t="s">
        <v>13</v>
      </c>
      <c r="Z5613" t="s">
        <v>13</v>
      </c>
      <c r="AA5613" t="s">
        <v>43</v>
      </c>
      <c r="AB5613" t="s">
        <v>10</v>
      </c>
      <c r="AC5613" t="s">
        <v>26</v>
      </c>
      <c r="AD5613">
        <v>101.05</v>
      </c>
      <c r="AE5613">
        <v>5594</v>
      </c>
      <c r="AF5613">
        <v>0</v>
      </c>
      <c r="AG5613">
        <v>10</v>
      </c>
      <c r="AH5613">
        <v>290.64</v>
      </c>
      <c r="AI5613">
        <v>5894.64</v>
      </c>
      <c r="AJ5613" t="s">
        <v>17</v>
      </c>
      <c r="AM5613" t="str">
        <f t="shared" si="261"/>
        <v>VIP</v>
      </c>
      <c r="AN5613" t="str">
        <f t="shared" si="262"/>
        <v>No</v>
      </c>
      <c r="AO5613" t="str" cm="1">
        <f t="array" ref="AO5613">_xlfn.IFS($C5613&lt;36,"Youth", $C5613&lt;66, "Middle_age", $C5613&gt;65, "Old")</f>
        <v>Old</v>
      </c>
      <c r="AP5613" t="str">
        <f t="shared" si="263"/>
        <v>5 năm</v>
      </c>
    </row>
    <row r="5614" spans="1:42" x14ac:dyDescent="0.35">
      <c r="A5614" t="s">
        <v>6770</v>
      </c>
      <c r="B5614" t="s">
        <v>19</v>
      </c>
      <c r="C5614">
        <v>78</v>
      </c>
      <c r="D5614" t="s">
        <v>10</v>
      </c>
      <c r="E5614">
        <v>0</v>
      </c>
      <c r="F5614" t="s">
        <v>3457</v>
      </c>
      <c r="G5614">
        <v>94925</v>
      </c>
      <c r="H5614">
        <v>37.924014</v>
      </c>
      <c r="I5614">
        <v>-122.51169400000001</v>
      </c>
      <c r="J5614">
        <v>1</v>
      </c>
      <c r="K5614" s="1">
        <v>1</v>
      </c>
      <c r="L5614" t="s">
        <v>12</v>
      </c>
      <c r="M5614" t="s">
        <v>10</v>
      </c>
      <c r="N5614">
        <v>17.510000000000002</v>
      </c>
      <c r="O5614" t="s">
        <v>10</v>
      </c>
      <c r="P5614" t="s">
        <v>10</v>
      </c>
      <c r="Q5614" t="s">
        <v>25</v>
      </c>
      <c r="R5614">
        <v>21</v>
      </c>
      <c r="S5614" t="s">
        <v>10</v>
      </c>
      <c r="T5614" t="s">
        <v>13</v>
      </c>
      <c r="U5614" t="s">
        <v>13</v>
      </c>
      <c r="V5614" t="s">
        <v>13</v>
      </c>
      <c r="W5614" t="s">
        <v>13</v>
      </c>
      <c r="X5614" t="s">
        <v>13</v>
      </c>
      <c r="Y5614" t="s">
        <v>13</v>
      </c>
      <c r="Z5614" t="s">
        <v>10</v>
      </c>
      <c r="AA5614" t="s">
        <v>21</v>
      </c>
      <c r="AB5614" t="s">
        <v>10</v>
      </c>
      <c r="AC5614" t="s">
        <v>26</v>
      </c>
      <c r="AD5614">
        <v>80.3</v>
      </c>
      <c r="AE5614">
        <v>80.3</v>
      </c>
      <c r="AF5614">
        <v>0</v>
      </c>
      <c r="AG5614">
        <v>0</v>
      </c>
      <c r="AH5614">
        <v>17.510000000000002</v>
      </c>
      <c r="AI5614">
        <v>97.81</v>
      </c>
      <c r="AJ5614" t="s">
        <v>27</v>
      </c>
      <c r="AK5614" t="s">
        <v>28</v>
      </c>
      <c r="AL5614" t="s">
        <v>29</v>
      </c>
      <c r="AM5614" t="str">
        <f t="shared" si="261"/>
        <v>Churned</v>
      </c>
      <c r="AN5614" t="str">
        <f t="shared" si="262"/>
        <v>No</v>
      </c>
      <c r="AO5614" t="str" cm="1">
        <f t="array" ref="AO5614">_xlfn.IFS($C5614&lt;36,"Youth", $C5614&lt;66, "Middle_age", $C5614&gt;65, "Old")</f>
        <v>Old</v>
      </c>
      <c r="AP5614" t="str">
        <f t="shared" si="263"/>
        <v>1 năm</v>
      </c>
    </row>
    <row r="5615" spans="1:42" x14ac:dyDescent="0.35">
      <c r="A5615" t="s">
        <v>6771</v>
      </c>
      <c r="B5615" t="s">
        <v>19</v>
      </c>
      <c r="C5615">
        <v>68</v>
      </c>
      <c r="D5615" t="s">
        <v>10</v>
      </c>
      <c r="E5615">
        <v>0</v>
      </c>
      <c r="F5615" t="s">
        <v>3070</v>
      </c>
      <c r="G5615">
        <v>95987</v>
      </c>
      <c r="H5615">
        <v>39.117536999999999</v>
      </c>
      <c r="I5615">
        <v>-122.284654</v>
      </c>
      <c r="J5615">
        <v>2</v>
      </c>
      <c r="K5615" s="1">
        <v>7</v>
      </c>
      <c r="L5615" t="s">
        <v>12</v>
      </c>
      <c r="M5615" t="s">
        <v>10</v>
      </c>
      <c r="N5615">
        <v>3.19</v>
      </c>
      <c r="O5615" t="s">
        <v>10</v>
      </c>
      <c r="P5615" t="s">
        <v>10</v>
      </c>
      <c r="Q5615" t="s">
        <v>14</v>
      </c>
      <c r="R5615">
        <v>26</v>
      </c>
      <c r="S5615" t="s">
        <v>10</v>
      </c>
      <c r="T5615" t="s">
        <v>10</v>
      </c>
      <c r="U5615" t="s">
        <v>13</v>
      </c>
      <c r="V5615" t="s">
        <v>10</v>
      </c>
      <c r="W5615" t="s">
        <v>13</v>
      </c>
      <c r="X5615" t="s">
        <v>13</v>
      </c>
      <c r="Y5615" t="s">
        <v>13</v>
      </c>
      <c r="Z5615" t="s">
        <v>10</v>
      </c>
      <c r="AA5615" t="s">
        <v>43</v>
      </c>
      <c r="AB5615" t="s">
        <v>13</v>
      </c>
      <c r="AC5615" t="s">
        <v>26</v>
      </c>
      <c r="AD5615">
        <v>64.2</v>
      </c>
      <c r="AE5615">
        <v>475</v>
      </c>
      <c r="AF5615">
        <v>0</v>
      </c>
      <c r="AG5615">
        <v>0</v>
      </c>
      <c r="AH5615">
        <v>22.33</v>
      </c>
      <c r="AI5615">
        <v>497.33</v>
      </c>
      <c r="AJ5615" t="s">
        <v>17</v>
      </c>
      <c r="AM5615" t="str">
        <f t="shared" si="261"/>
        <v>Stayed</v>
      </c>
      <c r="AN5615" t="str">
        <f t="shared" si="262"/>
        <v>No</v>
      </c>
      <c r="AO5615" t="str" cm="1">
        <f t="array" ref="AO5615">_xlfn.IFS($C5615&lt;36,"Youth", $C5615&lt;66, "Middle_age", $C5615&gt;65, "Old")</f>
        <v>Old</v>
      </c>
      <c r="AP5615" t="str">
        <f t="shared" si="263"/>
        <v>1 năm</v>
      </c>
    </row>
    <row r="5616" spans="1:42" x14ac:dyDescent="0.35">
      <c r="A5616" t="s">
        <v>6772</v>
      </c>
      <c r="B5616" t="s">
        <v>9</v>
      </c>
      <c r="C5616">
        <v>63</v>
      </c>
      <c r="D5616" t="s">
        <v>13</v>
      </c>
      <c r="E5616">
        <v>0</v>
      </c>
      <c r="F5616" t="s">
        <v>1824</v>
      </c>
      <c r="G5616">
        <v>93907</v>
      </c>
      <c r="H5616">
        <v>36.774619999999999</v>
      </c>
      <c r="I5616">
        <v>-121.664714</v>
      </c>
      <c r="J5616">
        <v>0</v>
      </c>
      <c r="K5616" s="1">
        <v>5</v>
      </c>
      <c r="L5616" t="s">
        <v>24</v>
      </c>
      <c r="M5616" t="s">
        <v>10</v>
      </c>
      <c r="N5616">
        <v>8.32</v>
      </c>
      <c r="O5616" t="s">
        <v>13</v>
      </c>
      <c r="P5616" t="s">
        <v>10</v>
      </c>
      <c r="Q5616" t="s">
        <v>49</v>
      </c>
      <c r="R5616">
        <v>22</v>
      </c>
      <c r="S5616" t="s">
        <v>10</v>
      </c>
      <c r="T5616" t="s">
        <v>13</v>
      </c>
      <c r="U5616" t="s">
        <v>13</v>
      </c>
      <c r="V5616" t="s">
        <v>10</v>
      </c>
      <c r="W5616" t="s">
        <v>10</v>
      </c>
      <c r="X5616" t="s">
        <v>13</v>
      </c>
      <c r="Y5616" t="s">
        <v>13</v>
      </c>
      <c r="Z5616" t="s">
        <v>10</v>
      </c>
      <c r="AA5616" t="s">
        <v>21</v>
      </c>
      <c r="AB5616" t="s">
        <v>10</v>
      </c>
      <c r="AC5616" t="s">
        <v>26</v>
      </c>
      <c r="AD5616">
        <v>64.349999999999994</v>
      </c>
      <c r="AE5616">
        <v>352.65</v>
      </c>
      <c r="AF5616">
        <v>0</v>
      </c>
      <c r="AG5616">
        <v>0</v>
      </c>
      <c r="AH5616">
        <v>41.6</v>
      </c>
      <c r="AI5616">
        <v>394.25</v>
      </c>
      <c r="AJ5616" t="s">
        <v>17</v>
      </c>
      <c r="AM5616" t="str">
        <f t="shared" si="261"/>
        <v>Stayed</v>
      </c>
      <c r="AN5616" t="str">
        <f t="shared" si="262"/>
        <v>No</v>
      </c>
      <c r="AO5616" t="str" cm="1">
        <f t="array" ref="AO5616">_xlfn.IFS($C5616&lt;36,"Youth", $C5616&lt;66, "Middle_age", $C5616&gt;65, "Old")</f>
        <v>Middle_age</v>
      </c>
      <c r="AP5616" t="str">
        <f t="shared" si="263"/>
        <v>1 năm</v>
      </c>
    </row>
    <row r="5617" spans="1:42" x14ac:dyDescent="0.35">
      <c r="A5617" t="s">
        <v>6773</v>
      </c>
      <c r="B5617" t="s">
        <v>9</v>
      </c>
      <c r="C5617">
        <v>47</v>
      </c>
      <c r="D5617" t="s">
        <v>10</v>
      </c>
      <c r="E5617">
        <v>0</v>
      </c>
      <c r="F5617" t="s">
        <v>3772</v>
      </c>
      <c r="G5617">
        <v>95301</v>
      </c>
      <c r="H5617">
        <v>37.321232999999999</v>
      </c>
      <c r="I5617">
        <v>-120.65635399999999</v>
      </c>
      <c r="J5617">
        <v>1</v>
      </c>
      <c r="K5617" s="1">
        <v>1</v>
      </c>
      <c r="L5617" t="s">
        <v>24</v>
      </c>
      <c r="M5617" t="s">
        <v>10</v>
      </c>
      <c r="N5617">
        <v>33.46</v>
      </c>
      <c r="O5617" t="s">
        <v>13</v>
      </c>
      <c r="P5617" t="s">
        <v>10</v>
      </c>
      <c r="Q5617" t="s">
        <v>25</v>
      </c>
      <c r="R5617">
        <v>12</v>
      </c>
      <c r="S5617" t="s">
        <v>13</v>
      </c>
      <c r="T5617" t="s">
        <v>13</v>
      </c>
      <c r="U5617" t="s">
        <v>13</v>
      </c>
      <c r="V5617" t="s">
        <v>13</v>
      </c>
      <c r="W5617" t="s">
        <v>13</v>
      </c>
      <c r="X5617" t="s">
        <v>13</v>
      </c>
      <c r="Y5617" t="s">
        <v>13</v>
      </c>
      <c r="Z5617" t="s">
        <v>13</v>
      </c>
      <c r="AA5617" t="s">
        <v>21</v>
      </c>
      <c r="AB5617" t="s">
        <v>10</v>
      </c>
      <c r="AC5617" t="s">
        <v>153</v>
      </c>
      <c r="AD5617">
        <v>69.400000000000006</v>
      </c>
      <c r="AE5617">
        <v>69.400000000000006</v>
      </c>
      <c r="AF5617">
        <v>0</v>
      </c>
      <c r="AG5617">
        <v>10</v>
      </c>
      <c r="AH5617">
        <v>33.46</v>
      </c>
      <c r="AI5617">
        <v>112.86</v>
      </c>
      <c r="AJ5617" t="s">
        <v>27</v>
      </c>
      <c r="AK5617" t="s">
        <v>28</v>
      </c>
      <c r="AL5617" t="s">
        <v>29</v>
      </c>
      <c r="AM5617" t="str">
        <f t="shared" si="261"/>
        <v>Churned</v>
      </c>
      <c r="AN5617" t="str">
        <f t="shared" si="262"/>
        <v>No</v>
      </c>
      <c r="AO5617" t="str" cm="1">
        <f t="array" ref="AO5617">_xlfn.IFS($C5617&lt;36,"Youth", $C5617&lt;66, "Middle_age", $C5617&gt;65, "Old")</f>
        <v>Middle_age</v>
      </c>
      <c r="AP5617" t="str">
        <f t="shared" si="263"/>
        <v>1 năm</v>
      </c>
    </row>
    <row r="5618" spans="1:42" x14ac:dyDescent="0.35">
      <c r="A5618" t="s">
        <v>6774</v>
      </c>
      <c r="B5618" t="s">
        <v>9</v>
      </c>
      <c r="C5618">
        <v>21</v>
      </c>
      <c r="D5618" t="s">
        <v>10</v>
      </c>
      <c r="E5618">
        <v>1</v>
      </c>
      <c r="F5618" t="s">
        <v>341</v>
      </c>
      <c r="G5618">
        <v>95051</v>
      </c>
      <c r="H5618">
        <v>37.348129</v>
      </c>
      <c r="I5618">
        <v>-121.98469</v>
      </c>
      <c r="J5618">
        <v>4</v>
      </c>
      <c r="K5618" s="1">
        <v>19</v>
      </c>
      <c r="L5618" t="s">
        <v>32</v>
      </c>
      <c r="M5618" t="s">
        <v>13</v>
      </c>
      <c r="P5618" t="s">
        <v>10</v>
      </c>
      <c r="Q5618" t="s">
        <v>14</v>
      </c>
      <c r="R5618">
        <v>85</v>
      </c>
      <c r="S5618" t="s">
        <v>13</v>
      </c>
      <c r="T5618" t="s">
        <v>13</v>
      </c>
      <c r="U5618" t="s">
        <v>13</v>
      </c>
      <c r="V5618" t="s">
        <v>13</v>
      </c>
      <c r="W5618" t="s">
        <v>13</v>
      </c>
      <c r="X5618" t="s">
        <v>13</v>
      </c>
      <c r="Y5618" t="s">
        <v>13</v>
      </c>
      <c r="Z5618" t="s">
        <v>10</v>
      </c>
      <c r="AA5618" t="s">
        <v>21</v>
      </c>
      <c r="AB5618" t="s">
        <v>10</v>
      </c>
      <c r="AC5618" t="s">
        <v>16</v>
      </c>
      <c r="AD5618">
        <v>24.85</v>
      </c>
      <c r="AE5618">
        <v>434.8</v>
      </c>
      <c r="AF5618">
        <v>0</v>
      </c>
      <c r="AG5618">
        <v>0</v>
      </c>
      <c r="AH5618">
        <v>0</v>
      </c>
      <c r="AI5618">
        <v>434.8</v>
      </c>
      <c r="AJ5618" t="s">
        <v>17</v>
      </c>
      <c r="AM5618" t="str">
        <f t="shared" si="261"/>
        <v>Stayed</v>
      </c>
      <c r="AN5618" t="str">
        <f t="shared" si="262"/>
        <v>Yes</v>
      </c>
      <c r="AO5618" t="str" cm="1">
        <f t="array" ref="AO5618">_xlfn.IFS($C5618&lt;36,"Youth", $C5618&lt;66, "Middle_age", $C5618&gt;65, "Old")</f>
        <v>Youth</v>
      </c>
      <c r="AP5618" t="str">
        <f t="shared" si="263"/>
        <v>2 năm</v>
      </c>
    </row>
    <row r="5619" spans="1:42" x14ac:dyDescent="0.35">
      <c r="A5619" t="s">
        <v>6775</v>
      </c>
      <c r="B5619" t="s">
        <v>9</v>
      </c>
      <c r="C5619">
        <v>35</v>
      </c>
      <c r="D5619" t="s">
        <v>13</v>
      </c>
      <c r="E5619">
        <v>0</v>
      </c>
      <c r="F5619" t="s">
        <v>105</v>
      </c>
      <c r="G5619">
        <v>90042</v>
      </c>
      <c r="H5619">
        <v>34.115720000000003</v>
      </c>
      <c r="I5619">
        <v>-118.19275399999999</v>
      </c>
      <c r="J5619">
        <v>0</v>
      </c>
      <c r="K5619" s="1">
        <v>7</v>
      </c>
      <c r="L5619" t="s">
        <v>24</v>
      </c>
      <c r="M5619" t="s">
        <v>10</v>
      </c>
      <c r="N5619">
        <v>18.989999999999998</v>
      </c>
      <c r="O5619" t="s">
        <v>10</v>
      </c>
      <c r="P5619" t="s">
        <v>10</v>
      </c>
      <c r="Q5619" t="s">
        <v>25</v>
      </c>
      <c r="R5619">
        <v>23</v>
      </c>
      <c r="S5619" t="s">
        <v>13</v>
      </c>
      <c r="T5619" t="s">
        <v>13</v>
      </c>
      <c r="U5619" t="s">
        <v>13</v>
      </c>
      <c r="V5619" t="s">
        <v>13</v>
      </c>
      <c r="W5619" t="s">
        <v>13</v>
      </c>
      <c r="X5619" t="s">
        <v>13</v>
      </c>
      <c r="Y5619" t="s">
        <v>13</v>
      </c>
      <c r="Z5619" t="s">
        <v>10</v>
      </c>
      <c r="AA5619" t="s">
        <v>21</v>
      </c>
      <c r="AB5619" t="s">
        <v>10</v>
      </c>
      <c r="AC5619" t="s">
        <v>26</v>
      </c>
      <c r="AD5619">
        <v>75.099999999999994</v>
      </c>
      <c r="AE5619">
        <v>552.95000000000005</v>
      </c>
      <c r="AF5619">
        <v>0</v>
      </c>
      <c r="AG5619">
        <v>0</v>
      </c>
      <c r="AH5619">
        <v>132.93</v>
      </c>
      <c r="AI5619">
        <v>685.88</v>
      </c>
      <c r="AJ5619" t="s">
        <v>27</v>
      </c>
      <c r="AK5619" t="s">
        <v>28</v>
      </c>
      <c r="AL5619" t="s">
        <v>184</v>
      </c>
      <c r="AM5619" t="str">
        <f t="shared" si="261"/>
        <v>Churned</v>
      </c>
      <c r="AN5619" t="str">
        <f t="shared" si="262"/>
        <v>No</v>
      </c>
      <c r="AO5619" t="str" cm="1">
        <f t="array" ref="AO5619">_xlfn.IFS($C5619&lt;36,"Youth", $C5619&lt;66, "Middle_age", $C5619&gt;65, "Old")</f>
        <v>Youth</v>
      </c>
      <c r="AP5619" t="str">
        <f t="shared" si="263"/>
        <v>1 năm</v>
      </c>
    </row>
    <row r="5620" spans="1:42" x14ac:dyDescent="0.35">
      <c r="A5620" t="s">
        <v>6776</v>
      </c>
      <c r="B5620" t="s">
        <v>9</v>
      </c>
      <c r="C5620">
        <v>58</v>
      </c>
      <c r="D5620" t="s">
        <v>10</v>
      </c>
      <c r="E5620">
        <v>1</v>
      </c>
      <c r="F5620" t="s">
        <v>1202</v>
      </c>
      <c r="G5620">
        <v>92267</v>
      </c>
      <c r="H5620">
        <v>34.273871999999997</v>
      </c>
      <c r="I5620">
        <v>-114.19290100000001</v>
      </c>
      <c r="J5620">
        <v>6</v>
      </c>
      <c r="K5620" s="1">
        <v>16</v>
      </c>
      <c r="L5620" t="s">
        <v>32</v>
      </c>
      <c r="M5620" t="s">
        <v>10</v>
      </c>
      <c r="N5620">
        <v>40.03</v>
      </c>
      <c r="O5620" t="s">
        <v>13</v>
      </c>
      <c r="P5620" t="s">
        <v>10</v>
      </c>
      <c r="Q5620" t="s">
        <v>25</v>
      </c>
      <c r="R5620">
        <v>20</v>
      </c>
      <c r="S5620" t="s">
        <v>13</v>
      </c>
      <c r="T5620" t="s">
        <v>10</v>
      </c>
      <c r="U5620" t="s">
        <v>13</v>
      </c>
      <c r="V5620" t="s">
        <v>13</v>
      </c>
      <c r="W5620" t="s">
        <v>13</v>
      </c>
      <c r="X5620" t="s">
        <v>13</v>
      </c>
      <c r="Y5620" t="s">
        <v>13</v>
      </c>
      <c r="Z5620" t="s">
        <v>10</v>
      </c>
      <c r="AA5620" t="s">
        <v>21</v>
      </c>
      <c r="AB5620" t="s">
        <v>13</v>
      </c>
      <c r="AC5620" t="s">
        <v>26</v>
      </c>
      <c r="AD5620">
        <v>73.25</v>
      </c>
      <c r="AE5620">
        <v>1195.75</v>
      </c>
      <c r="AF5620">
        <v>0</v>
      </c>
      <c r="AG5620">
        <v>0</v>
      </c>
      <c r="AH5620">
        <v>640.48</v>
      </c>
      <c r="AI5620">
        <v>1836.23</v>
      </c>
      <c r="AJ5620" t="s">
        <v>17</v>
      </c>
      <c r="AM5620" t="str">
        <f t="shared" si="261"/>
        <v>Stayed</v>
      </c>
      <c r="AN5620" t="str">
        <f t="shared" si="262"/>
        <v>Yes</v>
      </c>
      <c r="AO5620" t="str" cm="1">
        <f t="array" ref="AO5620">_xlfn.IFS($C5620&lt;36,"Youth", $C5620&lt;66, "Middle_age", $C5620&gt;65, "Old")</f>
        <v>Middle_age</v>
      </c>
      <c r="AP5620" t="str">
        <f t="shared" si="263"/>
        <v>2 năm</v>
      </c>
    </row>
    <row r="5621" spans="1:42" x14ac:dyDescent="0.35">
      <c r="A5621" t="s">
        <v>6777</v>
      </c>
      <c r="B5621" t="s">
        <v>9</v>
      </c>
      <c r="C5621">
        <v>32</v>
      </c>
      <c r="D5621" t="s">
        <v>10</v>
      </c>
      <c r="E5621">
        <v>2</v>
      </c>
      <c r="F5621" t="s">
        <v>5353</v>
      </c>
      <c r="G5621">
        <v>94509</v>
      </c>
      <c r="H5621">
        <v>37.980057000000002</v>
      </c>
      <c r="I5621">
        <v>-121.801599</v>
      </c>
      <c r="J5621">
        <v>1</v>
      </c>
      <c r="K5621" s="1">
        <v>10</v>
      </c>
      <c r="L5621" t="s">
        <v>32</v>
      </c>
      <c r="M5621" t="s">
        <v>10</v>
      </c>
      <c r="N5621">
        <v>42</v>
      </c>
      <c r="O5621" t="s">
        <v>13</v>
      </c>
      <c r="P5621" t="s">
        <v>10</v>
      </c>
      <c r="Q5621" t="s">
        <v>49</v>
      </c>
      <c r="R5621">
        <v>14</v>
      </c>
      <c r="S5621" t="s">
        <v>13</v>
      </c>
      <c r="T5621" t="s">
        <v>10</v>
      </c>
      <c r="U5621" t="s">
        <v>10</v>
      </c>
      <c r="V5621" t="s">
        <v>13</v>
      </c>
      <c r="W5621" t="s">
        <v>13</v>
      </c>
      <c r="X5621" t="s">
        <v>10</v>
      </c>
      <c r="Y5621" t="s">
        <v>10</v>
      </c>
      <c r="Z5621" t="s">
        <v>10</v>
      </c>
      <c r="AA5621" t="s">
        <v>15</v>
      </c>
      <c r="AB5621" t="s">
        <v>10</v>
      </c>
      <c r="AC5621" t="s">
        <v>16</v>
      </c>
      <c r="AD5621">
        <v>65.900000000000006</v>
      </c>
      <c r="AE5621">
        <v>660.05</v>
      </c>
      <c r="AF5621">
        <v>0</v>
      </c>
      <c r="AG5621">
        <v>0</v>
      </c>
      <c r="AH5621">
        <v>420</v>
      </c>
      <c r="AI5621">
        <v>1080.05</v>
      </c>
      <c r="AJ5621" t="s">
        <v>17</v>
      </c>
      <c r="AM5621" t="str">
        <f t="shared" si="261"/>
        <v>Stayed</v>
      </c>
      <c r="AN5621" t="str">
        <f t="shared" si="262"/>
        <v>Yes</v>
      </c>
      <c r="AO5621" t="str" cm="1">
        <f t="array" ref="AO5621">_xlfn.IFS($C5621&lt;36,"Youth", $C5621&lt;66, "Middle_age", $C5621&gt;65, "Old")</f>
        <v>Youth</v>
      </c>
      <c r="AP5621" t="str">
        <f t="shared" si="263"/>
        <v>1 năm</v>
      </c>
    </row>
    <row r="5622" spans="1:42" x14ac:dyDescent="0.35">
      <c r="A5622" t="s">
        <v>6778</v>
      </c>
      <c r="B5622" t="s">
        <v>9</v>
      </c>
      <c r="C5622">
        <v>40</v>
      </c>
      <c r="D5622" t="s">
        <v>13</v>
      </c>
      <c r="E5622">
        <v>0</v>
      </c>
      <c r="F5622" t="s">
        <v>3123</v>
      </c>
      <c r="G5622">
        <v>95765</v>
      </c>
      <c r="H5622">
        <v>38.823278000000002</v>
      </c>
      <c r="I5622">
        <v>-121.281856</v>
      </c>
      <c r="J5622">
        <v>0</v>
      </c>
      <c r="K5622" s="1">
        <v>72</v>
      </c>
      <c r="L5622" t="s">
        <v>12</v>
      </c>
      <c r="M5622" t="s">
        <v>10</v>
      </c>
      <c r="N5622">
        <v>12.63</v>
      </c>
      <c r="O5622" t="s">
        <v>10</v>
      </c>
      <c r="P5622" t="s">
        <v>10</v>
      </c>
      <c r="Q5622" t="s">
        <v>49</v>
      </c>
      <c r="R5622">
        <v>23</v>
      </c>
      <c r="S5622" t="s">
        <v>10</v>
      </c>
      <c r="T5622" t="s">
        <v>10</v>
      </c>
      <c r="U5622" t="s">
        <v>13</v>
      </c>
      <c r="V5622" t="s">
        <v>13</v>
      </c>
      <c r="W5622" t="s">
        <v>13</v>
      </c>
      <c r="X5622" t="s">
        <v>13</v>
      </c>
      <c r="Y5622" t="s">
        <v>13</v>
      </c>
      <c r="Z5622" t="s">
        <v>10</v>
      </c>
      <c r="AA5622" t="s">
        <v>43</v>
      </c>
      <c r="AB5622" t="s">
        <v>13</v>
      </c>
      <c r="AC5622" t="s">
        <v>26</v>
      </c>
      <c r="AD5622">
        <v>59.75</v>
      </c>
      <c r="AE5622">
        <v>4265</v>
      </c>
      <c r="AF5622">
        <v>0</v>
      </c>
      <c r="AG5622">
        <v>0</v>
      </c>
      <c r="AH5622">
        <v>909.36</v>
      </c>
      <c r="AI5622">
        <v>5174.3599999999997</v>
      </c>
      <c r="AJ5622" t="s">
        <v>17</v>
      </c>
      <c r="AM5622" t="str">
        <f t="shared" si="261"/>
        <v>VIP</v>
      </c>
      <c r="AN5622" t="str">
        <f t="shared" si="262"/>
        <v>No</v>
      </c>
      <c r="AO5622" t="str" cm="1">
        <f t="array" ref="AO5622">_xlfn.IFS($C5622&lt;36,"Youth", $C5622&lt;66, "Middle_age", $C5622&gt;65, "Old")</f>
        <v>Middle_age</v>
      </c>
      <c r="AP5622" t="str">
        <f t="shared" si="263"/>
        <v>6 năm</v>
      </c>
    </row>
    <row r="5623" spans="1:42" x14ac:dyDescent="0.35">
      <c r="A5623" t="s">
        <v>6779</v>
      </c>
      <c r="B5623" t="s">
        <v>19</v>
      </c>
      <c r="C5623">
        <v>69</v>
      </c>
      <c r="D5623" t="s">
        <v>13</v>
      </c>
      <c r="E5623">
        <v>0</v>
      </c>
      <c r="F5623" t="s">
        <v>1725</v>
      </c>
      <c r="G5623">
        <v>91910</v>
      </c>
      <c r="H5623">
        <v>32.636792</v>
      </c>
      <c r="I5623">
        <v>-117.05498900000001</v>
      </c>
      <c r="J5623">
        <v>0</v>
      </c>
      <c r="K5623" s="1">
        <v>51</v>
      </c>
      <c r="L5623" t="s">
        <v>12</v>
      </c>
      <c r="M5623" t="s">
        <v>10</v>
      </c>
      <c r="N5623">
        <v>4.1399999999999997</v>
      </c>
      <c r="O5623" t="s">
        <v>13</v>
      </c>
      <c r="P5623" t="s">
        <v>10</v>
      </c>
      <c r="Q5623" t="s">
        <v>25</v>
      </c>
      <c r="R5623">
        <v>21</v>
      </c>
      <c r="S5623" t="s">
        <v>13</v>
      </c>
      <c r="T5623" t="s">
        <v>13</v>
      </c>
      <c r="U5623" t="s">
        <v>10</v>
      </c>
      <c r="V5623" t="s">
        <v>13</v>
      </c>
      <c r="W5623" t="s">
        <v>10</v>
      </c>
      <c r="X5623" t="s">
        <v>10</v>
      </c>
      <c r="Y5623" t="s">
        <v>10</v>
      </c>
      <c r="Z5623" t="s">
        <v>10</v>
      </c>
      <c r="AA5623" t="s">
        <v>15</v>
      </c>
      <c r="AB5623" t="s">
        <v>10</v>
      </c>
      <c r="AC5623" t="s">
        <v>26</v>
      </c>
      <c r="AD5623">
        <v>94</v>
      </c>
      <c r="AE5623">
        <v>4905.75</v>
      </c>
      <c r="AF5623">
        <v>0</v>
      </c>
      <c r="AG5623">
        <v>0</v>
      </c>
      <c r="AH5623">
        <v>211.14</v>
      </c>
      <c r="AI5623">
        <v>5116.8900000000003</v>
      </c>
      <c r="AJ5623" t="s">
        <v>17</v>
      </c>
      <c r="AM5623" t="str">
        <f t="shared" si="261"/>
        <v>VIP</v>
      </c>
      <c r="AN5623" t="str">
        <f t="shared" si="262"/>
        <v>No</v>
      </c>
      <c r="AO5623" t="str" cm="1">
        <f t="array" ref="AO5623">_xlfn.IFS($C5623&lt;36,"Youth", $C5623&lt;66, "Middle_age", $C5623&gt;65, "Old")</f>
        <v>Old</v>
      </c>
      <c r="AP5623" t="str">
        <f t="shared" si="263"/>
        <v>5 năm</v>
      </c>
    </row>
    <row r="5624" spans="1:42" x14ac:dyDescent="0.35">
      <c r="A5624" t="s">
        <v>6780</v>
      </c>
      <c r="B5624" t="s">
        <v>19</v>
      </c>
      <c r="C5624">
        <v>68</v>
      </c>
      <c r="D5624" t="s">
        <v>13</v>
      </c>
      <c r="E5624">
        <v>0</v>
      </c>
      <c r="F5624" t="s">
        <v>1284</v>
      </c>
      <c r="G5624">
        <v>95383</v>
      </c>
      <c r="H5624">
        <v>38.107441000000001</v>
      </c>
      <c r="I5624">
        <v>-120.230625</v>
      </c>
      <c r="J5624">
        <v>0</v>
      </c>
      <c r="K5624" s="1">
        <v>67</v>
      </c>
      <c r="L5624" t="s">
        <v>12</v>
      </c>
      <c r="M5624" t="s">
        <v>10</v>
      </c>
      <c r="N5624">
        <v>44.56</v>
      </c>
      <c r="O5624" t="s">
        <v>10</v>
      </c>
      <c r="P5624" t="s">
        <v>10</v>
      </c>
      <c r="Q5624" t="s">
        <v>25</v>
      </c>
      <c r="R5624">
        <v>29</v>
      </c>
      <c r="S5624" t="s">
        <v>10</v>
      </c>
      <c r="T5624" t="s">
        <v>10</v>
      </c>
      <c r="U5624" t="s">
        <v>10</v>
      </c>
      <c r="V5624" t="s">
        <v>10</v>
      </c>
      <c r="W5624" t="s">
        <v>10</v>
      </c>
      <c r="X5624" t="s">
        <v>10</v>
      </c>
      <c r="Y5624" t="s">
        <v>13</v>
      </c>
      <c r="Z5624" t="s">
        <v>13</v>
      </c>
      <c r="AA5624" t="s">
        <v>43</v>
      </c>
      <c r="AB5624" t="s">
        <v>10</v>
      </c>
      <c r="AC5624" t="s">
        <v>16</v>
      </c>
      <c r="AD5624">
        <v>116.1</v>
      </c>
      <c r="AE5624">
        <v>7839.85</v>
      </c>
      <c r="AF5624">
        <v>0</v>
      </c>
      <c r="AG5624">
        <v>40</v>
      </c>
      <c r="AH5624">
        <v>2985.52</v>
      </c>
      <c r="AI5624">
        <v>10865.37</v>
      </c>
      <c r="AJ5624" t="s">
        <v>17</v>
      </c>
      <c r="AM5624" t="str">
        <f t="shared" si="261"/>
        <v>VIP</v>
      </c>
      <c r="AN5624" t="str">
        <f t="shared" si="262"/>
        <v>No</v>
      </c>
      <c r="AO5624" t="str" cm="1">
        <f t="array" ref="AO5624">_xlfn.IFS($C5624&lt;36,"Youth", $C5624&lt;66, "Middle_age", $C5624&gt;65, "Old")</f>
        <v>Old</v>
      </c>
      <c r="AP5624" t="str">
        <f t="shared" si="263"/>
        <v>6 năm</v>
      </c>
    </row>
    <row r="5625" spans="1:42" x14ac:dyDescent="0.35">
      <c r="A5625" t="s">
        <v>6781</v>
      </c>
      <c r="B5625" t="s">
        <v>9</v>
      </c>
      <c r="C5625">
        <v>75</v>
      </c>
      <c r="D5625" t="s">
        <v>10</v>
      </c>
      <c r="E5625">
        <v>0</v>
      </c>
      <c r="F5625" t="s">
        <v>3296</v>
      </c>
      <c r="G5625">
        <v>95642</v>
      </c>
      <c r="H5625">
        <v>38.336216</v>
      </c>
      <c r="I5625">
        <v>-120.76900999999999</v>
      </c>
      <c r="J5625">
        <v>7</v>
      </c>
      <c r="K5625" s="1">
        <v>25</v>
      </c>
      <c r="L5625" t="s">
        <v>12</v>
      </c>
      <c r="M5625" t="s">
        <v>10</v>
      </c>
      <c r="N5625">
        <v>38.590000000000003</v>
      </c>
      <c r="O5625" t="s">
        <v>13</v>
      </c>
      <c r="P5625" t="s">
        <v>10</v>
      </c>
      <c r="Q5625" t="s">
        <v>25</v>
      </c>
      <c r="R5625">
        <v>24</v>
      </c>
      <c r="S5625" t="s">
        <v>13</v>
      </c>
      <c r="T5625" t="s">
        <v>13</v>
      </c>
      <c r="U5625" t="s">
        <v>13</v>
      </c>
      <c r="V5625" t="s">
        <v>13</v>
      </c>
      <c r="W5625" t="s">
        <v>13</v>
      </c>
      <c r="X5625" t="s">
        <v>13</v>
      </c>
      <c r="Y5625" t="s">
        <v>13</v>
      </c>
      <c r="Z5625" t="s">
        <v>10</v>
      </c>
      <c r="AA5625" t="s">
        <v>43</v>
      </c>
      <c r="AB5625" t="s">
        <v>10</v>
      </c>
      <c r="AC5625" t="s">
        <v>26</v>
      </c>
      <c r="AD5625">
        <v>69.3</v>
      </c>
      <c r="AE5625">
        <v>1813.1</v>
      </c>
      <c r="AF5625">
        <v>0</v>
      </c>
      <c r="AG5625">
        <v>0</v>
      </c>
      <c r="AH5625">
        <v>964.75</v>
      </c>
      <c r="AI5625">
        <v>2777.85</v>
      </c>
      <c r="AJ5625" t="s">
        <v>17</v>
      </c>
      <c r="AM5625" t="str">
        <f t="shared" si="261"/>
        <v>Stayed</v>
      </c>
      <c r="AN5625" t="str">
        <f t="shared" si="262"/>
        <v>No</v>
      </c>
      <c r="AO5625" t="str" cm="1">
        <f t="array" ref="AO5625">_xlfn.IFS($C5625&lt;36,"Youth", $C5625&lt;66, "Middle_age", $C5625&gt;65, "Old")</f>
        <v>Old</v>
      </c>
      <c r="AP5625" t="str">
        <f t="shared" si="263"/>
        <v>3 năm</v>
      </c>
    </row>
    <row r="5626" spans="1:42" x14ac:dyDescent="0.35">
      <c r="A5626" t="s">
        <v>6782</v>
      </c>
      <c r="B5626" t="s">
        <v>9</v>
      </c>
      <c r="C5626">
        <v>51</v>
      </c>
      <c r="D5626" t="s">
        <v>10</v>
      </c>
      <c r="E5626">
        <v>2</v>
      </c>
      <c r="F5626" t="s">
        <v>1725</v>
      </c>
      <c r="G5626">
        <v>91914</v>
      </c>
      <c r="H5626">
        <v>32.688505999999997</v>
      </c>
      <c r="I5626">
        <v>-116.938632</v>
      </c>
      <c r="J5626">
        <v>9</v>
      </c>
      <c r="K5626" s="1">
        <v>45</v>
      </c>
      <c r="L5626" t="s">
        <v>46</v>
      </c>
      <c r="M5626" t="s">
        <v>10</v>
      </c>
      <c r="N5626">
        <v>10.210000000000001</v>
      </c>
      <c r="O5626" t="s">
        <v>10</v>
      </c>
      <c r="P5626" t="s">
        <v>10</v>
      </c>
      <c r="Q5626" t="s">
        <v>49</v>
      </c>
      <c r="R5626">
        <v>11</v>
      </c>
      <c r="S5626" t="s">
        <v>10</v>
      </c>
      <c r="T5626" t="s">
        <v>10</v>
      </c>
      <c r="U5626" t="s">
        <v>10</v>
      </c>
      <c r="V5626" t="s">
        <v>10</v>
      </c>
      <c r="W5626" t="s">
        <v>10</v>
      </c>
      <c r="X5626" t="s">
        <v>13</v>
      </c>
      <c r="Y5626" t="s">
        <v>13</v>
      </c>
      <c r="Z5626" t="s">
        <v>10</v>
      </c>
      <c r="AA5626" t="s">
        <v>21</v>
      </c>
      <c r="AB5626" t="s">
        <v>13</v>
      </c>
      <c r="AC5626" t="s">
        <v>16</v>
      </c>
      <c r="AD5626">
        <v>81.3</v>
      </c>
      <c r="AE5626">
        <v>3541.1</v>
      </c>
      <c r="AF5626">
        <v>0</v>
      </c>
      <c r="AG5626">
        <v>0</v>
      </c>
      <c r="AH5626">
        <v>459.45</v>
      </c>
      <c r="AI5626">
        <v>4000.55</v>
      </c>
      <c r="AJ5626" t="s">
        <v>17</v>
      </c>
      <c r="AM5626" t="str">
        <f t="shared" si="261"/>
        <v>VIP</v>
      </c>
      <c r="AN5626" t="str">
        <f t="shared" si="262"/>
        <v>Yes</v>
      </c>
      <c r="AO5626" t="str" cm="1">
        <f t="array" ref="AO5626">_xlfn.IFS($C5626&lt;36,"Youth", $C5626&lt;66, "Middle_age", $C5626&gt;65, "Old")</f>
        <v>Middle_age</v>
      </c>
      <c r="AP5626" t="str">
        <f t="shared" si="263"/>
        <v>4 năm</v>
      </c>
    </row>
    <row r="5627" spans="1:42" x14ac:dyDescent="0.35">
      <c r="A5627" t="s">
        <v>6783</v>
      </c>
      <c r="B5627" t="s">
        <v>19</v>
      </c>
      <c r="C5627">
        <v>50</v>
      </c>
      <c r="D5627" t="s">
        <v>13</v>
      </c>
      <c r="E5627">
        <v>0</v>
      </c>
      <c r="F5627" t="s">
        <v>361</v>
      </c>
      <c r="G5627">
        <v>94116</v>
      </c>
      <c r="H5627">
        <v>37.744410000000002</v>
      </c>
      <c r="I5627">
        <v>-122.48676399999999</v>
      </c>
      <c r="J5627">
        <v>0</v>
      </c>
      <c r="K5627" s="1">
        <v>1</v>
      </c>
      <c r="L5627" t="s">
        <v>24</v>
      </c>
      <c r="M5627" t="s">
        <v>10</v>
      </c>
      <c r="N5627">
        <v>16.36</v>
      </c>
      <c r="O5627" t="s">
        <v>13</v>
      </c>
      <c r="P5627" t="s">
        <v>13</v>
      </c>
      <c r="AA5627" t="s">
        <v>21</v>
      </c>
      <c r="AB5627" t="s">
        <v>13</v>
      </c>
      <c r="AC5627" t="s">
        <v>16</v>
      </c>
      <c r="AD5627">
        <v>19.3</v>
      </c>
      <c r="AE5627">
        <v>19.3</v>
      </c>
      <c r="AF5627">
        <v>0</v>
      </c>
      <c r="AG5627">
        <v>0</v>
      </c>
      <c r="AH5627">
        <v>16.36</v>
      </c>
      <c r="AI5627">
        <v>35.659999999999997</v>
      </c>
      <c r="AJ5627" t="s">
        <v>68</v>
      </c>
      <c r="AM5627" t="str">
        <f t="shared" si="261"/>
        <v>Joined</v>
      </c>
      <c r="AN5627" t="str">
        <f t="shared" si="262"/>
        <v>No</v>
      </c>
      <c r="AO5627" t="str" cm="1">
        <f t="array" ref="AO5627">_xlfn.IFS($C5627&lt;36,"Youth", $C5627&lt;66, "Middle_age", $C5627&gt;65, "Old")</f>
        <v>Middle_age</v>
      </c>
      <c r="AP5627" t="str">
        <f t="shared" si="263"/>
        <v>1 năm</v>
      </c>
    </row>
    <row r="5628" spans="1:42" x14ac:dyDescent="0.35">
      <c r="A5628" t="s">
        <v>6784</v>
      </c>
      <c r="B5628" t="s">
        <v>9</v>
      </c>
      <c r="C5628">
        <v>45</v>
      </c>
      <c r="D5628" t="s">
        <v>13</v>
      </c>
      <c r="E5628">
        <v>0</v>
      </c>
      <c r="F5628" t="s">
        <v>1086</v>
      </c>
      <c r="G5628">
        <v>92586</v>
      </c>
      <c r="H5628">
        <v>33.707483000000003</v>
      </c>
      <c r="I5628">
        <v>-117.200006</v>
      </c>
      <c r="J5628">
        <v>0</v>
      </c>
      <c r="K5628" s="1">
        <v>30</v>
      </c>
      <c r="L5628" t="s">
        <v>99</v>
      </c>
      <c r="M5628" t="s">
        <v>10</v>
      </c>
      <c r="N5628">
        <v>9.34</v>
      </c>
      <c r="O5628" t="s">
        <v>13</v>
      </c>
      <c r="P5628" t="s">
        <v>10</v>
      </c>
      <c r="Q5628" t="s">
        <v>25</v>
      </c>
      <c r="R5628">
        <v>8</v>
      </c>
      <c r="S5628" t="s">
        <v>13</v>
      </c>
      <c r="T5628" t="s">
        <v>13</v>
      </c>
      <c r="U5628" t="s">
        <v>13</v>
      </c>
      <c r="V5628" t="s">
        <v>10</v>
      </c>
      <c r="W5628" t="s">
        <v>10</v>
      </c>
      <c r="X5628" t="s">
        <v>13</v>
      </c>
      <c r="Y5628" t="s">
        <v>13</v>
      </c>
      <c r="Z5628" t="s">
        <v>10</v>
      </c>
      <c r="AA5628" t="s">
        <v>21</v>
      </c>
      <c r="AB5628" t="s">
        <v>13</v>
      </c>
      <c r="AC5628" t="s">
        <v>26</v>
      </c>
      <c r="AD5628">
        <v>85.15</v>
      </c>
      <c r="AE5628">
        <v>2555.9</v>
      </c>
      <c r="AF5628">
        <v>0</v>
      </c>
      <c r="AG5628">
        <v>0</v>
      </c>
      <c r="AH5628">
        <v>280.2</v>
      </c>
      <c r="AI5628">
        <v>2836.1</v>
      </c>
      <c r="AJ5628" t="s">
        <v>27</v>
      </c>
      <c r="AK5628" t="s">
        <v>91</v>
      </c>
      <c r="AL5628" t="s">
        <v>165</v>
      </c>
      <c r="AM5628" t="str">
        <f t="shared" si="261"/>
        <v>Churned</v>
      </c>
      <c r="AN5628" t="str">
        <f t="shared" si="262"/>
        <v>No</v>
      </c>
      <c r="AO5628" t="str" cm="1">
        <f t="array" ref="AO5628">_xlfn.IFS($C5628&lt;36,"Youth", $C5628&lt;66, "Middle_age", $C5628&gt;65, "Old")</f>
        <v>Middle_age</v>
      </c>
      <c r="AP5628" t="str">
        <f t="shared" si="263"/>
        <v>3 năm</v>
      </c>
    </row>
    <row r="5629" spans="1:42" x14ac:dyDescent="0.35">
      <c r="A5629" t="s">
        <v>6785</v>
      </c>
      <c r="B5629" t="s">
        <v>19</v>
      </c>
      <c r="C5629">
        <v>44</v>
      </c>
      <c r="D5629" t="s">
        <v>10</v>
      </c>
      <c r="E5629">
        <v>1</v>
      </c>
      <c r="F5629" t="s">
        <v>5060</v>
      </c>
      <c r="G5629">
        <v>93245</v>
      </c>
      <c r="H5629">
        <v>36.303666</v>
      </c>
      <c r="I5629">
        <v>-119.82565700000001</v>
      </c>
      <c r="J5629">
        <v>9</v>
      </c>
      <c r="K5629" s="1">
        <v>11</v>
      </c>
      <c r="L5629" t="s">
        <v>32</v>
      </c>
      <c r="M5629" t="s">
        <v>10</v>
      </c>
      <c r="N5629">
        <v>38.479999999999997</v>
      </c>
      <c r="O5629" t="s">
        <v>13</v>
      </c>
      <c r="P5629" t="s">
        <v>10</v>
      </c>
      <c r="Q5629" t="s">
        <v>25</v>
      </c>
      <c r="R5629">
        <v>19</v>
      </c>
      <c r="S5629" t="s">
        <v>13</v>
      </c>
      <c r="T5629" t="s">
        <v>13</v>
      </c>
      <c r="U5629" t="s">
        <v>13</v>
      </c>
      <c r="V5629" t="s">
        <v>13</v>
      </c>
      <c r="W5629" t="s">
        <v>10</v>
      </c>
      <c r="X5629" t="s">
        <v>10</v>
      </c>
      <c r="Y5629" t="s">
        <v>10</v>
      </c>
      <c r="Z5629" t="s">
        <v>10</v>
      </c>
      <c r="AA5629" t="s">
        <v>21</v>
      </c>
      <c r="AB5629" t="s">
        <v>13</v>
      </c>
      <c r="AC5629" t="s">
        <v>26</v>
      </c>
      <c r="AD5629">
        <v>90.6</v>
      </c>
      <c r="AE5629">
        <v>1020.2</v>
      </c>
      <c r="AF5629">
        <v>0</v>
      </c>
      <c r="AG5629">
        <v>0</v>
      </c>
      <c r="AH5629">
        <v>423.28</v>
      </c>
      <c r="AI5629">
        <v>1443.48</v>
      </c>
      <c r="AJ5629" t="s">
        <v>17</v>
      </c>
      <c r="AM5629" t="str">
        <f t="shared" si="261"/>
        <v>Stayed</v>
      </c>
      <c r="AN5629" t="str">
        <f t="shared" si="262"/>
        <v>Yes</v>
      </c>
      <c r="AO5629" t="str" cm="1">
        <f t="array" ref="AO5629">_xlfn.IFS($C5629&lt;36,"Youth", $C5629&lt;66, "Middle_age", $C5629&gt;65, "Old")</f>
        <v>Middle_age</v>
      </c>
      <c r="AP5629" t="str">
        <f t="shared" si="263"/>
        <v>1 năm</v>
      </c>
    </row>
    <row r="5630" spans="1:42" x14ac:dyDescent="0.35">
      <c r="A5630" t="s">
        <v>6786</v>
      </c>
      <c r="B5630" t="s">
        <v>9</v>
      </c>
      <c r="C5630">
        <v>45</v>
      </c>
      <c r="D5630" t="s">
        <v>10</v>
      </c>
      <c r="E5630">
        <v>0</v>
      </c>
      <c r="F5630" t="s">
        <v>4125</v>
      </c>
      <c r="G5630">
        <v>93420</v>
      </c>
      <c r="H5630">
        <v>35.176236000000003</v>
      </c>
      <c r="I5630">
        <v>-120.483243</v>
      </c>
      <c r="J5630">
        <v>6</v>
      </c>
      <c r="K5630" s="1">
        <v>20</v>
      </c>
      <c r="L5630" t="s">
        <v>32</v>
      </c>
      <c r="M5630" t="s">
        <v>10</v>
      </c>
      <c r="N5630">
        <v>11.39</v>
      </c>
      <c r="O5630" t="s">
        <v>13</v>
      </c>
      <c r="P5630" t="s">
        <v>10</v>
      </c>
      <c r="Q5630" t="s">
        <v>25</v>
      </c>
      <c r="R5630">
        <v>21</v>
      </c>
      <c r="S5630" t="s">
        <v>13</v>
      </c>
      <c r="T5630" t="s">
        <v>13</v>
      </c>
      <c r="U5630" t="s">
        <v>10</v>
      </c>
      <c r="V5630" t="s">
        <v>10</v>
      </c>
      <c r="W5630" t="s">
        <v>13</v>
      </c>
      <c r="X5630" t="s">
        <v>13</v>
      </c>
      <c r="Y5630" t="s">
        <v>13</v>
      </c>
      <c r="Z5630" t="s">
        <v>10</v>
      </c>
      <c r="AA5630" t="s">
        <v>21</v>
      </c>
      <c r="AB5630" t="s">
        <v>10</v>
      </c>
      <c r="AC5630" t="s">
        <v>153</v>
      </c>
      <c r="AD5630">
        <v>81</v>
      </c>
      <c r="AE5630">
        <v>1683.7</v>
      </c>
      <c r="AF5630">
        <v>0</v>
      </c>
      <c r="AG5630">
        <v>0</v>
      </c>
      <c r="AH5630">
        <v>227.8</v>
      </c>
      <c r="AI5630">
        <v>1911.5</v>
      </c>
      <c r="AJ5630" t="s">
        <v>17</v>
      </c>
      <c r="AM5630" t="str">
        <f t="shared" si="261"/>
        <v>Stayed</v>
      </c>
      <c r="AN5630" t="str">
        <f t="shared" si="262"/>
        <v>No</v>
      </c>
      <c r="AO5630" t="str" cm="1">
        <f t="array" ref="AO5630">_xlfn.IFS($C5630&lt;36,"Youth", $C5630&lt;66, "Middle_age", $C5630&gt;65, "Old")</f>
        <v>Middle_age</v>
      </c>
      <c r="AP5630" t="str">
        <f t="shared" si="263"/>
        <v>2 năm</v>
      </c>
    </row>
    <row r="5631" spans="1:42" x14ac:dyDescent="0.35">
      <c r="A5631" t="s">
        <v>6787</v>
      </c>
      <c r="B5631" t="s">
        <v>19</v>
      </c>
      <c r="C5631">
        <v>23</v>
      </c>
      <c r="D5631" t="s">
        <v>10</v>
      </c>
      <c r="E5631">
        <v>0</v>
      </c>
      <c r="F5631" t="s">
        <v>1661</v>
      </c>
      <c r="G5631">
        <v>92359</v>
      </c>
      <c r="H5631">
        <v>34.103577999999999</v>
      </c>
      <c r="I5631">
        <v>-117.04053999999999</v>
      </c>
      <c r="J5631">
        <v>10</v>
      </c>
      <c r="K5631" s="1">
        <v>70</v>
      </c>
      <c r="L5631" t="s">
        <v>42</v>
      </c>
      <c r="M5631" t="s">
        <v>10</v>
      </c>
      <c r="N5631">
        <v>21.68</v>
      </c>
      <c r="O5631" t="s">
        <v>10</v>
      </c>
      <c r="P5631" t="s">
        <v>10</v>
      </c>
      <c r="Q5631" t="s">
        <v>25</v>
      </c>
      <c r="R5631">
        <v>30</v>
      </c>
      <c r="S5631" t="s">
        <v>10</v>
      </c>
      <c r="T5631" t="s">
        <v>10</v>
      </c>
      <c r="U5631" t="s">
        <v>10</v>
      </c>
      <c r="V5631" t="s">
        <v>10</v>
      </c>
      <c r="W5631" t="s">
        <v>10</v>
      </c>
      <c r="X5631" t="s">
        <v>10</v>
      </c>
      <c r="Y5631" t="s">
        <v>10</v>
      </c>
      <c r="Z5631" t="s">
        <v>10</v>
      </c>
      <c r="AA5631" t="s">
        <v>43</v>
      </c>
      <c r="AB5631" t="s">
        <v>13</v>
      </c>
      <c r="AC5631" t="s">
        <v>16</v>
      </c>
      <c r="AD5631">
        <v>114.3</v>
      </c>
      <c r="AE5631">
        <v>8244.2999999999993</v>
      </c>
      <c r="AF5631">
        <v>0</v>
      </c>
      <c r="AG5631">
        <v>0</v>
      </c>
      <c r="AH5631">
        <v>1517.6</v>
      </c>
      <c r="AI5631">
        <v>9761.9</v>
      </c>
      <c r="AJ5631" t="s">
        <v>17</v>
      </c>
      <c r="AM5631" t="str">
        <f t="shared" si="261"/>
        <v>VIP</v>
      </c>
      <c r="AN5631" t="str">
        <f t="shared" si="262"/>
        <v>No</v>
      </c>
      <c r="AO5631" t="str" cm="1">
        <f t="array" ref="AO5631">_xlfn.IFS($C5631&lt;36,"Youth", $C5631&lt;66, "Middle_age", $C5631&gt;65, "Old")</f>
        <v>Youth</v>
      </c>
      <c r="AP5631" t="str">
        <f t="shared" si="263"/>
        <v>6 năm</v>
      </c>
    </row>
    <row r="5632" spans="1:42" x14ac:dyDescent="0.35">
      <c r="A5632" t="s">
        <v>6788</v>
      </c>
      <c r="B5632" t="s">
        <v>19</v>
      </c>
      <c r="C5632">
        <v>46</v>
      </c>
      <c r="D5632" t="s">
        <v>13</v>
      </c>
      <c r="E5632">
        <v>0</v>
      </c>
      <c r="F5632" t="s">
        <v>326</v>
      </c>
      <c r="G5632">
        <v>91010</v>
      </c>
      <c r="H5632">
        <v>34.145695000000003</v>
      </c>
      <c r="I5632">
        <v>-117.95981999999999</v>
      </c>
      <c r="J5632">
        <v>0</v>
      </c>
      <c r="K5632" s="1">
        <v>38</v>
      </c>
      <c r="L5632" t="s">
        <v>12</v>
      </c>
      <c r="M5632" t="s">
        <v>10</v>
      </c>
      <c r="N5632">
        <v>46.21</v>
      </c>
      <c r="O5632" t="s">
        <v>13</v>
      </c>
      <c r="P5632" t="s">
        <v>10</v>
      </c>
      <c r="Q5632" t="s">
        <v>14</v>
      </c>
      <c r="R5632">
        <v>14</v>
      </c>
      <c r="S5632" t="s">
        <v>13</v>
      </c>
      <c r="T5632" t="s">
        <v>13</v>
      </c>
      <c r="U5632" t="s">
        <v>10</v>
      </c>
      <c r="V5632" t="s">
        <v>10</v>
      </c>
      <c r="W5632" t="s">
        <v>13</v>
      </c>
      <c r="X5632" t="s">
        <v>10</v>
      </c>
      <c r="Y5632" t="s">
        <v>10</v>
      </c>
      <c r="Z5632" t="s">
        <v>10</v>
      </c>
      <c r="AA5632" t="s">
        <v>15</v>
      </c>
      <c r="AB5632" t="s">
        <v>10</v>
      </c>
      <c r="AC5632" t="s">
        <v>16</v>
      </c>
      <c r="AD5632">
        <v>62.3</v>
      </c>
      <c r="AE5632">
        <v>2354.8000000000002</v>
      </c>
      <c r="AF5632">
        <v>0</v>
      </c>
      <c r="AG5632">
        <v>0</v>
      </c>
      <c r="AH5632">
        <v>1755.98</v>
      </c>
      <c r="AI5632">
        <v>4110.78</v>
      </c>
      <c r="AJ5632" t="s">
        <v>27</v>
      </c>
      <c r="AK5632" t="s">
        <v>33</v>
      </c>
      <c r="AL5632" t="s">
        <v>1857</v>
      </c>
      <c r="AM5632" t="str">
        <f t="shared" si="261"/>
        <v>Churned</v>
      </c>
      <c r="AN5632" t="str">
        <f t="shared" si="262"/>
        <v>No</v>
      </c>
      <c r="AO5632" t="str" cm="1">
        <f t="array" ref="AO5632">_xlfn.IFS($C5632&lt;36,"Youth", $C5632&lt;66, "Middle_age", $C5632&gt;65, "Old")</f>
        <v>Middle_age</v>
      </c>
      <c r="AP5632" t="str">
        <f t="shared" si="263"/>
        <v>4 năm</v>
      </c>
    </row>
    <row r="5633" spans="1:42" x14ac:dyDescent="0.35">
      <c r="A5633" t="s">
        <v>6789</v>
      </c>
      <c r="B5633" t="s">
        <v>9</v>
      </c>
      <c r="C5633">
        <v>77</v>
      </c>
      <c r="D5633" t="s">
        <v>10</v>
      </c>
      <c r="E5633">
        <v>0</v>
      </c>
      <c r="F5633" t="s">
        <v>121</v>
      </c>
      <c r="G5633">
        <v>92126</v>
      </c>
      <c r="H5633">
        <v>32.886924999999998</v>
      </c>
      <c r="I5633">
        <v>-117.152162</v>
      </c>
      <c r="J5633">
        <v>1</v>
      </c>
      <c r="K5633" s="1">
        <v>1</v>
      </c>
      <c r="L5633" t="s">
        <v>12</v>
      </c>
      <c r="M5633" t="s">
        <v>13</v>
      </c>
      <c r="P5633" t="s">
        <v>10</v>
      </c>
      <c r="Q5633" t="s">
        <v>49</v>
      </c>
      <c r="R5633">
        <v>19</v>
      </c>
      <c r="S5633" t="s">
        <v>13</v>
      </c>
      <c r="T5633" t="s">
        <v>13</v>
      </c>
      <c r="U5633" t="s">
        <v>13</v>
      </c>
      <c r="V5633" t="s">
        <v>13</v>
      </c>
      <c r="W5633" t="s">
        <v>13</v>
      </c>
      <c r="X5633" t="s">
        <v>13</v>
      </c>
      <c r="Y5633" t="s">
        <v>13</v>
      </c>
      <c r="Z5633" t="s">
        <v>10</v>
      </c>
      <c r="AA5633" t="s">
        <v>21</v>
      </c>
      <c r="AB5633" t="s">
        <v>10</v>
      </c>
      <c r="AC5633" t="s">
        <v>26</v>
      </c>
      <c r="AD5633">
        <v>24.8</v>
      </c>
      <c r="AE5633">
        <v>24.8</v>
      </c>
      <c r="AF5633">
        <v>0</v>
      </c>
      <c r="AG5633">
        <v>0</v>
      </c>
      <c r="AH5633">
        <v>0</v>
      </c>
      <c r="AI5633">
        <v>24.8</v>
      </c>
      <c r="AJ5633" t="s">
        <v>27</v>
      </c>
      <c r="AK5633" t="s">
        <v>28</v>
      </c>
      <c r="AL5633" t="s">
        <v>74</v>
      </c>
      <c r="AM5633" t="str">
        <f t="shared" si="261"/>
        <v>Churned</v>
      </c>
      <c r="AN5633" t="str">
        <f t="shared" si="262"/>
        <v>No</v>
      </c>
      <c r="AO5633" t="str" cm="1">
        <f t="array" ref="AO5633">_xlfn.IFS($C5633&lt;36,"Youth", $C5633&lt;66, "Middle_age", $C5633&gt;65, "Old")</f>
        <v>Old</v>
      </c>
      <c r="AP5633" t="str">
        <f t="shared" si="263"/>
        <v>1 năm</v>
      </c>
    </row>
    <row r="5634" spans="1:42" x14ac:dyDescent="0.35">
      <c r="A5634" t="s">
        <v>6790</v>
      </c>
      <c r="B5634" t="s">
        <v>19</v>
      </c>
      <c r="C5634">
        <v>28</v>
      </c>
      <c r="D5634" t="s">
        <v>13</v>
      </c>
      <c r="E5634">
        <v>0</v>
      </c>
      <c r="F5634" t="s">
        <v>3420</v>
      </c>
      <c r="G5634">
        <v>94941</v>
      </c>
      <c r="H5634">
        <v>37.901370999999997</v>
      </c>
      <c r="I5634">
        <v>-122.572024</v>
      </c>
      <c r="J5634">
        <v>0</v>
      </c>
      <c r="K5634" s="1">
        <v>3</v>
      </c>
      <c r="L5634" t="s">
        <v>24</v>
      </c>
      <c r="M5634" t="s">
        <v>10</v>
      </c>
      <c r="N5634">
        <v>32.76</v>
      </c>
      <c r="O5634" t="s">
        <v>13</v>
      </c>
      <c r="P5634" t="s">
        <v>10</v>
      </c>
      <c r="Q5634" t="s">
        <v>25</v>
      </c>
      <c r="R5634">
        <v>73</v>
      </c>
      <c r="S5634" t="s">
        <v>13</v>
      </c>
      <c r="T5634" t="s">
        <v>13</v>
      </c>
      <c r="U5634" t="s">
        <v>10</v>
      </c>
      <c r="V5634" t="s">
        <v>10</v>
      </c>
      <c r="W5634" t="s">
        <v>10</v>
      </c>
      <c r="X5634" t="s">
        <v>10</v>
      </c>
      <c r="Y5634" t="s">
        <v>10</v>
      </c>
      <c r="Z5634" t="s">
        <v>10</v>
      </c>
      <c r="AA5634" t="s">
        <v>21</v>
      </c>
      <c r="AB5634" t="s">
        <v>10</v>
      </c>
      <c r="AC5634" t="s">
        <v>26</v>
      </c>
      <c r="AD5634">
        <v>98.7</v>
      </c>
      <c r="AE5634">
        <v>293.64999999999998</v>
      </c>
      <c r="AF5634">
        <v>0</v>
      </c>
      <c r="AG5634">
        <v>0</v>
      </c>
      <c r="AH5634">
        <v>98.28</v>
      </c>
      <c r="AI5634">
        <v>391.93</v>
      </c>
      <c r="AJ5634" t="s">
        <v>27</v>
      </c>
      <c r="AK5634" t="s">
        <v>91</v>
      </c>
      <c r="AL5634" t="s">
        <v>92</v>
      </c>
      <c r="AM5634" t="str">
        <f t="shared" si="261"/>
        <v>Churned</v>
      </c>
      <c r="AN5634" t="str">
        <f t="shared" si="262"/>
        <v>No</v>
      </c>
      <c r="AO5634" t="str" cm="1">
        <f t="array" ref="AO5634">_xlfn.IFS($C5634&lt;36,"Youth", $C5634&lt;66, "Middle_age", $C5634&gt;65, "Old")</f>
        <v>Youth</v>
      </c>
      <c r="AP5634" t="str">
        <f t="shared" si="263"/>
        <v>1 năm</v>
      </c>
    </row>
    <row r="5635" spans="1:42" x14ac:dyDescent="0.35">
      <c r="A5635" t="s">
        <v>6791</v>
      </c>
      <c r="B5635" t="s">
        <v>9</v>
      </c>
      <c r="C5635">
        <v>42</v>
      </c>
      <c r="D5635" t="s">
        <v>10</v>
      </c>
      <c r="E5635">
        <v>2</v>
      </c>
      <c r="F5635" t="s">
        <v>2557</v>
      </c>
      <c r="G5635">
        <v>91360</v>
      </c>
      <c r="H5635">
        <v>34.214053999999997</v>
      </c>
      <c r="I5635">
        <v>-118.88109</v>
      </c>
      <c r="J5635">
        <v>4</v>
      </c>
      <c r="K5635" s="1">
        <v>64</v>
      </c>
      <c r="L5635" t="s">
        <v>12</v>
      </c>
      <c r="M5635" t="s">
        <v>10</v>
      </c>
      <c r="N5635">
        <v>13.95</v>
      </c>
      <c r="O5635" t="s">
        <v>10</v>
      </c>
      <c r="P5635" t="s">
        <v>10</v>
      </c>
      <c r="Q5635" t="s">
        <v>25</v>
      </c>
      <c r="R5635">
        <v>11</v>
      </c>
      <c r="S5635" t="s">
        <v>10</v>
      </c>
      <c r="T5635" t="s">
        <v>13</v>
      </c>
      <c r="U5635" t="s">
        <v>13</v>
      </c>
      <c r="V5635" t="s">
        <v>10</v>
      </c>
      <c r="W5635" t="s">
        <v>10</v>
      </c>
      <c r="X5635" t="s">
        <v>10</v>
      </c>
      <c r="Y5635" t="s">
        <v>10</v>
      </c>
      <c r="Z5635" t="s">
        <v>10</v>
      </c>
      <c r="AA5635" t="s">
        <v>15</v>
      </c>
      <c r="AB5635" t="s">
        <v>10</v>
      </c>
      <c r="AC5635" t="s">
        <v>26</v>
      </c>
      <c r="AD5635">
        <v>104.4</v>
      </c>
      <c r="AE5635">
        <v>6721.6</v>
      </c>
      <c r="AF5635">
        <v>0</v>
      </c>
      <c r="AG5635">
        <v>0</v>
      </c>
      <c r="AH5635">
        <v>892.8</v>
      </c>
      <c r="AI5635">
        <v>7614.4</v>
      </c>
      <c r="AJ5635" t="s">
        <v>17</v>
      </c>
      <c r="AM5635" t="str">
        <f t="shared" ref="AM5635:AM5698" si="264">IF($AJ5635="Churned",$AJ5635,IF($AI5635&gt;AVERAGE($AI:$AI),"VIP",$AJ5635))</f>
        <v>VIP</v>
      </c>
      <c r="AN5635" t="str">
        <f t="shared" ref="AN5635:AN5698" si="265">IF($E5635&gt;0,"Yes","No")</f>
        <v>Yes</v>
      </c>
      <c r="AO5635" t="str" cm="1">
        <f t="array" ref="AO5635">_xlfn.IFS($C5635&lt;36,"Youth", $C5635&lt;66, "Middle_age", $C5635&gt;65, "Old")</f>
        <v>Middle_age</v>
      </c>
      <c r="AP5635" t="str">
        <f t="shared" ref="AP5635:AP5698" si="266">IF($K5635&lt;=12, "1 năm", IF($K5635&lt;=24, "2 năm", IF($K5635&lt;=36, "3 năm", IF($K5635&lt;=48, "4 năm", IF($K5635&lt;=60, "5 năm", IF($K5635&lt;=72, "6 năm"))))))</f>
        <v>6 năm</v>
      </c>
    </row>
    <row r="5636" spans="1:42" x14ac:dyDescent="0.35">
      <c r="A5636" t="s">
        <v>6792</v>
      </c>
      <c r="B5636" t="s">
        <v>19</v>
      </c>
      <c r="C5636">
        <v>34</v>
      </c>
      <c r="D5636" t="s">
        <v>13</v>
      </c>
      <c r="E5636">
        <v>0</v>
      </c>
      <c r="F5636" t="s">
        <v>3625</v>
      </c>
      <c r="G5636">
        <v>96090</v>
      </c>
      <c r="H5636">
        <v>40.021787000000003</v>
      </c>
      <c r="I5636">
        <v>-122.127576</v>
      </c>
      <c r="J5636">
        <v>0</v>
      </c>
      <c r="K5636" s="1">
        <v>65</v>
      </c>
      <c r="L5636" t="s">
        <v>46</v>
      </c>
      <c r="M5636" t="s">
        <v>10</v>
      </c>
      <c r="N5636">
        <v>44.7</v>
      </c>
      <c r="O5636" t="s">
        <v>13</v>
      </c>
      <c r="P5636" t="s">
        <v>13</v>
      </c>
      <c r="AA5636" t="s">
        <v>43</v>
      </c>
      <c r="AB5636" t="s">
        <v>10</v>
      </c>
      <c r="AC5636" t="s">
        <v>16</v>
      </c>
      <c r="AD5636">
        <v>19.55</v>
      </c>
      <c r="AE5636">
        <v>1218.6500000000001</v>
      </c>
      <c r="AF5636">
        <v>0</v>
      </c>
      <c r="AG5636">
        <v>0</v>
      </c>
      <c r="AH5636">
        <v>2905.5</v>
      </c>
      <c r="AI5636">
        <v>4124.1499999999996</v>
      </c>
      <c r="AJ5636" t="s">
        <v>17</v>
      </c>
      <c r="AM5636" t="str">
        <f t="shared" si="264"/>
        <v>VIP</v>
      </c>
      <c r="AN5636" t="str">
        <f t="shared" si="265"/>
        <v>No</v>
      </c>
      <c r="AO5636" t="str" cm="1">
        <f t="array" ref="AO5636">_xlfn.IFS($C5636&lt;36,"Youth", $C5636&lt;66, "Middle_age", $C5636&gt;65, "Old")</f>
        <v>Youth</v>
      </c>
      <c r="AP5636" t="str">
        <f t="shared" si="266"/>
        <v>6 năm</v>
      </c>
    </row>
    <row r="5637" spans="1:42" x14ac:dyDescent="0.35">
      <c r="A5637" t="s">
        <v>6793</v>
      </c>
      <c r="B5637" t="s">
        <v>9</v>
      </c>
      <c r="C5637">
        <v>34</v>
      </c>
      <c r="D5637" t="s">
        <v>13</v>
      </c>
      <c r="E5637">
        <v>0</v>
      </c>
      <c r="F5637" t="s">
        <v>891</v>
      </c>
      <c r="G5637">
        <v>95616</v>
      </c>
      <c r="H5637">
        <v>38.508735000000001</v>
      </c>
      <c r="I5637">
        <v>-121.67881300000001</v>
      </c>
      <c r="J5637">
        <v>0</v>
      </c>
      <c r="K5637" s="1">
        <v>9</v>
      </c>
      <c r="L5637" t="s">
        <v>24</v>
      </c>
      <c r="M5637" t="s">
        <v>10</v>
      </c>
      <c r="N5637">
        <v>10.07</v>
      </c>
      <c r="O5637" t="s">
        <v>10</v>
      </c>
      <c r="P5637" t="s">
        <v>10</v>
      </c>
      <c r="Q5637" t="s">
        <v>25</v>
      </c>
      <c r="R5637">
        <v>26</v>
      </c>
      <c r="S5637" t="s">
        <v>13</v>
      </c>
      <c r="T5637" t="s">
        <v>13</v>
      </c>
      <c r="U5637" t="s">
        <v>13</v>
      </c>
      <c r="V5637" t="s">
        <v>13</v>
      </c>
      <c r="W5637" t="s">
        <v>10</v>
      </c>
      <c r="X5637" t="s">
        <v>10</v>
      </c>
      <c r="Y5637" t="s">
        <v>10</v>
      </c>
      <c r="Z5637" t="s">
        <v>13</v>
      </c>
      <c r="AA5637" t="s">
        <v>21</v>
      </c>
      <c r="AB5637" t="s">
        <v>10</v>
      </c>
      <c r="AC5637" t="s">
        <v>26</v>
      </c>
      <c r="AD5637">
        <v>94.75</v>
      </c>
      <c r="AE5637">
        <v>889.9</v>
      </c>
      <c r="AF5637">
        <v>0</v>
      </c>
      <c r="AG5637">
        <v>30</v>
      </c>
      <c r="AH5637">
        <v>90.63</v>
      </c>
      <c r="AI5637">
        <v>1010.53</v>
      </c>
      <c r="AJ5637" t="s">
        <v>27</v>
      </c>
      <c r="AK5637" t="s">
        <v>28</v>
      </c>
      <c r="AL5637" t="s">
        <v>184</v>
      </c>
      <c r="AM5637" t="str">
        <f t="shared" si="264"/>
        <v>Churned</v>
      </c>
      <c r="AN5637" t="str">
        <f t="shared" si="265"/>
        <v>No</v>
      </c>
      <c r="AO5637" t="str" cm="1">
        <f t="array" ref="AO5637">_xlfn.IFS($C5637&lt;36,"Youth", $C5637&lt;66, "Middle_age", $C5637&gt;65, "Old")</f>
        <v>Youth</v>
      </c>
      <c r="AP5637" t="str">
        <f t="shared" si="266"/>
        <v>1 năm</v>
      </c>
    </row>
    <row r="5638" spans="1:42" x14ac:dyDescent="0.35">
      <c r="A5638" t="s">
        <v>6794</v>
      </c>
      <c r="B5638" t="s">
        <v>9</v>
      </c>
      <c r="C5638">
        <v>29</v>
      </c>
      <c r="D5638" t="s">
        <v>13</v>
      </c>
      <c r="E5638">
        <v>0</v>
      </c>
      <c r="F5638" t="s">
        <v>889</v>
      </c>
      <c r="G5638">
        <v>94019</v>
      </c>
      <c r="H5638">
        <v>37.455669999999998</v>
      </c>
      <c r="I5638">
        <v>-122.40799199999999</v>
      </c>
      <c r="J5638">
        <v>0</v>
      </c>
      <c r="K5638" s="1">
        <v>60</v>
      </c>
      <c r="L5638" t="s">
        <v>12</v>
      </c>
      <c r="M5638" t="s">
        <v>10</v>
      </c>
      <c r="N5638">
        <v>37.950000000000003</v>
      </c>
      <c r="O5638" t="s">
        <v>10</v>
      </c>
      <c r="P5638" t="s">
        <v>10</v>
      </c>
      <c r="Q5638" t="s">
        <v>49</v>
      </c>
      <c r="R5638">
        <v>27</v>
      </c>
      <c r="S5638" t="s">
        <v>10</v>
      </c>
      <c r="T5638" t="s">
        <v>13</v>
      </c>
      <c r="U5638" t="s">
        <v>10</v>
      </c>
      <c r="V5638" t="s">
        <v>10</v>
      </c>
      <c r="W5638" t="s">
        <v>13</v>
      </c>
      <c r="X5638" t="s">
        <v>13</v>
      </c>
      <c r="Y5638" t="s">
        <v>13</v>
      </c>
      <c r="Z5638" t="s">
        <v>13</v>
      </c>
      <c r="AA5638" t="s">
        <v>15</v>
      </c>
      <c r="AB5638" t="s">
        <v>13</v>
      </c>
      <c r="AC5638" t="s">
        <v>26</v>
      </c>
      <c r="AD5638">
        <v>64.75</v>
      </c>
      <c r="AE5638">
        <v>4039.5</v>
      </c>
      <c r="AF5638">
        <v>0</v>
      </c>
      <c r="AG5638">
        <v>120</v>
      </c>
      <c r="AH5638">
        <v>2277</v>
      </c>
      <c r="AI5638">
        <v>6436.5</v>
      </c>
      <c r="AJ5638" t="s">
        <v>17</v>
      </c>
      <c r="AM5638" t="str">
        <f t="shared" si="264"/>
        <v>VIP</v>
      </c>
      <c r="AN5638" t="str">
        <f t="shared" si="265"/>
        <v>No</v>
      </c>
      <c r="AO5638" t="str" cm="1">
        <f t="array" ref="AO5638">_xlfn.IFS($C5638&lt;36,"Youth", $C5638&lt;66, "Middle_age", $C5638&gt;65, "Old")</f>
        <v>Youth</v>
      </c>
      <c r="AP5638" t="str">
        <f t="shared" si="266"/>
        <v>5 năm</v>
      </c>
    </row>
    <row r="5639" spans="1:42" x14ac:dyDescent="0.35">
      <c r="A5639" t="s">
        <v>6795</v>
      </c>
      <c r="B5639" t="s">
        <v>19</v>
      </c>
      <c r="C5639">
        <v>47</v>
      </c>
      <c r="D5639" t="s">
        <v>13</v>
      </c>
      <c r="E5639">
        <v>0</v>
      </c>
      <c r="F5639" t="s">
        <v>829</v>
      </c>
      <c r="G5639">
        <v>95959</v>
      </c>
      <c r="H5639">
        <v>39.333736999999999</v>
      </c>
      <c r="I5639">
        <v>-120.858667</v>
      </c>
      <c r="J5639">
        <v>0</v>
      </c>
      <c r="K5639" s="1">
        <v>35</v>
      </c>
      <c r="L5639" t="s">
        <v>12</v>
      </c>
      <c r="M5639" t="s">
        <v>10</v>
      </c>
      <c r="N5639">
        <v>17.2</v>
      </c>
      <c r="O5639" t="s">
        <v>13</v>
      </c>
      <c r="P5639" t="s">
        <v>13</v>
      </c>
      <c r="AA5639" t="s">
        <v>43</v>
      </c>
      <c r="AB5639" t="s">
        <v>13</v>
      </c>
      <c r="AC5639" t="s">
        <v>26</v>
      </c>
      <c r="AD5639">
        <v>21.45</v>
      </c>
      <c r="AE5639">
        <v>705.45</v>
      </c>
      <c r="AF5639">
        <v>0</v>
      </c>
      <c r="AG5639">
        <v>0</v>
      </c>
      <c r="AH5639">
        <v>602</v>
      </c>
      <c r="AI5639">
        <v>1307.45</v>
      </c>
      <c r="AJ5639" t="s">
        <v>17</v>
      </c>
      <c r="AM5639" t="str">
        <f t="shared" si="264"/>
        <v>Stayed</v>
      </c>
      <c r="AN5639" t="str">
        <f t="shared" si="265"/>
        <v>No</v>
      </c>
      <c r="AO5639" t="str" cm="1">
        <f t="array" ref="AO5639">_xlfn.IFS($C5639&lt;36,"Youth", $C5639&lt;66, "Middle_age", $C5639&gt;65, "Old")</f>
        <v>Middle_age</v>
      </c>
      <c r="AP5639" t="str">
        <f t="shared" si="266"/>
        <v>3 năm</v>
      </c>
    </row>
    <row r="5640" spans="1:42" x14ac:dyDescent="0.35">
      <c r="A5640" t="s">
        <v>6796</v>
      </c>
      <c r="B5640" t="s">
        <v>19</v>
      </c>
      <c r="C5640">
        <v>60</v>
      </c>
      <c r="D5640" t="s">
        <v>13</v>
      </c>
      <c r="E5640">
        <v>0</v>
      </c>
      <c r="F5640" t="s">
        <v>283</v>
      </c>
      <c r="G5640">
        <v>93035</v>
      </c>
      <c r="H5640">
        <v>34.184539999999998</v>
      </c>
      <c r="I5640">
        <v>-119.224666</v>
      </c>
      <c r="J5640">
        <v>0</v>
      </c>
      <c r="K5640" s="1">
        <v>11</v>
      </c>
      <c r="L5640" t="s">
        <v>32</v>
      </c>
      <c r="M5640" t="s">
        <v>13</v>
      </c>
      <c r="P5640" t="s">
        <v>10</v>
      </c>
      <c r="Q5640" t="s">
        <v>49</v>
      </c>
      <c r="R5640">
        <v>22</v>
      </c>
      <c r="S5640" t="s">
        <v>13</v>
      </c>
      <c r="T5640" t="s">
        <v>10</v>
      </c>
      <c r="U5640" t="s">
        <v>10</v>
      </c>
      <c r="V5640" t="s">
        <v>13</v>
      </c>
      <c r="W5640" t="s">
        <v>13</v>
      </c>
      <c r="X5640" t="s">
        <v>13</v>
      </c>
      <c r="Y5640" t="s">
        <v>13</v>
      </c>
      <c r="Z5640" t="s">
        <v>13</v>
      </c>
      <c r="AA5640" t="s">
        <v>21</v>
      </c>
      <c r="AB5640" t="s">
        <v>13</v>
      </c>
      <c r="AC5640" t="s">
        <v>16</v>
      </c>
      <c r="AD5640">
        <v>34.700000000000003</v>
      </c>
      <c r="AE5640">
        <v>383.55</v>
      </c>
      <c r="AF5640">
        <v>22.53</v>
      </c>
      <c r="AG5640">
        <v>150</v>
      </c>
      <c r="AH5640">
        <v>0</v>
      </c>
      <c r="AI5640">
        <v>511.02</v>
      </c>
      <c r="AJ5640" t="s">
        <v>17</v>
      </c>
      <c r="AM5640" t="str">
        <f t="shared" si="264"/>
        <v>Stayed</v>
      </c>
      <c r="AN5640" t="str">
        <f t="shared" si="265"/>
        <v>No</v>
      </c>
      <c r="AO5640" t="str" cm="1">
        <f t="array" ref="AO5640">_xlfn.IFS($C5640&lt;36,"Youth", $C5640&lt;66, "Middle_age", $C5640&gt;65, "Old")</f>
        <v>Middle_age</v>
      </c>
      <c r="AP5640" t="str">
        <f t="shared" si="266"/>
        <v>1 năm</v>
      </c>
    </row>
    <row r="5641" spans="1:42" x14ac:dyDescent="0.35">
      <c r="A5641" t="s">
        <v>6797</v>
      </c>
      <c r="B5641" t="s">
        <v>9</v>
      </c>
      <c r="C5641">
        <v>21</v>
      </c>
      <c r="D5641" t="s">
        <v>10</v>
      </c>
      <c r="E5641">
        <v>0</v>
      </c>
      <c r="F5641" t="s">
        <v>3478</v>
      </c>
      <c r="G5641">
        <v>94574</v>
      </c>
      <c r="H5641">
        <v>38.581353999999997</v>
      </c>
      <c r="I5641">
        <v>-122.296283</v>
      </c>
      <c r="J5641">
        <v>1</v>
      </c>
      <c r="K5641" s="1">
        <v>33</v>
      </c>
      <c r="L5641" t="s">
        <v>12</v>
      </c>
      <c r="M5641" t="s">
        <v>10</v>
      </c>
      <c r="N5641">
        <v>35.31</v>
      </c>
      <c r="O5641" t="s">
        <v>10</v>
      </c>
      <c r="P5641" t="s">
        <v>13</v>
      </c>
      <c r="AA5641" t="s">
        <v>43</v>
      </c>
      <c r="AB5641" t="s">
        <v>10</v>
      </c>
      <c r="AC5641" t="s">
        <v>16</v>
      </c>
      <c r="AD5641">
        <v>24.5</v>
      </c>
      <c r="AE5641">
        <v>740.3</v>
      </c>
      <c r="AF5641">
        <v>35.049999999999997</v>
      </c>
      <c r="AG5641">
        <v>0</v>
      </c>
      <c r="AH5641">
        <v>1165.23</v>
      </c>
      <c r="AI5641">
        <v>1870.48</v>
      </c>
      <c r="AJ5641" t="s">
        <v>27</v>
      </c>
      <c r="AK5641" t="s">
        <v>87</v>
      </c>
      <c r="AL5641" t="s">
        <v>88</v>
      </c>
      <c r="AM5641" t="str">
        <f t="shared" si="264"/>
        <v>Churned</v>
      </c>
      <c r="AN5641" t="str">
        <f t="shared" si="265"/>
        <v>No</v>
      </c>
      <c r="AO5641" t="str" cm="1">
        <f t="array" ref="AO5641">_xlfn.IFS($C5641&lt;36,"Youth", $C5641&lt;66, "Middle_age", $C5641&gt;65, "Old")</f>
        <v>Youth</v>
      </c>
      <c r="AP5641" t="str">
        <f t="shared" si="266"/>
        <v>3 năm</v>
      </c>
    </row>
    <row r="5642" spans="1:42" x14ac:dyDescent="0.35">
      <c r="A5642" t="s">
        <v>6798</v>
      </c>
      <c r="B5642" t="s">
        <v>9</v>
      </c>
      <c r="C5642">
        <v>26</v>
      </c>
      <c r="D5642" t="s">
        <v>13</v>
      </c>
      <c r="E5642">
        <v>0</v>
      </c>
      <c r="F5642" t="s">
        <v>4447</v>
      </c>
      <c r="G5642">
        <v>92653</v>
      </c>
      <c r="H5642">
        <v>33.606898999999999</v>
      </c>
      <c r="I5642">
        <v>-117.717854</v>
      </c>
      <c r="J5642">
        <v>0</v>
      </c>
      <c r="K5642" s="1">
        <v>36</v>
      </c>
      <c r="L5642" t="s">
        <v>12</v>
      </c>
      <c r="M5642" t="s">
        <v>10</v>
      </c>
      <c r="N5642">
        <v>13.9</v>
      </c>
      <c r="O5642" t="s">
        <v>13</v>
      </c>
      <c r="P5642" t="s">
        <v>10</v>
      </c>
      <c r="Q5642" t="s">
        <v>14</v>
      </c>
      <c r="R5642">
        <v>73</v>
      </c>
      <c r="S5642" t="s">
        <v>10</v>
      </c>
      <c r="T5642" t="s">
        <v>10</v>
      </c>
      <c r="U5642" t="s">
        <v>10</v>
      </c>
      <c r="V5642" t="s">
        <v>10</v>
      </c>
      <c r="W5642" t="s">
        <v>10</v>
      </c>
      <c r="X5642" t="s">
        <v>10</v>
      </c>
      <c r="Y5642" t="s">
        <v>10</v>
      </c>
      <c r="Z5642" t="s">
        <v>13</v>
      </c>
      <c r="AA5642" t="s">
        <v>15</v>
      </c>
      <c r="AB5642" t="s">
        <v>13</v>
      </c>
      <c r="AC5642" t="s">
        <v>26</v>
      </c>
      <c r="AD5642">
        <v>85.85</v>
      </c>
      <c r="AE5642">
        <v>3003.55</v>
      </c>
      <c r="AF5642">
        <v>0</v>
      </c>
      <c r="AG5642">
        <v>0</v>
      </c>
      <c r="AH5642">
        <v>500.4</v>
      </c>
      <c r="AI5642">
        <v>3503.95</v>
      </c>
      <c r="AJ5642" t="s">
        <v>17</v>
      </c>
      <c r="AM5642" t="str">
        <f t="shared" si="264"/>
        <v>VIP</v>
      </c>
      <c r="AN5642" t="str">
        <f t="shared" si="265"/>
        <v>No</v>
      </c>
      <c r="AO5642" t="str" cm="1">
        <f t="array" ref="AO5642">_xlfn.IFS($C5642&lt;36,"Youth", $C5642&lt;66, "Middle_age", $C5642&gt;65, "Old")</f>
        <v>Youth</v>
      </c>
      <c r="AP5642" t="str">
        <f t="shared" si="266"/>
        <v>3 năm</v>
      </c>
    </row>
    <row r="5643" spans="1:42" x14ac:dyDescent="0.35">
      <c r="A5643" t="s">
        <v>6799</v>
      </c>
      <c r="B5643" t="s">
        <v>19</v>
      </c>
      <c r="C5643">
        <v>24</v>
      </c>
      <c r="D5643" t="s">
        <v>13</v>
      </c>
      <c r="E5643">
        <v>0</v>
      </c>
      <c r="F5643" t="s">
        <v>413</v>
      </c>
      <c r="G5643">
        <v>91786</v>
      </c>
      <c r="H5643">
        <v>34.105493000000003</v>
      </c>
      <c r="I5643">
        <v>-117.660934</v>
      </c>
      <c r="J5643">
        <v>0</v>
      </c>
      <c r="K5643" s="1">
        <v>3</v>
      </c>
      <c r="L5643" t="s">
        <v>12</v>
      </c>
      <c r="M5643" t="s">
        <v>10</v>
      </c>
      <c r="N5643">
        <v>25.1</v>
      </c>
      <c r="O5643" t="s">
        <v>13</v>
      </c>
      <c r="P5643" t="s">
        <v>10</v>
      </c>
      <c r="Q5643" t="s">
        <v>25</v>
      </c>
      <c r="R5643">
        <v>59</v>
      </c>
      <c r="S5643" t="s">
        <v>13</v>
      </c>
      <c r="T5643" t="s">
        <v>13</v>
      </c>
      <c r="U5643" t="s">
        <v>10</v>
      </c>
      <c r="V5643" t="s">
        <v>10</v>
      </c>
      <c r="W5643" t="s">
        <v>10</v>
      </c>
      <c r="X5643" t="s">
        <v>13</v>
      </c>
      <c r="Y5643" t="s">
        <v>10</v>
      </c>
      <c r="Z5643" t="s">
        <v>10</v>
      </c>
      <c r="AA5643" t="s">
        <v>21</v>
      </c>
      <c r="AB5643" t="s">
        <v>10</v>
      </c>
      <c r="AC5643" t="s">
        <v>16</v>
      </c>
      <c r="AD5643">
        <v>89.85</v>
      </c>
      <c r="AE5643">
        <v>244.45</v>
      </c>
      <c r="AF5643">
        <v>0</v>
      </c>
      <c r="AG5643">
        <v>0</v>
      </c>
      <c r="AH5643">
        <v>75.3</v>
      </c>
      <c r="AI5643">
        <v>319.75</v>
      </c>
      <c r="AJ5643" t="s">
        <v>68</v>
      </c>
      <c r="AM5643" t="str">
        <f t="shared" si="264"/>
        <v>Joined</v>
      </c>
      <c r="AN5643" t="str">
        <f t="shared" si="265"/>
        <v>No</v>
      </c>
      <c r="AO5643" t="str" cm="1">
        <f t="array" ref="AO5643">_xlfn.IFS($C5643&lt;36,"Youth", $C5643&lt;66, "Middle_age", $C5643&gt;65, "Old")</f>
        <v>Youth</v>
      </c>
      <c r="AP5643" t="str">
        <f t="shared" si="266"/>
        <v>1 năm</v>
      </c>
    </row>
    <row r="5644" spans="1:42" x14ac:dyDescent="0.35">
      <c r="A5644" t="s">
        <v>6800</v>
      </c>
      <c r="B5644" t="s">
        <v>19</v>
      </c>
      <c r="C5644">
        <v>41</v>
      </c>
      <c r="D5644" t="s">
        <v>13</v>
      </c>
      <c r="E5644">
        <v>0</v>
      </c>
      <c r="F5644" t="s">
        <v>628</v>
      </c>
      <c r="G5644">
        <v>93111</v>
      </c>
      <c r="H5644">
        <v>34.460197000000001</v>
      </c>
      <c r="I5644">
        <v>-119.80260199999999</v>
      </c>
      <c r="J5644">
        <v>0</v>
      </c>
      <c r="K5644" s="1">
        <v>31</v>
      </c>
      <c r="L5644" t="s">
        <v>12</v>
      </c>
      <c r="M5644" t="s">
        <v>10</v>
      </c>
      <c r="N5644">
        <v>10.050000000000001</v>
      </c>
      <c r="O5644" t="s">
        <v>13</v>
      </c>
      <c r="P5644" t="s">
        <v>10</v>
      </c>
      <c r="Q5644" t="s">
        <v>25</v>
      </c>
      <c r="R5644">
        <v>14</v>
      </c>
      <c r="S5644" t="s">
        <v>13</v>
      </c>
      <c r="T5644" t="s">
        <v>13</v>
      </c>
      <c r="U5644" t="s">
        <v>10</v>
      </c>
      <c r="V5644" t="s">
        <v>10</v>
      </c>
      <c r="W5644" t="s">
        <v>10</v>
      </c>
      <c r="X5644" t="s">
        <v>10</v>
      </c>
      <c r="Y5644" t="s">
        <v>10</v>
      </c>
      <c r="Z5644" t="s">
        <v>10</v>
      </c>
      <c r="AA5644" t="s">
        <v>43</v>
      </c>
      <c r="AB5644" t="s">
        <v>13</v>
      </c>
      <c r="AC5644" t="s">
        <v>26</v>
      </c>
      <c r="AD5644">
        <v>99.45</v>
      </c>
      <c r="AE5644">
        <v>3109.9</v>
      </c>
      <c r="AF5644">
        <v>43.38</v>
      </c>
      <c r="AG5644">
        <v>0</v>
      </c>
      <c r="AH5644">
        <v>311.55</v>
      </c>
      <c r="AI5644">
        <v>3378.07</v>
      </c>
      <c r="AJ5644" t="s">
        <v>17</v>
      </c>
      <c r="AM5644" t="str">
        <f t="shared" si="264"/>
        <v>VIP</v>
      </c>
      <c r="AN5644" t="str">
        <f t="shared" si="265"/>
        <v>No</v>
      </c>
      <c r="AO5644" t="str" cm="1">
        <f t="array" ref="AO5644">_xlfn.IFS($C5644&lt;36,"Youth", $C5644&lt;66, "Middle_age", $C5644&gt;65, "Old")</f>
        <v>Middle_age</v>
      </c>
      <c r="AP5644" t="str">
        <f t="shared" si="266"/>
        <v>3 năm</v>
      </c>
    </row>
    <row r="5645" spans="1:42" x14ac:dyDescent="0.35">
      <c r="A5645" t="s">
        <v>6801</v>
      </c>
      <c r="B5645" t="s">
        <v>19</v>
      </c>
      <c r="C5645">
        <v>43</v>
      </c>
      <c r="D5645" t="s">
        <v>13</v>
      </c>
      <c r="E5645">
        <v>0</v>
      </c>
      <c r="F5645" t="s">
        <v>411</v>
      </c>
      <c r="G5645">
        <v>90803</v>
      </c>
      <c r="H5645">
        <v>33.760458</v>
      </c>
      <c r="I5645">
        <v>-118.12972499999999</v>
      </c>
      <c r="J5645">
        <v>0</v>
      </c>
      <c r="K5645" s="1">
        <v>27</v>
      </c>
      <c r="L5645" t="s">
        <v>12</v>
      </c>
      <c r="M5645" t="s">
        <v>10</v>
      </c>
      <c r="N5645">
        <v>2.59</v>
      </c>
      <c r="O5645" t="s">
        <v>13</v>
      </c>
      <c r="P5645" t="s">
        <v>13</v>
      </c>
      <c r="AA5645" t="s">
        <v>21</v>
      </c>
      <c r="AB5645" t="s">
        <v>10</v>
      </c>
      <c r="AC5645" t="s">
        <v>16</v>
      </c>
      <c r="AD5645">
        <v>19.399999999999999</v>
      </c>
      <c r="AE5645">
        <v>460.25</v>
      </c>
      <c r="AF5645">
        <v>29.59</v>
      </c>
      <c r="AG5645">
        <v>0</v>
      </c>
      <c r="AH5645">
        <v>69.930000000000007</v>
      </c>
      <c r="AI5645">
        <v>500.59</v>
      </c>
      <c r="AJ5645" t="s">
        <v>17</v>
      </c>
      <c r="AM5645" t="str">
        <f t="shared" si="264"/>
        <v>Stayed</v>
      </c>
      <c r="AN5645" t="str">
        <f t="shared" si="265"/>
        <v>No</v>
      </c>
      <c r="AO5645" t="str" cm="1">
        <f t="array" ref="AO5645">_xlfn.IFS($C5645&lt;36,"Youth", $C5645&lt;66, "Middle_age", $C5645&gt;65, "Old")</f>
        <v>Middle_age</v>
      </c>
      <c r="AP5645" t="str">
        <f t="shared" si="266"/>
        <v>3 năm</v>
      </c>
    </row>
    <row r="5646" spans="1:42" x14ac:dyDescent="0.35">
      <c r="A5646" t="s">
        <v>6802</v>
      </c>
      <c r="B5646" t="s">
        <v>9</v>
      </c>
      <c r="C5646">
        <v>65</v>
      </c>
      <c r="D5646" t="s">
        <v>13</v>
      </c>
      <c r="E5646">
        <v>0</v>
      </c>
      <c r="F5646" t="s">
        <v>555</v>
      </c>
      <c r="G5646">
        <v>90706</v>
      </c>
      <c r="H5646">
        <v>33.887675999999999</v>
      </c>
      <c r="I5646">
        <v>-118.127289</v>
      </c>
      <c r="J5646">
        <v>0</v>
      </c>
      <c r="K5646" s="1">
        <v>40</v>
      </c>
      <c r="L5646" t="s">
        <v>46</v>
      </c>
      <c r="M5646" t="s">
        <v>10</v>
      </c>
      <c r="N5646">
        <v>44.86</v>
      </c>
      <c r="O5646" t="s">
        <v>13</v>
      </c>
      <c r="P5646" t="s">
        <v>10</v>
      </c>
      <c r="Q5646" t="s">
        <v>25</v>
      </c>
      <c r="R5646">
        <v>4</v>
      </c>
      <c r="S5646" t="s">
        <v>10</v>
      </c>
      <c r="T5646" t="s">
        <v>10</v>
      </c>
      <c r="U5646" t="s">
        <v>13</v>
      </c>
      <c r="V5646" t="s">
        <v>13</v>
      </c>
      <c r="W5646" t="s">
        <v>13</v>
      </c>
      <c r="X5646" t="s">
        <v>13</v>
      </c>
      <c r="Y5646" t="s">
        <v>13</v>
      </c>
      <c r="Z5646" t="s">
        <v>10</v>
      </c>
      <c r="AA5646" t="s">
        <v>21</v>
      </c>
      <c r="AB5646" t="s">
        <v>10</v>
      </c>
      <c r="AC5646" t="s">
        <v>16</v>
      </c>
      <c r="AD5646">
        <v>79.2</v>
      </c>
      <c r="AE5646">
        <v>3233.85</v>
      </c>
      <c r="AF5646">
        <v>0</v>
      </c>
      <c r="AG5646">
        <v>0</v>
      </c>
      <c r="AH5646">
        <v>1794.4</v>
      </c>
      <c r="AI5646">
        <v>5028.25</v>
      </c>
      <c r="AJ5646" t="s">
        <v>27</v>
      </c>
      <c r="AK5646" t="s">
        <v>87</v>
      </c>
      <c r="AL5646" t="s">
        <v>436</v>
      </c>
      <c r="AM5646" t="str">
        <f t="shared" si="264"/>
        <v>Churned</v>
      </c>
      <c r="AN5646" t="str">
        <f t="shared" si="265"/>
        <v>No</v>
      </c>
      <c r="AO5646" t="str" cm="1">
        <f t="array" ref="AO5646">_xlfn.IFS($C5646&lt;36,"Youth", $C5646&lt;66, "Middle_age", $C5646&gt;65, "Old")</f>
        <v>Middle_age</v>
      </c>
      <c r="AP5646" t="str">
        <f t="shared" si="266"/>
        <v>4 năm</v>
      </c>
    </row>
    <row r="5647" spans="1:42" x14ac:dyDescent="0.35">
      <c r="A5647" t="s">
        <v>6803</v>
      </c>
      <c r="B5647" t="s">
        <v>9</v>
      </c>
      <c r="C5647">
        <v>19</v>
      </c>
      <c r="D5647" t="s">
        <v>10</v>
      </c>
      <c r="E5647">
        <v>0</v>
      </c>
      <c r="F5647" t="s">
        <v>105</v>
      </c>
      <c r="G5647">
        <v>90004</v>
      </c>
      <c r="H5647">
        <v>34.076259</v>
      </c>
      <c r="I5647">
        <v>-118.310715</v>
      </c>
      <c r="J5647">
        <v>1</v>
      </c>
      <c r="K5647" s="1">
        <v>3</v>
      </c>
      <c r="L5647" t="s">
        <v>24</v>
      </c>
      <c r="M5647" t="s">
        <v>10</v>
      </c>
      <c r="N5647">
        <v>44.46</v>
      </c>
      <c r="O5647" t="s">
        <v>13</v>
      </c>
      <c r="P5647" t="s">
        <v>10</v>
      </c>
      <c r="Q5647" t="s">
        <v>49</v>
      </c>
      <c r="R5647">
        <v>51</v>
      </c>
      <c r="S5647" t="s">
        <v>13</v>
      </c>
      <c r="T5647" t="s">
        <v>13</v>
      </c>
      <c r="U5647" t="s">
        <v>13</v>
      </c>
      <c r="V5647" t="s">
        <v>13</v>
      </c>
      <c r="W5647" t="s">
        <v>13</v>
      </c>
      <c r="X5647" t="s">
        <v>13</v>
      </c>
      <c r="Y5647" t="s">
        <v>10</v>
      </c>
      <c r="Z5647" t="s">
        <v>10</v>
      </c>
      <c r="AA5647" t="s">
        <v>21</v>
      </c>
      <c r="AB5647" t="s">
        <v>13</v>
      </c>
      <c r="AC5647" t="s">
        <v>16</v>
      </c>
      <c r="AD5647">
        <v>44.3</v>
      </c>
      <c r="AE5647">
        <v>134.5</v>
      </c>
      <c r="AF5647">
        <v>0</v>
      </c>
      <c r="AG5647">
        <v>0</v>
      </c>
      <c r="AH5647">
        <v>133.38</v>
      </c>
      <c r="AI5647">
        <v>267.88</v>
      </c>
      <c r="AJ5647" t="s">
        <v>27</v>
      </c>
      <c r="AK5647" t="s">
        <v>87</v>
      </c>
      <c r="AL5647" t="s">
        <v>772</v>
      </c>
      <c r="AM5647" t="str">
        <f t="shared" si="264"/>
        <v>Churned</v>
      </c>
      <c r="AN5647" t="str">
        <f t="shared" si="265"/>
        <v>No</v>
      </c>
      <c r="AO5647" t="str" cm="1">
        <f t="array" ref="AO5647">_xlfn.IFS($C5647&lt;36,"Youth", $C5647&lt;66, "Middle_age", $C5647&gt;65, "Old")</f>
        <v>Youth</v>
      </c>
      <c r="AP5647" t="str">
        <f t="shared" si="266"/>
        <v>1 năm</v>
      </c>
    </row>
    <row r="5648" spans="1:42" x14ac:dyDescent="0.35">
      <c r="A5648" t="s">
        <v>6804</v>
      </c>
      <c r="B5648" t="s">
        <v>9</v>
      </c>
      <c r="C5648">
        <v>63</v>
      </c>
      <c r="D5648" t="s">
        <v>13</v>
      </c>
      <c r="E5648">
        <v>0</v>
      </c>
      <c r="F5648" t="s">
        <v>245</v>
      </c>
      <c r="G5648">
        <v>94062</v>
      </c>
      <c r="H5648">
        <v>37.410567</v>
      </c>
      <c r="I5648">
        <v>-122.297152</v>
      </c>
      <c r="J5648">
        <v>0</v>
      </c>
      <c r="K5648" s="1">
        <v>52</v>
      </c>
      <c r="L5648" t="s">
        <v>12</v>
      </c>
      <c r="M5648" t="s">
        <v>13</v>
      </c>
      <c r="P5648" t="s">
        <v>10</v>
      </c>
      <c r="Q5648" t="s">
        <v>49</v>
      </c>
      <c r="R5648">
        <v>7</v>
      </c>
      <c r="S5648" t="s">
        <v>10</v>
      </c>
      <c r="T5648" t="s">
        <v>10</v>
      </c>
      <c r="U5648" t="s">
        <v>13</v>
      </c>
      <c r="V5648" t="s">
        <v>10</v>
      </c>
      <c r="W5648" t="s">
        <v>13</v>
      </c>
      <c r="X5648" t="s">
        <v>13</v>
      </c>
      <c r="Y5648" t="s">
        <v>13</v>
      </c>
      <c r="Z5648" t="s">
        <v>13</v>
      </c>
      <c r="AA5648" t="s">
        <v>43</v>
      </c>
      <c r="AB5648" t="s">
        <v>13</v>
      </c>
      <c r="AC5648" t="s">
        <v>16</v>
      </c>
      <c r="AD5648">
        <v>39.1</v>
      </c>
      <c r="AE5648">
        <v>1982.1</v>
      </c>
      <c r="AF5648">
        <v>0</v>
      </c>
      <c r="AG5648">
        <v>130</v>
      </c>
      <c r="AH5648">
        <v>0</v>
      </c>
      <c r="AI5648">
        <v>2112.1</v>
      </c>
      <c r="AJ5648" t="s">
        <v>17</v>
      </c>
      <c r="AM5648" t="str">
        <f t="shared" si="264"/>
        <v>Stayed</v>
      </c>
      <c r="AN5648" t="str">
        <f t="shared" si="265"/>
        <v>No</v>
      </c>
      <c r="AO5648" t="str" cm="1">
        <f t="array" ref="AO5648">_xlfn.IFS($C5648&lt;36,"Youth", $C5648&lt;66, "Middle_age", $C5648&gt;65, "Old")</f>
        <v>Middle_age</v>
      </c>
      <c r="AP5648" t="str">
        <f t="shared" si="266"/>
        <v>5 năm</v>
      </c>
    </row>
    <row r="5649" spans="1:42" x14ac:dyDescent="0.35">
      <c r="A5649" t="s">
        <v>6805</v>
      </c>
      <c r="B5649" t="s">
        <v>19</v>
      </c>
      <c r="C5649">
        <v>61</v>
      </c>
      <c r="D5649" t="s">
        <v>13</v>
      </c>
      <c r="E5649">
        <v>2</v>
      </c>
      <c r="F5649" t="s">
        <v>948</v>
      </c>
      <c r="G5649">
        <v>92802</v>
      </c>
      <c r="H5649">
        <v>33.807864000000002</v>
      </c>
      <c r="I5649">
        <v>-117.923782</v>
      </c>
      <c r="J5649">
        <v>0</v>
      </c>
      <c r="K5649" s="1">
        <v>21</v>
      </c>
      <c r="L5649" t="s">
        <v>32</v>
      </c>
      <c r="M5649" t="s">
        <v>10</v>
      </c>
      <c r="N5649">
        <v>13.39</v>
      </c>
      <c r="O5649" t="s">
        <v>10</v>
      </c>
      <c r="P5649" t="s">
        <v>10</v>
      </c>
      <c r="Q5649" t="s">
        <v>25</v>
      </c>
      <c r="R5649">
        <v>24</v>
      </c>
      <c r="S5649" t="s">
        <v>10</v>
      </c>
      <c r="T5649" t="s">
        <v>13</v>
      </c>
      <c r="U5649" t="s">
        <v>13</v>
      </c>
      <c r="V5649" t="s">
        <v>13</v>
      </c>
      <c r="W5649" t="s">
        <v>13</v>
      </c>
      <c r="X5649" t="s">
        <v>13</v>
      </c>
      <c r="Y5649" t="s">
        <v>13</v>
      </c>
      <c r="Z5649" t="s">
        <v>10</v>
      </c>
      <c r="AA5649" t="s">
        <v>21</v>
      </c>
      <c r="AB5649" t="s">
        <v>13</v>
      </c>
      <c r="AC5649" t="s">
        <v>26</v>
      </c>
      <c r="AD5649">
        <v>80.349999999999994</v>
      </c>
      <c r="AE5649">
        <v>1747.2</v>
      </c>
      <c r="AF5649">
        <v>0</v>
      </c>
      <c r="AG5649">
        <v>0</v>
      </c>
      <c r="AH5649">
        <v>281.19</v>
      </c>
      <c r="AI5649">
        <v>2028.39</v>
      </c>
      <c r="AJ5649" t="s">
        <v>17</v>
      </c>
      <c r="AM5649" t="str">
        <f t="shared" si="264"/>
        <v>Stayed</v>
      </c>
      <c r="AN5649" t="str">
        <f t="shared" si="265"/>
        <v>Yes</v>
      </c>
      <c r="AO5649" t="str" cm="1">
        <f t="array" ref="AO5649">_xlfn.IFS($C5649&lt;36,"Youth", $C5649&lt;66, "Middle_age", $C5649&gt;65, "Old")</f>
        <v>Middle_age</v>
      </c>
      <c r="AP5649" t="str">
        <f t="shared" si="266"/>
        <v>2 năm</v>
      </c>
    </row>
    <row r="5650" spans="1:42" x14ac:dyDescent="0.35">
      <c r="A5650" t="s">
        <v>6806</v>
      </c>
      <c r="B5650" t="s">
        <v>9</v>
      </c>
      <c r="C5650">
        <v>21</v>
      </c>
      <c r="D5650" t="s">
        <v>10</v>
      </c>
      <c r="E5650">
        <v>0</v>
      </c>
      <c r="F5650" t="s">
        <v>223</v>
      </c>
      <c r="G5650">
        <v>93021</v>
      </c>
      <c r="H5650">
        <v>34.312944999999999</v>
      </c>
      <c r="I5650">
        <v>-118.858169</v>
      </c>
      <c r="J5650">
        <v>6</v>
      </c>
      <c r="K5650" s="1">
        <v>24</v>
      </c>
      <c r="L5650" t="s">
        <v>12</v>
      </c>
      <c r="M5650" t="s">
        <v>10</v>
      </c>
      <c r="N5650">
        <v>9.3000000000000007</v>
      </c>
      <c r="O5650" t="s">
        <v>10</v>
      </c>
      <c r="P5650" t="s">
        <v>10</v>
      </c>
      <c r="Q5650" t="s">
        <v>49</v>
      </c>
      <c r="R5650">
        <v>27</v>
      </c>
      <c r="S5650" t="s">
        <v>10</v>
      </c>
      <c r="T5650" t="s">
        <v>10</v>
      </c>
      <c r="U5650" t="s">
        <v>10</v>
      </c>
      <c r="V5650" t="s">
        <v>13</v>
      </c>
      <c r="W5650" t="s">
        <v>13</v>
      </c>
      <c r="X5650" t="s">
        <v>13</v>
      </c>
      <c r="Y5650" t="s">
        <v>13</v>
      </c>
      <c r="Z5650" t="s">
        <v>10</v>
      </c>
      <c r="AA5650" t="s">
        <v>21</v>
      </c>
      <c r="AB5650" t="s">
        <v>13</v>
      </c>
      <c r="AC5650" t="s">
        <v>16</v>
      </c>
      <c r="AD5650">
        <v>66.3</v>
      </c>
      <c r="AE5650">
        <v>1559.45</v>
      </c>
      <c r="AF5650">
        <v>32.590000000000003</v>
      </c>
      <c r="AG5650">
        <v>0</v>
      </c>
      <c r="AH5650">
        <v>223.2</v>
      </c>
      <c r="AI5650">
        <v>1750.06</v>
      </c>
      <c r="AJ5650" t="s">
        <v>17</v>
      </c>
      <c r="AM5650" t="str">
        <f t="shared" si="264"/>
        <v>Stayed</v>
      </c>
      <c r="AN5650" t="str">
        <f t="shared" si="265"/>
        <v>No</v>
      </c>
      <c r="AO5650" t="str" cm="1">
        <f t="array" ref="AO5650">_xlfn.IFS($C5650&lt;36,"Youth", $C5650&lt;66, "Middle_age", $C5650&gt;65, "Old")</f>
        <v>Youth</v>
      </c>
      <c r="AP5650" t="str">
        <f t="shared" si="266"/>
        <v>2 năm</v>
      </c>
    </row>
    <row r="5651" spans="1:42" x14ac:dyDescent="0.35">
      <c r="A5651" t="s">
        <v>6807</v>
      </c>
      <c r="B5651" t="s">
        <v>19</v>
      </c>
      <c r="C5651">
        <v>44</v>
      </c>
      <c r="D5651" t="s">
        <v>10</v>
      </c>
      <c r="E5651">
        <v>0</v>
      </c>
      <c r="F5651" t="s">
        <v>596</v>
      </c>
      <c r="G5651">
        <v>91411</v>
      </c>
      <c r="H5651">
        <v>34.178469999999997</v>
      </c>
      <c r="I5651">
        <v>-118.45947200000001</v>
      </c>
      <c r="J5651">
        <v>1</v>
      </c>
      <c r="K5651" s="1">
        <v>67</v>
      </c>
      <c r="L5651" t="s">
        <v>12</v>
      </c>
      <c r="M5651" t="s">
        <v>10</v>
      </c>
      <c r="N5651">
        <v>37.6</v>
      </c>
      <c r="O5651" t="s">
        <v>10</v>
      </c>
      <c r="P5651" t="s">
        <v>10</v>
      </c>
      <c r="Q5651" t="s">
        <v>25</v>
      </c>
      <c r="R5651">
        <v>23</v>
      </c>
      <c r="S5651" t="s">
        <v>13</v>
      </c>
      <c r="T5651" t="s">
        <v>10</v>
      </c>
      <c r="U5651" t="s">
        <v>13</v>
      </c>
      <c r="V5651" t="s">
        <v>13</v>
      </c>
      <c r="W5651" t="s">
        <v>10</v>
      </c>
      <c r="X5651" t="s">
        <v>13</v>
      </c>
      <c r="Y5651" t="s">
        <v>13</v>
      </c>
      <c r="Z5651" t="s">
        <v>10</v>
      </c>
      <c r="AA5651" t="s">
        <v>15</v>
      </c>
      <c r="AB5651" t="s">
        <v>10</v>
      </c>
      <c r="AC5651" t="s">
        <v>26</v>
      </c>
      <c r="AD5651">
        <v>88.4</v>
      </c>
      <c r="AE5651">
        <v>5798.3</v>
      </c>
      <c r="AF5651">
        <v>0</v>
      </c>
      <c r="AG5651">
        <v>0</v>
      </c>
      <c r="AH5651">
        <v>2519.1999999999998</v>
      </c>
      <c r="AI5651">
        <v>8317.5</v>
      </c>
      <c r="AJ5651" t="s">
        <v>17</v>
      </c>
      <c r="AM5651" t="str">
        <f t="shared" si="264"/>
        <v>VIP</v>
      </c>
      <c r="AN5651" t="str">
        <f t="shared" si="265"/>
        <v>No</v>
      </c>
      <c r="AO5651" t="str" cm="1">
        <f t="array" ref="AO5651">_xlfn.IFS($C5651&lt;36,"Youth", $C5651&lt;66, "Middle_age", $C5651&gt;65, "Old")</f>
        <v>Middle_age</v>
      </c>
      <c r="AP5651" t="str">
        <f t="shared" si="266"/>
        <v>6 năm</v>
      </c>
    </row>
    <row r="5652" spans="1:42" x14ac:dyDescent="0.35">
      <c r="A5652" t="s">
        <v>6808</v>
      </c>
      <c r="B5652" t="s">
        <v>19</v>
      </c>
      <c r="C5652">
        <v>29</v>
      </c>
      <c r="D5652" t="s">
        <v>13</v>
      </c>
      <c r="E5652">
        <v>0</v>
      </c>
      <c r="F5652" t="s">
        <v>3450</v>
      </c>
      <c r="G5652">
        <v>96068</v>
      </c>
      <c r="H5652">
        <v>41.082472000000003</v>
      </c>
      <c r="I5652">
        <v>-121.195215</v>
      </c>
      <c r="J5652">
        <v>0</v>
      </c>
      <c r="K5652" s="1">
        <v>10</v>
      </c>
      <c r="L5652" t="s">
        <v>12</v>
      </c>
      <c r="M5652" t="s">
        <v>10</v>
      </c>
      <c r="N5652">
        <v>33.979999999999997</v>
      </c>
      <c r="O5652" t="s">
        <v>10</v>
      </c>
      <c r="P5652" t="s">
        <v>10</v>
      </c>
      <c r="Q5652" t="s">
        <v>49</v>
      </c>
      <c r="R5652">
        <v>59</v>
      </c>
      <c r="S5652" t="s">
        <v>10</v>
      </c>
      <c r="T5652" t="s">
        <v>13</v>
      </c>
      <c r="U5652" t="s">
        <v>13</v>
      </c>
      <c r="V5652" t="s">
        <v>13</v>
      </c>
      <c r="W5652" t="s">
        <v>13</v>
      </c>
      <c r="X5652" t="s">
        <v>13</v>
      </c>
      <c r="Y5652" t="s">
        <v>13</v>
      </c>
      <c r="Z5652" t="s">
        <v>10</v>
      </c>
      <c r="AA5652" t="s">
        <v>21</v>
      </c>
      <c r="AB5652" t="s">
        <v>10</v>
      </c>
      <c r="AC5652" t="s">
        <v>16</v>
      </c>
      <c r="AD5652">
        <v>54.5</v>
      </c>
      <c r="AE5652">
        <v>568.20000000000005</v>
      </c>
      <c r="AF5652">
        <v>0</v>
      </c>
      <c r="AG5652">
        <v>0</v>
      </c>
      <c r="AH5652">
        <v>339.8</v>
      </c>
      <c r="AI5652">
        <v>908</v>
      </c>
      <c r="AJ5652" t="s">
        <v>17</v>
      </c>
      <c r="AM5652" t="str">
        <f t="shared" si="264"/>
        <v>Stayed</v>
      </c>
      <c r="AN5652" t="str">
        <f t="shared" si="265"/>
        <v>No</v>
      </c>
      <c r="AO5652" t="str" cm="1">
        <f t="array" ref="AO5652">_xlfn.IFS($C5652&lt;36,"Youth", $C5652&lt;66, "Middle_age", $C5652&gt;65, "Old")</f>
        <v>Youth</v>
      </c>
      <c r="AP5652" t="str">
        <f t="shared" si="266"/>
        <v>1 năm</v>
      </c>
    </row>
    <row r="5653" spans="1:42" x14ac:dyDescent="0.35">
      <c r="A5653" t="s">
        <v>6809</v>
      </c>
      <c r="B5653" t="s">
        <v>19</v>
      </c>
      <c r="C5653">
        <v>26</v>
      </c>
      <c r="D5653" t="s">
        <v>13</v>
      </c>
      <c r="E5653">
        <v>0</v>
      </c>
      <c r="F5653" t="s">
        <v>1280</v>
      </c>
      <c r="G5653">
        <v>91978</v>
      </c>
      <c r="H5653">
        <v>32.730263999999998</v>
      </c>
      <c r="I5653">
        <v>-116.950963</v>
      </c>
      <c r="J5653">
        <v>0</v>
      </c>
      <c r="K5653" s="1">
        <v>8</v>
      </c>
      <c r="L5653" t="s">
        <v>24</v>
      </c>
      <c r="M5653" t="s">
        <v>10</v>
      </c>
      <c r="N5653">
        <v>41.93</v>
      </c>
      <c r="O5653" t="s">
        <v>13</v>
      </c>
      <c r="P5653" t="s">
        <v>10</v>
      </c>
      <c r="Q5653" t="s">
        <v>25</v>
      </c>
      <c r="R5653">
        <v>59</v>
      </c>
      <c r="S5653" t="s">
        <v>13</v>
      </c>
      <c r="T5653" t="s">
        <v>13</v>
      </c>
      <c r="U5653" t="s">
        <v>13</v>
      </c>
      <c r="V5653" t="s">
        <v>13</v>
      </c>
      <c r="W5653" t="s">
        <v>13</v>
      </c>
      <c r="X5653" t="s">
        <v>13</v>
      </c>
      <c r="Y5653" t="s">
        <v>10</v>
      </c>
      <c r="Z5653" t="s">
        <v>10</v>
      </c>
      <c r="AA5653" t="s">
        <v>21</v>
      </c>
      <c r="AB5653" t="s">
        <v>13</v>
      </c>
      <c r="AC5653" t="s">
        <v>26</v>
      </c>
      <c r="AD5653">
        <v>70.7</v>
      </c>
      <c r="AE5653">
        <v>553.4</v>
      </c>
      <c r="AF5653">
        <v>0</v>
      </c>
      <c r="AG5653">
        <v>0</v>
      </c>
      <c r="AH5653">
        <v>335.44</v>
      </c>
      <c r="AI5653">
        <v>888.84</v>
      </c>
      <c r="AJ5653" t="s">
        <v>17</v>
      </c>
      <c r="AM5653" t="str">
        <f t="shared" si="264"/>
        <v>Stayed</v>
      </c>
      <c r="AN5653" t="str">
        <f t="shared" si="265"/>
        <v>No</v>
      </c>
      <c r="AO5653" t="str" cm="1">
        <f t="array" ref="AO5653">_xlfn.IFS($C5653&lt;36,"Youth", $C5653&lt;66, "Middle_age", $C5653&gt;65, "Old")</f>
        <v>Youth</v>
      </c>
      <c r="AP5653" t="str">
        <f t="shared" si="266"/>
        <v>1 năm</v>
      </c>
    </row>
    <row r="5654" spans="1:42" x14ac:dyDescent="0.35">
      <c r="A5654" t="s">
        <v>6810</v>
      </c>
      <c r="B5654" t="s">
        <v>19</v>
      </c>
      <c r="C5654">
        <v>24</v>
      </c>
      <c r="D5654" t="s">
        <v>13</v>
      </c>
      <c r="E5654">
        <v>0</v>
      </c>
      <c r="F5654" t="s">
        <v>3233</v>
      </c>
      <c r="G5654">
        <v>95935</v>
      </c>
      <c r="H5654">
        <v>39.381174000000001</v>
      </c>
      <c r="I5654">
        <v>-121.21191</v>
      </c>
      <c r="J5654">
        <v>0</v>
      </c>
      <c r="K5654" s="1">
        <v>6</v>
      </c>
      <c r="L5654" t="s">
        <v>12</v>
      </c>
      <c r="M5654" t="s">
        <v>10</v>
      </c>
      <c r="N5654">
        <v>27.54</v>
      </c>
      <c r="O5654" t="s">
        <v>13</v>
      </c>
      <c r="P5654" t="s">
        <v>13</v>
      </c>
      <c r="AA5654" t="s">
        <v>21</v>
      </c>
      <c r="AB5654" t="s">
        <v>13</v>
      </c>
      <c r="AC5654" t="s">
        <v>153</v>
      </c>
      <c r="AD5654">
        <v>18.95</v>
      </c>
      <c r="AE5654">
        <v>110.15</v>
      </c>
      <c r="AF5654">
        <v>0</v>
      </c>
      <c r="AG5654">
        <v>0</v>
      </c>
      <c r="AH5654">
        <v>165.24</v>
      </c>
      <c r="AI5654">
        <v>275.39</v>
      </c>
      <c r="AJ5654" t="s">
        <v>17</v>
      </c>
      <c r="AM5654" t="str">
        <f t="shared" si="264"/>
        <v>Stayed</v>
      </c>
      <c r="AN5654" t="str">
        <f t="shared" si="265"/>
        <v>No</v>
      </c>
      <c r="AO5654" t="str" cm="1">
        <f t="array" ref="AO5654">_xlfn.IFS($C5654&lt;36,"Youth", $C5654&lt;66, "Middle_age", $C5654&gt;65, "Old")</f>
        <v>Youth</v>
      </c>
      <c r="AP5654" t="str">
        <f t="shared" si="266"/>
        <v>1 năm</v>
      </c>
    </row>
    <row r="5655" spans="1:42" x14ac:dyDescent="0.35">
      <c r="A5655" t="s">
        <v>6811</v>
      </c>
      <c r="B5655" t="s">
        <v>9</v>
      </c>
      <c r="C5655">
        <v>63</v>
      </c>
      <c r="D5655" t="s">
        <v>13</v>
      </c>
      <c r="E5655">
        <v>0</v>
      </c>
      <c r="F5655" t="s">
        <v>361</v>
      </c>
      <c r="G5655">
        <v>94104</v>
      </c>
      <c r="H5655">
        <v>37.791221999999998</v>
      </c>
      <c r="I5655">
        <v>-122.402241</v>
      </c>
      <c r="J5655">
        <v>0</v>
      </c>
      <c r="K5655" s="1">
        <v>21</v>
      </c>
      <c r="L5655" t="s">
        <v>12</v>
      </c>
      <c r="M5655" t="s">
        <v>10</v>
      </c>
      <c r="N5655">
        <v>9.06</v>
      </c>
      <c r="O5655" t="s">
        <v>10</v>
      </c>
      <c r="P5655" t="s">
        <v>10</v>
      </c>
      <c r="Q5655" t="s">
        <v>25</v>
      </c>
      <c r="R5655">
        <v>10</v>
      </c>
      <c r="S5655" t="s">
        <v>13</v>
      </c>
      <c r="T5655" t="s">
        <v>13</v>
      </c>
      <c r="U5655" t="s">
        <v>13</v>
      </c>
      <c r="V5655" t="s">
        <v>13</v>
      </c>
      <c r="W5655" t="s">
        <v>10</v>
      </c>
      <c r="X5655" t="s">
        <v>10</v>
      </c>
      <c r="Y5655" t="s">
        <v>10</v>
      </c>
      <c r="Z5655" t="s">
        <v>10</v>
      </c>
      <c r="AA5655" t="s">
        <v>21</v>
      </c>
      <c r="AB5655" t="s">
        <v>10</v>
      </c>
      <c r="AC5655" t="s">
        <v>26</v>
      </c>
      <c r="AD5655">
        <v>97.35</v>
      </c>
      <c r="AE5655">
        <v>2119.5</v>
      </c>
      <c r="AF5655">
        <v>0</v>
      </c>
      <c r="AG5655">
        <v>0</v>
      </c>
      <c r="AH5655">
        <v>190.26</v>
      </c>
      <c r="AI5655">
        <v>2309.7600000000002</v>
      </c>
      <c r="AJ5655" t="s">
        <v>27</v>
      </c>
      <c r="AK5655" t="s">
        <v>79</v>
      </c>
      <c r="AL5655" t="s">
        <v>314</v>
      </c>
      <c r="AM5655" t="str">
        <f t="shared" si="264"/>
        <v>Churned</v>
      </c>
      <c r="AN5655" t="str">
        <f t="shared" si="265"/>
        <v>No</v>
      </c>
      <c r="AO5655" t="str" cm="1">
        <f t="array" ref="AO5655">_xlfn.IFS($C5655&lt;36,"Youth", $C5655&lt;66, "Middle_age", $C5655&gt;65, "Old")</f>
        <v>Middle_age</v>
      </c>
      <c r="AP5655" t="str">
        <f t="shared" si="266"/>
        <v>2 năm</v>
      </c>
    </row>
    <row r="5656" spans="1:42" x14ac:dyDescent="0.35">
      <c r="A5656" t="s">
        <v>6812</v>
      </c>
      <c r="B5656" t="s">
        <v>19</v>
      </c>
      <c r="C5656">
        <v>30</v>
      </c>
      <c r="D5656" t="s">
        <v>10</v>
      </c>
      <c r="E5656">
        <v>0</v>
      </c>
      <c r="F5656" t="s">
        <v>2408</v>
      </c>
      <c r="G5656">
        <v>93543</v>
      </c>
      <c r="H5656">
        <v>34.505273000000003</v>
      </c>
      <c r="I5656">
        <v>-117.955054</v>
      </c>
      <c r="J5656">
        <v>2</v>
      </c>
      <c r="K5656" s="1">
        <v>65</v>
      </c>
      <c r="L5656" t="s">
        <v>46</v>
      </c>
      <c r="M5656" t="s">
        <v>10</v>
      </c>
      <c r="N5656">
        <v>18.07</v>
      </c>
      <c r="O5656" t="s">
        <v>13</v>
      </c>
      <c r="P5656" t="s">
        <v>13</v>
      </c>
      <c r="AA5656" t="s">
        <v>43</v>
      </c>
      <c r="AB5656" t="s">
        <v>13</v>
      </c>
      <c r="AC5656" t="s">
        <v>16</v>
      </c>
      <c r="AD5656">
        <v>19.899999999999999</v>
      </c>
      <c r="AE5656">
        <v>1292.5999999999999</v>
      </c>
      <c r="AF5656">
        <v>0</v>
      </c>
      <c r="AG5656">
        <v>0</v>
      </c>
      <c r="AH5656">
        <v>1174.55</v>
      </c>
      <c r="AI5656">
        <v>2467.15</v>
      </c>
      <c r="AJ5656" t="s">
        <v>17</v>
      </c>
      <c r="AM5656" t="str">
        <f t="shared" si="264"/>
        <v>Stayed</v>
      </c>
      <c r="AN5656" t="str">
        <f t="shared" si="265"/>
        <v>No</v>
      </c>
      <c r="AO5656" t="str" cm="1">
        <f t="array" ref="AO5656">_xlfn.IFS($C5656&lt;36,"Youth", $C5656&lt;66, "Middle_age", $C5656&gt;65, "Old")</f>
        <v>Youth</v>
      </c>
      <c r="AP5656" t="str">
        <f t="shared" si="266"/>
        <v>6 năm</v>
      </c>
    </row>
    <row r="5657" spans="1:42" x14ac:dyDescent="0.35">
      <c r="A5657" t="s">
        <v>6813</v>
      </c>
      <c r="B5657" t="s">
        <v>19</v>
      </c>
      <c r="C5657">
        <v>62</v>
      </c>
      <c r="D5657" t="s">
        <v>10</v>
      </c>
      <c r="E5657">
        <v>2</v>
      </c>
      <c r="F5657" t="s">
        <v>407</v>
      </c>
      <c r="G5657">
        <v>92404</v>
      </c>
      <c r="H5657">
        <v>34.183286000000003</v>
      </c>
      <c r="I5657">
        <v>-117.221722</v>
      </c>
      <c r="J5657">
        <v>4</v>
      </c>
      <c r="K5657" s="1">
        <v>72</v>
      </c>
      <c r="L5657" t="s">
        <v>42</v>
      </c>
      <c r="M5657" t="s">
        <v>10</v>
      </c>
      <c r="N5657">
        <v>44</v>
      </c>
      <c r="O5657" t="s">
        <v>10</v>
      </c>
      <c r="P5657" t="s">
        <v>10</v>
      </c>
      <c r="Q5657" t="s">
        <v>25</v>
      </c>
      <c r="R5657">
        <v>20</v>
      </c>
      <c r="S5657" t="s">
        <v>13</v>
      </c>
      <c r="T5657" t="s">
        <v>13</v>
      </c>
      <c r="U5657" t="s">
        <v>13</v>
      </c>
      <c r="V5657" t="s">
        <v>13</v>
      </c>
      <c r="W5657" t="s">
        <v>13</v>
      </c>
      <c r="X5657" t="s">
        <v>10</v>
      </c>
      <c r="Y5657" t="s">
        <v>10</v>
      </c>
      <c r="Z5657" t="s">
        <v>10</v>
      </c>
      <c r="AA5657" t="s">
        <v>43</v>
      </c>
      <c r="AB5657" t="s">
        <v>10</v>
      </c>
      <c r="AC5657" t="s">
        <v>16</v>
      </c>
      <c r="AD5657">
        <v>84.5</v>
      </c>
      <c r="AE5657">
        <v>6130.85</v>
      </c>
      <c r="AF5657">
        <v>0</v>
      </c>
      <c r="AG5657">
        <v>0</v>
      </c>
      <c r="AH5657">
        <v>3168</v>
      </c>
      <c r="AI5657">
        <v>9298.85</v>
      </c>
      <c r="AJ5657" t="s">
        <v>17</v>
      </c>
      <c r="AM5657" t="str">
        <f t="shared" si="264"/>
        <v>VIP</v>
      </c>
      <c r="AN5657" t="str">
        <f t="shared" si="265"/>
        <v>Yes</v>
      </c>
      <c r="AO5657" t="str" cm="1">
        <f t="array" ref="AO5657">_xlfn.IFS($C5657&lt;36,"Youth", $C5657&lt;66, "Middle_age", $C5657&gt;65, "Old")</f>
        <v>Middle_age</v>
      </c>
      <c r="AP5657" t="str">
        <f t="shared" si="266"/>
        <v>6 năm</v>
      </c>
    </row>
    <row r="5658" spans="1:42" x14ac:dyDescent="0.35">
      <c r="A5658" t="s">
        <v>6814</v>
      </c>
      <c r="B5658" t="s">
        <v>9</v>
      </c>
      <c r="C5658">
        <v>20</v>
      </c>
      <c r="D5658" t="s">
        <v>13</v>
      </c>
      <c r="E5658">
        <v>1</v>
      </c>
      <c r="F5658" t="s">
        <v>513</v>
      </c>
      <c r="G5658">
        <v>92507</v>
      </c>
      <c r="H5658">
        <v>33.976328000000002</v>
      </c>
      <c r="I5658">
        <v>-117.31978599999999</v>
      </c>
      <c r="J5658">
        <v>0</v>
      </c>
      <c r="K5658" s="1">
        <v>66</v>
      </c>
      <c r="L5658" t="s">
        <v>42</v>
      </c>
      <c r="M5658" t="s">
        <v>10</v>
      </c>
      <c r="N5658">
        <v>27.09</v>
      </c>
      <c r="O5658" t="s">
        <v>10</v>
      </c>
      <c r="P5658" t="s">
        <v>10</v>
      </c>
      <c r="Q5658" t="s">
        <v>25</v>
      </c>
      <c r="R5658">
        <v>51</v>
      </c>
      <c r="S5658" t="s">
        <v>10</v>
      </c>
      <c r="T5658" t="s">
        <v>13</v>
      </c>
      <c r="U5658" t="s">
        <v>10</v>
      </c>
      <c r="V5658" t="s">
        <v>10</v>
      </c>
      <c r="W5658" t="s">
        <v>13</v>
      </c>
      <c r="X5658" t="s">
        <v>13</v>
      </c>
      <c r="Y5658" t="s">
        <v>13</v>
      </c>
      <c r="Z5658" t="s">
        <v>10</v>
      </c>
      <c r="AA5658" t="s">
        <v>43</v>
      </c>
      <c r="AB5658" t="s">
        <v>10</v>
      </c>
      <c r="AC5658" t="s">
        <v>16</v>
      </c>
      <c r="AD5658">
        <v>90.95</v>
      </c>
      <c r="AE5658">
        <v>5930.05</v>
      </c>
      <c r="AF5658">
        <v>0</v>
      </c>
      <c r="AG5658">
        <v>0</v>
      </c>
      <c r="AH5658">
        <v>1787.94</v>
      </c>
      <c r="AI5658">
        <v>7717.99</v>
      </c>
      <c r="AJ5658" t="s">
        <v>17</v>
      </c>
      <c r="AM5658" t="str">
        <f t="shared" si="264"/>
        <v>VIP</v>
      </c>
      <c r="AN5658" t="str">
        <f t="shared" si="265"/>
        <v>Yes</v>
      </c>
      <c r="AO5658" t="str" cm="1">
        <f t="array" ref="AO5658">_xlfn.IFS($C5658&lt;36,"Youth", $C5658&lt;66, "Middle_age", $C5658&gt;65, "Old")</f>
        <v>Youth</v>
      </c>
      <c r="AP5658" t="str">
        <f t="shared" si="266"/>
        <v>6 năm</v>
      </c>
    </row>
    <row r="5659" spans="1:42" x14ac:dyDescent="0.35">
      <c r="A5659" t="s">
        <v>6815</v>
      </c>
      <c r="B5659" t="s">
        <v>19</v>
      </c>
      <c r="C5659">
        <v>19</v>
      </c>
      <c r="D5659" t="s">
        <v>10</v>
      </c>
      <c r="E5659">
        <v>0</v>
      </c>
      <c r="F5659" t="s">
        <v>1039</v>
      </c>
      <c r="G5659">
        <v>95310</v>
      </c>
      <c r="H5659">
        <v>38.085839</v>
      </c>
      <c r="I5659">
        <v>-120.37855</v>
      </c>
      <c r="J5659">
        <v>1</v>
      </c>
      <c r="K5659" s="1">
        <v>66</v>
      </c>
      <c r="L5659" t="s">
        <v>42</v>
      </c>
      <c r="M5659" t="s">
        <v>10</v>
      </c>
      <c r="N5659">
        <v>23.27</v>
      </c>
      <c r="O5659" t="s">
        <v>10</v>
      </c>
      <c r="P5659" t="s">
        <v>10</v>
      </c>
      <c r="Q5659" t="s">
        <v>49</v>
      </c>
      <c r="R5659">
        <v>58</v>
      </c>
      <c r="S5659" t="s">
        <v>10</v>
      </c>
      <c r="T5659" t="s">
        <v>10</v>
      </c>
      <c r="U5659" t="s">
        <v>10</v>
      </c>
      <c r="V5659" t="s">
        <v>10</v>
      </c>
      <c r="W5659" t="s">
        <v>10</v>
      </c>
      <c r="X5659" t="s">
        <v>10</v>
      </c>
      <c r="Y5659" t="s">
        <v>10</v>
      </c>
      <c r="Z5659" t="s">
        <v>10</v>
      </c>
      <c r="AA5659" t="s">
        <v>43</v>
      </c>
      <c r="AB5659" t="s">
        <v>13</v>
      </c>
      <c r="AC5659" t="s">
        <v>26</v>
      </c>
      <c r="AD5659">
        <v>91.7</v>
      </c>
      <c r="AE5659">
        <v>6075.9</v>
      </c>
      <c r="AF5659">
        <v>0</v>
      </c>
      <c r="AG5659">
        <v>0</v>
      </c>
      <c r="AH5659">
        <v>1535.82</v>
      </c>
      <c r="AI5659">
        <v>7611.72</v>
      </c>
      <c r="AJ5659" t="s">
        <v>17</v>
      </c>
      <c r="AM5659" t="str">
        <f t="shared" si="264"/>
        <v>VIP</v>
      </c>
      <c r="AN5659" t="str">
        <f t="shared" si="265"/>
        <v>No</v>
      </c>
      <c r="AO5659" t="str" cm="1">
        <f t="array" ref="AO5659">_xlfn.IFS($C5659&lt;36,"Youth", $C5659&lt;66, "Middle_age", $C5659&gt;65, "Old")</f>
        <v>Youth</v>
      </c>
      <c r="AP5659" t="str">
        <f t="shared" si="266"/>
        <v>6 năm</v>
      </c>
    </row>
    <row r="5660" spans="1:42" x14ac:dyDescent="0.35">
      <c r="A5660" t="s">
        <v>6816</v>
      </c>
      <c r="B5660" t="s">
        <v>19</v>
      </c>
      <c r="C5660">
        <v>37</v>
      </c>
      <c r="D5660" t="s">
        <v>13</v>
      </c>
      <c r="E5660">
        <v>0</v>
      </c>
      <c r="F5660" t="s">
        <v>3094</v>
      </c>
      <c r="G5660">
        <v>93654</v>
      </c>
      <c r="H5660">
        <v>36.636637999999998</v>
      </c>
      <c r="I5660">
        <v>-119.421842</v>
      </c>
      <c r="J5660">
        <v>0</v>
      </c>
      <c r="K5660" s="1">
        <v>47</v>
      </c>
      <c r="L5660" t="s">
        <v>12</v>
      </c>
      <c r="M5660" t="s">
        <v>10</v>
      </c>
      <c r="N5660">
        <v>16.64</v>
      </c>
      <c r="O5660" t="s">
        <v>10</v>
      </c>
      <c r="P5660" t="s">
        <v>10</v>
      </c>
      <c r="Q5660" t="s">
        <v>25</v>
      </c>
      <c r="R5660">
        <v>8</v>
      </c>
      <c r="S5660" t="s">
        <v>13</v>
      </c>
      <c r="T5660" t="s">
        <v>10</v>
      </c>
      <c r="U5660" t="s">
        <v>10</v>
      </c>
      <c r="V5660" t="s">
        <v>13</v>
      </c>
      <c r="W5660" t="s">
        <v>10</v>
      </c>
      <c r="X5660" t="s">
        <v>10</v>
      </c>
      <c r="Y5660" t="s">
        <v>10</v>
      </c>
      <c r="Z5660" t="s">
        <v>10</v>
      </c>
      <c r="AA5660" t="s">
        <v>15</v>
      </c>
      <c r="AB5660" t="s">
        <v>10</v>
      </c>
      <c r="AC5660" t="s">
        <v>26</v>
      </c>
      <c r="AD5660">
        <v>103.1</v>
      </c>
      <c r="AE5660">
        <v>4889.3</v>
      </c>
      <c r="AF5660">
        <v>0</v>
      </c>
      <c r="AG5660">
        <v>0</v>
      </c>
      <c r="AH5660">
        <v>782.08</v>
      </c>
      <c r="AI5660">
        <v>5671.38</v>
      </c>
      <c r="AJ5660" t="s">
        <v>17</v>
      </c>
      <c r="AM5660" t="str">
        <f t="shared" si="264"/>
        <v>VIP</v>
      </c>
      <c r="AN5660" t="str">
        <f t="shared" si="265"/>
        <v>No</v>
      </c>
      <c r="AO5660" t="str" cm="1">
        <f t="array" ref="AO5660">_xlfn.IFS($C5660&lt;36,"Youth", $C5660&lt;66, "Middle_age", $C5660&gt;65, "Old")</f>
        <v>Middle_age</v>
      </c>
      <c r="AP5660" t="str">
        <f t="shared" si="266"/>
        <v>4 năm</v>
      </c>
    </row>
    <row r="5661" spans="1:42" x14ac:dyDescent="0.35">
      <c r="A5661" t="s">
        <v>6817</v>
      </c>
      <c r="B5661" t="s">
        <v>19</v>
      </c>
      <c r="C5661">
        <v>49</v>
      </c>
      <c r="D5661" t="s">
        <v>13</v>
      </c>
      <c r="E5661">
        <v>0</v>
      </c>
      <c r="F5661" t="s">
        <v>306</v>
      </c>
      <c r="G5661">
        <v>91367</v>
      </c>
      <c r="H5661">
        <v>34.178068000000003</v>
      </c>
      <c r="I5661">
        <v>-118.615714</v>
      </c>
      <c r="J5661">
        <v>0</v>
      </c>
      <c r="K5661" s="1">
        <v>4</v>
      </c>
      <c r="L5661" t="s">
        <v>12</v>
      </c>
      <c r="M5661" t="s">
        <v>10</v>
      </c>
      <c r="N5661">
        <v>27.04</v>
      </c>
      <c r="O5661" t="s">
        <v>13</v>
      </c>
      <c r="P5661" t="s">
        <v>13</v>
      </c>
      <c r="AA5661" t="s">
        <v>21</v>
      </c>
      <c r="AB5661" t="s">
        <v>10</v>
      </c>
      <c r="AC5661" t="s">
        <v>16</v>
      </c>
      <c r="AD5661">
        <v>20.7</v>
      </c>
      <c r="AE5661">
        <v>83.75</v>
      </c>
      <c r="AF5661">
        <v>0</v>
      </c>
      <c r="AG5661">
        <v>0</v>
      </c>
      <c r="AH5661">
        <v>108.16</v>
      </c>
      <c r="AI5661">
        <v>191.91</v>
      </c>
      <c r="AJ5661" t="s">
        <v>17</v>
      </c>
      <c r="AM5661" t="str">
        <f t="shared" si="264"/>
        <v>Stayed</v>
      </c>
      <c r="AN5661" t="str">
        <f t="shared" si="265"/>
        <v>No</v>
      </c>
      <c r="AO5661" t="str" cm="1">
        <f t="array" ref="AO5661">_xlfn.IFS($C5661&lt;36,"Youth", $C5661&lt;66, "Middle_age", $C5661&gt;65, "Old")</f>
        <v>Middle_age</v>
      </c>
      <c r="AP5661" t="str">
        <f t="shared" si="266"/>
        <v>1 năm</v>
      </c>
    </row>
    <row r="5662" spans="1:42" x14ac:dyDescent="0.35">
      <c r="A5662" t="s">
        <v>6818</v>
      </c>
      <c r="B5662" t="s">
        <v>19</v>
      </c>
      <c r="C5662">
        <v>45</v>
      </c>
      <c r="D5662" t="s">
        <v>13</v>
      </c>
      <c r="E5662">
        <v>2</v>
      </c>
      <c r="F5662" t="s">
        <v>3273</v>
      </c>
      <c r="G5662">
        <v>95565</v>
      </c>
      <c r="H5662">
        <v>40.440635999999998</v>
      </c>
      <c r="I5662">
        <v>-124.09873899999999</v>
      </c>
      <c r="J5662">
        <v>0</v>
      </c>
      <c r="K5662" s="1">
        <v>21</v>
      </c>
      <c r="L5662" t="s">
        <v>32</v>
      </c>
      <c r="M5662" t="s">
        <v>10</v>
      </c>
      <c r="N5662">
        <v>27.6</v>
      </c>
      <c r="O5662" t="s">
        <v>13</v>
      </c>
      <c r="P5662" t="s">
        <v>13</v>
      </c>
      <c r="AA5662" t="s">
        <v>43</v>
      </c>
      <c r="AB5662" t="s">
        <v>13</v>
      </c>
      <c r="AC5662" t="s">
        <v>16</v>
      </c>
      <c r="AD5662">
        <v>19.600000000000001</v>
      </c>
      <c r="AE5662">
        <v>397</v>
      </c>
      <c r="AF5662">
        <v>0</v>
      </c>
      <c r="AG5662">
        <v>0</v>
      </c>
      <c r="AH5662">
        <v>579.6</v>
      </c>
      <c r="AI5662">
        <v>976.6</v>
      </c>
      <c r="AJ5662" t="s">
        <v>17</v>
      </c>
      <c r="AM5662" t="str">
        <f t="shared" si="264"/>
        <v>Stayed</v>
      </c>
      <c r="AN5662" t="str">
        <f t="shared" si="265"/>
        <v>Yes</v>
      </c>
      <c r="AO5662" t="str" cm="1">
        <f t="array" ref="AO5662">_xlfn.IFS($C5662&lt;36,"Youth", $C5662&lt;66, "Middle_age", $C5662&gt;65, "Old")</f>
        <v>Middle_age</v>
      </c>
      <c r="AP5662" t="str">
        <f t="shared" si="266"/>
        <v>2 năm</v>
      </c>
    </row>
    <row r="5663" spans="1:42" x14ac:dyDescent="0.35">
      <c r="A5663" t="s">
        <v>6819</v>
      </c>
      <c r="B5663" t="s">
        <v>9</v>
      </c>
      <c r="C5663">
        <v>26</v>
      </c>
      <c r="D5663" t="s">
        <v>10</v>
      </c>
      <c r="E5663">
        <v>0</v>
      </c>
      <c r="F5663" t="s">
        <v>328</v>
      </c>
      <c r="G5663">
        <v>92532</v>
      </c>
      <c r="H5663">
        <v>33.705835999999998</v>
      </c>
      <c r="I5663">
        <v>-117.31820399999999</v>
      </c>
      <c r="J5663">
        <v>7</v>
      </c>
      <c r="K5663" s="1">
        <v>25</v>
      </c>
      <c r="L5663" t="s">
        <v>12</v>
      </c>
      <c r="M5663" t="s">
        <v>10</v>
      </c>
      <c r="N5663">
        <v>37.1</v>
      </c>
      <c r="O5663" t="s">
        <v>13</v>
      </c>
      <c r="P5663" t="s">
        <v>10</v>
      </c>
      <c r="Q5663" t="s">
        <v>25</v>
      </c>
      <c r="R5663">
        <v>82</v>
      </c>
      <c r="S5663" t="s">
        <v>13</v>
      </c>
      <c r="T5663" t="s">
        <v>13</v>
      </c>
      <c r="U5663" t="s">
        <v>10</v>
      </c>
      <c r="V5663" t="s">
        <v>13</v>
      </c>
      <c r="W5663" t="s">
        <v>13</v>
      </c>
      <c r="X5663" t="s">
        <v>13</v>
      </c>
      <c r="Y5663" t="s">
        <v>13</v>
      </c>
      <c r="Z5663" t="s">
        <v>10</v>
      </c>
      <c r="AA5663" t="s">
        <v>21</v>
      </c>
      <c r="AB5663" t="s">
        <v>10</v>
      </c>
      <c r="AC5663" t="s">
        <v>26</v>
      </c>
      <c r="AD5663">
        <v>74.599999999999994</v>
      </c>
      <c r="AE5663">
        <v>1797.75</v>
      </c>
      <c r="AF5663">
        <v>0</v>
      </c>
      <c r="AG5663">
        <v>0</v>
      </c>
      <c r="AH5663">
        <v>927.5</v>
      </c>
      <c r="AI5663">
        <v>2725.25</v>
      </c>
      <c r="AJ5663" t="s">
        <v>17</v>
      </c>
      <c r="AM5663" t="str">
        <f t="shared" si="264"/>
        <v>Stayed</v>
      </c>
      <c r="AN5663" t="str">
        <f t="shared" si="265"/>
        <v>No</v>
      </c>
      <c r="AO5663" t="str" cm="1">
        <f t="array" ref="AO5663">_xlfn.IFS($C5663&lt;36,"Youth", $C5663&lt;66, "Middle_age", $C5663&gt;65, "Old")</f>
        <v>Youth</v>
      </c>
      <c r="AP5663" t="str">
        <f t="shared" si="266"/>
        <v>3 năm</v>
      </c>
    </row>
    <row r="5664" spans="1:42" x14ac:dyDescent="0.35">
      <c r="A5664" t="s">
        <v>6820</v>
      </c>
      <c r="B5664" t="s">
        <v>19</v>
      </c>
      <c r="C5664">
        <v>40</v>
      </c>
      <c r="D5664" t="s">
        <v>13</v>
      </c>
      <c r="E5664">
        <v>0</v>
      </c>
      <c r="F5664" t="s">
        <v>1586</v>
      </c>
      <c r="G5664">
        <v>95361</v>
      </c>
      <c r="H5664">
        <v>37.785032999999999</v>
      </c>
      <c r="I5664">
        <v>-120.776141</v>
      </c>
      <c r="J5664">
        <v>0</v>
      </c>
      <c r="K5664" s="1">
        <v>24</v>
      </c>
      <c r="L5664" t="s">
        <v>12</v>
      </c>
      <c r="M5664" t="s">
        <v>10</v>
      </c>
      <c r="N5664">
        <v>35.93</v>
      </c>
      <c r="O5664" t="s">
        <v>10</v>
      </c>
      <c r="P5664" t="s">
        <v>10</v>
      </c>
      <c r="Q5664" t="s">
        <v>25</v>
      </c>
      <c r="R5664">
        <v>5</v>
      </c>
      <c r="S5664" t="s">
        <v>13</v>
      </c>
      <c r="T5664" t="s">
        <v>10</v>
      </c>
      <c r="U5664" t="s">
        <v>13</v>
      </c>
      <c r="V5664" t="s">
        <v>13</v>
      </c>
      <c r="W5664" t="s">
        <v>10</v>
      </c>
      <c r="X5664" t="s">
        <v>13</v>
      </c>
      <c r="Y5664" t="s">
        <v>13</v>
      </c>
      <c r="Z5664" t="s">
        <v>10</v>
      </c>
      <c r="AA5664" t="s">
        <v>21</v>
      </c>
      <c r="AB5664" t="s">
        <v>10</v>
      </c>
      <c r="AC5664" t="s">
        <v>16</v>
      </c>
      <c r="AD5664">
        <v>90.55</v>
      </c>
      <c r="AE5664">
        <v>2282.5500000000002</v>
      </c>
      <c r="AF5664">
        <v>0</v>
      </c>
      <c r="AG5664">
        <v>0</v>
      </c>
      <c r="AH5664">
        <v>862.32</v>
      </c>
      <c r="AI5664">
        <v>3144.87</v>
      </c>
      <c r="AJ5664" t="s">
        <v>27</v>
      </c>
      <c r="AK5664" t="s">
        <v>79</v>
      </c>
      <c r="AL5664" t="s">
        <v>80</v>
      </c>
      <c r="AM5664" t="str">
        <f t="shared" si="264"/>
        <v>Churned</v>
      </c>
      <c r="AN5664" t="str">
        <f t="shared" si="265"/>
        <v>No</v>
      </c>
      <c r="AO5664" t="str" cm="1">
        <f t="array" ref="AO5664">_xlfn.IFS($C5664&lt;36,"Youth", $C5664&lt;66, "Middle_age", $C5664&gt;65, "Old")</f>
        <v>Middle_age</v>
      </c>
      <c r="AP5664" t="str">
        <f t="shared" si="266"/>
        <v>2 năm</v>
      </c>
    </row>
    <row r="5665" spans="1:42" x14ac:dyDescent="0.35">
      <c r="A5665" t="s">
        <v>6821</v>
      </c>
      <c r="B5665" t="s">
        <v>9</v>
      </c>
      <c r="C5665">
        <v>42</v>
      </c>
      <c r="D5665" t="s">
        <v>10</v>
      </c>
      <c r="E5665">
        <v>3</v>
      </c>
      <c r="F5665" t="s">
        <v>2938</v>
      </c>
      <c r="G5665">
        <v>93526</v>
      </c>
      <c r="H5665">
        <v>36.869584000000003</v>
      </c>
      <c r="I5665">
        <v>-118.189241</v>
      </c>
      <c r="J5665">
        <v>5</v>
      </c>
      <c r="K5665" s="1">
        <v>72</v>
      </c>
      <c r="L5665" t="s">
        <v>42</v>
      </c>
      <c r="M5665" t="s">
        <v>10</v>
      </c>
      <c r="N5665">
        <v>18.21</v>
      </c>
      <c r="O5665" t="s">
        <v>10</v>
      </c>
      <c r="P5665" t="s">
        <v>13</v>
      </c>
      <c r="AA5665" t="s">
        <v>43</v>
      </c>
      <c r="AB5665" t="s">
        <v>13</v>
      </c>
      <c r="AC5665" t="s">
        <v>16</v>
      </c>
      <c r="AD5665">
        <v>24.9</v>
      </c>
      <c r="AE5665">
        <v>1859.2</v>
      </c>
      <c r="AF5665">
        <v>0</v>
      </c>
      <c r="AG5665">
        <v>0</v>
      </c>
      <c r="AH5665">
        <v>1311.12</v>
      </c>
      <c r="AI5665">
        <v>3170.32</v>
      </c>
      <c r="AJ5665" t="s">
        <v>17</v>
      </c>
      <c r="AM5665" t="str">
        <f t="shared" si="264"/>
        <v>VIP</v>
      </c>
      <c r="AN5665" t="str">
        <f t="shared" si="265"/>
        <v>Yes</v>
      </c>
      <c r="AO5665" t="str" cm="1">
        <f t="array" ref="AO5665">_xlfn.IFS($C5665&lt;36,"Youth", $C5665&lt;66, "Middle_age", $C5665&gt;65, "Old")</f>
        <v>Middle_age</v>
      </c>
      <c r="AP5665" t="str">
        <f t="shared" si="266"/>
        <v>6 năm</v>
      </c>
    </row>
    <row r="5666" spans="1:42" x14ac:dyDescent="0.35">
      <c r="A5666" t="s">
        <v>6822</v>
      </c>
      <c r="B5666" t="s">
        <v>9</v>
      </c>
      <c r="C5666">
        <v>20</v>
      </c>
      <c r="D5666" t="s">
        <v>13</v>
      </c>
      <c r="E5666">
        <v>0</v>
      </c>
      <c r="F5666" t="s">
        <v>2194</v>
      </c>
      <c r="G5666">
        <v>92065</v>
      </c>
      <c r="H5666">
        <v>33.044541000000002</v>
      </c>
      <c r="I5666">
        <v>-116.833922</v>
      </c>
      <c r="J5666">
        <v>0</v>
      </c>
      <c r="K5666" s="1">
        <v>36</v>
      </c>
      <c r="L5666" t="s">
        <v>12</v>
      </c>
      <c r="M5666" t="s">
        <v>10</v>
      </c>
      <c r="N5666">
        <v>19.64</v>
      </c>
      <c r="O5666" t="s">
        <v>13</v>
      </c>
      <c r="P5666" t="s">
        <v>10</v>
      </c>
      <c r="Q5666" t="s">
        <v>25</v>
      </c>
      <c r="R5666">
        <v>71</v>
      </c>
      <c r="S5666" t="s">
        <v>13</v>
      </c>
      <c r="T5666" t="s">
        <v>10</v>
      </c>
      <c r="U5666" t="s">
        <v>13</v>
      </c>
      <c r="V5666" t="s">
        <v>13</v>
      </c>
      <c r="W5666" t="s">
        <v>10</v>
      </c>
      <c r="X5666" t="s">
        <v>10</v>
      </c>
      <c r="Y5666" t="s">
        <v>10</v>
      </c>
      <c r="Z5666" t="s">
        <v>10</v>
      </c>
      <c r="AA5666" t="s">
        <v>21</v>
      </c>
      <c r="AB5666" t="s">
        <v>10</v>
      </c>
      <c r="AC5666" t="s">
        <v>16</v>
      </c>
      <c r="AD5666">
        <v>94.8</v>
      </c>
      <c r="AE5666">
        <v>3565.65</v>
      </c>
      <c r="AF5666">
        <v>30.26</v>
      </c>
      <c r="AG5666">
        <v>0</v>
      </c>
      <c r="AH5666">
        <v>707.04</v>
      </c>
      <c r="AI5666">
        <v>4242.43</v>
      </c>
      <c r="AJ5666" t="s">
        <v>17</v>
      </c>
      <c r="AM5666" t="str">
        <f t="shared" si="264"/>
        <v>VIP</v>
      </c>
      <c r="AN5666" t="str">
        <f t="shared" si="265"/>
        <v>No</v>
      </c>
      <c r="AO5666" t="str" cm="1">
        <f t="array" ref="AO5666">_xlfn.IFS($C5666&lt;36,"Youth", $C5666&lt;66, "Middle_age", $C5666&gt;65, "Old")</f>
        <v>Youth</v>
      </c>
      <c r="AP5666" t="str">
        <f t="shared" si="266"/>
        <v>3 năm</v>
      </c>
    </row>
    <row r="5667" spans="1:42" x14ac:dyDescent="0.35">
      <c r="A5667" t="s">
        <v>6823</v>
      </c>
      <c r="B5667" t="s">
        <v>19</v>
      </c>
      <c r="C5667">
        <v>24</v>
      </c>
      <c r="D5667" t="s">
        <v>10</v>
      </c>
      <c r="E5667">
        <v>2</v>
      </c>
      <c r="F5667" t="s">
        <v>1048</v>
      </c>
      <c r="G5667">
        <v>93405</v>
      </c>
      <c r="H5667">
        <v>35.236548999999997</v>
      </c>
      <c r="I5667">
        <v>-120.727344</v>
      </c>
      <c r="J5667">
        <v>8</v>
      </c>
      <c r="K5667" s="1">
        <v>49</v>
      </c>
      <c r="L5667" t="s">
        <v>46</v>
      </c>
      <c r="M5667" t="s">
        <v>13</v>
      </c>
      <c r="P5667" t="s">
        <v>10</v>
      </c>
      <c r="Q5667" t="s">
        <v>49</v>
      </c>
      <c r="R5667">
        <v>47</v>
      </c>
      <c r="S5667" t="s">
        <v>10</v>
      </c>
      <c r="T5667" t="s">
        <v>13</v>
      </c>
      <c r="U5667" t="s">
        <v>13</v>
      </c>
      <c r="V5667" t="s">
        <v>13</v>
      </c>
      <c r="W5667" t="s">
        <v>13</v>
      </c>
      <c r="X5667" t="s">
        <v>10</v>
      </c>
      <c r="Y5667" t="s">
        <v>10</v>
      </c>
      <c r="Z5667" t="s">
        <v>10</v>
      </c>
      <c r="AA5667" t="s">
        <v>21</v>
      </c>
      <c r="AB5667" t="s">
        <v>10</v>
      </c>
      <c r="AC5667" t="s">
        <v>26</v>
      </c>
      <c r="AD5667">
        <v>39.200000000000003</v>
      </c>
      <c r="AE5667">
        <v>1838.15</v>
      </c>
      <c r="AF5667">
        <v>0</v>
      </c>
      <c r="AG5667">
        <v>0</v>
      </c>
      <c r="AH5667">
        <v>0</v>
      </c>
      <c r="AI5667">
        <v>1838.15</v>
      </c>
      <c r="AJ5667" t="s">
        <v>17</v>
      </c>
      <c r="AM5667" t="str">
        <f t="shared" si="264"/>
        <v>Stayed</v>
      </c>
      <c r="AN5667" t="str">
        <f t="shared" si="265"/>
        <v>Yes</v>
      </c>
      <c r="AO5667" t="str" cm="1">
        <f t="array" ref="AO5667">_xlfn.IFS($C5667&lt;36,"Youth", $C5667&lt;66, "Middle_age", $C5667&gt;65, "Old")</f>
        <v>Youth</v>
      </c>
      <c r="AP5667" t="str">
        <f t="shared" si="266"/>
        <v>5 năm</v>
      </c>
    </row>
    <row r="5668" spans="1:42" x14ac:dyDescent="0.35">
      <c r="A5668" t="s">
        <v>6824</v>
      </c>
      <c r="B5668" t="s">
        <v>19</v>
      </c>
      <c r="C5668">
        <v>52</v>
      </c>
      <c r="D5668" t="s">
        <v>13</v>
      </c>
      <c r="E5668">
        <v>0</v>
      </c>
      <c r="F5668" t="s">
        <v>121</v>
      </c>
      <c r="G5668">
        <v>92122</v>
      </c>
      <c r="H5668">
        <v>32.857230000000001</v>
      </c>
      <c r="I5668">
        <v>-117.209774</v>
      </c>
      <c r="J5668">
        <v>0</v>
      </c>
      <c r="K5668" s="1">
        <v>1</v>
      </c>
      <c r="L5668" t="s">
        <v>24</v>
      </c>
      <c r="M5668" t="s">
        <v>10</v>
      </c>
      <c r="N5668">
        <v>14.17</v>
      </c>
      <c r="O5668" t="s">
        <v>13</v>
      </c>
      <c r="P5668" t="s">
        <v>13</v>
      </c>
      <c r="AA5668" t="s">
        <v>21</v>
      </c>
      <c r="AB5668" t="s">
        <v>10</v>
      </c>
      <c r="AC5668" t="s">
        <v>16</v>
      </c>
      <c r="AD5668">
        <v>19.600000000000001</v>
      </c>
      <c r="AE5668">
        <v>19.600000000000001</v>
      </c>
      <c r="AF5668">
        <v>0</v>
      </c>
      <c r="AG5668">
        <v>0</v>
      </c>
      <c r="AH5668">
        <v>14.17</v>
      </c>
      <c r="AI5668">
        <v>33.770000000000003</v>
      </c>
      <c r="AJ5668" t="s">
        <v>27</v>
      </c>
      <c r="AK5668" t="s">
        <v>28</v>
      </c>
      <c r="AL5668" t="s">
        <v>74</v>
      </c>
      <c r="AM5668" t="str">
        <f t="shared" si="264"/>
        <v>Churned</v>
      </c>
      <c r="AN5668" t="str">
        <f t="shared" si="265"/>
        <v>No</v>
      </c>
      <c r="AO5668" t="str" cm="1">
        <f t="array" ref="AO5668">_xlfn.IFS($C5668&lt;36,"Youth", $C5668&lt;66, "Middle_age", $C5668&gt;65, "Old")</f>
        <v>Middle_age</v>
      </c>
      <c r="AP5668" t="str">
        <f t="shared" si="266"/>
        <v>1 năm</v>
      </c>
    </row>
    <row r="5669" spans="1:42" x14ac:dyDescent="0.35">
      <c r="A5669" t="s">
        <v>6825</v>
      </c>
      <c r="B5669" t="s">
        <v>19</v>
      </c>
      <c r="C5669">
        <v>29</v>
      </c>
      <c r="D5669" t="s">
        <v>10</v>
      </c>
      <c r="E5669">
        <v>1</v>
      </c>
      <c r="F5669" t="s">
        <v>5131</v>
      </c>
      <c r="G5669">
        <v>93602</v>
      </c>
      <c r="H5669">
        <v>36.991762000000001</v>
      </c>
      <c r="I5669">
        <v>-119.242874</v>
      </c>
      <c r="J5669">
        <v>3</v>
      </c>
      <c r="K5669" s="1">
        <v>18</v>
      </c>
      <c r="L5669" t="s">
        <v>12</v>
      </c>
      <c r="M5669" t="s">
        <v>10</v>
      </c>
      <c r="N5669">
        <v>10.29</v>
      </c>
      <c r="O5669" t="s">
        <v>13</v>
      </c>
      <c r="P5669" t="s">
        <v>10</v>
      </c>
      <c r="Q5669" t="s">
        <v>49</v>
      </c>
      <c r="R5669">
        <v>59</v>
      </c>
      <c r="S5669" t="s">
        <v>10</v>
      </c>
      <c r="T5669" t="s">
        <v>13</v>
      </c>
      <c r="U5669" t="s">
        <v>10</v>
      </c>
      <c r="V5669" t="s">
        <v>10</v>
      </c>
      <c r="W5669" t="s">
        <v>10</v>
      </c>
      <c r="X5669" t="s">
        <v>10</v>
      </c>
      <c r="Y5669" t="s">
        <v>10</v>
      </c>
      <c r="Z5669" t="s">
        <v>10</v>
      </c>
      <c r="AA5669" t="s">
        <v>21</v>
      </c>
      <c r="AB5669" t="s">
        <v>13</v>
      </c>
      <c r="AC5669" t="s">
        <v>26</v>
      </c>
      <c r="AD5669">
        <v>83.25</v>
      </c>
      <c r="AE5669">
        <v>1611.15</v>
      </c>
      <c r="AF5669">
        <v>0</v>
      </c>
      <c r="AG5669">
        <v>0</v>
      </c>
      <c r="AH5669">
        <v>185.22</v>
      </c>
      <c r="AI5669">
        <v>1796.37</v>
      </c>
      <c r="AJ5669" t="s">
        <v>17</v>
      </c>
      <c r="AM5669" t="str">
        <f t="shared" si="264"/>
        <v>Stayed</v>
      </c>
      <c r="AN5669" t="str">
        <f t="shared" si="265"/>
        <v>Yes</v>
      </c>
      <c r="AO5669" t="str" cm="1">
        <f t="array" ref="AO5669">_xlfn.IFS($C5669&lt;36,"Youth", $C5669&lt;66, "Middle_age", $C5669&gt;65, "Old")</f>
        <v>Youth</v>
      </c>
      <c r="AP5669" t="str">
        <f t="shared" si="266"/>
        <v>2 năm</v>
      </c>
    </row>
    <row r="5670" spans="1:42" x14ac:dyDescent="0.35">
      <c r="A5670" t="s">
        <v>6826</v>
      </c>
      <c r="B5670" t="s">
        <v>19</v>
      </c>
      <c r="C5670">
        <v>39</v>
      </c>
      <c r="D5670" t="s">
        <v>10</v>
      </c>
      <c r="E5670">
        <v>1</v>
      </c>
      <c r="F5670" t="s">
        <v>1861</v>
      </c>
      <c r="G5670">
        <v>95943</v>
      </c>
      <c r="H5670">
        <v>39.597974999999998</v>
      </c>
      <c r="I5670">
        <v>-122.032248</v>
      </c>
      <c r="J5670">
        <v>7</v>
      </c>
      <c r="K5670" s="1">
        <v>15</v>
      </c>
      <c r="L5670" t="s">
        <v>12</v>
      </c>
      <c r="M5670" t="s">
        <v>10</v>
      </c>
      <c r="N5670">
        <v>32.729999999999997</v>
      </c>
      <c r="O5670" t="s">
        <v>13</v>
      </c>
      <c r="P5670" t="s">
        <v>10</v>
      </c>
      <c r="Q5670" t="s">
        <v>25</v>
      </c>
      <c r="R5670">
        <v>17</v>
      </c>
      <c r="S5670" t="s">
        <v>10</v>
      </c>
      <c r="T5670" t="s">
        <v>13</v>
      </c>
      <c r="U5670" t="s">
        <v>13</v>
      </c>
      <c r="V5670" t="s">
        <v>13</v>
      </c>
      <c r="W5670" t="s">
        <v>13</v>
      </c>
      <c r="X5670" t="s">
        <v>13</v>
      </c>
      <c r="Y5670" t="s">
        <v>13</v>
      </c>
      <c r="Z5670" t="s">
        <v>10</v>
      </c>
      <c r="AA5670" t="s">
        <v>21</v>
      </c>
      <c r="AB5670" t="s">
        <v>13</v>
      </c>
      <c r="AC5670" t="s">
        <v>153</v>
      </c>
      <c r="AD5670">
        <v>75.099999999999994</v>
      </c>
      <c r="AE5670">
        <v>1151.55</v>
      </c>
      <c r="AF5670">
        <v>0</v>
      </c>
      <c r="AG5670">
        <v>0</v>
      </c>
      <c r="AH5670">
        <v>490.95</v>
      </c>
      <c r="AI5670">
        <v>1642.5</v>
      </c>
      <c r="AJ5670" t="s">
        <v>17</v>
      </c>
      <c r="AM5670" t="str">
        <f t="shared" si="264"/>
        <v>Stayed</v>
      </c>
      <c r="AN5670" t="str">
        <f t="shared" si="265"/>
        <v>Yes</v>
      </c>
      <c r="AO5670" t="str" cm="1">
        <f t="array" ref="AO5670">_xlfn.IFS($C5670&lt;36,"Youth", $C5670&lt;66, "Middle_age", $C5670&gt;65, "Old")</f>
        <v>Middle_age</v>
      </c>
      <c r="AP5670" t="str">
        <f t="shared" si="266"/>
        <v>2 năm</v>
      </c>
    </row>
    <row r="5671" spans="1:42" x14ac:dyDescent="0.35">
      <c r="A5671" t="s">
        <v>6827</v>
      </c>
      <c r="B5671" t="s">
        <v>19</v>
      </c>
      <c r="C5671">
        <v>20</v>
      </c>
      <c r="D5671" t="s">
        <v>10</v>
      </c>
      <c r="E5671">
        <v>0</v>
      </c>
      <c r="F5671" t="s">
        <v>2289</v>
      </c>
      <c r="G5671">
        <v>95471</v>
      </c>
      <c r="H5671">
        <v>38.522328000000002</v>
      </c>
      <c r="I5671">
        <v>-122.97932</v>
      </c>
      <c r="J5671">
        <v>1</v>
      </c>
      <c r="K5671" s="1">
        <v>8</v>
      </c>
      <c r="L5671" t="s">
        <v>12</v>
      </c>
      <c r="M5671" t="s">
        <v>10</v>
      </c>
      <c r="N5671">
        <v>5.34</v>
      </c>
      <c r="O5671" t="s">
        <v>13</v>
      </c>
      <c r="P5671" t="s">
        <v>10</v>
      </c>
      <c r="Q5671" t="s">
        <v>25</v>
      </c>
      <c r="R5671">
        <v>42</v>
      </c>
      <c r="S5671" t="s">
        <v>10</v>
      </c>
      <c r="T5671" t="s">
        <v>13</v>
      </c>
      <c r="U5671" t="s">
        <v>13</v>
      </c>
      <c r="V5671" t="s">
        <v>13</v>
      </c>
      <c r="W5671" t="s">
        <v>13</v>
      </c>
      <c r="X5671" t="s">
        <v>13</v>
      </c>
      <c r="Y5671" t="s">
        <v>10</v>
      </c>
      <c r="Z5671" t="s">
        <v>10</v>
      </c>
      <c r="AA5671" t="s">
        <v>21</v>
      </c>
      <c r="AB5671" t="s">
        <v>13</v>
      </c>
      <c r="AC5671" t="s">
        <v>26</v>
      </c>
      <c r="AD5671">
        <v>75</v>
      </c>
      <c r="AE5671">
        <v>632.95000000000005</v>
      </c>
      <c r="AF5671">
        <v>0</v>
      </c>
      <c r="AG5671">
        <v>0</v>
      </c>
      <c r="AH5671">
        <v>42.72</v>
      </c>
      <c r="AI5671">
        <v>675.67</v>
      </c>
      <c r="AJ5671" t="s">
        <v>27</v>
      </c>
      <c r="AK5671" t="s">
        <v>33</v>
      </c>
      <c r="AL5671" t="s">
        <v>37</v>
      </c>
      <c r="AM5671" t="str">
        <f t="shared" si="264"/>
        <v>Churned</v>
      </c>
      <c r="AN5671" t="str">
        <f t="shared" si="265"/>
        <v>No</v>
      </c>
      <c r="AO5671" t="str" cm="1">
        <f t="array" ref="AO5671">_xlfn.IFS($C5671&lt;36,"Youth", $C5671&lt;66, "Middle_age", $C5671&gt;65, "Old")</f>
        <v>Youth</v>
      </c>
      <c r="AP5671" t="str">
        <f t="shared" si="266"/>
        <v>1 năm</v>
      </c>
    </row>
    <row r="5672" spans="1:42" x14ac:dyDescent="0.35">
      <c r="A5672" t="s">
        <v>6828</v>
      </c>
      <c r="B5672" t="s">
        <v>19</v>
      </c>
      <c r="C5672">
        <v>62</v>
      </c>
      <c r="D5672" t="s">
        <v>10</v>
      </c>
      <c r="E5672">
        <v>0</v>
      </c>
      <c r="F5672" t="s">
        <v>2051</v>
      </c>
      <c r="G5672">
        <v>93641</v>
      </c>
      <c r="H5672">
        <v>36.696759</v>
      </c>
      <c r="I5672">
        <v>-119.024051</v>
      </c>
      <c r="J5672">
        <v>1</v>
      </c>
      <c r="K5672" s="1">
        <v>8</v>
      </c>
      <c r="L5672" t="s">
        <v>24</v>
      </c>
      <c r="M5672" t="s">
        <v>10</v>
      </c>
      <c r="N5672">
        <v>39.590000000000003</v>
      </c>
      <c r="O5672" t="s">
        <v>10</v>
      </c>
      <c r="P5672" t="s">
        <v>10</v>
      </c>
      <c r="Q5672" t="s">
        <v>25</v>
      </c>
      <c r="R5672">
        <v>16</v>
      </c>
      <c r="S5672" t="s">
        <v>13</v>
      </c>
      <c r="T5672" t="s">
        <v>13</v>
      </c>
      <c r="U5672" t="s">
        <v>13</v>
      </c>
      <c r="V5672" t="s">
        <v>13</v>
      </c>
      <c r="W5672" t="s">
        <v>13</v>
      </c>
      <c r="X5672" t="s">
        <v>10</v>
      </c>
      <c r="Y5672" t="s">
        <v>10</v>
      </c>
      <c r="Z5672" t="s">
        <v>13</v>
      </c>
      <c r="AA5672" t="s">
        <v>21</v>
      </c>
      <c r="AB5672" t="s">
        <v>10</v>
      </c>
      <c r="AC5672" t="s">
        <v>26</v>
      </c>
      <c r="AD5672">
        <v>85.65</v>
      </c>
      <c r="AE5672">
        <v>659.45</v>
      </c>
      <c r="AF5672">
        <v>0</v>
      </c>
      <c r="AG5672">
        <v>70</v>
      </c>
      <c r="AH5672">
        <v>316.72000000000003</v>
      </c>
      <c r="AI5672">
        <v>1046.17</v>
      </c>
      <c r="AJ5672" t="s">
        <v>17</v>
      </c>
      <c r="AM5672" t="str">
        <f t="shared" si="264"/>
        <v>Stayed</v>
      </c>
      <c r="AN5672" t="str">
        <f t="shared" si="265"/>
        <v>No</v>
      </c>
      <c r="AO5672" t="str" cm="1">
        <f t="array" ref="AO5672">_xlfn.IFS($C5672&lt;36,"Youth", $C5672&lt;66, "Middle_age", $C5672&gt;65, "Old")</f>
        <v>Middle_age</v>
      </c>
      <c r="AP5672" t="str">
        <f t="shared" si="266"/>
        <v>1 năm</v>
      </c>
    </row>
    <row r="5673" spans="1:42" x14ac:dyDescent="0.35">
      <c r="A5673" t="s">
        <v>6829</v>
      </c>
      <c r="B5673" t="s">
        <v>19</v>
      </c>
      <c r="C5673">
        <v>79</v>
      </c>
      <c r="D5673" t="s">
        <v>13</v>
      </c>
      <c r="E5673">
        <v>0</v>
      </c>
      <c r="F5673" t="s">
        <v>2356</v>
      </c>
      <c r="G5673">
        <v>95747</v>
      </c>
      <c r="H5673">
        <v>38.784329</v>
      </c>
      <c r="I5673">
        <v>-121.373245</v>
      </c>
      <c r="J5673">
        <v>0</v>
      </c>
      <c r="K5673" s="1">
        <v>54</v>
      </c>
      <c r="L5673" t="s">
        <v>46</v>
      </c>
      <c r="M5673" t="s">
        <v>10</v>
      </c>
      <c r="N5673">
        <v>5.14</v>
      </c>
      <c r="O5673" t="s">
        <v>13</v>
      </c>
      <c r="P5673" t="s">
        <v>10</v>
      </c>
      <c r="Q5673" t="s">
        <v>49</v>
      </c>
      <c r="R5673">
        <v>6</v>
      </c>
      <c r="S5673" t="s">
        <v>13</v>
      </c>
      <c r="T5673" t="s">
        <v>13</v>
      </c>
      <c r="U5673" t="s">
        <v>10</v>
      </c>
      <c r="V5673" t="s">
        <v>10</v>
      </c>
      <c r="W5673" t="s">
        <v>13</v>
      </c>
      <c r="X5673" t="s">
        <v>10</v>
      </c>
      <c r="Y5673" t="s">
        <v>13</v>
      </c>
      <c r="Z5673" t="s">
        <v>10</v>
      </c>
      <c r="AA5673" t="s">
        <v>15</v>
      </c>
      <c r="AB5673" t="s">
        <v>13</v>
      </c>
      <c r="AC5673" t="s">
        <v>26</v>
      </c>
      <c r="AD5673">
        <v>65.25</v>
      </c>
      <c r="AE5673">
        <v>3529.95</v>
      </c>
      <c r="AF5673">
        <v>33.07</v>
      </c>
      <c r="AG5673">
        <v>0</v>
      </c>
      <c r="AH5673">
        <v>277.56</v>
      </c>
      <c r="AI5673">
        <v>3774.44</v>
      </c>
      <c r="AJ5673" t="s">
        <v>17</v>
      </c>
      <c r="AM5673" t="str">
        <f t="shared" si="264"/>
        <v>VIP</v>
      </c>
      <c r="AN5673" t="str">
        <f t="shared" si="265"/>
        <v>No</v>
      </c>
      <c r="AO5673" t="str" cm="1">
        <f t="array" ref="AO5673">_xlfn.IFS($C5673&lt;36,"Youth", $C5673&lt;66, "Middle_age", $C5673&gt;65, "Old")</f>
        <v>Old</v>
      </c>
      <c r="AP5673" t="str">
        <f t="shared" si="266"/>
        <v>5 năm</v>
      </c>
    </row>
    <row r="5674" spans="1:42" x14ac:dyDescent="0.35">
      <c r="A5674" t="s">
        <v>6830</v>
      </c>
      <c r="B5674" t="s">
        <v>19</v>
      </c>
      <c r="C5674">
        <v>56</v>
      </c>
      <c r="D5674" t="s">
        <v>10</v>
      </c>
      <c r="E5674">
        <v>0</v>
      </c>
      <c r="F5674" t="s">
        <v>912</v>
      </c>
      <c r="G5674">
        <v>92832</v>
      </c>
      <c r="H5674">
        <v>33.868316</v>
      </c>
      <c r="I5674">
        <v>-117.929029</v>
      </c>
      <c r="J5674">
        <v>1</v>
      </c>
      <c r="K5674" s="1">
        <v>42</v>
      </c>
      <c r="L5674" t="s">
        <v>46</v>
      </c>
      <c r="M5674" t="s">
        <v>10</v>
      </c>
      <c r="N5674">
        <v>20.65</v>
      </c>
      <c r="O5674" t="s">
        <v>10</v>
      </c>
      <c r="P5674" t="s">
        <v>10</v>
      </c>
      <c r="Q5674" t="s">
        <v>49</v>
      </c>
      <c r="R5674">
        <v>25</v>
      </c>
      <c r="S5674" t="s">
        <v>10</v>
      </c>
      <c r="T5674" t="s">
        <v>13</v>
      </c>
      <c r="U5674" t="s">
        <v>13</v>
      </c>
      <c r="V5674" t="s">
        <v>13</v>
      </c>
      <c r="W5674" t="s">
        <v>13</v>
      </c>
      <c r="X5674" t="s">
        <v>13</v>
      </c>
      <c r="Y5674" t="s">
        <v>13</v>
      </c>
      <c r="Z5674" t="s">
        <v>10</v>
      </c>
      <c r="AA5674" t="s">
        <v>15</v>
      </c>
      <c r="AB5674" t="s">
        <v>13</v>
      </c>
      <c r="AC5674" t="s">
        <v>16</v>
      </c>
      <c r="AD5674">
        <v>-7</v>
      </c>
      <c r="AE5674">
        <v>2386.85</v>
      </c>
      <c r="AF5674">
        <v>28.83</v>
      </c>
      <c r="AG5674">
        <v>0</v>
      </c>
      <c r="AH5674">
        <v>867.3</v>
      </c>
      <c r="AI5674">
        <v>3225.32</v>
      </c>
      <c r="AJ5674" t="s">
        <v>17</v>
      </c>
      <c r="AM5674" t="str">
        <f t="shared" si="264"/>
        <v>VIP</v>
      </c>
      <c r="AN5674" t="str">
        <f t="shared" si="265"/>
        <v>No</v>
      </c>
      <c r="AO5674" t="str" cm="1">
        <f t="array" ref="AO5674">_xlfn.IFS($C5674&lt;36,"Youth", $C5674&lt;66, "Middle_age", $C5674&gt;65, "Old")</f>
        <v>Middle_age</v>
      </c>
      <c r="AP5674" t="str">
        <f t="shared" si="266"/>
        <v>4 năm</v>
      </c>
    </row>
    <row r="5675" spans="1:42" x14ac:dyDescent="0.35">
      <c r="A5675" t="s">
        <v>6831</v>
      </c>
      <c r="B5675" t="s">
        <v>9</v>
      </c>
      <c r="C5675">
        <v>44</v>
      </c>
      <c r="D5675" t="s">
        <v>10</v>
      </c>
      <c r="E5675">
        <v>3</v>
      </c>
      <c r="F5675" t="s">
        <v>361</v>
      </c>
      <c r="G5675">
        <v>94111</v>
      </c>
      <c r="H5675">
        <v>37.801775999999997</v>
      </c>
      <c r="I5675">
        <v>-122.402293</v>
      </c>
      <c r="J5675">
        <v>5</v>
      </c>
      <c r="K5675" s="1">
        <v>13</v>
      </c>
      <c r="L5675" t="s">
        <v>12</v>
      </c>
      <c r="M5675" t="s">
        <v>10</v>
      </c>
      <c r="N5675">
        <v>35.19</v>
      </c>
      <c r="O5675" t="s">
        <v>10</v>
      </c>
      <c r="P5675" t="s">
        <v>13</v>
      </c>
      <c r="AA5675" t="s">
        <v>43</v>
      </c>
      <c r="AB5675" t="s">
        <v>10</v>
      </c>
      <c r="AC5675" t="s">
        <v>26</v>
      </c>
      <c r="AD5675">
        <v>25</v>
      </c>
      <c r="AE5675">
        <v>332.5</v>
      </c>
      <c r="AF5675">
        <v>0</v>
      </c>
      <c r="AG5675">
        <v>0</v>
      </c>
      <c r="AH5675">
        <v>457.47</v>
      </c>
      <c r="AI5675">
        <v>789.97</v>
      </c>
      <c r="AJ5675" t="s">
        <v>17</v>
      </c>
      <c r="AM5675" t="str">
        <f t="shared" si="264"/>
        <v>Stayed</v>
      </c>
      <c r="AN5675" t="str">
        <f t="shared" si="265"/>
        <v>Yes</v>
      </c>
      <c r="AO5675" t="str" cm="1">
        <f t="array" ref="AO5675">_xlfn.IFS($C5675&lt;36,"Youth", $C5675&lt;66, "Middle_age", $C5675&gt;65, "Old")</f>
        <v>Middle_age</v>
      </c>
      <c r="AP5675" t="str">
        <f t="shared" si="266"/>
        <v>2 năm</v>
      </c>
    </row>
    <row r="5676" spans="1:42" x14ac:dyDescent="0.35">
      <c r="A5676" t="s">
        <v>6832</v>
      </c>
      <c r="B5676" t="s">
        <v>9</v>
      </c>
      <c r="C5676">
        <v>51</v>
      </c>
      <c r="D5676" t="s">
        <v>13</v>
      </c>
      <c r="E5676">
        <v>0</v>
      </c>
      <c r="F5676" t="s">
        <v>1305</v>
      </c>
      <c r="G5676">
        <v>92259</v>
      </c>
      <c r="H5676">
        <v>32.698963999999997</v>
      </c>
      <c r="I5676">
        <v>-115.886656</v>
      </c>
      <c r="J5676">
        <v>0</v>
      </c>
      <c r="K5676" s="1">
        <v>66</v>
      </c>
      <c r="L5676" t="s">
        <v>42</v>
      </c>
      <c r="M5676" t="s">
        <v>10</v>
      </c>
      <c r="N5676">
        <v>20.77</v>
      </c>
      <c r="O5676" t="s">
        <v>10</v>
      </c>
      <c r="P5676" t="s">
        <v>13</v>
      </c>
      <c r="AA5676" t="s">
        <v>43</v>
      </c>
      <c r="AB5676" t="s">
        <v>10</v>
      </c>
      <c r="AC5676" t="s">
        <v>16</v>
      </c>
      <c r="AD5676">
        <v>25.15</v>
      </c>
      <c r="AE5676">
        <v>1683.6</v>
      </c>
      <c r="AF5676">
        <v>0</v>
      </c>
      <c r="AG5676">
        <v>0</v>
      </c>
      <c r="AH5676">
        <v>1370.82</v>
      </c>
      <c r="AI5676">
        <v>3054.42</v>
      </c>
      <c r="AJ5676" t="s">
        <v>17</v>
      </c>
      <c r="AM5676" t="str">
        <f t="shared" si="264"/>
        <v>VIP</v>
      </c>
      <c r="AN5676" t="str">
        <f t="shared" si="265"/>
        <v>No</v>
      </c>
      <c r="AO5676" t="str" cm="1">
        <f t="array" ref="AO5676">_xlfn.IFS($C5676&lt;36,"Youth", $C5676&lt;66, "Middle_age", $C5676&gt;65, "Old")</f>
        <v>Middle_age</v>
      </c>
      <c r="AP5676" t="str">
        <f t="shared" si="266"/>
        <v>6 năm</v>
      </c>
    </row>
    <row r="5677" spans="1:42" x14ac:dyDescent="0.35">
      <c r="A5677" t="s">
        <v>6833</v>
      </c>
      <c r="B5677" t="s">
        <v>9</v>
      </c>
      <c r="C5677">
        <v>56</v>
      </c>
      <c r="D5677" t="s">
        <v>10</v>
      </c>
      <c r="E5677">
        <v>0</v>
      </c>
      <c r="F5677" t="s">
        <v>245</v>
      </c>
      <c r="G5677">
        <v>94061</v>
      </c>
      <c r="H5677">
        <v>37.461250999999997</v>
      </c>
      <c r="I5677">
        <v>-122.23541400000001</v>
      </c>
      <c r="J5677">
        <v>1</v>
      </c>
      <c r="K5677" s="1">
        <v>63</v>
      </c>
      <c r="L5677" t="s">
        <v>46</v>
      </c>
      <c r="M5677" t="s">
        <v>10</v>
      </c>
      <c r="N5677">
        <v>38.85</v>
      </c>
      <c r="O5677" t="s">
        <v>10</v>
      </c>
      <c r="P5677" t="s">
        <v>10</v>
      </c>
      <c r="Q5677" t="s">
        <v>25</v>
      </c>
      <c r="R5677">
        <v>27</v>
      </c>
      <c r="S5677" t="s">
        <v>13</v>
      </c>
      <c r="T5677" t="s">
        <v>13</v>
      </c>
      <c r="U5677" t="s">
        <v>13</v>
      </c>
      <c r="V5677" t="s">
        <v>10</v>
      </c>
      <c r="W5677" t="s">
        <v>13</v>
      </c>
      <c r="X5677" t="s">
        <v>13</v>
      </c>
      <c r="Y5677" t="s">
        <v>13</v>
      </c>
      <c r="Z5677" t="s">
        <v>10</v>
      </c>
      <c r="AA5677" t="s">
        <v>15</v>
      </c>
      <c r="AB5677" t="s">
        <v>10</v>
      </c>
      <c r="AC5677" t="s">
        <v>16</v>
      </c>
      <c r="AD5677">
        <v>81.2</v>
      </c>
      <c r="AE5677">
        <v>4965.1000000000004</v>
      </c>
      <c r="AF5677">
        <v>0</v>
      </c>
      <c r="AG5677">
        <v>0</v>
      </c>
      <c r="AH5677">
        <v>2447.5500000000002</v>
      </c>
      <c r="AI5677">
        <v>7412.65</v>
      </c>
      <c r="AJ5677" t="s">
        <v>17</v>
      </c>
      <c r="AM5677" t="str">
        <f t="shared" si="264"/>
        <v>VIP</v>
      </c>
      <c r="AN5677" t="str">
        <f t="shared" si="265"/>
        <v>No</v>
      </c>
      <c r="AO5677" t="str" cm="1">
        <f t="array" ref="AO5677">_xlfn.IFS($C5677&lt;36,"Youth", $C5677&lt;66, "Middle_age", $C5677&gt;65, "Old")</f>
        <v>Middle_age</v>
      </c>
      <c r="AP5677" t="str">
        <f t="shared" si="266"/>
        <v>6 năm</v>
      </c>
    </row>
    <row r="5678" spans="1:42" x14ac:dyDescent="0.35">
      <c r="A5678" t="s">
        <v>6834</v>
      </c>
      <c r="B5678" t="s">
        <v>19</v>
      </c>
      <c r="C5678">
        <v>51</v>
      </c>
      <c r="D5678" t="s">
        <v>13</v>
      </c>
      <c r="E5678">
        <v>0</v>
      </c>
      <c r="F5678" t="s">
        <v>361</v>
      </c>
      <c r="G5678">
        <v>94131</v>
      </c>
      <c r="H5678">
        <v>37.746699</v>
      </c>
      <c r="I5678">
        <v>-122.44283299999999</v>
      </c>
      <c r="J5678">
        <v>0</v>
      </c>
      <c r="K5678" s="1">
        <v>71</v>
      </c>
      <c r="L5678" t="s">
        <v>12</v>
      </c>
      <c r="M5678" t="s">
        <v>10</v>
      </c>
      <c r="N5678">
        <v>12.27</v>
      </c>
      <c r="O5678" t="s">
        <v>10</v>
      </c>
      <c r="P5678" t="s">
        <v>10</v>
      </c>
      <c r="Q5678" t="s">
        <v>49</v>
      </c>
      <c r="R5678">
        <v>21</v>
      </c>
      <c r="S5678" t="s">
        <v>10</v>
      </c>
      <c r="T5678" t="s">
        <v>10</v>
      </c>
      <c r="U5678" t="s">
        <v>10</v>
      </c>
      <c r="V5678" t="s">
        <v>10</v>
      </c>
      <c r="W5678" t="s">
        <v>13</v>
      </c>
      <c r="X5678" t="s">
        <v>10</v>
      </c>
      <c r="Y5678" t="s">
        <v>10</v>
      </c>
      <c r="Z5678" t="s">
        <v>10</v>
      </c>
      <c r="AA5678" t="s">
        <v>43</v>
      </c>
      <c r="AB5678" t="s">
        <v>13</v>
      </c>
      <c r="AC5678" t="s">
        <v>26</v>
      </c>
      <c r="AD5678">
        <v>80.599999999999994</v>
      </c>
      <c r="AE5678">
        <v>5708.2</v>
      </c>
      <c r="AF5678">
        <v>0</v>
      </c>
      <c r="AG5678">
        <v>0</v>
      </c>
      <c r="AH5678">
        <v>871.17</v>
      </c>
      <c r="AI5678">
        <v>6579.37</v>
      </c>
      <c r="AJ5678" t="s">
        <v>17</v>
      </c>
      <c r="AM5678" t="str">
        <f t="shared" si="264"/>
        <v>VIP</v>
      </c>
      <c r="AN5678" t="str">
        <f t="shared" si="265"/>
        <v>No</v>
      </c>
      <c r="AO5678" t="str" cm="1">
        <f t="array" ref="AO5678">_xlfn.IFS($C5678&lt;36,"Youth", $C5678&lt;66, "Middle_age", $C5678&gt;65, "Old")</f>
        <v>Middle_age</v>
      </c>
      <c r="AP5678" t="str">
        <f t="shared" si="266"/>
        <v>6 năm</v>
      </c>
    </row>
    <row r="5679" spans="1:42" x14ac:dyDescent="0.35">
      <c r="A5679" t="s">
        <v>6835</v>
      </c>
      <c r="B5679" t="s">
        <v>9</v>
      </c>
      <c r="C5679">
        <v>21</v>
      </c>
      <c r="D5679" t="s">
        <v>10</v>
      </c>
      <c r="E5679">
        <v>0</v>
      </c>
      <c r="F5679" t="s">
        <v>4018</v>
      </c>
      <c r="G5679">
        <v>94939</v>
      </c>
      <c r="H5679">
        <v>37.937081999999997</v>
      </c>
      <c r="I5679">
        <v>-122.532369</v>
      </c>
      <c r="J5679">
        <v>3</v>
      </c>
      <c r="K5679" s="1">
        <v>15</v>
      </c>
      <c r="L5679" t="s">
        <v>12</v>
      </c>
      <c r="M5679" t="s">
        <v>10</v>
      </c>
      <c r="N5679">
        <v>12.41</v>
      </c>
      <c r="O5679" t="s">
        <v>13</v>
      </c>
      <c r="P5679" t="s">
        <v>13</v>
      </c>
      <c r="AA5679" t="s">
        <v>21</v>
      </c>
      <c r="AB5679" t="s">
        <v>13</v>
      </c>
      <c r="AC5679" t="s">
        <v>16</v>
      </c>
      <c r="AD5679">
        <v>20.45</v>
      </c>
      <c r="AE5679">
        <v>330.8</v>
      </c>
      <c r="AF5679">
        <v>0</v>
      </c>
      <c r="AG5679">
        <v>0</v>
      </c>
      <c r="AH5679">
        <v>186.15</v>
      </c>
      <c r="AI5679">
        <v>516.95000000000005</v>
      </c>
      <c r="AJ5679" t="s">
        <v>17</v>
      </c>
      <c r="AM5679" t="str">
        <f t="shared" si="264"/>
        <v>Stayed</v>
      </c>
      <c r="AN5679" t="str">
        <f t="shared" si="265"/>
        <v>No</v>
      </c>
      <c r="AO5679" t="str" cm="1">
        <f t="array" ref="AO5679">_xlfn.IFS($C5679&lt;36,"Youth", $C5679&lt;66, "Middle_age", $C5679&gt;65, "Old")</f>
        <v>Youth</v>
      </c>
      <c r="AP5679" t="str">
        <f t="shared" si="266"/>
        <v>2 năm</v>
      </c>
    </row>
    <row r="5680" spans="1:42" x14ac:dyDescent="0.35">
      <c r="A5680" t="s">
        <v>6836</v>
      </c>
      <c r="B5680" t="s">
        <v>9</v>
      </c>
      <c r="C5680">
        <v>73</v>
      </c>
      <c r="D5680" t="s">
        <v>13</v>
      </c>
      <c r="E5680">
        <v>0</v>
      </c>
      <c r="F5680" t="s">
        <v>121</v>
      </c>
      <c r="G5680">
        <v>92117</v>
      </c>
      <c r="H5680">
        <v>32.825085999999999</v>
      </c>
      <c r="I5680">
        <v>-117.19942399999999</v>
      </c>
      <c r="J5680">
        <v>0</v>
      </c>
      <c r="K5680" s="1">
        <v>1</v>
      </c>
      <c r="L5680" t="s">
        <v>24</v>
      </c>
      <c r="M5680" t="s">
        <v>10</v>
      </c>
      <c r="N5680">
        <v>22.5</v>
      </c>
      <c r="O5680" t="s">
        <v>13</v>
      </c>
      <c r="P5680" t="s">
        <v>10</v>
      </c>
      <c r="Q5680" t="s">
        <v>25</v>
      </c>
      <c r="R5680">
        <v>27</v>
      </c>
      <c r="S5680" t="s">
        <v>13</v>
      </c>
      <c r="T5680" t="s">
        <v>13</v>
      </c>
      <c r="U5680" t="s">
        <v>13</v>
      </c>
      <c r="V5680" t="s">
        <v>13</v>
      </c>
      <c r="W5680" t="s">
        <v>13</v>
      </c>
      <c r="X5680" t="s">
        <v>13</v>
      </c>
      <c r="Y5680" t="s">
        <v>13</v>
      </c>
      <c r="Z5680" t="s">
        <v>13</v>
      </c>
      <c r="AA5680" t="s">
        <v>21</v>
      </c>
      <c r="AB5680" t="s">
        <v>10</v>
      </c>
      <c r="AC5680" t="s">
        <v>26</v>
      </c>
      <c r="AD5680">
        <v>69.95</v>
      </c>
      <c r="AE5680">
        <v>69.95</v>
      </c>
      <c r="AF5680">
        <v>0</v>
      </c>
      <c r="AG5680">
        <v>10</v>
      </c>
      <c r="AH5680">
        <v>22.5</v>
      </c>
      <c r="AI5680">
        <v>102.45</v>
      </c>
      <c r="AJ5680" t="s">
        <v>27</v>
      </c>
      <c r="AK5680" t="s">
        <v>28</v>
      </c>
      <c r="AL5680" t="s">
        <v>74</v>
      </c>
      <c r="AM5680" t="str">
        <f t="shared" si="264"/>
        <v>Churned</v>
      </c>
      <c r="AN5680" t="str">
        <f t="shared" si="265"/>
        <v>No</v>
      </c>
      <c r="AO5680" t="str" cm="1">
        <f t="array" ref="AO5680">_xlfn.IFS($C5680&lt;36,"Youth", $C5680&lt;66, "Middle_age", $C5680&gt;65, "Old")</f>
        <v>Old</v>
      </c>
      <c r="AP5680" t="str">
        <f t="shared" si="266"/>
        <v>1 năm</v>
      </c>
    </row>
    <row r="5681" spans="1:42" x14ac:dyDescent="0.35">
      <c r="A5681" t="s">
        <v>6837</v>
      </c>
      <c r="B5681" t="s">
        <v>9</v>
      </c>
      <c r="C5681">
        <v>52</v>
      </c>
      <c r="D5681" t="s">
        <v>13</v>
      </c>
      <c r="E5681">
        <v>0</v>
      </c>
      <c r="F5681" t="s">
        <v>3472</v>
      </c>
      <c r="G5681">
        <v>95466</v>
      </c>
      <c r="H5681">
        <v>39.094101999999999</v>
      </c>
      <c r="I5681">
        <v>-123.50085300000001</v>
      </c>
      <c r="J5681">
        <v>0</v>
      </c>
      <c r="K5681" s="1">
        <v>10</v>
      </c>
      <c r="L5681" t="s">
        <v>12</v>
      </c>
      <c r="M5681" t="s">
        <v>10</v>
      </c>
      <c r="N5681">
        <v>10.46</v>
      </c>
      <c r="O5681" t="s">
        <v>13</v>
      </c>
      <c r="P5681" t="s">
        <v>13</v>
      </c>
      <c r="AA5681" t="s">
        <v>21</v>
      </c>
      <c r="AB5681" t="s">
        <v>10</v>
      </c>
      <c r="AC5681" t="s">
        <v>26</v>
      </c>
      <c r="AD5681">
        <v>21.2</v>
      </c>
      <c r="AE5681">
        <v>222.65</v>
      </c>
      <c r="AF5681">
        <v>0</v>
      </c>
      <c r="AG5681">
        <v>0</v>
      </c>
      <c r="AH5681">
        <v>104.6</v>
      </c>
      <c r="AI5681">
        <v>327.25</v>
      </c>
      <c r="AJ5681" t="s">
        <v>17</v>
      </c>
      <c r="AM5681" t="str">
        <f t="shared" si="264"/>
        <v>Stayed</v>
      </c>
      <c r="AN5681" t="str">
        <f t="shared" si="265"/>
        <v>No</v>
      </c>
      <c r="AO5681" t="str" cm="1">
        <f t="array" ref="AO5681">_xlfn.IFS($C5681&lt;36,"Youth", $C5681&lt;66, "Middle_age", $C5681&gt;65, "Old")</f>
        <v>Middle_age</v>
      </c>
      <c r="AP5681" t="str">
        <f t="shared" si="266"/>
        <v>1 năm</v>
      </c>
    </row>
    <row r="5682" spans="1:42" x14ac:dyDescent="0.35">
      <c r="A5682" t="s">
        <v>6838</v>
      </c>
      <c r="B5682" t="s">
        <v>9</v>
      </c>
      <c r="C5682">
        <v>60</v>
      </c>
      <c r="D5682" t="s">
        <v>13</v>
      </c>
      <c r="E5682">
        <v>0</v>
      </c>
      <c r="F5682" t="s">
        <v>105</v>
      </c>
      <c r="G5682">
        <v>90040</v>
      </c>
      <c r="H5682">
        <v>33.994523999999998</v>
      </c>
      <c r="I5682">
        <v>-118.149953</v>
      </c>
      <c r="J5682">
        <v>0</v>
      </c>
      <c r="K5682" s="1">
        <v>2</v>
      </c>
      <c r="L5682" t="s">
        <v>12</v>
      </c>
      <c r="M5682" t="s">
        <v>10</v>
      </c>
      <c r="N5682">
        <v>35.5</v>
      </c>
      <c r="O5682" t="s">
        <v>13</v>
      </c>
      <c r="P5682" t="s">
        <v>13</v>
      </c>
      <c r="AA5682" t="s">
        <v>21</v>
      </c>
      <c r="AB5682" t="s">
        <v>13</v>
      </c>
      <c r="AC5682" t="s">
        <v>16</v>
      </c>
      <c r="AD5682">
        <v>20.100000000000001</v>
      </c>
      <c r="AE5682">
        <v>39.799999999999997</v>
      </c>
      <c r="AF5682">
        <v>0</v>
      </c>
      <c r="AG5682">
        <v>0</v>
      </c>
      <c r="AH5682">
        <v>71</v>
      </c>
      <c r="AI5682">
        <v>110.8</v>
      </c>
      <c r="AJ5682" t="s">
        <v>68</v>
      </c>
      <c r="AM5682" t="str">
        <f t="shared" si="264"/>
        <v>Joined</v>
      </c>
      <c r="AN5682" t="str">
        <f t="shared" si="265"/>
        <v>No</v>
      </c>
      <c r="AO5682" t="str" cm="1">
        <f t="array" ref="AO5682">_xlfn.IFS($C5682&lt;36,"Youth", $C5682&lt;66, "Middle_age", $C5682&gt;65, "Old")</f>
        <v>Middle_age</v>
      </c>
      <c r="AP5682" t="str">
        <f t="shared" si="266"/>
        <v>1 năm</v>
      </c>
    </row>
    <row r="5683" spans="1:42" x14ac:dyDescent="0.35">
      <c r="A5683" t="s">
        <v>6839</v>
      </c>
      <c r="B5683" t="s">
        <v>9</v>
      </c>
      <c r="C5683">
        <v>52</v>
      </c>
      <c r="D5683" t="s">
        <v>13</v>
      </c>
      <c r="E5683">
        <v>0</v>
      </c>
      <c r="F5683" t="s">
        <v>3532</v>
      </c>
      <c r="G5683">
        <v>92548</v>
      </c>
      <c r="H5683">
        <v>33.761893999999998</v>
      </c>
      <c r="I5683">
        <v>-117.120868</v>
      </c>
      <c r="J5683">
        <v>0</v>
      </c>
      <c r="K5683" s="1">
        <v>15</v>
      </c>
      <c r="L5683" t="s">
        <v>12</v>
      </c>
      <c r="M5683" t="s">
        <v>10</v>
      </c>
      <c r="N5683">
        <v>40.97</v>
      </c>
      <c r="O5683" t="s">
        <v>10</v>
      </c>
      <c r="P5683" t="s">
        <v>13</v>
      </c>
      <c r="AA5683" t="s">
        <v>43</v>
      </c>
      <c r="AB5683" t="s">
        <v>13</v>
      </c>
      <c r="AC5683" t="s">
        <v>26</v>
      </c>
      <c r="AD5683">
        <v>25.05</v>
      </c>
      <c r="AE5683">
        <v>369.1</v>
      </c>
      <c r="AF5683">
        <v>0</v>
      </c>
      <c r="AG5683">
        <v>0</v>
      </c>
      <c r="AH5683">
        <v>614.54999999999995</v>
      </c>
      <c r="AI5683">
        <v>983.65</v>
      </c>
      <c r="AJ5683" t="s">
        <v>17</v>
      </c>
      <c r="AM5683" t="str">
        <f t="shared" si="264"/>
        <v>Stayed</v>
      </c>
      <c r="AN5683" t="str">
        <f t="shared" si="265"/>
        <v>No</v>
      </c>
      <c r="AO5683" t="str" cm="1">
        <f t="array" ref="AO5683">_xlfn.IFS($C5683&lt;36,"Youth", $C5683&lt;66, "Middle_age", $C5683&gt;65, "Old")</f>
        <v>Middle_age</v>
      </c>
      <c r="AP5683" t="str">
        <f t="shared" si="266"/>
        <v>2 năm</v>
      </c>
    </row>
    <row r="5684" spans="1:42" x14ac:dyDescent="0.35">
      <c r="A5684" t="s">
        <v>6840</v>
      </c>
      <c r="B5684" t="s">
        <v>9</v>
      </c>
      <c r="C5684">
        <v>43</v>
      </c>
      <c r="D5684" t="s">
        <v>10</v>
      </c>
      <c r="E5684">
        <v>0</v>
      </c>
      <c r="F5684" t="s">
        <v>389</v>
      </c>
      <c r="G5684">
        <v>95010</v>
      </c>
      <c r="H5684">
        <v>36.977024999999998</v>
      </c>
      <c r="I5684">
        <v>-121.95286400000001</v>
      </c>
      <c r="J5684">
        <v>1</v>
      </c>
      <c r="K5684" s="1">
        <v>53</v>
      </c>
      <c r="L5684" t="s">
        <v>12</v>
      </c>
      <c r="M5684" t="s">
        <v>10</v>
      </c>
      <c r="N5684">
        <v>6.68</v>
      </c>
      <c r="O5684" t="s">
        <v>13</v>
      </c>
      <c r="P5684" t="s">
        <v>10</v>
      </c>
      <c r="Q5684" t="s">
        <v>25</v>
      </c>
      <c r="R5684">
        <v>25</v>
      </c>
      <c r="S5684" t="s">
        <v>10</v>
      </c>
      <c r="T5684" t="s">
        <v>10</v>
      </c>
      <c r="U5684" t="s">
        <v>10</v>
      </c>
      <c r="V5684" t="s">
        <v>10</v>
      </c>
      <c r="W5684" t="s">
        <v>10</v>
      </c>
      <c r="X5684" t="s">
        <v>10</v>
      </c>
      <c r="Y5684" t="s">
        <v>10</v>
      </c>
      <c r="Z5684" t="s">
        <v>10</v>
      </c>
      <c r="AA5684" t="s">
        <v>15</v>
      </c>
      <c r="AB5684" t="s">
        <v>13</v>
      </c>
      <c r="AC5684" t="s">
        <v>26</v>
      </c>
      <c r="AD5684">
        <v>110.5</v>
      </c>
      <c r="AE5684">
        <v>5835.5</v>
      </c>
      <c r="AF5684">
        <v>0</v>
      </c>
      <c r="AG5684">
        <v>0</v>
      </c>
      <c r="AH5684">
        <v>354.04</v>
      </c>
      <c r="AI5684">
        <v>6189.54</v>
      </c>
      <c r="AJ5684" t="s">
        <v>17</v>
      </c>
      <c r="AM5684" t="str">
        <f t="shared" si="264"/>
        <v>VIP</v>
      </c>
      <c r="AN5684" t="str">
        <f t="shared" si="265"/>
        <v>No</v>
      </c>
      <c r="AO5684" t="str" cm="1">
        <f t="array" ref="AO5684">_xlfn.IFS($C5684&lt;36,"Youth", $C5684&lt;66, "Middle_age", $C5684&gt;65, "Old")</f>
        <v>Middle_age</v>
      </c>
      <c r="AP5684" t="str">
        <f t="shared" si="266"/>
        <v>5 năm</v>
      </c>
    </row>
    <row r="5685" spans="1:42" x14ac:dyDescent="0.35">
      <c r="A5685" t="s">
        <v>6841</v>
      </c>
      <c r="B5685" t="s">
        <v>19</v>
      </c>
      <c r="C5685">
        <v>38</v>
      </c>
      <c r="D5685" t="s">
        <v>13</v>
      </c>
      <c r="E5685">
        <v>0</v>
      </c>
      <c r="F5685" t="s">
        <v>105</v>
      </c>
      <c r="G5685">
        <v>90027</v>
      </c>
      <c r="H5685">
        <v>34.127194000000003</v>
      </c>
      <c r="I5685">
        <v>-118.295647</v>
      </c>
      <c r="J5685">
        <v>0</v>
      </c>
      <c r="K5685" s="1">
        <v>14</v>
      </c>
      <c r="L5685" t="s">
        <v>32</v>
      </c>
      <c r="M5685" t="s">
        <v>13</v>
      </c>
      <c r="P5685" t="s">
        <v>10</v>
      </c>
      <c r="Q5685" t="s">
        <v>14</v>
      </c>
      <c r="R5685">
        <v>6</v>
      </c>
      <c r="S5685" t="s">
        <v>13</v>
      </c>
      <c r="T5685" t="s">
        <v>13</v>
      </c>
      <c r="U5685" t="s">
        <v>10</v>
      </c>
      <c r="V5685" t="s">
        <v>13</v>
      </c>
      <c r="W5685" t="s">
        <v>10</v>
      </c>
      <c r="X5685" t="s">
        <v>10</v>
      </c>
      <c r="Y5685" t="s">
        <v>10</v>
      </c>
      <c r="Z5685" t="s">
        <v>13</v>
      </c>
      <c r="AA5685" t="s">
        <v>21</v>
      </c>
      <c r="AB5685" t="s">
        <v>10</v>
      </c>
      <c r="AC5685" t="s">
        <v>26</v>
      </c>
      <c r="AD5685">
        <v>50.75</v>
      </c>
      <c r="AE5685">
        <v>712.75</v>
      </c>
      <c r="AF5685">
        <v>0</v>
      </c>
      <c r="AG5685">
        <v>10</v>
      </c>
      <c r="AH5685">
        <v>0</v>
      </c>
      <c r="AI5685">
        <v>722.75</v>
      </c>
      <c r="AJ5685" t="s">
        <v>27</v>
      </c>
      <c r="AK5685" t="s">
        <v>28</v>
      </c>
      <c r="AL5685" t="s">
        <v>29</v>
      </c>
      <c r="AM5685" t="str">
        <f t="shared" si="264"/>
        <v>Churned</v>
      </c>
      <c r="AN5685" t="str">
        <f t="shared" si="265"/>
        <v>No</v>
      </c>
      <c r="AO5685" t="str" cm="1">
        <f t="array" ref="AO5685">_xlfn.IFS($C5685&lt;36,"Youth", $C5685&lt;66, "Middle_age", $C5685&gt;65, "Old")</f>
        <v>Middle_age</v>
      </c>
      <c r="AP5685" t="str">
        <f t="shared" si="266"/>
        <v>2 năm</v>
      </c>
    </row>
    <row r="5686" spans="1:42" x14ac:dyDescent="0.35">
      <c r="A5686" t="s">
        <v>6842</v>
      </c>
      <c r="B5686" t="s">
        <v>9</v>
      </c>
      <c r="C5686">
        <v>30</v>
      </c>
      <c r="D5686" t="s">
        <v>10</v>
      </c>
      <c r="E5686">
        <v>2</v>
      </c>
      <c r="F5686" t="s">
        <v>5453</v>
      </c>
      <c r="G5686">
        <v>92861</v>
      </c>
      <c r="H5686">
        <v>33.817473</v>
      </c>
      <c r="I5686">
        <v>-117.810462</v>
      </c>
      <c r="J5686">
        <v>1</v>
      </c>
      <c r="K5686" s="1">
        <v>35</v>
      </c>
      <c r="L5686" t="s">
        <v>99</v>
      </c>
      <c r="M5686" t="s">
        <v>10</v>
      </c>
      <c r="N5686">
        <v>18.29</v>
      </c>
      <c r="O5686" t="s">
        <v>13</v>
      </c>
      <c r="P5686" t="s">
        <v>13</v>
      </c>
      <c r="AA5686" t="s">
        <v>15</v>
      </c>
      <c r="AB5686" t="s">
        <v>13</v>
      </c>
      <c r="AC5686" t="s">
        <v>16</v>
      </c>
      <c r="AD5686">
        <v>19.649999999999999</v>
      </c>
      <c r="AE5686">
        <v>708.8</v>
      </c>
      <c r="AF5686">
        <v>0</v>
      </c>
      <c r="AG5686">
        <v>0</v>
      </c>
      <c r="AH5686">
        <v>640.15</v>
      </c>
      <c r="AI5686">
        <v>1348.95</v>
      </c>
      <c r="AJ5686" t="s">
        <v>17</v>
      </c>
      <c r="AM5686" t="str">
        <f t="shared" si="264"/>
        <v>Stayed</v>
      </c>
      <c r="AN5686" t="str">
        <f t="shared" si="265"/>
        <v>Yes</v>
      </c>
      <c r="AO5686" t="str" cm="1">
        <f t="array" ref="AO5686">_xlfn.IFS($C5686&lt;36,"Youth", $C5686&lt;66, "Middle_age", $C5686&gt;65, "Old")</f>
        <v>Youth</v>
      </c>
      <c r="AP5686" t="str">
        <f t="shared" si="266"/>
        <v>3 năm</v>
      </c>
    </row>
    <row r="5687" spans="1:42" x14ac:dyDescent="0.35">
      <c r="A5687" t="s">
        <v>6843</v>
      </c>
      <c r="B5687" t="s">
        <v>19</v>
      </c>
      <c r="C5687">
        <v>75</v>
      </c>
      <c r="D5687" t="s">
        <v>13</v>
      </c>
      <c r="E5687">
        <v>0</v>
      </c>
      <c r="F5687" t="s">
        <v>2835</v>
      </c>
      <c r="G5687">
        <v>91108</v>
      </c>
      <c r="H5687">
        <v>34.122670999999997</v>
      </c>
      <c r="I5687">
        <v>-118.112911</v>
      </c>
      <c r="J5687">
        <v>0</v>
      </c>
      <c r="K5687" s="1">
        <v>15</v>
      </c>
      <c r="L5687" t="s">
        <v>12</v>
      </c>
      <c r="M5687" t="s">
        <v>10</v>
      </c>
      <c r="N5687">
        <v>12.08</v>
      </c>
      <c r="O5687" t="s">
        <v>10</v>
      </c>
      <c r="P5687" t="s">
        <v>10</v>
      </c>
      <c r="Q5687" t="s">
        <v>25</v>
      </c>
      <c r="R5687">
        <v>5</v>
      </c>
      <c r="S5687" t="s">
        <v>13</v>
      </c>
      <c r="T5687" t="s">
        <v>10</v>
      </c>
      <c r="U5687" t="s">
        <v>13</v>
      </c>
      <c r="V5687" t="s">
        <v>13</v>
      </c>
      <c r="W5687" t="s">
        <v>13</v>
      </c>
      <c r="X5687" t="s">
        <v>13</v>
      </c>
      <c r="Y5687" t="s">
        <v>13</v>
      </c>
      <c r="Z5687" t="s">
        <v>10</v>
      </c>
      <c r="AA5687" t="s">
        <v>21</v>
      </c>
      <c r="AB5687" t="s">
        <v>10</v>
      </c>
      <c r="AC5687" t="s">
        <v>26</v>
      </c>
      <c r="AD5687">
        <v>80.2</v>
      </c>
      <c r="AE5687">
        <v>1217.25</v>
      </c>
      <c r="AF5687">
        <v>0</v>
      </c>
      <c r="AG5687">
        <v>0</v>
      </c>
      <c r="AH5687">
        <v>181.2</v>
      </c>
      <c r="AI5687">
        <v>1398.45</v>
      </c>
      <c r="AJ5687" t="s">
        <v>27</v>
      </c>
      <c r="AK5687" t="s">
        <v>28</v>
      </c>
      <c r="AL5687" t="s">
        <v>173</v>
      </c>
      <c r="AM5687" t="str">
        <f t="shared" si="264"/>
        <v>Churned</v>
      </c>
      <c r="AN5687" t="str">
        <f t="shared" si="265"/>
        <v>No</v>
      </c>
      <c r="AO5687" t="str" cm="1">
        <f t="array" ref="AO5687">_xlfn.IFS($C5687&lt;36,"Youth", $C5687&lt;66, "Middle_age", $C5687&gt;65, "Old")</f>
        <v>Old</v>
      </c>
      <c r="AP5687" t="str">
        <f t="shared" si="266"/>
        <v>2 năm</v>
      </c>
    </row>
    <row r="5688" spans="1:42" x14ac:dyDescent="0.35">
      <c r="A5688" t="s">
        <v>6844</v>
      </c>
      <c r="B5688" t="s">
        <v>9</v>
      </c>
      <c r="C5688">
        <v>65</v>
      </c>
      <c r="D5688" t="s">
        <v>13</v>
      </c>
      <c r="E5688">
        <v>0</v>
      </c>
      <c r="F5688" t="s">
        <v>105</v>
      </c>
      <c r="G5688">
        <v>90059</v>
      </c>
      <c r="H5688">
        <v>33.927253999999998</v>
      </c>
      <c r="I5688">
        <v>-118.249826</v>
      </c>
      <c r="J5688">
        <v>0</v>
      </c>
      <c r="K5688" s="1">
        <v>43</v>
      </c>
      <c r="L5688" t="s">
        <v>46</v>
      </c>
      <c r="M5688" t="s">
        <v>10</v>
      </c>
      <c r="N5688">
        <v>12.58</v>
      </c>
      <c r="O5688" t="s">
        <v>10</v>
      </c>
      <c r="P5688" t="s">
        <v>10</v>
      </c>
      <c r="Q5688" t="s">
        <v>25</v>
      </c>
      <c r="R5688">
        <v>26</v>
      </c>
      <c r="S5688" t="s">
        <v>13</v>
      </c>
      <c r="T5688" t="s">
        <v>10</v>
      </c>
      <c r="U5688" t="s">
        <v>13</v>
      </c>
      <c r="V5688" t="s">
        <v>13</v>
      </c>
      <c r="W5688" t="s">
        <v>10</v>
      </c>
      <c r="X5688" t="s">
        <v>13</v>
      </c>
      <c r="Y5688" t="s">
        <v>13</v>
      </c>
      <c r="Z5688" t="s">
        <v>10</v>
      </c>
      <c r="AA5688" t="s">
        <v>15</v>
      </c>
      <c r="AB5688" t="s">
        <v>10</v>
      </c>
      <c r="AC5688" t="s">
        <v>26</v>
      </c>
      <c r="AD5688">
        <v>90.25</v>
      </c>
      <c r="AE5688">
        <v>3838.75</v>
      </c>
      <c r="AF5688">
        <v>0</v>
      </c>
      <c r="AG5688">
        <v>0</v>
      </c>
      <c r="AH5688">
        <v>540.94000000000005</v>
      </c>
      <c r="AI5688">
        <v>4379.6899999999996</v>
      </c>
      <c r="AJ5688" t="s">
        <v>17</v>
      </c>
      <c r="AM5688" t="str">
        <f t="shared" si="264"/>
        <v>VIP</v>
      </c>
      <c r="AN5688" t="str">
        <f t="shared" si="265"/>
        <v>No</v>
      </c>
      <c r="AO5688" t="str" cm="1">
        <f t="array" ref="AO5688">_xlfn.IFS($C5688&lt;36,"Youth", $C5688&lt;66, "Middle_age", $C5688&gt;65, "Old")</f>
        <v>Middle_age</v>
      </c>
      <c r="AP5688" t="str">
        <f t="shared" si="266"/>
        <v>4 năm</v>
      </c>
    </row>
    <row r="5689" spans="1:42" x14ac:dyDescent="0.35">
      <c r="A5689" t="s">
        <v>6845</v>
      </c>
      <c r="B5689" t="s">
        <v>9</v>
      </c>
      <c r="C5689">
        <v>53</v>
      </c>
      <c r="D5689" t="s">
        <v>10</v>
      </c>
      <c r="E5689">
        <v>1</v>
      </c>
      <c r="F5689" t="s">
        <v>279</v>
      </c>
      <c r="G5689">
        <v>92844</v>
      </c>
      <c r="H5689">
        <v>33.766475999999997</v>
      </c>
      <c r="I5689">
        <v>-117.969795</v>
      </c>
      <c r="J5689">
        <v>1</v>
      </c>
      <c r="K5689" s="1">
        <v>72</v>
      </c>
      <c r="L5689" t="s">
        <v>42</v>
      </c>
      <c r="M5689" t="s">
        <v>10</v>
      </c>
      <c r="N5689">
        <v>36.82</v>
      </c>
      <c r="O5689" t="s">
        <v>10</v>
      </c>
      <c r="P5689" t="s">
        <v>10</v>
      </c>
      <c r="Q5689" t="s">
        <v>25</v>
      </c>
      <c r="R5689">
        <v>10</v>
      </c>
      <c r="S5689" t="s">
        <v>10</v>
      </c>
      <c r="T5689" t="s">
        <v>10</v>
      </c>
      <c r="U5689" t="s">
        <v>10</v>
      </c>
      <c r="V5689" t="s">
        <v>10</v>
      </c>
      <c r="W5689" t="s">
        <v>10</v>
      </c>
      <c r="X5689" t="s">
        <v>10</v>
      </c>
      <c r="Y5689" t="s">
        <v>10</v>
      </c>
      <c r="Z5689" t="s">
        <v>10</v>
      </c>
      <c r="AA5689" t="s">
        <v>43</v>
      </c>
      <c r="AB5689" t="s">
        <v>10</v>
      </c>
      <c r="AC5689" t="s">
        <v>26</v>
      </c>
      <c r="AD5689">
        <v>115.5</v>
      </c>
      <c r="AE5689">
        <v>8425.15</v>
      </c>
      <c r="AF5689">
        <v>42.29</v>
      </c>
      <c r="AG5689">
        <v>0</v>
      </c>
      <c r="AH5689">
        <v>2651.04</v>
      </c>
      <c r="AI5689">
        <v>11033.9</v>
      </c>
      <c r="AJ5689" t="s">
        <v>17</v>
      </c>
      <c r="AM5689" t="str">
        <f t="shared" si="264"/>
        <v>VIP</v>
      </c>
      <c r="AN5689" t="str">
        <f t="shared" si="265"/>
        <v>Yes</v>
      </c>
      <c r="AO5689" t="str" cm="1">
        <f t="array" ref="AO5689">_xlfn.IFS($C5689&lt;36,"Youth", $C5689&lt;66, "Middle_age", $C5689&gt;65, "Old")</f>
        <v>Middle_age</v>
      </c>
      <c r="AP5689" t="str">
        <f t="shared" si="266"/>
        <v>6 năm</v>
      </c>
    </row>
    <row r="5690" spans="1:42" x14ac:dyDescent="0.35">
      <c r="A5690" t="s">
        <v>6846</v>
      </c>
      <c r="B5690" t="s">
        <v>19</v>
      </c>
      <c r="C5690">
        <v>70</v>
      </c>
      <c r="D5690" t="s">
        <v>13</v>
      </c>
      <c r="E5690">
        <v>0</v>
      </c>
      <c r="F5690" t="s">
        <v>20</v>
      </c>
      <c r="G5690">
        <v>91203</v>
      </c>
      <c r="H5690">
        <v>34.153337999999998</v>
      </c>
      <c r="I5690">
        <v>-118.262974</v>
      </c>
      <c r="J5690">
        <v>0</v>
      </c>
      <c r="K5690" s="1">
        <v>55</v>
      </c>
      <c r="L5690" t="s">
        <v>12</v>
      </c>
      <c r="M5690" t="s">
        <v>10</v>
      </c>
      <c r="N5690">
        <v>29.3</v>
      </c>
      <c r="O5690" t="s">
        <v>10</v>
      </c>
      <c r="P5690" t="s">
        <v>10</v>
      </c>
      <c r="Q5690" t="s">
        <v>25</v>
      </c>
      <c r="R5690">
        <v>10</v>
      </c>
      <c r="S5690" t="s">
        <v>10</v>
      </c>
      <c r="T5690" t="s">
        <v>10</v>
      </c>
      <c r="U5690" t="s">
        <v>10</v>
      </c>
      <c r="V5690" t="s">
        <v>10</v>
      </c>
      <c r="W5690" t="s">
        <v>10</v>
      </c>
      <c r="X5690" t="s">
        <v>10</v>
      </c>
      <c r="Y5690" t="s">
        <v>13</v>
      </c>
      <c r="Z5690" t="s">
        <v>10</v>
      </c>
      <c r="AA5690" t="s">
        <v>21</v>
      </c>
      <c r="AB5690" t="s">
        <v>10</v>
      </c>
      <c r="AC5690" t="s">
        <v>26</v>
      </c>
      <c r="AD5690">
        <v>116.5</v>
      </c>
      <c r="AE5690">
        <v>6382.55</v>
      </c>
      <c r="AF5690">
        <v>0</v>
      </c>
      <c r="AG5690">
        <v>0</v>
      </c>
      <c r="AH5690">
        <v>1611.5</v>
      </c>
      <c r="AI5690">
        <v>7994.05</v>
      </c>
      <c r="AJ5690" t="s">
        <v>17</v>
      </c>
      <c r="AM5690" t="str">
        <f t="shared" si="264"/>
        <v>VIP</v>
      </c>
      <c r="AN5690" t="str">
        <f t="shared" si="265"/>
        <v>No</v>
      </c>
      <c r="AO5690" t="str" cm="1">
        <f t="array" ref="AO5690">_xlfn.IFS($C5690&lt;36,"Youth", $C5690&lt;66, "Middle_age", $C5690&gt;65, "Old")</f>
        <v>Old</v>
      </c>
      <c r="AP5690" t="str">
        <f t="shared" si="266"/>
        <v>5 năm</v>
      </c>
    </row>
    <row r="5691" spans="1:42" x14ac:dyDescent="0.35">
      <c r="A5691" t="s">
        <v>6847</v>
      </c>
      <c r="B5691" t="s">
        <v>9</v>
      </c>
      <c r="C5691">
        <v>73</v>
      </c>
      <c r="D5691" t="s">
        <v>10</v>
      </c>
      <c r="E5691">
        <v>0</v>
      </c>
      <c r="F5691" t="s">
        <v>479</v>
      </c>
      <c r="G5691">
        <v>95932</v>
      </c>
      <c r="H5691">
        <v>39.273096000000002</v>
      </c>
      <c r="I5691">
        <v>-122.050763</v>
      </c>
      <c r="J5691">
        <v>0</v>
      </c>
      <c r="K5691" s="1">
        <v>66</v>
      </c>
      <c r="L5691" t="s">
        <v>12</v>
      </c>
      <c r="M5691" t="s">
        <v>10</v>
      </c>
      <c r="N5691">
        <v>44.01</v>
      </c>
      <c r="O5691" t="s">
        <v>10</v>
      </c>
      <c r="P5691" t="s">
        <v>10</v>
      </c>
      <c r="Q5691" t="s">
        <v>14</v>
      </c>
      <c r="R5691">
        <v>17</v>
      </c>
      <c r="S5691" t="s">
        <v>13</v>
      </c>
      <c r="T5691" t="s">
        <v>10</v>
      </c>
      <c r="U5691" t="s">
        <v>10</v>
      </c>
      <c r="V5691" t="s">
        <v>13</v>
      </c>
      <c r="W5691" t="s">
        <v>10</v>
      </c>
      <c r="X5691" t="s">
        <v>13</v>
      </c>
      <c r="Y5691" t="s">
        <v>13</v>
      </c>
      <c r="Z5691" t="s">
        <v>10</v>
      </c>
      <c r="AA5691" t="s">
        <v>15</v>
      </c>
      <c r="AB5691" t="s">
        <v>10</v>
      </c>
      <c r="AC5691" t="s">
        <v>26</v>
      </c>
      <c r="AD5691">
        <v>70.849999999999994</v>
      </c>
      <c r="AE5691">
        <v>4738.8500000000004</v>
      </c>
      <c r="AF5691">
        <v>0</v>
      </c>
      <c r="AG5691">
        <v>0</v>
      </c>
      <c r="AH5691">
        <v>2904.66</v>
      </c>
      <c r="AI5691">
        <v>7643.51</v>
      </c>
      <c r="AJ5691" t="s">
        <v>17</v>
      </c>
      <c r="AM5691" t="str">
        <f t="shared" si="264"/>
        <v>VIP</v>
      </c>
      <c r="AN5691" t="str">
        <f t="shared" si="265"/>
        <v>No</v>
      </c>
      <c r="AO5691" t="str" cm="1">
        <f t="array" ref="AO5691">_xlfn.IFS($C5691&lt;36,"Youth", $C5691&lt;66, "Middle_age", $C5691&gt;65, "Old")</f>
        <v>Old</v>
      </c>
      <c r="AP5691" t="str">
        <f t="shared" si="266"/>
        <v>6 năm</v>
      </c>
    </row>
    <row r="5692" spans="1:42" x14ac:dyDescent="0.35">
      <c r="A5692" t="s">
        <v>6848</v>
      </c>
      <c r="B5692" t="s">
        <v>9</v>
      </c>
      <c r="C5692">
        <v>77</v>
      </c>
      <c r="D5692" t="s">
        <v>13</v>
      </c>
      <c r="E5692">
        <v>0</v>
      </c>
      <c r="F5692" t="s">
        <v>121</v>
      </c>
      <c r="G5692">
        <v>92130</v>
      </c>
      <c r="H5692">
        <v>32.957194999999999</v>
      </c>
      <c r="I5692">
        <v>-117.20254199999999</v>
      </c>
      <c r="J5692">
        <v>0</v>
      </c>
      <c r="K5692" s="1">
        <v>23</v>
      </c>
      <c r="L5692" t="s">
        <v>32</v>
      </c>
      <c r="M5692" t="s">
        <v>10</v>
      </c>
      <c r="N5692">
        <v>31.17</v>
      </c>
      <c r="O5692" t="s">
        <v>13</v>
      </c>
      <c r="P5692" t="s">
        <v>10</v>
      </c>
      <c r="Q5692" t="s">
        <v>25</v>
      </c>
      <c r="R5692">
        <v>23</v>
      </c>
      <c r="S5692" t="s">
        <v>13</v>
      </c>
      <c r="T5692" t="s">
        <v>10</v>
      </c>
      <c r="U5692" t="s">
        <v>13</v>
      </c>
      <c r="V5692" t="s">
        <v>13</v>
      </c>
      <c r="W5692" t="s">
        <v>10</v>
      </c>
      <c r="X5692" t="s">
        <v>10</v>
      </c>
      <c r="Y5692" t="s">
        <v>13</v>
      </c>
      <c r="Z5692" t="s">
        <v>10</v>
      </c>
      <c r="AA5692" t="s">
        <v>21</v>
      </c>
      <c r="AB5692" t="s">
        <v>10</v>
      </c>
      <c r="AC5692" t="s">
        <v>26</v>
      </c>
      <c r="AD5692">
        <v>94.75</v>
      </c>
      <c r="AE5692">
        <v>2293.6</v>
      </c>
      <c r="AF5692">
        <v>0</v>
      </c>
      <c r="AG5692">
        <v>0</v>
      </c>
      <c r="AH5692">
        <v>716.91</v>
      </c>
      <c r="AI5692">
        <v>3010.51</v>
      </c>
      <c r="AJ5692" t="s">
        <v>27</v>
      </c>
      <c r="AK5692" t="s">
        <v>28</v>
      </c>
      <c r="AL5692" t="s">
        <v>74</v>
      </c>
      <c r="AM5692" t="str">
        <f t="shared" si="264"/>
        <v>Churned</v>
      </c>
      <c r="AN5692" t="str">
        <f t="shared" si="265"/>
        <v>No</v>
      </c>
      <c r="AO5692" t="str" cm="1">
        <f t="array" ref="AO5692">_xlfn.IFS($C5692&lt;36,"Youth", $C5692&lt;66, "Middle_age", $C5692&gt;65, "Old")</f>
        <v>Old</v>
      </c>
      <c r="AP5692" t="str">
        <f t="shared" si="266"/>
        <v>2 năm</v>
      </c>
    </row>
    <row r="5693" spans="1:42" x14ac:dyDescent="0.35">
      <c r="A5693" t="s">
        <v>6849</v>
      </c>
      <c r="B5693" t="s">
        <v>9</v>
      </c>
      <c r="C5693">
        <v>62</v>
      </c>
      <c r="D5693" t="s">
        <v>10</v>
      </c>
      <c r="E5693">
        <v>0</v>
      </c>
      <c r="F5693" t="s">
        <v>3636</v>
      </c>
      <c r="G5693">
        <v>91302</v>
      </c>
      <c r="H5693">
        <v>34.130861000000003</v>
      </c>
      <c r="I5693">
        <v>-118.68346</v>
      </c>
      <c r="J5693">
        <v>5</v>
      </c>
      <c r="K5693" s="1">
        <v>40</v>
      </c>
      <c r="L5693" t="s">
        <v>12</v>
      </c>
      <c r="M5693" t="s">
        <v>10</v>
      </c>
      <c r="N5693">
        <v>48.29</v>
      </c>
      <c r="O5693" t="s">
        <v>10</v>
      </c>
      <c r="P5693" t="s">
        <v>10</v>
      </c>
      <c r="Q5693" t="s">
        <v>49</v>
      </c>
      <c r="R5693">
        <v>23</v>
      </c>
      <c r="S5693" t="s">
        <v>13</v>
      </c>
      <c r="T5693" t="s">
        <v>10</v>
      </c>
      <c r="U5693" t="s">
        <v>13</v>
      </c>
      <c r="V5693" t="s">
        <v>13</v>
      </c>
      <c r="W5693" t="s">
        <v>13</v>
      </c>
      <c r="X5693" t="s">
        <v>13</v>
      </c>
      <c r="Y5693" t="s">
        <v>13</v>
      </c>
      <c r="Z5693" t="s">
        <v>10</v>
      </c>
      <c r="AA5693" t="s">
        <v>21</v>
      </c>
      <c r="AB5693" t="s">
        <v>13</v>
      </c>
      <c r="AC5693" t="s">
        <v>16</v>
      </c>
      <c r="AD5693">
        <v>56.6</v>
      </c>
      <c r="AE5693">
        <v>2379.1</v>
      </c>
      <c r="AF5693">
        <v>0</v>
      </c>
      <c r="AG5693">
        <v>0</v>
      </c>
      <c r="AH5693">
        <v>1931.6</v>
      </c>
      <c r="AI5693">
        <v>4310.7</v>
      </c>
      <c r="AJ5693" t="s">
        <v>17</v>
      </c>
      <c r="AM5693" t="str">
        <f t="shared" si="264"/>
        <v>VIP</v>
      </c>
      <c r="AN5693" t="str">
        <f t="shared" si="265"/>
        <v>No</v>
      </c>
      <c r="AO5693" t="str" cm="1">
        <f t="array" ref="AO5693">_xlfn.IFS($C5693&lt;36,"Youth", $C5693&lt;66, "Middle_age", $C5693&gt;65, "Old")</f>
        <v>Middle_age</v>
      </c>
      <c r="AP5693" t="str">
        <f t="shared" si="266"/>
        <v>4 năm</v>
      </c>
    </row>
    <row r="5694" spans="1:42" x14ac:dyDescent="0.35">
      <c r="A5694" t="s">
        <v>6850</v>
      </c>
      <c r="B5694" t="s">
        <v>19</v>
      </c>
      <c r="C5694">
        <v>50</v>
      </c>
      <c r="D5694" t="s">
        <v>10</v>
      </c>
      <c r="E5694">
        <v>0</v>
      </c>
      <c r="F5694" t="s">
        <v>322</v>
      </c>
      <c r="G5694">
        <v>94601</v>
      </c>
      <c r="H5694">
        <v>37.776522999999997</v>
      </c>
      <c r="I5694">
        <v>-122.219268</v>
      </c>
      <c r="J5694">
        <v>1</v>
      </c>
      <c r="K5694" s="1">
        <v>42</v>
      </c>
      <c r="L5694" t="s">
        <v>46</v>
      </c>
      <c r="M5694" t="s">
        <v>10</v>
      </c>
      <c r="N5694">
        <v>34.65</v>
      </c>
      <c r="O5694" t="s">
        <v>10</v>
      </c>
      <c r="P5694" t="s">
        <v>10</v>
      </c>
      <c r="Q5694" t="s">
        <v>25</v>
      </c>
      <c r="R5694">
        <v>9</v>
      </c>
      <c r="S5694" t="s">
        <v>13</v>
      </c>
      <c r="T5694" t="s">
        <v>10</v>
      </c>
      <c r="U5694" t="s">
        <v>10</v>
      </c>
      <c r="V5694" t="s">
        <v>10</v>
      </c>
      <c r="W5694" t="s">
        <v>13</v>
      </c>
      <c r="X5694" t="s">
        <v>10</v>
      </c>
      <c r="Y5694" t="s">
        <v>10</v>
      </c>
      <c r="Z5694" t="s">
        <v>13</v>
      </c>
      <c r="AA5694" t="s">
        <v>21</v>
      </c>
      <c r="AB5694" t="s">
        <v>10</v>
      </c>
      <c r="AC5694" t="s">
        <v>26</v>
      </c>
      <c r="AD5694">
        <v>99.45</v>
      </c>
      <c r="AE5694">
        <v>4138.05</v>
      </c>
      <c r="AF5694">
        <v>30.46</v>
      </c>
      <c r="AG5694">
        <v>140</v>
      </c>
      <c r="AH5694">
        <v>1455.3</v>
      </c>
      <c r="AI5694">
        <v>5702.89</v>
      </c>
      <c r="AJ5694" t="s">
        <v>27</v>
      </c>
      <c r="AK5694" t="s">
        <v>33</v>
      </c>
      <c r="AL5694" t="s">
        <v>37</v>
      </c>
      <c r="AM5694" t="str">
        <f t="shared" si="264"/>
        <v>Churned</v>
      </c>
      <c r="AN5694" t="str">
        <f t="shared" si="265"/>
        <v>No</v>
      </c>
      <c r="AO5694" t="str" cm="1">
        <f t="array" ref="AO5694">_xlfn.IFS($C5694&lt;36,"Youth", $C5694&lt;66, "Middle_age", $C5694&gt;65, "Old")</f>
        <v>Middle_age</v>
      </c>
      <c r="AP5694" t="str">
        <f t="shared" si="266"/>
        <v>4 năm</v>
      </c>
    </row>
    <row r="5695" spans="1:42" x14ac:dyDescent="0.35">
      <c r="A5695" t="s">
        <v>6851</v>
      </c>
      <c r="B5695" t="s">
        <v>9</v>
      </c>
      <c r="C5695">
        <v>70</v>
      </c>
      <c r="D5695" t="s">
        <v>13</v>
      </c>
      <c r="E5695">
        <v>0</v>
      </c>
      <c r="F5695" t="s">
        <v>1471</v>
      </c>
      <c r="G5695">
        <v>91020</v>
      </c>
      <c r="H5695">
        <v>34.211199999999998</v>
      </c>
      <c r="I5695">
        <v>-118.230625</v>
      </c>
      <c r="J5695">
        <v>0</v>
      </c>
      <c r="K5695" s="1">
        <v>15</v>
      </c>
      <c r="L5695" t="s">
        <v>12</v>
      </c>
      <c r="M5695" t="s">
        <v>10</v>
      </c>
      <c r="N5695">
        <v>7.99</v>
      </c>
      <c r="O5695" t="s">
        <v>13</v>
      </c>
      <c r="P5695" t="s">
        <v>10</v>
      </c>
      <c r="Q5695" t="s">
        <v>25</v>
      </c>
      <c r="R5695">
        <v>27</v>
      </c>
      <c r="S5695" t="s">
        <v>13</v>
      </c>
      <c r="T5695" t="s">
        <v>10</v>
      </c>
      <c r="U5695" t="s">
        <v>13</v>
      </c>
      <c r="V5695" t="s">
        <v>13</v>
      </c>
      <c r="W5695" t="s">
        <v>13</v>
      </c>
      <c r="X5695" t="s">
        <v>13</v>
      </c>
      <c r="Y5695" t="s">
        <v>13</v>
      </c>
      <c r="Z5695" t="s">
        <v>10</v>
      </c>
      <c r="AA5695" t="s">
        <v>21</v>
      </c>
      <c r="AB5695" t="s">
        <v>10</v>
      </c>
      <c r="AC5695" t="s">
        <v>16</v>
      </c>
      <c r="AD5695">
        <v>75.3</v>
      </c>
      <c r="AE5695">
        <v>1147.45</v>
      </c>
      <c r="AF5695">
        <v>0</v>
      </c>
      <c r="AG5695">
        <v>0</v>
      </c>
      <c r="AH5695">
        <v>119.85</v>
      </c>
      <c r="AI5695">
        <v>1267.3</v>
      </c>
      <c r="AJ5695" t="s">
        <v>27</v>
      </c>
      <c r="AK5695" t="s">
        <v>28</v>
      </c>
      <c r="AL5695" t="s">
        <v>184</v>
      </c>
      <c r="AM5695" t="str">
        <f t="shared" si="264"/>
        <v>Churned</v>
      </c>
      <c r="AN5695" t="str">
        <f t="shared" si="265"/>
        <v>No</v>
      </c>
      <c r="AO5695" t="str" cm="1">
        <f t="array" ref="AO5695">_xlfn.IFS($C5695&lt;36,"Youth", $C5695&lt;66, "Middle_age", $C5695&gt;65, "Old")</f>
        <v>Old</v>
      </c>
      <c r="AP5695" t="str">
        <f t="shared" si="266"/>
        <v>2 năm</v>
      </c>
    </row>
    <row r="5696" spans="1:42" x14ac:dyDescent="0.35">
      <c r="A5696" t="s">
        <v>6852</v>
      </c>
      <c r="B5696" t="s">
        <v>19</v>
      </c>
      <c r="C5696">
        <v>62</v>
      </c>
      <c r="D5696" t="s">
        <v>13</v>
      </c>
      <c r="E5696">
        <v>0</v>
      </c>
      <c r="F5696" t="s">
        <v>2158</v>
      </c>
      <c r="G5696">
        <v>92070</v>
      </c>
      <c r="H5696">
        <v>33.174725000000002</v>
      </c>
      <c r="I5696">
        <v>-116.743329</v>
      </c>
      <c r="J5696">
        <v>0</v>
      </c>
      <c r="K5696" s="1">
        <v>22</v>
      </c>
      <c r="L5696" t="s">
        <v>12</v>
      </c>
      <c r="M5696" t="s">
        <v>10</v>
      </c>
      <c r="N5696">
        <v>20.46</v>
      </c>
      <c r="O5696" t="s">
        <v>13</v>
      </c>
      <c r="P5696" t="s">
        <v>13</v>
      </c>
      <c r="AA5696" t="s">
        <v>15</v>
      </c>
      <c r="AB5696" t="s">
        <v>13</v>
      </c>
      <c r="AC5696" t="s">
        <v>16</v>
      </c>
      <c r="AD5696">
        <v>19.600000000000001</v>
      </c>
      <c r="AE5696">
        <v>422.5</v>
      </c>
      <c r="AF5696">
        <v>0</v>
      </c>
      <c r="AG5696">
        <v>0</v>
      </c>
      <c r="AH5696">
        <v>450.12</v>
      </c>
      <c r="AI5696">
        <v>872.62</v>
      </c>
      <c r="AJ5696" t="s">
        <v>17</v>
      </c>
      <c r="AM5696" t="str">
        <f t="shared" si="264"/>
        <v>Stayed</v>
      </c>
      <c r="AN5696" t="str">
        <f t="shared" si="265"/>
        <v>No</v>
      </c>
      <c r="AO5696" t="str" cm="1">
        <f t="array" ref="AO5696">_xlfn.IFS($C5696&lt;36,"Youth", $C5696&lt;66, "Middle_age", $C5696&gt;65, "Old")</f>
        <v>Middle_age</v>
      </c>
      <c r="AP5696" t="str">
        <f t="shared" si="266"/>
        <v>2 năm</v>
      </c>
    </row>
    <row r="5697" spans="1:42" x14ac:dyDescent="0.35">
      <c r="A5697" t="s">
        <v>6853</v>
      </c>
      <c r="B5697" t="s">
        <v>9</v>
      </c>
      <c r="C5697">
        <v>72</v>
      </c>
      <c r="D5697" t="s">
        <v>10</v>
      </c>
      <c r="E5697">
        <v>0</v>
      </c>
      <c r="F5697" t="s">
        <v>1165</v>
      </c>
      <c r="G5697">
        <v>92882</v>
      </c>
      <c r="H5697">
        <v>33.819384999999997</v>
      </c>
      <c r="I5697">
        <v>-117.600213</v>
      </c>
      <c r="J5697">
        <v>7</v>
      </c>
      <c r="K5697" s="1">
        <v>56</v>
      </c>
      <c r="L5697" t="s">
        <v>46</v>
      </c>
      <c r="M5697" t="s">
        <v>10</v>
      </c>
      <c r="N5697">
        <v>27.56</v>
      </c>
      <c r="O5697" t="s">
        <v>10</v>
      </c>
      <c r="P5697" t="s">
        <v>10</v>
      </c>
      <c r="Q5697" t="s">
        <v>25</v>
      </c>
      <c r="R5697">
        <v>29</v>
      </c>
      <c r="S5697" t="s">
        <v>13</v>
      </c>
      <c r="T5697" t="s">
        <v>13</v>
      </c>
      <c r="U5697" t="s">
        <v>13</v>
      </c>
      <c r="V5697" t="s">
        <v>10</v>
      </c>
      <c r="W5697" t="s">
        <v>13</v>
      </c>
      <c r="X5697" t="s">
        <v>13</v>
      </c>
      <c r="Y5697" t="s">
        <v>13</v>
      </c>
      <c r="Z5697" t="s">
        <v>13</v>
      </c>
      <c r="AA5697" t="s">
        <v>21</v>
      </c>
      <c r="AB5697" t="s">
        <v>10</v>
      </c>
      <c r="AC5697" t="s">
        <v>26</v>
      </c>
      <c r="AD5697">
        <v>76.849999999999994</v>
      </c>
      <c r="AE5697">
        <v>4275.75</v>
      </c>
      <c r="AF5697">
        <v>0</v>
      </c>
      <c r="AG5697">
        <v>120</v>
      </c>
      <c r="AH5697">
        <v>1543.36</v>
      </c>
      <c r="AI5697">
        <v>5939.11</v>
      </c>
      <c r="AJ5697" t="s">
        <v>17</v>
      </c>
      <c r="AM5697" t="str">
        <f t="shared" si="264"/>
        <v>VIP</v>
      </c>
      <c r="AN5697" t="str">
        <f t="shared" si="265"/>
        <v>No</v>
      </c>
      <c r="AO5697" t="str" cm="1">
        <f t="array" ref="AO5697">_xlfn.IFS($C5697&lt;36,"Youth", $C5697&lt;66, "Middle_age", $C5697&gt;65, "Old")</f>
        <v>Old</v>
      </c>
      <c r="AP5697" t="str">
        <f t="shared" si="266"/>
        <v>5 năm</v>
      </c>
    </row>
    <row r="5698" spans="1:42" x14ac:dyDescent="0.35">
      <c r="A5698" t="s">
        <v>6854</v>
      </c>
      <c r="B5698" t="s">
        <v>9</v>
      </c>
      <c r="C5698">
        <v>66</v>
      </c>
      <c r="D5698" t="s">
        <v>13</v>
      </c>
      <c r="E5698">
        <v>0</v>
      </c>
      <c r="F5698" t="s">
        <v>2169</v>
      </c>
      <c r="G5698">
        <v>95641</v>
      </c>
      <c r="H5698">
        <v>38.154823</v>
      </c>
      <c r="I5698">
        <v>-121.601358</v>
      </c>
      <c r="J5698">
        <v>0</v>
      </c>
      <c r="K5698" s="1">
        <v>72</v>
      </c>
      <c r="L5698" t="s">
        <v>12</v>
      </c>
      <c r="M5698" t="s">
        <v>10</v>
      </c>
      <c r="N5698">
        <v>31.31</v>
      </c>
      <c r="O5698" t="s">
        <v>10</v>
      </c>
      <c r="P5698" t="s">
        <v>10</v>
      </c>
      <c r="Q5698" t="s">
        <v>25</v>
      </c>
      <c r="R5698">
        <v>18</v>
      </c>
      <c r="S5698" t="s">
        <v>10</v>
      </c>
      <c r="T5698" t="s">
        <v>10</v>
      </c>
      <c r="U5698" t="s">
        <v>10</v>
      </c>
      <c r="V5698" t="s">
        <v>10</v>
      </c>
      <c r="W5698" t="s">
        <v>13</v>
      </c>
      <c r="X5698" t="s">
        <v>10</v>
      </c>
      <c r="Y5698" t="s">
        <v>10</v>
      </c>
      <c r="Z5698" t="s">
        <v>10</v>
      </c>
      <c r="AA5698" t="s">
        <v>43</v>
      </c>
      <c r="AB5698" t="s">
        <v>10</v>
      </c>
      <c r="AC5698" t="s">
        <v>26</v>
      </c>
      <c r="AD5698">
        <v>107.4</v>
      </c>
      <c r="AE5698">
        <v>7748.75</v>
      </c>
      <c r="AF5698">
        <v>0</v>
      </c>
      <c r="AG5698">
        <v>0</v>
      </c>
      <c r="AH5698">
        <v>2254.3200000000002</v>
      </c>
      <c r="AI5698">
        <v>10003.07</v>
      </c>
      <c r="AJ5698" t="s">
        <v>17</v>
      </c>
      <c r="AM5698" t="str">
        <f t="shared" si="264"/>
        <v>VIP</v>
      </c>
      <c r="AN5698" t="str">
        <f t="shared" si="265"/>
        <v>No</v>
      </c>
      <c r="AO5698" t="str" cm="1">
        <f t="array" ref="AO5698">_xlfn.IFS($C5698&lt;36,"Youth", $C5698&lt;66, "Middle_age", $C5698&gt;65, "Old")</f>
        <v>Old</v>
      </c>
      <c r="AP5698" t="str">
        <f t="shared" si="266"/>
        <v>6 năm</v>
      </c>
    </row>
    <row r="5699" spans="1:42" x14ac:dyDescent="0.35">
      <c r="A5699" t="s">
        <v>6855</v>
      </c>
      <c r="B5699" t="s">
        <v>19</v>
      </c>
      <c r="C5699">
        <v>40</v>
      </c>
      <c r="D5699" t="s">
        <v>10</v>
      </c>
      <c r="E5699">
        <v>0</v>
      </c>
      <c r="F5699" t="s">
        <v>333</v>
      </c>
      <c r="G5699">
        <v>90242</v>
      </c>
      <c r="H5699">
        <v>33.921793000000001</v>
      </c>
      <c r="I5699">
        <v>-118.14058799999999</v>
      </c>
      <c r="J5699">
        <v>4</v>
      </c>
      <c r="K5699" s="1">
        <v>62</v>
      </c>
      <c r="L5699" t="s">
        <v>46</v>
      </c>
      <c r="M5699" t="s">
        <v>10</v>
      </c>
      <c r="N5699">
        <v>48.73</v>
      </c>
      <c r="O5699" t="s">
        <v>10</v>
      </c>
      <c r="P5699" t="s">
        <v>13</v>
      </c>
      <c r="AA5699" t="s">
        <v>43</v>
      </c>
      <c r="AB5699" t="s">
        <v>10</v>
      </c>
      <c r="AC5699" t="s">
        <v>26</v>
      </c>
      <c r="AD5699">
        <v>24.25</v>
      </c>
      <c r="AE5699">
        <v>1424.6</v>
      </c>
      <c r="AF5699">
        <v>0</v>
      </c>
      <c r="AG5699">
        <v>0</v>
      </c>
      <c r="AH5699">
        <v>3021.26</v>
      </c>
      <c r="AI5699">
        <v>4445.8599999999997</v>
      </c>
      <c r="AJ5699" t="s">
        <v>17</v>
      </c>
      <c r="AM5699" t="str">
        <f t="shared" ref="AM5699:AM5762" si="267">IF($AJ5699="Churned",$AJ5699,IF($AI5699&gt;AVERAGE($AI:$AI),"VIP",$AJ5699))</f>
        <v>VIP</v>
      </c>
      <c r="AN5699" t="str">
        <f t="shared" ref="AN5699:AN5762" si="268">IF($E5699&gt;0,"Yes","No")</f>
        <v>No</v>
      </c>
      <c r="AO5699" t="str" cm="1">
        <f t="array" ref="AO5699">_xlfn.IFS($C5699&lt;36,"Youth", $C5699&lt;66, "Middle_age", $C5699&gt;65, "Old")</f>
        <v>Middle_age</v>
      </c>
      <c r="AP5699" t="str">
        <f t="shared" ref="AP5699:AP5762" si="269">IF($K5699&lt;=12, "1 năm", IF($K5699&lt;=24, "2 năm", IF($K5699&lt;=36, "3 năm", IF($K5699&lt;=48, "4 năm", IF($K5699&lt;=60, "5 năm", IF($K5699&lt;=72, "6 năm"))))))</f>
        <v>6 năm</v>
      </c>
    </row>
    <row r="5700" spans="1:42" x14ac:dyDescent="0.35">
      <c r="A5700" t="s">
        <v>6856</v>
      </c>
      <c r="B5700" t="s">
        <v>19</v>
      </c>
      <c r="C5700">
        <v>72</v>
      </c>
      <c r="D5700" t="s">
        <v>10</v>
      </c>
      <c r="E5700">
        <v>0</v>
      </c>
      <c r="F5700" t="s">
        <v>948</v>
      </c>
      <c r="G5700">
        <v>92806</v>
      </c>
      <c r="H5700">
        <v>33.837960000000002</v>
      </c>
      <c r="I5700">
        <v>-117.87049399999999</v>
      </c>
      <c r="J5700">
        <v>1</v>
      </c>
      <c r="K5700" s="1">
        <v>71</v>
      </c>
      <c r="L5700" t="s">
        <v>42</v>
      </c>
      <c r="M5700" t="s">
        <v>10</v>
      </c>
      <c r="N5700">
        <v>46.82</v>
      </c>
      <c r="O5700" t="s">
        <v>10</v>
      </c>
      <c r="P5700" t="s">
        <v>10</v>
      </c>
      <c r="Q5700" t="s">
        <v>25</v>
      </c>
      <c r="R5700">
        <v>18</v>
      </c>
      <c r="S5700" t="s">
        <v>10</v>
      </c>
      <c r="T5700" t="s">
        <v>10</v>
      </c>
      <c r="U5700" t="s">
        <v>10</v>
      </c>
      <c r="V5700" t="s">
        <v>10</v>
      </c>
      <c r="W5700" t="s">
        <v>10</v>
      </c>
      <c r="X5700" t="s">
        <v>10</v>
      </c>
      <c r="Y5700" t="s">
        <v>13</v>
      </c>
      <c r="Z5700" t="s">
        <v>10</v>
      </c>
      <c r="AA5700" t="s">
        <v>43</v>
      </c>
      <c r="AB5700" t="s">
        <v>10</v>
      </c>
      <c r="AC5700" t="s">
        <v>26</v>
      </c>
      <c r="AD5700">
        <v>115.05</v>
      </c>
      <c r="AE5700">
        <v>8016.6</v>
      </c>
      <c r="AF5700">
        <v>0</v>
      </c>
      <c r="AG5700">
        <v>0</v>
      </c>
      <c r="AH5700">
        <v>3324.22</v>
      </c>
      <c r="AI5700">
        <v>11340.82</v>
      </c>
      <c r="AJ5700" t="s">
        <v>17</v>
      </c>
      <c r="AM5700" t="str">
        <f t="shared" si="267"/>
        <v>VIP</v>
      </c>
      <c r="AN5700" t="str">
        <f t="shared" si="268"/>
        <v>No</v>
      </c>
      <c r="AO5700" t="str" cm="1">
        <f t="array" ref="AO5700">_xlfn.IFS($C5700&lt;36,"Youth", $C5700&lt;66, "Middle_age", $C5700&gt;65, "Old")</f>
        <v>Old</v>
      </c>
      <c r="AP5700" t="str">
        <f t="shared" si="269"/>
        <v>6 năm</v>
      </c>
    </row>
    <row r="5701" spans="1:42" x14ac:dyDescent="0.35">
      <c r="A5701" t="s">
        <v>6857</v>
      </c>
      <c r="B5701" t="s">
        <v>9</v>
      </c>
      <c r="C5701">
        <v>32</v>
      </c>
      <c r="D5701" t="s">
        <v>10</v>
      </c>
      <c r="E5701">
        <v>2</v>
      </c>
      <c r="F5701" t="s">
        <v>453</v>
      </c>
      <c r="G5701">
        <v>94404</v>
      </c>
      <c r="H5701">
        <v>37.556094000000002</v>
      </c>
      <c r="I5701">
        <v>-122.272437</v>
      </c>
      <c r="J5701">
        <v>4</v>
      </c>
      <c r="K5701" s="1">
        <v>39</v>
      </c>
      <c r="L5701" t="s">
        <v>99</v>
      </c>
      <c r="M5701" t="s">
        <v>10</v>
      </c>
      <c r="N5701">
        <v>48.14</v>
      </c>
      <c r="O5701" t="s">
        <v>13</v>
      </c>
      <c r="P5701" t="s">
        <v>10</v>
      </c>
      <c r="Q5701" t="s">
        <v>14</v>
      </c>
      <c r="R5701">
        <v>23</v>
      </c>
      <c r="S5701" t="s">
        <v>13</v>
      </c>
      <c r="T5701" t="s">
        <v>13</v>
      </c>
      <c r="U5701" t="s">
        <v>10</v>
      </c>
      <c r="V5701" t="s">
        <v>13</v>
      </c>
      <c r="W5701" t="s">
        <v>10</v>
      </c>
      <c r="X5701" t="s">
        <v>13</v>
      </c>
      <c r="Y5701" t="s">
        <v>13</v>
      </c>
      <c r="Z5701" t="s">
        <v>10</v>
      </c>
      <c r="AA5701" t="s">
        <v>21</v>
      </c>
      <c r="AB5701" t="s">
        <v>10</v>
      </c>
      <c r="AC5701" t="s">
        <v>16</v>
      </c>
      <c r="AD5701">
        <v>59.85</v>
      </c>
      <c r="AE5701">
        <v>2341.5</v>
      </c>
      <c r="AF5701">
        <v>0</v>
      </c>
      <c r="AG5701">
        <v>0</v>
      </c>
      <c r="AH5701">
        <v>1877.46</v>
      </c>
      <c r="AI5701">
        <v>4218.96</v>
      </c>
      <c r="AJ5701" t="s">
        <v>17</v>
      </c>
      <c r="AM5701" t="str">
        <f t="shared" si="267"/>
        <v>VIP</v>
      </c>
      <c r="AN5701" t="str">
        <f t="shared" si="268"/>
        <v>Yes</v>
      </c>
      <c r="AO5701" t="str" cm="1">
        <f t="array" ref="AO5701">_xlfn.IFS($C5701&lt;36,"Youth", $C5701&lt;66, "Middle_age", $C5701&gt;65, "Old")</f>
        <v>Youth</v>
      </c>
      <c r="AP5701" t="str">
        <f t="shared" si="269"/>
        <v>4 năm</v>
      </c>
    </row>
    <row r="5702" spans="1:42" x14ac:dyDescent="0.35">
      <c r="A5702" t="s">
        <v>6858</v>
      </c>
      <c r="B5702" t="s">
        <v>19</v>
      </c>
      <c r="C5702">
        <v>27</v>
      </c>
      <c r="D5702" t="s">
        <v>10</v>
      </c>
      <c r="E5702">
        <v>0</v>
      </c>
      <c r="F5702" t="s">
        <v>3857</v>
      </c>
      <c r="G5702">
        <v>95376</v>
      </c>
      <c r="H5702">
        <v>37.680968</v>
      </c>
      <c r="I5702">
        <v>-121.446049</v>
      </c>
      <c r="J5702">
        <v>0</v>
      </c>
      <c r="K5702" s="1">
        <v>50</v>
      </c>
      <c r="L5702" t="s">
        <v>12</v>
      </c>
      <c r="M5702" t="s">
        <v>10</v>
      </c>
      <c r="N5702">
        <v>23.28</v>
      </c>
      <c r="O5702" t="s">
        <v>10</v>
      </c>
      <c r="P5702" t="s">
        <v>10</v>
      </c>
      <c r="Q5702" t="s">
        <v>25</v>
      </c>
      <c r="R5702">
        <v>51</v>
      </c>
      <c r="S5702" t="s">
        <v>10</v>
      </c>
      <c r="T5702" t="s">
        <v>13</v>
      </c>
      <c r="U5702" t="s">
        <v>10</v>
      </c>
      <c r="V5702" t="s">
        <v>13</v>
      </c>
      <c r="W5702" t="s">
        <v>10</v>
      </c>
      <c r="X5702" t="s">
        <v>10</v>
      </c>
      <c r="Y5702" t="s">
        <v>10</v>
      </c>
      <c r="Z5702" t="s">
        <v>10</v>
      </c>
      <c r="AA5702" t="s">
        <v>15</v>
      </c>
      <c r="AB5702" t="s">
        <v>10</v>
      </c>
      <c r="AC5702" t="s">
        <v>26</v>
      </c>
      <c r="AD5702">
        <v>103.95</v>
      </c>
      <c r="AE5702">
        <v>5231.3</v>
      </c>
      <c r="AF5702">
        <v>0</v>
      </c>
      <c r="AG5702">
        <v>0</v>
      </c>
      <c r="AH5702">
        <v>1164</v>
      </c>
      <c r="AI5702">
        <v>6395.3</v>
      </c>
      <c r="AJ5702" t="s">
        <v>17</v>
      </c>
      <c r="AM5702" t="str">
        <f t="shared" si="267"/>
        <v>VIP</v>
      </c>
      <c r="AN5702" t="str">
        <f t="shared" si="268"/>
        <v>No</v>
      </c>
      <c r="AO5702" t="str" cm="1">
        <f t="array" ref="AO5702">_xlfn.IFS($C5702&lt;36,"Youth", $C5702&lt;66, "Middle_age", $C5702&gt;65, "Old")</f>
        <v>Youth</v>
      </c>
      <c r="AP5702" t="str">
        <f t="shared" si="269"/>
        <v>5 năm</v>
      </c>
    </row>
    <row r="5703" spans="1:42" x14ac:dyDescent="0.35">
      <c r="A5703" t="s">
        <v>6859</v>
      </c>
      <c r="B5703" t="s">
        <v>9</v>
      </c>
      <c r="C5703">
        <v>19</v>
      </c>
      <c r="D5703" t="s">
        <v>13</v>
      </c>
      <c r="E5703">
        <v>0</v>
      </c>
      <c r="F5703" t="s">
        <v>1580</v>
      </c>
      <c r="G5703">
        <v>92688</v>
      </c>
      <c r="H5703">
        <v>33.624654</v>
      </c>
      <c r="I5703">
        <v>-117.611733</v>
      </c>
      <c r="J5703">
        <v>0</v>
      </c>
      <c r="K5703" s="1">
        <v>55</v>
      </c>
      <c r="L5703" t="s">
        <v>12</v>
      </c>
      <c r="M5703" t="s">
        <v>10</v>
      </c>
      <c r="N5703">
        <v>44.85</v>
      </c>
      <c r="O5703" t="s">
        <v>10</v>
      </c>
      <c r="P5703" t="s">
        <v>10</v>
      </c>
      <c r="Q5703" t="s">
        <v>25</v>
      </c>
      <c r="R5703">
        <v>48</v>
      </c>
      <c r="S5703" t="s">
        <v>10</v>
      </c>
      <c r="T5703" t="s">
        <v>13</v>
      </c>
      <c r="U5703" t="s">
        <v>10</v>
      </c>
      <c r="V5703" t="s">
        <v>13</v>
      </c>
      <c r="W5703" t="s">
        <v>13</v>
      </c>
      <c r="X5703" t="s">
        <v>13</v>
      </c>
      <c r="Y5703" t="s">
        <v>13</v>
      </c>
      <c r="Z5703" t="s">
        <v>10</v>
      </c>
      <c r="AA5703" t="s">
        <v>15</v>
      </c>
      <c r="AB5703" t="s">
        <v>10</v>
      </c>
      <c r="AC5703" t="s">
        <v>16</v>
      </c>
      <c r="AD5703">
        <v>84.25</v>
      </c>
      <c r="AE5703">
        <v>4589.8500000000004</v>
      </c>
      <c r="AF5703">
        <v>0</v>
      </c>
      <c r="AG5703">
        <v>0</v>
      </c>
      <c r="AH5703">
        <v>2466.75</v>
      </c>
      <c r="AI5703">
        <v>7056.6</v>
      </c>
      <c r="AJ5703" t="s">
        <v>17</v>
      </c>
      <c r="AM5703" t="str">
        <f t="shared" si="267"/>
        <v>VIP</v>
      </c>
      <c r="AN5703" t="str">
        <f t="shared" si="268"/>
        <v>No</v>
      </c>
      <c r="AO5703" t="str" cm="1">
        <f t="array" ref="AO5703">_xlfn.IFS($C5703&lt;36,"Youth", $C5703&lt;66, "Middle_age", $C5703&gt;65, "Old")</f>
        <v>Youth</v>
      </c>
      <c r="AP5703" t="str">
        <f t="shared" si="269"/>
        <v>5 năm</v>
      </c>
    </row>
    <row r="5704" spans="1:42" x14ac:dyDescent="0.35">
      <c r="A5704" t="s">
        <v>6860</v>
      </c>
      <c r="B5704" t="s">
        <v>19</v>
      </c>
      <c r="C5704">
        <v>39</v>
      </c>
      <c r="D5704" t="s">
        <v>10</v>
      </c>
      <c r="E5704">
        <v>0</v>
      </c>
      <c r="F5704" t="s">
        <v>2433</v>
      </c>
      <c r="G5704">
        <v>92382</v>
      </c>
      <c r="H5704">
        <v>34.186211</v>
      </c>
      <c r="I5704">
        <v>-117.07683</v>
      </c>
      <c r="J5704">
        <v>1</v>
      </c>
      <c r="K5704" s="1">
        <v>40</v>
      </c>
      <c r="L5704" t="s">
        <v>46</v>
      </c>
      <c r="M5704" t="s">
        <v>13</v>
      </c>
      <c r="P5704" t="s">
        <v>10</v>
      </c>
      <c r="Q5704" t="s">
        <v>49</v>
      </c>
      <c r="R5704">
        <v>21</v>
      </c>
      <c r="S5704" t="s">
        <v>10</v>
      </c>
      <c r="T5704" t="s">
        <v>10</v>
      </c>
      <c r="U5704" t="s">
        <v>10</v>
      </c>
      <c r="V5704" t="s">
        <v>13</v>
      </c>
      <c r="W5704" t="s">
        <v>13</v>
      </c>
      <c r="X5704" t="s">
        <v>13</v>
      </c>
      <c r="Y5704" t="s">
        <v>13</v>
      </c>
      <c r="Z5704" t="s">
        <v>10</v>
      </c>
      <c r="AA5704" t="s">
        <v>15</v>
      </c>
      <c r="AB5704" t="s">
        <v>10</v>
      </c>
      <c r="AC5704" t="s">
        <v>26</v>
      </c>
      <c r="AD5704">
        <v>42.35</v>
      </c>
      <c r="AE5704">
        <v>1716.45</v>
      </c>
      <c r="AF5704">
        <v>0</v>
      </c>
      <c r="AG5704">
        <v>0</v>
      </c>
      <c r="AH5704">
        <v>0</v>
      </c>
      <c r="AI5704">
        <v>1716.45</v>
      </c>
      <c r="AJ5704" t="s">
        <v>27</v>
      </c>
      <c r="AK5704" t="s">
        <v>91</v>
      </c>
      <c r="AL5704" t="s">
        <v>165</v>
      </c>
      <c r="AM5704" t="str">
        <f t="shared" si="267"/>
        <v>Churned</v>
      </c>
      <c r="AN5704" t="str">
        <f t="shared" si="268"/>
        <v>No</v>
      </c>
      <c r="AO5704" t="str" cm="1">
        <f t="array" ref="AO5704">_xlfn.IFS($C5704&lt;36,"Youth", $C5704&lt;66, "Middle_age", $C5704&gt;65, "Old")</f>
        <v>Middle_age</v>
      </c>
      <c r="AP5704" t="str">
        <f t="shared" si="269"/>
        <v>4 năm</v>
      </c>
    </row>
    <row r="5705" spans="1:42" x14ac:dyDescent="0.35">
      <c r="A5705" t="s">
        <v>6861</v>
      </c>
      <c r="B5705" t="s">
        <v>9</v>
      </c>
      <c r="C5705">
        <v>60</v>
      </c>
      <c r="D5705" t="s">
        <v>13</v>
      </c>
      <c r="E5705">
        <v>0</v>
      </c>
      <c r="F5705" t="s">
        <v>1213</v>
      </c>
      <c r="G5705">
        <v>94542</v>
      </c>
      <c r="H5705">
        <v>37.656694999999999</v>
      </c>
      <c r="I5705">
        <v>-122.048361</v>
      </c>
      <c r="J5705">
        <v>0</v>
      </c>
      <c r="K5705" s="1">
        <v>6</v>
      </c>
      <c r="L5705" t="s">
        <v>24</v>
      </c>
      <c r="M5705" t="s">
        <v>10</v>
      </c>
      <c r="N5705">
        <v>35.880000000000003</v>
      </c>
      <c r="O5705" t="s">
        <v>13</v>
      </c>
      <c r="P5705" t="s">
        <v>10</v>
      </c>
      <c r="Q5705" t="s">
        <v>25</v>
      </c>
      <c r="R5705">
        <v>10</v>
      </c>
      <c r="S5705" t="s">
        <v>13</v>
      </c>
      <c r="T5705" t="s">
        <v>13</v>
      </c>
      <c r="U5705" t="s">
        <v>10</v>
      </c>
      <c r="V5705" t="s">
        <v>10</v>
      </c>
      <c r="W5705" t="s">
        <v>13</v>
      </c>
      <c r="X5705" t="s">
        <v>10</v>
      </c>
      <c r="Y5705" t="s">
        <v>10</v>
      </c>
      <c r="Z5705" t="s">
        <v>10</v>
      </c>
      <c r="AA5705" t="s">
        <v>21</v>
      </c>
      <c r="AB5705" t="s">
        <v>10</v>
      </c>
      <c r="AC5705" t="s">
        <v>26</v>
      </c>
      <c r="AD5705">
        <v>89.25</v>
      </c>
      <c r="AE5705">
        <v>487.05</v>
      </c>
      <c r="AF5705">
        <v>0</v>
      </c>
      <c r="AG5705">
        <v>0</v>
      </c>
      <c r="AH5705">
        <v>215.28</v>
      </c>
      <c r="AI5705">
        <v>702.33</v>
      </c>
      <c r="AJ5705" t="s">
        <v>17</v>
      </c>
      <c r="AM5705" t="str">
        <f t="shared" si="267"/>
        <v>Stayed</v>
      </c>
      <c r="AN5705" t="str">
        <f t="shared" si="268"/>
        <v>No</v>
      </c>
      <c r="AO5705" t="str" cm="1">
        <f t="array" ref="AO5705">_xlfn.IFS($C5705&lt;36,"Youth", $C5705&lt;66, "Middle_age", $C5705&gt;65, "Old")</f>
        <v>Middle_age</v>
      </c>
      <c r="AP5705" t="str">
        <f t="shared" si="269"/>
        <v>1 năm</v>
      </c>
    </row>
    <row r="5706" spans="1:42" x14ac:dyDescent="0.35">
      <c r="A5706" t="s">
        <v>6862</v>
      </c>
      <c r="B5706" t="s">
        <v>9</v>
      </c>
      <c r="C5706">
        <v>29</v>
      </c>
      <c r="D5706" t="s">
        <v>10</v>
      </c>
      <c r="E5706">
        <v>0</v>
      </c>
      <c r="F5706" t="s">
        <v>740</v>
      </c>
      <c r="G5706">
        <v>95655</v>
      </c>
      <c r="H5706">
        <v>38.549821999999999</v>
      </c>
      <c r="I5706">
        <v>-121.26672499999999</v>
      </c>
      <c r="J5706">
        <v>6</v>
      </c>
      <c r="K5706" s="1">
        <v>72</v>
      </c>
      <c r="L5706" t="s">
        <v>42</v>
      </c>
      <c r="M5706" t="s">
        <v>10</v>
      </c>
      <c r="N5706">
        <v>12.32</v>
      </c>
      <c r="O5706" t="s">
        <v>13</v>
      </c>
      <c r="P5706" t="s">
        <v>10</v>
      </c>
      <c r="Q5706" t="s">
        <v>49</v>
      </c>
      <c r="R5706">
        <v>59</v>
      </c>
      <c r="S5706" t="s">
        <v>10</v>
      </c>
      <c r="T5706" t="s">
        <v>10</v>
      </c>
      <c r="U5706" t="s">
        <v>10</v>
      </c>
      <c r="V5706" t="s">
        <v>13</v>
      </c>
      <c r="W5706" t="s">
        <v>13</v>
      </c>
      <c r="X5706" t="s">
        <v>10</v>
      </c>
      <c r="Y5706" t="s">
        <v>10</v>
      </c>
      <c r="Z5706" t="s">
        <v>10</v>
      </c>
      <c r="AA5706" t="s">
        <v>43</v>
      </c>
      <c r="AB5706" t="s">
        <v>13</v>
      </c>
      <c r="AC5706" t="s">
        <v>16</v>
      </c>
      <c r="AD5706">
        <v>68.75</v>
      </c>
      <c r="AE5706">
        <v>4888.2</v>
      </c>
      <c r="AF5706">
        <v>0</v>
      </c>
      <c r="AG5706">
        <v>0</v>
      </c>
      <c r="AH5706">
        <v>887.04</v>
      </c>
      <c r="AI5706">
        <v>5775.24</v>
      </c>
      <c r="AJ5706" t="s">
        <v>17</v>
      </c>
      <c r="AM5706" t="str">
        <f t="shared" si="267"/>
        <v>VIP</v>
      </c>
      <c r="AN5706" t="str">
        <f t="shared" si="268"/>
        <v>No</v>
      </c>
      <c r="AO5706" t="str" cm="1">
        <f t="array" ref="AO5706">_xlfn.IFS($C5706&lt;36,"Youth", $C5706&lt;66, "Middle_age", $C5706&gt;65, "Old")</f>
        <v>Youth</v>
      </c>
      <c r="AP5706" t="str">
        <f t="shared" si="269"/>
        <v>6 năm</v>
      </c>
    </row>
    <row r="5707" spans="1:42" x14ac:dyDescent="0.35">
      <c r="A5707" t="s">
        <v>6863</v>
      </c>
      <c r="B5707" t="s">
        <v>19</v>
      </c>
      <c r="C5707">
        <v>22</v>
      </c>
      <c r="D5707" t="s">
        <v>10</v>
      </c>
      <c r="E5707">
        <v>0</v>
      </c>
      <c r="F5707" t="s">
        <v>1280</v>
      </c>
      <c r="G5707">
        <v>91977</v>
      </c>
      <c r="H5707">
        <v>32.726627000000001</v>
      </c>
      <c r="I5707">
        <v>-116.994608</v>
      </c>
      <c r="J5707">
        <v>7</v>
      </c>
      <c r="K5707" s="1">
        <v>69</v>
      </c>
      <c r="L5707" t="s">
        <v>12</v>
      </c>
      <c r="M5707" t="s">
        <v>13</v>
      </c>
      <c r="P5707" t="s">
        <v>10</v>
      </c>
      <c r="Q5707" t="s">
        <v>49</v>
      </c>
      <c r="R5707">
        <v>59</v>
      </c>
      <c r="S5707" t="s">
        <v>10</v>
      </c>
      <c r="T5707" t="s">
        <v>13</v>
      </c>
      <c r="U5707" t="s">
        <v>10</v>
      </c>
      <c r="V5707" t="s">
        <v>10</v>
      </c>
      <c r="W5707" t="s">
        <v>10</v>
      </c>
      <c r="X5707" t="s">
        <v>10</v>
      </c>
      <c r="Y5707" t="s">
        <v>10</v>
      </c>
      <c r="Z5707" t="s">
        <v>13</v>
      </c>
      <c r="AA5707" t="s">
        <v>43</v>
      </c>
      <c r="AB5707" t="s">
        <v>13</v>
      </c>
      <c r="AC5707" t="s">
        <v>26</v>
      </c>
      <c r="AD5707">
        <v>60.25</v>
      </c>
      <c r="AE5707">
        <v>4055.5</v>
      </c>
      <c r="AF5707">
        <v>0</v>
      </c>
      <c r="AG5707">
        <v>120</v>
      </c>
      <c r="AH5707">
        <v>0</v>
      </c>
      <c r="AI5707">
        <v>4175.5</v>
      </c>
      <c r="AJ5707" t="s">
        <v>17</v>
      </c>
      <c r="AM5707" t="str">
        <f t="shared" si="267"/>
        <v>VIP</v>
      </c>
      <c r="AN5707" t="str">
        <f t="shared" si="268"/>
        <v>No</v>
      </c>
      <c r="AO5707" t="str" cm="1">
        <f t="array" ref="AO5707">_xlfn.IFS($C5707&lt;36,"Youth", $C5707&lt;66, "Middle_age", $C5707&gt;65, "Old")</f>
        <v>Youth</v>
      </c>
      <c r="AP5707" t="str">
        <f t="shared" si="269"/>
        <v>6 năm</v>
      </c>
    </row>
    <row r="5708" spans="1:42" x14ac:dyDescent="0.35">
      <c r="A5708" t="s">
        <v>6864</v>
      </c>
      <c r="B5708" t="s">
        <v>9</v>
      </c>
      <c r="C5708">
        <v>47</v>
      </c>
      <c r="D5708" t="s">
        <v>13</v>
      </c>
      <c r="E5708">
        <v>0</v>
      </c>
      <c r="F5708" t="s">
        <v>3200</v>
      </c>
      <c r="G5708">
        <v>93268</v>
      </c>
      <c r="H5708">
        <v>35.184837000000002</v>
      </c>
      <c r="I5708">
        <v>-119.402525</v>
      </c>
      <c r="J5708">
        <v>0</v>
      </c>
      <c r="K5708" s="1">
        <v>1</v>
      </c>
      <c r="L5708" t="s">
        <v>12</v>
      </c>
      <c r="M5708" t="s">
        <v>10</v>
      </c>
      <c r="N5708">
        <v>37.51</v>
      </c>
      <c r="O5708" t="s">
        <v>13</v>
      </c>
      <c r="P5708" t="s">
        <v>10</v>
      </c>
      <c r="Q5708" t="s">
        <v>25</v>
      </c>
      <c r="R5708">
        <v>10</v>
      </c>
      <c r="S5708" t="s">
        <v>13</v>
      </c>
      <c r="T5708" t="s">
        <v>13</v>
      </c>
      <c r="U5708" t="s">
        <v>13</v>
      </c>
      <c r="V5708" t="s">
        <v>13</v>
      </c>
      <c r="W5708" t="s">
        <v>13</v>
      </c>
      <c r="X5708" t="s">
        <v>13</v>
      </c>
      <c r="Y5708" t="s">
        <v>13</v>
      </c>
      <c r="Z5708" t="s">
        <v>10</v>
      </c>
      <c r="AA5708" t="s">
        <v>21</v>
      </c>
      <c r="AB5708" t="s">
        <v>13</v>
      </c>
      <c r="AC5708" t="s">
        <v>153</v>
      </c>
      <c r="AD5708">
        <v>71.099999999999994</v>
      </c>
      <c r="AE5708">
        <v>71.099999999999994</v>
      </c>
      <c r="AF5708">
        <v>0</v>
      </c>
      <c r="AG5708">
        <v>0</v>
      </c>
      <c r="AH5708">
        <v>37.51</v>
      </c>
      <c r="AI5708">
        <v>108.61</v>
      </c>
      <c r="AJ5708" t="s">
        <v>68</v>
      </c>
      <c r="AM5708" t="str">
        <f t="shared" si="267"/>
        <v>Joined</v>
      </c>
      <c r="AN5708" t="str">
        <f t="shared" si="268"/>
        <v>No</v>
      </c>
      <c r="AO5708" t="str" cm="1">
        <f t="array" ref="AO5708">_xlfn.IFS($C5708&lt;36,"Youth", $C5708&lt;66, "Middle_age", $C5708&gt;65, "Old")</f>
        <v>Middle_age</v>
      </c>
      <c r="AP5708" t="str">
        <f t="shared" si="269"/>
        <v>1 năm</v>
      </c>
    </row>
    <row r="5709" spans="1:42" x14ac:dyDescent="0.35">
      <c r="A5709" t="s">
        <v>6865</v>
      </c>
      <c r="B5709" t="s">
        <v>19</v>
      </c>
      <c r="C5709">
        <v>73</v>
      </c>
      <c r="D5709" t="s">
        <v>10</v>
      </c>
      <c r="E5709">
        <v>0</v>
      </c>
      <c r="F5709" t="s">
        <v>3597</v>
      </c>
      <c r="G5709">
        <v>96021</v>
      </c>
      <c r="H5709">
        <v>39.913777000000003</v>
      </c>
      <c r="I5709">
        <v>-122.289984</v>
      </c>
      <c r="J5709">
        <v>1</v>
      </c>
      <c r="K5709" s="1">
        <v>63</v>
      </c>
      <c r="L5709" t="s">
        <v>12</v>
      </c>
      <c r="M5709" t="s">
        <v>10</v>
      </c>
      <c r="N5709">
        <v>37.119999999999997</v>
      </c>
      <c r="O5709" t="s">
        <v>10</v>
      </c>
      <c r="P5709" t="s">
        <v>10</v>
      </c>
      <c r="Q5709" t="s">
        <v>25</v>
      </c>
      <c r="R5709">
        <v>18</v>
      </c>
      <c r="S5709" t="s">
        <v>10</v>
      </c>
      <c r="T5709" t="s">
        <v>10</v>
      </c>
      <c r="U5709" t="s">
        <v>10</v>
      </c>
      <c r="V5709" t="s">
        <v>13</v>
      </c>
      <c r="W5709" t="s">
        <v>10</v>
      </c>
      <c r="X5709" t="s">
        <v>10</v>
      </c>
      <c r="Y5709" t="s">
        <v>10</v>
      </c>
      <c r="Z5709" t="s">
        <v>10</v>
      </c>
      <c r="AA5709" t="s">
        <v>43</v>
      </c>
      <c r="AB5709" t="s">
        <v>13</v>
      </c>
      <c r="AC5709" t="s">
        <v>16</v>
      </c>
      <c r="AD5709">
        <v>108.5</v>
      </c>
      <c r="AE5709">
        <v>6991.9</v>
      </c>
      <c r="AF5709">
        <v>0</v>
      </c>
      <c r="AG5709">
        <v>0</v>
      </c>
      <c r="AH5709">
        <v>2338.56</v>
      </c>
      <c r="AI5709">
        <v>9330.4599999999991</v>
      </c>
      <c r="AJ5709" t="s">
        <v>17</v>
      </c>
      <c r="AM5709" t="str">
        <f t="shared" si="267"/>
        <v>VIP</v>
      </c>
      <c r="AN5709" t="str">
        <f t="shared" si="268"/>
        <v>No</v>
      </c>
      <c r="AO5709" t="str" cm="1">
        <f t="array" ref="AO5709">_xlfn.IFS($C5709&lt;36,"Youth", $C5709&lt;66, "Middle_age", $C5709&gt;65, "Old")</f>
        <v>Old</v>
      </c>
      <c r="AP5709" t="str">
        <f t="shared" si="269"/>
        <v>6 năm</v>
      </c>
    </row>
    <row r="5710" spans="1:42" x14ac:dyDescent="0.35">
      <c r="A5710" t="s">
        <v>6866</v>
      </c>
      <c r="B5710" t="s">
        <v>19</v>
      </c>
      <c r="C5710">
        <v>23</v>
      </c>
      <c r="D5710" t="s">
        <v>13</v>
      </c>
      <c r="E5710">
        <v>0</v>
      </c>
      <c r="F5710" t="s">
        <v>2717</v>
      </c>
      <c r="G5710">
        <v>93549</v>
      </c>
      <c r="H5710">
        <v>36.296850999999997</v>
      </c>
      <c r="I5710">
        <v>-117.865469</v>
      </c>
      <c r="J5710">
        <v>0</v>
      </c>
      <c r="K5710" s="1">
        <v>1</v>
      </c>
      <c r="L5710" t="s">
        <v>12</v>
      </c>
      <c r="M5710" t="s">
        <v>10</v>
      </c>
      <c r="N5710">
        <v>35.28</v>
      </c>
      <c r="O5710" t="s">
        <v>13</v>
      </c>
      <c r="P5710" t="s">
        <v>10</v>
      </c>
      <c r="Q5710" t="s">
        <v>25</v>
      </c>
      <c r="R5710">
        <v>51</v>
      </c>
      <c r="S5710" t="s">
        <v>13</v>
      </c>
      <c r="T5710" t="s">
        <v>13</v>
      </c>
      <c r="U5710" t="s">
        <v>13</v>
      </c>
      <c r="V5710" t="s">
        <v>13</v>
      </c>
      <c r="W5710" t="s">
        <v>13</v>
      </c>
      <c r="X5710" t="s">
        <v>13</v>
      </c>
      <c r="Y5710" t="s">
        <v>10</v>
      </c>
      <c r="Z5710" t="s">
        <v>10</v>
      </c>
      <c r="AA5710" t="s">
        <v>21</v>
      </c>
      <c r="AB5710" t="s">
        <v>10</v>
      </c>
      <c r="AC5710" t="s">
        <v>16</v>
      </c>
      <c r="AD5710">
        <v>71.349999999999994</v>
      </c>
      <c r="AE5710">
        <v>71.349999999999994</v>
      </c>
      <c r="AF5710">
        <v>0</v>
      </c>
      <c r="AG5710">
        <v>0</v>
      </c>
      <c r="AH5710">
        <v>35.28</v>
      </c>
      <c r="AI5710">
        <v>106.63</v>
      </c>
      <c r="AJ5710" t="s">
        <v>27</v>
      </c>
      <c r="AK5710" t="s">
        <v>91</v>
      </c>
      <c r="AL5710" t="s">
        <v>165</v>
      </c>
      <c r="AM5710" t="str">
        <f t="shared" si="267"/>
        <v>Churned</v>
      </c>
      <c r="AN5710" t="str">
        <f t="shared" si="268"/>
        <v>No</v>
      </c>
      <c r="AO5710" t="str" cm="1">
        <f t="array" ref="AO5710">_xlfn.IFS($C5710&lt;36,"Youth", $C5710&lt;66, "Middle_age", $C5710&gt;65, "Old")</f>
        <v>Youth</v>
      </c>
      <c r="AP5710" t="str">
        <f t="shared" si="269"/>
        <v>1 năm</v>
      </c>
    </row>
    <row r="5711" spans="1:42" x14ac:dyDescent="0.35">
      <c r="A5711" t="s">
        <v>6867</v>
      </c>
      <c r="B5711" t="s">
        <v>19</v>
      </c>
      <c r="C5711">
        <v>40</v>
      </c>
      <c r="D5711" t="s">
        <v>13</v>
      </c>
      <c r="E5711">
        <v>0</v>
      </c>
      <c r="F5711" t="s">
        <v>6515</v>
      </c>
      <c r="G5711">
        <v>95076</v>
      </c>
      <c r="H5711">
        <v>36.931654000000002</v>
      </c>
      <c r="I5711">
        <v>-121.75238299999999</v>
      </c>
      <c r="J5711">
        <v>0</v>
      </c>
      <c r="K5711" s="1">
        <v>66</v>
      </c>
      <c r="L5711" t="s">
        <v>42</v>
      </c>
      <c r="M5711" t="s">
        <v>10</v>
      </c>
      <c r="N5711">
        <v>32.22</v>
      </c>
      <c r="O5711" t="s">
        <v>10</v>
      </c>
      <c r="P5711" t="s">
        <v>13</v>
      </c>
      <c r="AA5711" t="s">
        <v>15</v>
      </c>
      <c r="AB5711" t="s">
        <v>13</v>
      </c>
      <c r="AC5711" t="s">
        <v>26</v>
      </c>
      <c r="AD5711">
        <v>25.45</v>
      </c>
      <c r="AE5711">
        <v>1699.15</v>
      </c>
      <c r="AF5711">
        <v>0</v>
      </c>
      <c r="AG5711">
        <v>0</v>
      </c>
      <c r="AH5711">
        <v>2126.52</v>
      </c>
      <c r="AI5711">
        <v>3825.67</v>
      </c>
      <c r="AJ5711" t="s">
        <v>17</v>
      </c>
      <c r="AM5711" t="str">
        <f t="shared" si="267"/>
        <v>VIP</v>
      </c>
      <c r="AN5711" t="str">
        <f t="shared" si="268"/>
        <v>No</v>
      </c>
      <c r="AO5711" t="str" cm="1">
        <f t="array" ref="AO5711">_xlfn.IFS($C5711&lt;36,"Youth", $C5711&lt;66, "Middle_age", $C5711&gt;65, "Old")</f>
        <v>Middle_age</v>
      </c>
      <c r="AP5711" t="str">
        <f t="shared" si="269"/>
        <v>6 năm</v>
      </c>
    </row>
    <row r="5712" spans="1:42" x14ac:dyDescent="0.35">
      <c r="A5712" t="s">
        <v>6868</v>
      </c>
      <c r="B5712" t="s">
        <v>19</v>
      </c>
      <c r="C5712">
        <v>48</v>
      </c>
      <c r="D5712" t="s">
        <v>10</v>
      </c>
      <c r="E5712">
        <v>2</v>
      </c>
      <c r="F5712" t="s">
        <v>1380</v>
      </c>
      <c r="G5712">
        <v>96051</v>
      </c>
      <c r="H5712">
        <v>40.883853000000002</v>
      </c>
      <c r="I5712">
        <v>-122.41825799999999</v>
      </c>
      <c r="J5712">
        <v>4</v>
      </c>
      <c r="K5712" s="1">
        <v>63</v>
      </c>
      <c r="L5712" t="s">
        <v>46</v>
      </c>
      <c r="M5712" t="s">
        <v>10</v>
      </c>
      <c r="N5712">
        <v>10.67</v>
      </c>
      <c r="O5712" t="s">
        <v>13</v>
      </c>
      <c r="P5712" t="s">
        <v>13</v>
      </c>
      <c r="AA5712" t="s">
        <v>43</v>
      </c>
      <c r="AB5712" t="s">
        <v>13</v>
      </c>
      <c r="AC5712" t="s">
        <v>153</v>
      </c>
      <c r="AD5712">
        <v>19.55</v>
      </c>
      <c r="AE5712">
        <v>1245.5999999999999</v>
      </c>
      <c r="AF5712">
        <v>0</v>
      </c>
      <c r="AG5712">
        <v>0</v>
      </c>
      <c r="AH5712">
        <v>672.21</v>
      </c>
      <c r="AI5712">
        <v>1917.81</v>
      </c>
      <c r="AJ5712" t="s">
        <v>17</v>
      </c>
      <c r="AM5712" t="str">
        <f t="shared" si="267"/>
        <v>Stayed</v>
      </c>
      <c r="AN5712" t="str">
        <f t="shared" si="268"/>
        <v>Yes</v>
      </c>
      <c r="AO5712" t="str" cm="1">
        <f t="array" ref="AO5712">_xlfn.IFS($C5712&lt;36,"Youth", $C5712&lt;66, "Middle_age", $C5712&gt;65, "Old")</f>
        <v>Middle_age</v>
      </c>
      <c r="AP5712" t="str">
        <f t="shared" si="269"/>
        <v>6 năm</v>
      </c>
    </row>
    <row r="5713" spans="1:42" x14ac:dyDescent="0.35">
      <c r="A5713" t="s">
        <v>6869</v>
      </c>
      <c r="B5713" t="s">
        <v>19</v>
      </c>
      <c r="C5713">
        <v>50</v>
      </c>
      <c r="D5713" t="s">
        <v>10</v>
      </c>
      <c r="E5713">
        <v>2</v>
      </c>
      <c r="F5713" t="s">
        <v>1427</v>
      </c>
      <c r="G5713">
        <v>91764</v>
      </c>
      <c r="H5713">
        <v>34.074086999999999</v>
      </c>
      <c r="I5713">
        <v>-117.60561800000001</v>
      </c>
      <c r="J5713">
        <v>8</v>
      </c>
      <c r="K5713" s="1">
        <v>12</v>
      </c>
      <c r="L5713" t="s">
        <v>32</v>
      </c>
      <c r="M5713" t="s">
        <v>10</v>
      </c>
      <c r="N5713">
        <v>33.9</v>
      </c>
      <c r="O5713" t="s">
        <v>13</v>
      </c>
      <c r="P5713" t="s">
        <v>13</v>
      </c>
      <c r="AA5713" t="s">
        <v>21</v>
      </c>
      <c r="AB5713" t="s">
        <v>10</v>
      </c>
      <c r="AC5713" t="s">
        <v>26</v>
      </c>
      <c r="AD5713">
        <v>21.15</v>
      </c>
      <c r="AE5713">
        <v>306.05</v>
      </c>
      <c r="AF5713">
        <v>0</v>
      </c>
      <c r="AG5713">
        <v>0</v>
      </c>
      <c r="AH5713">
        <v>406.8</v>
      </c>
      <c r="AI5713">
        <v>712.85</v>
      </c>
      <c r="AJ5713" t="s">
        <v>17</v>
      </c>
      <c r="AM5713" t="str">
        <f t="shared" si="267"/>
        <v>Stayed</v>
      </c>
      <c r="AN5713" t="str">
        <f t="shared" si="268"/>
        <v>Yes</v>
      </c>
      <c r="AO5713" t="str" cm="1">
        <f t="array" ref="AO5713">_xlfn.IFS($C5713&lt;36,"Youth", $C5713&lt;66, "Middle_age", $C5713&gt;65, "Old")</f>
        <v>Middle_age</v>
      </c>
      <c r="AP5713" t="str">
        <f t="shared" si="269"/>
        <v>1 năm</v>
      </c>
    </row>
    <row r="5714" spans="1:42" x14ac:dyDescent="0.35">
      <c r="A5714" t="s">
        <v>6870</v>
      </c>
      <c r="B5714" t="s">
        <v>19</v>
      </c>
      <c r="C5714">
        <v>56</v>
      </c>
      <c r="D5714" t="s">
        <v>10</v>
      </c>
      <c r="E5714">
        <v>0</v>
      </c>
      <c r="F5714" t="s">
        <v>2090</v>
      </c>
      <c r="G5714">
        <v>95571</v>
      </c>
      <c r="H5714">
        <v>40.310119</v>
      </c>
      <c r="I5714">
        <v>-123.909449</v>
      </c>
      <c r="J5714">
        <v>8</v>
      </c>
      <c r="K5714" s="1">
        <v>62</v>
      </c>
      <c r="L5714" t="s">
        <v>46</v>
      </c>
      <c r="M5714" t="s">
        <v>13</v>
      </c>
      <c r="P5714" t="s">
        <v>10</v>
      </c>
      <c r="Q5714" t="s">
        <v>14</v>
      </c>
      <c r="R5714">
        <v>29</v>
      </c>
      <c r="S5714" t="s">
        <v>10</v>
      </c>
      <c r="T5714" t="s">
        <v>10</v>
      </c>
      <c r="U5714" t="s">
        <v>13</v>
      </c>
      <c r="V5714" t="s">
        <v>10</v>
      </c>
      <c r="W5714" t="s">
        <v>13</v>
      </c>
      <c r="X5714" t="s">
        <v>13</v>
      </c>
      <c r="Y5714" t="s">
        <v>13</v>
      </c>
      <c r="Z5714" t="s">
        <v>10</v>
      </c>
      <c r="AA5714" t="s">
        <v>43</v>
      </c>
      <c r="AB5714" t="s">
        <v>10</v>
      </c>
      <c r="AC5714" t="s">
        <v>16</v>
      </c>
      <c r="AD5714">
        <v>-10</v>
      </c>
      <c r="AE5714">
        <v>2345.5500000000002</v>
      </c>
      <c r="AF5714">
        <v>0</v>
      </c>
      <c r="AG5714">
        <v>0</v>
      </c>
      <c r="AH5714">
        <v>0</v>
      </c>
      <c r="AI5714">
        <v>2345.5500000000002</v>
      </c>
      <c r="AJ5714" t="s">
        <v>17</v>
      </c>
      <c r="AM5714" t="str">
        <f t="shared" si="267"/>
        <v>Stayed</v>
      </c>
      <c r="AN5714" t="str">
        <f t="shared" si="268"/>
        <v>No</v>
      </c>
      <c r="AO5714" t="str" cm="1">
        <f t="array" ref="AO5714">_xlfn.IFS($C5714&lt;36,"Youth", $C5714&lt;66, "Middle_age", $C5714&gt;65, "Old")</f>
        <v>Middle_age</v>
      </c>
      <c r="AP5714" t="str">
        <f t="shared" si="269"/>
        <v>6 năm</v>
      </c>
    </row>
    <row r="5715" spans="1:42" x14ac:dyDescent="0.35">
      <c r="A5715" t="s">
        <v>6871</v>
      </c>
      <c r="B5715" t="s">
        <v>19</v>
      </c>
      <c r="C5715">
        <v>63</v>
      </c>
      <c r="D5715" t="s">
        <v>13</v>
      </c>
      <c r="E5715">
        <v>0</v>
      </c>
      <c r="F5715" t="s">
        <v>318</v>
      </c>
      <c r="G5715">
        <v>92655</v>
      </c>
      <c r="H5715">
        <v>33.744439</v>
      </c>
      <c r="I5715">
        <v>-117.98587999999999</v>
      </c>
      <c r="J5715">
        <v>0</v>
      </c>
      <c r="K5715" s="1">
        <v>1</v>
      </c>
      <c r="L5715" t="s">
        <v>12</v>
      </c>
      <c r="M5715" t="s">
        <v>10</v>
      </c>
      <c r="N5715">
        <v>13.08</v>
      </c>
      <c r="O5715" t="s">
        <v>13</v>
      </c>
      <c r="P5715" t="s">
        <v>13</v>
      </c>
      <c r="AA5715" t="s">
        <v>21</v>
      </c>
      <c r="AB5715" t="s">
        <v>13</v>
      </c>
      <c r="AC5715" t="s">
        <v>16</v>
      </c>
      <c r="AD5715">
        <v>20.2</v>
      </c>
      <c r="AE5715">
        <v>20.2</v>
      </c>
      <c r="AF5715">
        <v>0</v>
      </c>
      <c r="AG5715">
        <v>0</v>
      </c>
      <c r="AH5715">
        <v>13.08</v>
      </c>
      <c r="AI5715">
        <v>33.28</v>
      </c>
      <c r="AJ5715" t="s">
        <v>68</v>
      </c>
      <c r="AM5715" t="str">
        <f t="shared" si="267"/>
        <v>Joined</v>
      </c>
      <c r="AN5715" t="str">
        <f t="shared" si="268"/>
        <v>No</v>
      </c>
      <c r="AO5715" t="str" cm="1">
        <f t="array" ref="AO5715">_xlfn.IFS($C5715&lt;36,"Youth", $C5715&lt;66, "Middle_age", $C5715&gt;65, "Old")</f>
        <v>Middle_age</v>
      </c>
      <c r="AP5715" t="str">
        <f t="shared" si="269"/>
        <v>1 năm</v>
      </c>
    </row>
    <row r="5716" spans="1:42" x14ac:dyDescent="0.35">
      <c r="A5716" t="s">
        <v>6872</v>
      </c>
      <c r="B5716" t="s">
        <v>19</v>
      </c>
      <c r="C5716">
        <v>50</v>
      </c>
      <c r="D5716" t="s">
        <v>10</v>
      </c>
      <c r="E5716">
        <v>2</v>
      </c>
      <c r="F5716" t="s">
        <v>3439</v>
      </c>
      <c r="G5716">
        <v>93218</v>
      </c>
      <c r="H5716">
        <v>35.846066999999998</v>
      </c>
      <c r="I5716">
        <v>-119.00407300000001</v>
      </c>
      <c r="J5716">
        <v>5</v>
      </c>
      <c r="K5716" s="1">
        <v>10</v>
      </c>
      <c r="L5716" t="s">
        <v>32</v>
      </c>
      <c r="M5716" t="s">
        <v>10</v>
      </c>
      <c r="N5716">
        <v>19.77</v>
      </c>
      <c r="O5716" t="s">
        <v>13</v>
      </c>
      <c r="P5716" t="s">
        <v>10</v>
      </c>
      <c r="Q5716" t="s">
        <v>49</v>
      </c>
      <c r="R5716">
        <v>12</v>
      </c>
      <c r="S5716" t="s">
        <v>13</v>
      </c>
      <c r="T5716" t="s">
        <v>13</v>
      </c>
      <c r="U5716" t="s">
        <v>10</v>
      </c>
      <c r="V5716" t="s">
        <v>13</v>
      </c>
      <c r="W5716" t="s">
        <v>10</v>
      </c>
      <c r="X5716" t="s">
        <v>13</v>
      </c>
      <c r="Y5716" t="s">
        <v>13</v>
      </c>
      <c r="Z5716" t="s">
        <v>10</v>
      </c>
      <c r="AA5716" t="s">
        <v>21</v>
      </c>
      <c r="AB5716" t="s">
        <v>13</v>
      </c>
      <c r="AC5716" t="s">
        <v>16</v>
      </c>
      <c r="AD5716">
        <v>60.2</v>
      </c>
      <c r="AE5716">
        <v>563.5</v>
      </c>
      <c r="AF5716">
        <v>0</v>
      </c>
      <c r="AG5716">
        <v>0</v>
      </c>
      <c r="AH5716">
        <v>197.7</v>
      </c>
      <c r="AI5716">
        <v>761.2</v>
      </c>
      <c r="AJ5716" t="s">
        <v>17</v>
      </c>
      <c r="AM5716" t="str">
        <f t="shared" si="267"/>
        <v>Stayed</v>
      </c>
      <c r="AN5716" t="str">
        <f t="shared" si="268"/>
        <v>Yes</v>
      </c>
      <c r="AO5716" t="str" cm="1">
        <f t="array" ref="AO5716">_xlfn.IFS($C5716&lt;36,"Youth", $C5716&lt;66, "Middle_age", $C5716&gt;65, "Old")</f>
        <v>Middle_age</v>
      </c>
      <c r="AP5716" t="str">
        <f t="shared" si="269"/>
        <v>1 năm</v>
      </c>
    </row>
    <row r="5717" spans="1:42" x14ac:dyDescent="0.35">
      <c r="A5717" t="s">
        <v>6873</v>
      </c>
      <c r="B5717" t="s">
        <v>19</v>
      </c>
      <c r="C5717">
        <v>67</v>
      </c>
      <c r="D5717" t="s">
        <v>13</v>
      </c>
      <c r="E5717">
        <v>0</v>
      </c>
      <c r="F5717" t="s">
        <v>84</v>
      </c>
      <c r="G5717">
        <v>93530</v>
      </c>
      <c r="H5717">
        <v>36.560498000000003</v>
      </c>
      <c r="I5717">
        <v>-117.962461</v>
      </c>
      <c r="J5717">
        <v>0</v>
      </c>
      <c r="K5717" s="1">
        <v>49</v>
      </c>
      <c r="L5717" t="s">
        <v>46</v>
      </c>
      <c r="M5717" t="s">
        <v>10</v>
      </c>
      <c r="N5717">
        <v>43.19</v>
      </c>
      <c r="O5717" t="s">
        <v>10</v>
      </c>
      <c r="P5717" t="s">
        <v>10</v>
      </c>
      <c r="Q5717" t="s">
        <v>14</v>
      </c>
      <c r="R5717">
        <v>10</v>
      </c>
      <c r="S5717" t="s">
        <v>10</v>
      </c>
      <c r="T5717" t="s">
        <v>10</v>
      </c>
      <c r="U5717" t="s">
        <v>10</v>
      </c>
      <c r="V5717" t="s">
        <v>10</v>
      </c>
      <c r="W5717" t="s">
        <v>13</v>
      </c>
      <c r="X5717" t="s">
        <v>10</v>
      </c>
      <c r="Y5717" t="s">
        <v>10</v>
      </c>
      <c r="Z5717" t="s">
        <v>10</v>
      </c>
      <c r="AA5717" t="s">
        <v>43</v>
      </c>
      <c r="AB5717" t="s">
        <v>13</v>
      </c>
      <c r="AC5717" t="s">
        <v>16</v>
      </c>
      <c r="AD5717">
        <v>81.349999999999994</v>
      </c>
      <c r="AE5717">
        <v>4060.9</v>
      </c>
      <c r="AF5717">
        <v>0</v>
      </c>
      <c r="AG5717">
        <v>0</v>
      </c>
      <c r="AH5717">
        <v>2116.31</v>
      </c>
      <c r="AI5717">
        <v>6177.21</v>
      </c>
      <c r="AJ5717" t="s">
        <v>17</v>
      </c>
      <c r="AM5717" t="str">
        <f t="shared" si="267"/>
        <v>VIP</v>
      </c>
      <c r="AN5717" t="str">
        <f t="shared" si="268"/>
        <v>No</v>
      </c>
      <c r="AO5717" t="str" cm="1">
        <f t="array" ref="AO5717">_xlfn.IFS($C5717&lt;36,"Youth", $C5717&lt;66, "Middle_age", $C5717&gt;65, "Old")</f>
        <v>Old</v>
      </c>
      <c r="AP5717" t="str">
        <f t="shared" si="269"/>
        <v>5 năm</v>
      </c>
    </row>
    <row r="5718" spans="1:42" x14ac:dyDescent="0.35">
      <c r="A5718" t="s">
        <v>6874</v>
      </c>
      <c r="B5718" t="s">
        <v>9</v>
      </c>
      <c r="C5718">
        <v>55</v>
      </c>
      <c r="D5718" t="s">
        <v>13</v>
      </c>
      <c r="E5718">
        <v>2</v>
      </c>
      <c r="F5718" t="s">
        <v>538</v>
      </c>
      <c r="G5718">
        <v>90606</v>
      </c>
      <c r="H5718">
        <v>33.976678</v>
      </c>
      <c r="I5718">
        <v>-118.06587500000001</v>
      </c>
      <c r="J5718">
        <v>0</v>
      </c>
      <c r="K5718" s="1">
        <v>22</v>
      </c>
      <c r="L5718" t="s">
        <v>12</v>
      </c>
      <c r="M5718" t="s">
        <v>13</v>
      </c>
      <c r="P5718" t="s">
        <v>10</v>
      </c>
      <c r="Q5718" t="s">
        <v>49</v>
      </c>
      <c r="R5718">
        <v>29</v>
      </c>
      <c r="S5718" t="s">
        <v>13</v>
      </c>
      <c r="T5718" t="s">
        <v>13</v>
      </c>
      <c r="U5718" t="s">
        <v>10</v>
      </c>
      <c r="V5718" t="s">
        <v>13</v>
      </c>
      <c r="W5718" t="s">
        <v>10</v>
      </c>
      <c r="X5718" t="s">
        <v>10</v>
      </c>
      <c r="Y5718" t="s">
        <v>10</v>
      </c>
      <c r="Z5718" t="s">
        <v>10</v>
      </c>
      <c r="AA5718" t="s">
        <v>15</v>
      </c>
      <c r="AB5718" t="s">
        <v>10</v>
      </c>
      <c r="AC5718" t="s">
        <v>16</v>
      </c>
      <c r="AD5718">
        <v>49.45</v>
      </c>
      <c r="AE5718">
        <v>1031.4000000000001</v>
      </c>
      <c r="AF5718">
        <v>0</v>
      </c>
      <c r="AG5718">
        <v>0</v>
      </c>
      <c r="AH5718">
        <v>0</v>
      </c>
      <c r="AI5718">
        <v>1031.4000000000001</v>
      </c>
      <c r="AJ5718" t="s">
        <v>17</v>
      </c>
      <c r="AM5718" t="str">
        <f t="shared" si="267"/>
        <v>Stayed</v>
      </c>
      <c r="AN5718" t="str">
        <f t="shared" si="268"/>
        <v>Yes</v>
      </c>
      <c r="AO5718" t="str" cm="1">
        <f t="array" ref="AO5718">_xlfn.IFS($C5718&lt;36,"Youth", $C5718&lt;66, "Middle_age", $C5718&gt;65, "Old")</f>
        <v>Middle_age</v>
      </c>
      <c r="AP5718" t="str">
        <f t="shared" si="269"/>
        <v>2 năm</v>
      </c>
    </row>
    <row r="5719" spans="1:42" x14ac:dyDescent="0.35">
      <c r="A5719" t="s">
        <v>6875</v>
      </c>
      <c r="B5719" t="s">
        <v>9</v>
      </c>
      <c r="C5719">
        <v>22</v>
      </c>
      <c r="D5719" t="s">
        <v>10</v>
      </c>
      <c r="E5719">
        <v>3</v>
      </c>
      <c r="F5719" t="s">
        <v>3766</v>
      </c>
      <c r="G5719">
        <v>96062</v>
      </c>
      <c r="H5719">
        <v>40.531256999999997</v>
      </c>
      <c r="I5719">
        <v>-122.148139</v>
      </c>
      <c r="J5719">
        <v>5</v>
      </c>
      <c r="K5719" s="1">
        <v>62</v>
      </c>
      <c r="L5719" t="s">
        <v>46</v>
      </c>
      <c r="M5719" t="s">
        <v>10</v>
      </c>
      <c r="N5719">
        <v>32.92</v>
      </c>
      <c r="O5719" t="s">
        <v>13</v>
      </c>
      <c r="P5719" t="s">
        <v>10</v>
      </c>
      <c r="Q5719" t="s">
        <v>49</v>
      </c>
      <c r="R5719">
        <v>71</v>
      </c>
      <c r="S5719" t="s">
        <v>10</v>
      </c>
      <c r="T5719" t="s">
        <v>13</v>
      </c>
      <c r="U5719" t="s">
        <v>10</v>
      </c>
      <c r="V5719" t="s">
        <v>13</v>
      </c>
      <c r="W5719" t="s">
        <v>13</v>
      </c>
      <c r="X5719" t="s">
        <v>13</v>
      </c>
      <c r="Y5719" t="s">
        <v>13</v>
      </c>
      <c r="Z5719" t="s">
        <v>10</v>
      </c>
      <c r="AA5719" t="s">
        <v>15</v>
      </c>
      <c r="AB5719" t="s">
        <v>13</v>
      </c>
      <c r="AC5719" t="s">
        <v>16</v>
      </c>
      <c r="AD5719">
        <v>54.75</v>
      </c>
      <c r="AE5719">
        <v>3425.35</v>
      </c>
      <c r="AF5719">
        <v>8.5</v>
      </c>
      <c r="AG5719">
        <v>0</v>
      </c>
      <c r="AH5719">
        <v>2041.04</v>
      </c>
      <c r="AI5719">
        <v>5457.89</v>
      </c>
      <c r="AJ5719" t="s">
        <v>17</v>
      </c>
      <c r="AM5719" t="str">
        <f t="shared" si="267"/>
        <v>VIP</v>
      </c>
      <c r="AN5719" t="str">
        <f t="shared" si="268"/>
        <v>Yes</v>
      </c>
      <c r="AO5719" t="str" cm="1">
        <f t="array" ref="AO5719">_xlfn.IFS($C5719&lt;36,"Youth", $C5719&lt;66, "Middle_age", $C5719&gt;65, "Old")</f>
        <v>Youth</v>
      </c>
      <c r="AP5719" t="str">
        <f t="shared" si="269"/>
        <v>6 năm</v>
      </c>
    </row>
    <row r="5720" spans="1:42" x14ac:dyDescent="0.35">
      <c r="A5720" t="s">
        <v>6876</v>
      </c>
      <c r="B5720" t="s">
        <v>9</v>
      </c>
      <c r="C5720">
        <v>72</v>
      </c>
      <c r="D5720" t="s">
        <v>13</v>
      </c>
      <c r="E5720">
        <v>0</v>
      </c>
      <c r="F5720" t="s">
        <v>579</v>
      </c>
      <c r="G5720">
        <v>92397</v>
      </c>
      <c r="H5720">
        <v>34.358320999999997</v>
      </c>
      <c r="I5720">
        <v>-117.618263</v>
      </c>
      <c r="J5720">
        <v>0</v>
      </c>
      <c r="K5720" s="1">
        <v>1</v>
      </c>
      <c r="L5720" t="s">
        <v>24</v>
      </c>
      <c r="M5720" t="s">
        <v>10</v>
      </c>
      <c r="N5720">
        <v>18.2</v>
      </c>
      <c r="O5720" t="s">
        <v>13</v>
      </c>
      <c r="P5720" t="s">
        <v>10</v>
      </c>
      <c r="Q5720" t="s">
        <v>25</v>
      </c>
      <c r="R5720">
        <v>13</v>
      </c>
      <c r="S5720" t="s">
        <v>13</v>
      </c>
      <c r="T5720" t="s">
        <v>13</v>
      </c>
      <c r="U5720" t="s">
        <v>13</v>
      </c>
      <c r="V5720" t="s">
        <v>13</v>
      </c>
      <c r="W5720" t="s">
        <v>13</v>
      </c>
      <c r="X5720" t="s">
        <v>13</v>
      </c>
      <c r="Y5720" t="s">
        <v>13</v>
      </c>
      <c r="Z5720" t="s">
        <v>10</v>
      </c>
      <c r="AA5720" t="s">
        <v>21</v>
      </c>
      <c r="AB5720" t="s">
        <v>10</v>
      </c>
      <c r="AC5720" t="s">
        <v>26</v>
      </c>
      <c r="AD5720">
        <v>70.55</v>
      </c>
      <c r="AE5720">
        <v>70.55</v>
      </c>
      <c r="AF5720">
        <v>0</v>
      </c>
      <c r="AG5720">
        <v>0</v>
      </c>
      <c r="AH5720">
        <v>18.2</v>
      </c>
      <c r="AI5720">
        <v>88.75</v>
      </c>
      <c r="AJ5720" t="s">
        <v>27</v>
      </c>
      <c r="AK5720" t="s">
        <v>91</v>
      </c>
      <c r="AL5720" t="s">
        <v>92</v>
      </c>
      <c r="AM5720" t="str">
        <f t="shared" si="267"/>
        <v>Churned</v>
      </c>
      <c r="AN5720" t="str">
        <f t="shared" si="268"/>
        <v>No</v>
      </c>
      <c r="AO5720" t="str" cm="1">
        <f t="array" ref="AO5720">_xlfn.IFS($C5720&lt;36,"Youth", $C5720&lt;66, "Middle_age", $C5720&gt;65, "Old")</f>
        <v>Old</v>
      </c>
      <c r="AP5720" t="str">
        <f t="shared" si="269"/>
        <v>1 năm</v>
      </c>
    </row>
    <row r="5721" spans="1:42" x14ac:dyDescent="0.35">
      <c r="A5721" t="s">
        <v>6877</v>
      </c>
      <c r="B5721" t="s">
        <v>9</v>
      </c>
      <c r="C5721">
        <v>62</v>
      </c>
      <c r="D5721" t="s">
        <v>10</v>
      </c>
      <c r="E5721">
        <v>0</v>
      </c>
      <c r="F5721" t="s">
        <v>121</v>
      </c>
      <c r="G5721">
        <v>92109</v>
      </c>
      <c r="H5721">
        <v>32.787835999999999</v>
      </c>
      <c r="I5721">
        <v>-117.232376</v>
      </c>
      <c r="J5721">
        <v>1</v>
      </c>
      <c r="K5721" s="1">
        <v>6</v>
      </c>
      <c r="L5721" t="s">
        <v>12</v>
      </c>
      <c r="M5721" t="s">
        <v>10</v>
      </c>
      <c r="N5721">
        <v>31.7</v>
      </c>
      <c r="O5721" t="s">
        <v>13</v>
      </c>
      <c r="P5721" t="s">
        <v>13</v>
      </c>
      <c r="AA5721" t="s">
        <v>21</v>
      </c>
      <c r="AB5721" t="s">
        <v>13</v>
      </c>
      <c r="AC5721" t="s">
        <v>26</v>
      </c>
      <c r="AD5721">
        <v>19.5</v>
      </c>
      <c r="AE5721">
        <v>146.30000000000001</v>
      </c>
      <c r="AF5721">
        <v>0</v>
      </c>
      <c r="AG5721">
        <v>0</v>
      </c>
      <c r="AH5721">
        <v>190.2</v>
      </c>
      <c r="AI5721">
        <v>336.5</v>
      </c>
      <c r="AJ5721" t="s">
        <v>27</v>
      </c>
      <c r="AK5721" t="s">
        <v>28</v>
      </c>
      <c r="AL5721" t="s">
        <v>74</v>
      </c>
      <c r="AM5721" t="str">
        <f t="shared" si="267"/>
        <v>Churned</v>
      </c>
      <c r="AN5721" t="str">
        <f t="shared" si="268"/>
        <v>No</v>
      </c>
      <c r="AO5721" t="str" cm="1">
        <f t="array" ref="AO5721">_xlfn.IFS($C5721&lt;36,"Youth", $C5721&lt;66, "Middle_age", $C5721&gt;65, "Old")</f>
        <v>Middle_age</v>
      </c>
      <c r="AP5721" t="str">
        <f t="shared" si="269"/>
        <v>1 năm</v>
      </c>
    </row>
    <row r="5722" spans="1:42" x14ac:dyDescent="0.35">
      <c r="A5722" t="s">
        <v>6878</v>
      </c>
      <c r="B5722" t="s">
        <v>19</v>
      </c>
      <c r="C5722">
        <v>69</v>
      </c>
      <c r="D5722" t="s">
        <v>13</v>
      </c>
      <c r="E5722">
        <v>0</v>
      </c>
      <c r="F5722" t="s">
        <v>20</v>
      </c>
      <c r="G5722">
        <v>91208</v>
      </c>
      <c r="H5722">
        <v>34.195385999999999</v>
      </c>
      <c r="I5722">
        <v>-118.238508</v>
      </c>
      <c r="J5722">
        <v>0</v>
      </c>
      <c r="K5722" s="1">
        <v>54</v>
      </c>
      <c r="L5722" t="s">
        <v>12</v>
      </c>
      <c r="M5722" t="s">
        <v>10</v>
      </c>
      <c r="N5722">
        <v>18.579999999999998</v>
      </c>
      <c r="O5722" t="s">
        <v>10</v>
      </c>
      <c r="P5722" t="s">
        <v>10</v>
      </c>
      <c r="Q5722" t="s">
        <v>25</v>
      </c>
      <c r="R5722">
        <v>14</v>
      </c>
      <c r="S5722" t="s">
        <v>13</v>
      </c>
      <c r="T5722" t="s">
        <v>10</v>
      </c>
      <c r="U5722" t="s">
        <v>13</v>
      </c>
      <c r="V5722" t="s">
        <v>13</v>
      </c>
      <c r="W5722" t="s">
        <v>13</v>
      </c>
      <c r="X5722" t="s">
        <v>10</v>
      </c>
      <c r="Y5722" t="s">
        <v>13</v>
      </c>
      <c r="Z5722" t="s">
        <v>10</v>
      </c>
      <c r="AA5722" t="s">
        <v>43</v>
      </c>
      <c r="AB5722" t="s">
        <v>10</v>
      </c>
      <c r="AC5722" t="s">
        <v>26</v>
      </c>
      <c r="AD5722">
        <v>-8</v>
      </c>
      <c r="AE5722">
        <v>4931.8</v>
      </c>
      <c r="AF5722">
        <v>0</v>
      </c>
      <c r="AG5722">
        <v>0</v>
      </c>
      <c r="AH5722">
        <v>1003.32</v>
      </c>
      <c r="AI5722">
        <v>5935.12</v>
      </c>
      <c r="AJ5722" t="s">
        <v>17</v>
      </c>
      <c r="AM5722" t="str">
        <f t="shared" si="267"/>
        <v>VIP</v>
      </c>
      <c r="AN5722" t="str">
        <f t="shared" si="268"/>
        <v>No</v>
      </c>
      <c r="AO5722" t="str" cm="1">
        <f t="array" ref="AO5722">_xlfn.IFS($C5722&lt;36,"Youth", $C5722&lt;66, "Middle_age", $C5722&gt;65, "Old")</f>
        <v>Old</v>
      </c>
      <c r="AP5722" t="str">
        <f t="shared" si="269"/>
        <v>5 năm</v>
      </c>
    </row>
    <row r="5723" spans="1:42" x14ac:dyDescent="0.35">
      <c r="A5723" t="s">
        <v>6879</v>
      </c>
      <c r="B5723" t="s">
        <v>9</v>
      </c>
      <c r="C5723">
        <v>57</v>
      </c>
      <c r="D5723" t="s">
        <v>13</v>
      </c>
      <c r="E5723">
        <v>0</v>
      </c>
      <c r="F5723" t="s">
        <v>121</v>
      </c>
      <c r="G5723">
        <v>92109</v>
      </c>
      <c r="H5723">
        <v>32.787835999999999</v>
      </c>
      <c r="I5723">
        <v>-117.232376</v>
      </c>
      <c r="J5723">
        <v>0</v>
      </c>
      <c r="K5723" s="1">
        <v>1</v>
      </c>
      <c r="L5723" t="s">
        <v>12</v>
      </c>
      <c r="M5723" t="s">
        <v>10</v>
      </c>
      <c r="N5723">
        <v>22.48</v>
      </c>
      <c r="O5723" t="s">
        <v>13</v>
      </c>
      <c r="P5723" t="s">
        <v>10</v>
      </c>
      <c r="Q5723" t="s">
        <v>25</v>
      </c>
      <c r="R5723">
        <v>5</v>
      </c>
      <c r="S5723" t="s">
        <v>13</v>
      </c>
      <c r="T5723" t="s">
        <v>13</v>
      </c>
      <c r="U5723" t="s">
        <v>13</v>
      </c>
      <c r="V5723" t="s">
        <v>13</v>
      </c>
      <c r="W5723" t="s">
        <v>10</v>
      </c>
      <c r="X5723" t="s">
        <v>13</v>
      </c>
      <c r="Y5723" t="s">
        <v>13</v>
      </c>
      <c r="Z5723" t="s">
        <v>10</v>
      </c>
      <c r="AA5723" t="s">
        <v>21</v>
      </c>
      <c r="AB5723" t="s">
        <v>10</v>
      </c>
      <c r="AC5723" t="s">
        <v>26</v>
      </c>
      <c r="AD5723">
        <v>79.650000000000006</v>
      </c>
      <c r="AE5723">
        <v>79.650000000000006</v>
      </c>
      <c r="AF5723">
        <v>0</v>
      </c>
      <c r="AG5723">
        <v>0</v>
      </c>
      <c r="AH5723">
        <v>22.48</v>
      </c>
      <c r="AI5723">
        <v>102.13</v>
      </c>
      <c r="AJ5723" t="s">
        <v>27</v>
      </c>
      <c r="AK5723" t="s">
        <v>28</v>
      </c>
      <c r="AL5723" t="s">
        <v>74</v>
      </c>
      <c r="AM5723" t="str">
        <f t="shared" si="267"/>
        <v>Churned</v>
      </c>
      <c r="AN5723" t="str">
        <f t="shared" si="268"/>
        <v>No</v>
      </c>
      <c r="AO5723" t="str" cm="1">
        <f t="array" ref="AO5723">_xlfn.IFS($C5723&lt;36,"Youth", $C5723&lt;66, "Middle_age", $C5723&gt;65, "Old")</f>
        <v>Middle_age</v>
      </c>
      <c r="AP5723" t="str">
        <f t="shared" si="269"/>
        <v>1 năm</v>
      </c>
    </row>
    <row r="5724" spans="1:42" x14ac:dyDescent="0.35">
      <c r="A5724" t="s">
        <v>6880</v>
      </c>
      <c r="B5724" t="s">
        <v>9</v>
      </c>
      <c r="C5724">
        <v>76</v>
      </c>
      <c r="D5724" t="s">
        <v>13</v>
      </c>
      <c r="E5724">
        <v>0</v>
      </c>
      <c r="F5724" t="s">
        <v>121</v>
      </c>
      <c r="G5724">
        <v>92121</v>
      </c>
      <c r="H5724">
        <v>32.898612999999997</v>
      </c>
      <c r="I5724">
        <v>-117.20293700000001</v>
      </c>
      <c r="J5724">
        <v>0</v>
      </c>
      <c r="K5724" s="1">
        <v>9</v>
      </c>
      <c r="L5724" t="s">
        <v>24</v>
      </c>
      <c r="M5724" t="s">
        <v>10</v>
      </c>
      <c r="N5724">
        <v>12.91</v>
      </c>
      <c r="O5724" t="s">
        <v>10</v>
      </c>
      <c r="P5724" t="s">
        <v>10</v>
      </c>
      <c r="Q5724" t="s">
        <v>25</v>
      </c>
      <c r="R5724">
        <v>21</v>
      </c>
      <c r="S5724" t="s">
        <v>13</v>
      </c>
      <c r="T5724" t="s">
        <v>13</v>
      </c>
      <c r="U5724" t="s">
        <v>13</v>
      </c>
      <c r="V5724" t="s">
        <v>13</v>
      </c>
      <c r="W5724" t="s">
        <v>13</v>
      </c>
      <c r="X5724" t="s">
        <v>10</v>
      </c>
      <c r="Y5724" t="s">
        <v>13</v>
      </c>
      <c r="Z5724" t="s">
        <v>10</v>
      </c>
      <c r="AA5724" t="s">
        <v>21</v>
      </c>
      <c r="AB5724" t="s">
        <v>10</v>
      </c>
      <c r="AC5724" t="s">
        <v>26</v>
      </c>
      <c r="AD5724">
        <v>84.45</v>
      </c>
      <c r="AE5724">
        <v>762.5</v>
      </c>
      <c r="AF5724">
        <v>0</v>
      </c>
      <c r="AG5724">
        <v>0</v>
      </c>
      <c r="AH5724">
        <v>116.19</v>
      </c>
      <c r="AI5724">
        <v>878.69</v>
      </c>
      <c r="AJ5724" t="s">
        <v>27</v>
      </c>
      <c r="AK5724" t="s">
        <v>28</v>
      </c>
      <c r="AL5724" t="s">
        <v>74</v>
      </c>
      <c r="AM5724" t="str">
        <f t="shared" si="267"/>
        <v>Churned</v>
      </c>
      <c r="AN5724" t="str">
        <f t="shared" si="268"/>
        <v>No</v>
      </c>
      <c r="AO5724" t="str" cm="1">
        <f t="array" ref="AO5724">_xlfn.IFS($C5724&lt;36,"Youth", $C5724&lt;66, "Middle_age", $C5724&gt;65, "Old")</f>
        <v>Old</v>
      </c>
      <c r="AP5724" t="str">
        <f t="shared" si="269"/>
        <v>1 năm</v>
      </c>
    </row>
    <row r="5725" spans="1:42" x14ac:dyDescent="0.35">
      <c r="A5725" t="s">
        <v>6881</v>
      </c>
      <c r="B5725" t="s">
        <v>9</v>
      </c>
      <c r="C5725">
        <v>73</v>
      </c>
      <c r="D5725" t="s">
        <v>13</v>
      </c>
      <c r="E5725">
        <v>2</v>
      </c>
      <c r="F5725" t="s">
        <v>2475</v>
      </c>
      <c r="G5725">
        <v>95458</v>
      </c>
      <c r="H5725">
        <v>39.141933999999999</v>
      </c>
      <c r="I5725">
        <v>-122.770679</v>
      </c>
      <c r="J5725">
        <v>0</v>
      </c>
      <c r="K5725" s="1">
        <v>33</v>
      </c>
      <c r="L5725" t="s">
        <v>99</v>
      </c>
      <c r="M5725" t="s">
        <v>10</v>
      </c>
      <c r="N5725">
        <v>12.75</v>
      </c>
      <c r="O5725" t="s">
        <v>10</v>
      </c>
      <c r="P5725" t="s">
        <v>10</v>
      </c>
      <c r="Q5725" t="s">
        <v>25</v>
      </c>
      <c r="R5725">
        <v>19</v>
      </c>
      <c r="S5725" t="s">
        <v>13</v>
      </c>
      <c r="T5725" t="s">
        <v>10</v>
      </c>
      <c r="U5725" t="s">
        <v>10</v>
      </c>
      <c r="V5725" t="s">
        <v>13</v>
      </c>
      <c r="W5725" t="s">
        <v>10</v>
      </c>
      <c r="X5725" t="s">
        <v>10</v>
      </c>
      <c r="Y5725" t="s">
        <v>13</v>
      </c>
      <c r="Z5725" t="s">
        <v>10</v>
      </c>
      <c r="AA5725" t="s">
        <v>43</v>
      </c>
      <c r="AB5725" t="s">
        <v>10</v>
      </c>
      <c r="AC5725" t="s">
        <v>26</v>
      </c>
      <c r="AD5725">
        <v>105.35</v>
      </c>
      <c r="AE5725">
        <v>3465.05</v>
      </c>
      <c r="AF5725">
        <v>0</v>
      </c>
      <c r="AG5725">
        <v>0</v>
      </c>
      <c r="AH5725">
        <v>420.75</v>
      </c>
      <c r="AI5725">
        <v>3885.8</v>
      </c>
      <c r="AJ5725" t="s">
        <v>17</v>
      </c>
      <c r="AM5725" t="str">
        <f t="shared" si="267"/>
        <v>VIP</v>
      </c>
      <c r="AN5725" t="str">
        <f t="shared" si="268"/>
        <v>Yes</v>
      </c>
      <c r="AO5725" t="str" cm="1">
        <f t="array" ref="AO5725">_xlfn.IFS($C5725&lt;36,"Youth", $C5725&lt;66, "Middle_age", $C5725&gt;65, "Old")</f>
        <v>Old</v>
      </c>
      <c r="AP5725" t="str">
        <f t="shared" si="269"/>
        <v>3 năm</v>
      </c>
    </row>
    <row r="5726" spans="1:42" x14ac:dyDescent="0.35">
      <c r="A5726" t="s">
        <v>6882</v>
      </c>
      <c r="B5726" t="s">
        <v>19</v>
      </c>
      <c r="C5726">
        <v>35</v>
      </c>
      <c r="D5726" t="s">
        <v>13</v>
      </c>
      <c r="E5726">
        <v>0</v>
      </c>
      <c r="F5726" t="s">
        <v>3333</v>
      </c>
      <c r="G5726">
        <v>95648</v>
      </c>
      <c r="H5726">
        <v>38.922812</v>
      </c>
      <c r="I5726">
        <v>-121.312005</v>
      </c>
      <c r="J5726">
        <v>0</v>
      </c>
      <c r="K5726" s="1">
        <v>64</v>
      </c>
      <c r="L5726" t="s">
        <v>46</v>
      </c>
      <c r="M5726" t="s">
        <v>10</v>
      </c>
      <c r="N5726">
        <v>14.39</v>
      </c>
      <c r="O5726" t="s">
        <v>10</v>
      </c>
      <c r="P5726" t="s">
        <v>10</v>
      </c>
      <c r="Q5726" t="s">
        <v>49</v>
      </c>
      <c r="R5726">
        <v>7</v>
      </c>
      <c r="S5726" t="s">
        <v>13</v>
      </c>
      <c r="T5726" t="s">
        <v>10</v>
      </c>
      <c r="U5726" t="s">
        <v>10</v>
      </c>
      <c r="V5726" t="s">
        <v>10</v>
      </c>
      <c r="W5726" t="s">
        <v>10</v>
      </c>
      <c r="X5726" t="s">
        <v>10</v>
      </c>
      <c r="Y5726" t="s">
        <v>10</v>
      </c>
      <c r="Z5726" t="s">
        <v>10</v>
      </c>
      <c r="AA5726" t="s">
        <v>43</v>
      </c>
      <c r="AB5726" t="s">
        <v>13</v>
      </c>
      <c r="AC5726" t="s">
        <v>16</v>
      </c>
      <c r="AD5726">
        <v>86.55</v>
      </c>
      <c r="AE5726">
        <v>5632.55</v>
      </c>
      <c r="AF5726">
        <v>0</v>
      </c>
      <c r="AG5726">
        <v>0</v>
      </c>
      <c r="AH5726">
        <v>920.96</v>
      </c>
      <c r="AI5726">
        <v>6553.51</v>
      </c>
      <c r="AJ5726" t="s">
        <v>17</v>
      </c>
      <c r="AM5726" t="str">
        <f t="shared" si="267"/>
        <v>VIP</v>
      </c>
      <c r="AN5726" t="str">
        <f t="shared" si="268"/>
        <v>No</v>
      </c>
      <c r="AO5726" t="str" cm="1">
        <f t="array" ref="AO5726">_xlfn.IFS($C5726&lt;36,"Youth", $C5726&lt;66, "Middle_age", $C5726&gt;65, "Old")</f>
        <v>Youth</v>
      </c>
      <c r="AP5726" t="str">
        <f t="shared" si="269"/>
        <v>6 năm</v>
      </c>
    </row>
    <row r="5727" spans="1:42" x14ac:dyDescent="0.35">
      <c r="A5727" t="s">
        <v>6883</v>
      </c>
      <c r="B5727" t="s">
        <v>19</v>
      </c>
      <c r="C5727">
        <v>70</v>
      </c>
      <c r="D5727" t="s">
        <v>13</v>
      </c>
      <c r="E5727">
        <v>0</v>
      </c>
      <c r="F5727" t="s">
        <v>1534</v>
      </c>
      <c r="G5727">
        <v>91351</v>
      </c>
      <c r="H5727">
        <v>34.422519000000001</v>
      </c>
      <c r="I5727">
        <v>-118.420717</v>
      </c>
      <c r="J5727">
        <v>0</v>
      </c>
      <c r="K5727" s="1">
        <v>1</v>
      </c>
      <c r="L5727" t="s">
        <v>12</v>
      </c>
      <c r="M5727" t="s">
        <v>10</v>
      </c>
      <c r="N5727">
        <v>7.23</v>
      </c>
      <c r="O5727" t="s">
        <v>13</v>
      </c>
      <c r="P5727" t="s">
        <v>10</v>
      </c>
      <c r="Q5727" t="s">
        <v>25</v>
      </c>
      <c r="R5727">
        <v>2</v>
      </c>
      <c r="S5727" t="s">
        <v>13</v>
      </c>
      <c r="T5727" t="s">
        <v>13</v>
      </c>
      <c r="U5727" t="s">
        <v>13</v>
      </c>
      <c r="V5727" t="s">
        <v>13</v>
      </c>
      <c r="W5727" t="s">
        <v>13</v>
      </c>
      <c r="X5727" t="s">
        <v>13</v>
      </c>
      <c r="Y5727" t="s">
        <v>13</v>
      </c>
      <c r="Z5727" t="s">
        <v>10</v>
      </c>
      <c r="AA5727" t="s">
        <v>21</v>
      </c>
      <c r="AB5727" t="s">
        <v>10</v>
      </c>
      <c r="AC5727" t="s">
        <v>26</v>
      </c>
      <c r="AD5727">
        <v>69.650000000000006</v>
      </c>
      <c r="AE5727">
        <v>69.650000000000006</v>
      </c>
      <c r="AF5727">
        <v>0</v>
      </c>
      <c r="AG5727">
        <v>0</v>
      </c>
      <c r="AH5727">
        <v>7.23</v>
      </c>
      <c r="AI5727">
        <v>76.88</v>
      </c>
      <c r="AJ5727" t="s">
        <v>27</v>
      </c>
      <c r="AK5727" t="s">
        <v>79</v>
      </c>
      <c r="AL5727" t="s">
        <v>80</v>
      </c>
      <c r="AM5727" t="str">
        <f t="shared" si="267"/>
        <v>Churned</v>
      </c>
      <c r="AN5727" t="str">
        <f t="shared" si="268"/>
        <v>No</v>
      </c>
      <c r="AO5727" t="str" cm="1">
        <f t="array" ref="AO5727">_xlfn.IFS($C5727&lt;36,"Youth", $C5727&lt;66, "Middle_age", $C5727&gt;65, "Old")</f>
        <v>Old</v>
      </c>
      <c r="AP5727" t="str">
        <f t="shared" si="269"/>
        <v>1 năm</v>
      </c>
    </row>
    <row r="5728" spans="1:42" x14ac:dyDescent="0.35">
      <c r="A5728" t="s">
        <v>6884</v>
      </c>
      <c r="B5728" t="s">
        <v>9</v>
      </c>
      <c r="C5728">
        <v>74</v>
      </c>
      <c r="D5728" t="s">
        <v>13</v>
      </c>
      <c r="E5728">
        <v>0</v>
      </c>
      <c r="F5728" t="s">
        <v>1210</v>
      </c>
      <c r="G5728">
        <v>95426</v>
      </c>
      <c r="H5728">
        <v>38.838087999999999</v>
      </c>
      <c r="I5728">
        <v>-122.73202999999999</v>
      </c>
      <c r="J5728">
        <v>0</v>
      </c>
      <c r="K5728" s="1">
        <v>27</v>
      </c>
      <c r="L5728" t="s">
        <v>12</v>
      </c>
      <c r="M5728" t="s">
        <v>10</v>
      </c>
      <c r="N5728">
        <v>31.17</v>
      </c>
      <c r="O5728" t="s">
        <v>10</v>
      </c>
      <c r="P5728" t="s">
        <v>10</v>
      </c>
      <c r="Q5728" t="s">
        <v>25</v>
      </c>
      <c r="R5728">
        <v>25</v>
      </c>
      <c r="S5728" t="s">
        <v>13</v>
      </c>
      <c r="T5728" t="s">
        <v>13</v>
      </c>
      <c r="U5728" t="s">
        <v>13</v>
      </c>
      <c r="V5728" t="s">
        <v>13</v>
      </c>
      <c r="W5728" t="s">
        <v>13</v>
      </c>
      <c r="X5728" t="s">
        <v>10</v>
      </c>
      <c r="Y5728" t="s">
        <v>10</v>
      </c>
      <c r="Z5728" t="s">
        <v>10</v>
      </c>
      <c r="AA5728" t="s">
        <v>21</v>
      </c>
      <c r="AB5728" t="s">
        <v>10</v>
      </c>
      <c r="AC5728" t="s">
        <v>26</v>
      </c>
      <c r="AD5728">
        <v>85.25</v>
      </c>
      <c r="AE5728">
        <v>2287.25</v>
      </c>
      <c r="AF5728">
        <v>0</v>
      </c>
      <c r="AG5728">
        <v>0</v>
      </c>
      <c r="AH5728">
        <v>841.59</v>
      </c>
      <c r="AI5728">
        <v>3128.84</v>
      </c>
      <c r="AJ5728" t="s">
        <v>27</v>
      </c>
      <c r="AK5728" t="s">
        <v>28</v>
      </c>
      <c r="AL5728" t="s">
        <v>29</v>
      </c>
      <c r="AM5728" t="str">
        <f t="shared" si="267"/>
        <v>Churned</v>
      </c>
      <c r="AN5728" t="str">
        <f t="shared" si="268"/>
        <v>No</v>
      </c>
      <c r="AO5728" t="str" cm="1">
        <f t="array" ref="AO5728">_xlfn.IFS($C5728&lt;36,"Youth", $C5728&lt;66, "Middle_age", $C5728&gt;65, "Old")</f>
        <v>Old</v>
      </c>
      <c r="AP5728" t="str">
        <f t="shared" si="269"/>
        <v>3 năm</v>
      </c>
    </row>
    <row r="5729" spans="1:42" x14ac:dyDescent="0.35">
      <c r="A5729" t="s">
        <v>6885</v>
      </c>
      <c r="B5729" t="s">
        <v>19</v>
      </c>
      <c r="C5729">
        <v>27</v>
      </c>
      <c r="D5729" t="s">
        <v>13</v>
      </c>
      <c r="E5729">
        <v>0</v>
      </c>
      <c r="F5729" t="s">
        <v>860</v>
      </c>
      <c r="G5729">
        <v>94804</v>
      </c>
      <c r="H5729">
        <v>37.921033999999999</v>
      </c>
      <c r="I5729">
        <v>-122.341798</v>
      </c>
      <c r="J5729">
        <v>0</v>
      </c>
      <c r="K5729" s="1">
        <v>16</v>
      </c>
      <c r="L5729" t="s">
        <v>12</v>
      </c>
      <c r="M5729" t="s">
        <v>10</v>
      </c>
      <c r="N5729">
        <v>20.440000000000001</v>
      </c>
      <c r="O5729" t="s">
        <v>13</v>
      </c>
      <c r="P5729" t="s">
        <v>10</v>
      </c>
      <c r="Q5729" t="s">
        <v>25</v>
      </c>
      <c r="R5729">
        <v>59</v>
      </c>
      <c r="S5729" t="s">
        <v>10</v>
      </c>
      <c r="T5729" t="s">
        <v>13</v>
      </c>
      <c r="U5729" t="s">
        <v>13</v>
      </c>
      <c r="V5729" t="s">
        <v>13</v>
      </c>
      <c r="W5729" t="s">
        <v>10</v>
      </c>
      <c r="X5729" t="s">
        <v>10</v>
      </c>
      <c r="Y5729" t="s">
        <v>10</v>
      </c>
      <c r="Z5729" t="s">
        <v>13</v>
      </c>
      <c r="AA5729" t="s">
        <v>21</v>
      </c>
      <c r="AB5729" t="s">
        <v>10</v>
      </c>
      <c r="AC5729" t="s">
        <v>26</v>
      </c>
      <c r="AD5729">
        <v>94.25</v>
      </c>
      <c r="AE5729">
        <v>1483.25</v>
      </c>
      <c r="AF5729">
        <v>0</v>
      </c>
      <c r="AG5729">
        <v>140</v>
      </c>
      <c r="AH5729">
        <v>327.04000000000002</v>
      </c>
      <c r="AI5729">
        <v>1950.29</v>
      </c>
      <c r="AJ5729" t="s">
        <v>27</v>
      </c>
      <c r="AK5729" t="s">
        <v>28</v>
      </c>
      <c r="AL5729" t="s">
        <v>173</v>
      </c>
      <c r="AM5729" t="str">
        <f t="shared" si="267"/>
        <v>Churned</v>
      </c>
      <c r="AN5729" t="str">
        <f t="shared" si="268"/>
        <v>No</v>
      </c>
      <c r="AO5729" t="str" cm="1">
        <f t="array" ref="AO5729">_xlfn.IFS($C5729&lt;36,"Youth", $C5729&lt;66, "Middle_age", $C5729&gt;65, "Old")</f>
        <v>Youth</v>
      </c>
      <c r="AP5729" t="str">
        <f t="shared" si="269"/>
        <v>2 năm</v>
      </c>
    </row>
    <row r="5730" spans="1:42" x14ac:dyDescent="0.35">
      <c r="A5730" t="s">
        <v>6886</v>
      </c>
      <c r="B5730" t="s">
        <v>19</v>
      </c>
      <c r="C5730">
        <v>44</v>
      </c>
      <c r="D5730" t="s">
        <v>13</v>
      </c>
      <c r="E5730">
        <v>3</v>
      </c>
      <c r="F5730" t="s">
        <v>283</v>
      </c>
      <c r="G5730">
        <v>93030</v>
      </c>
      <c r="H5730">
        <v>34.223244000000001</v>
      </c>
      <c r="I5730">
        <v>-119.18012</v>
      </c>
      <c r="J5730">
        <v>0</v>
      </c>
      <c r="K5730" s="1">
        <v>1</v>
      </c>
      <c r="L5730" t="s">
        <v>24</v>
      </c>
      <c r="M5730" t="s">
        <v>10</v>
      </c>
      <c r="N5730">
        <v>42.55</v>
      </c>
      <c r="O5730" t="s">
        <v>13</v>
      </c>
      <c r="P5730" t="s">
        <v>10</v>
      </c>
      <c r="Q5730" t="s">
        <v>49</v>
      </c>
      <c r="R5730">
        <v>25</v>
      </c>
      <c r="S5730" t="s">
        <v>13</v>
      </c>
      <c r="T5730" t="s">
        <v>13</v>
      </c>
      <c r="U5730" t="s">
        <v>10</v>
      </c>
      <c r="V5730" t="s">
        <v>13</v>
      </c>
      <c r="W5730" t="s">
        <v>13</v>
      </c>
      <c r="X5730" t="s">
        <v>13</v>
      </c>
      <c r="Y5730" t="s">
        <v>13</v>
      </c>
      <c r="Z5730" t="s">
        <v>10</v>
      </c>
      <c r="AA5730" t="s">
        <v>21</v>
      </c>
      <c r="AB5730" t="s">
        <v>10</v>
      </c>
      <c r="AC5730" t="s">
        <v>26</v>
      </c>
      <c r="AD5730">
        <v>49.85</v>
      </c>
      <c r="AE5730">
        <v>49.85</v>
      </c>
      <c r="AF5730">
        <v>0</v>
      </c>
      <c r="AG5730">
        <v>0</v>
      </c>
      <c r="AH5730">
        <v>42.55</v>
      </c>
      <c r="AI5730">
        <v>92.4</v>
      </c>
      <c r="AJ5730" t="s">
        <v>68</v>
      </c>
      <c r="AM5730" t="str">
        <f t="shared" si="267"/>
        <v>Joined</v>
      </c>
      <c r="AN5730" t="str">
        <f t="shared" si="268"/>
        <v>Yes</v>
      </c>
      <c r="AO5730" t="str" cm="1">
        <f t="array" ref="AO5730">_xlfn.IFS($C5730&lt;36,"Youth", $C5730&lt;66, "Middle_age", $C5730&gt;65, "Old")</f>
        <v>Middle_age</v>
      </c>
      <c r="AP5730" t="str">
        <f t="shared" si="269"/>
        <v>1 năm</v>
      </c>
    </row>
    <row r="5731" spans="1:42" x14ac:dyDescent="0.35">
      <c r="A5731" t="s">
        <v>6887</v>
      </c>
      <c r="B5731" t="s">
        <v>19</v>
      </c>
      <c r="C5731">
        <v>80</v>
      </c>
      <c r="D5731" t="s">
        <v>13</v>
      </c>
      <c r="E5731">
        <v>0</v>
      </c>
      <c r="F5731" t="s">
        <v>1467</v>
      </c>
      <c r="G5731">
        <v>95494</v>
      </c>
      <c r="H5731">
        <v>38.888351</v>
      </c>
      <c r="I5731">
        <v>-123.23964700000001</v>
      </c>
      <c r="J5731">
        <v>0</v>
      </c>
      <c r="K5731" s="1">
        <v>65</v>
      </c>
      <c r="L5731" t="s">
        <v>46</v>
      </c>
      <c r="M5731" t="s">
        <v>10</v>
      </c>
      <c r="N5731">
        <v>18.23</v>
      </c>
      <c r="O5731" t="s">
        <v>13</v>
      </c>
      <c r="P5731" t="s">
        <v>10</v>
      </c>
      <c r="Q5731" t="s">
        <v>25</v>
      </c>
      <c r="R5731">
        <v>3</v>
      </c>
      <c r="S5731" t="s">
        <v>13</v>
      </c>
      <c r="T5731" t="s">
        <v>10</v>
      </c>
      <c r="U5731" t="s">
        <v>10</v>
      </c>
      <c r="V5731" t="s">
        <v>13</v>
      </c>
      <c r="W5731" t="s">
        <v>10</v>
      </c>
      <c r="X5731" t="s">
        <v>10</v>
      </c>
      <c r="Y5731" t="s">
        <v>10</v>
      </c>
      <c r="Z5731" t="s">
        <v>10</v>
      </c>
      <c r="AA5731" t="s">
        <v>43</v>
      </c>
      <c r="AB5731" t="s">
        <v>10</v>
      </c>
      <c r="AC5731" t="s">
        <v>26</v>
      </c>
      <c r="AD5731">
        <v>99.1</v>
      </c>
      <c r="AE5731">
        <v>6496.15</v>
      </c>
      <c r="AF5731">
        <v>0</v>
      </c>
      <c r="AG5731">
        <v>0</v>
      </c>
      <c r="AH5731">
        <v>1184.95</v>
      </c>
      <c r="AI5731">
        <v>7681.1</v>
      </c>
      <c r="AJ5731" t="s">
        <v>17</v>
      </c>
      <c r="AM5731" t="str">
        <f t="shared" si="267"/>
        <v>VIP</v>
      </c>
      <c r="AN5731" t="str">
        <f t="shared" si="268"/>
        <v>No</v>
      </c>
      <c r="AO5731" t="str" cm="1">
        <f t="array" ref="AO5731">_xlfn.IFS($C5731&lt;36,"Youth", $C5731&lt;66, "Middle_age", $C5731&gt;65, "Old")</f>
        <v>Old</v>
      </c>
      <c r="AP5731" t="str">
        <f t="shared" si="269"/>
        <v>6 năm</v>
      </c>
    </row>
    <row r="5732" spans="1:42" x14ac:dyDescent="0.35">
      <c r="A5732" t="s">
        <v>6888</v>
      </c>
      <c r="B5732" t="s">
        <v>9</v>
      </c>
      <c r="C5732">
        <v>68</v>
      </c>
      <c r="D5732" t="s">
        <v>13</v>
      </c>
      <c r="E5732">
        <v>0</v>
      </c>
      <c r="F5732" t="s">
        <v>1946</v>
      </c>
      <c r="G5732">
        <v>91768</v>
      </c>
      <c r="H5732">
        <v>34.067931999999999</v>
      </c>
      <c r="I5732">
        <v>-117.785168</v>
      </c>
      <c r="J5732">
        <v>0</v>
      </c>
      <c r="K5732" s="1">
        <v>71</v>
      </c>
      <c r="L5732" t="s">
        <v>42</v>
      </c>
      <c r="M5732" t="s">
        <v>10</v>
      </c>
      <c r="N5732">
        <v>3.91</v>
      </c>
      <c r="O5732" t="s">
        <v>10</v>
      </c>
      <c r="P5732" t="s">
        <v>10</v>
      </c>
      <c r="Q5732" t="s">
        <v>25</v>
      </c>
      <c r="R5732">
        <v>12</v>
      </c>
      <c r="S5732" t="s">
        <v>10</v>
      </c>
      <c r="T5732" t="s">
        <v>10</v>
      </c>
      <c r="U5732" t="s">
        <v>13</v>
      </c>
      <c r="V5732" t="s">
        <v>10</v>
      </c>
      <c r="W5732" t="s">
        <v>10</v>
      </c>
      <c r="X5732" t="s">
        <v>13</v>
      </c>
      <c r="Y5732" t="s">
        <v>13</v>
      </c>
      <c r="Z5732" t="s">
        <v>10</v>
      </c>
      <c r="AA5732" t="s">
        <v>15</v>
      </c>
      <c r="AB5732" t="s">
        <v>10</v>
      </c>
      <c r="AC5732" t="s">
        <v>16</v>
      </c>
      <c r="AD5732">
        <v>99.65</v>
      </c>
      <c r="AE5732">
        <v>7181.25</v>
      </c>
      <c r="AF5732">
        <v>0</v>
      </c>
      <c r="AG5732">
        <v>0</v>
      </c>
      <c r="AH5732">
        <v>277.61</v>
      </c>
      <c r="AI5732">
        <v>7458.86</v>
      </c>
      <c r="AJ5732" t="s">
        <v>17</v>
      </c>
      <c r="AM5732" t="str">
        <f t="shared" si="267"/>
        <v>VIP</v>
      </c>
      <c r="AN5732" t="str">
        <f t="shared" si="268"/>
        <v>No</v>
      </c>
      <c r="AO5732" t="str" cm="1">
        <f t="array" ref="AO5732">_xlfn.IFS($C5732&lt;36,"Youth", $C5732&lt;66, "Middle_age", $C5732&gt;65, "Old")</f>
        <v>Old</v>
      </c>
      <c r="AP5732" t="str">
        <f t="shared" si="269"/>
        <v>6 năm</v>
      </c>
    </row>
    <row r="5733" spans="1:42" x14ac:dyDescent="0.35">
      <c r="A5733" t="s">
        <v>6889</v>
      </c>
      <c r="B5733" t="s">
        <v>9</v>
      </c>
      <c r="C5733">
        <v>39</v>
      </c>
      <c r="D5733" t="s">
        <v>13</v>
      </c>
      <c r="E5733">
        <v>0</v>
      </c>
      <c r="F5733" t="s">
        <v>121</v>
      </c>
      <c r="G5733">
        <v>92126</v>
      </c>
      <c r="H5733">
        <v>32.886924999999998</v>
      </c>
      <c r="I5733">
        <v>-117.152162</v>
      </c>
      <c r="J5733">
        <v>0</v>
      </c>
      <c r="K5733" s="1">
        <v>10</v>
      </c>
      <c r="L5733" t="s">
        <v>12</v>
      </c>
      <c r="M5733" t="s">
        <v>10</v>
      </c>
      <c r="N5733">
        <v>5.63</v>
      </c>
      <c r="O5733" t="s">
        <v>10</v>
      </c>
      <c r="P5733" t="s">
        <v>10</v>
      </c>
      <c r="Q5733" t="s">
        <v>25</v>
      </c>
      <c r="R5733">
        <v>26</v>
      </c>
      <c r="S5733" t="s">
        <v>13</v>
      </c>
      <c r="T5733" t="s">
        <v>13</v>
      </c>
      <c r="U5733" t="s">
        <v>13</v>
      </c>
      <c r="V5733" t="s">
        <v>13</v>
      </c>
      <c r="W5733" t="s">
        <v>13</v>
      </c>
      <c r="X5733" t="s">
        <v>13</v>
      </c>
      <c r="Y5733" t="s">
        <v>13</v>
      </c>
      <c r="Z5733" t="s">
        <v>10</v>
      </c>
      <c r="AA5733" t="s">
        <v>21</v>
      </c>
      <c r="AB5733" t="s">
        <v>10</v>
      </c>
      <c r="AC5733" t="s">
        <v>26</v>
      </c>
      <c r="AD5733">
        <v>74.75</v>
      </c>
      <c r="AE5733">
        <v>799.65</v>
      </c>
      <c r="AF5733">
        <v>0</v>
      </c>
      <c r="AG5733">
        <v>0</v>
      </c>
      <c r="AH5733">
        <v>56.3</v>
      </c>
      <c r="AI5733">
        <v>855.95</v>
      </c>
      <c r="AJ5733" t="s">
        <v>27</v>
      </c>
      <c r="AK5733" t="s">
        <v>79</v>
      </c>
      <c r="AL5733" t="s">
        <v>80</v>
      </c>
      <c r="AM5733" t="str">
        <f t="shared" si="267"/>
        <v>Churned</v>
      </c>
      <c r="AN5733" t="str">
        <f t="shared" si="268"/>
        <v>No</v>
      </c>
      <c r="AO5733" t="str" cm="1">
        <f t="array" ref="AO5733">_xlfn.IFS($C5733&lt;36,"Youth", $C5733&lt;66, "Middle_age", $C5733&gt;65, "Old")</f>
        <v>Middle_age</v>
      </c>
      <c r="AP5733" t="str">
        <f t="shared" si="269"/>
        <v>1 năm</v>
      </c>
    </row>
    <row r="5734" spans="1:42" x14ac:dyDescent="0.35">
      <c r="A5734" t="s">
        <v>6890</v>
      </c>
      <c r="B5734" t="s">
        <v>9</v>
      </c>
      <c r="C5734">
        <v>28</v>
      </c>
      <c r="D5734" t="s">
        <v>13</v>
      </c>
      <c r="E5734">
        <v>0</v>
      </c>
      <c r="F5734" t="s">
        <v>181</v>
      </c>
      <c r="G5734">
        <v>93720</v>
      </c>
      <c r="H5734">
        <v>36.878709000000001</v>
      </c>
      <c r="I5734">
        <v>-119.7645</v>
      </c>
      <c r="J5734">
        <v>0</v>
      </c>
      <c r="K5734" s="1">
        <v>13</v>
      </c>
      <c r="L5734" t="s">
        <v>32</v>
      </c>
      <c r="M5734" t="s">
        <v>13</v>
      </c>
      <c r="P5734" t="s">
        <v>10</v>
      </c>
      <c r="Q5734" t="s">
        <v>14</v>
      </c>
      <c r="R5734">
        <v>53</v>
      </c>
      <c r="S5734" t="s">
        <v>13</v>
      </c>
      <c r="T5734" t="s">
        <v>13</v>
      </c>
      <c r="U5734" t="s">
        <v>13</v>
      </c>
      <c r="V5734" t="s">
        <v>13</v>
      </c>
      <c r="W5734" t="s">
        <v>13</v>
      </c>
      <c r="X5734" t="s">
        <v>10</v>
      </c>
      <c r="Y5734" t="s">
        <v>10</v>
      </c>
      <c r="Z5734" t="s">
        <v>10</v>
      </c>
      <c r="AA5734" t="s">
        <v>21</v>
      </c>
      <c r="AB5734" t="s">
        <v>10</v>
      </c>
      <c r="AC5734" t="s">
        <v>26</v>
      </c>
      <c r="AD5734">
        <v>-3</v>
      </c>
      <c r="AE5734">
        <v>446.1</v>
      </c>
      <c r="AF5734">
        <v>0</v>
      </c>
      <c r="AG5734">
        <v>0</v>
      </c>
      <c r="AH5734">
        <v>0</v>
      </c>
      <c r="AI5734">
        <v>446.1</v>
      </c>
      <c r="AJ5734" t="s">
        <v>27</v>
      </c>
      <c r="AK5734" t="s">
        <v>91</v>
      </c>
      <c r="AL5734" t="s">
        <v>92</v>
      </c>
      <c r="AM5734" t="str">
        <f t="shared" si="267"/>
        <v>Churned</v>
      </c>
      <c r="AN5734" t="str">
        <f t="shared" si="268"/>
        <v>No</v>
      </c>
      <c r="AO5734" t="str" cm="1">
        <f t="array" ref="AO5734">_xlfn.IFS($C5734&lt;36,"Youth", $C5734&lt;66, "Middle_age", $C5734&gt;65, "Old")</f>
        <v>Youth</v>
      </c>
      <c r="AP5734" t="str">
        <f t="shared" si="269"/>
        <v>2 năm</v>
      </c>
    </row>
    <row r="5735" spans="1:42" x14ac:dyDescent="0.35">
      <c r="A5735" t="s">
        <v>6891</v>
      </c>
      <c r="B5735" t="s">
        <v>9</v>
      </c>
      <c r="C5735">
        <v>51</v>
      </c>
      <c r="D5735" t="s">
        <v>10</v>
      </c>
      <c r="E5735">
        <v>3</v>
      </c>
      <c r="F5735" t="s">
        <v>257</v>
      </c>
      <c r="G5735">
        <v>92602</v>
      </c>
      <c r="H5735">
        <v>33.720359000000002</v>
      </c>
      <c r="I5735">
        <v>-117.733655</v>
      </c>
      <c r="J5735">
        <v>9</v>
      </c>
      <c r="K5735" s="1">
        <v>24</v>
      </c>
      <c r="L5735" t="s">
        <v>99</v>
      </c>
      <c r="M5735" t="s">
        <v>10</v>
      </c>
      <c r="N5735">
        <v>20.6</v>
      </c>
      <c r="O5735" t="s">
        <v>13</v>
      </c>
      <c r="P5735" t="s">
        <v>13</v>
      </c>
      <c r="AA5735" t="s">
        <v>43</v>
      </c>
      <c r="AB5735" t="s">
        <v>10</v>
      </c>
      <c r="AC5735" t="s">
        <v>16</v>
      </c>
      <c r="AD5735">
        <v>21.1</v>
      </c>
      <c r="AE5735">
        <v>490.65</v>
      </c>
      <c r="AF5735">
        <v>0</v>
      </c>
      <c r="AG5735">
        <v>0</v>
      </c>
      <c r="AH5735">
        <v>494.4</v>
      </c>
      <c r="AI5735">
        <v>985.05</v>
      </c>
      <c r="AJ5735" t="s">
        <v>17</v>
      </c>
      <c r="AM5735" t="str">
        <f t="shared" si="267"/>
        <v>Stayed</v>
      </c>
      <c r="AN5735" t="str">
        <f t="shared" si="268"/>
        <v>Yes</v>
      </c>
      <c r="AO5735" t="str" cm="1">
        <f t="array" ref="AO5735">_xlfn.IFS($C5735&lt;36,"Youth", $C5735&lt;66, "Middle_age", $C5735&gt;65, "Old")</f>
        <v>Middle_age</v>
      </c>
      <c r="AP5735" t="str">
        <f t="shared" si="269"/>
        <v>2 năm</v>
      </c>
    </row>
    <row r="5736" spans="1:42" x14ac:dyDescent="0.35">
      <c r="A5736" t="s">
        <v>6892</v>
      </c>
      <c r="B5736" t="s">
        <v>9</v>
      </c>
      <c r="C5736">
        <v>55</v>
      </c>
      <c r="D5736" t="s">
        <v>10</v>
      </c>
      <c r="E5736">
        <v>0</v>
      </c>
      <c r="F5736" t="s">
        <v>912</v>
      </c>
      <c r="G5736">
        <v>92832</v>
      </c>
      <c r="H5736">
        <v>33.868316</v>
      </c>
      <c r="I5736">
        <v>-117.929029</v>
      </c>
      <c r="J5736">
        <v>5</v>
      </c>
      <c r="K5736" s="1">
        <v>67</v>
      </c>
      <c r="L5736" t="s">
        <v>12</v>
      </c>
      <c r="M5736" t="s">
        <v>13</v>
      </c>
      <c r="P5736" t="s">
        <v>10</v>
      </c>
      <c r="Q5736" t="s">
        <v>14</v>
      </c>
      <c r="R5736">
        <v>30</v>
      </c>
      <c r="S5736" t="s">
        <v>10</v>
      </c>
      <c r="T5736" t="s">
        <v>13</v>
      </c>
      <c r="U5736" t="s">
        <v>13</v>
      </c>
      <c r="V5736" t="s">
        <v>10</v>
      </c>
      <c r="W5736" t="s">
        <v>13</v>
      </c>
      <c r="X5736" t="s">
        <v>13</v>
      </c>
      <c r="Y5736" t="s">
        <v>13</v>
      </c>
      <c r="Z5736" t="s">
        <v>10</v>
      </c>
      <c r="AA5736" t="s">
        <v>43</v>
      </c>
      <c r="AB5736" t="s">
        <v>13</v>
      </c>
      <c r="AC5736" t="s">
        <v>16</v>
      </c>
      <c r="AD5736">
        <v>35.700000000000003</v>
      </c>
      <c r="AE5736">
        <v>2545.6999999999998</v>
      </c>
      <c r="AF5736">
        <v>0</v>
      </c>
      <c r="AG5736">
        <v>0</v>
      </c>
      <c r="AH5736">
        <v>0</v>
      </c>
      <c r="AI5736">
        <v>2545.6999999999998</v>
      </c>
      <c r="AJ5736" t="s">
        <v>17</v>
      </c>
      <c r="AM5736" t="str">
        <f t="shared" si="267"/>
        <v>Stayed</v>
      </c>
      <c r="AN5736" t="str">
        <f t="shared" si="268"/>
        <v>No</v>
      </c>
      <c r="AO5736" t="str" cm="1">
        <f t="array" ref="AO5736">_xlfn.IFS($C5736&lt;36,"Youth", $C5736&lt;66, "Middle_age", $C5736&gt;65, "Old")</f>
        <v>Middle_age</v>
      </c>
      <c r="AP5736" t="str">
        <f t="shared" si="269"/>
        <v>6 năm</v>
      </c>
    </row>
    <row r="5737" spans="1:42" x14ac:dyDescent="0.35">
      <c r="A5737" t="s">
        <v>6893</v>
      </c>
      <c r="B5737" t="s">
        <v>19</v>
      </c>
      <c r="C5737">
        <v>63</v>
      </c>
      <c r="D5737" t="s">
        <v>13</v>
      </c>
      <c r="E5737">
        <v>0</v>
      </c>
      <c r="F5737" t="s">
        <v>1692</v>
      </c>
      <c r="G5737">
        <v>91604</v>
      </c>
      <c r="H5737">
        <v>34.139082000000002</v>
      </c>
      <c r="I5737">
        <v>-118.39275000000001</v>
      </c>
      <c r="J5737">
        <v>0</v>
      </c>
      <c r="K5737" s="1">
        <v>14</v>
      </c>
      <c r="L5737" t="s">
        <v>32</v>
      </c>
      <c r="M5737" t="s">
        <v>13</v>
      </c>
      <c r="P5737" t="s">
        <v>10</v>
      </c>
      <c r="Q5737" t="s">
        <v>14</v>
      </c>
      <c r="R5737">
        <v>12</v>
      </c>
      <c r="S5737" t="s">
        <v>13</v>
      </c>
      <c r="T5737" t="s">
        <v>10</v>
      </c>
      <c r="U5737" t="s">
        <v>13</v>
      </c>
      <c r="V5737" t="s">
        <v>13</v>
      </c>
      <c r="W5737" t="s">
        <v>13</v>
      </c>
      <c r="X5737" t="s">
        <v>13</v>
      </c>
      <c r="Y5737" t="s">
        <v>13</v>
      </c>
      <c r="Z5737" t="s">
        <v>10</v>
      </c>
      <c r="AA5737" t="s">
        <v>21</v>
      </c>
      <c r="AB5737" t="s">
        <v>10</v>
      </c>
      <c r="AC5737" t="s">
        <v>153</v>
      </c>
      <c r="AD5737">
        <v>31.1</v>
      </c>
      <c r="AE5737">
        <v>419.7</v>
      </c>
      <c r="AF5737">
        <v>0</v>
      </c>
      <c r="AG5737">
        <v>0</v>
      </c>
      <c r="AH5737">
        <v>0</v>
      </c>
      <c r="AI5737">
        <v>419.7</v>
      </c>
      <c r="AJ5737" t="s">
        <v>17</v>
      </c>
      <c r="AM5737" t="str">
        <f t="shared" si="267"/>
        <v>Stayed</v>
      </c>
      <c r="AN5737" t="str">
        <f t="shared" si="268"/>
        <v>No</v>
      </c>
      <c r="AO5737" t="str" cm="1">
        <f t="array" ref="AO5737">_xlfn.IFS($C5737&lt;36,"Youth", $C5737&lt;66, "Middle_age", $C5737&gt;65, "Old")</f>
        <v>Middle_age</v>
      </c>
      <c r="AP5737" t="str">
        <f t="shared" si="269"/>
        <v>2 năm</v>
      </c>
    </row>
    <row r="5738" spans="1:42" x14ac:dyDescent="0.35">
      <c r="A5738" t="s">
        <v>6894</v>
      </c>
      <c r="B5738" t="s">
        <v>19</v>
      </c>
      <c r="C5738">
        <v>68</v>
      </c>
      <c r="D5738" t="s">
        <v>10</v>
      </c>
      <c r="E5738">
        <v>0</v>
      </c>
      <c r="F5738" t="s">
        <v>51</v>
      </c>
      <c r="G5738">
        <v>95681</v>
      </c>
      <c r="H5738">
        <v>38.984755999999997</v>
      </c>
      <c r="I5738">
        <v>-121.345074</v>
      </c>
      <c r="J5738">
        <v>3</v>
      </c>
      <c r="K5738" s="1">
        <v>24</v>
      </c>
      <c r="L5738" t="s">
        <v>12</v>
      </c>
      <c r="M5738" t="s">
        <v>13</v>
      </c>
      <c r="P5738" t="s">
        <v>10</v>
      </c>
      <c r="Q5738" t="s">
        <v>14</v>
      </c>
      <c r="R5738">
        <v>28</v>
      </c>
      <c r="S5738" t="s">
        <v>13</v>
      </c>
      <c r="T5738" t="s">
        <v>13</v>
      </c>
      <c r="U5738" t="s">
        <v>10</v>
      </c>
      <c r="V5738" t="s">
        <v>10</v>
      </c>
      <c r="W5738" t="s">
        <v>13</v>
      </c>
      <c r="X5738" t="s">
        <v>13</v>
      </c>
      <c r="Y5738" t="s">
        <v>13</v>
      </c>
      <c r="Z5738" t="s">
        <v>10</v>
      </c>
      <c r="AA5738" t="s">
        <v>43</v>
      </c>
      <c r="AB5738" t="s">
        <v>13</v>
      </c>
      <c r="AC5738" t="s">
        <v>16</v>
      </c>
      <c r="AD5738">
        <v>34.25</v>
      </c>
      <c r="AE5738">
        <v>828.2</v>
      </c>
      <c r="AF5738">
        <v>0</v>
      </c>
      <c r="AG5738">
        <v>0</v>
      </c>
      <c r="AH5738">
        <v>0</v>
      </c>
      <c r="AI5738">
        <v>828.2</v>
      </c>
      <c r="AJ5738" t="s">
        <v>17</v>
      </c>
      <c r="AM5738" t="str">
        <f t="shared" si="267"/>
        <v>Stayed</v>
      </c>
      <c r="AN5738" t="str">
        <f t="shared" si="268"/>
        <v>No</v>
      </c>
      <c r="AO5738" t="str" cm="1">
        <f t="array" ref="AO5738">_xlfn.IFS($C5738&lt;36,"Youth", $C5738&lt;66, "Middle_age", $C5738&gt;65, "Old")</f>
        <v>Old</v>
      </c>
      <c r="AP5738" t="str">
        <f t="shared" si="269"/>
        <v>2 năm</v>
      </c>
    </row>
    <row r="5739" spans="1:42" x14ac:dyDescent="0.35">
      <c r="A5739" t="s">
        <v>6895</v>
      </c>
      <c r="B5739" t="s">
        <v>9</v>
      </c>
      <c r="C5739">
        <v>63</v>
      </c>
      <c r="D5739" t="s">
        <v>13</v>
      </c>
      <c r="E5739">
        <v>0</v>
      </c>
      <c r="F5739" t="s">
        <v>2529</v>
      </c>
      <c r="G5739">
        <v>91304</v>
      </c>
      <c r="H5739">
        <v>34.224376999999997</v>
      </c>
      <c r="I5739">
        <v>-118.632656</v>
      </c>
      <c r="J5739">
        <v>0</v>
      </c>
      <c r="K5739" s="1">
        <v>70</v>
      </c>
      <c r="L5739" t="s">
        <v>12</v>
      </c>
      <c r="M5739" t="s">
        <v>10</v>
      </c>
      <c r="N5739">
        <v>23.15</v>
      </c>
      <c r="O5739" t="s">
        <v>10</v>
      </c>
      <c r="P5739" t="s">
        <v>10</v>
      </c>
      <c r="Q5739" t="s">
        <v>25</v>
      </c>
      <c r="R5739">
        <v>17</v>
      </c>
      <c r="S5739" t="s">
        <v>10</v>
      </c>
      <c r="T5739" t="s">
        <v>10</v>
      </c>
      <c r="U5739" t="s">
        <v>10</v>
      </c>
      <c r="V5739" t="s">
        <v>13</v>
      </c>
      <c r="W5739" t="s">
        <v>10</v>
      </c>
      <c r="X5739" t="s">
        <v>10</v>
      </c>
      <c r="Y5739" t="s">
        <v>10</v>
      </c>
      <c r="Z5739" t="s">
        <v>10</v>
      </c>
      <c r="AA5739" t="s">
        <v>43</v>
      </c>
      <c r="AB5739" t="s">
        <v>10</v>
      </c>
      <c r="AC5739" t="s">
        <v>16</v>
      </c>
      <c r="AD5739">
        <v>111.15</v>
      </c>
      <c r="AE5739">
        <v>7737.55</v>
      </c>
      <c r="AF5739">
        <v>46.26</v>
      </c>
      <c r="AG5739">
        <v>0</v>
      </c>
      <c r="AH5739">
        <v>1620.5</v>
      </c>
      <c r="AI5739">
        <v>9311.7900000000009</v>
      </c>
      <c r="AJ5739" t="s">
        <v>17</v>
      </c>
      <c r="AM5739" t="str">
        <f t="shared" si="267"/>
        <v>VIP</v>
      </c>
      <c r="AN5739" t="str">
        <f t="shared" si="268"/>
        <v>No</v>
      </c>
      <c r="AO5739" t="str" cm="1">
        <f t="array" ref="AO5739">_xlfn.IFS($C5739&lt;36,"Youth", $C5739&lt;66, "Middle_age", $C5739&gt;65, "Old")</f>
        <v>Middle_age</v>
      </c>
      <c r="AP5739" t="str">
        <f t="shared" si="269"/>
        <v>6 năm</v>
      </c>
    </row>
    <row r="5740" spans="1:42" x14ac:dyDescent="0.35">
      <c r="A5740" t="s">
        <v>6896</v>
      </c>
      <c r="B5740" t="s">
        <v>9</v>
      </c>
      <c r="C5740">
        <v>44</v>
      </c>
      <c r="D5740" t="s">
        <v>13</v>
      </c>
      <c r="E5740">
        <v>0</v>
      </c>
      <c r="F5740" t="s">
        <v>350</v>
      </c>
      <c r="G5740">
        <v>95672</v>
      </c>
      <c r="H5740">
        <v>38.724322000000001</v>
      </c>
      <c r="I5740">
        <v>-120.991237</v>
      </c>
      <c r="J5740">
        <v>0</v>
      </c>
      <c r="K5740" s="1">
        <v>1</v>
      </c>
      <c r="L5740" t="s">
        <v>24</v>
      </c>
      <c r="M5740" t="s">
        <v>10</v>
      </c>
      <c r="N5740">
        <v>26.37</v>
      </c>
      <c r="O5740" t="s">
        <v>13</v>
      </c>
      <c r="P5740" t="s">
        <v>13</v>
      </c>
      <c r="AA5740" t="s">
        <v>21</v>
      </c>
      <c r="AB5740" t="s">
        <v>10</v>
      </c>
      <c r="AC5740" t="s">
        <v>153</v>
      </c>
      <c r="AD5740">
        <v>20.3</v>
      </c>
      <c r="AE5740">
        <v>20.3</v>
      </c>
      <c r="AF5740">
        <v>0</v>
      </c>
      <c r="AG5740">
        <v>0</v>
      </c>
      <c r="AH5740">
        <v>26.37</v>
      </c>
      <c r="AI5740">
        <v>46.67</v>
      </c>
      <c r="AJ5740" t="s">
        <v>27</v>
      </c>
      <c r="AK5740" t="s">
        <v>87</v>
      </c>
      <c r="AL5740" t="s">
        <v>88</v>
      </c>
      <c r="AM5740" t="str">
        <f t="shared" si="267"/>
        <v>Churned</v>
      </c>
      <c r="AN5740" t="str">
        <f t="shared" si="268"/>
        <v>No</v>
      </c>
      <c r="AO5740" t="str" cm="1">
        <f t="array" ref="AO5740">_xlfn.IFS($C5740&lt;36,"Youth", $C5740&lt;66, "Middle_age", $C5740&gt;65, "Old")</f>
        <v>Middle_age</v>
      </c>
      <c r="AP5740" t="str">
        <f t="shared" si="269"/>
        <v>1 năm</v>
      </c>
    </row>
    <row r="5741" spans="1:42" x14ac:dyDescent="0.35">
      <c r="A5741" t="s">
        <v>6897</v>
      </c>
      <c r="B5741" t="s">
        <v>19</v>
      </c>
      <c r="C5741">
        <v>79</v>
      </c>
      <c r="D5741" t="s">
        <v>10</v>
      </c>
      <c r="E5741">
        <v>0</v>
      </c>
      <c r="F5741" t="s">
        <v>1280</v>
      </c>
      <c r="G5741">
        <v>91978</v>
      </c>
      <c r="H5741">
        <v>32.730263999999998</v>
      </c>
      <c r="I5741">
        <v>-116.950963</v>
      </c>
      <c r="J5741">
        <v>3</v>
      </c>
      <c r="K5741" s="1">
        <v>9</v>
      </c>
      <c r="L5741" t="s">
        <v>12</v>
      </c>
      <c r="M5741" t="s">
        <v>10</v>
      </c>
      <c r="N5741">
        <v>22.79</v>
      </c>
      <c r="O5741" t="s">
        <v>13</v>
      </c>
      <c r="P5741" t="s">
        <v>13</v>
      </c>
      <c r="AA5741" t="s">
        <v>15</v>
      </c>
      <c r="AB5741" t="s">
        <v>13</v>
      </c>
      <c r="AC5741" t="s">
        <v>16</v>
      </c>
      <c r="AD5741">
        <v>19.850000000000001</v>
      </c>
      <c r="AE5741">
        <v>183.15</v>
      </c>
      <c r="AF5741">
        <v>0</v>
      </c>
      <c r="AG5741">
        <v>0</v>
      </c>
      <c r="AH5741">
        <v>205.11</v>
      </c>
      <c r="AI5741">
        <v>388.26</v>
      </c>
      <c r="AJ5741" t="s">
        <v>17</v>
      </c>
      <c r="AM5741" t="str">
        <f t="shared" si="267"/>
        <v>Stayed</v>
      </c>
      <c r="AN5741" t="str">
        <f t="shared" si="268"/>
        <v>No</v>
      </c>
      <c r="AO5741" t="str" cm="1">
        <f t="array" ref="AO5741">_xlfn.IFS($C5741&lt;36,"Youth", $C5741&lt;66, "Middle_age", $C5741&gt;65, "Old")</f>
        <v>Old</v>
      </c>
      <c r="AP5741" t="str">
        <f t="shared" si="269"/>
        <v>1 năm</v>
      </c>
    </row>
    <row r="5742" spans="1:42" x14ac:dyDescent="0.35">
      <c r="A5742" t="s">
        <v>6898</v>
      </c>
      <c r="B5742" t="s">
        <v>19</v>
      </c>
      <c r="C5742">
        <v>58</v>
      </c>
      <c r="D5742" t="s">
        <v>13</v>
      </c>
      <c r="E5742">
        <v>0</v>
      </c>
      <c r="F5742" t="s">
        <v>4490</v>
      </c>
      <c r="G5742">
        <v>92676</v>
      </c>
      <c r="H5742">
        <v>33.782345999999997</v>
      </c>
      <c r="I5742">
        <v>-117.63526299999999</v>
      </c>
      <c r="J5742">
        <v>0</v>
      </c>
      <c r="K5742" s="1">
        <v>10</v>
      </c>
      <c r="L5742" t="s">
        <v>12</v>
      </c>
      <c r="M5742" t="s">
        <v>10</v>
      </c>
      <c r="N5742">
        <v>15.71</v>
      </c>
      <c r="O5742" t="s">
        <v>13</v>
      </c>
      <c r="P5742" t="s">
        <v>13</v>
      </c>
      <c r="AA5742" t="s">
        <v>15</v>
      </c>
      <c r="AB5742" t="s">
        <v>13</v>
      </c>
      <c r="AC5742" t="s">
        <v>16</v>
      </c>
      <c r="AD5742">
        <v>19.5</v>
      </c>
      <c r="AE5742">
        <v>225.85</v>
      </c>
      <c r="AF5742">
        <v>0</v>
      </c>
      <c r="AG5742">
        <v>0</v>
      </c>
      <c r="AH5742">
        <v>157.1</v>
      </c>
      <c r="AI5742">
        <v>382.95</v>
      </c>
      <c r="AJ5742" t="s">
        <v>17</v>
      </c>
      <c r="AM5742" t="str">
        <f t="shared" si="267"/>
        <v>Stayed</v>
      </c>
      <c r="AN5742" t="str">
        <f t="shared" si="268"/>
        <v>No</v>
      </c>
      <c r="AO5742" t="str" cm="1">
        <f t="array" ref="AO5742">_xlfn.IFS($C5742&lt;36,"Youth", $C5742&lt;66, "Middle_age", $C5742&gt;65, "Old")</f>
        <v>Middle_age</v>
      </c>
      <c r="AP5742" t="str">
        <f t="shared" si="269"/>
        <v>1 năm</v>
      </c>
    </row>
    <row r="5743" spans="1:42" x14ac:dyDescent="0.35">
      <c r="A5743" t="s">
        <v>6899</v>
      </c>
      <c r="B5743" t="s">
        <v>19</v>
      </c>
      <c r="C5743">
        <v>39</v>
      </c>
      <c r="D5743" t="s">
        <v>10</v>
      </c>
      <c r="E5743">
        <v>0</v>
      </c>
      <c r="F5743" t="s">
        <v>1135</v>
      </c>
      <c r="G5743">
        <v>95668</v>
      </c>
      <c r="H5743">
        <v>38.833553999999999</v>
      </c>
      <c r="I5743">
        <v>-121.498102</v>
      </c>
      <c r="J5743">
        <v>5</v>
      </c>
      <c r="K5743" s="1">
        <v>65</v>
      </c>
      <c r="L5743" t="s">
        <v>46</v>
      </c>
      <c r="M5743" t="s">
        <v>10</v>
      </c>
      <c r="N5743">
        <v>49.33</v>
      </c>
      <c r="O5743" t="s">
        <v>10</v>
      </c>
      <c r="P5743" t="s">
        <v>10</v>
      </c>
      <c r="Q5743" t="s">
        <v>25</v>
      </c>
      <c r="R5743">
        <v>16</v>
      </c>
      <c r="S5743" t="s">
        <v>10</v>
      </c>
      <c r="T5743" t="s">
        <v>10</v>
      </c>
      <c r="U5743" t="s">
        <v>10</v>
      </c>
      <c r="V5743" t="s">
        <v>13</v>
      </c>
      <c r="W5743" t="s">
        <v>13</v>
      </c>
      <c r="X5743" t="s">
        <v>13</v>
      </c>
      <c r="Y5743" t="s">
        <v>13</v>
      </c>
      <c r="Z5743" t="s">
        <v>10</v>
      </c>
      <c r="AA5743" t="s">
        <v>15</v>
      </c>
      <c r="AB5743" t="s">
        <v>13</v>
      </c>
      <c r="AC5743" t="s">
        <v>26</v>
      </c>
      <c r="AD5743">
        <v>89.75</v>
      </c>
      <c r="AE5743">
        <v>5769.6</v>
      </c>
      <c r="AF5743">
        <v>18.72</v>
      </c>
      <c r="AG5743">
        <v>0</v>
      </c>
      <c r="AH5743">
        <v>3206.45</v>
      </c>
      <c r="AI5743">
        <v>8957.33</v>
      </c>
      <c r="AJ5743" t="s">
        <v>27</v>
      </c>
      <c r="AK5743" t="s">
        <v>33</v>
      </c>
      <c r="AL5743" t="s">
        <v>37</v>
      </c>
      <c r="AM5743" t="str">
        <f t="shared" si="267"/>
        <v>Churned</v>
      </c>
      <c r="AN5743" t="str">
        <f t="shared" si="268"/>
        <v>No</v>
      </c>
      <c r="AO5743" t="str" cm="1">
        <f t="array" ref="AO5743">_xlfn.IFS($C5743&lt;36,"Youth", $C5743&lt;66, "Middle_age", $C5743&gt;65, "Old")</f>
        <v>Middle_age</v>
      </c>
      <c r="AP5743" t="str">
        <f t="shared" si="269"/>
        <v>6 năm</v>
      </c>
    </row>
    <row r="5744" spans="1:42" x14ac:dyDescent="0.35">
      <c r="A5744" t="s">
        <v>6900</v>
      </c>
      <c r="B5744" t="s">
        <v>19</v>
      </c>
      <c r="C5744">
        <v>71</v>
      </c>
      <c r="D5744" t="s">
        <v>13</v>
      </c>
      <c r="E5744">
        <v>0</v>
      </c>
      <c r="F5744" t="s">
        <v>20</v>
      </c>
      <c r="G5744">
        <v>91204</v>
      </c>
      <c r="H5744">
        <v>34.136305999999998</v>
      </c>
      <c r="I5744">
        <v>-118.26036000000001</v>
      </c>
      <c r="J5744">
        <v>0</v>
      </c>
      <c r="K5744" s="1">
        <v>1</v>
      </c>
      <c r="L5744" t="s">
        <v>24</v>
      </c>
      <c r="M5744" t="s">
        <v>10</v>
      </c>
      <c r="N5744">
        <v>15.28</v>
      </c>
      <c r="O5744" t="s">
        <v>13</v>
      </c>
      <c r="P5744" t="s">
        <v>10</v>
      </c>
      <c r="Q5744" t="s">
        <v>14</v>
      </c>
      <c r="R5744">
        <v>14</v>
      </c>
      <c r="S5744" t="s">
        <v>13</v>
      </c>
      <c r="T5744" t="s">
        <v>13</v>
      </c>
      <c r="U5744" t="s">
        <v>13</v>
      </c>
      <c r="V5744" t="s">
        <v>13</v>
      </c>
      <c r="W5744" t="s">
        <v>13</v>
      </c>
      <c r="X5744" t="s">
        <v>13</v>
      </c>
      <c r="Y5744" t="s">
        <v>13</v>
      </c>
      <c r="Z5744" t="s">
        <v>10</v>
      </c>
      <c r="AA5744" t="s">
        <v>21</v>
      </c>
      <c r="AB5744" t="s">
        <v>13</v>
      </c>
      <c r="AC5744" t="s">
        <v>26</v>
      </c>
      <c r="AD5744">
        <v>45.1</v>
      </c>
      <c r="AE5744">
        <v>45.1</v>
      </c>
      <c r="AF5744">
        <v>0</v>
      </c>
      <c r="AG5744">
        <v>0</v>
      </c>
      <c r="AH5744">
        <v>15.28</v>
      </c>
      <c r="AI5744">
        <v>60.38</v>
      </c>
      <c r="AJ5744" t="s">
        <v>27</v>
      </c>
      <c r="AK5744" t="s">
        <v>91</v>
      </c>
      <c r="AL5744" t="s">
        <v>165</v>
      </c>
      <c r="AM5744" t="str">
        <f t="shared" si="267"/>
        <v>Churned</v>
      </c>
      <c r="AN5744" t="str">
        <f t="shared" si="268"/>
        <v>No</v>
      </c>
      <c r="AO5744" t="str" cm="1">
        <f t="array" ref="AO5744">_xlfn.IFS($C5744&lt;36,"Youth", $C5744&lt;66, "Middle_age", $C5744&gt;65, "Old")</f>
        <v>Old</v>
      </c>
      <c r="AP5744" t="str">
        <f t="shared" si="269"/>
        <v>1 năm</v>
      </c>
    </row>
    <row r="5745" spans="1:42" x14ac:dyDescent="0.35">
      <c r="A5745" t="s">
        <v>6901</v>
      </c>
      <c r="B5745" t="s">
        <v>9</v>
      </c>
      <c r="C5745">
        <v>59</v>
      </c>
      <c r="D5745" t="s">
        <v>13</v>
      </c>
      <c r="E5745">
        <v>0</v>
      </c>
      <c r="F5745" t="s">
        <v>160</v>
      </c>
      <c r="G5745">
        <v>90275</v>
      </c>
      <c r="H5745">
        <v>33.753146000000001</v>
      </c>
      <c r="I5745">
        <v>-118.367459</v>
      </c>
      <c r="J5745">
        <v>0</v>
      </c>
      <c r="K5745" s="1">
        <v>30</v>
      </c>
      <c r="L5745" t="s">
        <v>99</v>
      </c>
      <c r="M5745" t="s">
        <v>10</v>
      </c>
      <c r="N5745">
        <v>6.74</v>
      </c>
      <c r="O5745" t="s">
        <v>10</v>
      </c>
      <c r="P5745" t="s">
        <v>10</v>
      </c>
      <c r="Q5745" t="s">
        <v>49</v>
      </c>
      <c r="R5745">
        <v>18</v>
      </c>
      <c r="S5745" t="s">
        <v>10</v>
      </c>
      <c r="T5745" t="s">
        <v>13</v>
      </c>
      <c r="U5745" t="s">
        <v>10</v>
      </c>
      <c r="V5745" t="s">
        <v>13</v>
      </c>
      <c r="W5745" t="s">
        <v>10</v>
      </c>
      <c r="X5745" t="s">
        <v>10</v>
      </c>
      <c r="Y5745" t="s">
        <v>10</v>
      </c>
      <c r="Z5745" t="s">
        <v>10</v>
      </c>
      <c r="AA5745" t="s">
        <v>15</v>
      </c>
      <c r="AB5745" t="s">
        <v>10</v>
      </c>
      <c r="AC5745" t="s">
        <v>16</v>
      </c>
      <c r="AD5745">
        <v>79.3</v>
      </c>
      <c r="AE5745">
        <v>2427.1</v>
      </c>
      <c r="AF5745">
        <v>0</v>
      </c>
      <c r="AG5745">
        <v>0</v>
      </c>
      <c r="AH5745">
        <v>202.2</v>
      </c>
      <c r="AI5745">
        <v>2629.3</v>
      </c>
      <c r="AJ5745" t="s">
        <v>17</v>
      </c>
      <c r="AM5745" t="str">
        <f t="shared" si="267"/>
        <v>Stayed</v>
      </c>
      <c r="AN5745" t="str">
        <f t="shared" si="268"/>
        <v>No</v>
      </c>
      <c r="AO5745" t="str" cm="1">
        <f t="array" ref="AO5745">_xlfn.IFS($C5745&lt;36,"Youth", $C5745&lt;66, "Middle_age", $C5745&gt;65, "Old")</f>
        <v>Middle_age</v>
      </c>
      <c r="AP5745" t="str">
        <f t="shared" si="269"/>
        <v>3 năm</v>
      </c>
    </row>
    <row r="5746" spans="1:42" x14ac:dyDescent="0.35">
      <c r="A5746" t="s">
        <v>6902</v>
      </c>
      <c r="B5746" t="s">
        <v>19</v>
      </c>
      <c r="C5746">
        <v>20</v>
      </c>
      <c r="D5746" t="s">
        <v>13</v>
      </c>
      <c r="E5746">
        <v>1</v>
      </c>
      <c r="F5746" t="s">
        <v>4657</v>
      </c>
      <c r="G5746">
        <v>95627</v>
      </c>
      <c r="H5746">
        <v>38.834468999999999</v>
      </c>
      <c r="I5746">
        <v>-122.12719300000001</v>
      </c>
      <c r="J5746">
        <v>0</v>
      </c>
      <c r="K5746" s="1">
        <v>13</v>
      </c>
      <c r="L5746" t="s">
        <v>32</v>
      </c>
      <c r="M5746" t="s">
        <v>10</v>
      </c>
      <c r="N5746">
        <v>26.63</v>
      </c>
      <c r="O5746" t="s">
        <v>13</v>
      </c>
      <c r="P5746" t="s">
        <v>10</v>
      </c>
      <c r="Q5746" t="s">
        <v>49</v>
      </c>
      <c r="R5746">
        <v>27</v>
      </c>
      <c r="S5746" t="s">
        <v>13</v>
      </c>
      <c r="T5746" t="s">
        <v>13</v>
      </c>
      <c r="U5746" t="s">
        <v>13</v>
      </c>
      <c r="V5746" t="s">
        <v>13</v>
      </c>
      <c r="W5746" t="s">
        <v>13</v>
      </c>
      <c r="X5746" t="s">
        <v>13</v>
      </c>
      <c r="Y5746" t="s">
        <v>10</v>
      </c>
      <c r="Z5746" t="s">
        <v>10</v>
      </c>
      <c r="AA5746" t="s">
        <v>21</v>
      </c>
      <c r="AB5746" t="s">
        <v>13</v>
      </c>
      <c r="AC5746" t="s">
        <v>16</v>
      </c>
      <c r="AD5746">
        <v>44</v>
      </c>
      <c r="AE5746">
        <v>659.35</v>
      </c>
      <c r="AF5746">
        <v>0</v>
      </c>
      <c r="AG5746">
        <v>0</v>
      </c>
      <c r="AH5746">
        <v>346.19</v>
      </c>
      <c r="AI5746">
        <v>1005.54</v>
      </c>
      <c r="AJ5746" t="s">
        <v>17</v>
      </c>
      <c r="AM5746" t="str">
        <f t="shared" si="267"/>
        <v>Stayed</v>
      </c>
      <c r="AN5746" t="str">
        <f t="shared" si="268"/>
        <v>Yes</v>
      </c>
      <c r="AO5746" t="str" cm="1">
        <f t="array" ref="AO5746">_xlfn.IFS($C5746&lt;36,"Youth", $C5746&lt;66, "Middle_age", $C5746&gt;65, "Old")</f>
        <v>Youth</v>
      </c>
      <c r="AP5746" t="str">
        <f t="shared" si="269"/>
        <v>2 năm</v>
      </c>
    </row>
    <row r="5747" spans="1:42" x14ac:dyDescent="0.35">
      <c r="A5747" t="s">
        <v>6903</v>
      </c>
      <c r="B5747" t="s">
        <v>19</v>
      </c>
      <c r="C5747">
        <v>52</v>
      </c>
      <c r="D5747" t="s">
        <v>13</v>
      </c>
      <c r="E5747">
        <v>0</v>
      </c>
      <c r="F5747" t="s">
        <v>121</v>
      </c>
      <c r="G5747">
        <v>92113</v>
      </c>
      <c r="H5747">
        <v>32.697097999999997</v>
      </c>
      <c r="I5747">
        <v>-117.116587</v>
      </c>
      <c r="J5747">
        <v>0</v>
      </c>
      <c r="K5747" s="1">
        <v>4</v>
      </c>
      <c r="L5747" t="s">
        <v>12</v>
      </c>
      <c r="M5747" t="s">
        <v>10</v>
      </c>
      <c r="N5747">
        <v>47.82</v>
      </c>
      <c r="O5747" t="s">
        <v>10</v>
      </c>
      <c r="P5747" t="s">
        <v>10</v>
      </c>
      <c r="Q5747" t="s">
        <v>25</v>
      </c>
      <c r="R5747">
        <v>13</v>
      </c>
      <c r="S5747" t="s">
        <v>13</v>
      </c>
      <c r="T5747" t="s">
        <v>13</v>
      </c>
      <c r="U5747" t="s">
        <v>13</v>
      </c>
      <c r="V5747" t="s">
        <v>13</v>
      </c>
      <c r="W5747" t="s">
        <v>13</v>
      </c>
      <c r="X5747" t="s">
        <v>13</v>
      </c>
      <c r="Y5747" t="s">
        <v>13</v>
      </c>
      <c r="Z5747" t="s">
        <v>10</v>
      </c>
      <c r="AA5747" t="s">
        <v>21</v>
      </c>
      <c r="AB5747" t="s">
        <v>10</v>
      </c>
      <c r="AC5747" t="s">
        <v>26</v>
      </c>
      <c r="AD5747">
        <v>74.349999999999994</v>
      </c>
      <c r="AE5747">
        <v>265.35000000000002</v>
      </c>
      <c r="AF5747">
        <v>0</v>
      </c>
      <c r="AG5747">
        <v>0</v>
      </c>
      <c r="AH5747">
        <v>191.28</v>
      </c>
      <c r="AI5747">
        <v>456.63</v>
      </c>
      <c r="AJ5747" t="s">
        <v>27</v>
      </c>
      <c r="AK5747" t="s">
        <v>91</v>
      </c>
      <c r="AL5747" t="s">
        <v>165</v>
      </c>
      <c r="AM5747" t="str">
        <f t="shared" si="267"/>
        <v>Churned</v>
      </c>
      <c r="AN5747" t="str">
        <f t="shared" si="268"/>
        <v>No</v>
      </c>
      <c r="AO5747" t="str" cm="1">
        <f t="array" ref="AO5747">_xlfn.IFS($C5747&lt;36,"Youth", $C5747&lt;66, "Middle_age", $C5747&gt;65, "Old")</f>
        <v>Middle_age</v>
      </c>
      <c r="AP5747" t="str">
        <f t="shared" si="269"/>
        <v>1 năm</v>
      </c>
    </row>
    <row r="5748" spans="1:42" x14ac:dyDescent="0.35">
      <c r="A5748" t="s">
        <v>6904</v>
      </c>
      <c r="B5748" t="s">
        <v>9</v>
      </c>
      <c r="C5748">
        <v>31</v>
      </c>
      <c r="D5748" t="s">
        <v>13</v>
      </c>
      <c r="E5748">
        <v>0</v>
      </c>
      <c r="F5748" t="s">
        <v>255</v>
      </c>
      <c r="G5748">
        <v>95612</v>
      </c>
      <c r="H5748">
        <v>38.384647999999999</v>
      </c>
      <c r="I5748">
        <v>-121.578701</v>
      </c>
      <c r="J5748">
        <v>0</v>
      </c>
      <c r="K5748" s="1">
        <v>11</v>
      </c>
      <c r="L5748" t="s">
        <v>32</v>
      </c>
      <c r="M5748" t="s">
        <v>10</v>
      </c>
      <c r="N5748">
        <v>46.49</v>
      </c>
      <c r="O5748" t="s">
        <v>13</v>
      </c>
      <c r="P5748" t="s">
        <v>13</v>
      </c>
      <c r="AA5748" t="s">
        <v>15</v>
      </c>
      <c r="AB5748" t="s">
        <v>13</v>
      </c>
      <c r="AC5748" t="s">
        <v>16</v>
      </c>
      <c r="AD5748">
        <v>20</v>
      </c>
      <c r="AE5748">
        <v>211.95</v>
      </c>
      <c r="AF5748">
        <v>0</v>
      </c>
      <c r="AG5748">
        <v>0</v>
      </c>
      <c r="AH5748">
        <v>511.39</v>
      </c>
      <c r="AI5748">
        <v>723.34</v>
      </c>
      <c r="AJ5748" t="s">
        <v>17</v>
      </c>
      <c r="AM5748" t="str">
        <f t="shared" si="267"/>
        <v>Stayed</v>
      </c>
      <c r="AN5748" t="str">
        <f t="shared" si="268"/>
        <v>No</v>
      </c>
      <c r="AO5748" t="str" cm="1">
        <f t="array" ref="AO5748">_xlfn.IFS($C5748&lt;36,"Youth", $C5748&lt;66, "Middle_age", $C5748&gt;65, "Old")</f>
        <v>Youth</v>
      </c>
      <c r="AP5748" t="str">
        <f t="shared" si="269"/>
        <v>1 năm</v>
      </c>
    </row>
    <row r="5749" spans="1:42" x14ac:dyDescent="0.35">
      <c r="A5749" t="s">
        <v>6905</v>
      </c>
      <c r="B5749" t="s">
        <v>9</v>
      </c>
      <c r="C5749">
        <v>21</v>
      </c>
      <c r="D5749" t="s">
        <v>10</v>
      </c>
      <c r="E5749">
        <v>0</v>
      </c>
      <c r="F5749" t="s">
        <v>127</v>
      </c>
      <c r="G5749">
        <v>95124</v>
      </c>
      <c r="H5749">
        <v>37.257063000000002</v>
      </c>
      <c r="I5749">
        <v>-121.92303699999999</v>
      </c>
      <c r="J5749">
        <v>3</v>
      </c>
      <c r="K5749" s="1">
        <v>62</v>
      </c>
      <c r="L5749" t="s">
        <v>46</v>
      </c>
      <c r="M5749" t="s">
        <v>10</v>
      </c>
      <c r="N5749">
        <v>42.68</v>
      </c>
      <c r="O5749" t="s">
        <v>10</v>
      </c>
      <c r="P5749" t="s">
        <v>10</v>
      </c>
      <c r="Q5749" t="s">
        <v>25</v>
      </c>
      <c r="R5749">
        <v>51</v>
      </c>
      <c r="S5749" t="s">
        <v>10</v>
      </c>
      <c r="T5749" t="s">
        <v>10</v>
      </c>
      <c r="U5749" t="s">
        <v>10</v>
      </c>
      <c r="V5749" t="s">
        <v>10</v>
      </c>
      <c r="W5749" t="s">
        <v>10</v>
      </c>
      <c r="X5749" t="s">
        <v>10</v>
      </c>
      <c r="Y5749" t="s">
        <v>10</v>
      </c>
      <c r="Z5749" t="s">
        <v>10</v>
      </c>
      <c r="AA5749" t="s">
        <v>43</v>
      </c>
      <c r="AB5749" t="s">
        <v>13</v>
      </c>
      <c r="AC5749" t="s">
        <v>16</v>
      </c>
      <c r="AD5749">
        <v>113.95</v>
      </c>
      <c r="AE5749">
        <v>6891.4</v>
      </c>
      <c r="AF5749">
        <v>0</v>
      </c>
      <c r="AG5749">
        <v>0</v>
      </c>
      <c r="AH5749">
        <v>2646.16</v>
      </c>
      <c r="AI5749">
        <v>9537.56</v>
      </c>
      <c r="AJ5749" t="s">
        <v>17</v>
      </c>
      <c r="AM5749" t="str">
        <f t="shared" si="267"/>
        <v>VIP</v>
      </c>
      <c r="AN5749" t="str">
        <f t="shared" si="268"/>
        <v>No</v>
      </c>
      <c r="AO5749" t="str" cm="1">
        <f t="array" ref="AO5749">_xlfn.IFS($C5749&lt;36,"Youth", $C5749&lt;66, "Middle_age", $C5749&gt;65, "Old")</f>
        <v>Youth</v>
      </c>
      <c r="AP5749" t="str">
        <f t="shared" si="269"/>
        <v>6 năm</v>
      </c>
    </row>
    <row r="5750" spans="1:42" x14ac:dyDescent="0.35">
      <c r="A5750" t="s">
        <v>6906</v>
      </c>
      <c r="B5750" t="s">
        <v>19</v>
      </c>
      <c r="C5750">
        <v>58</v>
      </c>
      <c r="D5750" t="s">
        <v>13</v>
      </c>
      <c r="E5750">
        <v>0</v>
      </c>
      <c r="F5750" t="s">
        <v>121</v>
      </c>
      <c r="G5750">
        <v>92117</v>
      </c>
      <c r="H5750">
        <v>32.825085999999999</v>
      </c>
      <c r="I5750">
        <v>-117.19942399999999</v>
      </c>
      <c r="J5750">
        <v>0</v>
      </c>
      <c r="K5750" s="1">
        <v>2</v>
      </c>
      <c r="L5750" t="s">
        <v>12</v>
      </c>
      <c r="M5750" t="s">
        <v>10</v>
      </c>
      <c r="N5750">
        <v>26.47</v>
      </c>
      <c r="O5750" t="s">
        <v>13</v>
      </c>
      <c r="P5750" t="s">
        <v>10</v>
      </c>
      <c r="Q5750" t="s">
        <v>25</v>
      </c>
      <c r="R5750">
        <v>10</v>
      </c>
      <c r="S5750" t="s">
        <v>13</v>
      </c>
      <c r="T5750" t="s">
        <v>13</v>
      </c>
      <c r="U5750" t="s">
        <v>13</v>
      </c>
      <c r="V5750" t="s">
        <v>13</v>
      </c>
      <c r="W5750" t="s">
        <v>13</v>
      </c>
      <c r="X5750" t="s">
        <v>10</v>
      </c>
      <c r="Y5750" t="s">
        <v>10</v>
      </c>
      <c r="Z5750" t="s">
        <v>13</v>
      </c>
      <c r="AA5750" t="s">
        <v>21</v>
      </c>
      <c r="AB5750" t="s">
        <v>10</v>
      </c>
      <c r="AC5750" t="s">
        <v>26</v>
      </c>
      <c r="AD5750">
        <v>80.2</v>
      </c>
      <c r="AE5750">
        <v>181.1</v>
      </c>
      <c r="AF5750">
        <v>0</v>
      </c>
      <c r="AG5750">
        <v>10</v>
      </c>
      <c r="AH5750">
        <v>52.94</v>
      </c>
      <c r="AI5750">
        <v>244.04</v>
      </c>
      <c r="AJ5750" t="s">
        <v>27</v>
      </c>
      <c r="AK5750" t="s">
        <v>28</v>
      </c>
      <c r="AL5750" t="s">
        <v>74</v>
      </c>
      <c r="AM5750" t="str">
        <f t="shared" si="267"/>
        <v>Churned</v>
      </c>
      <c r="AN5750" t="str">
        <f t="shared" si="268"/>
        <v>No</v>
      </c>
      <c r="AO5750" t="str" cm="1">
        <f t="array" ref="AO5750">_xlfn.IFS($C5750&lt;36,"Youth", $C5750&lt;66, "Middle_age", $C5750&gt;65, "Old")</f>
        <v>Middle_age</v>
      </c>
      <c r="AP5750" t="str">
        <f t="shared" si="269"/>
        <v>1 năm</v>
      </c>
    </row>
    <row r="5751" spans="1:42" x14ac:dyDescent="0.35">
      <c r="A5751" t="s">
        <v>6907</v>
      </c>
      <c r="B5751" t="s">
        <v>19</v>
      </c>
      <c r="C5751">
        <v>40</v>
      </c>
      <c r="D5751" t="s">
        <v>13</v>
      </c>
      <c r="E5751">
        <v>0</v>
      </c>
      <c r="F5751" t="s">
        <v>4161</v>
      </c>
      <c r="G5751">
        <v>92325</v>
      </c>
      <c r="H5751">
        <v>34.248061</v>
      </c>
      <c r="I5751">
        <v>-117.29028</v>
      </c>
      <c r="J5751">
        <v>0</v>
      </c>
      <c r="K5751" s="1">
        <v>9</v>
      </c>
      <c r="L5751" t="s">
        <v>24</v>
      </c>
      <c r="M5751" t="s">
        <v>10</v>
      </c>
      <c r="N5751">
        <v>15.53</v>
      </c>
      <c r="O5751" t="s">
        <v>13</v>
      </c>
      <c r="P5751" t="s">
        <v>10</v>
      </c>
      <c r="Q5751" t="s">
        <v>25</v>
      </c>
      <c r="R5751">
        <v>14</v>
      </c>
      <c r="S5751" t="s">
        <v>13</v>
      </c>
      <c r="T5751" t="s">
        <v>13</v>
      </c>
      <c r="U5751" t="s">
        <v>10</v>
      </c>
      <c r="V5751" t="s">
        <v>13</v>
      </c>
      <c r="W5751" t="s">
        <v>10</v>
      </c>
      <c r="X5751" t="s">
        <v>10</v>
      </c>
      <c r="Y5751" t="s">
        <v>10</v>
      </c>
      <c r="Z5751" t="s">
        <v>10</v>
      </c>
      <c r="AA5751" t="s">
        <v>21</v>
      </c>
      <c r="AB5751" t="s">
        <v>10</v>
      </c>
      <c r="AC5751" t="s">
        <v>26</v>
      </c>
      <c r="AD5751">
        <v>94.05</v>
      </c>
      <c r="AE5751">
        <v>811.65</v>
      </c>
      <c r="AF5751">
        <v>0</v>
      </c>
      <c r="AG5751">
        <v>0</v>
      </c>
      <c r="AH5751">
        <v>139.77000000000001</v>
      </c>
      <c r="AI5751">
        <v>951.42</v>
      </c>
      <c r="AJ5751" t="s">
        <v>17</v>
      </c>
      <c r="AM5751" t="str">
        <f t="shared" si="267"/>
        <v>Stayed</v>
      </c>
      <c r="AN5751" t="str">
        <f t="shared" si="268"/>
        <v>No</v>
      </c>
      <c r="AO5751" t="str" cm="1">
        <f t="array" ref="AO5751">_xlfn.IFS($C5751&lt;36,"Youth", $C5751&lt;66, "Middle_age", $C5751&gt;65, "Old")</f>
        <v>Middle_age</v>
      </c>
      <c r="AP5751" t="str">
        <f t="shared" si="269"/>
        <v>1 năm</v>
      </c>
    </row>
    <row r="5752" spans="1:42" x14ac:dyDescent="0.35">
      <c r="A5752" t="s">
        <v>6908</v>
      </c>
      <c r="B5752" t="s">
        <v>9</v>
      </c>
      <c r="C5752">
        <v>75</v>
      </c>
      <c r="D5752" t="s">
        <v>13</v>
      </c>
      <c r="E5752">
        <v>0</v>
      </c>
      <c r="F5752" t="s">
        <v>5015</v>
      </c>
      <c r="G5752">
        <v>95317</v>
      </c>
      <c r="H5752">
        <v>37.127386000000001</v>
      </c>
      <c r="I5752">
        <v>-120.506422</v>
      </c>
      <c r="J5752">
        <v>0</v>
      </c>
      <c r="K5752" s="1">
        <v>71</v>
      </c>
      <c r="L5752" t="s">
        <v>42</v>
      </c>
      <c r="M5752" t="s">
        <v>10</v>
      </c>
      <c r="N5752">
        <v>47.86</v>
      </c>
      <c r="O5752" t="s">
        <v>10</v>
      </c>
      <c r="P5752" t="s">
        <v>10</v>
      </c>
      <c r="Q5752" t="s">
        <v>25</v>
      </c>
      <c r="R5752">
        <v>16</v>
      </c>
      <c r="S5752" t="s">
        <v>13</v>
      </c>
      <c r="T5752" t="s">
        <v>13</v>
      </c>
      <c r="U5752" t="s">
        <v>10</v>
      </c>
      <c r="V5752" t="s">
        <v>13</v>
      </c>
      <c r="W5752" t="s">
        <v>10</v>
      </c>
      <c r="X5752" t="s">
        <v>10</v>
      </c>
      <c r="Y5752" t="s">
        <v>13</v>
      </c>
      <c r="Z5752" t="s">
        <v>10</v>
      </c>
      <c r="AA5752" t="s">
        <v>43</v>
      </c>
      <c r="AB5752" t="s">
        <v>13</v>
      </c>
      <c r="AC5752" t="s">
        <v>26</v>
      </c>
      <c r="AD5752">
        <v>104.05</v>
      </c>
      <c r="AE5752">
        <v>7413.55</v>
      </c>
      <c r="AF5752">
        <v>0</v>
      </c>
      <c r="AG5752">
        <v>0</v>
      </c>
      <c r="AH5752">
        <v>3398.06</v>
      </c>
      <c r="AI5752">
        <v>10811.61</v>
      </c>
      <c r="AJ5752" t="s">
        <v>17</v>
      </c>
      <c r="AM5752" t="str">
        <f t="shared" si="267"/>
        <v>VIP</v>
      </c>
      <c r="AN5752" t="str">
        <f t="shared" si="268"/>
        <v>No</v>
      </c>
      <c r="AO5752" t="str" cm="1">
        <f t="array" ref="AO5752">_xlfn.IFS($C5752&lt;36,"Youth", $C5752&lt;66, "Middle_age", $C5752&gt;65, "Old")</f>
        <v>Old</v>
      </c>
      <c r="AP5752" t="str">
        <f t="shared" si="269"/>
        <v>6 năm</v>
      </c>
    </row>
    <row r="5753" spans="1:42" x14ac:dyDescent="0.35">
      <c r="A5753" t="s">
        <v>6909</v>
      </c>
      <c r="B5753" t="s">
        <v>19</v>
      </c>
      <c r="C5753">
        <v>39</v>
      </c>
      <c r="D5753" t="s">
        <v>10</v>
      </c>
      <c r="E5753">
        <v>0</v>
      </c>
      <c r="F5753" t="s">
        <v>105</v>
      </c>
      <c r="G5753">
        <v>90014</v>
      </c>
      <c r="H5753">
        <v>34.043143999999998</v>
      </c>
      <c r="I5753">
        <v>-118.251977</v>
      </c>
      <c r="J5753">
        <v>7</v>
      </c>
      <c r="K5753" s="1">
        <v>58</v>
      </c>
      <c r="L5753" t="s">
        <v>46</v>
      </c>
      <c r="M5753" t="s">
        <v>10</v>
      </c>
      <c r="N5753">
        <v>5.69</v>
      </c>
      <c r="O5753" t="s">
        <v>10</v>
      </c>
      <c r="P5753" t="s">
        <v>10</v>
      </c>
      <c r="Q5753" t="s">
        <v>25</v>
      </c>
      <c r="R5753">
        <v>10</v>
      </c>
      <c r="S5753" t="s">
        <v>13</v>
      </c>
      <c r="T5753" t="s">
        <v>13</v>
      </c>
      <c r="U5753" t="s">
        <v>10</v>
      </c>
      <c r="V5753" t="s">
        <v>13</v>
      </c>
      <c r="W5753" t="s">
        <v>10</v>
      </c>
      <c r="X5753" t="s">
        <v>10</v>
      </c>
      <c r="Y5753" t="s">
        <v>10</v>
      </c>
      <c r="Z5753" t="s">
        <v>10</v>
      </c>
      <c r="AA5753" t="s">
        <v>15</v>
      </c>
      <c r="AB5753" t="s">
        <v>13</v>
      </c>
      <c r="AC5753" t="s">
        <v>16</v>
      </c>
      <c r="AD5753">
        <v>100.35</v>
      </c>
      <c r="AE5753">
        <v>5681.1</v>
      </c>
      <c r="AF5753">
        <v>0</v>
      </c>
      <c r="AG5753">
        <v>0</v>
      </c>
      <c r="AH5753">
        <v>330.02</v>
      </c>
      <c r="AI5753">
        <v>6011.12</v>
      </c>
      <c r="AJ5753" t="s">
        <v>17</v>
      </c>
      <c r="AM5753" t="str">
        <f t="shared" si="267"/>
        <v>VIP</v>
      </c>
      <c r="AN5753" t="str">
        <f t="shared" si="268"/>
        <v>No</v>
      </c>
      <c r="AO5753" t="str" cm="1">
        <f t="array" ref="AO5753">_xlfn.IFS($C5753&lt;36,"Youth", $C5753&lt;66, "Middle_age", $C5753&gt;65, "Old")</f>
        <v>Middle_age</v>
      </c>
      <c r="AP5753" t="str">
        <f t="shared" si="269"/>
        <v>5 năm</v>
      </c>
    </row>
    <row r="5754" spans="1:42" x14ac:dyDescent="0.35">
      <c r="A5754" t="s">
        <v>6910</v>
      </c>
      <c r="B5754" t="s">
        <v>19</v>
      </c>
      <c r="C5754">
        <v>25</v>
      </c>
      <c r="D5754" t="s">
        <v>13</v>
      </c>
      <c r="E5754">
        <v>0</v>
      </c>
      <c r="F5754" t="s">
        <v>2921</v>
      </c>
      <c r="G5754">
        <v>91335</v>
      </c>
      <c r="H5754">
        <v>34.200175000000002</v>
      </c>
      <c r="I5754">
        <v>-118.540958</v>
      </c>
      <c r="J5754">
        <v>0</v>
      </c>
      <c r="K5754" s="1">
        <v>72</v>
      </c>
      <c r="L5754" t="s">
        <v>42</v>
      </c>
      <c r="M5754" t="s">
        <v>10</v>
      </c>
      <c r="N5754">
        <v>29.29</v>
      </c>
      <c r="O5754" t="s">
        <v>10</v>
      </c>
      <c r="P5754" t="s">
        <v>13</v>
      </c>
      <c r="AA5754" t="s">
        <v>43</v>
      </c>
      <c r="AB5754" t="s">
        <v>13</v>
      </c>
      <c r="AC5754" t="s">
        <v>26</v>
      </c>
      <c r="AD5754">
        <v>24.75</v>
      </c>
      <c r="AE5754">
        <v>1777.6</v>
      </c>
      <c r="AF5754">
        <v>0</v>
      </c>
      <c r="AG5754">
        <v>0</v>
      </c>
      <c r="AH5754">
        <v>2108.88</v>
      </c>
      <c r="AI5754">
        <v>3886.48</v>
      </c>
      <c r="AJ5754" t="s">
        <v>17</v>
      </c>
      <c r="AM5754" t="str">
        <f t="shared" si="267"/>
        <v>VIP</v>
      </c>
      <c r="AN5754" t="str">
        <f t="shared" si="268"/>
        <v>No</v>
      </c>
      <c r="AO5754" t="str" cm="1">
        <f t="array" ref="AO5754">_xlfn.IFS($C5754&lt;36,"Youth", $C5754&lt;66, "Middle_age", $C5754&gt;65, "Old")</f>
        <v>Youth</v>
      </c>
      <c r="AP5754" t="str">
        <f t="shared" si="269"/>
        <v>6 năm</v>
      </c>
    </row>
    <row r="5755" spans="1:42" x14ac:dyDescent="0.35">
      <c r="A5755" t="s">
        <v>6911</v>
      </c>
      <c r="B5755" t="s">
        <v>9</v>
      </c>
      <c r="C5755">
        <v>46</v>
      </c>
      <c r="D5755" t="s">
        <v>13</v>
      </c>
      <c r="E5755">
        <v>0</v>
      </c>
      <c r="F5755" t="s">
        <v>983</v>
      </c>
      <c r="G5755">
        <v>93239</v>
      </c>
      <c r="H5755">
        <v>35.996923000000002</v>
      </c>
      <c r="I5755">
        <v>-120.000951</v>
      </c>
      <c r="J5755">
        <v>0</v>
      </c>
      <c r="K5755" s="1">
        <v>10</v>
      </c>
      <c r="L5755" t="s">
        <v>32</v>
      </c>
      <c r="M5755" t="s">
        <v>10</v>
      </c>
      <c r="N5755">
        <v>3.55</v>
      </c>
      <c r="O5755" t="s">
        <v>13</v>
      </c>
      <c r="P5755" t="s">
        <v>10</v>
      </c>
      <c r="Q5755" t="s">
        <v>49</v>
      </c>
      <c r="R5755">
        <v>29</v>
      </c>
      <c r="S5755" t="s">
        <v>13</v>
      </c>
      <c r="T5755" t="s">
        <v>13</v>
      </c>
      <c r="U5755" t="s">
        <v>13</v>
      </c>
      <c r="V5755" t="s">
        <v>13</v>
      </c>
      <c r="W5755" t="s">
        <v>13</v>
      </c>
      <c r="X5755" t="s">
        <v>13</v>
      </c>
      <c r="Y5755" t="s">
        <v>13</v>
      </c>
      <c r="Z5755" t="s">
        <v>13</v>
      </c>
      <c r="AA5755" t="s">
        <v>21</v>
      </c>
      <c r="AB5755" t="s">
        <v>13</v>
      </c>
      <c r="AC5755" t="s">
        <v>16</v>
      </c>
      <c r="AD5755">
        <v>45.25</v>
      </c>
      <c r="AE5755">
        <v>428.7</v>
      </c>
      <c r="AF5755">
        <v>44.9</v>
      </c>
      <c r="AG5755">
        <v>0</v>
      </c>
      <c r="AH5755">
        <v>35.5</v>
      </c>
      <c r="AI5755">
        <v>419.3</v>
      </c>
      <c r="AJ5755" t="s">
        <v>17</v>
      </c>
      <c r="AM5755" t="str">
        <f t="shared" si="267"/>
        <v>Stayed</v>
      </c>
      <c r="AN5755" t="str">
        <f t="shared" si="268"/>
        <v>No</v>
      </c>
      <c r="AO5755" t="str" cm="1">
        <f t="array" ref="AO5755">_xlfn.IFS($C5755&lt;36,"Youth", $C5755&lt;66, "Middle_age", $C5755&gt;65, "Old")</f>
        <v>Middle_age</v>
      </c>
      <c r="AP5755" t="str">
        <f t="shared" si="269"/>
        <v>1 năm</v>
      </c>
    </row>
    <row r="5756" spans="1:42" x14ac:dyDescent="0.35">
      <c r="A5756" t="s">
        <v>6912</v>
      </c>
      <c r="B5756" t="s">
        <v>9</v>
      </c>
      <c r="C5756">
        <v>57</v>
      </c>
      <c r="D5756" t="s">
        <v>13</v>
      </c>
      <c r="E5756">
        <v>0</v>
      </c>
      <c r="F5756" t="s">
        <v>2916</v>
      </c>
      <c r="G5756">
        <v>95978</v>
      </c>
      <c r="H5756">
        <v>39.904001999999998</v>
      </c>
      <c r="I5756">
        <v>-121.527823</v>
      </c>
      <c r="J5756">
        <v>0</v>
      </c>
      <c r="K5756" s="1">
        <v>19</v>
      </c>
      <c r="L5756" t="s">
        <v>32</v>
      </c>
      <c r="M5756" t="s">
        <v>10</v>
      </c>
      <c r="N5756">
        <v>40.22</v>
      </c>
      <c r="O5756" t="s">
        <v>13</v>
      </c>
      <c r="P5756" t="s">
        <v>10</v>
      </c>
      <c r="Q5756" t="s">
        <v>14</v>
      </c>
      <c r="R5756">
        <v>22</v>
      </c>
      <c r="S5756" t="s">
        <v>13</v>
      </c>
      <c r="T5756" t="s">
        <v>13</v>
      </c>
      <c r="U5756" t="s">
        <v>13</v>
      </c>
      <c r="V5756" t="s">
        <v>13</v>
      </c>
      <c r="W5756" t="s">
        <v>13</v>
      </c>
      <c r="X5756" t="s">
        <v>10</v>
      </c>
      <c r="Y5756" t="s">
        <v>10</v>
      </c>
      <c r="Z5756" t="s">
        <v>10</v>
      </c>
      <c r="AA5756" t="s">
        <v>21</v>
      </c>
      <c r="AB5756" t="s">
        <v>10</v>
      </c>
      <c r="AC5756" t="s">
        <v>26</v>
      </c>
      <c r="AD5756">
        <v>56.2</v>
      </c>
      <c r="AE5756">
        <v>1093.4000000000001</v>
      </c>
      <c r="AF5756">
        <v>0</v>
      </c>
      <c r="AG5756">
        <v>0</v>
      </c>
      <c r="AH5756">
        <v>764.18</v>
      </c>
      <c r="AI5756">
        <v>1857.58</v>
      </c>
      <c r="AJ5756" t="s">
        <v>17</v>
      </c>
      <c r="AM5756" t="str">
        <f t="shared" si="267"/>
        <v>Stayed</v>
      </c>
      <c r="AN5756" t="str">
        <f t="shared" si="268"/>
        <v>No</v>
      </c>
      <c r="AO5756" t="str" cm="1">
        <f t="array" ref="AO5756">_xlfn.IFS($C5756&lt;36,"Youth", $C5756&lt;66, "Middle_age", $C5756&gt;65, "Old")</f>
        <v>Middle_age</v>
      </c>
      <c r="AP5756" t="str">
        <f t="shared" si="269"/>
        <v>2 năm</v>
      </c>
    </row>
    <row r="5757" spans="1:42" x14ac:dyDescent="0.35">
      <c r="A5757" t="s">
        <v>6913</v>
      </c>
      <c r="B5757" t="s">
        <v>19</v>
      </c>
      <c r="C5757">
        <v>63</v>
      </c>
      <c r="D5757" t="s">
        <v>10</v>
      </c>
      <c r="E5757">
        <v>2</v>
      </c>
      <c r="F5757" t="s">
        <v>127</v>
      </c>
      <c r="G5757">
        <v>95116</v>
      </c>
      <c r="H5757">
        <v>37.350284000000002</v>
      </c>
      <c r="I5757">
        <v>-121.85285500000001</v>
      </c>
      <c r="J5757">
        <v>1</v>
      </c>
      <c r="K5757" s="1">
        <v>59</v>
      </c>
      <c r="L5757" t="s">
        <v>12</v>
      </c>
      <c r="M5757" t="s">
        <v>10</v>
      </c>
      <c r="N5757">
        <v>15.94</v>
      </c>
      <c r="O5757" t="s">
        <v>13</v>
      </c>
      <c r="P5757" t="s">
        <v>10</v>
      </c>
      <c r="Q5757" t="s">
        <v>49</v>
      </c>
      <c r="R5757">
        <v>19</v>
      </c>
      <c r="S5757" t="s">
        <v>13</v>
      </c>
      <c r="T5757" t="s">
        <v>10</v>
      </c>
      <c r="U5757" t="s">
        <v>10</v>
      </c>
      <c r="V5757" t="s">
        <v>10</v>
      </c>
      <c r="W5757" t="s">
        <v>10</v>
      </c>
      <c r="X5757" t="s">
        <v>10</v>
      </c>
      <c r="Y5757" t="s">
        <v>10</v>
      </c>
      <c r="Z5757" t="s">
        <v>10</v>
      </c>
      <c r="AA5757" t="s">
        <v>15</v>
      </c>
      <c r="AB5757" t="s">
        <v>13</v>
      </c>
      <c r="AC5757" t="s">
        <v>16</v>
      </c>
      <c r="AD5757">
        <v>76.75</v>
      </c>
      <c r="AE5757">
        <v>4541.8999999999996</v>
      </c>
      <c r="AF5757">
        <v>0</v>
      </c>
      <c r="AG5757">
        <v>0</v>
      </c>
      <c r="AH5757">
        <v>940.46</v>
      </c>
      <c r="AI5757">
        <v>5482.36</v>
      </c>
      <c r="AJ5757" t="s">
        <v>17</v>
      </c>
      <c r="AM5757" t="str">
        <f t="shared" si="267"/>
        <v>VIP</v>
      </c>
      <c r="AN5757" t="str">
        <f t="shared" si="268"/>
        <v>Yes</v>
      </c>
      <c r="AO5757" t="str" cm="1">
        <f t="array" ref="AO5757">_xlfn.IFS($C5757&lt;36,"Youth", $C5757&lt;66, "Middle_age", $C5757&gt;65, "Old")</f>
        <v>Middle_age</v>
      </c>
      <c r="AP5757" t="str">
        <f t="shared" si="269"/>
        <v>5 năm</v>
      </c>
    </row>
    <row r="5758" spans="1:42" x14ac:dyDescent="0.35">
      <c r="A5758" t="s">
        <v>6914</v>
      </c>
      <c r="B5758" t="s">
        <v>19</v>
      </c>
      <c r="C5758">
        <v>61</v>
      </c>
      <c r="D5758" t="s">
        <v>13</v>
      </c>
      <c r="E5758">
        <v>0</v>
      </c>
      <c r="F5758" t="s">
        <v>948</v>
      </c>
      <c r="G5758">
        <v>92806</v>
      </c>
      <c r="H5758">
        <v>33.837960000000002</v>
      </c>
      <c r="I5758">
        <v>-117.87049399999999</v>
      </c>
      <c r="J5758">
        <v>0</v>
      </c>
      <c r="K5758" s="1">
        <v>54</v>
      </c>
      <c r="L5758" t="s">
        <v>46</v>
      </c>
      <c r="M5758" t="s">
        <v>10</v>
      </c>
      <c r="N5758">
        <v>27.62</v>
      </c>
      <c r="O5758" t="s">
        <v>13</v>
      </c>
      <c r="P5758" t="s">
        <v>10</v>
      </c>
      <c r="Q5758" t="s">
        <v>14</v>
      </c>
      <c r="R5758">
        <v>24</v>
      </c>
      <c r="S5758" t="s">
        <v>10</v>
      </c>
      <c r="T5758" t="s">
        <v>10</v>
      </c>
      <c r="U5758" t="s">
        <v>13</v>
      </c>
      <c r="V5758" t="s">
        <v>10</v>
      </c>
      <c r="W5758" t="s">
        <v>10</v>
      </c>
      <c r="X5758" t="s">
        <v>13</v>
      </c>
      <c r="Y5758" t="s">
        <v>13</v>
      </c>
      <c r="Z5758" t="s">
        <v>10</v>
      </c>
      <c r="AA5758" t="s">
        <v>21</v>
      </c>
      <c r="AB5758" t="s">
        <v>10</v>
      </c>
      <c r="AC5758" t="s">
        <v>16</v>
      </c>
      <c r="AD5758">
        <v>69.900000000000006</v>
      </c>
      <c r="AE5758">
        <v>3883.3</v>
      </c>
      <c r="AF5758">
        <v>0</v>
      </c>
      <c r="AG5758">
        <v>0</v>
      </c>
      <c r="AH5758">
        <v>1491.48</v>
      </c>
      <c r="AI5758">
        <v>5374.78</v>
      </c>
      <c r="AJ5758" t="s">
        <v>17</v>
      </c>
      <c r="AM5758" t="str">
        <f t="shared" si="267"/>
        <v>VIP</v>
      </c>
      <c r="AN5758" t="str">
        <f t="shared" si="268"/>
        <v>No</v>
      </c>
      <c r="AO5758" t="str" cm="1">
        <f t="array" ref="AO5758">_xlfn.IFS($C5758&lt;36,"Youth", $C5758&lt;66, "Middle_age", $C5758&gt;65, "Old")</f>
        <v>Middle_age</v>
      </c>
      <c r="AP5758" t="str">
        <f t="shared" si="269"/>
        <v>5 năm</v>
      </c>
    </row>
    <row r="5759" spans="1:42" x14ac:dyDescent="0.35">
      <c r="A5759" t="s">
        <v>6915</v>
      </c>
      <c r="B5759" t="s">
        <v>9</v>
      </c>
      <c r="C5759">
        <v>74</v>
      </c>
      <c r="D5759" t="s">
        <v>13</v>
      </c>
      <c r="E5759">
        <v>0</v>
      </c>
      <c r="F5759" t="s">
        <v>121</v>
      </c>
      <c r="G5759">
        <v>92122</v>
      </c>
      <c r="H5759">
        <v>32.857230000000001</v>
      </c>
      <c r="I5759">
        <v>-117.209774</v>
      </c>
      <c r="J5759">
        <v>0</v>
      </c>
      <c r="K5759" s="1">
        <v>4</v>
      </c>
      <c r="L5759" t="s">
        <v>24</v>
      </c>
      <c r="M5759" t="s">
        <v>10</v>
      </c>
      <c r="N5759">
        <v>31.61</v>
      </c>
      <c r="O5759" t="s">
        <v>10</v>
      </c>
      <c r="P5759" t="s">
        <v>10</v>
      </c>
      <c r="Q5759" t="s">
        <v>25</v>
      </c>
      <c r="R5759">
        <v>2</v>
      </c>
      <c r="S5759" t="s">
        <v>13</v>
      </c>
      <c r="T5759" t="s">
        <v>13</v>
      </c>
      <c r="U5759" t="s">
        <v>13</v>
      </c>
      <c r="V5759" t="s">
        <v>13</v>
      </c>
      <c r="W5759" t="s">
        <v>10</v>
      </c>
      <c r="X5759" t="s">
        <v>10</v>
      </c>
      <c r="Y5759" t="s">
        <v>13</v>
      </c>
      <c r="Z5759" t="s">
        <v>10</v>
      </c>
      <c r="AA5759" t="s">
        <v>21</v>
      </c>
      <c r="AB5759" t="s">
        <v>10</v>
      </c>
      <c r="AC5759" t="s">
        <v>26</v>
      </c>
      <c r="AD5759">
        <v>95.45</v>
      </c>
      <c r="AE5759">
        <v>396.1</v>
      </c>
      <c r="AF5759">
        <v>0</v>
      </c>
      <c r="AG5759">
        <v>0</v>
      </c>
      <c r="AH5759">
        <v>126.44</v>
      </c>
      <c r="AI5759">
        <v>522.54</v>
      </c>
      <c r="AJ5759" t="s">
        <v>27</v>
      </c>
      <c r="AK5759" t="s">
        <v>28</v>
      </c>
      <c r="AL5759" t="s">
        <v>74</v>
      </c>
      <c r="AM5759" t="str">
        <f t="shared" si="267"/>
        <v>Churned</v>
      </c>
      <c r="AN5759" t="str">
        <f t="shared" si="268"/>
        <v>No</v>
      </c>
      <c r="AO5759" t="str" cm="1">
        <f t="array" ref="AO5759">_xlfn.IFS($C5759&lt;36,"Youth", $C5759&lt;66, "Middle_age", $C5759&gt;65, "Old")</f>
        <v>Old</v>
      </c>
      <c r="AP5759" t="str">
        <f t="shared" si="269"/>
        <v>1 năm</v>
      </c>
    </row>
    <row r="5760" spans="1:42" x14ac:dyDescent="0.35">
      <c r="A5760" t="s">
        <v>6916</v>
      </c>
      <c r="B5760" t="s">
        <v>9</v>
      </c>
      <c r="C5760">
        <v>55</v>
      </c>
      <c r="D5760" t="s">
        <v>10</v>
      </c>
      <c r="E5760">
        <v>0</v>
      </c>
      <c r="F5760" t="s">
        <v>2524</v>
      </c>
      <c r="G5760">
        <v>93643</v>
      </c>
      <c r="H5760">
        <v>37.244306999999999</v>
      </c>
      <c r="I5760">
        <v>-119.47025600000001</v>
      </c>
      <c r="J5760">
        <v>9</v>
      </c>
      <c r="K5760" s="1">
        <v>42</v>
      </c>
      <c r="L5760" t="s">
        <v>12</v>
      </c>
      <c r="M5760" t="s">
        <v>10</v>
      </c>
      <c r="N5760">
        <v>33.630000000000003</v>
      </c>
      <c r="O5760" t="s">
        <v>10</v>
      </c>
      <c r="P5760" t="s">
        <v>13</v>
      </c>
      <c r="AA5760" t="s">
        <v>43</v>
      </c>
      <c r="AB5760" t="s">
        <v>13</v>
      </c>
      <c r="AC5760" t="s">
        <v>26</v>
      </c>
      <c r="AD5760">
        <v>25.25</v>
      </c>
      <c r="AE5760">
        <v>1108.2</v>
      </c>
      <c r="AF5760">
        <v>0</v>
      </c>
      <c r="AG5760">
        <v>0</v>
      </c>
      <c r="AH5760">
        <v>1412.46</v>
      </c>
      <c r="AI5760">
        <v>2520.66</v>
      </c>
      <c r="AJ5760" t="s">
        <v>17</v>
      </c>
      <c r="AM5760" t="str">
        <f t="shared" si="267"/>
        <v>Stayed</v>
      </c>
      <c r="AN5760" t="str">
        <f t="shared" si="268"/>
        <v>No</v>
      </c>
      <c r="AO5760" t="str" cm="1">
        <f t="array" ref="AO5760">_xlfn.IFS($C5760&lt;36,"Youth", $C5760&lt;66, "Middle_age", $C5760&gt;65, "Old")</f>
        <v>Middle_age</v>
      </c>
      <c r="AP5760" t="str">
        <f t="shared" si="269"/>
        <v>4 năm</v>
      </c>
    </row>
    <row r="5761" spans="1:42" x14ac:dyDescent="0.35">
      <c r="A5761" t="s">
        <v>6917</v>
      </c>
      <c r="B5761" t="s">
        <v>19</v>
      </c>
      <c r="C5761">
        <v>49</v>
      </c>
      <c r="D5761" t="s">
        <v>10</v>
      </c>
      <c r="E5761">
        <v>2</v>
      </c>
      <c r="F5761" t="s">
        <v>2010</v>
      </c>
      <c r="G5761">
        <v>93923</v>
      </c>
      <c r="H5761">
        <v>36.460611</v>
      </c>
      <c r="I5761">
        <v>-121.852507</v>
      </c>
      <c r="J5761">
        <v>10</v>
      </c>
      <c r="K5761" s="1">
        <v>48</v>
      </c>
      <c r="L5761" t="s">
        <v>12</v>
      </c>
      <c r="M5761" t="s">
        <v>10</v>
      </c>
      <c r="N5761">
        <v>12.57</v>
      </c>
      <c r="O5761" t="s">
        <v>10</v>
      </c>
      <c r="P5761" t="s">
        <v>10</v>
      </c>
      <c r="Q5761" t="s">
        <v>25</v>
      </c>
      <c r="R5761">
        <v>18</v>
      </c>
      <c r="S5761" t="s">
        <v>10</v>
      </c>
      <c r="T5761" t="s">
        <v>10</v>
      </c>
      <c r="U5761" t="s">
        <v>10</v>
      </c>
      <c r="V5761" t="s">
        <v>10</v>
      </c>
      <c r="W5761" t="s">
        <v>10</v>
      </c>
      <c r="X5761" t="s">
        <v>10</v>
      </c>
      <c r="Y5761" t="s">
        <v>10</v>
      </c>
      <c r="Z5761" t="s">
        <v>10</v>
      </c>
      <c r="AA5761" t="s">
        <v>43</v>
      </c>
      <c r="AB5761" t="s">
        <v>13</v>
      </c>
      <c r="AC5761" t="s">
        <v>16</v>
      </c>
      <c r="AD5761">
        <v>111.8</v>
      </c>
      <c r="AE5761">
        <v>5443.65</v>
      </c>
      <c r="AF5761">
        <v>0</v>
      </c>
      <c r="AG5761">
        <v>0</v>
      </c>
      <c r="AH5761">
        <v>603.36</v>
      </c>
      <c r="AI5761">
        <v>6047.01</v>
      </c>
      <c r="AJ5761" t="s">
        <v>17</v>
      </c>
      <c r="AM5761" t="str">
        <f t="shared" si="267"/>
        <v>VIP</v>
      </c>
      <c r="AN5761" t="str">
        <f t="shared" si="268"/>
        <v>Yes</v>
      </c>
      <c r="AO5761" t="str" cm="1">
        <f t="array" ref="AO5761">_xlfn.IFS($C5761&lt;36,"Youth", $C5761&lt;66, "Middle_age", $C5761&gt;65, "Old")</f>
        <v>Middle_age</v>
      </c>
      <c r="AP5761" t="str">
        <f t="shared" si="269"/>
        <v>4 năm</v>
      </c>
    </row>
    <row r="5762" spans="1:42" x14ac:dyDescent="0.35">
      <c r="A5762" t="s">
        <v>6918</v>
      </c>
      <c r="B5762" t="s">
        <v>9</v>
      </c>
      <c r="C5762">
        <v>26</v>
      </c>
      <c r="D5762" t="s">
        <v>13</v>
      </c>
      <c r="E5762">
        <v>1</v>
      </c>
      <c r="F5762" t="s">
        <v>281</v>
      </c>
      <c r="G5762">
        <v>92201</v>
      </c>
      <c r="H5762">
        <v>33.713890999999997</v>
      </c>
      <c r="I5762">
        <v>-116.237257</v>
      </c>
      <c r="J5762">
        <v>0</v>
      </c>
      <c r="K5762" s="1">
        <v>43</v>
      </c>
      <c r="L5762" t="s">
        <v>12</v>
      </c>
      <c r="M5762" t="s">
        <v>10</v>
      </c>
      <c r="N5762">
        <v>5.6</v>
      </c>
      <c r="O5762" t="s">
        <v>13</v>
      </c>
      <c r="P5762" t="s">
        <v>10</v>
      </c>
      <c r="Q5762" t="s">
        <v>14</v>
      </c>
      <c r="R5762">
        <v>30</v>
      </c>
      <c r="S5762" t="s">
        <v>10</v>
      </c>
      <c r="T5762" t="s">
        <v>10</v>
      </c>
      <c r="U5762" t="s">
        <v>13</v>
      </c>
      <c r="V5762" t="s">
        <v>13</v>
      </c>
      <c r="W5762" t="s">
        <v>13</v>
      </c>
      <c r="X5762" t="s">
        <v>10</v>
      </c>
      <c r="Y5762" t="s">
        <v>10</v>
      </c>
      <c r="Z5762" t="s">
        <v>10</v>
      </c>
      <c r="AA5762" t="s">
        <v>21</v>
      </c>
      <c r="AB5762" t="s">
        <v>10</v>
      </c>
      <c r="AC5762" t="s">
        <v>26</v>
      </c>
      <c r="AD5762">
        <v>63.95</v>
      </c>
      <c r="AE5762">
        <v>2737.05</v>
      </c>
      <c r="AF5762">
        <v>0</v>
      </c>
      <c r="AG5762">
        <v>0</v>
      </c>
      <c r="AH5762">
        <v>240.8</v>
      </c>
      <c r="AI5762">
        <v>2977.85</v>
      </c>
      <c r="AJ5762" t="s">
        <v>17</v>
      </c>
      <c r="AM5762" t="str">
        <f t="shared" si="267"/>
        <v>Stayed</v>
      </c>
      <c r="AN5762" t="str">
        <f t="shared" si="268"/>
        <v>Yes</v>
      </c>
      <c r="AO5762" t="str" cm="1">
        <f t="array" ref="AO5762">_xlfn.IFS($C5762&lt;36,"Youth", $C5762&lt;66, "Middle_age", $C5762&gt;65, "Old")</f>
        <v>Youth</v>
      </c>
      <c r="AP5762" t="str">
        <f t="shared" si="269"/>
        <v>4 năm</v>
      </c>
    </row>
    <row r="5763" spans="1:42" x14ac:dyDescent="0.35">
      <c r="A5763" t="s">
        <v>6919</v>
      </c>
      <c r="B5763" t="s">
        <v>19</v>
      </c>
      <c r="C5763">
        <v>39</v>
      </c>
      <c r="D5763" t="s">
        <v>10</v>
      </c>
      <c r="E5763">
        <v>0</v>
      </c>
      <c r="F5763" t="s">
        <v>3290</v>
      </c>
      <c r="G5763">
        <v>93226</v>
      </c>
      <c r="H5763">
        <v>35.735694000000002</v>
      </c>
      <c r="I5763">
        <v>-118.738483</v>
      </c>
      <c r="J5763">
        <v>2</v>
      </c>
      <c r="K5763" s="1">
        <v>68</v>
      </c>
      <c r="L5763" t="s">
        <v>12</v>
      </c>
      <c r="M5763" t="s">
        <v>10</v>
      </c>
      <c r="N5763">
        <v>41.61</v>
      </c>
      <c r="O5763" t="s">
        <v>10</v>
      </c>
      <c r="P5763" t="s">
        <v>10</v>
      </c>
      <c r="Q5763" t="s">
        <v>14</v>
      </c>
      <c r="R5763">
        <v>14</v>
      </c>
      <c r="S5763" t="s">
        <v>10</v>
      </c>
      <c r="T5763" t="s">
        <v>10</v>
      </c>
      <c r="U5763" t="s">
        <v>10</v>
      </c>
      <c r="V5763" t="s">
        <v>10</v>
      </c>
      <c r="W5763" t="s">
        <v>10</v>
      </c>
      <c r="X5763" t="s">
        <v>10</v>
      </c>
      <c r="Y5763" t="s">
        <v>10</v>
      </c>
      <c r="Z5763" t="s">
        <v>10</v>
      </c>
      <c r="AA5763" t="s">
        <v>43</v>
      </c>
      <c r="AB5763" t="s">
        <v>10</v>
      </c>
      <c r="AC5763" t="s">
        <v>16</v>
      </c>
      <c r="AD5763">
        <v>88.85</v>
      </c>
      <c r="AE5763">
        <v>6132.7</v>
      </c>
      <c r="AF5763">
        <v>0</v>
      </c>
      <c r="AG5763">
        <v>0</v>
      </c>
      <c r="AH5763">
        <v>2829.48</v>
      </c>
      <c r="AI5763">
        <v>8962.18</v>
      </c>
      <c r="AJ5763" t="s">
        <v>17</v>
      </c>
      <c r="AM5763" t="str">
        <f t="shared" ref="AM5763:AM5826" si="270">IF($AJ5763="Churned",$AJ5763,IF($AI5763&gt;AVERAGE($AI:$AI),"VIP",$AJ5763))</f>
        <v>VIP</v>
      </c>
      <c r="AN5763" t="str">
        <f t="shared" ref="AN5763:AN5826" si="271">IF($E5763&gt;0,"Yes","No")</f>
        <v>No</v>
      </c>
      <c r="AO5763" t="str" cm="1">
        <f t="array" ref="AO5763">_xlfn.IFS($C5763&lt;36,"Youth", $C5763&lt;66, "Middle_age", $C5763&gt;65, "Old")</f>
        <v>Middle_age</v>
      </c>
      <c r="AP5763" t="str">
        <f t="shared" ref="AP5763:AP5826" si="272">IF($K5763&lt;=12, "1 năm", IF($K5763&lt;=24, "2 năm", IF($K5763&lt;=36, "3 năm", IF($K5763&lt;=48, "4 năm", IF($K5763&lt;=60, "5 năm", IF($K5763&lt;=72, "6 năm"))))))</f>
        <v>6 năm</v>
      </c>
    </row>
    <row r="5764" spans="1:42" x14ac:dyDescent="0.35">
      <c r="A5764" t="s">
        <v>6920</v>
      </c>
      <c r="B5764" t="s">
        <v>9</v>
      </c>
      <c r="C5764">
        <v>61</v>
      </c>
      <c r="D5764" t="s">
        <v>13</v>
      </c>
      <c r="E5764">
        <v>0</v>
      </c>
      <c r="F5764" t="s">
        <v>948</v>
      </c>
      <c r="G5764">
        <v>92804</v>
      </c>
      <c r="H5764">
        <v>33.817999999999998</v>
      </c>
      <c r="I5764">
        <v>-117.97440400000001</v>
      </c>
      <c r="J5764">
        <v>0</v>
      </c>
      <c r="K5764" s="1">
        <v>12</v>
      </c>
      <c r="L5764" t="s">
        <v>32</v>
      </c>
      <c r="M5764" t="s">
        <v>10</v>
      </c>
      <c r="N5764">
        <v>14.42</v>
      </c>
      <c r="O5764" t="s">
        <v>10</v>
      </c>
      <c r="P5764" t="s">
        <v>10</v>
      </c>
      <c r="Q5764" t="s">
        <v>25</v>
      </c>
      <c r="R5764">
        <v>14</v>
      </c>
      <c r="S5764" t="s">
        <v>10</v>
      </c>
      <c r="T5764" t="s">
        <v>13</v>
      </c>
      <c r="U5764" t="s">
        <v>13</v>
      </c>
      <c r="V5764" t="s">
        <v>13</v>
      </c>
      <c r="W5764" t="s">
        <v>13</v>
      </c>
      <c r="X5764" t="s">
        <v>13</v>
      </c>
      <c r="Y5764" t="s">
        <v>13</v>
      </c>
      <c r="Z5764" t="s">
        <v>10</v>
      </c>
      <c r="AA5764" t="s">
        <v>21</v>
      </c>
      <c r="AB5764" t="s">
        <v>10</v>
      </c>
      <c r="AC5764" t="s">
        <v>26</v>
      </c>
      <c r="AD5764">
        <v>79.8</v>
      </c>
      <c r="AE5764">
        <v>1001.2</v>
      </c>
      <c r="AF5764">
        <v>21.53</v>
      </c>
      <c r="AG5764">
        <v>0</v>
      </c>
      <c r="AH5764">
        <v>173.04</v>
      </c>
      <c r="AI5764">
        <v>1152.71</v>
      </c>
      <c r="AJ5764" t="s">
        <v>17</v>
      </c>
      <c r="AM5764" t="str">
        <f t="shared" si="270"/>
        <v>Stayed</v>
      </c>
      <c r="AN5764" t="str">
        <f t="shared" si="271"/>
        <v>No</v>
      </c>
      <c r="AO5764" t="str" cm="1">
        <f t="array" ref="AO5764">_xlfn.IFS($C5764&lt;36,"Youth", $C5764&lt;66, "Middle_age", $C5764&gt;65, "Old")</f>
        <v>Middle_age</v>
      </c>
      <c r="AP5764" t="str">
        <f t="shared" si="272"/>
        <v>1 năm</v>
      </c>
    </row>
    <row r="5765" spans="1:42" x14ac:dyDescent="0.35">
      <c r="A5765" t="s">
        <v>6921</v>
      </c>
      <c r="B5765" t="s">
        <v>19</v>
      </c>
      <c r="C5765">
        <v>47</v>
      </c>
      <c r="D5765" t="s">
        <v>10</v>
      </c>
      <c r="E5765">
        <v>0</v>
      </c>
      <c r="F5765" t="s">
        <v>3788</v>
      </c>
      <c r="G5765">
        <v>92086</v>
      </c>
      <c r="H5765">
        <v>33.323704999999997</v>
      </c>
      <c r="I5765">
        <v>-116.626907</v>
      </c>
      <c r="J5765">
        <v>5</v>
      </c>
      <c r="K5765" s="1">
        <v>38</v>
      </c>
      <c r="L5765" t="s">
        <v>12</v>
      </c>
      <c r="M5765" t="s">
        <v>13</v>
      </c>
      <c r="P5765" t="s">
        <v>10</v>
      </c>
      <c r="Q5765" t="s">
        <v>14</v>
      </c>
      <c r="R5765">
        <v>25</v>
      </c>
      <c r="S5765" t="s">
        <v>10</v>
      </c>
      <c r="T5765" t="s">
        <v>10</v>
      </c>
      <c r="U5765" t="s">
        <v>13</v>
      </c>
      <c r="V5765" t="s">
        <v>10</v>
      </c>
      <c r="W5765" t="s">
        <v>10</v>
      </c>
      <c r="X5765" t="s">
        <v>10</v>
      </c>
      <c r="Y5765" t="s">
        <v>10</v>
      </c>
      <c r="Z5765" t="s">
        <v>10</v>
      </c>
      <c r="AA5765" t="s">
        <v>43</v>
      </c>
      <c r="AB5765" t="s">
        <v>10</v>
      </c>
      <c r="AC5765" t="s">
        <v>26</v>
      </c>
      <c r="AD5765">
        <v>60</v>
      </c>
      <c r="AE5765">
        <v>2193.1999999999998</v>
      </c>
      <c r="AF5765">
        <v>0</v>
      </c>
      <c r="AG5765">
        <v>0</v>
      </c>
      <c r="AH5765">
        <v>0</v>
      </c>
      <c r="AI5765">
        <v>2193.1999999999998</v>
      </c>
      <c r="AJ5765" t="s">
        <v>17</v>
      </c>
      <c r="AM5765" t="str">
        <f t="shared" si="270"/>
        <v>Stayed</v>
      </c>
      <c r="AN5765" t="str">
        <f t="shared" si="271"/>
        <v>No</v>
      </c>
      <c r="AO5765" t="str" cm="1">
        <f t="array" ref="AO5765">_xlfn.IFS($C5765&lt;36,"Youth", $C5765&lt;66, "Middle_age", $C5765&gt;65, "Old")</f>
        <v>Middle_age</v>
      </c>
      <c r="AP5765" t="str">
        <f t="shared" si="272"/>
        <v>4 năm</v>
      </c>
    </row>
    <row r="5766" spans="1:42" x14ac:dyDescent="0.35">
      <c r="A5766" t="s">
        <v>6922</v>
      </c>
      <c r="B5766" t="s">
        <v>19</v>
      </c>
      <c r="C5766">
        <v>73</v>
      </c>
      <c r="D5766" t="s">
        <v>10</v>
      </c>
      <c r="E5766">
        <v>0</v>
      </c>
      <c r="F5766" t="s">
        <v>361</v>
      </c>
      <c r="G5766">
        <v>94111</v>
      </c>
      <c r="H5766">
        <v>37.801775999999997</v>
      </c>
      <c r="I5766">
        <v>-122.402293</v>
      </c>
      <c r="J5766">
        <v>8</v>
      </c>
      <c r="K5766" s="1">
        <v>14</v>
      </c>
      <c r="L5766" t="s">
        <v>12</v>
      </c>
      <c r="M5766" t="s">
        <v>10</v>
      </c>
      <c r="N5766">
        <v>45.46</v>
      </c>
      <c r="O5766" t="s">
        <v>10</v>
      </c>
      <c r="P5766" t="s">
        <v>10</v>
      </c>
      <c r="Q5766" t="s">
        <v>25</v>
      </c>
      <c r="R5766">
        <v>4</v>
      </c>
      <c r="S5766" t="s">
        <v>13</v>
      </c>
      <c r="T5766" t="s">
        <v>13</v>
      </c>
      <c r="U5766" t="s">
        <v>13</v>
      </c>
      <c r="V5766" t="s">
        <v>13</v>
      </c>
      <c r="W5766" t="s">
        <v>13</v>
      </c>
      <c r="X5766" t="s">
        <v>13</v>
      </c>
      <c r="Y5766" t="s">
        <v>13</v>
      </c>
      <c r="Z5766" t="s">
        <v>10</v>
      </c>
      <c r="AA5766" t="s">
        <v>43</v>
      </c>
      <c r="AB5766" t="s">
        <v>10</v>
      </c>
      <c r="AC5766" t="s">
        <v>26</v>
      </c>
      <c r="AD5766">
        <v>75.099999999999994</v>
      </c>
      <c r="AE5766">
        <v>1013.35</v>
      </c>
      <c r="AF5766">
        <v>0</v>
      </c>
      <c r="AG5766">
        <v>0</v>
      </c>
      <c r="AH5766">
        <v>636.44000000000005</v>
      </c>
      <c r="AI5766">
        <v>1649.79</v>
      </c>
      <c r="AJ5766" t="s">
        <v>17</v>
      </c>
      <c r="AM5766" t="str">
        <f t="shared" si="270"/>
        <v>Stayed</v>
      </c>
      <c r="AN5766" t="str">
        <f t="shared" si="271"/>
        <v>No</v>
      </c>
      <c r="AO5766" t="str" cm="1">
        <f t="array" ref="AO5766">_xlfn.IFS($C5766&lt;36,"Youth", $C5766&lt;66, "Middle_age", $C5766&gt;65, "Old")</f>
        <v>Old</v>
      </c>
      <c r="AP5766" t="str">
        <f t="shared" si="272"/>
        <v>2 năm</v>
      </c>
    </row>
    <row r="5767" spans="1:42" x14ac:dyDescent="0.35">
      <c r="A5767" t="s">
        <v>6923</v>
      </c>
      <c r="B5767" t="s">
        <v>19</v>
      </c>
      <c r="C5767">
        <v>22</v>
      </c>
      <c r="D5767" t="s">
        <v>10</v>
      </c>
      <c r="E5767">
        <v>0</v>
      </c>
      <c r="F5767" t="s">
        <v>1550</v>
      </c>
      <c r="G5767">
        <v>90280</v>
      </c>
      <c r="H5767">
        <v>33.944623999999997</v>
      </c>
      <c r="I5767">
        <v>-118.192615</v>
      </c>
      <c r="J5767">
        <v>10</v>
      </c>
      <c r="K5767" s="1">
        <v>72</v>
      </c>
      <c r="L5767" t="s">
        <v>12</v>
      </c>
      <c r="M5767" t="s">
        <v>10</v>
      </c>
      <c r="N5767">
        <v>15.09</v>
      </c>
      <c r="O5767" t="s">
        <v>10</v>
      </c>
      <c r="P5767" t="s">
        <v>10</v>
      </c>
      <c r="Q5767" t="s">
        <v>25</v>
      </c>
      <c r="R5767">
        <v>85</v>
      </c>
      <c r="S5767" t="s">
        <v>13</v>
      </c>
      <c r="T5767" t="s">
        <v>10</v>
      </c>
      <c r="U5767" t="s">
        <v>10</v>
      </c>
      <c r="V5767" t="s">
        <v>13</v>
      </c>
      <c r="W5767" t="s">
        <v>10</v>
      </c>
      <c r="X5767" t="s">
        <v>10</v>
      </c>
      <c r="Y5767" t="s">
        <v>10</v>
      </c>
      <c r="Z5767" t="s">
        <v>10</v>
      </c>
      <c r="AA5767" t="s">
        <v>43</v>
      </c>
      <c r="AB5767" t="s">
        <v>10</v>
      </c>
      <c r="AC5767" t="s">
        <v>26</v>
      </c>
      <c r="AD5767">
        <v>106.3</v>
      </c>
      <c r="AE5767">
        <v>7565.35</v>
      </c>
      <c r="AF5767">
        <v>0</v>
      </c>
      <c r="AG5767">
        <v>0</v>
      </c>
      <c r="AH5767">
        <v>1086.48</v>
      </c>
      <c r="AI5767">
        <v>8651.83</v>
      </c>
      <c r="AJ5767" t="s">
        <v>17</v>
      </c>
      <c r="AM5767" t="str">
        <f t="shared" si="270"/>
        <v>VIP</v>
      </c>
      <c r="AN5767" t="str">
        <f t="shared" si="271"/>
        <v>No</v>
      </c>
      <c r="AO5767" t="str" cm="1">
        <f t="array" ref="AO5767">_xlfn.IFS($C5767&lt;36,"Youth", $C5767&lt;66, "Middle_age", $C5767&gt;65, "Old")</f>
        <v>Youth</v>
      </c>
      <c r="AP5767" t="str">
        <f t="shared" si="272"/>
        <v>6 năm</v>
      </c>
    </row>
    <row r="5768" spans="1:42" x14ac:dyDescent="0.35">
      <c r="A5768" t="s">
        <v>6924</v>
      </c>
      <c r="B5768" t="s">
        <v>9</v>
      </c>
      <c r="C5768">
        <v>23</v>
      </c>
      <c r="D5768" t="s">
        <v>10</v>
      </c>
      <c r="E5768">
        <v>1</v>
      </c>
      <c r="F5768" t="s">
        <v>1179</v>
      </c>
      <c r="G5768">
        <v>90260</v>
      </c>
      <c r="H5768">
        <v>33.888559999999998</v>
      </c>
      <c r="I5768">
        <v>-118.35181300000001</v>
      </c>
      <c r="J5768">
        <v>1</v>
      </c>
      <c r="K5768" s="1">
        <v>11</v>
      </c>
      <c r="L5768" t="s">
        <v>12</v>
      </c>
      <c r="M5768" t="s">
        <v>13</v>
      </c>
      <c r="P5768" t="s">
        <v>10</v>
      </c>
      <c r="Q5768" t="s">
        <v>14</v>
      </c>
      <c r="R5768">
        <v>41</v>
      </c>
      <c r="S5768" t="s">
        <v>10</v>
      </c>
      <c r="T5768" t="s">
        <v>13</v>
      </c>
      <c r="U5768" t="s">
        <v>13</v>
      </c>
      <c r="V5768" t="s">
        <v>13</v>
      </c>
      <c r="W5768" t="s">
        <v>10</v>
      </c>
      <c r="X5768" t="s">
        <v>10</v>
      </c>
      <c r="Y5768" t="s">
        <v>10</v>
      </c>
      <c r="Z5768" t="s">
        <v>10</v>
      </c>
      <c r="AA5768" t="s">
        <v>21</v>
      </c>
      <c r="AB5768" t="s">
        <v>13</v>
      </c>
      <c r="AC5768" t="s">
        <v>26</v>
      </c>
      <c r="AD5768">
        <v>50.55</v>
      </c>
      <c r="AE5768">
        <v>565.35</v>
      </c>
      <c r="AF5768">
        <v>0</v>
      </c>
      <c r="AG5768">
        <v>0</v>
      </c>
      <c r="AH5768">
        <v>0</v>
      </c>
      <c r="AI5768">
        <v>565.35</v>
      </c>
      <c r="AJ5768" t="s">
        <v>17</v>
      </c>
      <c r="AM5768" t="str">
        <f t="shared" si="270"/>
        <v>Stayed</v>
      </c>
      <c r="AN5768" t="str">
        <f t="shared" si="271"/>
        <v>Yes</v>
      </c>
      <c r="AO5768" t="str" cm="1">
        <f t="array" ref="AO5768">_xlfn.IFS($C5768&lt;36,"Youth", $C5768&lt;66, "Middle_age", $C5768&gt;65, "Old")</f>
        <v>Youth</v>
      </c>
      <c r="AP5768" t="str">
        <f t="shared" si="272"/>
        <v>1 năm</v>
      </c>
    </row>
    <row r="5769" spans="1:42" x14ac:dyDescent="0.35">
      <c r="A5769" t="s">
        <v>6925</v>
      </c>
      <c r="B5769" t="s">
        <v>19</v>
      </c>
      <c r="C5769">
        <v>58</v>
      </c>
      <c r="D5769" t="s">
        <v>13</v>
      </c>
      <c r="E5769">
        <v>0</v>
      </c>
      <c r="F5769" t="s">
        <v>1300</v>
      </c>
      <c r="G5769">
        <v>91326</v>
      </c>
      <c r="H5769">
        <v>34.281911000000001</v>
      </c>
      <c r="I5769">
        <v>-118.556218</v>
      </c>
      <c r="J5769">
        <v>0</v>
      </c>
      <c r="K5769" s="1">
        <v>17</v>
      </c>
      <c r="L5769" t="s">
        <v>12</v>
      </c>
      <c r="M5769" t="s">
        <v>10</v>
      </c>
      <c r="N5769">
        <v>36.47</v>
      </c>
      <c r="O5769" t="s">
        <v>13</v>
      </c>
      <c r="P5769" t="s">
        <v>10</v>
      </c>
      <c r="Q5769" t="s">
        <v>14</v>
      </c>
      <c r="R5769">
        <v>15</v>
      </c>
      <c r="S5769" t="s">
        <v>10</v>
      </c>
      <c r="T5769" t="s">
        <v>10</v>
      </c>
      <c r="U5769" t="s">
        <v>13</v>
      </c>
      <c r="V5769" t="s">
        <v>13</v>
      </c>
      <c r="W5769" t="s">
        <v>13</v>
      </c>
      <c r="X5769" t="s">
        <v>13</v>
      </c>
      <c r="Y5769" t="s">
        <v>13</v>
      </c>
      <c r="Z5769" t="s">
        <v>10</v>
      </c>
      <c r="AA5769" t="s">
        <v>15</v>
      </c>
      <c r="AB5769" t="s">
        <v>13</v>
      </c>
      <c r="AC5769" t="s">
        <v>16</v>
      </c>
      <c r="AD5769">
        <v>56.1</v>
      </c>
      <c r="AE5769">
        <v>946.95</v>
      </c>
      <c r="AF5769">
        <v>0</v>
      </c>
      <c r="AG5769">
        <v>0</v>
      </c>
      <c r="AH5769">
        <v>619.99</v>
      </c>
      <c r="AI5769">
        <v>1566.94</v>
      </c>
      <c r="AJ5769" t="s">
        <v>17</v>
      </c>
      <c r="AM5769" t="str">
        <f t="shared" si="270"/>
        <v>Stayed</v>
      </c>
      <c r="AN5769" t="str">
        <f t="shared" si="271"/>
        <v>No</v>
      </c>
      <c r="AO5769" t="str" cm="1">
        <f t="array" ref="AO5769">_xlfn.IFS($C5769&lt;36,"Youth", $C5769&lt;66, "Middle_age", $C5769&gt;65, "Old")</f>
        <v>Middle_age</v>
      </c>
      <c r="AP5769" t="str">
        <f t="shared" si="272"/>
        <v>2 năm</v>
      </c>
    </row>
    <row r="5770" spans="1:42" x14ac:dyDescent="0.35">
      <c r="A5770" t="s">
        <v>6926</v>
      </c>
      <c r="B5770" t="s">
        <v>9</v>
      </c>
      <c r="C5770">
        <v>31</v>
      </c>
      <c r="D5770" t="s">
        <v>13</v>
      </c>
      <c r="E5770">
        <v>0</v>
      </c>
      <c r="F5770" t="s">
        <v>286</v>
      </c>
      <c r="G5770">
        <v>92027</v>
      </c>
      <c r="H5770">
        <v>33.141264999999997</v>
      </c>
      <c r="I5770">
        <v>-116.967221</v>
      </c>
      <c r="J5770">
        <v>0</v>
      </c>
      <c r="K5770" s="1">
        <v>10</v>
      </c>
      <c r="L5770" t="s">
        <v>32</v>
      </c>
      <c r="M5770" t="s">
        <v>13</v>
      </c>
      <c r="P5770" t="s">
        <v>10</v>
      </c>
      <c r="Q5770" t="s">
        <v>49</v>
      </c>
      <c r="R5770">
        <v>24</v>
      </c>
      <c r="S5770" t="s">
        <v>10</v>
      </c>
      <c r="T5770" t="s">
        <v>10</v>
      </c>
      <c r="U5770" t="s">
        <v>10</v>
      </c>
      <c r="V5770" t="s">
        <v>13</v>
      </c>
      <c r="W5770" t="s">
        <v>13</v>
      </c>
      <c r="X5770" t="s">
        <v>13</v>
      </c>
      <c r="Y5770" t="s">
        <v>13</v>
      </c>
      <c r="Z5770" t="s">
        <v>10</v>
      </c>
      <c r="AA5770" t="s">
        <v>21</v>
      </c>
      <c r="AB5770" t="s">
        <v>13</v>
      </c>
      <c r="AC5770" t="s">
        <v>26</v>
      </c>
      <c r="AD5770">
        <v>40.700000000000003</v>
      </c>
      <c r="AE5770">
        <v>449.3</v>
      </c>
      <c r="AF5770">
        <v>0</v>
      </c>
      <c r="AG5770">
        <v>0</v>
      </c>
      <c r="AH5770">
        <v>0</v>
      </c>
      <c r="AI5770">
        <v>449.3</v>
      </c>
      <c r="AJ5770" t="s">
        <v>17</v>
      </c>
      <c r="AM5770" t="str">
        <f t="shared" si="270"/>
        <v>Stayed</v>
      </c>
      <c r="AN5770" t="str">
        <f t="shared" si="271"/>
        <v>No</v>
      </c>
      <c r="AO5770" t="str" cm="1">
        <f t="array" ref="AO5770">_xlfn.IFS($C5770&lt;36,"Youth", $C5770&lt;66, "Middle_age", $C5770&gt;65, "Old")</f>
        <v>Youth</v>
      </c>
      <c r="AP5770" t="str">
        <f t="shared" si="272"/>
        <v>1 năm</v>
      </c>
    </row>
    <row r="5771" spans="1:42" x14ac:dyDescent="0.35">
      <c r="A5771" t="s">
        <v>6927</v>
      </c>
      <c r="B5771" t="s">
        <v>19</v>
      </c>
      <c r="C5771">
        <v>20</v>
      </c>
      <c r="D5771" t="s">
        <v>13</v>
      </c>
      <c r="E5771">
        <v>0</v>
      </c>
      <c r="F5771" t="s">
        <v>125</v>
      </c>
      <c r="G5771">
        <v>95401</v>
      </c>
      <c r="H5771">
        <v>38.460517000000003</v>
      </c>
      <c r="I5771">
        <v>-122.790335</v>
      </c>
      <c r="J5771">
        <v>0</v>
      </c>
      <c r="K5771" s="1">
        <v>4</v>
      </c>
      <c r="L5771" t="s">
        <v>24</v>
      </c>
      <c r="M5771" t="s">
        <v>10</v>
      </c>
      <c r="N5771">
        <v>29.98</v>
      </c>
      <c r="O5771" t="s">
        <v>10</v>
      </c>
      <c r="P5771" t="s">
        <v>10</v>
      </c>
      <c r="Q5771" t="s">
        <v>25</v>
      </c>
      <c r="R5771">
        <v>71</v>
      </c>
      <c r="S5771" t="s">
        <v>13</v>
      </c>
      <c r="T5771" t="s">
        <v>13</v>
      </c>
      <c r="U5771" t="s">
        <v>13</v>
      </c>
      <c r="V5771" t="s">
        <v>13</v>
      </c>
      <c r="W5771" t="s">
        <v>13</v>
      </c>
      <c r="X5771" t="s">
        <v>13</v>
      </c>
      <c r="Y5771" t="s">
        <v>10</v>
      </c>
      <c r="Z5771" t="s">
        <v>10</v>
      </c>
      <c r="AA5771" t="s">
        <v>21</v>
      </c>
      <c r="AB5771" t="s">
        <v>10</v>
      </c>
      <c r="AC5771" t="s">
        <v>26</v>
      </c>
      <c r="AD5771">
        <v>72.2</v>
      </c>
      <c r="AE5771">
        <v>305.55</v>
      </c>
      <c r="AF5771">
        <v>0</v>
      </c>
      <c r="AG5771">
        <v>0</v>
      </c>
      <c r="AH5771">
        <v>119.92</v>
      </c>
      <c r="AI5771">
        <v>425.47</v>
      </c>
      <c r="AJ5771" t="s">
        <v>27</v>
      </c>
      <c r="AK5771" t="s">
        <v>33</v>
      </c>
      <c r="AL5771" t="s">
        <v>403</v>
      </c>
      <c r="AM5771" t="str">
        <f t="shared" si="270"/>
        <v>Churned</v>
      </c>
      <c r="AN5771" t="str">
        <f t="shared" si="271"/>
        <v>No</v>
      </c>
      <c r="AO5771" t="str" cm="1">
        <f t="array" ref="AO5771">_xlfn.IFS($C5771&lt;36,"Youth", $C5771&lt;66, "Middle_age", $C5771&gt;65, "Old")</f>
        <v>Youth</v>
      </c>
      <c r="AP5771" t="str">
        <f t="shared" si="272"/>
        <v>1 năm</v>
      </c>
    </row>
    <row r="5772" spans="1:42" x14ac:dyDescent="0.35">
      <c r="A5772" t="s">
        <v>6928</v>
      </c>
      <c r="B5772" t="s">
        <v>19</v>
      </c>
      <c r="C5772">
        <v>65</v>
      </c>
      <c r="D5772" t="s">
        <v>10</v>
      </c>
      <c r="E5772">
        <v>0</v>
      </c>
      <c r="F5772" t="s">
        <v>127</v>
      </c>
      <c r="G5772">
        <v>95128</v>
      </c>
      <c r="H5772">
        <v>37.316146000000003</v>
      </c>
      <c r="I5772">
        <v>-121.936285</v>
      </c>
      <c r="J5772">
        <v>1</v>
      </c>
      <c r="K5772" s="1">
        <v>39</v>
      </c>
      <c r="L5772" t="s">
        <v>12</v>
      </c>
      <c r="M5772" t="s">
        <v>10</v>
      </c>
      <c r="N5772">
        <v>33.25</v>
      </c>
      <c r="O5772" t="s">
        <v>10</v>
      </c>
      <c r="P5772" t="s">
        <v>10</v>
      </c>
      <c r="Q5772" t="s">
        <v>25</v>
      </c>
      <c r="R5772">
        <v>26</v>
      </c>
      <c r="S5772" t="s">
        <v>13</v>
      </c>
      <c r="T5772" t="s">
        <v>10</v>
      </c>
      <c r="U5772" t="s">
        <v>10</v>
      </c>
      <c r="V5772" t="s">
        <v>13</v>
      </c>
      <c r="W5772" t="s">
        <v>10</v>
      </c>
      <c r="X5772" t="s">
        <v>10</v>
      </c>
      <c r="Y5772" t="s">
        <v>10</v>
      </c>
      <c r="Z5772" t="s">
        <v>10</v>
      </c>
      <c r="AA5772" t="s">
        <v>21</v>
      </c>
      <c r="AB5772" t="s">
        <v>10</v>
      </c>
      <c r="AC5772" t="s">
        <v>26</v>
      </c>
      <c r="AD5772">
        <v>105.65</v>
      </c>
      <c r="AE5772">
        <v>4284.8</v>
      </c>
      <c r="AF5772">
        <v>0</v>
      </c>
      <c r="AG5772">
        <v>0</v>
      </c>
      <c r="AH5772">
        <v>1296.75</v>
      </c>
      <c r="AI5772">
        <v>5581.55</v>
      </c>
      <c r="AJ5772" t="s">
        <v>27</v>
      </c>
      <c r="AK5772" t="s">
        <v>91</v>
      </c>
      <c r="AL5772" t="s">
        <v>165</v>
      </c>
      <c r="AM5772" t="str">
        <f t="shared" si="270"/>
        <v>Churned</v>
      </c>
      <c r="AN5772" t="str">
        <f t="shared" si="271"/>
        <v>No</v>
      </c>
      <c r="AO5772" t="str" cm="1">
        <f t="array" ref="AO5772">_xlfn.IFS($C5772&lt;36,"Youth", $C5772&lt;66, "Middle_age", $C5772&gt;65, "Old")</f>
        <v>Middle_age</v>
      </c>
      <c r="AP5772" t="str">
        <f t="shared" si="272"/>
        <v>4 năm</v>
      </c>
    </row>
    <row r="5773" spans="1:42" x14ac:dyDescent="0.35">
      <c r="A5773" t="s">
        <v>6929</v>
      </c>
      <c r="B5773" t="s">
        <v>19</v>
      </c>
      <c r="C5773">
        <v>74</v>
      </c>
      <c r="D5773" t="s">
        <v>13</v>
      </c>
      <c r="E5773">
        <v>0</v>
      </c>
      <c r="F5773" t="s">
        <v>2356</v>
      </c>
      <c r="G5773">
        <v>95678</v>
      </c>
      <c r="H5773">
        <v>38.759751000000001</v>
      </c>
      <c r="I5773">
        <v>-121.288545</v>
      </c>
      <c r="J5773">
        <v>0</v>
      </c>
      <c r="K5773" s="1">
        <v>23</v>
      </c>
      <c r="L5773" t="s">
        <v>12</v>
      </c>
      <c r="M5773" t="s">
        <v>10</v>
      </c>
      <c r="N5773">
        <v>17.62</v>
      </c>
      <c r="O5773" t="s">
        <v>10</v>
      </c>
      <c r="P5773" t="s">
        <v>10</v>
      </c>
      <c r="Q5773" t="s">
        <v>25</v>
      </c>
      <c r="R5773">
        <v>29</v>
      </c>
      <c r="S5773" t="s">
        <v>13</v>
      </c>
      <c r="T5773" t="s">
        <v>10</v>
      </c>
      <c r="U5773" t="s">
        <v>10</v>
      </c>
      <c r="V5773" t="s">
        <v>13</v>
      </c>
      <c r="W5773" t="s">
        <v>10</v>
      </c>
      <c r="X5773" t="s">
        <v>10</v>
      </c>
      <c r="Y5773" t="s">
        <v>13</v>
      </c>
      <c r="Z5773" t="s">
        <v>10</v>
      </c>
      <c r="AA5773" t="s">
        <v>21</v>
      </c>
      <c r="AB5773" t="s">
        <v>10</v>
      </c>
      <c r="AC5773" t="s">
        <v>26</v>
      </c>
      <c r="AD5773">
        <v>106.4</v>
      </c>
      <c r="AE5773">
        <v>2483.5</v>
      </c>
      <c r="AF5773">
        <v>0</v>
      </c>
      <c r="AG5773">
        <v>0</v>
      </c>
      <c r="AH5773">
        <v>405.26</v>
      </c>
      <c r="AI5773">
        <v>2888.76</v>
      </c>
      <c r="AJ5773" t="s">
        <v>27</v>
      </c>
      <c r="AK5773" t="s">
        <v>33</v>
      </c>
      <c r="AL5773" t="s">
        <v>34</v>
      </c>
      <c r="AM5773" t="str">
        <f t="shared" si="270"/>
        <v>Churned</v>
      </c>
      <c r="AN5773" t="str">
        <f t="shared" si="271"/>
        <v>No</v>
      </c>
      <c r="AO5773" t="str" cm="1">
        <f t="array" ref="AO5773">_xlfn.IFS($C5773&lt;36,"Youth", $C5773&lt;66, "Middle_age", $C5773&gt;65, "Old")</f>
        <v>Old</v>
      </c>
      <c r="AP5773" t="str">
        <f t="shared" si="272"/>
        <v>2 năm</v>
      </c>
    </row>
    <row r="5774" spans="1:42" x14ac:dyDescent="0.35">
      <c r="A5774" t="s">
        <v>6930</v>
      </c>
      <c r="B5774" t="s">
        <v>19</v>
      </c>
      <c r="C5774">
        <v>33</v>
      </c>
      <c r="D5774" t="s">
        <v>10</v>
      </c>
      <c r="E5774">
        <v>1</v>
      </c>
      <c r="F5774" t="s">
        <v>395</v>
      </c>
      <c r="G5774">
        <v>90247</v>
      </c>
      <c r="H5774">
        <v>33.890853</v>
      </c>
      <c r="I5774">
        <v>-118.297967</v>
      </c>
      <c r="J5774">
        <v>1</v>
      </c>
      <c r="K5774" s="1">
        <v>9</v>
      </c>
      <c r="L5774" t="s">
        <v>12</v>
      </c>
      <c r="M5774" t="s">
        <v>10</v>
      </c>
      <c r="N5774">
        <v>36.94</v>
      </c>
      <c r="O5774" t="s">
        <v>13</v>
      </c>
      <c r="P5774" t="s">
        <v>10</v>
      </c>
      <c r="Q5774" t="s">
        <v>25</v>
      </c>
      <c r="R5774">
        <v>16</v>
      </c>
      <c r="S5774" t="s">
        <v>13</v>
      </c>
      <c r="T5774" t="s">
        <v>10</v>
      </c>
      <c r="U5774" t="s">
        <v>13</v>
      </c>
      <c r="V5774" t="s">
        <v>10</v>
      </c>
      <c r="W5774" t="s">
        <v>10</v>
      </c>
      <c r="X5774" t="s">
        <v>10</v>
      </c>
      <c r="Y5774" t="s">
        <v>10</v>
      </c>
      <c r="Z5774" t="s">
        <v>10</v>
      </c>
      <c r="AA5774" t="s">
        <v>21</v>
      </c>
      <c r="AB5774" t="s">
        <v>10</v>
      </c>
      <c r="AC5774" t="s">
        <v>26</v>
      </c>
      <c r="AD5774">
        <v>101.5</v>
      </c>
      <c r="AE5774">
        <v>906.85</v>
      </c>
      <c r="AF5774">
        <v>0</v>
      </c>
      <c r="AG5774">
        <v>0</v>
      </c>
      <c r="AH5774">
        <v>332.46</v>
      </c>
      <c r="AI5774">
        <v>1239.31</v>
      </c>
      <c r="AJ5774" t="s">
        <v>17</v>
      </c>
      <c r="AM5774" t="str">
        <f t="shared" si="270"/>
        <v>Stayed</v>
      </c>
      <c r="AN5774" t="str">
        <f t="shared" si="271"/>
        <v>Yes</v>
      </c>
      <c r="AO5774" t="str" cm="1">
        <f t="array" ref="AO5774">_xlfn.IFS($C5774&lt;36,"Youth", $C5774&lt;66, "Middle_age", $C5774&gt;65, "Old")</f>
        <v>Youth</v>
      </c>
      <c r="AP5774" t="str">
        <f t="shared" si="272"/>
        <v>1 năm</v>
      </c>
    </row>
    <row r="5775" spans="1:42" x14ac:dyDescent="0.35">
      <c r="A5775" t="s">
        <v>6931</v>
      </c>
      <c r="B5775" t="s">
        <v>19</v>
      </c>
      <c r="C5775">
        <v>42</v>
      </c>
      <c r="D5775" t="s">
        <v>10</v>
      </c>
      <c r="E5775">
        <v>1</v>
      </c>
      <c r="F5775" t="s">
        <v>2130</v>
      </c>
      <c r="G5775">
        <v>94589</v>
      </c>
      <c r="H5775">
        <v>38.161321000000001</v>
      </c>
      <c r="I5775">
        <v>-122.27158799999999</v>
      </c>
      <c r="J5775">
        <v>1</v>
      </c>
      <c r="K5775" s="1">
        <v>4</v>
      </c>
      <c r="L5775" t="s">
        <v>12</v>
      </c>
      <c r="M5775" t="s">
        <v>10</v>
      </c>
      <c r="N5775">
        <v>37.229999999999997</v>
      </c>
      <c r="O5775" t="s">
        <v>13</v>
      </c>
      <c r="P5775" t="s">
        <v>10</v>
      </c>
      <c r="Q5775" t="s">
        <v>25</v>
      </c>
      <c r="R5775">
        <v>23</v>
      </c>
      <c r="S5775" t="s">
        <v>13</v>
      </c>
      <c r="T5775" t="s">
        <v>13</v>
      </c>
      <c r="U5775" t="s">
        <v>13</v>
      </c>
      <c r="V5775" t="s">
        <v>13</v>
      </c>
      <c r="W5775" t="s">
        <v>13</v>
      </c>
      <c r="X5775" t="s">
        <v>13</v>
      </c>
      <c r="Y5775" t="s">
        <v>13</v>
      </c>
      <c r="Z5775" t="s">
        <v>10</v>
      </c>
      <c r="AA5775" t="s">
        <v>21</v>
      </c>
      <c r="AB5775" t="s">
        <v>10</v>
      </c>
      <c r="AC5775" t="s">
        <v>16</v>
      </c>
      <c r="AD5775">
        <v>69.55</v>
      </c>
      <c r="AE5775">
        <v>284.89999999999998</v>
      </c>
      <c r="AF5775">
        <v>0</v>
      </c>
      <c r="AG5775">
        <v>0</v>
      </c>
      <c r="AH5775">
        <v>148.91999999999999</v>
      </c>
      <c r="AI5775">
        <v>433.82</v>
      </c>
      <c r="AJ5775" t="s">
        <v>17</v>
      </c>
      <c r="AM5775" t="str">
        <f t="shared" si="270"/>
        <v>Stayed</v>
      </c>
      <c r="AN5775" t="str">
        <f t="shared" si="271"/>
        <v>Yes</v>
      </c>
      <c r="AO5775" t="str" cm="1">
        <f t="array" ref="AO5775">_xlfn.IFS($C5775&lt;36,"Youth", $C5775&lt;66, "Middle_age", $C5775&gt;65, "Old")</f>
        <v>Middle_age</v>
      </c>
      <c r="AP5775" t="str">
        <f t="shared" si="272"/>
        <v>1 năm</v>
      </c>
    </row>
    <row r="5776" spans="1:42" x14ac:dyDescent="0.35">
      <c r="A5776" t="s">
        <v>6932</v>
      </c>
      <c r="B5776" t="s">
        <v>9</v>
      </c>
      <c r="C5776">
        <v>39</v>
      </c>
      <c r="D5776" t="s">
        <v>10</v>
      </c>
      <c r="E5776">
        <v>1</v>
      </c>
      <c r="F5776" t="s">
        <v>2935</v>
      </c>
      <c r="G5776">
        <v>96085</v>
      </c>
      <c r="H5776">
        <v>41.737962000000003</v>
      </c>
      <c r="I5776">
        <v>-123.07557</v>
      </c>
      <c r="J5776">
        <v>4</v>
      </c>
      <c r="K5776" s="1">
        <v>36</v>
      </c>
      <c r="L5776" t="s">
        <v>12</v>
      </c>
      <c r="M5776" t="s">
        <v>10</v>
      </c>
      <c r="N5776">
        <v>43.7</v>
      </c>
      <c r="O5776" t="s">
        <v>10</v>
      </c>
      <c r="P5776" t="s">
        <v>10</v>
      </c>
      <c r="Q5776" t="s">
        <v>25</v>
      </c>
      <c r="R5776">
        <v>26</v>
      </c>
      <c r="S5776" t="s">
        <v>10</v>
      </c>
      <c r="T5776" t="s">
        <v>13</v>
      </c>
      <c r="U5776" t="s">
        <v>10</v>
      </c>
      <c r="V5776" t="s">
        <v>13</v>
      </c>
      <c r="W5776" t="s">
        <v>10</v>
      </c>
      <c r="X5776" t="s">
        <v>10</v>
      </c>
      <c r="Y5776" t="s">
        <v>10</v>
      </c>
      <c r="Z5776" t="s">
        <v>10</v>
      </c>
      <c r="AA5776" t="s">
        <v>21</v>
      </c>
      <c r="AB5776" t="s">
        <v>10</v>
      </c>
      <c r="AC5776" t="s">
        <v>16</v>
      </c>
      <c r="AD5776">
        <v>104.5</v>
      </c>
      <c r="AE5776">
        <v>3684.95</v>
      </c>
      <c r="AF5776">
        <v>0</v>
      </c>
      <c r="AG5776">
        <v>0</v>
      </c>
      <c r="AH5776">
        <v>1573.2</v>
      </c>
      <c r="AI5776">
        <v>5258.15</v>
      </c>
      <c r="AJ5776" t="s">
        <v>17</v>
      </c>
      <c r="AM5776" t="str">
        <f t="shared" si="270"/>
        <v>VIP</v>
      </c>
      <c r="AN5776" t="str">
        <f t="shared" si="271"/>
        <v>Yes</v>
      </c>
      <c r="AO5776" t="str" cm="1">
        <f t="array" ref="AO5776">_xlfn.IFS($C5776&lt;36,"Youth", $C5776&lt;66, "Middle_age", $C5776&gt;65, "Old")</f>
        <v>Middle_age</v>
      </c>
      <c r="AP5776" t="str">
        <f t="shared" si="272"/>
        <v>3 năm</v>
      </c>
    </row>
    <row r="5777" spans="1:42" x14ac:dyDescent="0.35">
      <c r="A5777" t="s">
        <v>6933</v>
      </c>
      <c r="B5777" t="s">
        <v>9</v>
      </c>
      <c r="C5777">
        <v>29</v>
      </c>
      <c r="D5777" t="s">
        <v>13</v>
      </c>
      <c r="E5777">
        <v>0</v>
      </c>
      <c r="F5777" t="s">
        <v>2396</v>
      </c>
      <c r="G5777">
        <v>92309</v>
      </c>
      <c r="H5777">
        <v>35.289520000000003</v>
      </c>
      <c r="I5777">
        <v>-116.092214</v>
      </c>
      <c r="J5777">
        <v>0</v>
      </c>
      <c r="K5777" s="1">
        <v>6</v>
      </c>
      <c r="L5777" t="s">
        <v>12</v>
      </c>
      <c r="M5777" t="s">
        <v>13</v>
      </c>
      <c r="P5777" t="s">
        <v>10</v>
      </c>
      <c r="Q5777" t="s">
        <v>14</v>
      </c>
      <c r="R5777">
        <v>48</v>
      </c>
      <c r="S5777" t="s">
        <v>13</v>
      </c>
      <c r="T5777" t="s">
        <v>13</v>
      </c>
      <c r="U5777" t="s">
        <v>13</v>
      </c>
      <c r="V5777" t="s">
        <v>10</v>
      </c>
      <c r="W5777" t="s">
        <v>10</v>
      </c>
      <c r="X5777" t="s">
        <v>10</v>
      </c>
      <c r="Y5777" t="s">
        <v>10</v>
      </c>
      <c r="Z5777" t="s">
        <v>10</v>
      </c>
      <c r="AA5777" t="s">
        <v>15</v>
      </c>
      <c r="AB5777" t="s">
        <v>10</v>
      </c>
      <c r="AC5777" t="s">
        <v>16</v>
      </c>
      <c r="AD5777">
        <v>49.25</v>
      </c>
      <c r="AE5777">
        <v>255.6</v>
      </c>
      <c r="AF5777">
        <v>0</v>
      </c>
      <c r="AG5777">
        <v>0</v>
      </c>
      <c r="AH5777">
        <v>0</v>
      </c>
      <c r="AI5777">
        <v>255.6</v>
      </c>
      <c r="AJ5777" t="s">
        <v>17</v>
      </c>
      <c r="AM5777" t="str">
        <f t="shared" si="270"/>
        <v>Stayed</v>
      </c>
      <c r="AN5777" t="str">
        <f t="shared" si="271"/>
        <v>No</v>
      </c>
      <c r="AO5777" t="str" cm="1">
        <f t="array" ref="AO5777">_xlfn.IFS($C5777&lt;36,"Youth", $C5777&lt;66, "Middle_age", $C5777&gt;65, "Old")</f>
        <v>Youth</v>
      </c>
      <c r="AP5777" t="str">
        <f t="shared" si="272"/>
        <v>1 năm</v>
      </c>
    </row>
    <row r="5778" spans="1:42" x14ac:dyDescent="0.35">
      <c r="A5778" t="s">
        <v>6934</v>
      </c>
      <c r="B5778" t="s">
        <v>9</v>
      </c>
      <c r="C5778">
        <v>36</v>
      </c>
      <c r="D5778" t="s">
        <v>10</v>
      </c>
      <c r="E5778">
        <v>0</v>
      </c>
      <c r="F5778" t="s">
        <v>2772</v>
      </c>
      <c r="G5778">
        <v>96037</v>
      </c>
      <c r="H5778">
        <v>41.528540999999997</v>
      </c>
      <c r="I5778">
        <v>-122.955018</v>
      </c>
      <c r="J5778">
        <v>7</v>
      </c>
      <c r="K5778" s="1">
        <v>72</v>
      </c>
      <c r="L5778" t="s">
        <v>12</v>
      </c>
      <c r="M5778" t="s">
        <v>10</v>
      </c>
      <c r="N5778">
        <v>1.34</v>
      </c>
      <c r="O5778" t="s">
        <v>10</v>
      </c>
      <c r="P5778" t="s">
        <v>10</v>
      </c>
      <c r="Q5778" t="s">
        <v>49</v>
      </c>
      <c r="R5778">
        <v>19</v>
      </c>
      <c r="S5778" t="s">
        <v>10</v>
      </c>
      <c r="T5778" t="s">
        <v>13</v>
      </c>
      <c r="U5778" t="s">
        <v>10</v>
      </c>
      <c r="V5778" t="s">
        <v>10</v>
      </c>
      <c r="W5778" t="s">
        <v>10</v>
      </c>
      <c r="X5778" t="s">
        <v>10</v>
      </c>
      <c r="Y5778" t="s">
        <v>10</v>
      </c>
      <c r="Z5778" t="s">
        <v>10</v>
      </c>
      <c r="AA5778" t="s">
        <v>43</v>
      </c>
      <c r="AB5778" t="s">
        <v>10</v>
      </c>
      <c r="AC5778" t="s">
        <v>26</v>
      </c>
      <c r="AD5778">
        <v>84.9</v>
      </c>
      <c r="AE5778">
        <v>6065.3</v>
      </c>
      <c r="AF5778">
        <v>0</v>
      </c>
      <c r="AG5778">
        <v>0</v>
      </c>
      <c r="AH5778">
        <v>96.48</v>
      </c>
      <c r="AI5778">
        <v>6161.78</v>
      </c>
      <c r="AJ5778" t="s">
        <v>17</v>
      </c>
      <c r="AM5778" t="str">
        <f t="shared" si="270"/>
        <v>VIP</v>
      </c>
      <c r="AN5778" t="str">
        <f t="shared" si="271"/>
        <v>No</v>
      </c>
      <c r="AO5778" t="str" cm="1">
        <f t="array" ref="AO5778">_xlfn.IFS($C5778&lt;36,"Youth", $C5778&lt;66, "Middle_age", $C5778&gt;65, "Old")</f>
        <v>Middle_age</v>
      </c>
      <c r="AP5778" t="str">
        <f t="shared" si="272"/>
        <v>6 năm</v>
      </c>
    </row>
    <row r="5779" spans="1:42" x14ac:dyDescent="0.35">
      <c r="A5779" t="s">
        <v>6935</v>
      </c>
      <c r="B5779" t="s">
        <v>9</v>
      </c>
      <c r="C5779">
        <v>61</v>
      </c>
      <c r="D5779" t="s">
        <v>13</v>
      </c>
      <c r="E5779">
        <v>0</v>
      </c>
      <c r="F5779" t="s">
        <v>275</v>
      </c>
      <c r="G5779">
        <v>94709</v>
      </c>
      <c r="H5779">
        <v>37.878554000000001</v>
      </c>
      <c r="I5779">
        <v>-122.26609000000001</v>
      </c>
      <c r="J5779">
        <v>0</v>
      </c>
      <c r="K5779" s="1">
        <v>7</v>
      </c>
      <c r="L5779" t="s">
        <v>12</v>
      </c>
      <c r="M5779" t="s">
        <v>10</v>
      </c>
      <c r="N5779">
        <v>40.32</v>
      </c>
      <c r="O5779" t="s">
        <v>10</v>
      </c>
      <c r="P5779" t="s">
        <v>10</v>
      </c>
      <c r="Q5779" t="s">
        <v>25</v>
      </c>
      <c r="R5779">
        <v>18</v>
      </c>
      <c r="S5779" t="s">
        <v>10</v>
      </c>
      <c r="T5779" t="s">
        <v>13</v>
      </c>
      <c r="U5779" t="s">
        <v>13</v>
      </c>
      <c r="V5779" t="s">
        <v>13</v>
      </c>
      <c r="W5779" t="s">
        <v>13</v>
      </c>
      <c r="X5779" t="s">
        <v>13</v>
      </c>
      <c r="Y5779" t="s">
        <v>13</v>
      </c>
      <c r="Z5779" t="s">
        <v>10</v>
      </c>
      <c r="AA5779" t="s">
        <v>21</v>
      </c>
      <c r="AB5779" t="s">
        <v>10</v>
      </c>
      <c r="AC5779" t="s">
        <v>16</v>
      </c>
      <c r="AD5779">
        <v>79.650000000000006</v>
      </c>
      <c r="AE5779">
        <v>604.70000000000005</v>
      </c>
      <c r="AF5779">
        <v>0</v>
      </c>
      <c r="AG5779">
        <v>0</v>
      </c>
      <c r="AH5779">
        <v>282.24</v>
      </c>
      <c r="AI5779">
        <v>886.94</v>
      </c>
      <c r="AJ5779" t="s">
        <v>27</v>
      </c>
      <c r="AK5779" t="s">
        <v>91</v>
      </c>
      <c r="AL5779" t="s">
        <v>165</v>
      </c>
      <c r="AM5779" t="str">
        <f t="shared" si="270"/>
        <v>Churned</v>
      </c>
      <c r="AN5779" t="str">
        <f t="shared" si="271"/>
        <v>No</v>
      </c>
      <c r="AO5779" t="str" cm="1">
        <f t="array" ref="AO5779">_xlfn.IFS($C5779&lt;36,"Youth", $C5779&lt;66, "Middle_age", $C5779&gt;65, "Old")</f>
        <v>Middle_age</v>
      </c>
      <c r="AP5779" t="str">
        <f t="shared" si="272"/>
        <v>1 năm</v>
      </c>
    </row>
    <row r="5780" spans="1:42" x14ac:dyDescent="0.35">
      <c r="A5780" t="s">
        <v>6936</v>
      </c>
      <c r="B5780" t="s">
        <v>9</v>
      </c>
      <c r="C5780">
        <v>58</v>
      </c>
      <c r="D5780" t="s">
        <v>10</v>
      </c>
      <c r="E5780">
        <v>3</v>
      </c>
      <c r="F5780" t="s">
        <v>3142</v>
      </c>
      <c r="G5780">
        <v>94066</v>
      </c>
      <c r="H5780">
        <v>37.624436000000003</v>
      </c>
      <c r="I5780">
        <v>-122.430661</v>
      </c>
      <c r="J5780">
        <v>10</v>
      </c>
      <c r="K5780" s="1">
        <v>56</v>
      </c>
      <c r="L5780" t="s">
        <v>12</v>
      </c>
      <c r="M5780" t="s">
        <v>10</v>
      </c>
      <c r="N5780">
        <v>35.380000000000003</v>
      </c>
      <c r="O5780" t="s">
        <v>13</v>
      </c>
      <c r="P5780" t="s">
        <v>13</v>
      </c>
      <c r="AA5780" t="s">
        <v>43</v>
      </c>
      <c r="AB5780" t="s">
        <v>13</v>
      </c>
      <c r="AC5780" t="s">
        <v>16</v>
      </c>
      <c r="AD5780">
        <v>20.05</v>
      </c>
      <c r="AE5780">
        <v>1090.0999999999999</v>
      </c>
      <c r="AF5780">
        <v>0</v>
      </c>
      <c r="AG5780">
        <v>0</v>
      </c>
      <c r="AH5780">
        <v>1981.28</v>
      </c>
      <c r="AI5780">
        <v>3071.38</v>
      </c>
      <c r="AJ5780" t="s">
        <v>17</v>
      </c>
      <c r="AM5780" t="str">
        <f t="shared" si="270"/>
        <v>VIP</v>
      </c>
      <c r="AN5780" t="str">
        <f t="shared" si="271"/>
        <v>Yes</v>
      </c>
      <c r="AO5780" t="str" cm="1">
        <f t="array" ref="AO5780">_xlfn.IFS($C5780&lt;36,"Youth", $C5780&lt;66, "Middle_age", $C5780&gt;65, "Old")</f>
        <v>Middle_age</v>
      </c>
      <c r="AP5780" t="str">
        <f t="shared" si="272"/>
        <v>5 năm</v>
      </c>
    </row>
    <row r="5781" spans="1:42" x14ac:dyDescent="0.35">
      <c r="A5781" t="s">
        <v>6937</v>
      </c>
      <c r="B5781" t="s">
        <v>9</v>
      </c>
      <c r="C5781">
        <v>28</v>
      </c>
      <c r="D5781" t="s">
        <v>13</v>
      </c>
      <c r="E5781">
        <v>0</v>
      </c>
      <c r="F5781" t="s">
        <v>1824</v>
      </c>
      <c r="G5781">
        <v>93907</v>
      </c>
      <c r="H5781">
        <v>36.774619999999999</v>
      </c>
      <c r="I5781">
        <v>-121.664714</v>
      </c>
      <c r="J5781">
        <v>0</v>
      </c>
      <c r="K5781" s="1">
        <v>6</v>
      </c>
      <c r="L5781" t="s">
        <v>12</v>
      </c>
      <c r="M5781" t="s">
        <v>10</v>
      </c>
      <c r="N5781">
        <v>40.64</v>
      </c>
      <c r="O5781" t="s">
        <v>13</v>
      </c>
      <c r="P5781" t="s">
        <v>10</v>
      </c>
      <c r="Q5781" t="s">
        <v>25</v>
      </c>
      <c r="R5781">
        <v>51</v>
      </c>
      <c r="S5781" t="s">
        <v>13</v>
      </c>
      <c r="T5781" t="s">
        <v>10</v>
      </c>
      <c r="U5781" t="s">
        <v>13</v>
      </c>
      <c r="V5781" t="s">
        <v>13</v>
      </c>
      <c r="W5781" t="s">
        <v>13</v>
      </c>
      <c r="X5781" t="s">
        <v>10</v>
      </c>
      <c r="Y5781" t="s">
        <v>10</v>
      </c>
      <c r="Z5781" t="s">
        <v>10</v>
      </c>
      <c r="AA5781" t="s">
        <v>21</v>
      </c>
      <c r="AB5781" t="s">
        <v>10</v>
      </c>
      <c r="AC5781" t="s">
        <v>16</v>
      </c>
      <c r="AD5781">
        <v>85.95</v>
      </c>
      <c r="AE5781">
        <v>514.6</v>
      </c>
      <c r="AF5781">
        <v>0</v>
      </c>
      <c r="AG5781">
        <v>0</v>
      </c>
      <c r="AH5781">
        <v>243.84</v>
      </c>
      <c r="AI5781">
        <v>758.44</v>
      </c>
      <c r="AJ5781" t="s">
        <v>17</v>
      </c>
      <c r="AM5781" t="str">
        <f t="shared" si="270"/>
        <v>Stayed</v>
      </c>
      <c r="AN5781" t="str">
        <f t="shared" si="271"/>
        <v>No</v>
      </c>
      <c r="AO5781" t="str" cm="1">
        <f t="array" ref="AO5781">_xlfn.IFS($C5781&lt;36,"Youth", $C5781&lt;66, "Middle_age", $C5781&gt;65, "Old")</f>
        <v>Youth</v>
      </c>
      <c r="AP5781" t="str">
        <f t="shared" si="272"/>
        <v>1 năm</v>
      </c>
    </row>
    <row r="5782" spans="1:42" x14ac:dyDescent="0.35">
      <c r="A5782" t="s">
        <v>6938</v>
      </c>
      <c r="B5782" t="s">
        <v>9</v>
      </c>
      <c r="C5782">
        <v>77</v>
      </c>
      <c r="D5782" t="s">
        <v>13</v>
      </c>
      <c r="E5782">
        <v>0</v>
      </c>
      <c r="F5782" t="s">
        <v>1882</v>
      </c>
      <c r="G5782">
        <v>93003</v>
      </c>
      <c r="H5782">
        <v>34.279221</v>
      </c>
      <c r="I5782">
        <v>-119.22143699999999</v>
      </c>
      <c r="J5782">
        <v>0</v>
      </c>
      <c r="K5782" s="1">
        <v>49</v>
      </c>
      <c r="L5782" t="s">
        <v>46</v>
      </c>
      <c r="M5782" t="s">
        <v>10</v>
      </c>
      <c r="N5782">
        <v>36.47</v>
      </c>
      <c r="O5782" t="s">
        <v>10</v>
      </c>
      <c r="P5782" t="s">
        <v>10</v>
      </c>
      <c r="Q5782" t="s">
        <v>25</v>
      </c>
      <c r="R5782">
        <v>21</v>
      </c>
      <c r="S5782" t="s">
        <v>10</v>
      </c>
      <c r="T5782" t="s">
        <v>10</v>
      </c>
      <c r="U5782" t="s">
        <v>10</v>
      </c>
      <c r="V5782" t="s">
        <v>10</v>
      </c>
      <c r="W5782" t="s">
        <v>13</v>
      </c>
      <c r="X5782" t="s">
        <v>10</v>
      </c>
      <c r="Y5782" t="s">
        <v>10</v>
      </c>
      <c r="Z5782" t="s">
        <v>10</v>
      </c>
      <c r="AA5782" t="s">
        <v>15</v>
      </c>
      <c r="AB5782" t="s">
        <v>13</v>
      </c>
      <c r="AC5782" t="s">
        <v>26</v>
      </c>
      <c r="AD5782">
        <v>103</v>
      </c>
      <c r="AE5782">
        <v>5166.2</v>
      </c>
      <c r="AF5782">
        <v>0</v>
      </c>
      <c r="AG5782">
        <v>0</v>
      </c>
      <c r="AH5782">
        <v>1787.03</v>
      </c>
      <c r="AI5782">
        <v>6953.23</v>
      </c>
      <c r="AJ5782" t="s">
        <v>17</v>
      </c>
      <c r="AM5782" t="str">
        <f t="shared" si="270"/>
        <v>VIP</v>
      </c>
      <c r="AN5782" t="str">
        <f t="shared" si="271"/>
        <v>No</v>
      </c>
      <c r="AO5782" t="str" cm="1">
        <f t="array" ref="AO5782">_xlfn.IFS($C5782&lt;36,"Youth", $C5782&lt;66, "Middle_age", $C5782&gt;65, "Old")</f>
        <v>Old</v>
      </c>
      <c r="AP5782" t="str">
        <f t="shared" si="272"/>
        <v>5 năm</v>
      </c>
    </row>
    <row r="5783" spans="1:42" x14ac:dyDescent="0.35">
      <c r="A5783" t="s">
        <v>6939</v>
      </c>
      <c r="B5783" t="s">
        <v>19</v>
      </c>
      <c r="C5783">
        <v>35</v>
      </c>
      <c r="D5783" t="s">
        <v>13</v>
      </c>
      <c r="E5783">
        <v>0</v>
      </c>
      <c r="F5783" t="s">
        <v>4447</v>
      </c>
      <c r="G5783">
        <v>92653</v>
      </c>
      <c r="H5783">
        <v>33.606898999999999</v>
      </c>
      <c r="I5783">
        <v>-117.717854</v>
      </c>
      <c r="J5783">
        <v>0</v>
      </c>
      <c r="K5783" s="1">
        <v>15</v>
      </c>
      <c r="L5783" t="s">
        <v>12</v>
      </c>
      <c r="M5783" t="s">
        <v>10</v>
      </c>
      <c r="N5783">
        <v>3.49</v>
      </c>
      <c r="O5783" t="s">
        <v>13</v>
      </c>
      <c r="P5783" t="s">
        <v>13</v>
      </c>
      <c r="AA5783" t="s">
        <v>21</v>
      </c>
      <c r="AB5783" t="s">
        <v>13</v>
      </c>
      <c r="AC5783" t="s">
        <v>16</v>
      </c>
      <c r="AD5783">
        <v>19.75</v>
      </c>
      <c r="AE5783">
        <v>311.60000000000002</v>
      </c>
      <c r="AF5783">
        <v>0</v>
      </c>
      <c r="AG5783">
        <v>0</v>
      </c>
      <c r="AH5783">
        <v>52.35</v>
      </c>
      <c r="AI5783">
        <v>363.95</v>
      </c>
      <c r="AJ5783" t="s">
        <v>17</v>
      </c>
      <c r="AM5783" t="str">
        <f t="shared" si="270"/>
        <v>Stayed</v>
      </c>
      <c r="AN5783" t="str">
        <f t="shared" si="271"/>
        <v>No</v>
      </c>
      <c r="AO5783" t="str" cm="1">
        <f t="array" ref="AO5783">_xlfn.IFS($C5783&lt;36,"Youth", $C5783&lt;66, "Middle_age", $C5783&gt;65, "Old")</f>
        <v>Youth</v>
      </c>
      <c r="AP5783" t="str">
        <f t="shared" si="272"/>
        <v>2 năm</v>
      </c>
    </row>
    <row r="5784" spans="1:42" x14ac:dyDescent="0.35">
      <c r="A5784" t="s">
        <v>6940</v>
      </c>
      <c r="B5784" t="s">
        <v>9</v>
      </c>
      <c r="C5784">
        <v>24</v>
      </c>
      <c r="D5784" t="s">
        <v>10</v>
      </c>
      <c r="E5784">
        <v>3</v>
      </c>
      <c r="F5784" t="s">
        <v>733</v>
      </c>
      <c r="G5784">
        <v>93313</v>
      </c>
      <c r="H5784">
        <v>35.140937999999998</v>
      </c>
      <c r="I5784">
        <v>-119.051348</v>
      </c>
      <c r="J5784">
        <v>9</v>
      </c>
      <c r="K5784" s="1">
        <v>23</v>
      </c>
      <c r="L5784" t="s">
        <v>32</v>
      </c>
      <c r="M5784" t="s">
        <v>10</v>
      </c>
      <c r="N5784">
        <v>1.88</v>
      </c>
      <c r="O5784" t="s">
        <v>13</v>
      </c>
      <c r="P5784" t="s">
        <v>13</v>
      </c>
      <c r="AA5784" t="s">
        <v>43</v>
      </c>
      <c r="AB5784" t="s">
        <v>10</v>
      </c>
      <c r="AC5784" t="s">
        <v>16</v>
      </c>
      <c r="AD5784">
        <v>19.649999999999999</v>
      </c>
      <c r="AE5784">
        <v>451.55</v>
      </c>
      <c r="AF5784">
        <v>0</v>
      </c>
      <c r="AG5784">
        <v>0</v>
      </c>
      <c r="AH5784">
        <v>43.24</v>
      </c>
      <c r="AI5784">
        <v>494.79</v>
      </c>
      <c r="AJ5784" t="s">
        <v>17</v>
      </c>
      <c r="AM5784" t="str">
        <f t="shared" si="270"/>
        <v>Stayed</v>
      </c>
      <c r="AN5784" t="str">
        <f t="shared" si="271"/>
        <v>Yes</v>
      </c>
      <c r="AO5784" t="str" cm="1">
        <f t="array" ref="AO5784">_xlfn.IFS($C5784&lt;36,"Youth", $C5784&lt;66, "Middle_age", $C5784&gt;65, "Old")</f>
        <v>Youth</v>
      </c>
      <c r="AP5784" t="str">
        <f t="shared" si="272"/>
        <v>2 năm</v>
      </c>
    </row>
    <row r="5785" spans="1:42" x14ac:dyDescent="0.35">
      <c r="A5785" t="s">
        <v>6941</v>
      </c>
      <c r="B5785" t="s">
        <v>9</v>
      </c>
      <c r="C5785">
        <v>46</v>
      </c>
      <c r="D5785" t="s">
        <v>13</v>
      </c>
      <c r="E5785">
        <v>0</v>
      </c>
      <c r="F5785" t="s">
        <v>1897</v>
      </c>
      <c r="G5785">
        <v>95948</v>
      </c>
      <c r="H5785">
        <v>39.346898000000003</v>
      </c>
      <c r="I5785">
        <v>-121.75953699999999</v>
      </c>
      <c r="J5785">
        <v>0</v>
      </c>
      <c r="K5785" s="1">
        <v>54</v>
      </c>
      <c r="L5785" t="s">
        <v>12</v>
      </c>
      <c r="M5785" t="s">
        <v>10</v>
      </c>
      <c r="N5785">
        <v>36.68</v>
      </c>
      <c r="O5785" t="s">
        <v>13</v>
      </c>
      <c r="P5785" t="s">
        <v>10</v>
      </c>
      <c r="Q5785" t="s">
        <v>49</v>
      </c>
      <c r="R5785">
        <v>28</v>
      </c>
      <c r="S5785" t="s">
        <v>10</v>
      </c>
      <c r="T5785" t="s">
        <v>13</v>
      </c>
      <c r="U5785" t="s">
        <v>10</v>
      </c>
      <c r="V5785" t="s">
        <v>10</v>
      </c>
      <c r="W5785" t="s">
        <v>10</v>
      </c>
      <c r="X5785" t="s">
        <v>10</v>
      </c>
      <c r="Y5785" t="s">
        <v>10</v>
      </c>
      <c r="Z5785" t="s">
        <v>13</v>
      </c>
      <c r="AA5785" t="s">
        <v>43</v>
      </c>
      <c r="AB5785" t="s">
        <v>13</v>
      </c>
      <c r="AC5785" t="s">
        <v>26</v>
      </c>
      <c r="AD5785">
        <v>80.599999999999994</v>
      </c>
      <c r="AE5785">
        <v>4299.95</v>
      </c>
      <c r="AF5785">
        <v>0</v>
      </c>
      <c r="AG5785">
        <v>140</v>
      </c>
      <c r="AH5785">
        <v>1980.72</v>
      </c>
      <c r="AI5785">
        <v>6420.67</v>
      </c>
      <c r="AJ5785" t="s">
        <v>17</v>
      </c>
      <c r="AM5785" t="str">
        <f t="shared" si="270"/>
        <v>VIP</v>
      </c>
      <c r="AN5785" t="str">
        <f t="shared" si="271"/>
        <v>No</v>
      </c>
      <c r="AO5785" t="str" cm="1">
        <f t="array" ref="AO5785">_xlfn.IFS($C5785&lt;36,"Youth", $C5785&lt;66, "Middle_age", $C5785&gt;65, "Old")</f>
        <v>Middle_age</v>
      </c>
      <c r="AP5785" t="str">
        <f t="shared" si="272"/>
        <v>5 năm</v>
      </c>
    </row>
    <row r="5786" spans="1:42" x14ac:dyDescent="0.35">
      <c r="A5786" t="s">
        <v>6942</v>
      </c>
      <c r="B5786" t="s">
        <v>9</v>
      </c>
      <c r="C5786">
        <v>25</v>
      </c>
      <c r="D5786" t="s">
        <v>10</v>
      </c>
      <c r="E5786">
        <v>0</v>
      </c>
      <c r="F5786" t="s">
        <v>1655</v>
      </c>
      <c r="G5786">
        <v>94803</v>
      </c>
      <c r="H5786">
        <v>37.963994999999997</v>
      </c>
      <c r="I5786">
        <v>-122.288296</v>
      </c>
      <c r="J5786">
        <v>4</v>
      </c>
      <c r="K5786" s="1">
        <v>71</v>
      </c>
      <c r="L5786" t="s">
        <v>42</v>
      </c>
      <c r="M5786" t="s">
        <v>10</v>
      </c>
      <c r="N5786">
        <v>6.23</v>
      </c>
      <c r="O5786" t="s">
        <v>13</v>
      </c>
      <c r="P5786" t="s">
        <v>10</v>
      </c>
      <c r="Q5786" t="s">
        <v>49</v>
      </c>
      <c r="R5786">
        <v>58</v>
      </c>
      <c r="S5786" t="s">
        <v>10</v>
      </c>
      <c r="T5786" t="s">
        <v>13</v>
      </c>
      <c r="U5786" t="s">
        <v>10</v>
      </c>
      <c r="V5786" t="s">
        <v>10</v>
      </c>
      <c r="W5786" t="s">
        <v>10</v>
      </c>
      <c r="X5786" t="s">
        <v>10</v>
      </c>
      <c r="Y5786" t="s">
        <v>10</v>
      </c>
      <c r="Z5786" t="s">
        <v>10</v>
      </c>
      <c r="AA5786" t="s">
        <v>43</v>
      </c>
      <c r="AB5786" t="s">
        <v>13</v>
      </c>
      <c r="AC5786" t="s">
        <v>26</v>
      </c>
      <c r="AD5786">
        <v>81.849999999999994</v>
      </c>
      <c r="AE5786">
        <v>5924.4</v>
      </c>
      <c r="AF5786">
        <v>0</v>
      </c>
      <c r="AG5786">
        <v>0</v>
      </c>
      <c r="AH5786">
        <v>442.33</v>
      </c>
      <c r="AI5786">
        <v>6366.73</v>
      </c>
      <c r="AJ5786" t="s">
        <v>17</v>
      </c>
      <c r="AM5786" t="str">
        <f t="shared" si="270"/>
        <v>VIP</v>
      </c>
      <c r="AN5786" t="str">
        <f t="shared" si="271"/>
        <v>No</v>
      </c>
      <c r="AO5786" t="str" cm="1">
        <f t="array" ref="AO5786">_xlfn.IFS($C5786&lt;36,"Youth", $C5786&lt;66, "Middle_age", $C5786&gt;65, "Old")</f>
        <v>Youth</v>
      </c>
      <c r="AP5786" t="str">
        <f t="shared" si="272"/>
        <v>6 năm</v>
      </c>
    </row>
    <row r="5787" spans="1:42" x14ac:dyDescent="0.35">
      <c r="A5787" t="s">
        <v>6943</v>
      </c>
      <c r="B5787" t="s">
        <v>19</v>
      </c>
      <c r="C5787">
        <v>34</v>
      </c>
      <c r="D5787" t="s">
        <v>13</v>
      </c>
      <c r="E5787">
        <v>0</v>
      </c>
      <c r="F5787" t="s">
        <v>6944</v>
      </c>
      <c r="G5787">
        <v>91934</v>
      </c>
      <c r="H5787">
        <v>32.649787000000003</v>
      </c>
      <c r="I5787">
        <v>-116.22369999999999</v>
      </c>
      <c r="J5787">
        <v>0</v>
      </c>
      <c r="K5787" s="1">
        <v>34</v>
      </c>
      <c r="L5787" t="s">
        <v>12</v>
      </c>
      <c r="M5787" t="s">
        <v>10</v>
      </c>
      <c r="N5787">
        <v>4.8899999999999997</v>
      </c>
      <c r="O5787" t="s">
        <v>13</v>
      </c>
      <c r="P5787" t="s">
        <v>10</v>
      </c>
      <c r="Q5787" t="s">
        <v>14</v>
      </c>
      <c r="R5787">
        <v>27</v>
      </c>
      <c r="S5787" t="s">
        <v>13</v>
      </c>
      <c r="T5787" t="s">
        <v>10</v>
      </c>
      <c r="U5787" t="s">
        <v>13</v>
      </c>
      <c r="V5787" t="s">
        <v>13</v>
      </c>
      <c r="W5787" t="s">
        <v>13</v>
      </c>
      <c r="X5787" t="s">
        <v>13</v>
      </c>
      <c r="Y5787" t="s">
        <v>13</v>
      </c>
      <c r="Z5787" t="s">
        <v>13</v>
      </c>
      <c r="AA5787" t="s">
        <v>21</v>
      </c>
      <c r="AB5787" t="s">
        <v>10</v>
      </c>
      <c r="AC5787" t="s">
        <v>26</v>
      </c>
      <c r="AD5787">
        <v>49.8</v>
      </c>
      <c r="AE5787">
        <v>1734.2</v>
      </c>
      <c r="AF5787">
        <v>0</v>
      </c>
      <c r="AG5787">
        <v>70</v>
      </c>
      <c r="AH5787">
        <v>166.26</v>
      </c>
      <c r="AI5787">
        <v>1970.46</v>
      </c>
      <c r="AJ5787" t="s">
        <v>17</v>
      </c>
      <c r="AM5787" t="str">
        <f t="shared" si="270"/>
        <v>Stayed</v>
      </c>
      <c r="AN5787" t="str">
        <f t="shared" si="271"/>
        <v>No</v>
      </c>
      <c r="AO5787" t="str" cm="1">
        <f t="array" ref="AO5787">_xlfn.IFS($C5787&lt;36,"Youth", $C5787&lt;66, "Middle_age", $C5787&gt;65, "Old")</f>
        <v>Youth</v>
      </c>
      <c r="AP5787" t="str">
        <f t="shared" si="272"/>
        <v>3 năm</v>
      </c>
    </row>
    <row r="5788" spans="1:42" x14ac:dyDescent="0.35">
      <c r="A5788" t="s">
        <v>6945</v>
      </c>
      <c r="B5788" t="s">
        <v>9</v>
      </c>
      <c r="C5788">
        <v>47</v>
      </c>
      <c r="D5788" t="s">
        <v>10</v>
      </c>
      <c r="E5788">
        <v>3</v>
      </c>
      <c r="F5788" t="s">
        <v>607</v>
      </c>
      <c r="G5788">
        <v>95364</v>
      </c>
      <c r="H5788">
        <v>38.224868999999998</v>
      </c>
      <c r="I5788">
        <v>-119.755729</v>
      </c>
      <c r="J5788">
        <v>1</v>
      </c>
      <c r="K5788" s="1">
        <v>42</v>
      </c>
      <c r="L5788" t="s">
        <v>12</v>
      </c>
      <c r="M5788" t="s">
        <v>10</v>
      </c>
      <c r="N5788">
        <v>13.95</v>
      </c>
      <c r="O5788" t="s">
        <v>10</v>
      </c>
      <c r="P5788" t="s">
        <v>13</v>
      </c>
      <c r="AA5788" t="s">
        <v>43</v>
      </c>
      <c r="AB5788" t="s">
        <v>13</v>
      </c>
      <c r="AC5788" t="s">
        <v>26</v>
      </c>
      <c r="AD5788">
        <v>22.95</v>
      </c>
      <c r="AE5788">
        <v>1014.25</v>
      </c>
      <c r="AF5788">
        <v>0</v>
      </c>
      <c r="AG5788">
        <v>0</v>
      </c>
      <c r="AH5788">
        <v>585.9</v>
      </c>
      <c r="AI5788">
        <v>1600.15</v>
      </c>
      <c r="AJ5788" t="s">
        <v>17</v>
      </c>
      <c r="AM5788" t="str">
        <f t="shared" si="270"/>
        <v>Stayed</v>
      </c>
      <c r="AN5788" t="str">
        <f t="shared" si="271"/>
        <v>Yes</v>
      </c>
      <c r="AO5788" t="str" cm="1">
        <f t="array" ref="AO5788">_xlfn.IFS($C5788&lt;36,"Youth", $C5788&lt;66, "Middle_age", $C5788&gt;65, "Old")</f>
        <v>Middle_age</v>
      </c>
      <c r="AP5788" t="str">
        <f t="shared" si="272"/>
        <v>4 năm</v>
      </c>
    </row>
    <row r="5789" spans="1:42" x14ac:dyDescent="0.35">
      <c r="A5789" t="s">
        <v>6946</v>
      </c>
      <c r="B5789" t="s">
        <v>19</v>
      </c>
      <c r="C5789">
        <v>54</v>
      </c>
      <c r="D5789" t="s">
        <v>10</v>
      </c>
      <c r="E5789">
        <v>3</v>
      </c>
      <c r="F5789" t="s">
        <v>1149</v>
      </c>
      <c r="G5789">
        <v>91384</v>
      </c>
      <c r="H5789">
        <v>34.506627000000002</v>
      </c>
      <c r="I5789">
        <v>-118.699048</v>
      </c>
      <c r="J5789">
        <v>1</v>
      </c>
      <c r="K5789" s="1">
        <v>8</v>
      </c>
      <c r="L5789" t="s">
        <v>24</v>
      </c>
      <c r="M5789" t="s">
        <v>10</v>
      </c>
      <c r="N5789">
        <v>13.43</v>
      </c>
      <c r="O5789" t="s">
        <v>13</v>
      </c>
      <c r="P5789" t="s">
        <v>13</v>
      </c>
      <c r="AA5789" t="s">
        <v>43</v>
      </c>
      <c r="AB5789" t="s">
        <v>13</v>
      </c>
      <c r="AC5789" t="s">
        <v>16</v>
      </c>
      <c r="AD5789">
        <v>19.600000000000001</v>
      </c>
      <c r="AE5789">
        <v>125</v>
      </c>
      <c r="AF5789">
        <v>0</v>
      </c>
      <c r="AG5789">
        <v>0</v>
      </c>
      <c r="AH5789">
        <v>107.44</v>
      </c>
      <c r="AI5789">
        <v>232.44</v>
      </c>
      <c r="AJ5789" t="s">
        <v>17</v>
      </c>
      <c r="AM5789" t="str">
        <f t="shared" si="270"/>
        <v>Stayed</v>
      </c>
      <c r="AN5789" t="str">
        <f t="shared" si="271"/>
        <v>Yes</v>
      </c>
      <c r="AO5789" t="str" cm="1">
        <f t="array" ref="AO5789">_xlfn.IFS($C5789&lt;36,"Youth", $C5789&lt;66, "Middle_age", $C5789&gt;65, "Old")</f>
        <v>Middle_age</v>
      </c>
      <c r="AP5789" t="str">
        <f t="shared" si="272"/>
        <v>1 năm</v>
      </c>
    </row>
    <row r="5790" spans="1:42" x14ac:dyDescent="0.35">
      <c r="A5790" t="s">
        <v>6947</v>
      </c>
      <c r="B5790" t="s">
        <v>19</v>
      </c>
      <c r="C5790">
        <v>43</v>
      </c>
      <c r="D5790" t="s">
        <v>13</v>
      </c>
      <c r="E5790">
        <v>0</v>
      </c>
      <c r="F5790" t="s">
        <v>2487</v>
      </c>
      <c r="G5790">
        <v>90278</v>
      </c>
      <c r="H5790">
        <v>33.873395000000002</v>
      </c>
      <c r="I5790">
        <v>-118.37018999999999</v>
      </c>
      <c r="J5790">
        <v>0</v>
      </c>
      <c r="K5790" s="1">
        <v>39</v>
      </c>
      <c r="L5790" t="s">
        <v>99</v>
      </c>
      <c r="M5790" t="s">
        <v>10</v>
      </c>
      <c r="N5790">
        <v>8.69</v>
      </c>
      <c r="O5790" t="s">
        <v>10</v>
      </c>
      <c r="P5790" t="s">
        <v>10</v>
      </c>
      <c r="Q5790" t="s">
        <v>25</v>
      </c>
      <c r="R5790">
        <v>24</v>
      </c>
      <c r="S5790" t="s">
        <v>13</v>
      </c>
      <c r="T5790" t="s">
        <v>13</v>
      </c>
      <c r="U5790" t="s">
        <v>13</v>
      </c>
      <c r="V5790" t="s">
        <v>13</v>
      </c>
      <c r="W5790" t="s">
        <v>13</v>
      </c>
      <c r="X5790" t="s">
        <v>13</v>
      </c>
      <c r="Y5790" t="s">
        <v>13</v>
      </c>
      <c r="Z5790" t="s">
        <v>10</v>
      </c>
      <c r="AA5790" t="s">
        <v>21</v>
      </c>
      <c r="AB5790" t="s">
        <v>10</v>
      </c>
      <c r="AC5790" t="s">
        <v>16</v>
      </c>
      <c r="AD5790">
        <v>73.150000000000006</v>
      </c>
      <c r="AE5790">
        <v>2730.85</v>
      </c>
      <c r="AF5790">
        <v>0</v>
      </c>
      <c r="AG5790">
        <v>0</v>
      </c>
      <c r="AH5790">
        <v>338.91</v>
      </c>
      <c r="AI5790">
        <v>3069.76</v>
      </c>
      <c r="AJ5790" t="s">
        <v>17</v>
      </c>
      <c r="AM5790" t="str">
        <f t="shared" si="270"/>
        <v>VIP</v>
      </c>
      <c r="AN5790" t="str">
        <f t="shared" si="271"/>
        <v>No</v>
      </c>
      <c r="AO5790" t="str" cm="1">
        <f t="array" ref="AO5790">_xlfn.IFS($C5790&lt;36,"Youth", $C5790&lt;66, "Middle_age", $C5790&gt;65, "Old")</f>
        <v>Middle_age</v>
      </c>
      <c r="AP5790" t="str">
        <f t="shared" si="272"/>
        <v>4 năm</v>
      </c>
    </row>
    <row r="5791" spans="1:42" x14ac:dyDescent="0.35">
      <c r="A5791" t="s">
        <v>6948</v>
      </c>
      <c r="B5791" t="s">
        <v>9</v>
      </c>
      <c r="C5791">
        <v>49</v>
      </c>
      <c r="D5791" t="s">
        <v>13</v>
      </c>
      <c r="E5791">
        <v>0</v>
      </c>
      <c r="F5791" t="s">
        <v>1912</v>
      </c>
      <c r="G5791">
        <v>96023</v>
      </c>
      <c r="H5791">
        <v>41.949216</v>
      </c>
      <c r="I5791">
        <v>-122.050062</v>
      </c>
      <c r="J5791">
        <v>0</v>
      </c>
      <c r="K5791" s="1">
        <v>1</v>
      </c>
      <c r="L5791" t="s">
        <v>24</v>
      </c>
      <c r="M5791" t="s">
        <v>10</v>
      </c>
      <c r="N5791">
        <v>16.149999999999999</v>
      </c>
      <c r="O5791" t="s">
        <v>10</v>
      </c>
      <c r="P5791" t="s">
        <v>10</v>
      </c>
      <c r="Q5791" t="s">
        <v>25</v>
      </c>
      <c r="R5791">
        <v>12</v>
      </c>
      <c r="S5791" t="s">
        <v>13</v>
      </c>
      <c r="T5791" t="s">
        <v>13</v>
      </c>
      <c r="U5791" t="s">
        <v>13</v>
      </c>
      <c r="V5791" t="s">
        <v>13</v>
      </c>
      <c r="W5791" t="s">
        <v>10</v>
      </c>
      <c r="X5791" t="s">
        <v>10</v>
      </c>
      <c r="Y5791" t="s">
        <v>10</v>
      </c>
      <c r="Z5791" t="s">
        <v>10</v>
      </c>
      <c r="AA5791" t="s">
        <v>21</v>
      </c>
      <c r="AB5791" t="s">
        <v>10</v>
      </c>
      <c r="AC5791" t="s">
        <v>26</v>
      </c>
      <c r="AD5791">
        <v>93.85</v>
      </c>
      <c r="AE5791">
        <v>93.85</v>
      </c>
      <c r="AF5791">
        <v>0</v>
      </c>
      <c r="AG5791">
        <v>0</v>
      </c>
      <c r="AH5791">
        <v>16.149999999999999</v>
      </c>
      <c r="AI5791">
        <v>110</v>
      </c>
      <c r="AJ5791" t="s">
        <v>27</v>
      </c>
      <c r="AK5791" t="s">
        <v>28</v>
      </c>
      <c r="AL5791" t="s">
        <v>184</v>
      </c>
      <c r="AM5791" t="str">
        <f t="shared" si="270"/>
        <v>Churned</v>
      </c>
      <c r="AN5791" t="str">
        <f t="shared" si="271"/>
        <v>No</v>
      </c>
      <c r="AO5791" t="str" cm="1">
        <f t="array" ref="AO5791">_xlfn.IFS($C5791&lt;36,"Youth", $C5791&lt;66, "Middle_age", $C5791&gt;65, "Old")</f>
        <v>Middle_age</v>
      </c>
      <c r="AP5791" t="str">
        <f t="shared" si="272"/>
        <v>1 năm</v>
      </c>
    </row>
    <row r="5792" spans="1:42" x14ac:dyDescent="0.35">
      <c r="A5792" t="s">
        <v>6949</v>
      </c>
      <c r="B5792" t="s">
        <v>19</v>
      </c>
      <c r="C5792">
        <v>27</v>
      </c>
      <c r="D5792" t="s">
        <v>13</v>
      </c>
      <c r="E5792">
        <v>0</v>
      </c>
      <c r="F5792" t="s">
        <v>976</v>
      </c>
      <c r="G5792">
        <v>94928</v>
      </c>
      <c r="H5792">
        <v>38.347189999999998</v>
      </c>
      <c r="I5792">
        <v>-122.697822</v>
      </c>
      <c r="J5792">
        <v>0</v>
      </c>
      <c r="K5792" s="1">
        <v>2</v>
      </c>
      <c r="L5792" t="s">
        <v>24</v>
      </c>
      <c r="M5792" t="s">
        <v>10</v>
      </c>
      <c r="N5792">
        <v>27.47</v>
      </c>
      <c r="O5792" t="s">
        <v>13</v>
      </c>
      <c r="P5792" t="s">
        <v>13</v>
      </c>
      <c r="AA5792" t="s">
        <v>21</v>
      </c>
      <c r="AB5792" t="s">
        <v>13</v>
      </c>
      <c r="AC5792" t="s">
        <v>16</v>
      </c>
      <c r="AD5792">
        <v>19.850000000000001</v>
      </c>
      <c r="AE5792">
        <v>51.6</v>
      </c>
      <c r="AF5792">
        <v>0</v>
      </c>
      <c r="AG5792">
        <v>0</v>
      </c>
      <c r="AH5792">
        <v>54.94</v>
      </c>
      <c r="AI5792">
        <v>106.54</v>
      </c>
      <c r="AJ5792" t="s">
        <v>68</v>
      </c>
      <c r="AM5792" t="str">
        <f t="shared" si="270"/>
        <v>Joined</v>
      </c>
      <c r="AN5792" t="str">
        <f t="shared" si="271"/>
        <v>No</v>
      </c>
      <c r="AO5792" t="str" cm="1">
        <f t="array" ref="AO5792">_xlfn.IFS($C5792&lt;36,"Youth", $C5792&lt;66, "Middle_age", $C5792&gt;65, "Old")</f>
        <v>Youth</v>
      </c>
      <c r="AP5792" t="str">
        <f t="shared" si="272"/>
        <v>1 năm</v>
      </c>
    </row>
    <row r="5793" spans="1:42" x14ac:dyDescent="0.35">
      <c r="A5793" t="s">
        <v>6950</v>
      </c>
      <c r="B5793" t="s">
        <v>9</v>
      </c>
      <c r="C5793">
        <v>66</v>
      </c>
      <c r="D5793" t="s">
        <v>13</v>
      </c>
      <c r="E5793">
        <v>0</v>
      </c>
      <c r="F5793" t="s">
        <v>5882</v>
      </c>
      <c r="G5793">
        <v>96063</v>
      </c>
      <c r="H5793">
        <v>40.408796000000002</v>
      </c>
      <c r="I5793">
        <v>-121.579609</v>
      </c>
      <c r="J5793">
        <v>0</v>
      </c>
      <c r="K5793" s="1">
        <v>50</v>
      </c>
      <c r="L5793" t="s">
        <v>46</v>
      </c>
      <c r="M5793" t="s">
        <v>10</v>
      </c>
      <c r="N5793">
        <v>10.6</v>
      </c>
      <c r="O5793" t="s">
        <v>10</v>
      </c>
      <c r="P5793" t="s">
        <v>10</v>
      </c>
      <c r="Q5793" t="s">
        <v>25</v>
      </c>
      <c r="R5793">
        <v>14</v>
      </c>
      <c r="S5793" t="s">
        <v>13</v>
      </c>
      <c r="T5793" t="s">
        <v>10</v>
      </c>
      <c r="U5793" t="s">
        <v>13</v>
      </c>
      <c r="V5793" t="s">
        <v>10</v>
      </c>
      <c r="W5793" t="s">
        <v>10</v>
      </c>
      <c r="X5793" t="s">
        <v>10</v>
      </c>
      <c r="Y5793" t="s">
        <v>13</v>
      </c>
      <c r="Z5793" t="s">
        <v>10</v>
      </c>
      <c r="AA5793" t="s">
        <v>15</v>
      </c>
      <c r="AB5793" t="s">
        <v>10</v>
      </c>
      <c r="AC5793" t="s">
        <v>26</v>
      </c>
      <c r="AD5793">
        <v>106.8</v>
      </c>
      <c r="AE5793">
        <v>5347.95</v>
      </c>
      <c r="AF5793">
        <v>0</v>
      </c>
      <c r="AG5793">
        <v>0</v>
      </c>
      <c r="AH5793">
        <v>530</v>
      </c>
      <c r="AI5793">
        <v>5877.95</v>
      </c>
      <c r="AJ5793" t="s">
        <v>17</v>
      </c>
      <c r="AM5793" t="str">
        <f t="shared" si="270"/>
        <v>VIP</v>
      </c>
      <c r="AN5793" t="str">
        <f t="shared" si="271"/>
        <v>No</v>
      </c>
      <c r="AO5793" t="str" cm="1">
        <f t="array" ref="AO5793">_xlfn.IFS($C5793&lt;36,"Youth", $C5793&lt;66, "Middle_age", $C5793&gt;65, "Old")</f>
        <v>Old</v>
      </c>
      <c r="AP5793" t="str">
        <f t="shared" si="272"/>
        <v>5 năm</v>
      </c>
    </row>
    <row r="5794" spans="1:42" x14ac:dyDescent="0.35">
      <c r="A5794" t="s">
        <v>6951</v>
      </c>
      <c r="B5794" t="s">
        <v>9</v>
      </c>
      <c r="C5794">
        <v>26</v>
      </c>
      <c r="D5794" t="s">
        <v>10</v>
      </c>
      <c r="E5794">
        <v>0</v>
      </c>
      <c r="F5794" t="s">
        <v>965</v>
      </c>
      <c r="G5794">
        <v>93514</v>
      </c>
      <c r="H5794">
        <v>37.045839999999998</v>
      </c>
      <c r="I5794">
        <v>-118.39723600000001</v>
      </c>
      <c r="J5794">
        <v>7</v>
      </c>
      <c r="K5794" s="1">
        <v>72</v>
      </c>
      <c r="L5794" t="s">
        <v>42</v>
      </c>
      <c r="M5794" t="s">
        <v>10</v>
      </c>
      <c r="N5794">
        <v>28.59</v>
      </c>
      <c r="O5794" t="s">
        <v>10</v>
      </c>
      <c r="P5794" t="s">
        <v>10</v>
      </c>
      <c r="Q5794" t="s">
        <v>25</v>
      </c>
      <c r="R5794">
        <v>58</v>
      </c>
      <c r="S5794" t="s">
        <v>13</v>
      </c>
      <c r="T5794" t="s">
        <v>10</v>
      </c>
      <c r="U5794" t="s">
        <v>13</v>
      </c>
      <c r="V5794" t="s">
        <v>13</v>
      </c>
      <c r="W5794" t="s">
        <v>10</v>
      </c>
      <c r="X5794" t="s">
        <v>10</v>
      </c>
      <c r="Y5794" t="s">
        <v>10</v>
      </c>
      <c r="Z5794" t="s">
        <v>10</v>
      </c>
      <c r="AA5794" t="s">
        <v>43</v>
      </c>
      <c r="AB5794" t="s">
        <v>10</v>
      </c>
      <c r="AC5794" t="s">
        <v>16</v>
      </c>
      <c r="AD5794">
        <v>97.7</v>
      </c>
      <c r="AE5794">
        <v>6869.7</v>
      </c>
      <c r="AF5794">
        <v>0</v>
      </c>
      <c r="AG5794">
        <v>0</v>
      </c>
      <c r="AH5794">
        <v>2058.48</v>
      </c>
      <c r="AI5794">
        <v>8928.18</v>
      </c>
      <c r="AJ5794" t="s">
        <v>17</v>
      </c>
      <c r="AM5794" t="str">
        <f t="shared" si="270"/>
        <v>VIP</v>
      </c>
      <c r="AN5794" t="str">
        <f t="shared" si="271"/>
        <v>No</v>
      </c>
      <c r="AO5794" t="str" cm="1">
        <f t="array" ref="AO5794">_xlfn.IFS($C5794&lt;36,"Youth", $C5794&lt;66, "Middle_age", $C5794&gt;65, "Old")</f>
        <v>Youth</v>
      </c>
      <c r="AP5794" t="str">
        <f t="shared" si="272"/>
        <v>6 năm</v>
      </c>
    </row>
    <row r="5795" spans="1:42" x14ac:dyDescent="0.35">
      <c r="A5795" t="s">
        <v>6952</v>
      </c>
      <c r="B5795" t="s">
        <v>9</v>
      </c>
      <c r="C5795">
        <v>55</v>
      </c>
      <c r="D5795" t="s">
        <v>10</v>
      </c>
      <c r="E5795">
        <v>0</v>
      </c>
      <c r="F5795" t="s">
        <v>121</v>
      </c>
      <c r="G5795">
        <v>92103</v>
      </c>
      <c r="H5795">
        <v>32.747484</v>
      </c>
      <c r="I5795">
        <v>-117.166877</v>
      </c>
      <c r="J5795">
        <v>1</v>
      </c>
      <c r="K5795" s="1">
        <v>24</v>
      </c>
      <c r="L5795" t="s">
        <v>12</v>
      </c>
      <c r="M5795" t="s">
        <v>10</v>
      </c>
      <c r="N5795">
        <v>17.73</v>
      </c>
      <c r="O5795" t="s">
        <v>10</v>
      </c>
      <c r="P5795" t="s">
        <v>10</v>
      </c>
      <c r="Q5795" t="s">
        <v>25</v>
      </c>
      <c r="R5795">
        <v>29</v>
      </c>
      <c r="S5795" t="s">
        <v>13</v>
      </c>
      <c r="T5795" t="s">
        <v>13</v>
      </c>
      <c r="U5795" t="s">
        <v>13</v>
      </c>
      <c r="V5795" t="s">
        <v>13</v>
      </c>
      <c r="W5795" t="s">
        <v>13</v>
      </c>
      <c r="X5795" t="s">
        <v>13</v>
      </c>
      <c r="Y5795" t="s">
        <v>13</v>
      </c>
      <c r="Z5795" t="s">
        <v>10</v>
      </c>
      <c r="AA5795" t="s">
        <v>21</v>
      </c>
      <c r="AB5795" t="s">
        <v>10</v>
      </c>
      <c r="AC5795" t="s">
        <v>16</v>
      </c>
      <c r="AD5795">
        <v>75.400000000000006</v>
      </c>
      <c r="AE5795">
        <v>1747.85</v>
      </c>
      <c r="AF5795">
        <v>0</v>
      </c>
      <c r="AG5795">
        <v>0</v>
      </c>
      <c r="AH5795">
        <v>425.52</v>
      </c>
      <c r="AI5795">
        <v>2173.37</v>
      </c>
      <c r="AJ5795" t="s">
        <v>27</v>
      </c>
      <c r="AK5795" t="s">
        <v>91</v>
      </c>
      <c r="AL5795" t="s">
        <v>165</v>
      </c>
      <c r="AM5795" t="str">
        <f t="shared" si="270"/>
        <v>Churned</v>
      </c>
      <c r="AN5795" t="str">
        <f t="shared" si="271"/>
        <v>No</v>
      </c>
      <c r="AO5795" t="str" cm="1">
        <f t="array" ref="AO5795">_xlfn.IFS($C5795&lt;36,"Youth", $C5795&lt;66, "Middle_age", $C5795&gt;65, "Old")</f>
        <v>Middle_age</v>
      </c>
      <c r="AP5795" t="str">
        <f t="shared" si="272"/>
        <v>2 năm</v>
      </c>
    </row>
    <row r="5796" spans="1:42" x14ac:dyDescent="0.35">
      <c r="A5796" t="s">
        <v>6953</v>
      </c>
      <c r="B5796" t="s">
        <v>19</v>
      </c>
      <c r="C5796">
        <v>20</v>
      </c>
      <c r="D5796" t="s">
        <v>13</v>
      </c>
      <c r="E5796">
        <v>0</v>
      </c>
      <c r="F5796" t="s">
        <v>105</v>
      </c>
      <c r="G5796">
        <v>90061</v>
      </c>
      <c r="H5796">
        <v>33.921280000000003</v>
      </c>
      <c r="I5796">
        <v>-118.274186</v>
      </c>
      <c r="J5796">
        <v>0</v>
      </c>
      <c r="K5796" s="1">
        <v>11</v>
      </c>
      <c r="L5796" t="s">
        <v>12</v>
      </c>
      <c r="M5796" t="s">
        <v>13</v>
      </c>
      <c r="P5796" t="s">
        <v>10</v>
      </c>
      <c r="Q5796" t="s">
        <v>49</v>
      </c>
      <c r="R5796">
        <v>73</v>
      </c>
      <c r="S5796" t="s">
        <v>13</v>
      </c>
      <c r="T5796" t="s">
        <v>10</v>
      </c>
      <c r="U5796" t="s">
        <v>13</v>
      </c>
      <c r="V5796" t="s">
        <v>10</v>
      </c>
      <c r="W5796" t="s">
        <v>13</v>
      </c>
      <c r="X5796" t="s">
        <v>13</v>
      </c>
      <c r="Y5796" t="s">
        <v>13</v>
      </c>
      <c r="Z5796" t="s">
        <v>10</v>
      </c>
      <c r="AA5796" t="s">
        <v>21</v>
      </c>
      <c r="AB5796" t="s">
        <v>10</v>
      </c>
      <c r="AC5796" t="s">
        <v>26</v>
      </c>
      <c r="AD5796">
        <v>35.65</v>
      </c>
      <c r="AE5796">
        <v>425.1</v>
      </c>
      <c r="AF5796">
        <v>0</v>
      </c>
      <c r="AG5796">
        <v>0</v>
      </c>
      <c r="AH5796">
        <v>0</v>
      </c>
      <c r="AI5796">
        <v>425.1</v>
      </c>
      <c r="AJ5796" t="s">
        <v>17</v>
      </c>
      <c r="AM5796" t="str">
        <f t="shared" si="270"/>
        <v>Stayed</v>
      </c>
      <c r="AN5796" t="str">
        <f t="shared" si="271"/>
        <v>No</v>
      </c>
      <c r="AO5796" t="str" cm="1">
        <f t="array" ref="AO5796">_xlfn.IFS($C5796&lt;36,"Youth", $C5796&lt;66, "Middle_age", $C5796&gt;65, "Old")</f>
        <v>Youth</v>
      </c>
      <c r="AP5796" t="str">
        <f t="shared" si="272"/>
        <v>1 năm</v>
      </c>
    </row>
    <row r="5797" spans="1:42" x14ac:dyDescent="0.35">
      <c r="A5797" t="s">
        <v>6954</v>
      </c>
      <c r="B5797" t="s">
        <v>9</v>
      </c>
      <c r="C5797">
        <v>30</v>
      </c>
      <c r="D5797" t="s">
        <v>13</v>
      </c>
      <c r="E5797">
        <v>0</v>
      </c>
      <c r="F5797" t="s">
        <v>407</v>
      </c>
      <c r="G5797">
        <v>92407</v>
      </c>
      <c r="H5797">
        <v>34.250069000000003</v>
      </c>
      <c r="I5797">
        <v>-117.39394900000001</v>
      </c>
      <c r="J5797">
        <v>0</v>
      </c>
      <c r="K5797" s="1">
        <v>7</v>
      </c>
      <c r="L5797" t="s">
        <v>12</v>
      </c>
      <c r="M5797" t="s">
        <v>10</v>
      </c>
      <c r="N5797">
        <v>48.16</v>
      </c>
      <c r="O5797" t="s">
        <v>13</v>
      </c>
      <c r="P5797" t="s">
        <v>10</v>
      </c>
      <c r="Q5797" t="s">
        <v>49</v>
      </c>
      <c r="R5797">
        <v>85</v>
      </c>
      <c r="S5797" t="s">
        <v>13</v>
      </c>
      <c r="T5797" t="s">
        <v>13</v>
      </c>
      <c r="U5797" t="s">
        <v>13</v>
      </c>
      <c r="V5797" t="s">
        <v>13</v>
      </c>
      <c r="W5797" t="s">
        <v>10</v>
      </c>
      <c r="X5797" t="s">
        <v>10</v>
      </c>
      <c r="Y5797" t="s">
        <v>10</v>
      </c>
      <c r="Z5797" t="s">
        <v>10</v>
      </c>
      <c r="AA5797" t="s">
        <v>21</v>
      </c>
      <c r="AB5797" t="s">
        <v>10</v>
      </c>
      <c r="AC5797" t="s">
        <v>26</v>
      </c>
      <c r="AD5797">
        <v>66.849999999999994</v>
      </c>
      <c r="AE5797">
        <v>458.1</v>
      </c>
      <c r="AF5797">
        <v>0</v>
      </c>
      <c r="AG5797">
        <v>0</v>
      </c>
      <c r="AH5797">
        <v>337.12</v>
      </c>
      <c r="AI5797">
        <v>795.22</v>
      </c>
      <c r="AJ5797" t="s">
        <v>17</v>
      </c>
      <c r="AM5797" t="str">
        <f t="shared" si="270"/>
        <v>Stayed</v>
      </c>
      <c r="AN5797" t="str">
        <f t="shared" si="271"/>
        <v>No</v>
      </c>
      <c r="AO5797" t="str" cm="1">
        <f t="array" ref="AO5797">_xlfn.IFS($C5797&lt;36,"Youth", $C5797&lt;66, "Middle_age", $C5797&gt;65, "Old")</f>
        <v>Youth</v>
      </c>
      <c r="AP5797" t="str">
        <f t="shared" si="272"/>
        <v>1 năm</v>
      </c>
    </row>
    <row r="5798" spans="1:42" x14ac:dyDescent="0.35">
      <c r="A5798" t="s">
        <v>6955</v>
      </c>
      <c r="B5798" t="s">
        <v>19</v>
      </c>
      <c r="C5798">
        <v>55</v>
      </c>
      <c r="D5798" t="s">
        <v>13</v>
      </c>
      <c r="E5798">
        <v>0</v>
      </c>
      <c r="F5798" t="s">
        <v>2575</v>
      </c>
      <c r="G5798">
        <v>93454</v>
      </c>
      <c r="H5798">
        <v>34.943522999999999</v>
      </c>
      <c r="I5798">
        <v>-120.25672900000001</v>
      </c>
      <c r="J5798">
        <v>0</v>
      </c>
      <c r="K5798" s="1">
        <v>7</v>
      </c>
      <c r="L5798" t="s">
        <v>12</v>
      </c>
      <c r="M5798" t="s">
        <v>10</v>
      </c>
      <c r="N5798">
        <v>7.37</v>
      </c>
      <c r="O5798" t="s">
        <v>10</v>
      </c>
      <c r="P5798" t="s">
        <v>10</v>
      </c>
      <c r="Q5798" t="s">
        <v>25</v>
      </c>
      <c r="R5798">
        <v>6</v>
      </c>
      <c r="S5798" t="s">
        <v>13</v>
      </c>
      <c r="T5798" t="s">
        <v>13</v>
      </c>
      <c r="U5798" t="s">
        <v>13</v>
      </c>
      <c r="V5798" t="s">
        <v>13</v>
      </c>
      <c r="W5798" t="s">
        <v>10</v>
      </c>
      <c r="X5798" t="s">
        <v>10</v>
      </c>
      <c r="Y5798" t="s">
        <v>10</v>
      </c>
      <c r="Z5798" t="s">
        <v>10</v>
      </c>
      <c r="AA5798" t="s">
        <v>21</v>
      </c>
      <c r="AB5798" t="s">
        <v>10</v>
      </c>
      <c r="AC5798" t="s">
        <v>26</v>
      </c>
      <c r="AD5798">
        <v>94.1</v>
      </c>
      <c r="AE5798">
        <v>701.3</v>
      </c>
      <c r="AF5798">
        <v>0</v>
      </c>
      <c r="AG5798">
        <v>0</v>
      </c>
      <c r="AH5798">
        <v>51.59</v>
      </c>
      <c r="AI5798">
        <v>752.89</v>
      </c>
      <c r="AJ5798" t="s">
        <v>17</v>
      </c>
      <c r="AM5798" t="str">
        <f t="shared" si="270"/>
        <v>Stayed</v>
      </c>
      <c r="AN5798" t="str">
        <f t="shared" si="271"/>
        <v>No</v>
      </c>
      <c r="AO5798" t="str" cm="1">
        <f t="array" ref="AO5798">_xlfn.IFS($C5798&lt;36,"Youth", $C5798&lt;66, "Middle_age", $C5798&gt;65, "Old")</f>
        <v>Middle_age</v>
      </c>
      <c r="AP5798" t="str">
        <f t="shared" si="272"/>
        <v>1 năm</v>
      </c>
    </row>
    <row r="5799" spans="1:42" x14ac:dyDescent="0.35">
      <c r="A5799" t="s">
        <v>6956</v>
      </c>
      <c r="B5799" t="s">
        <v>9</v>
      </c>
      <c r="C5799">
        <v>45</v>
      </c>
      <c r="D5799" t="s">
        <v>10</v>
      </c>
      <c r="E5799">
        <v>2</v>
      </c>
      <c r="F5799" t="s">
        <v>1266</v>
      </c>
      <c r="G5799">
        <v>95954</v>
      </c>
      <c r="H5799">
        <v>39.933852000000002</v>
      </c>
      <c r="I5799">
        <v>-121.584371</v>
      </c>
      <c r="J5799">
        <v>1</v>
      </c>
      <c r="K5799" s="1">
        <v>59</v>
      </c>
      <c r="L5799" t="s">
        <v>46</v>
      </c>
      <c r="M5799" t="s">
        <v>10</v>
      </c>
      <c r="N5799">
        <v>2.4700000000000002</v>
      </c>
      <c r="O5799" t="s">
        <v>13</v>
      </c>
      <c r="P5799" t="s">
        <v>13</v>
      </c>
      <c r="AA5799" t="s">
        <v>43</v>
      </c>
      <c r="AB5799" t="s">
        <v>13</v>
      </c>
      <c r="AC5799" t="s">
        <v>16</v>
      </c>
      <c r="AD5799">
        <v>20.6</v>
      </c>
      <c r="AE5799">
        <v>1286</v>
      </c>
      <c r="AF5799">
        <v>0</v>
      </c>
      <c r="AG5799">
        <v>0</v>
      </c>
      <c r="AH5799">
        <v>145.72999999999999</v>
      </c>
      <c r="AI5799">
        <v>1431.73</v>
      </c>
      <c r="AJ5799" t="s">
        <v>17</v>
      </c>
      <c r="AM5799" t="str">
        <f t="shared" si="270"/>
        <v>Stayed</v>
      </c>
      <c r="AN5799" t="str">
        <f t="shared" si="271"/>
        <v>Yes</v>
      </c>
      <c r="AO5799" t="str" cm="1">
        <f t="array" ref="AO5799">_xlfn.IFS($C5799&lt;36,"Youth", $C5799&lt;66, "Middle_age", $C5799&gt;65, "Old")</f>
        <v>Middle_age</v>
      </c>
      <c r="AP5799" t="str">
        <f t="shared" si="272"/>
        <v>5 năm</v>
      </c>
    </row>
    <row r="5800" spans="1:42" x14ac:dyDescent="0.35">
      <c r="A5800" t="s">
        <v>6957</v>
      </c>
      <c r="B5800" t="s">
        <v>19</v>
      </c>
      <c r="C5800">
        <v>35</v>
      </c>
      <c r="D5800" t="s">
        <v>10</v>
      </c>
      <c r="E5800">
        <v>3</v>
      </c>
      <c r="F5800" t="s">
        <v>105</v>
      </c>
      <c r="G5800">
        <v>90022</v>
      </c>
      <c r="H5800">
        <v>34.023809999999997</v>
      </c>
      <c r="I5800">
        <v>-118.156582</v>
      </c>
      <c r="J5800">
        <v>4</v>
      </c>
      <c r="K5800" s="1">
        <v>66</v>
      </c>
      <c r="L5800" t="s">
        <v>12</v>
      </c>
      <c r="M5800" t="s">
        <v>13</v>
      </c>
      <c r="P5800" t="s">
        <v>10</v>
      </c>
      <c r="Q5800" t="s">
        <v>14</v>
      </c>
      <c r="R5800">
        <v>25</v>
      </c>
      <c r="S5800" t="s">
        <v>13</v>
      </c>
      <c r="T5800" t="s">
        <v>10</v>
      </c>
      <c r="U5800" t="s">
        <v>10</v>
      </c>
      <c r="V5800" t="s">
        <v>13</v>
      </c>
      <c r="W5800" t="s">
        <v>10</v>
      </c>
      <c r="X5800" t="s">
        <v>10</v>
      </c>
      <c r="Y5800" t="s">
        <v>10</v>
      </c>
      <c r="Z5800" t="s">
        <v>10</v>
      </c>
      <c r="AA5800" t="s">
        <v>43</v>
      </c>
      <c r="AB5800" t="s">
        <v>10</v>
      </c>
      <c r="AC5800" t="s">
        <v>16</v>
      </c>
      <c r="AD5800">
        <v>56.75</v>
      </c>
      <c r="AE5800">
        <v>3708.4</v>
      </c>
      <c r="AF5800">
        <v>0</v>
      </c>
      <c r="AG5800">
        <v>0</v>
      </c>
      <c r="AH5800">
        <v>0</v>
      </c>
      <c r="AI5800">
        <v>3708.4</v>
      </c>
      <c r="AJ5800" t="s">
        <v>17</v>
      </c>
      <c r="AM5800" t="str">
        <f t="shared" si="270"/>
        <v>VIP</v>
      </c>
      <c r="AN5800" t="str">
        <f t="shared" si="271"/>
        <v>Yes</v>
      </c>
      <c r="AO5800" t="str" cm="1">
        <f t="array" ref="AO5800">_xlfn.IFS($C5800&lt;36,"Youth", $C5800&lt;66, "Middle_age", $C5800&gt;65, "Old")</f>
        <v>Youth</v>
      </c>
      <c r="AP5800" t="str">
        <f t="shared" si="272"/>
        <v>6 năm</v>
      </c>
    </row>
    <row r="5801" spans="1:42" x14ac:dyDescent="0.35">
      <c r="A5801" t="s">
        <v>6958</v>
      </c>
      <c r="B5801" t="s">
        <v>9</v>
      </c>
      <c r="C5801">
        <v>62</v>
      </c>
      <c r="D5801" t="s">
        <v>10</v>
      </c>
      <c r="E5801">
        <v>1</v>
      </c>
      <c r="F5801" t="s">
        <v>1081</v>
      </c>
      <c r="G5801">
        <v>94565</v>
      </c>
      <c r="H5801">
        <v>38.006047000000002</v>
      </c>
      <c r="I5801">
        <v>-121.91683399999999</v>
      </c>
      <c r="J5801">
        <v>7</v>
      </c>
      <c r="K5801" s="1">
        <v>72</v>
      </c>
      <c r="L5801" t="s">
        <v>42</v>
      </c>
      <c r="M5801" t="s">
        <v>10</v>
      </c>
      <c r="N5801">
        <v>21.14</v>
      </c>
      <c r="O5801" t="s">
        <v>10</v>
      </c>
      <c r="P5801" t="s">
        <v>13</v>
      </c>
      <c r="AA5801" t="s">
        <v>43</v>
      </c>
      <c r="AB5801" t="s">
        <v>13</v>
      </c>
      <c r="AC5801" t="s">
        <v>26</v>
      </c>
      <c r="AD5801">
        <v>23.75</v>
      </c>
      <c r="AE5801">
        <v>1679.25</v>
      </c>
      <c r="AF5801">
        <v>0</v>
      </c>
      <c r="AG5801">
        <v>0</v>
      </c>
      <c r="AH5801">
        <v>1522.08</v>
      </c>
      <c r="AI5801">
        <v>3201.33</v>
      </c>
      <c r="AJ5801" t="s">
        <v>17</v>
      </c>
      <c r="AM5801" t="str">
        <f t="shared" si="270"/>
        <v>VIP</v>
      </c>
      <c r="AN5801" t="str">
        <f t="shared" si="271"/>
        <v>Yes</v>
      </c>
      <c r="AO5801" t="str" cm="1">
        <f t="array" ref="AO5801">_xlfn.IFS($C5801&lt;36,"Youth", $C5801&lt;66, "Middle_age", $C5801&gt;65, "Old")</f>
        <v>Middle_age</v>
      </c>
      <c r="AP5801" t="str">
        <f t="shared" si="272"/>
        <v>6 năm</v>
      </c>
    </row>
    <row r="5802" spans="1:42" x14ac:dyDescent="0.35">
      <c r="A5802" t="s">
        <v>6959</v>
      </c>
      <c r="B5802" t="s">
        <v>19</v>
      </c>
      <c r="C5802">
        <v>73</v>
      </c>
      <c r="D5802" t="s">
        <v>10</v>
      </c>
      <c r="E5802">
        <v>0</v>
      </c>
      <c r="F5802" t="s">
        <v>322</v>
      </c>
      <c r="G5802">
        <v>94605</v>
      </c>
      <c r="H5802">
        <v>37.758018999999997</v>
      </c>
      <c r="I5802">
        <v>-122.138678</v>
      </c>
      <c r="J5802">
        <v>10</v>
      </c>
      <c r="K5802" s="1">
        <v>33</v>
      </c>
      <c r="L5802" t="s">
        <v>12</v>
      </c>
      <c r="M5802" t="s">
        <v>10</v>
      </c>
      <c r="N5802">
        <v>44.54</v>
      </c>
      <c r="O5802" t="s">
        <v>13</v>
      </c>
      <c r="P5802" t="s">
        <v>10</v>
      </c>
      <c r="Q5802" t="s">
        <v>25</v>
      </c>
      <c r="R5802">
        <v>18</v>
      </c>
      <c r="S5802" t="s">
        <v>10</v>
      </c>
      <c r="T5802" t="s">
        <v>10</v>
      </c>
      <c r="U5802" t="s">
        <v>13</v>
      </c>
      <c r="V5802" t="s">
        <v>10</v>
      </c>
      <c r="W5802" t="s">
        <v>13</v>
      </c>
      <c r="X5802" t="s">
        <v>10</v>
      </c>
      <c r="Y5802" t="s">
        <v>13</v>
      </c>
      <c r="Z5802" t="s">
        <v>10</v>
      </c>
      <c r="AA5802" t="s">
        <v>15</v>
      </c>
      <c r="AB5802" t="s">
        <v>10</v>
      </c>
      <c r="AC5802" t="s">
        <v>26</v>
      </c>
      <c r="AD5802">
        <v>93.55</v>
      </c>
      <c r="AE5802">
        <v>3055.5</v>
      </c>
      <c r="AF5802">
        <v>0</v>
      </c>
      <c r="AG5802">
        <v>0</v>
      </c>
      <c r="AH5802">
        <v>1469.82</v>
      </c>
      <c r="AI5802">
        <v>4525.32</v>
      </c>
      <c r="AJ5802" t="s">
        <v>17</v>
      </c>
      <c r="AM5802" t="str">
        <f t="shared" si="270"/>
        <v>VIP</v>
      </c>
      <c r="AN5802" t="str">
        <f t="shared" si="271"/>
        <v>No</v>
      </c>
      <c r="AO5802" t="str" cm="1">
        <f t="array" ref="AO5802">_xlfn.IFS($C5802&lt;36,"Youth", $C5802&lt;66, "Middle_age", $C5802&gt;65, "Old")</f>
        <v>Old</v>
      </c>
      <c r="AP5802" t="str">
        <f t="shared" si="272"/>
        <v>3 năm</v>
      </c>
    </row>
    <row r="5803" spans="1:42" x14ac:dyDescent="0.35">
      <c r="A5803" t="s">
        <v>6960</v>
      </c>
      <c r="B5803" t="s">
        <v>9</v>
      </c>
      <c r="C5803">
        <v>74</v>
      </c>
      <c r="D5803" t="s">
        <v>10</v>
      </c>
      <c r="E5803">
        <v>0</v>
      </c>
      <c r="F5803" t="s">
        <v>2356</v>
      </c>
      <c r="G5803">
        <v>95661</v>
      </c>
      <c r="H5803">
        <v>38.736685000000001</v>
      </c>
      <c r="I5803">
        <v>-121.25198399999999</v>
      </c>
      <c r="J5803">
        <v>1</v>
      </c>
      <c r="K5803" s="1">
        <v>66</v>
      </c>
      <c r="L5803" t="s">
        <v>12</v>
      </c>
      <c r="M5803" t="s">
        <v>10</v>
      </c>
      <c r="N5803">
        <v>21.7</v>
      </c>
      <c r="O5803" t="s">
        <v>10</v>
      </c>
      <c r="P5803" t="s">
        <v>10</v>
      </c>
      <c r="Q5803" t="s">
        <v>14</v>
      </c>
      <c r="R5803">
        <v>3</v>
      </c>
      <c r="S5803" t="s">
        <v>13</v>
      </c>
      <c r="T5803" t="s">
        <v>10</v>
      </c>
      <c r="U5803" t="s">
        <v>10</v>
      </c>
      <c r="V5803" t="s">
        <v>13</v>
      </c>
      <c r="W5803" t="s">
        <v>10</v>
      </c>
      <c r="X5803" t="s">
        <v>10</v>
      </c>
      <c r="Y5803" t="s">
        <v>13</v>
      </c>
      <c r="Z5803" t="s">
        <v>10</v>
      </c>
      <c r="AA5803" t="s">
        <v>43</v>
      </c>
      <c r="AB5803" t="s">
        <v>10</v>
      </c>
      <c r="AC5803" t="s">
        <v>26</v>
      </c>
      <c r="AD5803">
        <v>80.55</v>
      </c>
      <c r="AE5803">
        <v>5265.1</v>
      </c>
      <c r="AF5803">
        <v>0</v>
      </c>
      <c r="AG5803">
        <v>0</v>
      </c>
      <c r="AH5803">
        <v>1432.2</v>
      </c>
      <c r="AI5803">
        <v>6697.3</v>
      </c>
      <c r="AJ5803" t="s">
        <v>27</v>
      </c>
      <c r="AK5803" t="s">
        <v>91</v>
      </c>
      <c r="AL5803" t="s">
        <v>165</v>
      </c>
      <c r="AM5803" t="str">
        <f t="shared" si="270"/>
        <v>Churned</v>
      </c>
      <c r="AN5803" t="str">
        <f t="shared" si="271"/>
        <v>No</v>
      </c>
      <c r="AO5803" t="str" cm="1">
        <f t="array" ref="AO5803">_xlfn.IFS($C5803&lt;36,"Youth", $C5803&lt;66, "Middle_age", $C5803&gt;65, "Old")</f>
        <v>Old</v>
      </c>
      <c r="AP5803" t="str">
        <f t="shared" si="272"/>
        <v>6 năm</v>
      </c>
    </row>
    <row r="5804" spans="1:42" x14ac:dyDescent="0.35">
      <c r="A5804" t="s">
        <v>6961</v>
      </c>
      <c r="B5804" t="s">
        <v>19</v>
      </c>
      <c r="C5804">
        <v>19</v>
      </c>
      <c r="D5804" t="s">
        <v>13</v>
      </c>
      <c r="E5804">
        <v>0</v>
      </c>
      <c r="F5804" t="s">
        <v>3470</v>
      </c>
      <c r="G5804">
        <v>91214</v>
      </c>
      <c r="H5804">
        <v>34.239635999999997</v>
      </c>
      <c r="I5804">
        <v>-118.245259</v>
      </c>
      <c r="J5804">
        <v>0</v>
      </c>
      <c r="K5804" s="1">
        <v>3</v>
      </c>
      <c r="L5804" t="s">
        <v>12</v>
      </c>
      <c r="M5804" t="s">
        <v>13</v>
      </c>
      <c r="P5804" t="s">
        <v>10</v>
      </c>
      <c r="Q5804" t="s">
        <v>49</v>
      </c>
      <c r="R5804">
        <v>59</v>
      </c>
      <c r="S5804" t="s">
        <v>13</v>
      </c>
      <c r="T5804" t="s">
        <v>13</v>
      </c>
      <c r="U5804" t="s">
        <v>13</v>
      </c>
      <c r="V5804" t="s">
        <v>10</v>
      </c>
      <c r="W5804" t="s">
        <v>13</v>
      </c>
      <c r="X5804" t="s">
        <v>13</v>
      </c>
      <c r="Y5804" t="s">
        <v>13</v>
      </c>
      <c r="Z5804" t="s">
        <v>10</v>
      </c>
      <c r="AA5804" t="s">
        <v>21</v>
      </c>
      <c r="AB5804" t="s">
        <v>13</v>
      </c>
      <c r="AC5804" t="s">
        <v>26</v>
      </c>
      <c r="AD5804">
        <v>30.4</v>
      </c>
      <c r="AE5804">
        <v>82.15</v>
      </c>
      <c r="AF5804">
        <v>0</v>
      </c>
      <c r="AG5804">
        <v>0</v>
      </c>
      <c r="AH5804">
        <v>0</v>
      </c>
      <c r="AI5804">
        <v>82.15</v>
      </c>
      <c r="AJ5804" t="s">
        <v>68</v>
      </c>
      <c r="AM5804" t="str">
        <f t="shared" si="270"/>
        <v>Joined</v>
      </c>
      <c r="AN5804" t="str">
        <f t="shared" si="271"/>
        <v>No</v>
      </c>
      <c r="AO5804" t="str" cm="1">
        <f t="array" ref="AO5804">_xlfn.IFS($C5804&lt;36,"Youth", $C5804&lt;66, "Middle_age", $C5804&gt;65, "Old")</f>
        <v>Youth</v>
      </c>
      <c r="AP5804" t="str">
        <f t="shared" si="272"/>
        <v>1 năm</v>
      </c>
    </row>
    <row r="5805" spans="1:42" x14ac:dyDescent="0.35">
      <c r="A5805" t="s">
        <v>6962</v>
      </c>
      <c r="B5805" t="s">
        <v>9</v>
      </c>
      <c r="C5805">
        <v>48</v>
      </c>
      <c r="D5805" t="s">
        <v>13</v>
      </c>
      <c r="E5805">
        <v>2</v>
      </c>
      <c r="F5805" t="s">
        <v>105</v>
      </c>
      <c r="G5805">
        <v>90042</v>
      </c>
      <c r="H5805">
        <v>34.115720000000003</v>
      </c>
      <c r="I5805">
        <v>-118.19275399999999</v>
      </c>
      <c r="J5805">
        <v>0</v>
      </c>
      <c r="K5805" s="1">
        <v>11</v>
      </c>
      <c r="L5805" t="s">
        <v>12</v>
      </c>
      <c r="M5805" t="s">
        <v>10</v>
      </c>
      <c r="N5805">
        <v>27.57</v>
      </c>
      <c r="O5805" t="s">
        <v>10</v>
      </c>
      <c r="P5805" t="s">
        <v>10</v>
      </c>
      <c r="Q5805" t="s">
        <v>14</v>
      </c>
      <c r="R5805">
        <v>18</v>
      </c>
      <c r="S5805" t="s">
        <v>13</v>
      </c>
      <c r="T5805" t="s">
        <v>13</v>
      </c>
      <c r="U5805" t="s">
        <v>10</v>
      </c>
      <c r="V5805" t="s">
        <v>13</v>
      </c>
      <c r="W5805" t="s">
        <v>10</v>
      </c>
      <c r="X5805" t="s">
        <v>10</v>
      </c>
      <c r="Y5805" t="s">
        <v>10</v>
      </c>
      <c r="Z5805" t="s">
        <v>10</v>
      </c>
      <c r="AA5805" t="s">
        <v>21</v>
      </c>
      <c r="AB5805" t="s">
        <v>10</v>
      </c>
      <c r="AC5805" t="s">
        <v>26</v>
      </c>
      <c r="AD5805">
        <v>97.85</v>
      </c>
      <c r="AE5805">
        <v>1105.4000000000001</v>
      </c>
      <c r="AF5805">
        <v>0</v>
      </c>
      <c r="AG5805">
        <v>0</v>
      </c>
      <c r="AH5805">
        <v>303.27</v>
      </c>
      <c r="AI5805">
        <v>1408.67</v>
      </c>
      <c r="AJ5805" t="s">
        <v>27</v>
      </c>
      <c r="AK5805" t="s">
        <v>28</v>
      </c>
      <c r="AL5805" t="s">
        <v>184</v>
      </c>
      <c r="AM5805" t="str">
        <f t="shared" si="270"/>
        <v>Churned</v>
      </c>
      <c r="AN5805" t="str">
        <f t="shared" si="271"/>
        <v>Yes</v>
      </c>
      <c r="AO5805" t="str" cm="1">
        <f t="array" ref="AO5805">_xlfn.IFS($C5805&lt;36,"Youth", $C5805&lt;66, "Middle_age", $C5805&gt;65, "Old")</f>
        <v>Middle_age</v>
      </c>
      <c r="AP5805" t="str">
        <f t="shared" si="272"/>
        <v>1 năm</v>
      </c>
    </row>
    <row r="5806" spans="1:42" x14ac:dyDescent="0.35">
      <c r="A5806" t="s">
        <v>6963</v>
      </c>
      <c r="B5806" t="s">
        <v>19</v>
      </c>
      <c r="C5806">
        <v>79</v>
      </c>
      <c r="D5806" t="s">
        <v>10</v>
      </c>
      <c r="E5806">
        <v>0</v>
      </c>
      <c r="F5806" t="s">
        <v>484</v>
      </c>
      <c r="G5806">
        <v>93535</v>
      </c>
      <c r="H5806">
        <v>34.712707999999999</v>
      </c>
      <c r="I5806">
        <v>-117.889656</v>
      </c>
      <c r="J5806">
        <v>10</v>
      </c>
      <c r="K5806" s="1">
        <v>69</v>
      </c>
      <c r="L5806" t="s">
        <v>42</v>
      </c>
      <c r="M5806" t="s">
        <v>13</v>
      </c>
      <c r="P5806" t="s">
        <v>10</v>
      </c>
      <c r="Q5806" t="s">
        <v>49</v>
      </c>
      <c r="R5806">
        <v>12</v>
      </c>
      <c r="S5806" t="s">
        <v>10</v>
      </c>
      <c r="T5806" t="s">
        <v>10</v>
      </c>
      <c r="U5806" t="s">
        <v>13</v>
      </c>
      <c r="V5806" t="s">
        <v>13</v>
      </c>
      <c r="W5806" t="s">
        <v>10</v>
      </c>
      <c r="X5806" t="s">
        <v>10</v>
      </c>
      <c r="Y5806" t="s">
        <v>10</v>
      </c>
      <c r="Z5806" t="s">
        <v>13</v>
      </c>
      <c r="AA5806" t="s">
        <v>43</v>
      </c>
      <c r="AB5806" t="s">
        <v>13</v>
      </c>
      <c r="AC5806" t="s">
        <v>16</v>
      </c>
      <c r="AD5806">
        <v>56.55</v>
      </c>
      <c r="AE5806">
        <v>3952.65</v>
      </c>
      <c r="AF5806">
        <v>0</v>
      </c>
      <c r="AG5806">
        <v>40</v>
      </c>
      <c r="AH5806">
        <v>0</v>
      </c>
      <c r="AI5806">
        <v>3992.65</v>
      </c>
      <c r="AJ5806" t="s">
        <v>17</v>
      </c>
      <c r="AM5806" t="str">
        <f t="shared" si="270"/>
        <v>VIP</v>
      </c>
      <c r="AN5806" t="str">
        <f t="shared" si="271"/>
        <v>No</v>
      </c>
      <c r="AO5806" t="str" cm="1">
        <f t="array" ref="AO5806">_xlfn.IFS($C5806&lt;36,"Youth", $C5806&lt;66, "Middle_age", $C5806&gt;65, "Old")</f>
        <v>Old</v>
      </c>
      <c r="AP5806" t="str">
        <f t="shared" si="272"/>
        <v>6 năm</v>
      </c>
    </row>
    <row r="5807" spans="1:42" x14ac:dyDescent="0.35">
      <c r="A5807" t="s">
        <v>6964</v>
      </c>
      <c r="B5807" t="s">
        <v>9</v>
      </c>
      <c r="C5807">
        <v>51</v>
      </c>
      <c r="D5807" t="s">
        <v>10</v>
      </c>
      <c r="E5807">
        <v>1</v>
      </c>
      <c r="F5807" t="s">
        <v>2700</v>
      </c>
      <c r="G5807">
        <v>96056</v>
      </c>
      <c r="H5807">
        <v>41.108310000000003</v>
      </c>
      <c r="I5807">
        <v>-121.36036199999999</v>
      </c>
      <c r="J5807">
        <v>8</v>
      </c>
      <c r="K5807" s="1">
        <v>24</v>
      </c>
      <c r="L5807" t="s">
        <v>12</v>
      </c>
      <c r="M5807" t="s">
        <v>10</v>
      </c>
      <c r="N5807">
        <v>30.41</v>
      </c>
      <c r="O5807" t="s">
        <v>13</v>
      </c>
      <c r="P5807" t="s">
        <v>13</v>
      </c>
      <c r="AA5807" t="s">
        <v>43</v>
      </c>
      <c r="AB5807" t="s">
        <v>13</v>
      </c>
      <c r="AC5807" t="s">
        <v>16</v>
      </c>
      <c r="AD5807">
        <v>19.7</v>
      </c>
      <c r="AE5807">
        <v>452.55</v>
      </c>
      <c r="AF5807">
        <v>0</v>
      </c>
      <c r="AG5807">
        <v>0</v>
      </c>
      <c r="AH5807">
        <v>729.84</v>
      </c>
      <c r="AI5807">
        <v>1182.3900000000001</v>
      </c>
      <c r="AJ5807" t="s">
        <v>17</v>
      </c>
      <c r="AM5807" t="str">
        <f t="shared" si="270"/>
        <v>Stayed</v>
      </c>
      <c r="AN5807" t="str">
        <f t="shared" si="271"/>
        <v>Yes</v>
      </c>
      <c r="AO5807" t="str" cm="1">
        <f t="array" ref="AO5807">_xlfn.IFS($C5807&lt;36,"Youth", $C5807&lt;66, "Middle_age", $C5807&gt;65, "Old")</f>
        <v>Middle_age</v>
      </c>
      <c r="AP5807" t="str">
        <f t="shared" si="272"/>
        <v>2 năm</v>
      </c>
    </row>
    <row r="5808" spans="1:42" x14ac:dyDescent="0.35">
      <c r="A5808" t="s">
        <v>6965</v>
      </c>
      <c r="B5808" t="s">
        <v>9</v>
      </c>
      <c r="C5808">
        <v>52</v>
      </c>
      <c r="D5808" t="s">
        <v>13</v>
      </c>
      <c r="E5808">
        <v>0</v>
      </c>
      <c r="F5808" t="s">
        <v>959</v>
      </c>
      <c r="G5808">
        <v>92782</v>
      </c>
      <c r="H5808">
        <v>33.738543</v>
      </c>
      <c r="I5808">
        <v>-117.78504599999999</v>
      </c>
      <c r="J5808">
        <v>0</v>
      </c>
      <c r="K5808" s="1">
        <v>31</v>
      </c>
      <c r="L5808" t="s">
        <v>12</v>
      </c>
      <c r="M5808" t="s">
        <v>10</v>
      </c>
      <c r="N5808">
        <v>26.16</v>
      </c>
      <c r="O5808" t="s">
        <v>13</v>
      </c>
      <c r="P5808" t="s">
        <v>13</v>
      </c>
      <c r="AA5808" t="s">
        <v>43</v>
      </c>
      <c r="AB5808" t="s">
        <v>13</v>
      </c>
      <c r="AC5808" t="s">
        <v>16</v>
      </c>
      <c r="AD5808">
        <v>20.9</v>
      </c>
      <c r="AE5808">
        <v>689.35</v>
      </c>
      <c r="AF5808">
        <v>0</v>
      </c>
      <c r="AG5808">
        <v>0</v>
      </c>
      <c r="AH5808">
        <v>810.96</v>
      </c>
      <c r="AI5808">
        <v>1500.31</v>
      </c>
      <c r="AJ5808" t="s">
        <v>17</v>
      </c>
      <c r="AM5808" t="str">
        <f t="shared" si="270"/>
        <v>Stayed</v>
      </c>
      <c r="AN5808" t="str">
        <f t="shared" si="271"/>
        <v>No</v>
      </c>
      <c r="AO5808" t="str" cm="1">
        <f t="array" ref="AO5808">_xlfn.IFS($C5808&lt;36,"Youth", $C5808&lt;66, "Middle_age", $C5808&gt;65, "Old")</f>
        <v>Middle_age</v>
      </c>
      <c r="AP5808" t="str">
        <f t="shared" si="272"/>
        <v>3 năm</v>
      </c>
    </row>
    <row r="5809" spans="1:42" x14ac:dyDescent="0.35">
      <c r="A5809" t="s">
        <v>6966</v>
      </c>
      <c r="B5809" t="s">
        <v>9</v>
      </c>
      <c r="C5809">
        <v>30</v>
      </c>
      <c r="D5809" t="s">
        <v>10</v>
      </c>
      <c r="E5809">
        <v>0</v>
      </c>
      <c r="F5809" t="s">
        <v>660</v>
      </c>
      <c r="G5809">
        <v>90680</v>
      </c>
      <c r="H5809">
        <v>33.801869000000003</v>
      </c>
      <c r="I5809">
        <v>-117.995068</v>
      </c>
      <c r="J5809">
        <v>7</v>
      </c>
      <c r="K5809" s="1">
        <v>70</v>
      </c>
      <c r="L5809" t="s">
        <v>42</v>
      </c>
      <c r="M5809" t="s">
        <v>10</v>
      </c>
      <c r="N5809">
        <v>26.47</v>
      </c>
      <c r="O5809" t="s">
        <v>10</v>
      </c>
      <c r="P5809" t="s">
        <v>10</v>
      </c>
      <c r="Q5809" t="s">
        <v>49</v>
      </c>
      <c r="R5809">
        <v>59</v>
      </c>
      <c r="S5809" t="s">
        <v>10</v>
      </c>
      <c r="T5809" t="s">
        <v>10</v>
      </c>
      <c r="U5809" t="s">
        <v>10</v>
      </c>
      <c r="V5809" t="s">
        <v>10</v>
      </c>
      <c r="W5809" t="s">
        <v>10</v>
      </c>
      <c r="X5809" t="s">
        <v>10</v>
      </c>
      <c r="Y5809" t="s">
        <v>10</v>
      </c>
      <c r="Z5809" t="s">
        <v>10</v>
      </c>
      <c r="AA5809" t="s">
        <v>43</v>
      </c>
      <c r="AB5809" t="s">
        <v>10</v>
      </c>
      <c r="AC5809" t="s">
        <v>16</v>
      </c>
      <c r="AD5809">
        <v>94.8</v>
      </c>
      <c r="AE5809">
        <v>6859.05</v>
      </c>
      <c r="AF5809">
        <v>0</v>
      </c>
      <c r="AG5809">
        <v>0</v>
      </c>
      <c r="AH5809">
        <v>1852.9</v>
      </c>
      <c r="AI5809">
        <v>8711.9500000000007</v>
      </c>
      <c r="AJ5809" t="s">
        <v>17</v>
      </c>
      <c r="AM5809" t="str">
        <f t="shared" si="270"/>
        <v>VIP</v>
      </c>
      <c r="AN5809" t="str">
        <f t="shared" si="271"/>
        <v>No</v>
      </c>
      <c r="AO5809" t="str" cm="1">
        <f t="array" ref="AO5809">_xlfn.IFS($C5809&lt;36,"Youth", $C5809&lt;66, "Middle_age", $C5809&gt;65, "Old")</f>
        <v>Youth</v>
      </c>
      <c r="AP5809" t="str">
        <f t="shared" si="272"/>
        <v>6 năm</v>
      </c>
    </row>
    <row r="5810" spans="1:42" x14ac:dyDescent="0.35">
      <c r="A5810" t="s">
        <v>6967</v>
      </c>
      <c r="B5810" t="s">
        <v>19</v>
      </c>
      <c r="C5810">
        <v>48</v>
      </c>
      <c r="D5810" t="s">
        <v>13</v>
      </c>
      <c r="E5810">
        <v>0</v>
      </c>
      <c r="F5810" t="s">
        <v>361</v>
      </c>
      <c r="G5810">
        <v>94105</v>
      </c>
      <c r="H5810">
        <v>37.789167999999997</v>
      </c>
      <c r="I5810">
        <v>-122.395009</v>
      </c>
      <c r="J5810">
        <v>0</v>
      </c>
      <c r="K5810" s="1">
        <v>46</v>
      </c>
      <c r="L5810" t="s">
        <v>12</v>
      </c>
      <c r="M5810" t="s">
        <v>10</v>
      </c>
      <c r="N5810">
        <v>15.78</v>
      </c>
      <c r="O5810" t="s">
        <v>10</v>
      </c>
      <c r="P5810" t="s">
        <v>10</v>
      </c>
      <c r="Q5810" t="s">
        <v>25</v>
      </c>
      <c r="R5810">
        <v>3</v>
      </c>
      <c r="S5810" t="s">
        <v>10</v>
      </c>
      <c r="T5810" t="s">
        <v>10</v>
      </c>
      <c r="U5810" t="s">
        <v>13</v>
      </c>
      <c r="V5810" t="s">
        <v>13</v>
      </c>
      <c r="W5810" t="s">
        <v>13</v>
      </c>
      <c r="X5810" t="s">
        <v>10</v>
      </c>
      <c r="Y5810" t="s">
        <v>10</v>
      </c>
      <c r="Z5810" t="s">
        <v>10</v>
      </c>
      <c r="AA5810" t="s">
        <v>21</v>
      </c>
      <c r="AB5810" t="s">
        <v>10</v>
      </c>
      <c r="AC5810" t="s">
        <v>26</v>
      </c>
      <c r="AD5810">
        <v>93.7</v>
      </c>
      <c r="AE5810">
        <v>4154.8</v>
      </c>
      <c r="AF5810">
        <v>0</v>
      </c>
      <c r="AG5810">
        <v>0</v>
      </c>
      <c r="AH5810">
        <v>725.88</v>
      </c>
      <c r="AI5810">
        <v>4880.68</v>
      </c>
      <c r="AJ5810" t="s">
        <v>27</v>
      </c>
      <c r="AK5810" t="s">
        <v>87</v>
      </c>
      <c r="AL5810" t="s">
        <v>772</v>
      </c>
      <c r="AM5810" t="str">
        <f t="shared" si="270"/>
        <v>Churned</v>
      </c>
      <c r="AN5810" t="str">
        <f t="shared" si="271"/>
        <v>No</v>
      </c>
      <c r="AO5810" t="str" cm="1">
        <f t="array" ref="AO5810">_xlfn.IFS($C5810&lt;36,"Youth", $C5810&lt;66, "Middle_age", $C5810&gt;65, "Old")</f>
        <v>Middle_age</v>
      </c>
      <c r="AP5810" t="str">
        <f t="shared" si="272"/>
        <v>4 năm</v>
      </c>
    </row>
    <row r="5811" spans="1:42" x14ac:dyDescent="0.35">
      <c r="A5811" t="s">
        <v>6968</v>
      </c>
      <c r="B5811" t="s">
        <v>9</v>
      </c>
      <c r="C5811">
        <v>27</v>
      </c>
      <c r="D5811" t="s">
        <v>13</v>
      </c>
      <c r="E5811">
        <v>0</v>
      </c>
      <c r="F5811" t="s">
        <v>4061</v>
      </c>
      <c r="G5811">
        <v>96117</v>
      </c>
      <c r="H5811">
        <v>40.507272</v>
      </c>
      <c r="I5811">
        <v>-120.338228</v>
      </c>
      <c r="J5811">
        <v>0</v>
      </c>
      <c r="K5811" s="1">
        <v>1</v>
      </c>
      <c r="L5811" t="s">
        <v>24</v>
      </c>
      <c r="M5811" t="s">
        <v>10</v>
      </c>
      <c r="N5811">
        <v>23.04</v>
      </c>
      <c r="O5811" t="s">
        <v>13</v>
      </c>
      <c r="P5811" t="s">
        <v>10</v>
      </c>
      <c r="Q5811" t="s">
        <v>14</v>
      </c>
      <c r="R5811">
        <v>82</v>
      </c>
      <c r="S5811" t="s">
        <v>13</v>
      </c>
      <c r="T5811" t="s">
        <v>13</v>
      </c>
      <c r="U5811" t="s">
        <v>13</v>
      </c>
      <c r="V5811" t="s">
        <v>13</v>
      </c>
      <c r="W5811" t="s">
        <v>13</v>
      </c>
      <c r="X5811" t="s">
        <v>13</v>
      </c>
      <c r="Y5811" t="s">
        <v>13</v>
      </c>
      <c r="Z5811" t="s">
        <v>10</v>
      </c>
      <c r="AA5811" t="s">
        <v>21</v>
      </c>
      <c r="AB5811" t="s">
        <v>10</v>
      </c>
      <c r="AC5811" t="s">
        <v>16</v>
      </c>
      <c r="AD5811">
        <v>44.55</v>
      </c>
      <c r="AE5811">
        <v>44.55</v>
      </c>
      <c r="AF5811">
        <v>0</v>
      </c>
      <c r="AG5811">
        <v>0</v>
      </c>
      <c r="AH5811">
        <v>23.04</v>
      </c>
      <c r="AI5811">
        <v>67.59</v>
      </c>
      <c r="AJ5811" t="s">
        <v>68</v>
      </c>
      <c r="AM5811" t="str">
        <f t="shared" si="270"/>
        <v>Joined</v>
      </c>
      <c r="AN5811" t="str">
        <f t="shared" si="271"/>
        <v>No</v>
      </c>
      <c r="AO5811" t="str" cm="1">
        <f t="array" ref="AO5811">_xlfn.IFS($C5811&lt;36,"Youth", $C5811&lt;66, "Middle_age", $C5811&gt;65, "Old")</f>
        <v>Youth</v>
      </c>
      <c r="AP5811" t="str">
        <f t="shared" si="272"/>
        <v>1 năm</v>
      </c>
    </row>
    <row r="5812" spans="1:42" x14ac:dyDescent="0.35">
      <c r="A5812" t="s">
        <v>6969</v>
      </c>
      <c r="B5812" t="s">
        <v>9</v>
      </c>
      <c r="C5812">
        <v>44</v>
      </c>
      <c r="D5812" t="s">
        <v>10</v>
      </c>
      <c r="E5812">
        <v>0</v>
      </c>
      <c r="F5812" t="s">
        <v>59</v>
      </c>
      <c r="G5812">
        <v>91941</v>
      </c>
      <c r="H5812">
        <v>32.759326999999999</v>
      </c>
      <c r="I5812">
        <v>-116.99726</v>
      </c>
      <c r="J5812">
        <v>8</v>
      </c>
      <c r="K5812" s="1">
        <v>68</v>
      </c>
      <c r="L5812" t="s">
        <v>12</v>
      </c>
      <c r="M5812" t="s">
        <v>13</v>
      </c>
      <c r="P5812" t="s">
        <v>10</v>
      </c>
      <c r="Q5812" t="s">
        <v>49</v>
      </c>
      <c r="R5812">
        <v>15</v>
      </c>
      <c r="S5812" t="s">
        <v>13</v>
      </c>
      <c r="T5812" t="s">
        <v>10</v>
      </c>
      <c r="U5812" t="s">
        <v>10</v>
      </c>
      <c r="V5812" t="s">
        <v>10</v>
      </c>
      <c r="W5812" t="s">
        <v>10</v>
      </c>
      <c r="X5812" t="s">
        <v>10</v>
      </c>
      <c r="Y5812" t="s">
        <v>10</v>
      </c>
      <c r="Z5812" t="s">
        <v>10</v>
      </c>
      <c r="AA5812" t="s">
        <v>43</v>
      </c>
      <c r="AB5812" t="s">
        <v>13</v>
      </c>
      <c r="AC5812" t="s">
        <v>16</v>
      </c>
      <c r="AD5812">
        <v>60.3</v>
      </c>
      <c r="AE5812">
        <v>4109</v>
      </c>
      <c r="AF5812">
        <v>0</v>
      </c>
      <c r="AG5812">
        <v>0</v>
      </c>
      <c r="AH5812">
        <v>0</v>
      </c>
      <c r="AI5812">
        <v>4109</v>
      </c>
      <c r="AJ5812" t="s">
        <v>17</v>
      </c>
      <c r="AM5812" t="str">
        <f t="shared" si="270"/>
        <v>VIP</v>
      </c>
      <c r="AN5812" t="str">
        <f t="shared" si="271"/>
        <v>No</v>
      </c>
      <c r="AO5812" t="str" cm="1">
        <f t="array" ref="AO5812">_xlfn.IFS($C5812&lt;36,"Youth", $C5812&lt;66, "Middle_age", $C5812&gt;65, "Old")</f>
        <v>Middle_age</v>
      </c>
      <c r="AP5812" t="str">
        <f t="shared" si="272"/>
        <v>6 năm</v>
      </c>
    </row>
    <row r="5813" spans="1:42" x14ac:dyDescent="0.35">
      <c r="A5813" t="s">
        <v>6970</v>
      </c>
      <c r="B5813" t="s">
        <v>9</v>
      </c>
      <c r="C5813">
        <v>56</v>
      </c>
      <c r="D5813" t="s">
        <v>13</v>
      </c>
      <c r="E5813">
        <v>0</v>
      </c>
      <c r="F5813" t="s">
        <v>400</v>
      </c>
      <c r="G5813">
        <v>92705</v>
      </c>
      <c r="H5813">
        <v>33.766004000000002</v>
      </c>
      <c r="I5813">
        <v>-117.78676299999999</v>
      </c>
      <c r="J5813">
        <v>0</v>
      </c>
      <c r="K5813" s="1">
        <v>28</v>
      </c>
      <c r="L5813" t="s">
        <v>99</v>
      </c>
      <c r="M5813" t="s">
        <v>10</v>
      </c>
      <c r="N5813">
        <v>30.28</v>
      </c>
      <c r="O5813" t="s">
        <v>10</v>
      </c>
      <c r="P5813" t="s">
        <v>10</v>
      </c>
      <c r="Q5813" t="s">
        <v>25</v>
      </c>
      <c r="R5813">
        <v>30</v>
      </c>
      <c r="S5813" t="s">
        <v>13</v>
      </c>
      <c r="T5813" t="s">
        <v>10</v>
      </c>
      <c r="U5813" t="s">
        <v>13</v>
      </c>
      <c r="V5813" t="s">
        <v>13</v>
      </c>
      <c r="W5813" t="s">
        <v>13</v>
      </c>
      <c r="X5813" t="s">
        <v>10</v>
      </c>
      <c r="Y5813" t="s">
        <v>10</v>
      </c>
      <c r="Z5813" t="s">
        <v>10</v>
      </c>
      <c r="AA5813" t="s">
        <v>21</v>
      </c>
      <c r="AB5813" t="s">
        <v>10</v>
      </c>
      <c r="AC5813" t="s">
        <v>26</v>
      </c>
      <c r="AD5813">
        <v>89.95</v>
      </c>
      <c r="AE5813">
        <v>2625.55</v>
      </c>
      <c r="AF5813">
        <v>0</v>
      </c>
      <c r="AG5813">
        <v>0</v>
      </c>
      <c r="AH5813">
        <v>847.84</v>
      </c>
      <c r="AI5813">
        <v>3473.39</v>
      </c>
      <c r="AJ5813" t="s">
        <v>27</v>
      </c>
      <c r="AK5813" t="s">
        <v>91</v>
      </c>
      <c r="AL5813" t="s">
        <v>92</v>
      </c>
      <c r="AM5813" t="str">
        <f t="shared" si="270"/>
        <v>Churned</v>
      </c>
      <c r="AN5813" t="str">
        <f t="shared" si="271"/>
        <v>No</v>
      </c>
      <c r="AO5813" t="str" cm="1">
        <f t="array" ref="AO5813">_xlfn.IFS($C5813&lt;36,"Youth", $C5813&lt;66, "Middle_age", $C5813&gt;65, "Old")</f>
        <v>Middle_age</v>
      </c>
      <c r="AP5813" t="str">
        <f t="shared" si="272"/>
        <v>3 năm</v>
      </c>
    </row>
    <row r="5814" spans="1:42" x14ac:dyDescent="0.35">
      <c r="A5814" t="s">
        <v>6971</v>
      </c>
      <c r="B5814" t="s">
        <v>19</v>
      </c>
      <c r="C5814">
        <v>50</v>
      </c>
      <c r="D5814" t="s">
        <v>13</v>
      </c>
      <c r="E5814">
        <v>0</v>
      </c>
      <c r="F5814" t="s">
        <v>4150</v>
      </c>
      <c r="G5814">
        <v>90660</v>
      </c>
      <c r="H5814">
        <v>33.989524000000003</v>
      </c>
      <c r="I5814">
        <v>-118.089299</v>
      </c>
      <c r="J5814">
        <v>0</v>
      </c>
      <c r="K5814" s="1">
        <v>12</v>
      </c>
      <c r="L5814" t="s">
        <v>12</v>
      </c>
      <c r="M5814" t="s">
        <v>10</v>
      </c>
      <c r="N5814">
        <v>46.58</v>
      </c>
      <c r="O5814" t="s">
        <v>13</v>
      </c>
      <c r="P5814" t="s">
        <v>10</v>
      </c>
      <c r="Q5814" t="s">
        <v>49</v>
      </c>
      <c r="R5814">
        <v>26</v>
      </c>
      <c r="S5814" t="s">
        <v>13</v>
      </c>
      <c r="T5814" t="s">
        <v>13</v>
      </c>
      <c r="U5814" t="s">
        <v>13</v>
      </c>
      <c r="V5814" t="s">
        <v>10</v>
      </c>
      <c r="W5814" t="s">
        <v>13</v>
      </c>
      <c r="X5814" t="s">
        <v>13</v>
      </c>
      <c r="Y5814" t="s">
        <v>13</v>
      </c>
      <c r="Z5814" t="s">
        <v>13</v>
      </c>
      <c r="AA5814" t="s">
        <v>21</v>
      </c>
      <c r="AB5814" t="s">
        <v>13</v>
      </c>
      <c r="AC5814" t="s">
        <v>26</v>
      </c>
      <c r="AD5814">
        <v>50.25</v>
      </c>
      <c r="AE5814">
        <v>593.75</v>
      </c>
      <c r="AF5814">
        <v>0</v>
      </c>
      <c r="AG5814">
        <v>120</v>
      </c>
      <c r="AH5814">
        <v>558.96</v>
      </c>
      <c r="AI5814">
        <v>1272.71</v>
      </c>
      <c r="AJ5814" t="s">
        <v>27</v>
      </c>
      <c r="AK5814" t="s">
        <v>87</v>
      </c>
      <c r="AL5814" t="s">
        <v>772</v>
      </c>
      <c r="AM5814" t="str">
        <f t="shared" si="270"/>
        <v>Churned</v>
      </c>
      <c r="AN5814" t="str">
        <f t="shared" si="271"/>
        <v>No</v>
      </c>
      <c r="AO5814" t="str" cm="1">
        <f t="array" ref="AO5814">_xlfn.IFS($C5814&lt;36,"Youth", $C5814&lt;66, "Middle_age", $C5814&gt;65, "Old")</f>
        <v>Middle_age</v>
      </c>
      <c r="AP5814" t="str">
        <f t="shared" si="272"/>
        <v>1 năm</v>
      </c>
    </row>
    <row r="5815" spans="1:42" x14ac:dyDescent="0.35">
      <c r="A5815" t="s">
        <v>6972</v>
      </c>
      <c r="B5815" t="s">
        <v>9</v>
      </c>
      <c r="C5815">
        <v>41</v>
      </c>
      <c r="D5815" t="s">
        <v>13</v>
      </c>
      <c r="E5815">
        <v>0</v>
      </c>
      <c r="F5815" t="s">
        <v>121</v>
      </c>
      <c r="G5815">
        <v>92117</v>
      </c>
      <c r="H5815">
        <v>32.825085999999999</v>
      </c>
      <c r="I5815">
        <v>-117.19942399999999</v>
      </c>
      <c r="J5815">
        <v>0</v>
      </c>
      <c r="K5815" s="1">
        <v>2</v>
      </c>
      <c r="L5815" t="s">
        <v>12</v>
      </c>
      <c r="M5815" t="s">
        <v>10</v>
      </c>
      <c r="N5815">
        <v>5.1100000000000003</v>
      </c>
      <c r="O5815" t="s">
        <v>13</v>
      </c>
      <c r="P5815" t="s">
        <v>10</v>
      </c>
      <c r="Q5815" t="s">
        <v>25</v>
      </c>
      <c r="R5815">
        <v>6</v>
      </c>
      <c r="S5815" t="s">
        <v>13</v>
      </c>
      <c r="T5815" t="s">
        <v>13</v>
      </c>
      <c r="U5815" t="s">
        <v>13</v>
      </c>
      <c r="V5815" t="s">
        <v>13</v>
      </c>
      <c r="W5815" t="s">
        <v>13</v>
      </c>
      <c r="X5815" t="s">
        <v>10</v>
      </c>
      <c r="Y5815" t="s">
        <v>10</v>
      </c>
      <c r="Z5815" t="s">
        <v>10</v>
      </c>
      <c r="AA5815" t="s">
        <v>21</v>
      </c>
      <c r="AB5815" t="s">
        <v>13</v>
      </c>
      <c r="AC5815" t="s">
        <v>26</v>
      </c>
      <c r="AD5815">
        <v>-1</v>
      </c>
      <c r="AE5815">
        <v>159.44999999999999</v>
      </c>
      <c r="AF5815">
        <v>0</v>
      </c>
      <c r="AG5815">
        <v>0</v>
      </c>
      <c r="AH5815">
        <v>10.220000000000001</v>
      </c>
      <c r="AI5815">
        <v>169.67</v>
      </c>
      <c r="AJ5815" t="s">
        <v>27</v>
      </c>
      <c r="AK5815" t="s">
        <v>28</v>
      </c>
      <c r="AL5815" t="s">
        <v>74</v>
      </c>
      <c r="AM5815" t="str">
        <f t="shared" si="270"/>
        <v>Churned</v>
      </c>
      <c r="AN5815" t="str">
        <f t="shared" si="271"/>
        <v>No</v>
      </c>
      <c r="AO5815" t="str" cm="1">
        <f t="array" ref="AO5815">_xlfn.IFS($C5815&lt;36,"Youth", $C5815&lt;66, "Middle_age", $C5815&gt;65, "Old")</f>
        <v>Middle_age</v>
      </c>
      <c r="AP5815" t="str">
        <f t="shared" si="272"/>
        <v>1 năm</v>
      </c>
    </row>
    <row r="5816" spans="1:42" x14ac:dyDescent="0.35">
      <c r="A5816" t="s">
        <v>6973</v>
      </c>
      <c r="B5816" t="s">
        <v>19</v>
      </c>
      <c r="C5816">
        <v>47</v>
      </c>
      <c r="D5816" t="s">
        <v>10</v>
      </c>
      <c r="E5816">
        <v>0</v>
      </c>
      <c r="F5816" t="s">
        <v>181</v>
      </c>
      <c r="G5816">
        <v>93702</v>
      </c>
      <c r="H5816">
        <v>36.739384999999999</v>
      </c>
      <c r="I5816">
        <v>-119.753649</v>
      </c>
      <c r="J5816">
        <v>0</v>
      </c>
      <c r="K5816" s="1">
        <v>62</v>
      </c>
      <c r="L5816" t="s">
        <v>12</v>
      </c>
      <c r="M5816" t="s">
        <v>10</v>
      </c>
      <c r="N5816">
        <v>14.05</v>
      </c>
      <c r="O5816" t="s">
        <v>13</v>
      </c>
      <c r="P5816" t="s">
        <v>10</v>
      </c>
      <c r="Q5816" t="s">
        <v>49</v>
      </c>
      <c r="R5816">
        <v>25</v>
      </c>
      <c r="S5816" t="s">
        <v>10</v>
      </c>
      <c r="T5816" t="s">
        <v>13</v>
      </c>
      <c r="U5816" t="s">
        <v>10</v>
      </c>
      <c r="V5816" t="s">
        <v>10</v>
      </c>
      <c r="W5816" t="s">
        <v>13</v>
      </c>
      <c r="X5816" t="s">
        <v>10</v>
      </c>
      <c r="Y5816" t="s">
        <v>10</v>
      </c>
      <c r="Z5816" t="s">
        <v>10</v>
      </c>
      <c r="AA5816" t="s">
        <v>15</v>
      </c>
      <c r="AB5816" t="s">
        <v>13</v>
      </c>
      <c r="AC5816" t="s">
        <v>16</v>
      </c>
      <c r="AD5816">
        <v>71.400000000000006</v>
      </c>
      <c r="AE5816">
        <v>4487.3</v>
      </c>
      <c r="AF5816">
        <v>0</v>
      </c>
      <c r="AG5816">
        <v>0</v>
      </c>
      <c r="AH5816">
        <v>871.1</v>
      </c>
      <c r="AI5816">
        <v>5358.4</v>
      </c>
      <c r="AJ5816" t="s">
        <v>17</v>
      </c>
      <c r="AM5816" t="str">
        <f t="shared" si="270"/>
        <v>VIP</v>
      </c>
      <c r="AN5816" t="str">
        <f t="shared" si="271"/>
        <v>No</v>
      </c>
      <c r="AO5816" t="str" cm="1">
        <f t="array" ref="AO5816">_xlfn.IFS($C5816&lt;36,"Youth", $C5816&lt;66, "Middle_age", $C5816&gt;65, "Old")</f>
        <v>Middle_age</v>
      </c>
      <c r="AP5816" t="str">
        <f t="shared" si="272"/>
        <v>6 năm</v>
      </c>
    </row>
    <row r="5817" spans="1:42" x14ac:dyDescent="0.35">
      <c r="A5817" t="s">
        <v>6974</v>
      </c>
      <c r="B5817" t="s">
        <v>19</v>
      </c>
      <c r="C5817">
        <v>33</v>
      </c>
      <c r="D5817" t="s">
        <v>10</v>
      </c>
      <c r="E5817">
        <v>0</v>
      </c>
      <c r="F5817" t="s">
        <v>3763</v>
      </c>
      <c r="G5817">
        <v>90254</v>
      </c>
      <c r="H5817">
        <v>33.865319999999997</v>
      </c>
      <c r="I5817">
        <v>-118.39633600000001</v>
      </c>
      <c r="J5817">
        <v>4</v>
      </c>
      <c r="K5817" s="1">
        <v>6</v>
      </c>
      <c r="L5817" t="s">
        <v>12</v>
      </c>
      <c r="M5817" t="s">
        <v>10</v>
      </c>
      <c r="N5817">
        <v>21.23</v>
      </c>
      <c r="O5817" t="s">
        <v>10</v>
      </c>
      <c r="P5817" t="s">
        <v>10</v>
      </c>
      <c r="Q5817" t="s">
        <v>25</v>
      </c>
      <c r="R5817">
        <v>13</v>
      </c>
      <c r="S5817" t="s">
        <v>13</v>
      </c>
      <c r="T5817" t="s">
        <v>13</v>
      </c>
      <c r="U5817" t="s">
        <v>13</v>
      </c>
      <c r="V5817" t="s">
        <v>13</v>
      </c>
      <c r="W5817" t="s">
        <v>13</v>
      </c>
      <c r="X5817" t="s">
        <v>13</v>
      </c>
      <c r="Y5817" t="s">
        <v>13</v>
      </c>
      <c r="Z5817" t="s">
        <v>10</v>
      </c>
      <c r="AA5817" t="s">
        <v>21</v>
      </c>
      <c r="AB5817" t="s">
        <v>10</v>
      </c>
      <c r="AC5817" t="s">
        <v>26</v>
      </c>
      <c r="AD5817">
        <v>75.5</v>
      </c>
      <c r="AE5817">
        <v>438</v>
      </c>
      <c r="AF5817">
        <v>0</v>
      </c>
      <c r="AG5817">
        <v>0</v>
      </c>
      <c r="AH5817">
        <v>127.38</v>
      </c>
      <c r="AI5817">
        <v>565.38</v>
      </c>
      <c r="AJ5817" t="s">
        <v>27</v>
      </c>
      <c r="AK5817" t="s">
        <v>33</v>
      </c>
      <c r="AL5817" t="s">
        <v>34</v>
      </c>
      <c r="AM5817" t="str">
        <f t="shared" si="270"/>
        <v>Churned</v>
      </c>
      <c r="AN5817" t="str">
        <f t="shared" si="271"/>
        <v>No</v>
      </c>
      <c r="AO5817" t="str" cm="1">
        <f t="array" ref="AO5817">_xlfn.IFS($C5817&lt;36,"Youth", $C5817&lt;66, "Middle_age", $C5817&gt;65, "Old")</f>
        <v>Youth</v>
      </c>
      <c r="AP5817" t="str">
        <f t="shared" si="272"/>
        <v>1 năm</v>
      </c>
    </row>
    <row r="5818" spans="1:42" x14ac:dyDescent="0.35">
      <c r="A5818" t="s">
        <v>6975</v>
      </c>
      <c r="B5818" t="s">
        <v>9</v>
      </c>
      <c r="C5818">
        <v>52</v>
      </c>
      <c r="D5818" t="s">
        <v>10</v>
      </c>
      <c r="E5818">
        <v>0</v>
      </c>
      <c r="F5818" t="s">
        <v>643</v>
      </c>
      <c r="G5818">
        <v>95742</v>
      </c>
      <c r="H5818">
        <v>38.591133999999997</v>
      </c>
      <c r="I5818">
        <v>-121.161585</v>
      </c>
      <c r="J5818">
        <v>8</v>
      </c>
      <c r="K5818" s="1">
        <v>4</v>
      </c>
      <c r="L5818" t="s">
        <v>12</v>
      </c>
      <c r="M5818" t="s">
        <v>10</v>
      </c>
      <c r="N5818">
        <v>44.73</v>
      </c>
      <c r="O5818" t="s">
        <v>13</v>
      </c>
      <c r="P5818" t="s">
        <v>13</v>
      </c>
      <c r="AA5818" t="s">
        <v>15</v>
      </c>
      <c r="AB5818" t="s">
        <v>13</v>
      </c>
      <c r="AC5818" t="s">
        <v>26</v>
      </c>
      <c r="AD5818">
        <v>20.5</v>
      </c>
      <c r="AE5818">
        <v>79.05</v>
      </c>
      <c r="AF5818">
        <v>0</v>
      </c>
      <c r="AG5818">
        <v>0</v>
      </c>
      <c r="AH5818">
        <v>178.92</v>
      </c>
      <c r="AI5818">
        <v>257.97000000000003</v>
      </c>
      <c r="AJ5818" t="s">
        <v>17</v>
      </c>
      <c r="AM5818" t="str">
        <f t="shared" si="270"/>
        <v>Stayed</v>
      </c>
      <c r="AN5818" t="str">
        <f t="shared" si="271"/>
        <v>No</v>
      </c>
      <c r="AO5818" t="str" cm="1">
        <f t="array" ref="AO5818">_xlfn.IFS($C5818&lt;36,"Youth", $C5818&lt;66, "Middle_age", $C5818&gt;65, "Old")</f>
        <v>Middle_age</v>
      </c>
      <c r="AP5818" t="str">
        <f t="shared" si="272"/>
        <v>1 năm</v>
      </c>
    </row>
    <row r="5819" spans="1:42" x14ac:dyDescent="0.35">
      <c r="A5819" t="s">
        <v>6976</v>
      </c>
      <c r="B5819" t="s">
        <v>9</v>
      </c>
      <c r="C5819">
        <v>50</v>
      </c>
      <c r="D5819" t="s">
        <v>13</v>
      </c>
      <c r="E5819">
        <v>0</v>
      </c>
      <c r="F5819" t="s">
        <v>105</v>
      </c>
      <c r="G5819">
        <v>90005</v>
      </c>
      <c r="H5819">
        <v>34.059280999999999</v>
      </c>
      <c r="I5819">
        <v>-118.30741999999999</v>
      </c>
      <c r="J5819">
        <v>0</v>
      </c>
      <c r="K5819" s="1">
        <v>53</v>
      </c>
      <c r="L5819" t="s">
        <v>12</v>
      </c>
      <c r="M5819" t="s">
        <v>10</v>
      </c>
      <c r="N5819">
        <v>2.5099999999999998</v>
      </c>
      <c r="O5819" t="s">
        <v>10</v>
      </c>
      <c r="P5819" t="s">
        <v>10</v>
      </c>
      <c r="Q5819" t="s">
        <v>25</v>
      </c>
      <c r="R5819">
        <v>19</v>
      </c>
      <c r="S5819" t="s">
        <v>10</v>
      </c>
      <c r="T5819" t="s">
        <v>10</v>
      </c>
      <c r="U5819" t="s">
        <v>10</v>
      </c>
      <c r="V5819" t="s">
        <v>13</v>
      </c>
      <c r="W5819" t="s">
        <v>13</v>
      </c>
      <c r="X5819" t="s">
        <v>13</v>
      </c>
      <c r="Y5819" t="s">
        <v>13</v>
      </c>
      <c r="Z5819" t="s">
        <v>13</v>
      </c>
      <c r="AA5819" t="s">
        <v>21</v>
      </c>
      <c r="AB5819" t="s">
        <v>13</v>
      </c>
      <c r="AC5819" t="s">
        <v>26</v>
      </c>
      <c r="AD5819">
        <v>90.8</v>
      </c>
      <c r="AE5819">
        <v>4921.2</v>
      </c>
      <c r="AF5819">
        <v>0</v>
      </c>
      <c r="AG5819">
        <v>60</v>
      </c>
      <c r="AH5819">
        <v>133.03</v>
      </c>
      <c r="AI5819">
        <v>5114.2299999999996</v>
      </c>
      <c r="AJ5819" t="s">
        <v>17</v>
      </c>
      <c r="AM5819" t="str">
        <f t="shared" si="270"/>
        <v>VIP</v>
      </c>
      <c r="AN5819" t="str">
        <f t="shared" si="271"/>
        <v>No</v>
      </c>
      <c r="AO5819" t="str" cm="1">
        <f t="array" ref="AO5819">_xlfn.IFS($C5819&lt;36,"Youth", $C5819&lt;66, "Middle_age", $C5819&gt;65, "Old")</f>
        <v>Middle_age</v>
      </c>
      <c r="AP5819" t="str">
        <f t="shared" si="272"/>
        <v>5 năm</v>
      </c>
    </row>
    <row r="5820" spans="1:42" x14ac:dyDescent="0.35">
      <c r="A5820" t="s">
        <v>6977</v>
      </c>
      <c r="B5820" t="s">
        <v>9</v>
      </c>
      <c r="C5820">
        <v>80</v>
      </c>
      <c r="D5820" t="s">
        <v>13</v>
      </c>
      <c r="E5820">
        <v>0</v>
      </c>
      <c r="F5820" t="s">
        <v>3283</v>
      </c>
      <c r="G5820">
        <v>94560</v>
      </c>
      <c r="H5820">
        <v>37.504133000000003</v>
      </c>
      <c r="I5820">
        <v>-122.032347</v>
      </c>
      <c r="J5820">
        <v>0</v>
      </c>
      <c r="K5820" s="1">
        <v>32</v>
      </c>
      <c r="L5820" t="s">
        <v>99</v>
      </c>
      <c r="M5820" t="s">
        <v>10</v>
      </c>
      <c r="N5820">
        <v>31.57</v>
      </c>
      <c r="O5820" t="s">
        <v>13</v>
      </c>
      <c r="P5820" t="s">
        <v>10</v>
      </c>
      <c r="Q5820" t="s">
        <v>25</v>
      </c>
      <c r="R5820">
        <v>4</v>
      </c>
      <c r="S5820" t="s">
        <v>13</v>
      </c>
      <c r="T5820" t="s">
        <v>13</v>
      </c>
      <c r="U5820" t="s">
        <v>13</v>
      </c>
      <c r="V5820" t="s">
        <v>13</v>
      </c>
      <c r="W5820" t="s">
        <v>10</v>
      </c>
      <c r="X5820" t="s">
        <v>10</v>
      </c>
      <c r="Y5820" t="s">
        <v>13</v>
      </c>
      <c r="Z5820" t="s">
        <v>10</v>
      </c>
      <c r="AA5820" t="s">
        <v>43</v>
      </c>
      <c r="AB5820" t="s">
        <v>13</v>
      </c>
      <c r="AC5820" t="s">
        <v>26</v>
      </c>
      <c r="AD5820">
        <v>90.95</v>
      </c>
      <c r="AE5820">
        <v>2897.95</v>
      </c>
      <c r="AF5820">
        <v>25.55</v>
      </c>
      <c r="AG5820">
        <v>0</v>
      </c>
      <c r="AH5820">
        <v>1010.24</v>
      </c>
      <c r="AI5820">
        <v>3882.64</v>
      </c>
      <c r="AJ5820" t="s">
        <v>17</v>
      </c>
      <c r="AM5820" t="str">
        <f t="shared" si="270"/>
        <v>VIP</v>
      </c>
      <c r="AN5820" t="str">
        <f t="shared" si="271"/>
        <v>No</v>
      </c>
      <c r="AO5820" t="str" cm="1">
        <f t="array" ref="AO5820">_xlfn.IFS($C5820&lt;36,"Youth", $C5820&lt;66, "Middle_age", $C5820&gt;65, "Old")</f>
        <v>Old</v>
      </c>
      <c r="AP5820" t="str">
        <f t="shared" si="272"/>
        <v>3 năm</v>
      </c>
    </row>
    <row r="5821" spans="1:42" x14ac:dyDescent="0.35">
      <c r="A5821" t="s">
        <v>6978</v>
      </c>
      <c r="B5821" t="s">
        <v>19</v>
      </c>
      <c r="C5821">
        <v>50</v>
      </c>
      <c r="D5821" t="s">
        <v>13</v>
      </c>
      <c r="E5821">
        <v>0</v>
      </c>
      <c r="F5821" t="s">
        <v>3455</v>
      </c>
      <c r="G5821">
        <v>96009</v>
      </c>
      <c r="H5821">
        <v>41.083463999999999</v>
      </c>
      <c r="I5821">
        <v>-121.107929</v>
      </c>
      <c r="J5821">
        <v>0</v>
      </c>
      <c r="K5821" s="1">
        <v>41</v>
      </c>
      <c r="L5821" t="s">
        <v>12</v>
      </c>
      <c r="M5821" t="s">
        <v>13</v>
      </c>
      <c r="P5821" t="s">
        <v>10</v>
      </c>
      <c r="Q5821" t="s">
        <v>14</v>
      </c>
      <c r="R5821">
        <v>8</v>
      </c>
      <c r="S5821" t="s">
        <v>13</v>
      </c>
      <c r="T5821" t="s">
        <v>13</v>
      </c>
      <c r="U5821" t="s">
        <v>10</v>
      </c>
      <c r="V5821" t="s">
        <v>13</v>
      </c>
      <c r="W5821" t="s">
        <v>10</v>
      </c>
      <c r="X5821" t="s">
        <v>10</v>
      </c>
      <c r="Y5821" t="s">
        <v>10</v>
      </c>
      <c r="Z5821" t="s">
        <v>13</v>
      </c>
      <c r="AA5821" t="s">
        <v>15</v>
      </c>
      <c r="AB5821" t="s">
        <v>10</v>
      </c>
      <c r="AC5821" t="s">
        <v>26</v>
      </c>
      <c r="AD5821">
        <v>51.35</v>
      </c>
      <c r="AE5821">
        <v>2075.1</v>
      </c>
      <c r="AF5821">
        <v>0</v>
      </c>
      <c r="AG5821">
        <v>80</v>
      </c>
      <c r="AH5821">
        <v>0</v>
      </c>
      <c r="AI5821">
        <v>2155.1</v>
      </c>
      <c r="AJ5821" t="s">
        <v>17</v>
      </c>
      <c r="AM5821" t="str">
        <f t="shared" si="270"/>
        <v>Stayed</v>
      </c>
      <c r="AN5821" t="str">
        <f t="shared" si="271"/>
        <v>No</v>
      </c>
      <c r="AO5821" t="str" cm="1">
        <f t="array" ref="AO5821">_xlfn.IFS($C5821&lt;36,"Youth", $C5821&lt;66, "Middle_age", $C5821&gt;65, "Old")</f>
        <v>Middle_age</v>
      </c>
      <c r="AP5821" t="str">
        <f t="shared" si="272"/>
        <v>4 năm</v>
      </c>
    </row>
    <row r="5822" spans="1:42" x14ac:dyDescent="0.35">
      <c r="A5822" t="s">
        <v>6979</v>
      </c>
      <c r="B5822" t="s">
        <v>9</v>
      </c>
      <c r="C5822">
        <v>57</v>
      </c>
      <c r="D5822" t="s">
        <v>13</v>
      </c>
      <c r="E5822">
        <v>0</v>
      </c>
      <c r="F5822" t="s">
        <v>105</v>
      </c>
      <c r="G5822">
        <v>90018</v>
      </c>
      <c r="H5822">
        <v>34.028734999999998</v>
      </c>
      <c r="I5822">
        <v>-118.31723599999999</v>
      </c>
      <c r="J5822">
        <v>0</v>
      </c>
      <c r="K5822" s="1">
        <v>52</v>
      </c>
      <c r="L5822" t="s">
        <v>46</v>
      </c>
      <c r="M5822" t="s">
        <v>10</v>
      </c>
      <c r="N5822">
        <v>22.55</v>
      </c>
      <c r="O5822" t="s">
        <v>13</v>
      </c>
      <c r="P5822" t="s">
        <v>13</v>
      </c>
      <c r="AA5822" t="s">
        <v>15</v>
      </c>
      <c r="AB5822" t="s">
        <v>13</v>
      </c>
      <c r="AC5822" t="s">
        <v>153</v>
      </c>
      <c r="AD5822">
        <v>20.65</v>
      </c>
      <c r="AE5822">
        <v>1022.95</v>
      </c>
      <c r="AF5822">
        <v>0</v>
      </c>
      <c r="AG5822">
        <v>0</v>
      </c>
      <c r="AH5822">
        <v>1172.5999999999999</v>
      </c>
      <c r="AI5822">
        <v>2195.5500000000002</v>
      </c>
      <c r="AJ5822" t="s">
        <v>17</v>
      </c>
      <c r="AM5822" t="str">
        <f t="shared" si="270"/>
        <v>Stayed</v>
      </c>
      <c r="AN5822" t="str">
        <f t="shared" si="271"/>
        <v>No</v>
      </c>
      <c r="AO5822" t="str" cm="1">
        <f t="array" ref="AO5822">_xlfn.IFS($C5822&lt;36,"Youth", $C5822&lt;66, "Middle_age", $C5822&gt;65, "Old")</f>
        <v>Middle_age</v>
      </c>
      <c r="AP5822" t="str">
        <f t="shared" si="272"/>
        <v>5 năm</v>
      </c>
    </row>
    <row r="5823" spans="1:42" x14ac:dyDescent="0.35">
      <c r="A5823" t="s">
        <v>6980</v>
      </c>
      <c r="B5823" t="s">
        <v>9</v>
      </c>
      <c r="C5823">
        <v>38</v>
      </c>
      <c r="D5823" t="s">
        <v>10</v>
      </c>
      <c r="E5823">
        <v>3</v>
      </c>
      <c r="F5823" t="s">
        <v>257</v>
      </c>
      <c r="G5823">
        <v>92604</v>
      </c>
      <c r="H5823">
        <v>33.688546000000002</v>
      </c>
      <c r="I5823">
        <v>-117.78809099999999</v>
      </c>
      <c r="J5823">
        <v>1</v>
      </c>
      <c r="K5823" s="1">
        <v>24</v>
      </c>
      <c r="L5823" t="s">
        <v>99</v>
      </c>
      <c r="M5823" t="s">
        <v>10</v>
      </c>
      <c r="N5823">
        <v>4.47</v>
      </c>
      <c r="O5823" t="s">
        <v>13</v>
      </c>
      <c r="P5823" t="s">
        <v>13</v>
      </c>
      <c r="AA5823" t="s">
        <v>15</v>
      </c>
      <c r="AB5823" t="s">
        <v>13</v>
      </c>
      <c r="AC5823" t="s">
        <v>16</v>
      </c>
      <c r="AD5823">
        <v>19.899999999999999</v>
      </c>
      <c r="AE5823">
        <v>533.5</v>
      </c>
      <c r="AF5823">
        <v>0</v>
      </c>
      <c r="AG5823">
        <v>0</v>
      </c>
      <c r="AH5823">
        <v>107.28</v>
      </c>
      <c r="AI5823">
        <v>640.78</v>
      </c>
      <c r="AJ5823" t="s">
        <v>17</v>
      </c>
      <c r="AM5823" t="str">
        <f t="shared" si="270"/>
        <v>Stayed</v>
      </c>
      <c r="AN5823" t="str">
        <f t="shared" si="271"/>
        <v>Yes</v>
      </c>
      <c r="AO5823" t="str" cm="1">
        <f t="array" ref="AO5823">_xlfn.IFS($C5823&lt;36,"Youth", $C5823&lt;66, "Middle_age", $C5823&gt;65, "Old")</f>
        <v>Middle_age</v>
      </c>
      <c r="AP5823" t="str">
        <f t="shared" si="272"/>
        <v>2 năm</v>
      </c>
    </row>
    <row r="5824" spans="1:42" x14ac:dyDescent="0.35">
      <c r="A5824" t="s">
        <v>6981</v>
      </c>
      <c r="B5824" t="s">
        <v>9</v>
      </c>
      <c r="C5824">
        <v>62</v>
      </c>
      <c r="D5824" t="s">
        <v>10</v>
      </c>
      <c r="E5824">
        <v>0</v>
      </c>
      <c r="F5824" t="s">
        <v>3040</v>
      </c>
      <c r="G5824">
        <v>93240</v>
      </c>
      <c r="H5824">
        <v>35.607875</v>
      </c>
      <c r="I5824">
        <v>-118.466318</v>
      </c>
      <c r="J5824">
        <v>2</v>
      </c>
      <c r="K5824" s="1">
        <v>72</v>
      </c>
      <c r="L5824" t="s">
        <v>42</v>
      </c>
      <c r="M5824" t="s">
        <v>10</v>
      </c>
      <c r="N5824">
        <v>1.72</v>
      </c>
      <c r="O5824" t="s">
        <v>10</v>
      </c>
      <c r="P5824" t="s">
        <v>10</v>
      </c>
      <c r="Q5824" t="s">
        <v>14</v>
      </c>
      <c r="R5824">
        <v>7</v>
      </c>
      <c r="S5824" t="s">
        <v>10</v>
      </c>
      <c r="T5824" t="s">
        <v>10</v>
      </c>
      <c r="U5824" t="s">
        <v>10</v>
      </c>
      <c r="V5824" t="s">
        <v>10</v>
      </c>
      <c r="W5824" t="s">
        <v>10</v>
      </c>
      <c r="X5824" t="s">
        <v>10</v>
      </c>
      <c r="Y5824" t="s">
        <v>10</v>
      </c>
      <c r="Z5824" t="s">
        <v>10</v>
      </c>
      <c r="AA5824" t="s">
        <v>43</v>
      </c>
      <c r="AB5824" t="s">
        <v>10</v>
      </c>
      <c r="AC5824" t="s">
        <v>26</v>
      </c>
      <c r="AD5824">
        <v>93.25</v>
      </c>
      <c r="AE5824">
        <v>6688.95</v>
      </c>
      <c r="AF5824">
        <v>0</v>
      </c>
      <c r="AG5824">
        <v>0</v>
      </c>
      <c r="AH5824">
        <v>123.84</v>
      </c>
      <c r="AI5824">
        <v>6812.79</v>
      </c>
      <c r="AJ5824" t="s">
        <v>17</v>
      </c>
      <c r="AM5824" t="str">
        <f t="shared" si="270"/>
        <v>VIP</v>
      </c>
      <c r="AN5824" t="str">
        <f t="shared" si="271"/>
        <v>No</v>
      </c>
      <c r="AO5824" t="str" cm="1">
        <f t="array" ref="AO5824">_xlfn.IFS($C5824&lt;36,"Youth", $C5824&lt;66, "Middle_age", $C5824&gt;65, "Old")</f>
        <v>Middle_age</v>
      </c>
      <c r="AP5824" t="str">
        <f t="shared" si="272"/>
        <v>6 năm</v>
      </c>
    </row>
    <row r="5825" spans="1:42" x14ac:dyDescent="0.35">
      <c r="A5825" t="s">
        <v>6982</v>
      </c>
      <c r="B5825" t="s">
        <v>9</v>
      </c>
      <c r="C5825">
        <v>43</v>
      </c>
      <c r="D5825" t="s">
        <v>10</v>
      </c>
      <c r="E5825">
        <v>3</v>
      </c>
      <c r="F5825" t="s">
        <v>2832</v>
      </c>
      <c r="G5825">
        <v>94530</v>
      </c>
      <c r="H5825">
        <v>37.924838000000001</v>
      </c>
      <c r="I5825">
        <v>-122.289145</v>
      </c>
      <c r="J5825">
        <v>8</v>
      </c>
      <c r="K5825" s="1">
        <v>14</v>
      </c>
      <c r="L5825" t="s">
        <v>32</v>
      </c>
      <c r="M5825" t="s">
        <v>10</v>
      </c>
      <c r="N5825">
        <v>9.77</v>
      </c>
      <c r="O5825" t="s">
        <v>10</v>
      </c>
      <c r="P5825" t="s">
        <v>10</v>
      </c>
      <c r="Q5825" t="s">
        <v>49</v>
      </c>
      <c r="R5825">
        <v>21</v>
      </c>
      <c r="S5825" t="s">
        <v>13</v>
      </c>
      <c r="T5825" t="s">
        <v>10</v>
      </c>
      <c r="U5825" t="s">
        <v>13</v>
      </c>
      <c r="V5825" t="s">
        <v>10</v>
      </c>
      <c r="W5825" t="s">
        <v>10</v>
      </c>
      <c r="X5825" t="s">
        <v>10</v>
      </c>
      <c r="Y5825" t="s">
        <v>10</v>
      </c>
      <c r="Z5825" t="s">
        <v>10</v>
      </c>
      <c r="AA5825" t="s">
        <v>21</v>
      </c>
      <c r="AB5825" t="s">
        <v>13</v>
      </c>
      <c r="AC5825" t="s">
        <v>16</v>
      </c>
      <c r="AD5825">
        <v>80.45</v>
      </c>
      <c r="AE5825">
        <v>1137.05</v>
      </c>
      <c r="AF5825">
        <v>0</v>
      </c>
      <c r="AG5825">
        <v>0</v>
      </c>
      <c r="AH5825">
        <v>136.78</v>
      </c>
      <c r="AI5825">
        <v>1273.83</v>
      </c>
      <c r="AJ5825" t="s">
        <v>17</v>
      </c>
      <c r="AM5825" t="str">
        <f t="shared" si="270"/>
        <v>Stayed</v>
      </c>
      <c r="AN5825" t="str">
        <f t="shared" si="271"/>
        <v>Yes</v>
      </c>
      <c r="AO5825" t="str" cm="1">
        <f t="array" ref="AO5825">_xlfn.IFS($C5825&lt;36,"Youth", $C5825&lt;66, "Middle_age", $C5825&gt;65, "Old")</f>
        <v>Middle_age</v>
      </c>
      <c r="AP5825" t="str">
        <f t="shared" si="272"/>
        <v>2 năm</v>
      </c>
    </row>
    <row r="5826" spans="1:42" x14ac:dyDescent="0.35">
      <c r="A5826" t="s">
        <v>6983</v>
      </c>
      <c r="B5826" t="s">
        <v>19</v>
      </c>
      <c r="C5826">
        <v>53</v>
      </c>
      <c r="D5826" t="s">
        <v>13</v>
      </c>
      <c r="E5826">
        <v>0</v>
      </c>
      <c r="F5826" t="s">
        <v>129</v>
      </c>
      <c r="G5826">
        <v>91042</v>
      </c>
      <c r="H5826">
        <v>34.296574</v>
      </c>
      <c r="I5826">
        <v>-118.244839</v>
      </c>
      <c r="J5826">
        <v>0</v>
      </c>
      <c r="K5826" s="1">
        <v>67</v>
      </c>
      <c r="L5826" t="s">
        <v>12</v>
      </c>
      <c r="M5826" t="s">
        <v>10</v>
      </c>
      <c r="N5826">
        <v>22.66</v>
      </c>
      <c r="O5826" t="s">
        <v>10</v>
      </c>
      <c r="P5826" t="s">
        <v>10</v>
      </c>
      <c r="Q5826" t="s">
        <v>25</v>
      </c>
      <c r="R5826">
        <v>27</v>
      </c>
      <c r="S5826" t="s">
        <v>10</v>
      </c>
      <c r="T5826" t="s">
        <v>10</v>
      </c>
      <c r="U5826" t="s">
        <v>10</v>
      </c>
      <c r="V5826" t="s">
        <v>10</v>
      </c>
      <c r="W5826" t="s">
        <v>10</v>
      </c>
      <c r="X5826" t="s">
        <v>10</v>
      </c>
      <c r="Y5826" t="s">
        <v>10</v>
      </c>
      <c r="Z5826" t="s">
        <v>10</v>
      </c>
      <c r="AA5826" t="s">
        <v>15</v>
      </c>
      <c r="AB5826" t="s">
        <v>10</v>
      </c>
      <c r="AC5826" t="s">
        <v>26</v>
      </c>
      <c r="AD5826">
        <v>118.35</v>
      </c>
      <c r="AE5826">
        <v>7804.15</v>
      </c>
      <c r="AF5826">
        <v>0</v>
      </c>
      <c r="AG5826">
        <v>0</v>
      </c>
      <c r="AH5826">
        <v>1518.22</v>
      </c>
      <c r="AI5826">
        <v>9322.3700000000008</v>
      </c>
      <c r="AJ5826" t="s">
        <v>27</v>
      </c>
      <c r="AK5826" t="s">
        <v>28</v>
      </c>
      <c r="AL5826" t="s">
        <v>29</v>
      </c>
      <c r="AM5826" t="str">
        <f t="shared" si="270"/>
        <v>Churned</v>
      </c>
      <c r="AN5826" t="str">
        <f t="shared" si="271"/>
        <v>No</v>
      </c>
      <c r="AO5826" t="str" cm="1">
        <f t="array" ref="AO5826">_xlfn.IFS($C5826&lt;36,"Youth", $C5826&lt;66, "Middle_age", $C5826&gt;65, "Old")</f>
        <v>Middle_age</v>
      </c>
      <c r="AP5826" t="str">
        <f t="shared" si="272"/>
        <v>6 năm</v>
      </c>
    </row>
    <row r="5827" spans="1:42" x14ac:dyDescent="0.35">
      <c r="A5827" t="s">
        <v>6984</v>
      </c>
      <c r="B5827" t="s">
        <v>9</v>
      </c>
      <c r="C5827">
        <v>55</v>
      </c>
      <c r="D5827" t="s">
        <v>10</v>
      </c>
      <c r="E5827">
        <v>0</v>
      </c>
      <c r="F5827" t="s">
        <v>4660</v>
      </c>
      <c r="G5827">
        <v>94963</v>
      </c>
      <c r="H5827">
        <v>38.004739999999998</v>
      </c>
      <c r="I5827">
        <v>-122.66371700000001</v>
      </c>
      <c r="J5827">
        <v>7</v>
      </c>
      <c r="K5827" s="1">
        <v>21</v>
      </c>
      <c r="L5827" t="s">
        <v>12</v>
      </c>
      <c r="M5827" t="s">
        <v>10</v>
      </c>
      <c r="N5827">
        <v>11.27</v>
      </c>
      <c r="O5827" t="s">
        <v>13</v>
      </c>
      <c r="P5827" t="s">
        <v>10</v>
      </c>
      <c r="Q5827" t="s">
        <v>49</v>
      </c>
      <c r="R5827">
        <v>19</v>
      </c>
      <c r="S5827" t="s">
        <v>10</v>
      </c>
      <c r="T5827" t="s">
        <v>13</v>
      </c>
      <c r="U5827" t="s">
        <v>10</v>
      </c>
      <c r="V5827" t="s">
        <v>10</v>
      </c>
      <c r="W5827" t="s">
        <v>10</v>
      </c>
      <c r="X5827" t="s">
        <v>10</v>
      </c>
      <c r="Y5827" t="s">
        <v>10</v>
      </c>
      <c r="Z5827" t="s">
        <v>13</v>
      </c>
      <c r="AA5827" t="s">
        <v>15</v>
      </c>
      <c r="AB5827" t="s">
        <v>13</v>
      </c>
      <c r="AC5827" t="s">
        <v>16</v>
      </c>
      <c r="AD5827">
        <v>80.900000000000006</v>
      </c>
      <c r="AE5827">
        <v>1714.95</v>
      </c>
      <c r="AF5827">
        <v>0</v>
      </c>
      <c r="AG5827">
        <v>60</v>
      </c>
      <c r="AH5827">
        <v>236.67</v>
      </c>
      <c r="AI5827">
        <v>2011.62</v>
      </c>
      <c r="AJ5827" t="s">
        <v>17</v>
      </c>
      <c r="AM5827" t="str">
        <f t="shared" ref="AM5827:AM5890" si="273">IF($AJ5827="Churned",$AJ5827,IF($AI5827&gt;AVERAGE($AI:$AI),"VIP",$AJ5827))</f>
        <v>Stayed</v>
      </c>
      <c r="AN5827" t="str">
        <f t="shared" ref="AN5827:AN5890" si="274">IF($E5827&gt;0,"Yes","No")</f>
        <v>No</v>
      </c>
      <c r="AO5827" t="str" cm="1">
        <f t="array" ref="AO5827">_xlfn.IFS($C5827&lt;36,"Youth", $C5827&lt;66, "Middle_age", $C5827&gt;65, "Old")</f>
        <v>Middle_age</v>
      </c>
      <c r="AP5827" t="str">
        <f t="shared" ref="AP5827:AP5890" si="275">IF($K5827&lt;=12, "1 năm", IF($K5827&lt;=24, "2 năm", IF($K5827&lt;=36, "3 năm", IF($K5827&lt;=48, "4 năm", IF($K5827&lt;=60, "5 năm", IF($K5827&lt;=72, "6 năm"))))))</f>
        <v>2 năm</v>
      </c>
    </row>
    <row r="5828" spans="1:42" x14ac:dyDescent="0.35">
      <c r="A5828" t="s">
        <v>6985</v>
      </c>
      <c r="B5828" t="s">
        <v>19</v>
      </c>
      <c r="C5828">
        <v>47</v>
      </c>
      <c r="D5828" t="s">
        <v>10</v>
      </c>
      <c r="E5828">
        <v>0</v>
      </c>
      <c r="F5828" t="s">
        <v>678</v>
      </c>
      <c r="G5828">
        <v>91702</v>
      </c>
      <c r="H5828">
        <v>34.174492999999998</v>
      </c>
      <c r="I5828">
        <v>-117.87067999999999</v>
      </c>
      <c r="J5828">
        <v>6</v>
      </c>
      <c r="K5828" s="1">
        <v>71</v>
      </c>
      <c r="L5828" t="s">
        <v>12</v>
      </c>
      <c r="M5828" t="s">
        <v>10</v>
      </c>
      <c r="N5828">
        <v>35.090000000000003</v>
      </c>
      <c r="O5828" t="s">
        <v>10</v>
      </c>
      <c r="P5828" t="s">
        <v>10</v>
      </c>
      <c r="Q5828" t="s">
        <v>49</v>
      </c>
      <c r="R5828">
        <v>12</v>
      </c>
      <c r="S5828" t="s">
        <v>10</v>
      </c>
      <c r="T5828" t="s">
        <v>13</v>
      </c>
      <c r="U5828" t="s">
        <v>10</v>
      </c>
      <c r="V5828" t="s">
        <v>10</v>
      </c>
      <c r="W5828" t="s">
        <v>10</v>
      </c>
      <c r="X5828" t="s">
        <v>10</v>
      </c>
      <c r="Y5828" t="s">
        <v>10</v>
      </c>
      <c r="Z5828" t="s">
        <v>10</v>
      </c>
      <c r="AA5828" t="s">
        <v>43</v>
      </c>
      <c r="AB5828" t="s">
        <v>13</v>
      </c>
      <c r="AC5828" t="s">
        <v>26</v>
      </c>
      <c r="AD5828">
        <v>83.2</v>
      </c>
      <c r="AE5828">
        <v>6126.1</v>
      </c>
      <c r="AF5828">
        <v>0</v>
      </c>
      <c r="AG5828">
        <v>0</v>
      </c>
      <c r="AH5828">
        <v>2491.39</v>
      </c>
      <c r="AI5828">
        <v>8617.49</v>
      </c>
      <c r="AJ5828" t="s">
        <v>17</v>
      </c>
      <c r="AM5828" t="str">
        <f t="shared" si="273"/>
        <v>VIP</v>
      </c>
      <c r="AN5828" t="str">
        <f t="shared" si="274"/>
        <v>No</v>
      </c>
      <c r="AO5828" t="str" cm="1">
        <f t="array" ref="AO5828">_xlfn.IFS($C5828&lt;36,"Youth", $C5828&lt;66, "Middle_age", $C5828&gt;65, "Old")</f>
        <v>Middle_age</v>
      </c>
      <c r="AP5828" t="str">
        <f t="shared" si="275"/>
        <v>6 năm</v>
      </c>
    </row>
    <row r="5829" spans="1:42" x14ac:dyDescent="0.35">
      <c r="A5829" t="s">
        <v>6986</v>
      </c>
      <c r="B5829" t="s">
        <v>19</v>
      </c>
      <c r="C5829">
        <v>55</v>
      </c>
      <c r="D5829" t="s">
        <v>10</v>
      </c>
      <c r="E5829">
        <v>3</v>
      </c>
      <c r="F5829" t="s">
        <v>1427</v>
      </c>
      <c r="G5829">
        <v>91764</v>
      </c>
      <c r="H5829">
        <v>34.074086999999999</v>
      </c>
      <c r="I5829">
        <v>-117.60561800000001</v>
      </c>
      <c r="J5829">
        <v>1</v>
      </c>
      <c r="K5829" s="1">
        <v>25</v>
      </c>
      <c r="L5829" t="s">
        <v>12</v>
      </c>
      <c r="M5829" t="s">
        <v>10</v>
      </c>
      <c r="N5829">
        <v>25.87</v>
      </c>
      <c r="O5829" t="s">
        <v>10</v>
      </c>
      <c r="P5829" t="s">
        <v>10</v>
      </c>
      <c r="Q5829" t="s">
        <v>14</v>
      </c>
      <c r="R5829">
        <v>76</v>
      </c>
      <c r="S5829" t="s">
        <v>13</v>
      </c>
      <c r="T5829" t="s">
        <v>13</v>
      </c>
      <c r="U5829" t="s">
        <v>13</v>
      </c>
      <c r="V5829" t="s">
        <v>13</v>
      </c>
      <c r="W5829" t="s">
        <v>10</v>
      </c>
      <c r="X5829" t="s">
        <v>13</v>
      </c>
      <c r="Y5829" t="s">
        <v>13</v>
      </c>
      <c r="Z5829" t="s">
        <v>13</v>
      </c>
      <c r="AA5829" t="s">
        <v>21</v>
      </c>
      <c r="AB5829" t="s">
        <v>13</v>
      </c>
      <c r="AC5829" t="s">
        <v>26</v>
      </c>
      <c r="AD5829">
        <v>60.35</v>
      </c>
      <c r="AE5829">
        <v>1404.65</v>
      </c>
      <c r="AF5829">
        <v>0</v>
      </c>
      <c r="AG5829">
        <v>10</v>
      </c>
      <c r="AH5829">
        <v>646.75</v>
      </c>
      <c r="AI5829">
        <v>2061.4</v>
      </c>
      <c r="AJ5829" t="s">
        <v>17</v>
      </c>
      <c r="AM5829" t="str">
        <f t="shared" si="273"/>
        <v>Stayed</v>
      </c>
      <c r="AN5829" t="str">
        <f t="shared" si="274"/>
        <v>Yes</v>
      </c>
      <c r="AO5829" t="str" cm="1">
        <f t="array" ref="AO5829">_xlfn.IFS($C5829&lt;36,"Youth", $C5829&lt;66, "Middle_age", $C5829&gt;65, "Old")</f>
        <v>Middle_age</v>
      </c>
      <c r="AP5829" t="str">
        <f t="shared" si="275"/>
        <v>3 năm</v>
      </c>
    </row>
    <row r="5830" spans="1:42" x14ac:dyDescent="0.35">
      <c r="A5830" t="s">
        <v>6987</v>
      </c>
      <c r="B5830" t="s">
        <v>19</v>
      </c>
      <c r="C5830">
        <v>44</v>
      </c>
      <c r="D5830" t="s">
        <v>13</v>
      </c>
      <c r="E5830">
        <v>0</v>
      </c>
      <c r="F5830" t="s">
        <v>1725</v>
      </c>
      <c r="G5830">
        <v>91914</v>
      </c>
      <c r="H5830">
        <v>32.688505999999997</v>
      </c>
      <c r="I5830">
        <v>-116.938632</v>
      </c>
      <c r="J5830">
        <v>0</v>
      </c>
      <c r="K5830" s="1">
        <v>1</v>
      </c>
      <c r="L5830" t="s">
        <v>24</v>
      </c>
      <c r="M5830" t="s">
        <v>10</v>
      </c>
      <c r="N5830">
        <v>40.46</v>
      </c>
      <c r="O5830" t="s">
        <v>13</v>
      </c>
      <c r="P5830" t="s">
        <v>13</v>
      </c>
      <c r="AA5830" t="s">
        <v>21</v>
      </c>
      <c r="AB5830" t="s">
        <v>13</v>
      </c>
      <c r="AC5830" t="s">
        <v>16</v>
      </c>
      <c r="AD5830">
        <v>20.25</v>
      </c>
      <c r="AE5830">
        <v>20.25</v>
      </c>
      <c r="AF5830">
        <v>0</v>
      </c>
      <c r="AG5830">
        <v>0</v>
      </c>
      <c r="AH5830">
        <v>40.46</v>
      </c>
      <c r="AI5830">
        <v>60.71</v>
      </c>
      <c r="AJ5830" t="s">
        <v>68</v>
      </c>
      <c r="AM5830" t="str">
        <f t="shared" si="273"/>
        <v>Joined</v>
      </c>
      <c r="AN5830" t="str">
        <f t="shared" si="274"/>
        <v>No</v>
      </c>
      <c r="AO5830" t="str" cm="1">
        <f t="array" ref="AO5830">_xlfn.IFS($C5830&lt;36,"Youth", $C5830&lt;66, "Middle_age", $C5830&gt;65, "Old")</f>
        <v>Middle_age</v>
      </c>
      <c r="AP5830" t="str">
        <f t="shared" si="275"/>
        <v>1 năm</v>
      </c>
    </row>
    <row r="5831" spans="1:42" x14ac:dyDescent="0.35">
      <c r="A5831" t="s">
        <v>6988</v>
      </c>
      <c r="B5831" t="s">
        <v>9</v>
      </c>
      <c r="C5831">
        <v>38</v>
      </c>
      <c r="D5831" t="s">
        <v>13</v>
      </c>
      <c r="E5831">
        <v>0</v>
      </c>
      <c r="F5831" t="s">
        <v>934</v>
      </c>
      <c r="G5831">
        <v>93529</v>
      </c>
      <c r="H5831">
        <v>37.730269</v>
      </c>
      <c r="I5831">
        <v>-119.055813</v>
      </c>
      <c r="J5831">
        <v>0</v>
      </c>
      <c r="K5831" s="1">
        <v>23</v>
      </c>
      <c r="L5831" t="s">
        <v>12</v>
      </c>
      <c r="M5831" t="s">
        <v>10</v>
      </c>
      <c r="N5831">
        <v>16.260000000000002</v>
      </c>
      <c r="O5831" t="s">
        <v>13</v>
      </c>
      <c r="P5831" t="s">
        <v>13</v>
      </c>
      <c r="AA5831" t="s">
        <v>21</v>
      </c>
      <c r="AB5831" t="s">
        <v>10</v>
      </c>
      <c r="AC5831" t="s">
        <v>26</v>
      </c>
      <c r="AD5831">
        <v>20.3</v>
      </c>
      <c r="AE5831">
        <v>470.6</v>
      </c>
      <c r="AF5831">
        <v>0</v>
      </c>
      <c r="AG5831">
        <v>0</v>
      </c>
      <c r="AH5831">
        <v>373.98</v>
      </c>
      <c r="AI5831">
        <v>844.58</v>
      </c>
      <c r="AJ5831" t="s">
        <v>17</v>
      </c>
      <c r="AM5831" t="str">
        <f t="shared" si="273"/>
        <v>Stayed</v>
      </c>
      <c r="AN5831" t="str">
        <f t="shared" si="274"/>
        <v>No</v>
      </c>
      <c r="AO5831" t="str" cm="1">
        <f t="array" ref="AO5831">_xlfn.IFS($C5831&lt;36,"Youth", $C5831&lt;66, "Middle_age", $C5831&gt;65, "Old")</f>
        <v>Middle_age</v>
      </c>
      <c r="AP5831" t="str">
        <f t="shared" si="275"/>
        <v>2 năm</v>
      </c>
    </row>
    <row r="5832" spans="1:42" x14ac:dyDescent="0.35">
      <c r="A5832" t="s">
        <v>6989</v>
      </c>
      <c r="B5832" t="s">
        <v>19</v>
      </c>
      <c r="C5832">
        <v>78</v>
      </c>
      <c r="D5832" t="s">
        <v>10</v>
      </c>
      <c r="E5832">
        <v>0</v>
      </c>
      <c r="F5832" t="s">
        <v>490</v>
      </c>
      <c r="G5832">
        <v>92173</v>
      </c>
      <c r="H5832">
        <v>32.555827999999998</v>
      </c>
      <c r="I5832">
        <v>-117.04007300000001</v>
      </c>
      <c r="J5832">
        <v>1</v>
      </c>
      <c r="K5832" s="1">
        <v>72</v>
      </c>
      <c r="L5832" t="s">
        <v>42</v>
      </c>
      <c r="M5832" t="s">
        <v>13</v>
      </c>
      <c r="P5832" t="s">
        <v>10</v>
      </c>
      <c r="Q5832" t="s">
        <v>49</v>
      </c>
      <c r="R5832">
        <v>24</v>
      </c>
      <c r="S5832" t="s">
        <v>10</v>
      </c>
      <c r="T5832" t="s">
        <v>10</v>
      </c>
      <c r="U5832" t="s">
        <v>10</v>
      </c>
      <c r="V5832" t="s">
        <v>10</v>
      </c>
      <c r="W5832" t="s">
        <v>10</v>
      </c>
      <c r="X5832" t="s">
        <v>10</v>
      </c>
      <c r="Y5832" t="s">
        <v>13</v>
      </c>
      <c r="Z5832" t="s">
        <v>10</v>
      </c>
      <c r="AA5832" t="s">
        <v>43</v>
      </c>
      <c r="AB5832" t="s">
        <v>10</v>
      </c>
      <c r="AC5832" t="s">
        <v>26</v>
      </c>
      <c r="AD5832">
        <v>64.8</v>
      </c>
      <c r="AE5832">
        <v>4732.3500000000004</v>
      </c>
      <c r="AF5832">
        <v>0</v>
      </c>
      <c r="AG5832">
        <v>0</v>
      </c>
      <c r="AH5832">
        <v>0</v>
      </c>
      <c r="AI5832">
        <v>4732.3500000000004</v>
      </c>
      <c r="AJ5832" t="s">
        <v>17</v>
      </c>
      <c r="AM5832" t="str">
        <f t="shared" si="273"/>
        <v>VIP</v>
      </c>
      <c r="AN5832" t="str">
        <f t="shared" si="274"/>
        <v>No</v>
      </c>
      <c r="AO5832" t="str" cm="1">
        <f t="array" ref="AO5832">_xlfn.IFS($C5832&lt;36,"Youth", $C5832&lt;66, "Middle_age", $C5832&gt;65, "Old")</f>
        <v>Old</v>
      </c>
      <c r="AP5832" t="str">
        <f t="shared" si="275"/>
        <v>6 năm</v>
      </c>
    </row>
    <row r="5833" spans="1:42" x14ac:dyDescent="0.35">
      <c r="A5833" t="s">
        <v>6990</v>
      </c>
      <c r="B5833" t="s">
        <v>19</v>
      </c>
      <c r="C5833">
        <v>39</v>
      </c>
      <c r="D5833" t="s">
        <v>10</v>
      </c>
      <c r="E5833">
        <v>3</v>
      </c>
      <c r="F5833" t="s">
        <v>292</v>
      </c>
      <c r="G5833">
        <v>95834</v>
      </c>
      <c r="H5833">
        <v>38.646208999999999</v>
      </c>
      <c r="I5833">
        <v>-121.52446</v>
      </c>
      <c r="J5833">
        <v>8</v>
      </c>
      <c r="K5833" s="1">
        <v>12</v>
      </c>
      <c r="L5833" t="s">
        <v>32</v>
      </c>
      <c r="M5833" t="s">
        <v>10</v>
      </c>
      <c r="N5833">
        <v>9.58</v>
      </c>
      <c r="O5833" t="s">
        <v>13</v>
      </c>
      <c r="P5833" t="s">
        <v>10</v>
      </c>
      <c r="Q5833" t="s">
        <v>14</v>
      </c>
      <c r="R5833">
        <v>57</v>
      </c>
      <c r="S5833" t="s">
        <v>10</v>
      </c>
      <c r="T5833" t="s">
        <v>13</v>
      </c>
      <c r="U5833" t="s">
        <v>13</v>
      </c>
      <c r="V5833" t="s">
        <v>13</v>
      </c>
      <c r="W5833" t="s">
        <v>13</v>
      </c>
      <c r="X5833" t="s">
        <v>13</v>
      </c>
      <c r="Y5833" t="s">
        <v>13</v>
      </c>
      <c r="Z5833" t="s">
        <v>13</v>
      </c>
      <c r="AA5833" t="s">
        <v>21</v>
      </c>
      <c r="AB5833" t="s">
        <v>10</v>
      </c>
      <c r="AC5833" t="s">
        <v>26</v>
      </c>
      <c r="AD5833">
        <v>49.2</v>
      </c>
      <c r="AE5833">
        <v>571.15</v>
      </c>
      <c r="AF5833">
        <v>0</v>
      </c>
      <c r="AG5833">
        <v>80</v>
      </c>
      <c r="AH5833">
        <v>114.96</v>
      </c>
      <c r="AI5833">
        <v>766.11</v>
      </c>
      <c r="AJ5833" t="s">
        <v>17</v>
      </c>
      <c r="AM5833" t="str">
        <f t="shared" si="273"/>
        <v>Stayed</v>
      </c>
      <c r="AN5833" t="str">
        <f t="shared" si="274"/>
        <v>Yes</v>
      </c>
      <c r="AO5833" t="str" cm="1">
        <f t="array" ref="AO5833">_xlfn.IFS($C5833&lt;36,"Youth", $C5833&lt;66, "Middle_age", $C5833&gt;65, "Old")</f>
        <v>Middle_age</v>
      </c>
      <c r="AP5833" t="str">
        <f t="shared" si="275"/>
        <v>1 năm</v>
      </c>
    </row>
    <row r="5834" spans="1:42" x14ac:dyDescent="0.35">
      <c r="A5834" t="s">
        <v>6991</v>
      </c>
      <c r="B5834" t="s">
        <v>19</v>
      </c>
      <c r="C5834">
        <v>51</v>
      </c>
      <c r="D5834" t="s">
        <v>13</v>
      </c>
      <c r="E5834">
        <v>0</v>
      </c>
      <c r="F5834" t="s">
        <v>513</v>
      </c>
      <c r="G5834">
        <v>92506</v>
      </c>
      <c r="H5834">
        <v>33.930931000000001</v>
      </c>
      <c r="I5834">
        <v>-117.361788</v>
      </c>
      <c r="J5834">
        <v>0</v>
      </c>
      <c r="K5834" s="1">
        <v>22</v>
      </c>
      <c r="L5834" t="s">
        <v>32</v>
      </c>
      <c r="M5834" t="s">
        <v>13</v>
      </c>
      <c r="P5834" t="s">
        <v>10</v>
      </c>
      <c r="Q5834" t="s">
        <v>49</v>
      </c>
      <c r="R5834">
        <v>16</v>
      </c>
      <c r="S5834" t="s">
        <v>13</v>
      </c>
      <c r="T5834" t="s">
        <v>10</v>
      </c>
      <c r="U5834" t="s">
        <v>10</v>
      </c>
      <c r="V5834" t="s">
        <v>13</v>
      </c>
      <c r="W5834" t="s">
        <v>13</v>
      </c>
      <c r="X5834" t="s">
        <v>10</v>
      </c>
      <c r="Y5834" t="s">
        <v>10</v>
      </c>
      <c r="Z5834" t="s">
        <v>10</v>
      </c>
      <c r="AA5834" t="s">
        <v>15</v>
      </c>
      <c r="AB5834" t="s">
        <v>10</v>
      </c>
      <c r="AC5834" t="s">
        <v>26</v>
      </c>
      <c r="AD5834">
        <v>43.75</v>
      </c>
      <c r="AE5834">
        <v>903.6</v>
      </c>
      <c r="AF5834">
        <v>0</v>
      </c>
      <c r="AG5834">
        <v>0</v>
      </c>
      <c r="AH5834">
        <v>0</v>
      </c>
      <c r="AI5834">
        <v>903.6</v>
      </c>
      <c r="AJ5834" t="s">
        <v>27</v>
      </c>
      <c r="AK5834" t="s">
        <v>33</v>
      </c>
      <c r="AL5834" t="s">
        <v>37</v>
      </c>
      <c r="AM5834" t="str">
        <f t="shared" si="273"/>
        <v>Churned</v>
      </c>
      <c r="AN5834" t="str">
        <f t="shared" si="274"/>
        <v>No</v>
      </c>
      <c r="AO5834" t="str" cm="1">
        <f t="array" ref="AO5834">_xlfn.IFS($C5834&lt;36,"Youth", $C5834&lt;66, "Middle_age", $C5834&gt;65, "Old")</f>
        <v>Middle_age</v>
      </c>
      <c r="AP5834" t="str">
        <f t="shared" si="275"/>
        <v>2 năm</v>
      </c>
    </row>
    <row r="5835" spans="1:42" x14ac:dyDescent="0.35">
      <c r="A5835" t="s">
        <v>6992</v>
      </c>
      <c r="B5835" t="s">
        <v>19</v>
      </c>
      <c r="C5835">
        <v>22</v>
      </c>
      <c r="D5835" t="s">
        <v>10</v>
      </c>
      <c r="E5835">
        <v>0</v>
      </c>
      <c r="F5835" t="s">
        <v>2772</v>
      </c>
      <c r="G5835">
        <v>96037</v>
      </c>
      <c r="H5835">
        <v>41.528540999999997</v>
      </c>
      <c r="I5835">
        <v>-122.955018</v>
      </c>
      <c r="J5835">
        <v>2</v>
      </c>
      <c r="K5835" s="1">
        <v>70</v>
      </c>
      <c r="L5835" t="s">
        <v>12</v>
      </c>
      <c r="M5835" t="s">
        <v>10</v>
      </c>
      <c r="N5835">
        <v>4.8</v>
      </c>
      <c r="O5835" t="s">
        <v>10</v>
      </c>
      <c r="P5835" t="s">
        <v>10</v>
      </c>
      <c r="Q5835" t="s">
        <v>14</v>
      </c>
      <c r="R5835">
        <v>41</v>
      </c>
      <c r="S5835" t="s">
        <v>10</v>
      </c>
      <c r="T5835" t="s">
        <v>13</v>
      </c>
      <c r="U5835" t="s">
        <v>10</v>
      </c>
      <c r="V5835" t="s">
        <v>10</v>
      </c>
      <c r="W5835" t="s">
        <v>13</v>
      </c>
      <c r="X5835" t="s">
        <v>10</v>
      </c>
      <c r="Y5835" t="s">
        <v>10</v>
      </c>
      <c r="Z5835" t="s">
        <v>10</v>
      </c>
      <c r="AA5835" t="s">
        <v>43</v>
      </c>
      <c r="AB5835" t="s">
        <v>13</v>
      </c>
      <c r="AC5835" t="s">
        <v>16</v>
      </c>
      <c r="AD5835">
        <v>77.3</v>
      </c>
      <c r="AE5835">
        <v>5498.2</v>
      </c>
      <c r="AF5835">
        <v>26.87</v>
      </c>
      <c r="AG5835">
        <v>0</v>
      </c>
      <c r="AH5835">
        <v>336</v>
      </c>
      <c r="AI5835">
        <v>5807.33</v>
      </c>
      <c r="AJ5835" t="s">
        <v>17</v>
      </c>
      <c r="AM5835" t="str">
        <f t="shared" si="273"/>
        <v>VIP</v>
      </c>
      <c r="AN5835" t="str">
        <f t="shared" si="274"/>
        <v>No</v>
      </c>
      <c r="AO5835" t="str" cm="1">
        <f t="array" ref="AO5835">_xlfn.IFS($C5835&lt;36,"Youth", $C5835&lt;66, "Middle_age", $C5835&gt;65, "Old")</f>
        <v>Youth</v>
      </c>
      <c r="AP5835" t="str">
        <f t="shared" si="275"/>
        <v>6 năm</v>
      </c>
    </row>
    <row r="5836" spans="1:42" x14ac:dyDescent="0.35">
      <c r="A5836" t="s">
        <v>6993</v>
      </c>
      <c r="B5836" t="s">
        <v>19</v>
      </c>
      <c r="C5836">
        <v>47</v>
      </c>
      <c r="D5836" t="s">
        <v>10</v>
      </c>
      <c r="E5836">
        <v>3</v>
      </c>
      <c r="F5836" t="s">
        <v>3057</v>
      </c>
      <c r="G5836">
        <v>92886</v>
      </c>
      <c r="H5836">
        <v>33.897252999999999</v>
      </c>
      <c r="I5836">
        <v>-117.792202</v>
      </c>
      <c r="J5836">
        <v>1</v>
      </c>
      <c r="K5836" s="1">
        <v>72</v>
      </c>
      <c r="L5836" t="s">
        <v>12</v>
      </c>
      <c r="M5836" t="s">
        <v>10</v>
      </c>
      <c r="N5836">
        <v>21.89</v>
      </c>
      <c r="O5836" t="s">
        <v>10</v>
      </c>
      <c r="P5836" t="s">
        <v>10</v>
      </c>
      <c r="Q5836" t="s">
        <v>25</v>
      </c>
      <c r="R5836">
        <v>58</v>
      </c>
      <c r="S5836" t="s">
        <v>10</v>
      </c>
      <c r="T5836" t="s">
        <v>10</v>
      </c>
      <c r="U5836" t="s">
        <v>10</v>
      </c>
      <c r="V5836" t="s">
        <v>10</v>
      </c>
      <c r="W5836" t="s">
        <v>10</v>
      </c>
      <c r="X5836" t="s">
        <v>10</v>
      </c>
      <c r="Y5836" t="s">
        <v>10</v>
      </c>
      <c r="Z5836" t="s">
        <v>13</v>
      </c>
      <c r="AA5836" t="s">
        <v>43</v>
      </c>
      <c r="AB5836" t="s">
        <v>13</v>
      </c>
      <c r="AC5836" t="s">
        <v>26</v>
      </c>
      <c r="AD5836">
        <v>114.55</v>
      </c>
      <c r="AE5836">
        <v>8306.0499999999993</v>
      </c>
      <c r="AF5836">
        <v>21.6</v>
      </c>
      <c r="AG5836">
        <v>40</v>
      </c>
      <c r="AH5836">
        <v>1576.08</v>
      </c>
      <c r="AI5836">
        <v>9900.5300000000007</v>
      </c>
      <c r="AJ5836" t="s">
        <v>17</v>
      </c>
      <c r="AM5836" t="str">
        <f t="shared" si="273"/>
        <v>VIP</v>
      </c>
      <c r="AN5836" t="str">
        <f t="shared" si="274"/>
        <v>Yes</v>
      </c>
      <c r="AO5836" t="str" cm="1">
        <f t="array" ref="AO5836">_xlfn.IFS($C5836&lt;36,"Youth", $C5836&lt;66, "Middle_age", $C5836&gt;65, "Old")</f>
        <v>Middle_age</v>
      </c>
      <c r="AP5836" t="str">
        <f t="shared" si="275"/>
        <v>6 năm</v>
      </c>
    </row>
    <row r="5837" spans="1:42" x14ac:dyDescent="0.35">
      <c r="A5837" t="s">
        <v>6994</v>
      </c>
      <c r="B5837" t="s">
        <v>9</v>
      </c>
      <c r="C5837">
        <v>44</v>
      </c>
      <c r="D5837" t="s">
        <v>10</v>
      </c>
      <c r="E5837">
        <v>0</v>
      </c>
      <c r="F5837" t="s">
        <v>4457</v>
      </c>
      <c r="G5837">
        <v>94517</v>
      </c>
      <c r="H5837">
        <v>37.881841999999999</v>
      </c>
      <c r="I5837">
        <v>-121.848111</v>
      </c>
      <c r="J5837">
        <v>1</v>
      </c>
      <c r="K5837" s="1">
        <v>70</v>
      </c>
      <c r="L5837" t="s">
        <v>12</v>
      </c>
      <c r="M5837" t="s">
        <v>10</v>
      </c>
      <c r="N5837">
        <v>14.15</v>
      </c>
      <c r="O5837" t="s">
        <v>10</v>
      </c>
      <c r="P5837" t="s">
        <v>13</v>
      </c>
      <c r="AA5837" t="s">
        <v>43</v>
      </c>
      <c r="AB5837" t="s">
        <v>10</v>
      </c>
      <c r="AC5837" t="s">
        <v>26</v>
      </c>
      <c r="AD5837">
        <v>26</v>
      </c>
      <c r="AE5837">
        <v>2006.95</v>
      </c>
      <c r="AF5837">
        <v>0</v>
      </c>
      <c r="AG5837">
        <v>0</v>
      </c>
      <c r="AH5837">
        <v>990.5</v>
      </c>
      <c r="AI5837">
        <v>2997.45</v>
      </c>
      <c r="AJ5837" t="s">
        <v>17</v>
      </c>
      <c r="AM5837" t="str">
        <f t="shared" si="273"/>
        <v>Stayed</v>
      </c>
      <c r="AN5837" t="str">
        <f t="shared" si="274"/>
        <v>No</v>
      </c>
      <c r="AO5837" t="str" cm="1">
        <f t="array" ref="AO5837">_xlfn.IFS($C5837&lt;36,"Youth", $C5837&lt;66, "Middle_age", $C5837&gt;65, "Old")</f>
        <v>Middle_age</v>
      </c>
      <c r="AP5837" t="str">
        <f t="shared" si="275"/>
        <v>6 năm</v>
      </c>
    </row>
    <row r="5838" spans="1:42" x14ac:dyDescent="0.35">
      <c r="A5838" t="s">
        <v>6995</v>
      </c>
      <c r="B5838" t="s">
        <v>19</v>
      </c>
      <c r="C5838">
        <v>45</v>
      </c>
      <c r="D5838" t="s">
        <v>13</v>
      </c>
      <c r="E5838">
        <v>0</v>
      </c>
      <c r="F5838" t="s">
        <v>5453</v>
      </c>
      <c r="G5838">
        <v>92861</v>
      </c>
      <c r="H5838">
        <v>33.817473</v>
      </c>
      <c r="I5838">
        <v>-117.810462</v>
      </c>
      <c r="J5838">
        <v>0</v>
      </c>
      <c r="K5838" s="1">
        <v>16</v>
      </c>
      <c r="L5838" t="s">
        <v>12</v>
      </c>
      <c r="M5838" t="s">
        <v>13</v>
      </c>
      <c r="P5838" t="s">
        <v>10</v>
      </c>
      <c r="Q5838" t="s">
        <v>49</v>
      </c>
      <c r="R5838">
        <v>27</v>
      </c>
      <c r="S5838" t="s">
        <v>10</v>
      </c>
      <c r="T5838" t="s">
        <v>10</v>
      </c>
      <c r="U5838" t="s">
        <v>10</v>
      </c>
      <c r="V5838" t="s">
        <v>10</v>
      </c>
      <c r="W5838" t="s">
        <v>10</v>
      </c>
      <c r="X5838" t="s">
        <v>13</v>
      </c>
      <c r="Y5838" t="s">
        <v>13</v>
      </c>
      <c r="Z5838" t="s">
        <v>10</v>
      </c>
      <c r="AA5838" t="s">
        <v>43</v>
      </c>
      <c r="AB5838" t="s">
        <v>13</v>
      </c>
      <c r="AC5838" t="s">
        <v>16</v>
      </c>
      <c r="AD5838">
        <v>54.85</v>
      </c>
      <c r="AE5838">
        <v>916.15</v>
      </c>
      <c r="AF5838">
        <v>0</v>
      </c>
      <c r="AG5838">
        <v>0</v>
      </c>
      <c r="AH5838">
        <v>0</v>
      </c>
      <c r="AI5838">
        <v>916.15</v>
      </c>
      <c r="AJ5838" t="s">
        <v>17</v>
      </c>
      <c r="AM5838" t="str">
        <f t="shared" si="273"/>
        <v>Stayed</v>
      </c>
      <c r="AN5838" t="str">
        <f t="shared" si="274"/>
        <v>No</v>
      </c>
      <c r="AO5838" t="str" cm="1">
        <f t="array" ref="AO5838">_xlfn.IFS($C5838&lt;36,"Youth", $C5838&lt;66, "Middle_age", $C5838&gt;65, "Old")</f>
        <v>Middle_age</v>
      </c>
      <c r="AP5838" t="str">
        <f t="shared" si="275"/>
        <v>2 năm</v>
      </c>
    </row>
    <row r="5839" spans="1:42" x14ac:dyDescent="0.35">
      <c r="A5839" t="s">
        <v>6996</v>
      </c>
      <c r="B5839" t="s">
        <v>9</v>
      </c>
      <c r="C5839">
        <v>20</v>
      </c>
      <c r="D5839" t="s">
        <v>10</v>
      </c>
      <c r="E5839">
        <v>0</v>
      </c>
      <c r="F5839" t="s">
        <v>818</v>
      </c>
      <c r="G5839">
        <v>95002</v>
      </c>
      <c r="H5839">
        <v>37.449536999999999</v>
      </c>
      <c r="I5839">
        <v>-121.99481299999999</v>
      </c>
      <c r="J5839">
        <v>1</v>
      </c>
      <c r="K5839" s="1">
        <v>22</v>
      </c>
      <c r="L5839" t="s">
        <v>12</v>
      </c>
      <c r="M5839" t="s">
        <v>10</v>
      </c>
      <c r="N5839">
        <v>45.1</v>
      </c>
      <c r="O5839" t="s">
        <v>13</v>
      </c>
      <c r="P5839" t="s">
        <v>10</v>
      </c>
      <c r="Q5839" t="s">
        <v>25</v>
      </c>
      <c r="R5839">
        <v>41</v>
      </c>
      <c r="S5839" t="s">
        <v>13</v>
      </c>
      <c r="T5839" t="s">
        <v>13</v>
      </c>
      <c r="U5839" t="s">
        <v>13</v>
      </c>
      <c r="V5839" t="s">
        <v>13</v>
      </c>
      <c r="W5839" t="s">
        <v>10</v>
      </c>
      <c r="X5839" t="s">
        <v>13</v>
      </c>
      <c r="Y5839" t="s">
        <v>13</v>
      </c>
      <c r="Z5839" t="s">
        <v>13</v>
      </c>
      <c r="AA5839" t="s">
        <v>21</v>
      </c>
      <c r="AB5839" t="s">
        <v>10</v>
      </c>
      <c r="AC5839" t="s">
        <v>16</v>
      </c>
      <c r="AD5839">
        <v>80</v>
      </c>
      <c r="AE5839">
        <v>1706.45</v>
      </c>
      <c r="AF5839">
        <v>0</v>
      </c>
      <c r="AG5839">
        <v>50</v>
      </c>
      <c r="AH5839">
        <v>992.2</v>
      </c>
      <c r="AI5839">
        <v>2748.65</v>
      </c>
      <c r="AJ5839" t="s">
        <v>17</v>
      </c>
      <c r="AM5839" t="str">
        <f t="shared" si="273"/>
        <v>Stayed</v>
      </c>
      <c r="AN5839" t="str">
        <f t="shared" si="274"/>
        <v>No</v>
      </c>
      <c r="AO5839" t="str" cm="1">
        <f t="array" ref="AO5839">_xlfn.IFS($C5839&lt;36,"Youth", $C5839&lt;66, "Middle_age", $C5839&gt;65, "Old")</f>
        <v>Youth</v>
      </c>
      <c r="AP5839" t="str">
        <f t="shared" si="275"/>
        <v>2 năm</v>
      </c>
    </row>
    <row r="5840" spans="1:42" x14ac:dyDescent="0.35">
      <c r="A5840" t="s">
        <v>6997</v>
      </c>
      <c r="B5840" t="s">
        <v>19</v>
      </c>
      <c r="C5840">
        <v>33</v>
      </c>
      <c r="D5840" t="s">
        <v>10</v>
      </c>
      <c r="E5840">
        <v>1</v>
      </c>
      <c r="F5840" t="s">
        <v>4997</v>
      </c>
      <c r="G5840">
        <v>91320</v>
      </c>
      <c r="H5840">
        <v>34.172071000000003</v>
      </c>
      <c r="I5840">
        <v>-118.946262</v>
      </c>
      <c r="J5840">
        <v>1</v>
      </c>
      <c r="K5840" s="1">
        <v>5</v>
      </c>
      <c r="L5840" t="s">
        <v>12</v>
      </c>
      <c r="M5840" t="s">
        <v>10</v>
      </c>
      <c r="N5840">
        <v>15.01</v>
      </c>
      <c r="O5840" t="s">
        <v>13</v>
      </c>
      <c r="P5840" t="s">
        <v>10</v>
      </c>
      <c r="Q5840" t="s">
        <v>25</v>
      </c>
      <c r="R5840">
        <v>19</v>
      </c>
      <c r="S5840" t="s">
        <v>10</v>
      </c>
      <c r="T5840" t="s">
        <v>13</v>
      </c>
      <c r="U5840" t="s">
        <v>10</v>
      </c>
      <c r="V5840" t="s">
        <v>13</v>
      </c>
      <c r="W5840" t="s">
        <v>13</v>
      </c>
      <c r="X5840" t="s">
        <v>10</v>
      </c>
      <c r="Y5840" t="s">
        <v>10</v>
      </c>
      <c r="Z5840" t="s">
        <v>10</v>
      </c>
      <c r="AA5840" t="s">
        <v>21</v>
      </c>
      <c r="AB5840" t="s">
        <v>10</v>
      </c>
      <c r="AC5840" t="s">
        <v>16</v>
      </c>
      <c r="AD5840">
        <v>90.35</v>
      </c>
      <c r="AE5840">
        <v>434.5</v>
      </c>
      <c r="AF5840">
        <v>17.329999999999998</v>
      </c>
      <c r="AG5840">
        <v>0</v>
      </c>
      <c r="AH5840">
        <v>75.05</v>
      </c>
      <c r="AI5840">
        <v>492.22</v>
      </c>
      <c r="AJ5840" t="s">
        <v>17</v>
      </c>
      <c r="AM5840" t="str">
        <f t="shared" si="273"/>
        <v>Stayed</v>
      </c>
      <c r="AN5840" t="str">
        <f t="shared" si="274"/>
        <v>Yes</v>
      </c>
      <c r="AO5840" t="str" cm="1">
        <f t="array" ref="AO5840">_xlfn.IFS($C5840&lt;36,"Youth", $C5840&lt;66, "Middle_age", $C5840&gt;65, "Old")</f>
        <v>Youth</v>
      </c>
      <c r="AP5840" t="str">
        <f t="shared" si="275"/>
        <v>1 năm</v>
      </c>
    </row>
    <row r="5841" spans="1:42" x14ac:dyDescent="0.35">
      <c r="A5841" t="s">
        <v>6998</v>
      </c>
      <c r="B5841" t="s">
        <v>9</v>
      </c>
      <c r="C5841">
        <v>45</v>
      </c>
      <c r="D5841" t="s">
        <v>10</v>
      </c>
      <c r="E5841">
        <v>1</v>
      </c>
      <c r="F5841" t="s">
        <v>1434</v>
      </c>
      <c r="G5841">
        <v>91945</v>
      </c>
      <c r="H5841">
        <v>32.733564000000001</v>
      </c>
      <c r="I5841">
        <v>-117.03371300000001</v>
      </c>
      <c r="J5841">
        <v>5</v>
      </c>
      <c r="K5841" s="1">
        <v>69</v>
      </c>
      <c r="L5841" t="s">
        <v>42</v>
      </c>
      <c r="M5841" t="s">
        <v>10</v>
      </c>
      <c r="N5841">
        <v>46.45</v>
      </c>
      <c r="O5841" t="s">
        <v>10</v>
      </c>
      <c r="P5841" t="s">
        <v>10</v>
      </c>
      <c r="Q5841" t="s">
        <v>25</v>
      </c>
      <c r="R5841">
        <v>26</v>
      </c>
      <c r="S5841" t="s">
        <v>13</v>
      </c>
      <c r="T5841" t="s">
        <v>10</v>
      </c>
      <c r="U5841" t="s">
        <v>10</v>
      </c>
      <c r="V5841" t="s">
        <v>10</v>
      </c>
      <c r="W5841" t="s">
        <v>10</v>
      </c>
      <c r="X5841" t="s">
        <v>10</v>
      </c>
      <c r="Y5841" t="s">
        <v>10</v>
      </c>
      <c r="Z5841" t="s">
        <v>13</v>
      </c>
      <c r="AA5841" t="s">
        <v>15</v>
      </c>
      <c r="AB5841" t="s">
        <v>10</v>
      </c>
      <c r="AC5841" t="s">
        <v>26</v>
      </c>
      <c r="AD5841">
        <v>108.75</v>
      </c>
      <c r="AE5841">
        <v>7493.05</v>
      </c>
      <c r="AF5841">
        <v>0</v>
      </c>
      <c r="AG5841">
        <v>100</v>
      </c>
      <c r="AH5841">
        <v>3205.05</v>
      </c>
      <c r="AI5841">
        <v>10798.1</v>
      </c>
      <c r="AJ5841" t="s">
        <v>17</v>
      </c>
      <c r="AM5841" t="str">
        <f t="shared" si="273"/>
        <v>VIP</v>
      </c>
      <c r="AN5841" t="str">
        <f t="shared" si="274"/>
        <v>Yes</v>
      </c>
      <c r="AO5841" t="str" cm="1">
        <f t="array" ref="AO5841">_xlfn.IFS($C5841&lt;36,"Youth", $C5841&lt;66, "Middle_age", $C5841&gt;65, "Old")</f>
        <v>Middle_age</v>
      </c>
      <c r="AP5841" t="str">
        <f t="shared" si="275"/>
        <v>6 năm</v>
      </c>
    </row>
    <row r="5842" spans="1:42" x14ac:dyDescent="0.35">
      <c r="A5842" t="s">
        <v>6999</v>
      </c>
      <c r="B5842" t="s">
        <v>9</v>
      </c>
      <c r="C5842">
        <v>63</v>
      </c>
      <c r="D5842" t="s">
        <v>10</v>
      </c>
      <c r="E5842">
        <v>1</v>
      </c>
      <c r="F5842" t="s">
        <v>283</v>
      </c>
      <c r="G5842">
        <v>93035</v>
      </c>
      <c r="H5842">
        <v>34.184539999999998</v>
      </c>
      <c r="I5842">
        <v>-119.224666</v>
      </c>
      <c r="J5842">
        <v>3</v>
      </c>
      <c r="K5842" s="1">
        <v>42</v>
      </c>
      <c r="L5842" t="s">
        <v>46</v>
      </c>
      <c r="M5842" t="s">
        <v>10</v>
      </c>
      <c r="N5842">
        <v>3.14</v>
      </c>
      <c r="O5842" t="s">
        <v>13</v>
      </c>
      <c r="P5842" t="s">
        <v>13</v>
      </c>
      <c r="AA5842" t="s">
        <v>43</v>
      </c>
      <c r="AB5842" t="s">
        <v>13</v>
      </c>
      <c r="AC5842" t="s">
        <v>16</v>
      </c>
      <c r="AD5842">
        <v>20</v>
      </c>
      <c r="AE5842">
        <v>833.55</v>
      </c>
      <c r="AF5842">
        <v>0</v>
      </c>
      <c r="AG5842">
        <v>0</v>
      </c>
      <c r="AH5842">
        <v>131.88</v>
      </c>
      <c r="AI5842">
        <v>965.43</v>
      </c>
      <c r="AJ5842" t="s">
        <v>17</v>
      </c>
      <c r="AM5842" t="str">
        <f t="shared" si="273"/>
        <v>Stayed</v>
      </c>
      <c r="AN5842" t="str">
        <f t="shared" si="274"/>
        <v>Yes</v>
      </c>
      <c r="AO5842" t="str" cm="1">
        <f t="array" ref="AO5842">_xlfn.IFS($C5842&lt;36,"Youth", $C5842&lt;66, "Middle_age", $C5842&gt;65, "Old")</f>
        <v>Middle_age</v>
      </c>
      <c r="AP5842" t="str">
        <f t="shared" si="275"/>
        <v>4 năm</v>
      </c>
    </row>
    <row r="5843" spans="1:42" x14ac:dyDescent="0.35">
      <c r="A5843" t="s">
        <v>7000</v>
      </c>
      <c r="B5843" t="s">
        <v>9</v>
      </c>
      <c r="C5843">
        <v>42</v>
      </c>
      <c r="D5843" t="s">
        <v>10</v>
      </c>
      <c r="E5843">
        <v>3</v>
      </c>
      <c r="F5843" t="s">
        <v>361</v>
      </c>
      <c r="G5843">
        <v>94118</v>
      </c>
      <c r="H5843">
        <v>37.781303999999999</v>
      </c>
      <c r="I5843">
        <v>-122.461522</v>
      </c>
      <c r="J5843">
        <v>1</v>
      </c>
      <c r="K5843" s="1">
        <v>42</v>
      </c>
      <c r="L5843" t="s">
        <v>12</v>
      </c>
      <c r="M5843" t="s">
        <v>10</v>
      </c>
      <c r="N5843">
        <v>12.6</v>
      </c>
      <c r="O5843" t="s">
        <v>13</v>
      </c>
      <c r="P5843" t="s">
        <v>10</v>
      </c>
      <c r="Q5843" t="s">
        <v>25</v>
      </c>
      <c r="R5843">
        <v>26</v>
      </c>
      <c r="S5843" t="s">
        <v>13</v>
      </c>
      <c r="T5843" t="s">
        <v>13</v>
      </c>
      <c r="U5843" t="s">
        <v>10</v>
      </c>
      <c r="V5843" t="s">
        <v>10</v>
      </c>
      <c r="W5843" t="s">
        <v>10</v>
      </c>
      <c r="X5843" t="s">
        <v>10</v>
      </c>
      <c r="Y5843" t="s">
        <v>10</v>
      </c>
      <c r="Z5843" t="s">
        <v>10</v>
      </c>
      <c r="AA5843" t="s">
        <v>43</v>
      </c>
      <c r="AB5843" t="s">
        <v>10</v>
      </c>
      <c r="AC5843" t="s">
        <v>26</v>
      </c>
      <c r="AD5843">
        <v>100.4</v>
      </c>
      <c r="AE5843">
        <v>4303.6499999999996</v>
      </c>
      <c r="AF5843">
        <v>0</v>
      </c>
      <c r="AG5843">
        <v>0</v>
      </c>
      <c r="AH5843">
        <v>529.20000000000005</v>
      </c>
      <c r="AI5843">
        <v>4832.8500000000004</v>
      </c>
      <c r="AJ5843" t="s">
        <v>17</v>
      </c>
      <c r="AM5843" t="str">
        <f t="shared" si="273"/>
        <v>VIP</v>
      </c>
      <c r="AN5843" t="str">
        <f t="shared" si="274"/>
        <v>Yes</v>
      </c>
      <c r="AO5843" t="str" cm="1">
        <f t="array" ref="AO5843">_xlfn.IFS($C5843&lt;36,"Youth", $C5843&lt;66, "Middle_age", $C5843&gt;65, "Old")</f>
        <v>Middle_age</v>
      </c>
      <c r="AP5843" t="str">
        <f t="shared" si="275"/>
        <v>4 năm</v>
      </c>
    </row>
    <row r="5844" spans="1:42" x14ac:dyDescent="0.35">
      <c r="A5844" t="s">
        <v>7001</v>
      </c>
      <c r="B5844" t="s">
        <v>19</v>
      </c>
      <c r="C5844">
        <v>27</v>
      </c>
      <c r="D5844" t="s">
        <v>13</v>
      </c>
      <c r="E5844">
        <v>0</v>
      </c>
      <c r="F5844" t="s">
        <v>1196</v>
      </c>
      <c r="G5844">
        <v>91505</v>
      </c>
      <c r="H5844">
        <v>34.174214999999997</v>
      </c>
      <c r="I5844">
        <v>-118.345928</v>
      </c>
      <c r="J5844">
        <v>0</v>
      </c>
      <c r="K5844" s="1">
        <v>5</v>
      </c>
      <c r="L5844" t="s">
        <v>24</v>
      </c>
      <c r="M5844" t="s">
        <v>10</v>
      </c>
      <c r="N5844">
        <v>30.92</v>
      </c>
      <c r="O5844" t="s">
        <v>13</v>
      </c>
      <c r="P5844" t="s">
        <v>10</v>
      </c>
      <c r="Q5844" t="s">
        <v>14</v>
      </c>
      <c r="R5844">
        <v>41</v>
      </c>
      <c r="S5844" t="s">
        <v>10</v>
      </c>
      <c r="T5844" t="s">
        <v>13</v>
      </c>
      <c r="U5844" t="s">
        <v>13</v>
      </c>
      <c r="V5844" t="s">
        <v>10</v>
      </c>
      <c r="W5844" t="s">
        <v>13</v>
      </c>
      <c r="X5844" t="s">
        <v>13</v>
      </c>
      <c r="Y5844" t="s">
        <v>10</v>
      </c>
      <c r="Z5844" t="s">
        <v>10</v>
      </c>
      <c r="AA5844" t="s">
        <v>21</v>
      </c>
      <c r="AB5844" t="s">
        <v>10</v>
      </c>
      <c r="AC5844" t="s">
        <v>16</v>
      </c>
      <c r="AD5844">
        <v>55.75</v>
      </c>
      <c r="AE5844">
        <v>266.95</v>
      </c>
      <c r="AF5844">
        <v>0</v>
      </c>
      <c r="AG5844">
        <v>0</v>
      </c>
      <c r="AH5844">
        <v>154.6</v>
      </c>
      <c r="AI5844">
        <v>421.55</v>
      </c>
      <c r="AJ5844" t="s">
        <v>17</v>
      </c>
      <c r="AM5844" t="str">
        <f t="shared" si="273"/>
        <v>Stayed</v>
      </c>
      <c r="AN5844" t="str">
        <f t="shared" si="274"/>
        <v>No</v>
      </c>
      <c r="AO5844" t="str" cm="1">
        <f t="array" ref="AO5844">_xlfn.IFS($C5844&lt;36,"Youth", $C5844&lt;66, "Middle_age", $C5844&gt;65, "Old")</f>
        <v>Youth</v>
      </c>
      <c r="AP5844" t="str">
        <f t="shared" si="275"/>
        <v>1 năm</v>
      </c>
    </row>
    <row r="5845" spans="1:42" x14ac:dyDescent="0.35">
      <c r="A5845" t="s">
        <v>7002</v>
      </c>
      <c r="B5845" t="s">
        <v>9</v>
      </c>
      <c r="C5845">
        <v>21</v>
      </c>
      <c r="D5845" t="s">
        <v>10</v>
      </c>
      <c r="E5845">
        <v>0</v>
      </c>
      <c r="F5845" t="s">
        <v>1768</v>
      </c>
      <c r="G5845">
        <v>95634</v>
      </c>
      <c r="H5845">
        <v>38.938600000000001</v>
      </c>
      <c r="I5845">
        <v>-120.78551400000001</v>
      </c>
      <c r="J5845">
        <v>6</v>
      </c>
      <c r="K5845" s="1">
        <v>72</v>
      </c>
      <c r="L5845" t="s">
        <v>12</v>
      </c>
      <c r="M5845" t="s">
        <v>10</v>
      </c>
      <c r="N5845">
        <v>15.35</v>
      </c>
      <c r="O5845" t="s">
        <v>10</v>
      </c>
      <c r="P5845" t="s">
        <v>10</v>
      </c>
      <c r="Q5845" t="s">
        <v>49</v>
      </c>
      <c r="R5845">
        <v>41</v>
      </c>
      <c r="S5845" t="s">
        <v>10</v>
      </c>
      <c r="T5845" t="s">
        <v>10</v>
      </c>
      <c r="U5845" t="s">
        <v>13</v>
      </c>
      <c r="V5845" t="s">
        <v>10</v>
      </c>
      <c r="W5845" t="s">
        <v>10</v>
      </c>
      <c r="X5845" t="s">
        <v>10</v>
      </c>
      <c r="Y5845" t="s">
        <v>10</v>
      </c>
      <c r="Z5845" t="s">
        <v>10</v>
      </c>
      <c r="AA5845" t="s">
        <v>43</v>
      </c>
      <c r="AB5845" t="s">
        <v>10</v>
      </c>
      <c r="AC5845" t="s">
        <v>26</v>
      </c>
      <c r="AD5845">
        <v>86.4</v>
      </c>
      <c r="AE5845">
        <v>6058.95</v>
      </c>
      <c r="AF5845">
        <v>0</v>
      </c>
      <c r="AG5845">
        <v>0</v>
      </c>
      <c r="AH5845">
        <v>1105.2</v>
      </c>
      <c r="AI5845">
        <v>7164.15</v>
      </c>
      <c r="AJ5845" t="s">
        <v>17</v>
      </c>
      <c r="AM5845" t="str">
        <f t="shared" si="273"/>
        <v>VIP</v>
      </c>
      <c r="AN5845" t="str">
        <f t="shared" si="274"/>
        <v>No</v>
      </c>
      <c r="AO5845" t="str" cm="1">
        <f t="array" ref="AO5845">_xlfn.IFS($C5845&lt;36,"Youth", $C5845&lt;66, "Middle_age", $C5845&gt;65, "Old")</f>
        <v>Youth</v>
      </c>
      <c r="AP5845" t="str">
        <f t="shared" si="275"/>
        <v>6 năm</v>
      </c>
    </row>
    <row r="5846" spans="1:42" x14ac:dyDescent="0.35">
      <c r="A5846" t="s">
        <v>7003</v>
      </c>
      <c r="B5846" t="s">
        <v>19</v>
      </c>
      <c r="C5846">
        <v>52</v>
      </c>
      <c r="D5846" t="s">
        <v>13</v>
      </c>
      <c r="E5846">
        <v>3</v>
      </c>
      <c r="F5846" t="s">
        <v>53</v>
      </c>
      <c r="G5846">
        <v>92067</v>
      </c>
      <c r="H5846">
        <v>33.012751000000002</v>
      </c>
      <c r="I5846">
        <v>-117.20061699999999</v>
      </c>
      <c r="J5846">
        <v>0</v>
      </c>
      <c r="K5846" s="1">
        <v>39</v>
      </c>
      <c r="L5846" t="s">
        <v>12</v>
      </c>
      <c r="M5846" t="s">
        <v>10</v>
      </c>
      <c r="N5846">
        <v>49.95</v>
      </c>
      <c r="O5846" t="s">
        <v>10</v>
      </c>
      <c r="P5846" t="s">
        <v>13</v>
      </c>
      <c r="AA5846" t="s">
        <v>43</v>
      </c>
      <c r="AB5846" t="s">
        <v>13</v>
      </c>
      <c r="AC5846" t="s">
        <v>16</v>
      </c>
      <c r="AD5846">
        <v>25</v>
      </c>
      <c r="AE5846">
        <v>1004.35</v>
      </c>
      <c r="AF5846">
        <v>0</v>
      </c>
      <c r="AG5846">
        <v>0</v>
      </c>
      <c r="AH5846">
        <v>1948.05</v>
      </c>
      <c r="AI5846">
        <v>2952.4</v>
      </c>
      <c r="AJ5846" t="s">
        <v>17</v>
      </c>
      <c r="AM5846" t="str">
        <f t="shared" si="273"/>
        <v>Stayed</v>
      </c>
      <c r="AN5846" t="str">
        <f t="shared" si="274"/>
        <v>Yes</v>
      </c>
      <c r="AO5846" t="str" cm="1">
        <f t="array" ref="AO5846">_xlfn.IFS($C5846&lt;36,"Youth", $C5846&lt;66, "Middle_age", $C5846&gt;65, "Old")</f>
        <v>Middle_age</v>
      </c>
      <c r="AP5846" t="str">
        <f t="shared" si="275"/>
        <v>4 năm</v>
      </c>
    </row>
    <row r="5847" spans="1:42" x14ac:dyDescent="0.35">
      <c r="A5847" t="s">
        <v>7004</v>
      </c>
      <c r="B5847" t="s">
        <v>9</v>
      </c>
      <c r="C5847">
        <v>30</v>
      </c>
      <c r="D5847" t="s">
        <v>13</v>
      </c>
      <c r="E5847">
        <v>0</v>
      </c>
      <c r="F5847" t="s">
        <v>343</v>
      </c>
      <c r="G5847">
        <v>92571</v>
      </c>
      <c r="H5847">
        <v>33.828288999999998</v>
      </c>
      <c r="I5847">
        <v>-117.201666</v>
      </c>
      <c r="J5847">
        <v>0</v>
      </c>
      <c r="K5847" s="1">
        <v>21</v>
      </c>
      <c r="L5847" t="s">
        <v>12</v>
      </c>
      <c r="M5847" t="s">
        <v>10</v>
      </c>
      <c r="N5847">
        <v>7.41</v>
      </c>
      <c r="O5847" t="s">
        <v>13</v>
      </c>
      <c r="P5847" t="s">
        <v>10</v>
      </c>
      <c r="Q5847" t="s">
        <v>49</v>
      </c>
      <c r="R5847">
        <v>51</v>
      </c>
      <c r="S5847" t="s">
        <v>10</v>
      </c>
      <c r="T5847" t="s">
        <v>13</v>
      </c>
      <c r="U5847" t="s">
        <v>10</v>
      </c>
      <c r="V5847" t="s">
        <v>10</v>
      </c>
      <c r="W5847" t="s">
        <v>13</v>
      </c>
      <c r="X5847" t="s">
        <v>13</v>
      </c>
      <c r="Y5847" t="s">
        <v>13</v>
      </c>
      <c r="Z5847" t="s">
        <v>10</v>
      </c>
      <c r="AA5847" t="s">
        <v>15</v>
      </c>
      <c r="AB5847" t="s">
        <v>10</v>
      </c>
      <c r="AC5847" t="s">
        <v>26</v>
      </c>
      <c r="AD5847">
        <v>60.25</v>
      </c>
      <c r="AE5847">
        <v>1258.3499999999999</v>
      </c>
      <c r="AF5847">
        <v>0</v>
      </c>
      <c r="AG5847">
        <v>0</v>
      </c>
      <c r="AH5847">
        <v>155.61000000000001</v>
      </c>
      <c r="AI5847">
        <v>1413.96</v>
      </c>
      <c r="AJ5847" t="s">
        <v>17</v>
      </c>
      <c r="AM5847" t="str">
        <f t="shared" si="273"/>
        <v>Stayed</v>
      </c>
      <c r="AN5847" t="str">
        <f t="shared" si="274"/>
        <v>No</v>
      </c>
      <c r="AO5847" t="str" cm="1">
        <f t="array" ref="AO5847">_xlfn.IFS($C5847&lt;36,"Youth", $C5847&lt;66, "Middle_age", $C5847&gt;65, "Old")</f>
        <v>Youth</v>
      </c>
      <c r="AP5847" t="str">
        <f t="shared" si="275"/>
        <v>2 năm</v>
      </c>
    </row>
    <row r="5848" spans="1:42" x14ac:dyDescent="0.35">
      <c r="A5848" t="s">
        <v>7005</v>
      </c>
      <c r="B5848" t="s">
        <v>19</v>
      </c>
      <c r="C5848">
        <v>27</v>
      </c>
      <c r="D5848" t="s">
        <v>10</v>
      </c>
      <c r="E5848">
        <v>0</v>
      </c>
      <c r="F5848" t="s">
        <v>2761</v>
      </c>
      <c r="G5848">
        <v>95910</v>
      </c>
      <c r="H5848">
        <v>39.467827999999997</v>
      </c>
      <c r="I5848">
        <v>-120.841386</v>
      </c>
      <c r="J5848">
        <v>4</v>
      </c>
      <c r="K5848" s="1">
        <v>35</v>
      </c>
      <c r="L5848" t="s">
        <v>12</v>
      </c>
      <c r="M5848" t="s">
        <v>10</v>
      </c>
      <c r="N5848">
        <v>25.32</v>
      </c>
      <c r="O5848" t="s">
        <v>13</v>
      </c>
      <c r="P5848" t="s">
        <v>10</v>
      </c>
      <c r="Q5848" t="s">
        <v>49</v>
      </c>
      <c r="R5848">
        <v>30</v>
      </c>
      <c r="S5848" t="s">
        <v>10</v>
      </c>
      <c r="T5848" t="s">
        <v>10</v>
      </c>
      <c r="U5848" t="s">
        <v>10</v>
      </c>
      <c r="V5848" t="s">
        <v>13</v>
      </c>
      <c r="W5848" t="s">
        <v>13</v>
      </c>
      <c r="X5848" t="s">
        <v>13</v>
      </c>
      <c r="Y5848" t="s">
        <v>13</v>
      </c>
      <c r="Z5848" t="s">
        <v>10</v>
      </c>
      <c r="AA5848" t="s">
        <v>21</v>
      </c>
      <c r="AB5848" t="s">
        <v>13</v>
      </c>
      <c r="AC5848" t="s">
        <v>16</v>
      </c>
      <c r="AD5848">
        <v>61</v>
      </c>
      <c r="AE5848">
        <v>2130.4499999999998</v>
      </c>
      <c r="AF5848">
        <v>10.7</v>
      </c>
      <c r="AG5848">
        <v>0</v>
      </c>
      <c r="AH5848">
        <v>886.2</v>
      </c>
      <c r="AI5848">
        <v>3005.95</v>
      </c>
      <c r="AJ5848" t="s">
        <v>17</v>
      </c>
      <c r="AM5848" t="str">
        <f t="shared" si="273"/>
        <v>Stayed</v>
      </c>
      <c r="AN5848" t="str">
        <f t="shared" si="274"/>
        <v>No</v>
      </c>
      <c r="AO5848" t="str" cm="1">
        <f t="array" ref="AO5848">_xlfn.IFS($C5848&lt;36,"Youth", $C5848&lt;66, "Middle_age", $C5848&gt;65, "Old")</f>
        <v>Youth</v>
      </c>
      <c r="AP5848" t="str">
        <f t="shared" si="275"/>
        <v>3 năm</v>
      </c>
    </row>
    <row r="5849" spans="1:42" x14ac:dyDescent="0.35">
      <c r="A5849" t="s">
        <v>7006</v>
      </c>
      <c r="B5849" t="s">
        <v>19</v>
      </c>
      <c r="C5849">
        <v>60</v>
      </c>
      <c r="D5849" t="s">
        <v>10</v>
      </c>
      <c r="E5849">
        <v>0</v>
      </c>
      <c r="F5849" t="s">
        <v>4388</v>
      </c>
      <c r="G5849">
        <v>95322</v>
      </c>
      <c r="H5849">
        <v>37.147198000000003</v>
      </c>
      <c r="I5849">
        <v>-121.120161</v>
      </c>
      <c r="J5849">
        <v>0</v>
      </c>
      <c r="K5849" s="1">
        <v>35</v>
      </c>
      <c r="L5849" t="s">
        <v>99</v>
      </c>
      <c r="M5849" t="s">
        <v>10</v>
      </c>
      <c r="N5849">
        <v>5.0599999999999996</v>
      </c>
      <c r="O5849" t="s">
        <v>10</v>
      </c>
      <c r="P5849" t="s">
        <v>10</v>
      </c>
      <c r="Q5849" t="s">
        <v>14</v>
      </c>
      <c r="R5849">
        <v>20</v>
      </c>
      <c r="S5849" t="s">
        <v>10</v>
      </c>
      <c r="T5849" t="s">
        <v>10</v>
      </c>
      <c r="U5849" t="s">
        <v>10</v>
      </c>
      <c r="V5849" t="s">
        <v>10</v>
      </c>
      <c r="W5849" t="s">
        <v>13</v>
      </c>
      <c r="X5849" t="s">
        <v>13</v>
      </c>
      <c r="Y5849" t="s">
        <v>13</v>
      </c>
      <c r="Z5849" t="s">
        <v>10</v>
      </c>
      <c r="AA5849" t="s">
        <v>43</v>
      </c>
      <c r="AB5849" t="s">
        <v>10</v>
      </c>
      <c r="AC5849" t="s">
        <v>16</v>
      </c>
      <c r="AD5849">
        <v>69.150000000000006</v>
      </c>
      <c r="AE5849">
        <v>2490.15</v>
      </c>
      <c r="AF5849">
        <v>0</v>
      </c>
      <c r="AG5849">
        <v>0</v>
      </c>
      <c r="AH5849">
        <v>177.1</v>
      </c>
      <c r="AI5849">
        <v>2667.25</v>
      </c>
      <c r="AJ5849" t="s">
        <v>17</v>
      </c>
      <c r="AM5849" t="str">
        <f t="shared" si="273"/>
        <v>Stayed</v>
      </c>
      <c r="AN5849" t="str">
        <f t="shared" si="274"/>
        <v>No</v>
      </c>
      <c r="AO5849" t="str" cm="1">
        <f t="array" ref="AO5849">_xlfn.IFS($C5849&lt;36,"Youth", $C5849&lt;66, "Middle_age", $C5849&gt;65, "Old")</f>
        <v>Middle_age</v>
      </c>
      <c r="AP5849" t="str">
        <f t="shared" si="275"/>
        <v>3 năm</v>
      </c>
    </row>
    <row r="5850" spans="1:42" x14ac:dyDescent="0.35">
      <c r="A5850" t="s">
        <v>7007</v>
      </c>
      <c r="B5850" t="s">
        <v>19</v>
      </c>
      <c r="C5850">
        <v>78</v>
      </c>
      <c r="D5850" t="s">
        <v>13</v>
      </c>
      <c r="E5850">
        <v>0</v>
      </c>
      <c r="F5850" t="s">
        <v>3051</v>
      </c>
      <c r="G5850">
        <v>94010</v>
      </c>
      <c r="H5850">
        <v>37.570279999999997</v>
      </c>
      <c r="I5850">
        <v>-122.36577800000001</v>
      </c>
      <c r="J5850">
        <v>0</v>
      </c>
      <c r="K5850" s="1">
        <v>12</v>
      </c>
      <c r="L5850" t="s">
        <v>12</v>
      </c>
      <c r="M5850" t="s">
        <v>10</v>
      </c>
      <c r="N5850">
        <v>43.4</v>
      </c>
      <c r="O5850" t="s">
        <v>10</v>
      </c>
      <c r="P5850" t="s">
        <v>10</v>
      </c>
      <c r="Q5850" t="s">
        <v>25</v>
      </c>
      <c r="R5850">
        <v>24</v>
      </c>
      <c r="S5850" t="s">
        <v>13</v>
      </c>
      <c r="T5850" t="s">
        <v>13</v>
      </c>
      <c r="U5850" t="s">
        <v>13</v>
      </c>
      <c r="V5850" t="s">
        <v>13</v>
      </c>
      <c r="W5850" t="s">
        <v>13</v>
      </c>
      <c r="X5850" t="s">
        <v>13</v>
      </c>
      <c r="Y5850" t="s">
        <v>13</v>
      </c>
      <c r="Z5850" t="s">
        <v>10</v>
      </c>
      <c r="AA5850" t="s">
        <v>43</v>
      </c>
      <c r="AB5850" t="s">
        <v>10</v>
      </c>
      <c r="AC5850" t="s">
        <v>16</v>
      </c>
      <c r="AD5850">
        <v>73.3</v>
      </c>
      <c r="AE5850">
        <v>828.05</v>
      </c>
      <c r="AF5850">
        <v>0</v>
      </c>
      <c r="AG5850">
        <v>0</v>
      </c>
      <c r="AH5850">
        <v>520.79999999999995</v>
      </c>
      <c r="AI5850">
        <v>1348.85</v>
      </c>
      <c r="AJ5850" t="s">
        <v>17</v>
      </c>
      <c r="AM5850" t="str">
        <f t="shared" si="273"/>
        <v>Stayed</v>
      </c>
      <c r="AN5850" t="str">
        <f t="shared" si="274"/>
        <v>No</v>
      </c>
      <c r="AO5850" t="str" cm="1">
        <f t="array" ref="AO5850">_xlfn.IFS($C5850&lt;36,"Youth", $C5850&lt;66, "Middle_age", $C5850&gt;65, "Old")</f>
        <v>Old</v>
      </c>
      <c r="AP5850" t="str">
        <f t="shared" si="275"/>
        <v>1 năm</v>
      </c>
    </row>
    <row r="5851" spans="1:42" x14ac:dyDescent="0.35">
      <c r="A5851" t="s">
        <v>7008</v>
      </c>
      <c r="B5851" t="s">
        <v>9</v>
      </c>
      <c r="C5851">
        <v>35</v>
      </c>
      <c r="D5851" t="s">
        <v>13</v>
      </c>
      <c r="E5851">
        <v>0</v>
      </c>
      <c r="F5851" t="s">
        <v>4806</v>
      </c>
      <c r="G5851">
        <v>93518</v>
      </c>
      <c r="H5851">
        <v>35.358953</v>
      </c>
      <c r="I5851">
        <v>-118.527064</v>
      </c>
      <c r="J5851">
        <v>0</v>
      </c>
      <c r="K5851" s="1">
        <v>27</v>
      </c>
      <c r="L5851" t="s">
        <v>12</v>
      </c>
      <c r="M5851" t="s">
        <v>10</v>
      </c>
      <c r="N5851">
        <v>25.21</v>
      </c>
      <c r="O5851" t="s">
        <v>13</v>
      </c>
      <c r="P5851" t="s">
        <v>10</v>
      </c>
      <c r="Q5851" t="s">
        <v>49</v>
      </c>
      <c r="R5851">
        <v>9</v>
      </c>
      <c r="S5851" t="s">
        <v>10</v>
      </c>
      <c r="T5851" t="s">
        <v>10</v>
      </c>
      <c r="U5851" t="s">
        <v>13</v>
      </c>
      <c r="V5851" t="s">
        <v>13</v>
      </c>
      <c r="W5851" t="s">
        <v>13</v>
      </c>
      <c r="X5851" t="s">
        <v>13</v>
      </c>
      <c r="Y5851" t="s">
        <v>13</v>
      </c>
      <c r="Z5851" t="s">
        <v>10</v>
      </c>
      <c r="AA5851" t="s">
        <v>21</v>
      </c>
      <c r="AB5851" t="s">
        <v>10</v>
      </c>
      <c r="AC5851" t="s">
        <v>16</v>
      </c>
      <c r="AD5851">
        <v>56.7</v>
      </c>
      <c r="AE5851">
        <v>1652.95</v>
      </c>
      <c r="AF5851">
        <v>0</v>
      </c>
      <c r="AG5851">
        <v>0</v>
      </c>
      <c r="AH5851">
        <v>680.67</v>
      </c>
      <c r="AI5851">
        <v>2333.62</v>
      </c>
      <c r="AJ5851" t="s">
        <v>17</v>
      </c>
      <c r="AM5851" t="str">
        <f t="shared" si="273"/>
        <v>Stayed</v>
      </c>
      <c r="AN5851" t="str">
        <f t="shared" si="274"/>
        <v>No</v>
      </c>
      <c r="AO5851" t="str" cm="1">
        <f t="array" ref="AO5851">_xlfn.IFS($C5851&lt;36,"Youth", $C5851&lt;66, "Middle_age", $C5851&gt;65, "Old")</f>
        <v>Youth</v>
      </c>
      <c r="AP5851" t="str">
        <f t="shared" si="275"/>
        <v>3 năm</v>
      </c>
    </row>
    <row r="5852" spans="1:42" x14ac:dyDescent="0.35">
      <c r="A5852" t="s">
        <v>7009</v>
      </c>
      <c r="B5852" t="s">
        <v>19</v>
      </c>
      <c r="C5852">
        <v>22</v>
      </c>
      <c r="D5852" t="s">
        <v>10</v>
      </c>
      <c r="E5852">
        <v>2</v>
      </c>
      <c r="F5852" t="s">
        <v>292</v>
      </c>
      <c r="G5852">
        <v>95825</v>
      </c>
      <c r="H5852">
        <v>38.590035</v>
      </c>
      <c r="I5852">
        <v>-121.41245499999999</v>
      </c>
      <c r="J5852">
        <v>3</v>
      </c>
      <c r="K5852" s="1">
        <v>72</v>
      </c>
      <c r="L5852" t="s">
        <v>42</v>
      </c>
      <c r="M5852" t="s">
        <v>10</v>
      </c>
      <c r="N5852">
        <v>19.04</v>
      </c>
      <c r="O5852" t="s">
        <v>10</v>
      </c>
      <c r="P5852" t="s">
        <v>13</v>
      </c>
      <c r="AA5852" t="s">
        <v>43</v>
      </c>
      <c r="AB5852" t="s">
        <v>13</v>
      </c>
      <c r="AC5852" t="s">
        <v>26</v>
      </c>
      <c r="AD5852">
        <v>25</v>
      </c>
      <c r="AE5852">
        <v>1738.9</v>
      </c>
      <c r="AF5852">
        <v>0</v>
      </c>
      <c r="AG5852">
        <v>0</v>
      </c>
      <c r="AH5852">
        <v>1370.88</v>
      </c>
      <c r="AI5852">
        <v>3109.78</v>
      </c>
      <c r="AJ5852" t="s">
        <v>17</v>
      </c>
      <c r="AM5852" t="str">
        <f t="shared" si="273"/>
        <v>VIP</v>
      </c>
      <c r="AN5852" t="str">
        <f t="shared" si="274"/>
        <v>Yes</v>
      </c>
      <c r="AO5852" t="str" cm="1">
        <f t="array" ref="AO5852">_xlfn.IFS($C5852&lt;36,"Youth", $C5852&lt;66, "Middle_age", $C5852&gt;65, "Old")</f>
        <v>Youth</v>
      </c>
      <c r="AP5852" t="str">
        <f t="shared" si="275"/>
        <v>6 năm</v>
      </c>
    </row>
    <row r="5853" spans="1:42" x14ac:dyDescent="0.35">
      <c r="A5853" t="s">
        <v>7010</v>
      </c>
      <c r="B5853" t="s">
        <v>9</v>
      </c>
      <c r="C5853">
        <v>55</v>
      </c>
      <c r="D5853" t="s">
        <v>10</v>
      </c>
      <c r="E5853">
        <v>0</v>
      </c>
      <c r="F5853" t="s">
        <v>292</v>
      </c>
      <c r="G5853">
        <v>95827</v>
      </c>
      <c r="H5853">
        <v>38.549185000000001</v>
      </c>
      <c r="I5853">
        <v>-121.32838599999999</v>
      </c>
      <c r="J5853">
        <v>7</v>
      </c>
      <c r="K5853" s="1">
        <v>58</v>
      </c>
      <c r="L5853" t="s">
        <v>12</v>
      </c>
      <c r="M5853" t="s">
        <v>13</v>
      </c>
      <c r="P5853" t="s">
        <v>10</v>
      </c>
      <c r="Q5853" t="s">
        <v>49</v>
      </c>
      <c r="R5853">
        <v>29</v>
      </c>
      <c r="S5853" t="s">
        <v>10</v>
      </c>
      <c r="T5853" t="s">
        <v>10</v>
      </c>
      <c r="U5853" t="s">
        <v>13</v>
      </c>
      <c r="V5853" t="s">
        <v>13</v>
      </c>
      <c r="W5853" t="s">
        <v>10</v>
      </c>
      <c r="X5853" t="s">
        <v>13</v>
      </c>
      <c r="Y5853" t="s">
        <v>13</v>
      </c>
      <c r="Z5853" t="s">
        <v>10</v>
      </c>
      <c r="AA5853" t="s">
        <v>15</v>
      </c>
      <c r="AB5853" t="s">
        <v>10</v>
      </c>
      <c r="AC5853" t="s">
        <v>26</v>
      </c>
      <c r="AD5853">
        <v>45.35</v>
      </c>
      <c r="AE5853">
        <v>2540.1</v>
      </c>
      <c r="AF5853">
        <v>4.08</v>
      </c>
      <c r="AG5853">
        <v>0</v>
      </c>
      <c r="AH5853">
        <v>0</v>
      </c>
      <c r="AI5853">
        <v>2536.02</v>
      </c>
      <c r="AJ5853" t="s">
        <v>17</v>
      </c>
      <c r="AM5853" t="str">
        <f t="shared" si="273"/>
        <v>Stayed</v>
      </c>
      <c r="AN5853" t="str">
        <f t="shared" si="274"/>
        <v>No</v>
      </c>
      <c r="AO5853" t="str" cm="1">
        <f t="array" ref="AO5853">_xlfn.IFS($C5853&lt;36,"Youth", $C5853&lt;66, "Middle_age", $C5853&gt;65, "Old")</f>
        <v>Middle_age</v>
      </c>
      <c r="AP5853" t="str">
        <f t="shared" si="275"/>
        <v>5 năm</v>
      </c>
    </row>
    <row r="5854" spans="1:42" x14ac:dyDescent="0.35">
      <c r="A5854" t="s">
        <v>7011</v>
      </c>
      <c r="B5854" t="s">
        <v>19</v>
      </c>
      <c r="C5854">
        <v>75</v>
      </c>
      <c r="D5854" t="s">
        <v>13</v>
      </c>
      <c r="E5854">
        <v>0</v>
      </c>
      <c r="F5854" t="s">
        <v>2895</v>
      </c>
      <c r="G5854">
        <v>94970</v>
      </c>
      <c r="H5854">
        <v>37.921137000000002</v>
      </c>
      <c r="I5854">
        <v>-122.657562</v>
      </c>
      <c r="J5854">
        <v>0</v>
      </c>
      <c r="K5854" s="1">
        <v>10</v>
      </c>
      <c r="L5854" t="s">
        <v>32</v>
      </c>
      <c r="M5854" t="s">
        <v>10</v>
      </c>
      <c r="N5854">
        <v>7.51</v>
      </c>
      <c r="O5854" t="s">
        <v>13</v>
      </c>
      <c r="P5854" t="s">
        <v>10</v>
      </c>
      <c r="Q5854" t="s">
        <v>25</v>
      </c>
      <c r="R5854">
        <v>18</v>
      </c>
      <c r="S5854" t="s">
        <v>13</v>
      </c>
      <c r="T5854" t="s">
        <v>13</v>
      </c>
      <c r="U5854" t="s">
        <v>13</v>
      </c>
      <c r="V5854" t="s">
        <v>13</v>
      </c>
      <c r="W5854" t="s">
        <v>13</v>
      </c>
      <c r="X5854" t="s">
        <v>10</v>
      </c>
      <c r="Y5854" t="s">
        <v>13</v>
      </c>
      <c r="Z5854" t="s">
        <v>10</v>
      </c>
      <c r="AA5854" t="s">
        <v>21</v>
      </c>
      <c r="AB5854" t="s">
        <v>10</v>
      </c>
      <c r="AC5854" t="s">
        <v>26</v>
      </c>
      <c r="AD5854">
        <v>79.25</v>
      </c>
      <c r="AE5854">
        <v>793.55</v>
      </c>
      <c r="AF5854">
        <v>0</v>
      </c>
      <c r="AG5854">
        <v>0</v>
      </c>
      <c r="AH5854">
        <v>75.099999999999994</v>
      </c>
      <c r="AI5854">
        <v>868.65</v>
      </c>
      <c r="AJ5854" t="s">
        <v>27</v>
      </c>
      <c r="AK5854" t="s">
        <v>28</v>
      </c>
      <c r="AL5854" t="s">
        <v>29</v>
      </c>
      <c r="AM5854" t="str">
        <f t="shared" si="273"/>
        <v>Churned</v>
      </c>
      <c r="AN5854" t="str">
        <f t="shared" si="274"/>
        <v>No</v>
      </c>
      <c r="AO5854" t="str" cm="1">
        <f t="array" ref="AO5854">_xlfn.IFS($C5854&lt;36,"Youth", $C5854&lt;66, "Middle_age", $C5854&gt;65, "Old")</f>
        <v>Old</v>
      </c>
      <c r="AP5854" t="str">
        <f t="shared" si="275"/>
        <v>1 năm</v>
      </c>
    </row>
    <row r="5855" spans="1:42" x14ac:dyDescent="0.35">
      <c r="A5855" t="s">
        <v>7012</v>
      </c>
      <c r="B5855" t="s">
        <v>19</v>
      </c>
      <c r="C5855">
        <v>30</v>
      </c>
      <c r="D5855" t="s">
        <v>10</v>
      </c>
      <c r="E5855">
        <v>0</v>
      </c>
      <c r="F5855" t="s">
        <v>395</v>
      </c>
      <c r="G5855">
        <v>90249</v>
      </c>
      <c r="H5855">
        <v>33.901389999999999</v>
      </c>
      <c r="I5855">
        <v>-118.315697</v>
      </c>
      <c r="J5855">
        <v>5</v>
      </c>
      <c r="K5855" s="1">
        <v>64</v>
      </c>
      <c r="L5855" t="s">
        <v>46</v>
      </c>
      <c r="M5855" t="s">
        <v>10</v>
      </c>
      <c r="N5855">
        <v>13.8</v>
      </c>
      <c r="O5855" t="s">
        <v>10</v>
      </c>
      <c r="P5855" t="s">
        <v>10</v>
      </c>
      <c r="Q5855" t="s">
        <v>25</v>
      </c>
      <c r="R5855">
        <v>48</v>
      </c>
      <c r="S5855" t="s">
        <v>10</v>
      </c>
      <c r="T5855" t="s">
        <v>10</v>
      </c>
      <c r="U5855" t="s">
        <v>10</v>
      </c>
      <c r="V5855" t="s">
        <v>13</v>
      </c>
      <c r="W5855" t="s">
        <v>13</v>
      </c>
      <c r="X5855" t="s">
        <v>13</v>
      </c>
      <c r="Y5855" t="s">
        <v>13</v>
      </c>
      <c r="Z5855" t="s">
        <v>10</v>
      </c>
      <c r="AA5855" t="s">
        <v>15</v>
      </c>
      <c r="AB5855" t="s">
        <v>13</v>
      </c>
      <c r="AC5855" t="s">
        <v>26</v>
      </c>
      <c r="AD5855">
        <v>89.45</v>
      </c>
      <c r="AE5855">
        <v>5692.65</v>
      </c>
      <c r="AF5855">
        <v>0</v>
      </c>
      <c r="AG5855">
        <v>0</v>
      </c>
      <c r="AH5855">
        <v>883.2</v>
      </c>
      <c r="AI5855">
        <v>6575.85</v>
      </c>
      <c r="AJ5855" t="s">
        <v>17</v>
      </c>
      <c r="AM5855" t="str">
        <f t="shared" si="273"/>
        <v>VIP</v>
      </c>
      <c r="AN5855" t="str">
        <f t="shared" si="274"/>
        <v>No</v>
      </c>
      <c r="AO5855" t="str" cm="1">
        <f t="array" ref="AO5855">_xlfn.IFS($C5855&lt;36,"Youth", $C5855&lt;66, "Middle_age", $C5855&gt;65, "Old")</f>
        <v>Youth</v>
      </c>
      <c r="AP5855" t="str">
        <f t="shared" si="275"/>
        <v>6 năm</v>
      </c>
    </row>
    <row r="5856" spans="1:42" x14ac:dyDescent="0.35">
      <c r="A5856" t="s">
        <v>7013</v>
      </c>
      <c r="B5856" t="s">
        <v>9</v>
      </c>
      <c r="C5856">
        <v>60</v>
      </c>
      <c r="D5856" t="s">
        <v>10</v>
      </c>
      <c r="E5856">
        <v>1</v>
      </c>
      <c r="F5856" t="s">
        <v>1725</v>
      </c>
      <c r="G5856">
        <v>91911</v>
      </c>
      <c r="H5856">
        <v>32.607964000000003</v>
      </c>
      <c r="I5856">
        <v>-117.059459</v>
      </c>
      <c r="J5856">
        <v>8</v>
      </c>
      <c r="K5856" s="1">
        <v>71</v>
      </c>
      <c r="L5856" t="s">
        <v>12</v>
      </c>
      <c r="M5856" t="s">
        <v>10</v>
      </c>
      <c r="N5856">
        <v>11.13</v>
      </c>
      <c r="O5856" t="s">
        <v>13</v>
      </c>
      <c r="P5856" t="s">
        <v>13</v>
      </c>
      <c r="AA5856" t="s">
        <v>43</v>
      </c>
      <c r="AB5856" t="s">
        <v>13</v>
      </c>
      <c r="AC5856" t="s">
        <v>26</v>
      </c>
      <c r="AD5856">
        <v>20.5</v>
      </c>
      <c r="AE5856">
        <v>1500.95</v>
      </c>
      <c r="AF5856">
        <v>0</v>
      </c>
      <c r="AG5856">
        <v>0</v>
      </c>
      <c r="AH5856">
        <v>790.23</v>
      </c>
      <c r="AI5856">
        <v>2291.1799999999998</v>
      </c>
      <c r="AJ5856" t="s">
        <v>17</v>
      </c>
      <c r="AM5856" t="str">
        <f t="shared" si="273"/>
        <v>Stayed</v>
      </c>
      <c r="AN5856" t="str">
        <f t="shared" si="274"/>
        <v>Yes</v>
      </c>
      <c r="AO5856" t="str" cm="1">
        <f t="array" ref="AO5856">_xlfn.IFS($C5856&lt;36,"Youth", $C5856&lt;66, "Middle_age", $C5856&gt;65, "Old")</f>
        <v>Middle_age</v>
      </c>
      <c r="AP5856" t="str">
        <f t="shared" si="275"/>
        <v>6 năm</v>
      </c>
    </row>
    <row r="5857" spans="1:42" x14ac:dyDescent="0.35">
      <c r="A5857" t="s">
        <v>7014</v>
      </c>
      <c r="B5857" t="s">
        <v>9</v>
      </c>
      <c r="C5857">
        <v>44</v>
      </c>
      <c r="D5857" t="s">
        <v>13</v>
      </c>
      <c r="E5857">
        <v>0</v>
      </c>
      <c r="F5857" t="s">
        <v>413</v>
      </c>
      <c r="G5857">
        <v>91786</v>
      </c>
      <c r="H5857">
        <v>34.105493000000003</v>
      </c>
      <c r="I5857">
        <v>-117.660934</v>
      </c>
      <c r="J5857">
        <v>0</v>
      </c>
      <c r="K5857" s="1">
        <v>10</v>
      </c>
      <c r="L5857" t="s">
        <v>32</v>
      </c>
      <c r="M5857" t="s">
        <v>10</v>
      </c>
      <c r="N5857">
        <v>45.56</v>
      </c>
      <c r="O5857" t="s">
        <v>13</v>
      </c>
      <c r="P5857" t="s">
        <v>10</v>
      </c>
      <c r="Q5857" t="s">
        <v>49</v>
      </c>
      <c r="R5857">
        <v>17</v>
      </c>
      <c r="S5857" t="s">
        <v>13</v>
      </c>
      <c r="T5857" t="s">
        <v>10</v>
      </c>
      <c r="U5857" t="s">
        <v>13</v>
      </c>
      <c r="V5857" t="s">
        <v>13</v>
      </c>
      <c r="W5857" t="s">
        <v>13</v>
      </c>
      <c r="X5857" t="s">
        <v>13</v>
      </c>
      <c r="Y5857" t="s">
        <v>13</v>
      </c>
      <c r="Z5857" t="s">
        <v>10</v>
      </c>
      <c r="AA5857" t="s">
        <v>21</v>
      </c>
      <c r="AB5857" t="s">
        <v>13</v>
      </c>
      <c r="AC5857" t="s">
        <v>26</v>
      </c>
      <c r="AD5857">
        <v>51.2</v>
      </c>
      <c r="AE5857">
        <v>498.25</v>
      </c>
      <c r="AF5857">
        <v>0</v>
      </c>
      <c r="AG5857">
        <v>0</v>
      </c>
      <c r="AH5857">
        <v>455.6</v>
      </c>
      <c r="AI5857">
        <v>953.85</v>
      </c>
      <c r="AJ5857" t="s">
        <v>17</v>
      </c>
      <c r="AM5857" t="str">
        <f t="shared" si="273"/>
        <v>Stayed</v>
      </c>
      <c r="AN5857" t="str">
        <f t="shared" si="274"/>
        <v>No</v>
      </c>
      <c r="AO5857" t="str" cm="1">
        <f t="array" ref="AO5857">_xlfn.IFS($C5857&lt;36,"Youth", $C5857&lt;66, "Middle_age", $C5857&gt;65, "Old")</f>
        <v>Middle_age</v>
      </c>
      <c r="AP5857" t="str">
        <f t="shared" si="275"/>
        <v>1 năm</v>
      </c>
    </row>
    <row r="5858" spans="1:42" x14ac:dyDescent="0.35">
      <c r="A5858" t="s">
        <v>7015</v>
      </c>
      <c r="B5858" t="s">
        <v>9</v>
      </c>
      <c r="C5858">
        <v>36</v>
      </c>
      <c r="D5858" t="s">
        <v>13</v>
      </c>
      <c r="E5858">
        <v>0</v>
      </c>
      <c r="F5858" t="s">
        <v>777</v>
      </c>
      <c r="G5858">
        <v>91105</v>
      </c>
      <c r="H5858">
        <v>34.13946</v>
      </c>
      <c r="I5858">
        <v>-118.16664900000001</v>
      </c>
      <c r="J5858">
        <v>0</v>
      </c>
      <c r="K5858" s="1">
        <v>4</v>
      </c>
      <c r="L5858" t="s">
        <v>24</v>
      </c>
      <c r="M5858" t="s">
        <v>10</v>
      </c>
      <c r="N5858">
        <v>39.9</v>
      </c>
      <c r="O5858" t="s">
        <v>13</v>
      </c>
      <c r="P5858" t="s">
        <v>10</v>
      </c>
      <c r="Q5858" t="s">
        <v>14</v>
      </c>
      <c r="R5858">
        <v>20</v>
      </c>
      <c r="S5858" t="s">
        <v>13</v>
      </c>
      <c r="T5858" t="s">
        <v>13</v>
      </c>
      <c r="U5858" t="s">
        <v>13</v>
      </c>
      <c r="V5858" t="s">
        <v>13</v>
      </c>
      <c r="W5858" t="s">
        <v>13</v>
      </c>
      <c r="X5858" t="s">
        <v>13</v>
      </c>
      <c r="Y5858" t="s">
        <v>13</v>
      </c>
      <c r="Z5858" t="s">
        <v>10</v>
      </c>
      <c r="AA5858" t="s">
        <v>21</v>
      </c>
      <c r="AB5858" t="s">
        <v>10</v>
      </c>
      <c r="AC5858" t="s">
        <v>16</v>
      </c>
      <c r="AD5858">
        <v>45.3</v>
      </c>
      <c r="AE5858">
        <v>196.95</v>
      </c>
      <c r="AF5858">
        <v>0</v>
      </c>
      <c r="AG5858">
        <v>0</v>
      </c>
      <c r="AH5858">
        <v>159.6</v>
      </c>
      <c r="AI5858">
        <v>356.55</v>
      </c>
      <c r="AJ5858" t="s">
        <v>27</v>
      </c>
      <c r="AK5858" t="s">
        <v>79</v>
      </c>
      <c r="AL5858" t="s">
        <v>80</v>
      </c>
      <c r="AM5858" t="str">
        <f t="shared" si="273"/>
        <v>Churned</v>
      </c>
      <c r="AN5858" t="str">
        <f t="shared" si="274"/>
        <v>No</v>
      </c>
      <c r="AO5858" t="str" cm="1">
        <f t="array" ref="AO5858">_xlfn.IFS($C5858&lt;36,"Youth", $C5858&lt;66, "Middle_age", $C5858&gt;65, "Old")</f>
        <v>Middle_age</v>
      </c>
      <c r="AP5858" t="str">
        <f t="shared" si="275"/>
        <v>1 năm</v>
      </c>
    </row>
    <row r="5859" spans="1:42" x14ac:dyDescent="0.35">
      <c r="A5859" t="s">
        <v>7016</v>
      </c>
      <c r="B5859" t="s">
        <v>19</v>
      </c>
      <c r="C5859">
        <v>44</v>
      </c>
      <c r="D5859" t="s">
        <v>13</v>
      </c>
      <c r="E5859">
        <v>0</v>
      </c>
      <c r="F5859" t="s">
        <v>571</v>
      </c>
      <c r="G5859">
        <v>93501</v>
      </c>
      <c r="H5859">
        <v>35.097323000000003</v>
      </c>
      <c r="I5859">
        <v>-118.171288</v>
      </c>
      <c r="J5859">
        <v>0</v>
      </c>
      <c r="K5859" s="1">
        <v>71</v>
      </c>
      <c r="L5859" t="s">
        <v>42</v>
      </c>
      <c r="M5859" t="s">
        <v>10</v>
      </c>
      <c r="N5859">
        <v>41.34</v>
      </c>
      <c r="O5859" t="s">
        <v>10</v>
      </c>
      <c r="P5859" t="s">
        <v>10</v>
      </c>
      <c r="Q5859" t="s">
        <v>25</v>
      </c>
      <c r="R5859">
        <v>10</v>
      </c>
      <c r="S5859" t="s">
        <v>13</v>
      </c>
      <c r="T5859" t="s">
        <v>10</v>
      </c>
      <c r="U5859" t="s">
        <v>13</v>
      </c>
      <c r="V5859" t="s">
        <v>13</v>
      </c>
      <c r="W5859" t="s">
        <v>13</v>
      </c>
      <c r="X5859" t="s">
        <v>13</v>
      </c>
      <c r="Y5859" t="s">
        <v>13</v>
      </c>
      <c r="Z5859" t="s">
        <v>10</v>
      </c>
      <c r="AA5859" t="s">
        <v>15</v>
      </c>
      <c r="AB5859" t="s">
        <v>10</v>
      </c>
      <c r="AC5859" t="s">
        <v>16</v>
      </c>
      <c r="AD5859">
        <v>79.05</v>
      </c>
      <c r="AE5859">
        <v>5552.5</v>
      </c>
      <c r="AF5859">
        <v>0</v>
      </c>
      <c r="AG5859">
        <v>0</v>
      </c>
      <c r="AH5859">
        <v>2935.14</v>
      </c>
      <c r="AI5859">
        <v>8487.64</v>
      </c>
      <c r="AJ5859" t="s">
        <v>17</v>
      </c>
      <c r="AM5859" t="str">
        <f t="shared" si="273"/>
        <v>VIP</v>
      </c>
      <c r="AN5859" t="str">
        <f t="shared" si="274"/>
        <v>No</v>
      </c>
      <c r="AO5859" t="str" cm="1">
        <f t="array" ref="AO5859">_xlfn.IFS($C5859&lt;36,"Youth", $C5859&lt;66, "Middle_age", $C5859&gt;65, "Old")</f>
        <v>Middle_age</v>
      </c>
      <c r="AP5859" t="str">
        <f t="shared" si="275"/>
        <v>6 năm</v>
      </c>
    </row>
    <row r="5860" spans="1:42" x14ac:dyDescent="0.35">
      <c r="A5860" t="s">
        <v>7017</v>
      </c>
      <c r="B5860" t="s">
        <v>9</v>
      </c>
      <c r="C5860">
        <v>58</v>
      </c>
      <c r="D5860" t="s">
        <v>10</v>
      </c>
      <c r="E5860">
        <v>2</v>
      </c>
      <c r="F5860" t="s">
        <v>1305</v>
      </c>
      <c r="G5860">
        <v>92259</v>
      </c>
      <c r="H5860">
        <v>32.698963999999997</v>
      </c>
      <c r="I5860">
        <v>-115.886656</v>
      </c>
      <c r="J5860">
        <v>9</v>
      </c>
      <c r="K5860" s="1">
        <v>66</v>
      </c>
      <c r="L5860" t="s">
        <v>42</v>
      </c>
      <c r="M5860" t="s">
        <v>10</v>
      </c>
      <c r="N5860">
        <v>8.39</v>
      </c>
      <c r="O5860" t="s">
        <v>13</v>
      </c>
      <c r="P5860" t="s">
        <v>10</v>
      </c>
      <c r="Q5860" t="s">
        <v>49</v>
      </c>
      <c r="R5860">
        <v>16</v>
      </c>
      <c r="S5860" t="s">
        <v>10</v>
      </c>
      <c r="T5860" t="s">
        <v>13</v>
      </c>
      <c r="U5860" t="s">
        <v>13</v>
      </c>
      <c r="V5860" t="s">
        <v>13</v>
      </c>
      <c r="W5860" t="s">
        <v>10</v>
      </c>
      <c r="X5860" t="s">
        <v>13</v>
      </c>
      <c r="Y5860" t="s">
        <v>13</v>
      </c>
      <c r="Z5860" t="s">
        <v>10</v>
      </c>
      <c r="AA5860" t="s">
        <v>43</v>
      </c>
      <c r="AB5860" t="s">
        <v>10</v>
      </c>
      <c r="AC5860" t="s">
        <v>26</v>
      </c>
      <c r="AD5860">
        <v>59.75</v>
      </c>
      <c r="AE5860">
        <v>3996.8</v>
      </c>
      <c r="AF5860">
        <v>0</v>
      </c>
      <c r="AG5860">
        <v>0</v>
      </c>
      <c r="AH5860">
        <v>553.74</v>
      </c>
      <c r="AI5860">
        <v>4550.54</v>
      </c>
      <c r="AJ5860" t="s">
        <v>17</v>
      </c>
      <c r="AM5860" t="str">
        <f t="shared" si="273"/>
        <v>VIP</v>
      </c>
      <c r="AN5860" t="str">
        <f t="shared" si="274"/>
        <v>Yes</v>
      </c>
      <c r="AO5860" t="str" cm="1">
        <f t="array" ref="AO5860">_xlfn.IFS($C5860&lt;36,"Youth", $C5860&lt;66, "Middle_age", $C5860&gt;65, "Old")</f>
        <v>Middle_age</v>
      </c>
      <c r="AP5860" t="str">
        <f t="shared" si="275"/>
        <v>6 năm</v>
      </c>
    </row>
    <row r="5861" spans="1:42" x14ac:dyDescent="0.35">
      <c r="A5861" t="s">
        <v>7018</v>
      </c>
      <c r="B5861" t="s">
        <v>19</v>
      </c>
      <c r="C5861">
        <v>24</v>
      </c>
      <c r="D5861" t="s">
        <v>13</v>
      </c>
      <c r="E5861">
        <v>0</v>
      </c>
      <c r="F5861" t="s">
        <v>3442</v>
      </c>
      <c r="G5861">
        <v>91740</v>
      </c>
      <c r="H5861">
        <v>34.119363</v>
      </c>
      <c r="I5861">
        <v>-117.855059</v>
      </c>
      <c r="J5861">
        <v>0</v>
      </c>
      <c r="K5861" s="1">
        <v>69</v>
      </c>
      <c r="L5861" t="s">
        <v>12</v>
      </c>
      <c r="M5861" t="s">
        <v>10</v>
      </c>
      <c r="N5861">
        <v>7.18</v>
      </c>
      <c r="O5861" t="s">
        <v>13</v>
      </c>
      <c r="P5861" t="s">
        <v>13</v>
      </c>
      <c r="AA5861" t="s">
        <v>43</v>
      </c>
      <c r="AB5861" t="s">
        <v>13</v>
      </c>
      <c r="AC5861" t="s">
        <v>16</v>
      </c>
      <c r="AD5861">
        <v>19.95</v>
      </c>
      <c r="AE5861">
        <v>1399.35</v>
      </c>
      <c r="AF5861">
        <v>0</v>
      </c>
      <c r="AG5861">
        <v>0</v>
      </c>
      <c r="AH5861">
        <v>495.42</v>
      </c>
      <c r="AI5861">
        <v>1894.77</v>
      </c>
      <c r="AJ5861" t="s">
        <v>17</v>
      </c>
      <c r="AM5861" t="str">
        <f t="shared" si="273"/>
        <v>Stayed</v>
      </c>
      <c r="AN5861" t="str">
        <f t="shared" si="274"/>
        <v>No</v>
      </c>
      <c r="AO5861" t="str" cm="1">
        <f t="array" ref="AO5861">_xlfn.IFS($C5861&lt;36,"Youth", $C5861&lt;66, "Middle_age", $C5861&gt;65, "Old")</f>
        <v>Youth</v>
      </c>
      <c r="AP5861" t="str">
        <f t="shared" si="275"/>
        <v>6 năm</v>
      </c>
    </row>
    <row r="5862" spans="1:42" x14ac:dyDescent="0.35">
      <c r="A5862" t="s">
        <v>7019</v>
      </c>
      <c r="B5862" t="s">
        <v>19</v>
      </c>
      <c r="C5862">
        <v>39</v>
      </c>
      <c r="D5862" t="s">
        <v>13</v>
      </c>
      <c r="E5862">
        <v>0</v>
      </c>
      <c r="F5862" t="s">
        <v>2154</v>
      </c>
      <c r="G5862">
        <v>95410</v>
      </c>
      <c r="H5862">
        <v>39.225693999999997</v>
      </c>
      <c r="I5862">
        <v>-123.717354</v>
      </c>
      <c r="J5862">
        <v>0</v>
      </c>
      <c r="K5862" s="1">
        <v>43</v>
      </c>
      <c r="L5862" t="s">
        <v>12</v>
      </c>
      <c r="M5862" t="s">
        <v>10</v>
      </c>
      <c r="N5862">
        <v>28.9</v>
      </c>
      <c r="O5862" t="s">
        <v>10</v>
      </c>
      <c r="P5862" t="s">
        <v>13</v>
      </c>
      <c r="AA5862" t="s">
        <v>43</v>
      </c>
      <c r="AB5862" t="s">
        <v>13</v>
      </c>
      <c r="AC5862" t="s">
        <v>26</v>
      </c>
      <c r="AD5862">
        <v>26.45</v>
      </c>
      <c r="AE5862">
        <v>1110.05</v>
      </c>
      <c r="AF5862">
        <v>0</v>
      </c>
      <c r="AG5862">
        <v>0</v>
      </c>
      <c r="AH5862">
        <v>1242.7</v>
      </c>
      <c r="AI5862">
        <v>2352.75</v>
      </c>
      <c r="AJ5862" t="s">
        <v>17</v>
      </c>
      <c r="AM5862" t="str">
        <f t="shared" si="273"/>
        <v>Stayed</v>
      </c>
      <c r="AN5862" t="str">
        <f t="shared" si="274"/>
        <v>No</v>
      </c>
      <c r="AO5862" t="str" cm="1">
        <f t="array" ref="AO5862">_xlfn.IFS($C5862&lt;36,"Youth", $C5862&lt;66, "Middle_age", $C5862&gt;65, "Old")</f>
        <v>Middle_age</v>
      </c>
      <c r="AP5862" t="str">
        <f t="shared" si="275"/>
        <v>4 năm</v>
      </c>
    </row>
    <row r="5863" spans="1:42" x14ac:dyDescent="0.35">
      <c r="A5863" t="s">
        <v>7020</v>
      </c>
      <c r="B5863" t="s">
        <v>9</v>
      </c>
      <c r="C5863">
        <v>21</v>
      </c>
      <c r="D5863" t="s">
        <v>10</v>
      </c>
      <c r="E5863">
        <v>0</v>
      </c>
      <c r="F5863" t="s">
        <v>361</v>
      </c>
      <c r="G5863">
        <v>94116</v>
      </c>
      <c r="H5863">
        <v>37.744410000000002</v>
      </c>
      <c r="I5863">
        <v>-122.48676399999999</v>
      </c>
      <c r="J5863">
        <v>1</v>
      </c>
      <c r="K5863" s="1">
        <v>72</v>
      </c>
      <c r="L5863" t="s">
        <v>42</v>
      </c>
      <c r="M5863" t="s">
        <v>10</v>
      </c>
      <c r="N5863">
        <v>13.27</v>
      </c>
      <c r="O5863" t="s">
        <v>10</v>
      </c>
      <c r="P5863" t="s">
        <v>13</v>
      </c>
      <c r="AA5863" t="s">
        <v>43</v>
      </c>
      <c r="AB5863" t="s">
        <v>13</v>
      </c>
      <c r="AC5863" t="s">
        <v>16</v>
      </c>
      <c r="AD5863">
        <v>24.85</v>
      </c>
      <c r="AE5863">
        <v>1871.85</v>
      </c>
      <c r="AF5863">
        <v>0</v>
      </c>
      <c r="AG5863">
        <v>0</v>
      </c>
      <c r="AH5863">
        <v>955.44</v>
      </c>
      <c r="AI5863">
        <v>2827.29</v>
      </c>
      <c r="AJ5863" t="s">
        <v>17</v>
      </c>
      <c r="AM5863" t="str">
        <f t="shared" si="273"/>
        <v>Stayed</v>
      </c>
      <c r="AN5863" t="str">
        <f t="shared" si="274"/>
        <v>No</v>
      </c>
      <c r="AO5863" t="str" cm="1">
        <f t="array" ref="AO5863">_xlfn.IFS($C5863&lt;36,"Youth", $C5863&lt;66, "Middle_age", $C5863&gt;65, "Old")</f>
        <v>Youth</v>
      </c>
      <c r="AP5863" t="str">
        <f t="shared" si="275"/>
        <v>6 năm</v>
      </c>
    </row>
    <row r="5864" spans="1:42" x14ac:dyDescent="0.35">
      <c r="A5864" t="s">
        <v>7021</v>
      </c>
      <c r="B5864" t="s">
        <v>9</v>
      </c>
      <c r="C5864">
        <v>24</v>
      </c>
      <c r="D5864" t="s">
        <v>13</v>
      </c>
      <c r="E5864">
        <v>0</v>
      </c>
      <c r="F5864" t="s">
        <v>55</v>
      </c>
      <c r="G5864">
        <v>94086</v>
      </c>
      <c r="H5864">
        <v>37.378540999999998</v>
      </c>
      <c r="I5864">
        <v>-122.020456</v>
      </c>
      <c r="J5864">
        <v>0</v>
      </c>
      <c r="K5864" s="1">
        <v>61</v>
      </c>
      <c r="L5864" t="s">
        <v>46</v>
      </c>
      <c r="M5864" t="s">
        <v>10</v>
      </c>
      <c r="N5864">
        <v>25.91</v>
      </c>
      <c r="O5864" t="s">
        <v>13</v>
      </c>
      <c r="P5864" t="s">
        <v>13</v>
      </c>
      <c r="AA5864" t="s">
        <v>15</v>
      </c>
      <c r="AB5864" t="s">
        <v>13</v>
      </c>
      <c r="AC5864" t="s">
        <v>26</v>
      </c>
      <c r="AD5864">
        <v>19.45</v>
      </c>
      <c r="AE5864">
        <v>1336.35</v>
      </c>
      <c r="AF5864">
        <v>0</v>
      </c>
      <c r="AG5864">
        <v>0</v>
      </c>
      <c r="AH5864">
        <v>1580.51</v>
      </c>
      <c r="AI5864">
        <v>2916.86</v>
      </c>
      <c r="AJ5864" t="s">
        <v>17</v>
      </c>
      <c r="AM5864" t="str">
        <f t="shared" si="273"/>
        <v>Stayed</v>
      </c>
      <c r="AN5864" t="str">
        <f t="shared" si="274"/>
        <v>No</v>
      </c>
      <c r="AO5864" t="str" cm="1">
        <f t="array" ref="AO5864">_xlfn.IFS($C5864&lt;36,"Youth", $C5864&lt;66, "Middle_age", $C5864&gt;65, "Old")</f>
        <v>Youth</v>
      </c>
      <c r="AP5864" t="str">
        <f t="shared" si="275"/>
        <v>6 năm</v>
      </c>
    </row>
    <row r="5865" spans="1:42" x14ac:dyDescent="0.35">
      <c r="A5865" t="s">
        <v>7022</v>
      </c>
      <c r="B5865" t="s">
        <v>19</v>
      </c>
      <c r="C5865">
        <v>22</v>
      </c>
      <c r="D5865" t="s">
        <v>13</v>
      </c>
      <c r="E5865">
        <v>0</v>
      </c>
      <c r="F5865" t="s">
        <v>4516</v>
      </c>
      <c r="G5865">
        <v>95246</v>
      </c>
      <c r="H5865">
        <v>38.264262000000002</v>
      </c>
      <c r="I5865">
        <v>-120.51513300000001</v>
      </c>
      <c r="J5865">
        <v>0</v>
      </c>
      <c r="K5865" s="1">
        <v>7</v>
      </c>
      <c r="L5865" t="s">
        <v>12</v>
      </c>
      <c r="M5865" t="s">
        <v>10</v>
      </c>
      <c r="N5865">
        <v>26.76</v>
      </c>
      <c r="O5865" t="s">
        <v>13</v>
      </c>
      <c r="P5865" t="s">
        <v>10</v>
      </c>
      <c r="Q5865" t="s">
        <v>49</v>
      </c>
      <c r="R5865">
        <v>46</v>
      </c>
      <c r="S5865" t="s">
        <v>13</v>
      </c>
      <c r="T5865" t="s">
        <v>13</v>
      </c>
      <c r="U5865" t="s">
        <v>13</v>
      </c>
      <c r="V5865" t="s">
        <v>13</v>
      </c>
      <c r="W5865" t="s">
        <v>13</v>
      </c>
      <c r="X5865" t="s">
        <v>13</v>
      </c>
      <c r="Y5865" t="s">
        <v>13</v>
      </c>
      <c r="Z5865" t="s">
        <v>10</v>
      </c>
      <c r="AA5865" t="s">
        <v>21</v>
      </c>
      <c r="AB5865" t="s">
        <v>10</v>
      </c>
      <c r="AC5865" t="s">
        <v>26</v>
      </c>
      <c r="AD5865">
        <v>44.65</v>
      </c>
      <c r="AE5865">
        <v>322.5</v>
      </c>
      <c r="AF5865">
        <v>0</v>
      </c>
      <c r="AG5865">
        <v>0</v>
      </c>
      <c r="AH5865">
        <v>187.32</v>
      </c>
      <c r="AI5865">
        <v>509.82</v>
      </c>
      <c r="AJ5865" t="s">
        <v>17</v>
      </c>
      <c r="AM5865" t="str">
        <f t="shared" si="273"/>
        <v>Stayed</v>
      </c>
      <c r="AN5865" t="str">
        <f t="shared" si="274"/>
        <v>No</v>
      </c>
      <c r="AO5865" t="str" cm="1">
        <f t="array" ref="AO5865">_xlfn.IFS($C5865&lt;36,"Youth", $C5865&lt;66, "Middle_age", $C5865&gt;65, "Old")</f>
        <v>Youth</v>
      </c>
      <c r="AP5865" t="str">
        <f t="shared" si="275"/>
        <v>1 năm</v>
      </c>
    </row>
    <row r="5866" spans="1:42" x14ac:dyDescent="0.35">
      <c r="A5866" t="s">
        <v>7023</v>
      </c>
      <c r="B5866" t="s">
        <v>19</v>
      </c>
      <c r="C5866">
        <v>47</v>
      </c>
      <c r="D5866" t="s">
        <v>10</v>
      </c>
      <c r="E5866">
        <v>0</v>
      </c>
      <c r="F5866" t="s">
        <v>2256</v>
      </c>
      <c r="G5866">
        <v>96105</v>
      </c>
      <c r="H5866">
        <v>39.872960999999997</v>
      </c>
      <c r="I5866">
        <v>-120.198876</v>
      </c>
      <c r="J5866">
        <v>1</v>
      </c>
      <c r="K5866" s="1">
        <v>70</v>
      </c>
      <c r="L5866" t="s">
        <v>12</v>
      </c>
      <c r="M5866" t="s">
        <v>13</v>
      </c>
      <c r="P5866" t="s">
        <v>10</v>
      </c>
      <c r="Q5866" t="s">
        <v>49</v>
      </c>
      <c r="R5866">
        <v>18</v>
      </c>
      <c r="S5866" t="s">
        <v>10</v>
      </c>
      <c r="T5866" t="s">
        <v>13</v>
      </c>
      <c r="U5866" t="s">
        <v>10</v>
      </c>
      <c r="V5866" t="s">
        <v>10</v>
      </c>
      <c r="W5866" t="s">
        <v>13</v>
      </c>
      <c r="X5866" t="s">
        <v>13</v>
      </c>
      <c r="Y5866" t="s">
        <v>13</v>
      </c>
      <c r="Z5866" t="s">
        <v>10</v>
      </c>
      <c r="AA5866" t="s">
        <v>43</v>
      </c>
      <c r="AB5866" t="s">
        <v>10</v>
      </c>
      <c r="AC5866" t="s">
        <v>16</v>
      </c>
      <c r="AD5866">
        <v>39.15</v>
      </c>
      <c r="AE5866">
        <v>2692.75</v>
      </c>
      <c r="AF5866">
        <v>0</v>
      </c>
      <c r="AG5866">
        <v>0</v>
      </c>
      <c r="AH5866">
        <v>0</v>
      </c>
      <c r="AI5866">
        <v>2692.75</v>
      </c>
      <c r="AJ5866" t="s">
        <v>17</v>
      </c>
      <c r="AM5866" t="str">
        <f t="shared" si="273"/>
        <v>Stayed</v>
      </c>
      <c r="AN5866" t="str">
        <f t="shared" si="274"/>
        <v>No</v>
      </c>
      <c r="AO5866" t="str" cm="1">
        <f t="array" ref="AO5866">_xlfn.IFS($C5866&lt;36,"Youth", $C5866&lt;66, "Middle_age", $C5866&gt;65, "Old")</f>
        <v>Middle_age</v>
      </c>
      <c r="AP5866" t="str">
        <f t="shared" si="275"/>
        <v>6 năm</v>
      </c>
    </row>
    <row r="5867" spans="1:42" x14ac:dyDescent="0.35">
      <c r="A5867" t="s">
        <v>7024</v>
      </c>
      <c r="B5867" t="s">
        <v>9</v>
      </c>
      <c r="C5867">
        <v>73</v>
      </c>
      <c r="D5867" t="s">
        <v>13</v>
      </c>
      <c r="E5867">
        <v>0</v>
      </c>
      <c r="F5867" t="s">
        <v>322</v>
      </c>
      <c r="G5867">
        <v>94619</v>
      </c>
      <c r="H5867">
        <v>37.787185999999998</v>
      </c>
      <c r="I5867">
        <v>-122.14633000000001</v>
      </c>
      <c r="J5867">
        <v>0</v>
      </c>
      <c r="K5867" s="1">
        <v>5</v>
      </c>
      <c r="L5867" t="s">
        <v>24</v>
      </c>
      <c r="M5867" t="s">
        <v>10</v>
      </c>
      <c r="N5867">
        <v>14.22</v>
      </c>
      <c r="O5867" t="s">
        <v>13</v>
      </c>
      <c r="P5867" t="s">
        <v>10</v>
      </c>
      <c r="Q5867" t="s">
        <v>25</v>
      </c>
      <c r="R5867">
        <v>4</v>
      </c>
      <c r="S5867" t="s">
        <v>13</v>
      </c>
      <c r="T5867" t="s">
        <v>10</v>
      </c>
      <c r="U5867" t="s">
        <v>13</v>
      </c>
      <c r="V5867" t="s">
        <v>13</v>
      </c>
      <c r="W5867" t="s">
        <v>10</v>
      </c>
      <c r="X5867" t="s">
        <v>13</v>
      </c>
      <c r="Y5867" t="s">
        <v>13</v>
      </c>
      <c r="Z5867" t="s">
        <v>10</v>
      </c>
      <c r="AA5867" t="s">
        <v>15</v>
      </c>
      <c r="AB5867" t="s">
        <v>10</v>
      </c>
      <c r="AC5867" t="s">
        <v>26</v>
      </c>
      <c r="AD5867">
        <v>84.7</v>
      </c>
      <c r="AE5867">
        <v>392.5</v>
      </c>
      <c r="AF5867">
        <v>41.2</v>
      </c>
      <c r="AG5867">
        <v>0</v>
      </c>
      <c r="AH5867">
        <v>71.099999999999994</v>
      </c>
      <c r="AI5867">
        <v>422.4</v>
      </c>
      <c r="AJ5867" t="s">
        <v>17</v>
      </c>
      <c r="AM5867" t="str">
        <f t="shared" si="273"/>
        <v>Stayed</v>
      </c>
      <c r="AN5867" t="str">
        <f t="shared" si="274"/>
        <v>No</v>
      </c>
      <c r="AO5867" t="str" cm="1">
        <f t="array" ref="AO5867">_xlfn.IFS($C5867&lt;36,"Youth", $C5867&lt;66, "Middle_age", $C5867&gt;65, "Old")</f>
        <v>Old</v>
      </c>
      <c r="AP5867" t="str">
        <f t="shared" si="275"/>
        <v>1 năm</v>
      </c>
    </row>
    <row r="5868" spans="1:42" x14ac:dyDescent="0.35">
      <c r="A5868" t="s">
        <v>7025</v>
      </c>
      <c r="B5868" t="s">
        <v>9</v>
      </c>
      <c r="C5868">
        <v>66</v>
      </c>
      <c r="D5868" t="s">
        <v>13</v>
      </c>
      <c r="E5868">
        <v>0</v>
      </c>
      <c r="F5868" t="s">
        <v>1368</v>
      </c>
      <c r="G5868">
        <v>93932</v>
      </c>
      <c r="H5868">
        <v>35.989792000000001</v>
      </c>
      <c r="I5868">
        <v>-121.055933</v>
      </c>
      <c r="J5868">
        <v>0</v>
      </c>
      <c r="K5868" s="1">
        <v>16</v>
      </c>
      <c r="L5868" t="s">
        <v>12</v>
      </c>
      <c r="M5868" t="s">
        <v>10</v>
      </c>
      <c r="N5868">
        <v>32.11</v>
      </c>
      <c r="O5868" t="s">
        <v>10</v>
      </c>
      <c r="P5868" t="s">
        <v>10</v>
      </c>
      <c r="Q5868" t="s">
        <v>25</v>
      </c>
      <c r="R5868">
        <v>14</v>
      </c>
      <c r="S5868" t="s">
        <v>13</v>
      </c>
      <c r="T5868" t="s">
        <v>13</v>
      </c>
      <c r="U5868" t="s">
        <v>13</v>
      </c>
      <c r="V5868" t="s">
        <v>13</v>
      </c>
      <c r="W5868" t="s">
        <v>10</v>
      </c>
      <c r="X5868" t="s">
        <v>10</v>
      </c>
      <c r="Y5868" t="s">
        <v>13</v>
      </c>
      <c r="Z5868" t="s">
        <v>10</v>
      </c>
      <c r="AA5868" t="s">
        <v>21</v>
      </c>
      <c r="AB5868" t="s">
        <v>10</v>
      </c>
      <c r="AC5868" t="s">
        <v>26</v>
      </c>
      <c r="AD5868">
        <v>96.4</v>
      </c>
      <c r="AE5868">
        <v>1581.2</v>
      </c>
      <c r="AF5868">
        <v>47.2</v>
      </c>
      <c r="AG5868">
        <v>0</v>
      </c>
      <c r="AH5868">
        <v>513.76</v>
      </c>
      <c r="AI5868">
        <v>2047.76</v>
      </c>
      <c r="AJ5868" t="s">
        <v>27</v>
      </c>
      <c r="AK5868" t="s">
        <v>33</v>
      </c>
      <c r="AL5868" t="s">
        <v>1857</v>
      </c>
      <c r="AM5868" t="str">
        <f t="shared" si="273"/>
        <v>Churned</v>
      </c>
      <c r="AN5868" t="str">
        <f t="shared" si="274"/>
        <v>No</v>
      </c>
      <c r="AO5868" t="str" cm="1">
        <f t="array" ref="AO5868">_xlfn.IFS($C5868&lt;36,"Youth", $C5868&lt;66, "Middle_age", $C5868&gt;65, "Old")</f>
        <v>Old</v>
      </c>
      <c r="AP5868" t="str">
        <f t="shared" si="275"/>
        <v>2 năm</v>
      </c>
    </row>
    <row r="5869" spans="1:42" x14ac:dyDescent="0.35">
      <c r="A5869" t="s">
        <v>7026</v>
      </c>
      <c r="B5869" t="s">
        <v>19</v>
      </c>
      <c r="C5869">
        <v>24</v>
      </c>
      <c r="D5869" t="s">
        <v>13</v>
      </c>
      <c r="E5869">
        <v>0</v>
      </c>
      <c r="F5869" t="s">
        <v>1575</v>
      </c>
      <c r="G5869">
        <v>96067</v>
      </c>
      <c r="H5869">
        <v>41.338320000000003</v>
      </c>
      <c r="I5869">
        <v>-122.290756</v>
      </c>
      <c r="J5869">
        <v>0</v>
      </c>
      <c r="K5869" s="1">
        <v>17</v>
      </c>
      <c r="L5869" t="s">
        <v>12</v>
      </c>
      <c r="M5869" t="s">
        <v>10</v>
      </c>
      <c r="N5869">
        <v>34.020000000000003</v>
      </c>
      <c r="O5869" t="s">
        <v>13</v>
      </c>
      <c r="P5869" t="s">
        <v>13</v>
      </c>
      <c r="AA5869" t="s">
        <v>21</v>
      </c>
      <c r="AB5869" t="s">
        <v>13</v>
      </c>
      <c r="AC5869" t="s">
        <v>16</v>
      </c>
      <c r="AD5869">
        <v>21.1</v>
      </c>
      <c r="AE5869">
        <v>385.55</v>
      </c>
      <c r="AF5869">
        <v>0</v>
      </c>
      <c r="AG5869">
        <v>0</v>
      </c>
      <c r="AH5869">
        <v>578.34</v>
      </c>
      <c r="AI5869">
        <v>963.89</v>
      </c>
      <c r="AJ5869" t="s">
        <v>17</v>
      </c>
      <c r="AM5869" t="str">
        <f t="shared" si="273"/>
        <v>Stayed</v>
      </c>
      <c r="AN5869" t="str">
        <f t="shared" si="274"/>
        <v>No</v>
      </c>
      <c r="AO5869" t="str" cm="1">
        <f t="array" ref="AO5869">_xlfn.IFS($C5869&lt;36,"Youth", $C5869&lt;66, "Middle_age", $C5869&gt;65, "Old")</f>
        <v>Youth</v>
      </c>
      <c r="AP5869" t="str">
        <f t="shared" si="275"/>
        <v>2 năm</v>
      </c>
    </row>
    <row r="5870" spans="1:42" x14ac:dyDescent="0.35">
      <c r="A5870" t="s">
        <v>7027</v>
      </c>
      <c r="B5870" t="s">
        <v>19</v>
      </c>
      <c r="C5870">
        <v>38</v>
      </c>
      <c r="D5870" t="s">
        <v>10</v>
      </c>
      <c r="E5870">
        <v>3</v>
      </c>
      <c r="F5870" t="s">
        <v>105</v>
      </c>
      <c r="G5870">
        <v>90041</v>
      </c>
      <c r="H5870">
        <v>34.137411999999998</v>
      </c>
      <c r="I5870">
        <v>-118.207607</v>
      </c>
      <c r="J5870">
        <v>3</v>
      </c>
      <c r="K5870" s="1">
        <v>51</v>
      </c>
      <c r="L5870" t="s">
        <v>12</v>
      </c>
      <c r="M5870" t="s">
        <v>10</v>
      </c>
      <c r="N5870">
        <v>37.630000000000003</v>
      </c>
      <c r="O5870" t="s">
        <v>13</v>
      </c>
      <c r="P5870" t="s">
        <v>13</v>
      </c>
      <c r="AA5870" t="s">
        <v>15</v>
      </c>
      <c r="AB5870" t="s">
        <v>13</v>
      </c>
      <c r="AC5870" t="s">
        <v>16</v>
      </c>
      <c r="AD5870">
        <v>19.399999999999999</v>
      </c>
      <c r="AE5870">
        <v>997.75</v>
      </c>
      <c r="AF5870">
        <v>0</v>
      </c>
      <c r="AG5870">
        <v>0</v>
      </c>
      <c r="AH5870">
        <v>1919.13</v>
      </c>
      <c r="AI5870">
        <v>2916.88</v>
      </c>
      <c r="AJ5870" t="s">
        <v>17</v>
      </c>
      <c r="AM5870" t="str">
        <f t="shared" si="273"/>
        <v>Stayed</v>
      </c>
      <c r="AN5870" t="str">
        <f t="shared" si="274"/>
        <v>Yes</v>
      </c>
      <c r="AO5870" t="str" cm="1">
        <f t="array" ref="AO5870">_xlfn.IFS($C5870&lt;36,"Youth", $C5870&lt;66, "Middle_age", $C5870&gt;65, "Old")</f>
        <v>Middle_age</v>
      </c>
      <c r="AP5870" t="str">
        <f t="shared" si="275"/>
        <v>5 năm</v>
      </c>
    </row>
    <row r="5871" spans="1:42" x14ac:dyDescent="0.35">
      <c r="A5871" t="s">
        <v>7028</v>
      </c>
      <c r="B5871" t="s">
        <v>9</v>
      </c>
      <c r="C5871">
        <v>79</v>
      </c>
      <c r="D5871" t="s">
        <v>13</v>
      </c>
      <c r="E5871">
        <v>0</v>
      </c>
      <c r="F5871" t="s">
        <v>2201</v>
      </c>
      <c r="G5871">
        <v>94571</v>
      </c>
      <c r="H5871">
        <v>38.148862000000001</v>
      </c>
      <c r="I5871">
        <v>-121.737696</v>
      </c>
      <c r="J5871">
        <v>0</v>
      </c>
      <c r="K5871" s="1">
        <v>5</v>
      </c>
      <c r="L5871" t="s">
        <v>12</v>
      </c>
      <c r="M5871" t="s">
        <v>10</v>
      </c>
      <c r="N5871">
        <v>43.99</v>
      </c>
      <c r="O5871" t="s">
        <v>13</v>
      </c>
      <c r="P5871" t="s">
        <v>10</v>
      </c>
      <c r="Q5871" t="s">
        <v>49</v>
      </c>
      <c r="R5871">
        <v>27</v>
      </c>
      <c r="S5871" t="s">
        <v>10</v>
      </c>
      <c r="T5871" t="s">
        <v>10</v>
      </c>
      <c r="U5871" t="s">
        <v>13</v>
      </c>
      <c r="V5871" t="s">
        <v>10</v>
      </c>
      <c r="W5871" t="s">
        <v>13</v>
      </c>
      <c r="X5871" t="s">
        <v>13</v>
      </c>
      <c r="Y5871" t="s">
        <v>13</v>
      </c>
      <c r="Z5871" t="s">
        <v>13</v>
      </c>
      <c r="AA5871" t="s">
        <v>43</v>
      </c>
      <c r="AB5871" t="s">
        <v>13</v>
      </c>
      <c r="AC5871" t="s">
        <v>16</v>
      </c>
      <c r="AD5871">
        <v>59.9</v>
      </c>
      <c r="AE5871">
        <v>287.85000000000002</v>
      </c>
      <c r="AF5871">
        <v>0</v>
      </c>
      <c r="AG5871">
        <v>20</v>
      </c>
      <c r="AH5871">
        <v>219.95</v>
      </c>
      <c r="AI5871">
        <v>527.79999999999995</v>
      </c>
      <c r="AJ5871" t="s">
        <v>17</v>
      </c>
      <c r="AM5871" t="str">
        <f t="shared" si="273"/>
        <v>Stayed</v>
      </c>
      <c r="AN5871" t="str">
        <f t="shared" si="274"/>
        <v>No</v>
      </c>
      <c r="AO5871" t="str" cm="1">
        <f t="array" ref="AO5871">_xlfn.IFS($C5871&lt;36,"Youth", $C5871&lt;66, "Middle_age", $C5871&gt;65, "Old")</f>
        <v>Old</v>
      </c>
      <c r="AP5871" t="str">
        <f t="shared" si="275"/>
        <v>1 năm</v>
      </c>
    </row>
    <row r="5872" spans="1:42" x14ac:dyDescent="0.35">
      <c r="A5872" t="s">
        <v>7029</v>
      </c>
      <c r="B5872" t="s">
        <v>9</v>
      </c>
      <c r="C5872">
        <v>51</v>
      </c>
      <c r="D5872" t="s">
        <v>10</v>
      </c>
      <c r="E5872">
        <v>0</v>
      </c>
      <c r="F5872" t="s">
        <v>127</v>
      </c>
      <c r="G5872">
        <v>95134</v>
      </c>
      <c r="H5872">
        <v>37.42765</v>
      </c>
      <c r="I5872">
        <v>-121.94541599999999</v>
      </c>
      <c r="J5872">
        <v>1</v>
      </c>
      <c r="K5872" s="1">
        <v>14</v>
      </c>
      <c r="L5872" t="s">
        <v>32</v>
      </c>
      <c r="M5872" t="s">
        <v>10</v>
      </c>
      <c r="N5872">
        <v>20.399999999999999</v>
      </c>
      <c r="O5872" t="s">
        <v>10</v>
      </c>
      <c r="P5872" t="s">
        <v>10</v>
      </c>
      <c r="Q5872" t="s">
        <v>49</v>
      </c>
      <c r="R5872">
        <v>30</v>
      </c>
      <c r="S5872" t="s">
        <v>10</v>
      </c>
      <c r="T5872" t="s">
        <v>13</v>
      </c>
      <c r="U5872" t="s">
        <v>13</v>
      </c>
      <c r="V5872" t="s">
        <v>13</v>
      </c>
      <c r="W5872" t="s">
        <v>10</v>
      </c>
      <c r="X5872" t="s">
        <v>13</v>
      </c>
      <c r="Y5872" t="s">
        <v>13</v>
      </c>
      <c r="Z5872" t="s">
        <v>10</v>
      </c>
      <c r="AA5872" t="s">
        <v>21</v>
      </c>
      <c r="AB5872" t="s">
        <v>10</v>
      </c>
      <c r="AC5872" t="s">
        <v>26</v>
      </c>
      <c r="AD5872">
        <v>64.7</v>
      </c>
      <c r="AE5872">
        <v>941</v>
      </c>
      <c r="AF5872">
        <v>0</v>
      </c>
      <c r="AG5872">
        <v>0</v>
      </c>
      <c r="AH5872">
        <v>285.60000000000002</v>
      </c>
      <c r="AI5872">
        <v>1226.5999999999999</v>
      </c>
      <c r="AJ5872" t="s">
        <v>27</v>
      </c>
      <c r="AK5872" t="s">
        <v>28</v>
      </c>
      <c r="AL5872" t="s">
        <v>184</v>
      </c>
      <c r="AM5872" t="str">
        <f t="shared" si="273"/>
        <v>Churned</v>
      </c>
      <c r="AN5872" t="str">
        <f t="shared" si="274"/>
        <v>No</v>
      </c>
      <c r="AO5872" t="str" cm="1">
        <f t="array" ref="AO5872">_xlfn.IFS($C5872&lt;36,"Youth", $C5872&lt;66, "Middle_age", $C5872&gt;65, "Old")</f>
        <v>Middle_age</v>
      </c>
      <c r="AP5872" t="str">
        <f t="shared" si="275"/>
        <v>2 năm</v>
      </c>
    </row>
    <row r="5873" spans="1:42" x14ac:dyDescent="0.35">
      <c r="A5873" t="s">
        <v>7030</v>
      </c>
      <c r="B5873" t="s">
        <v>19</v>
      </c>
      <c r="C5873">
        <v>74</v>
      </c>
      <c r="D5873" t="s">
        <v>13</v>
      </c>
      <c r="E5873">
        <v>0</v>
      </c>
      <c r="F5873" t="s">
        <v>1274</v>
      </c>
      <c r="G5873">
        <v>90732</v>
      </c>
      <c r="H5873">
        <v>33.744118999999998</v>
      </c>
      <c r="I5873">
        <v>-118.31448</v>
      </c>
      <c r="J5873">
        <v>0</v>
      </c>
      <c r="K5873" s="1">
        <v>3</v>
      </c>
      <c r="L5873" t="s">
        <v>12</v>
      </c>
      <c r="M5873" t="s">
        <v>10</v>
      </c>
      <c r="N5873">
        <v>48.34</v>
      </c>
      <c r="O5873" t="s">
        <v>10</v>
      </c>
      <c r="P5873" t="s">
        <v>10</v>
      </c>
      <c r="Q5873" t="s">
        <v>25</v>
      </c>
      <c r="R5873">
        <v>20</v>
      </c>
      <c r="S5873" t="s">
        <v>13</v>
      </c>
      <c r="T5873" t="s">
        <v>13</v>
      </c>
      <c r="U5873" t="s">
        <v>13</v>
      </c>
      <c r="V5873" t="s">
        <v>13</v>
      </c>
      <c r="W5873" t="s">
        <v>13</v>
      </c>
      <c r="X5873" t="s">
        <v>13</v>
      </c>
      <c r="Y5873" t="s">
        <v>13</v>
      </c>
      <c r="Z5873" t="s">
        <v>10</v>
      </c>
      <c r="AA5873" t="s">
        <v>21</v>
      </c>
      <c r="AB5873" t="s">
        <v>10</v>
      </c>
      <c r="AC5873" t="s">
        <v>26</v>
      </c>
      <c r="AD5873">
        <v>77</v>
      </c>
      <c r="AE5873">
        <v>237.75</v>
      </c>
      <c r="AF5873">
        <v>0</v>
      </c>
      <c r="AG5873">
        <v>0</v>
      </c>
      <c r="AH5873">
        <v>145.02000000000001</v>
      </c>
      <c r="AI5873">
        <v>382.77</v>
      </c>
      <c r="AJ5873" t="s">
        <v>27</v>
      </c>
      <c r="AK5873" t="s">
        <v>28</v>
      </c>
      <c r="AL5873" t="s">
        <v>29</v>
      </c>
      <c r="AM5873" t="str">
        <f t="shared" si="273"/>
        <v>Churned</v>
      </c>
      <c r="AN5873" t="str">
        <f t="shared" si="274"/>
        <v>No</v>
      </c>
      <c r="AO5873" t="str" cm="1">
        <f t="array" ref="AO5873">_xlfn.IFS($C5873&lt;36,"Youth", $C5873&lt;66, "Middle_age", $C5873&gt;65, "Old")</f>
        <v>Old</v>
      </c>
      <c r="AP5873" t="str">
        <f t="shared" si="275"/>
        <v>1 năm</v>
      </c>
    </row>
    <row r="5874" spans="1:42" x14ac:dyDescent="0.35">
      <c r="A5874" t="s">
        <v>7031</v>
      </c>
      <c r="B5874" t="s">
        <v>9</v>
      </c>
      <c r="C5874">
        <v>53</v>
      </c>
      <c r="D5874" t="s">
        <v>10</v>
      </c>
      <c r="E5874">
        <v>2</v>
      </c>
      <c r="F5874" t="s">
        <v>2078</v>
      </c>
      <c r="G5874">
        <v>95315</v>
      </c>
      <c r="H5874">
        <v>37.422961000000001</v>
      </c>
      <c r="I5874">
        <v>-120.76549300000001</v>
      </c>
      <c r="J5874">
        <v>10</v>
      </c>
      <c r="K5874" s="1">
        <v>64</v>
      </c>
      <c r="L5874" t="s">
        <v>46</v>
      </c>
      <c r="M5874" t="s">
        <v>10</v>
      </c>
      <c r="N5874">
        <v>17.07</v>
      </c>
      <c r="O5874" t="s">
        <v>10</v>
      </c>
      <c r="P5874" t="s">
        <v>10</v>
      </c>
      <c r="Q5874" t="s">
        <v>49</v>
      </c>
      <c r="R5874">
        <v>25</v>
      </c>
      <c r="S5874" t="s">
        <v>13</v>
      </c>
      <c r="T5874" t="s">
        <v>10</v>
      </c>
      <c r="U5874" t="s">
        <v>13</v>
      </c>
      <c r="V5874" t="s">
        <v>13</v>
      </c>
      <c r="W5874" t="s">
        <v>13</v>
      </c>
      <c r="X5874" t="s">
        <v>13</v>
      </c>
      <c r="Y5874" t="s">
        <v>13</v>
      </c>
      <c r="Z5874" t="s">
        <v>10</v>
      </c>
      <c r="AA5874" t="s">
        <v>15</v>
      </c>
      <c r="AB5874" t="s">
        <v>10</v>
      </c>
      <c r="AC5874" t="s">
        <v>26</v>
      </c>
      <c r="AD5874">
        <v>53.85</v>
      </c>
      <c r="AE5874">
        <v>3399.85</v>
      </c>
      <c r="AF5874">
        <v>0</v>
      </c>
      <c r="AG5874">
        <v>0</v>
      </c>
      <c r="AH5874">
        <v>1092.48</v>
      </c>
      <c r="AI5874">
        <v>4492.33</v>
      </c>
      <c r="AJ5874" t="s">
        <v>17</v>
      </c>
      <c r="AM5874" t="str">
        <f t="shared" si="273"/>
        <v>VIP</v>
      </c>
      <c r="AN5874" t="str">
        <f t="shared" si="274"/>
        <v>Yes</v>
      </c>
      <c r="AO5874" t="str" cm="1">
        <f t="array" ref="AO5874">_xlfn.IFS($C5874&lt;36,"Youth", $C5874&lt;66, "Middle_age", $C5874&gt;65, "Old")</f>
        <v>Middle_age</v>
      </c>
      <c r="AP5874" t="str">
        <f t="shared" si="275"/>
        <v>6 năm</v>
      </c>
    </row>
    <row r="5875" spans="1:42" x14ac:dyDescent="0.35">
      <c r="A5875" t="s">
        <v>7032</v>
      </c>
      <c r="B5875" t="s">
        <v>9</v>
      </c>
      <c r="C5875">
        <v>37</v>
      </c>
      <c r="D5875" t="s">
        <v>10</v>
      </c>
      <c r="E5875">
        <v>1</v>
      </c>
      <c r="F5875" t="s">
        <v>694</v>
      </c>
      <c r="G5875">
        <v>96029</v>
      </c>
      <c r="H5875">
        <v>39.847839999999998</v>
      </c>
      <c r="I5875">
        <v>-122.544556</v>
      </c>
      <c r="J5875">
        <v>8</v>
      </c>
      <c r="K5875" s="1">
        <v>7</v>
      </c>
      <c r="L5875" t="s">
        <v>12</v>
      </c>
      <c r="M5875" t="s">
        <v>13</v>
      </c>
      <c r="P5875" t="s">
        <v>10</v>
      </c>
      <c r="Q5875" t="s">
        <v>14</v>
      </c>
      <c r="R5875">
        <v>17</v>
      </c>
      <c r="S5875" t="s">
        <v>10</v>
      </c>
      <c r="T5875" t="s">
        <v>13</v>
      </c>
      <c r="U5875" t="s">
        <v>13</v>
      </c>
      <c r="V5875" t="s">
        <v>10</v>
      </c>
      <c r="W5875" t="s">
        <v>13</v>
      </c>
      <c r="X5875" t="s">
        <v>13</v>
      </c>
      <c r="Y5875" t="s">
        <v>13</v>
      </c>
      <c r="Z5875" t="s">
        <v>10</v>
      </c>
      <c r="AA5875" t="s">
        <v>21</v>
      </c>
      <c r="AB5875" t="s">
        <v>13</v>
      </c>
      <c r="AC5875" t="s">
        <v>16</v>
      </c>
      <c r="AD5875">
        <v>34.65</v>
      </c>
      <c r="AE5875">
        <v>246.6</v>
      </c>
      <c r="AF5875">
        <v>0</v>
      </c>
      <c r="AG5875">
        <v>0</v>
      </c>
      <c r="AH5875">
        <v>0</v>
      </c>
      <c r="AI5875">
        <v>246.6</v>
      </c>
      <c r="AJ5875" t="s">
        <v>17</v>
      </c>
      <c r="AM5875" t="str">
        <f t="shared" si="273"/>
        <v>Stayed</v>
      </c>
      <c r="AN5875" t="str">
        <f t="shared" si="274"/>
        <v>Yes</v>
      </c>
      <c r="AO5875" t="str" cm="1">
        <f t="array" ref="AO5875">_xlfn.IFS($C5875&lt;36,"Youth", $C5875&lt;66, "Middle_age", $C5875&gt;65, "Old")</f>
        <v>Middle_age</v>
      </c>
      <c r="AP5875" t="str">
        <f t="shared" si="275"/>
        <v>1 năm</v>
      </c>
    </row>
    <row r="5876" spans="1:42" x14ac:dyDescent="0.35">
      <c r="A5876" t="s">
        <v>7033</v>
      </c>
      <c r="B5876" t="s">
        <v>9</v>
      </c>
      <c r="C5876">
        <v>29</v>
      </c>
      <c r="D5876" t="s">
        <v>13</v>
      </c>
      <c r="E5876">
        <v>0</v>
      </c>
      <c r="F5876" t="s">
        <v>840</v>
      </c>
      <c r="G5876">
        <v>92371</v>
      </c>
      <c r="H5876">
        <v>34.441122999999997</v>
      </c>
      <c r="I5876">
        <v>-117.537886</v>
      </c>
      <c r="J5876">
        <v>0</v>
      </c>
      <c r="K5876" s="1">
        <v>1</v>
      </c>
      <c r="L5876" t="s">
        <v>12</v>
      </c>
      <c r="M5876" t="s">
        <v>13</v>
      </c>
      <c r="P5876" t="s">
        <v>10</v>
      </c>
      <c r="Q5876" t="s">
        <v>49</v>
      </c>
      <c r="R5876">
        <v>73</v>
      </c>
      <c r="S5876" t="s">
        <v>13</v>
      </c>
      <c r="T5876" t="s">
        <v>13</v>
      </c>
      <c r="U5876" t="s">
        <v>13</v>
      </c>
      <c r="V5876" t="s">
        <v>13</v>
      </c>
      <c r="W5876" t="s">
        <v>13</v>
      </c>
      <c r="X5876" t="s">
        <v>13</v>
      </c>
      <c r="Y5876" t="s">
        <v>10</v>
      </c>
      <c r="Z5876" t="s">
        <v>10</v>
      </c>
      <c r="AA5876" t="s">
        <v>21</v>
      </c>
      <c r="AB5876" t="s">
        <v>13</v>
      </c>
      <c r="AC5876" t="s">
        <v>153</v>
      </c>
      <c r="AD5876">
        <v>25.2</v>
      </c>
      <c r="AE5876">
        <v>25.2</v>
      </c>
      <c r="AF5876">
        <v>0</v>
      </c>
      <c r="AG5876">
        <v>0</v>
      </c>
      <c r="AH5876">
        <v>0</v>
      </c>
      <c r="AI5876">
        <v>25.2</v>
      </c>
      <c r="AJ5876" t="s">
        <v>27</v>
      </c>
      <c r="AK5876" t="s">
        <v>79</v>
      </c>
      <c r="AL5876" t="s">
        <v>80</v>
      </c>
      <c r="AM5876" t="str">
        <f t="shared" si="273"/>
        <v>Churned</v>
      </c>
      <c r="AN5876" t="str">
        <f t="shared" si="274"/>
        <v>No</v>
      </c>
      <c r="AO5876" t="str" cm="1">
        <f t="array" ref="AO5876">_xlfn.IFS($C5876&lt;36,"Youth", $C5876&lt;66, "Middle_age", $C5876&gt;65, "Old")</f>
        <v>Youth</v>
      </c>
      <c r="AP5876" t="str">
        <f t="shared" si="275"/>
        <v>1 năm</v>
      </c>
    </row>
    <row r="5877" spans="1:42" x14ac:dyDescent="0.35">
      <c r="A5877" t="s">
        <v>7034</v>
      </c>
      <c r="B5877" t="s">
        <v>9</v>
      </c>
      <c r="C5877">
        <v>70</v>
      </c>
      <c r="D5877" t="s">
        <v>10</v>
      </c>
      <c r="E5877">
        <v>0</v>
      </c>
      <c r="F5877" t="s">
        <v>1165</v>
      </c>
      <c r="G5877">
        <v>92880</v>
      </c>
      <c r="H5877">
        <v>33.918042999999997</v>
      </c>
      <c r="I5877">
        <v>-117.61780899999999</v>
      </c>
      <c r="J5877">
        <v>1</v>
      </c>
      <c r="K5877" s="1">
        <v>60</v>
      </c>
      <c r="L5877" t="s">
        <v>12</v>
      </c>
      <c r="M5877" t="s">
        <v>10</v>
      </c>
      <c r="N5877">
        <v>4.0599999999999996</v>
      </c>
      <c r="O5877" t="s">
        <v>10</v>
      </c>
      <c r="P5877" t="s">
        <v>10</v>
      </c>
      <c r="Q5877" t="s">
        <v>25</v>
      </c>
      <c r="R5877">
        <v>11</v>
      </c>
      <c r="S5877" t="s">
        <v>10</v>
      </c>
      <c r="T5877" t="s">
        <v>10</v>
      </c>
      <c r="U5877" t="s">
        <v>10</v>
      </c>
      <c r="V5877" t="s">
        <v>10</v>
      </c>
      <c r="W5877" t="s">
        <v>10</v>
      </c>
      <c r="X5877" t="s">
        <v>10</v>
      </c>
      <c r="Y5877" t="s">
        <v>13</v>
      </c>
      <c r="Z5877" t="s">
        <v>10</v>
      </c>
      <c r="AA5877" t="s">
        <v>43</v>
      </c>
      <c r="AB5877" t="s">
        <v>10</v>
      </c>
      <c r="AC5877" t="s">
        <v>26</v>
      </c>
      <c r="AD5877">
        <v>116.05</v>
      </c>
      <c r="AE5877">
        <v>6925.9</v>
      </c>
      <c r="AF5877">
        <v>0</v>
      </c>
      <c r="AG5877">
        <v>0</v>
      </c>
      <c r="AH5877">
        <v>243.6</v>
      </c>
      <c r="AI5877">
        <v>7169.5</v>
      </c>
      <c r="AJ5877" t="s">
        <v>17</v>
      </c>
      <c r="AM5877" t="str">
        <f t="shared" si="273"/>
        <v>VIP</v>
      </c>
      <c r="AN5877" t="str">
        <f t="shared" si="274"/>
        <v>No</v>
      </c>
      <c r="AO5877" t="str" cm="1">
        <f t="array" ref="AO5877">_xlfn.IFS($C5877&lt;36,"Youth", $C5877&lt;66, "Middle_age", $C5877&gt;65, "Old")</f>
        <v>Old</v>
      </c>
      <c r="AP5877" t="str">
        <f t="shared" si="275"/>
        <v>5 năm</v>
      </c>
    </row>
    <row r="5878" spans="1:42" x14ac:dyDescent="0.35">
      <c r="A5878" t="s">
        <v>7035</v>
      </c>
      <c r="B5878" t="s">
        <v>19</v>
      </c>
      <c r="C5878">
        <v>53</v>
      </c>
      <c r="D5878" t="s">
        <v>13</v>
      </c>
      <c r="E5878">
        <v>0</v>
      </c>
      <c r="F5878" t="s">
        <v>131</v>
      </c>
      <c r="G5878">
        <v>93277</v>
      </c>
      <c r="H5878">
        <v>36.303792999999999</v>
      </c>
      <c r="I5878">
        <v>-119.375646</v>
      </c>
      <c r="J5878">
        <v>0</v>
      </c>
      <c r="K5878" s="1">
        <v>1</v>
      </c>
      <c r="L5878" t="s">
        <v>12</v>
      </c>
      <c r="M5878" t="s">
        <v>10</v>
      </c>
      <c r="N5878">
        <v>11.61</v>
      </c>
      <c r="O5878" t="s">
        <v>13</v>
      </c>
      <c r="P5878" t="s">
        <v>13</v>
      </c>
      <c r="AA5878" t="s">
        <v>21</v>
      </c>
      <c r="AB5878" t="s">
        <v>10</v>
      </c>
      <c r="AC5878" t="s">
        <v>153</v>
      </c>
      <c r="AD5878">
        <v>20.45</v>
      </c>
      <c r="AE5878">
        <v>20.45</v>
      </c>
      <c r="AF5878">
        <v>0</v>
      </c>
      <c r="AG5878">
        <v>0</v>
      </c>
      <c r="AH5878">
        <v>11.61</v>
      </c>
      <c r="AI5878">
        <v>32.06</v>
      </c>
      <c r="AJ5878" t="s">
        <v>68</v>
      </c>
      <c r="AM5878" t="str">
        <f t="shared" si="273"/>
        <v>Joined</v>
      </c>
      <c r="AN5878" t="str">
        <f t="shared" si="274"/>
        <v>No</v>
      </c>
      <c r="AO5878" t="str" cm="1">
        <f t="array" ref="AO5878">_xlfn.IFS($C5878&lt;36,"Youth", $C5878&lt;66, "Middle_age", $C5878&gt;65, "Old")</f>
        <v>Middle_age</v>
      </c>
      <c r="AP5878" t="str">
        <f t="shared" si="275"/>
        <v>1 năm</v>
      </c>
    </row>
    <row r="5879" spans="1:42" x14ac:dyDescent="0.35">
      <c r="A5879" t="s">
        <v>7036</v>
      </c>
      <c r="B5879" t="s">
        <v>19</v>
      </c>
      <c r="C5879">
        <v>66</v>
      </c>
      <c r="D5879" t="s">
        <v>13</v>
      </c>
      <c r="E5879">
        <v>0</v>
      </c>
      <c r="F5879" t="s">
        <v>316</v>
      </c>
      <c r="G5879">
        <v>93591</v>
      </c>
      <c r="H5879">
        <v>34.598221000000002</v>
      </c>
      <c r="I5879">
        <v>-117.79593</v>
      </c>
      <c r="J5879">
        <v>0</v>
      </c>
      <c r="K5879" s="1">
        <v>2</v>
      </c>
      <c r="L5879" t="s">
        <v>12</v>
      </c>
      <c r="M5879" t="s">
        <v>13</v>
      </c>
      <c r="P5879" t="s">
        <v>10</v>
      </c>
      <c r="Q5879" t="s">
        <v>49</v>
      </c>
      <c r="R5879">
        <v>6</v>
      </c>
      <c r="S5879" t="s">
        <v>13</v>
      </c>
      <c r="T5879" t="s">
        <v>13</v>
      </c>
      <c r="U5879" t="s">
        <v>13</v>
      </c>
      <c r="V5879" t="s">
        <v>13</v>
      </c>
      <c r="W5879" t="s">
        <v>13</v>
      </c>
      <c r="X5879" t="s">
        <v>13</v>
      </c>
      <c r="Y5879" t="s">
        <v>13</v>
      </c>
      <c r="Z5879" t="s">
        <v>10</v>
      </c>
      <c r="AA5879" t="s">
        <v>21</v>
      </c>
      <c r="AB5879" t="s">
        <v>10</v>
      </c>
      <c r="AC5879" t="s">
        <v>16</v>
      </c>
      <c r="AD5879">
        <v>24.45</v>
      </c>
      <c r="AE5879">
        <v>47.5</v>
      </c>
      <c r="AF5879">
        <v>0</v>
      </c>
      <c r="AG5879">
        <v>0</v>
      </c>
      <c r="AH5879">
        <v>0</v>
      </c>
      <c r="AI5879">
        <v>47.5</v>
      </c>
      <c r="AJ5879" t="s">
        <v>27</v>
      </c>
      <c r="AK5879" t="s">
        <v>28</v>
      </c>
      <c r="AL5879" t="s">
        <v>184</v>
      </c>
      <c r="AM5879" t="str">
        <f t="shared" si="273"/>
        <v>Churned</v>
      </c>
      <c r="AN5879" t="str">
        <f t="shared" si="274"/>
        <v>No</v>
      </c>
      <c r="AO5879" t="str" cm="1">
        <f t="array" ref="AO5879">_xlfn.IFS($C5879&lt;36,"Youth", $C5879&lt;66, "Middle_age", $C5879&gt;65, "Old")</f>
        <v>Old</v>
      </c>
      <c r="AP5879" t="str">
        <f t="shared" si="275"/>
        <v>1 năm</v>
      </c>
    </row>
    <row r="5880" spans="1:42" x14ac:dyDescent="0.35">
      <c r="A5880" t="s">
        <v>7037</v>
      </c>
      <c r="B5880" t="s">
        <v>9</v>
      </c>
      <c r="C5880">
        <v>44</v>
      </c>
      <c r="D5880" t="s">
        <v>13</v>
      </c>
      <c r="E5880">
        <v>0</v>
      </c>
      <c r="F5880" t="s">
        <v>2274</v>
      </c>
      <c r="G5880">
        <v>93609</v>
      </c>
      <c r="H5880">
        <v>36.5276</v>
      </c>
      <c r="I5880">
        <v>-119.865999</v>
      </c>
      <c r="J5880">
        <v>0</v>
      </c>
      <c r="K5880" s="1">
        <v>20</v>
      </c>
      <c r="L5880" t="s">
        <v>12</v>
      </c>
      <c r="M5880" t="s">
        <v>10</v>
      </c>
      <c r="N5880">
        <v>22.75</v>
      </c>
      <c r="O5880" t="s">
        <v>10</v>
      </c>
      <c r="P5880" t="s">
        <v>10</v>
      </c>
      <c r="Q5880" t="s">
        <v>14</v>
      </c>
      <c r="R5880">
        <v>11</v>
      </c>
      <c r="S5880" t="s">
        <v>13</v>
      </c>
      <c r="T5880" t="s">
        <v>10</v>
      </c>
      <c r="U5880" t="s">
        <v>13</v>
      </c>
      <c r="V5880" t="s">
        <v>10</v>
      </c>
      <c r="W5880" t="s">
        <v>13</v>
      </c>
      <c r="X5880" t="s">
        <v>10</v>
      </c>
      <c r="Y5880" t="s">
        <v>10</v>
      </c>
      <c r="Z5880" t="s">
        <v>10</v>
      </c>
      <c r="AA5880" t="s">
        <v>21</v>
      </c>
      <c r="AB5880" t="s">
        <v>10</v>
      </c>
      <c r="AC5880" t="s">
        <v>16</v>
      </c>
      <c r="AD5880">
        <v>68.900000000000006</v>
      </c>
      <c r="AE5880">
        <v>1370.35</v>
      </c>
      <c r="AF5880">
        <v>0</v>
      </c>
      <c r="AG5880">
        <v>0</v>
      </c>
      <c r="AH5880">
        <v>455</v>
      </c>
      <c r="AI5880">
        <v>1825.35</v>
      </c>
      <c r="AJ5880" t="s">
        <v>17</v>
      </c>
      <c r="AM5880" t="str">
        <f t="shared" si="273"/>
        <v>Stayed</v>
      </c>
      <c r="AN5880" t="str">
        <f t="shared" si="274"/>
        <v>No</v>
      </c>
      <c r="AO5880" t="str" cm="1">
        <f t="array" ref="AO5880">_xlfn.IFS($C5880&lt;36,"Youth", $C5880&lt;66, "Middle_age", $C5880&gt;65, "Old")</f>
        <v>Middle_age</v>
      </c>
      <c r="AP5880" t="str">
        <f t="shared" si="275"/>
        <v>2 năm</v>
      </c>
    </row>
    <row r="5881" spans="1:42" x14ac:dyDescent="0.35">
      <c r="A5881" t="s">
        <v>7038</v>
      </c>
      <c r="B5881" t="s">
        <v>19</v>
      </c>
      <c r="C5881">
        <v>46</v>
      </c>
      <c r="D5881" t="s">
        <v>10</v>
      </c>
      <c r="E5881">
        <v>0</v>
      </c>
      <c r="F5881" t="s">
        <v>361</v>
      </c>
      <c r="G5881">
        <v>94104</v>
      </c>
      <c r="H5881">
        <v>37.791221999999998</v>
      </c>
      <c r="I5881">
        <v>-122.402241</v>
      </c>
      <c r="J5881">
        <v>2</v>
      </c>
      <c r="K5881" s="1">
        <v>72</v>
      </c>
      <c r="L5881" t="s">
        <v>42</v>
      </c>
      <c r="M5881" t="s">
        <v>10</v>
      </c>
      <c r="N5881">
        <v>47.82</v>
      </c>
      <c r="O5881" t="s">
        <v>10</v>
      </c>
      <c r="P5881" t="s">
        <v>10</v>
      </c>
      <c r="Q5881" t="s">
        <v>25</v>
      </c>
      <c r="R5881">
        <v>21</v>
      </c>
      <c r="S5881" t="s">
        <v>10</v>
      </c>
      <c r="T5881" t="s">
        <v>10</v>
      </c>
      <c r="U5881" t="s">
        <v>10</v>
      </c>
      <c r="V5881" t="s">
        <v>10</v>
      </c>
      <c r="W5881" t="s">
        <v>10</v>
      </c>
      <c r="X5881" t="s">
        <v>10</v>
      </c>
      <c r="Y5881" t="s">
        <v>10</v>
      </c>
      <c r="Z5881" t="s">
        <v>10</v>
      </c>
      <c r="AA5881" t="s">
        <v>43</v>
      </c>
      <c r="AB5881" t="s">
        <v>10</v>
      </c>
      <c r="AC5881" t="s">
        <v>26</v>
      </c>
      <c r="AD5881">
        <v>115.55</v>
      </c>
      <c r="AE5881">
        <v>8425.2999999999993</v>
      </c>
      <c r="AF5881">
        <v>0</v>
      </c>
      <c r="AG5881">
        <v>0</v>
      </c>
      <c r="AH5881">
        <v>3443.04</v>
      </c>
      <c r="AI5881">
        <v>11868.34</v>
      </c>
      <c r="AJ5881" t="s">
        <v>17</v>
      </c>
      <c r="AM5881" t="str">
        <f t="shared" si="273"/>
        <v>VIP</v>
      </c>
      <c r="AN5881" t="str">
        <f t="shared" si="274"/>
        <v>No</v>
      </c>
      <c r="AO5881" t="str" cm="1">
        <f t="array" ref="AO5881">_xlfn.IFS($C5881&lt;36,"Youth", $C5881&lt;66, "Middle_age", $C5881&gt;65, "Old")</f>
        <v>Middle_age</v>
      </c>
      <c r="AP5881" t="str">
        <f t="shared" si="275"/>
        <v>6 năm</v>
      </c>
    </row>
    <row r="5882" spans="1:42" x14ac:dyDescent="0.35">
      <c r="A5882" t="s">
        <v>7039</v>
      </c>
      <c r="B5882" t="s">
        <v>9</v>
      </c>
      <c r="C5882">
        <v>35</v>
      </c>
      <c r="D5882" t="s">
        <v>10</v>
      </c>
      <c r="E5882">
        <v>2</v>
      </c>
      <c r="F5882" t="s">
        <v>4554</v>
      </c>
      <c r="G5882">
        <v>95465</v>
      </c>
      <c r="H5882">
        <v>38.415002999999999</v>
      </c>
      <c r="I5882">
        <v>-122.998726</v>
      </c>
      <c r="J5882">
        <v>1</v>
      </c>
      <c r="K5882" s="1">
        <v>72</v>
      </c>
      <c r="L5882" t="s">
        <v>12</v>
      </c>
      <c r="M5882" t="s">
        <v>10</v>
      </c>
      <c r="N5882">
        <v>17.89</v>
      </c>
      <c r="O5882" t="s">
        <v>10</v>
      </c>
      <c r="P5882" t="s">
        <v>10</v>
      </c>
      <c r="Q5882" t="s">
        <v>25</v>
      </c>
      <c r="R5882">
        <v>19</v>
      </c>
      <c r="S5882" t="s">
        <v>10</v>
      </c>
      <c r="T5882" t="s">
        <v>10</v>
      </c>
      <c r="U5882" t="s">
        <v>10</v>
      </c>
      <c r="V5882" t="s">
        <v>10</v>
      </c>
      <c r="W5882" t="s">
        <v>13</v>
      </c>
      <c r="X5882" t="s">
        <v>10</v>
      </c>
      <c r="Y5882" t="s">
        <v>10</v>
      </c>
      <c r="Z5882" t="s">
        <v>10</v>
      </c>
      <c r="AA5882" t="s">
        <v>43</v>
      </c>
      <c r="AB5882" t="s">
        <v>13</v>
      </c>
      <c r="AC5882" t="s">
        <v>16</v>
      </c>
      <c r="AD5882">
        <v>107.45</v>
      </c>
      <c r="AE5882">
        <v>7658.3</v>
      </c>
      <c r="AF5882">
        <v>0</v>
      </c>
      <c r="AG5882">
        <v>0</v>
      </c>
      <c r="AH5882">
        <v>1288.08</v>
      </c>
      <c r="AI5882">
        <v>8946.3799999999992</v>
      </c>
      <c r="AJ5882" t="s">
        <v>17</v>
      </c>
      <c r="AM5882" t="str">
        <f t="shared" si="273"/>
        <v>VIP</v>
      </c>
      <c r="AN5882" t="str">
        <f t="shared" si="274"/>
        <v>Yes</v>
      </c>
      <c r="AO5882" t="str" cm="1">
        <f t="array" ref="AO5882">_xlfn.IFS($C5882&lt;36,"Youth", $C5882&lt;66, "Middle_age", $C5882&gt;65, "Old")</f>
        <v>Youth</v>
      </c>
      <c r="AP5882" t="str">
        <f t="shared" si="275"/>
        <v>6 năm</v>
      </c>
    </row>
    <row r="5883" spans="1:42" x14ac:dyDescent="0.35">
      <c r="A5883" t="s">
        <v>7040</v>
      </c>
      <c r="B5883" t="s">
        <v>19</v>
      </c>
      <c r="C5883">
        <v>55</v>
      </c>
      <c r="D5883" t="s">
        <v>13</v>
      </c>
      <c r="E5883">
        <v>0</v>
      </c>
      <c r="F5883" t="s">
        <v>676</v>
      </c>
      <c r="G5883">
        <v>91935</v>
      </c>
      <c r="H5883">
        <v>32.695681</v>
      </c>
      <c r="I5883">
        <v>-116.79838599999999</v>
      </c>
      <c r="J5883">
        <v>0</v>
      </c>
      <c r="K5883" s="1">
        <v>4</v>
      </c>
      <c r="L5883" t="s">
        <v>12</v>
      </c>
      <c r="M5883" t="s">
        <v>10</v>
      </c>
      <c r="N5883">
        <v>31.92</v>
      </c>
      <c r="O5883" t="s">
        <v>13</v>
      </c>
      <c r="P5883" t="s">
        <v>10</v>
      </c>
      <c r="Q5883" t="s">
        <v>25</v>
      </c>
      <c r="R5883">
        <v>4</v>
      </c>
      <c r="S5883" t="s">
        <v>13</v>
      </c>
      <c r="T5883" t="s">
        <v>13</v>
      </c>
      <c r="U5883" t="s">
        <v>10</v>
      </c>
      <c r="V5883" t="s">
        <v>10</v>
      </c>
      <c r="W5883" t="s">
        <v>13</v>
      </c>
      <c r="X5883" t="s">
        <v>10</v>
      </c>
      <c r="Y5883" t="s">
        <v>10</v>
      </c>
      <c r="Z5883" t="s">
        <v>10</v>
      </c>
      <c r="AA5883" t="s">
        <v>21</v>
      </c>
      <c r="AB5883" t="s">
        <v>10</v>
      </c>
      <c r="AC5883" t="s">
        <v>26</v>
      </c>
      <c r="AD5883">
        <v>90.4</v>
      </c>
      <c r="AE5883">
        <v>356.65</v>
      </c>
      <c r="AF5883">
        <v>0</v>
      </c>
      <c r="AG5883">
        <v>0</v>
      </c>
      <c r="AH5883">
        <v>127.68</v>
      </c>
      <c r="AI5883">
        <v>484.33</v>
      </c>
      <c r="AJ5883" t="s">
        <v>17</v>
      </c>
      <c r="AM5883" t="str">
        <f t="shared" si="273"/>
        <v>Stayed</v>
      </c>
      <c r="AN5883" t="str">
        <f t="shared" si="274"/>
        <v>No</v>
      </c>
      <c r="AO5883" t="str" cm="1">
        <f t="array" ref="AO5883">_xlfn.IFS($C5883&lt;36,"Youth", $C5883&lt;66, "Middle_age", $C5883&gt;65, "Old")</f>
        <v>Middle_age</v>
      </c>
      <c r="AP5883" t="str">
        <f t="shared" si="275"/>
        <v>1 năm</v>
      </c>
    </row>
    <row r="5884" spans="1:42" x14ac:dyDescent="0.35">
      <c r="A5884" t="s">
        <v>7041</v>
      </c>
      <c r="B5884" t="s">
        <v>19</v>
      </c>
      <c r="C5884">
        <v>53</v>
      </c>
      <c r="D5884" t="s">
        <v>13</v>
      </c>
      <c r="E5884">
        <v>1</v>
      </c>
      <c r="F5884" t="s">
        <v>203</v>
      </c>
      <c r="G5884">
        <v>91803</v>
      </c>
      <c r="H5884">
        <v>34.074736000000001</v>
      </c>
      <c r="I5884">
        <v>-118.145959</v>
      </c>
      <c r="J5884">
        <v>0</v>
      </c>
      <c r="K5884" s="1">
        <v>1</v>
      </c>
      <c r="L5884" t="s">
        <v>12</v>
      </c>
      <c r="M5884" t="s">
        <v>10</v>
      </c>
      <c r="N5884">
        <v>10.14</v>
      </c>
      <c r="O5884" t="s">
        <v>13</v>
      </c>
      <c r="P5884" t="s">
        <v>13</v>
      </c>
      <c r="AA5884" t="s">
        <v>21</v>
      </c>
      <c r="AB5884" t="s">
        <v>10</v>
      </c>
      <c r="AC5884" t="s">
        <v>153</v>
      </c>
      <c r="AD5884">
        <v>21.05</v>
      </c>
      <c r="AE5884">
        <v>21.05</v>
      </c>
      <c r="AF5884">
        <v>0</v>
      </c>
      <c r="AG5884">
        <v>0</v>
      </c>
      <c r="AH5884">
        <v>10.14</v>
      </c>
      <c r="AI5884">
        <v>31.19</v>
      </c>
      <c r="AJ5884" t="s">
        <v>68</v>
      </c>
      <c r="AM5884" t="str">
        <f t="shared" si="273"/>
        <v>Joined</v>
      </c>
      <c r="AN5884" t="str">
        <f t="shared" si="274"/>
        <v>Yes</v>
      </c>
      <c r="AO5884" t="str" cm="1">
        <f t="array" ref="AO5884">_xlfn.IFS($C5884&lt;36,"Youth", $C5884&lt;66, "Middle_age", $C5884&gt;65, "Old")</f>
        <v>Middle_age</v>
      </c>
      <c r="AP5884" t="str">
        <f t="shared" si="275"/>
        <v>1 năm</v>
      </c>
    </row>
    <row r="5885" spans="1:42" x14ac:dyDescent="0.35">
      <c r="A5885" t="s">
        <v>7042</v>
      </c>
      <c r="B5885" t="s">
        <v>9</v>
      </c>
      <c r="C5885">
        <v>47</v>
      </c>
      <c r="D5885" t="s">
        <v>10</v>
      </c>
      <c r="E5885">
        <v>0</v>
      </c>
      <c r="F5885" t="s">
        <v>1280</v>
      </c>
      <c r="G5885">
        <v>91977</v>
      </c>
      <c r="H5885">
        <v>32.726627000000001</v>
      </c>
      <c r="I5885">
        <v>-116.994608</v>
      </c>
      <c r="J5885">
        <v>1</v>
      </c>
      <c r="K5885" s="1">
        <v>33</v>
      </c>
      <c r="L5885" t="s">
        <v>12</v>
      </c>
      <c r="M5885" t="s">
        <v>10</v>
      </c>
      <c r="N5885">
        <v>15.66</v>
      </c>
      <c r="O5885" t="s">
        <v>13</v>
      </c>
      <c r="P5885" t="s">
        <v>10</v>
      </c>
      <c r="Q5885" t="s">
        <v>25</v>
      </c>
      <c r="R5885">
        <v>24</v>
      </c>
      <c r="S5885" t="s">
        <v>10</v>
      </c>
      <c r="T5885" t="s">
        <v>13</v>
      </c>
      <c r="U5885" t="s">
        <v>10</v>
      </c>
      <c r="V5885" t="s">
        <v>10</v>
      </c>
      <c r="W5885" t="s">
        <v>10</v>
      </c>
      <c r="X5885" t="s">
        <v>10</v>
      </c>
      <c r="Y5885" t="s">
        <v>10</v>
      </c>
      <c r="Z5885" t="s">
        <v>13</v>
      </c>
      <c r="AA5885" t="s">
        <v>15</v>
      </c>
      <c r="AB5885" t="s">
        <v>10</v>
      </c>
      <c r="AC5885" t="s">
        <v>26</v>
      </c>
      <c r="AD5885">
        <v>103.75</v>
      </c>
      <c r="AE5885">
        <v>3361.05</v>
      </c>
      <c r="AF5885">
        <v>0</v>
      </c>
      <c r="AG5885">
        <v>100</v>
      </c>
      <c r="AH5885">
        <v>516.78</v>
      </c>
      <c r="AI5885">
        <v>3977.83</v>
      </c>
      <c r="AJ5885" t="s">
        <v>27</v>
      </c>
      <c r="AK5885" t="s">
        <v>91</v>
      </c>
      <c r="AL5885" t="s">
        <v>92</v>
      </c>
      <c r="AM5885" t="str">
        <f t="shared" si="273"/>
        <v>Churned</v>
      </c>
      <c r="AN5885" t="str">
        <f t="shared" si="274"/>
        <v>No</v>
      </c>
      <c r="AO5885" t="str" cm="1">
        <f t="array" ref="AO5885">_xlfn.IFS($C5885&lt;36,"Youth", $C5885&lt;66, "Middle_age", $C5885&gt;65, "Old")</f>
        <v>Middle_age</v>
      </c>
      <c r="AP5885" t="str">
        <f t="shared" si="275"/>
        <v>3 năm</v>
      </c>
    </row>
    <row r="5886" spans="1:42" x14ac:dyDescent="0.35">
      <c r="A5886" t="s">
        <v>7043</v>
      </c>
      <c r="B5886" t="s">
        <v>19</v>
      </c>
      <c r="C5886">
        <v>45</v>
      </c>
      <c r="D5886" t="s">
        <v>10</v>
      </c>
      <c r="E5886">
        <v>0</v>
      </c>
      <c r="F5886" t="s">
        <v>812</v>
      </c>
      <c r="G5886">
        <v>95348</v>
      </c>
      <c r="H5886">
        <v>37.401220000000002</v>
      </c>
      <c r="I5886">
        <v>-120.514191</v>
      </c>
      <c r="J5886">
        <v>1</v>
      </c>
      <c r="K5886" s="1">
        <v>56</v>
      </c>
      <c r="L5886" t="s">
        <v>46</v>
      </c>
      <c r="M5886" t="s">
        <v>10</v>
      </c>
      <c r="N5886">
        <v>40.33</v>
      </c>
      <c r="O5886" t="s">
        <v>10</v>
      </c>
      <c r="P5886" t="s">
        <v>10</v>
      </c>
      <c r="Q5886" t="s">
        <v>25</v>
      </c>
      <c r="R5886">
        <v>9</v>
      </c>
      <c r="S5886" t="s">
        <v>10</v>
      </c>
      <c r="T5886" t="s">
        <v>10</v>
      </c>
      <c r="U5886" t="s">
        <v>10</v>
      </c>
      <c r="V5886" t="s">
        <v>13</v>
      </c>
      <c r="W5886" t="s">
        <v>13</v>
      </c>
      <c r="X5886" t="s">
        <v>13</v>
      </c>
      <c r="Y5886" t="s">
        <v>13</v>
      </c>
      <c r="Z5886" t="s">
        <v>10</v>
      </c>
      <c r="AA5886" t="s">
        <v>15</v>
      </c>
      <c r="AB5886" t="s">
        <v>10</v>
      </c>
      <c r="AC5886" t="s">
        <v>26</v>
      </c>
      <c r="AD5886">
        <v>93.15</v>
      </c>
      <c r="AE5886">
        <v>5253.95</v>
      </c>
      <c r="AF5886">
        <v>0</v>
      </c>
      <c r="AG5886">
        <v>0</v>
      </c>
      <c r="AH5886">
        <v>2258.48</v>
      </c>
      <c r="AI5886">
        <v>7512.43</v>
      </c>
      <c r="AJ5886" t="s">
        <v>17</v>
      </c>
      <c r="AM5886" t="str">
        <f t="shared" si="273"/>
        <v>VIP</v>
      </c>
      <c r="AN5886" t="str">
        <f t="shared" si="274"/>
        <v>No</v>
      </c>
      <c r="AO5886" t="str" cm="1">
        <f t="array" ref="AO5886">_xlfn.IFS($C5886&lt;36,"Youth", $C5886&lt;66, "Middle_age", $C5886&gt;65, "Old")</f>
        <v>Middle_age</v>
      </c>
      <c r="AP5886" t="str">
        <f t="shared" si="275"/>
        <v>5 năm</v>
      </c>
    </row>
    <row r="5887" spans="1:42" x14ac:dyDescent="0.35">
      <c r="A5887" t="s">
        <v>7044</v>
      </c>
      <c r="B5887" t="s">
        <v>19</v>
      </c>
      <c r="C5887">
        <v>30</v>
      </c>
      <c r="D5887" t="s">
        <v>13</v>
      </c>
      <c r="E5887">
        <v>0</v>
      </c>
      <c r="F5887" t="s">
        <v>948</v>
      </c>
      <c r="G5887">
        <v>92801</v>
      </c>
      <c r="H5887">
        <v>33.844982999999999</v>
      </c>
      <c r="I5887">
        <v>-117.952151</v>
      </c>
      <c r="J5887">
        <v>0</v>
      </c>
      <c r="K5887" s="1">
        <v>9</v>
      </c>
      <c r="L5887" t="s">
        <v>24</v>
      </c>
      <c r="M5887" t="s">
        <v>10</v>
      </c>
      <c r="N5887">
        <v>40.71</v>
      </c>
      <c r="O5887" t="s">
        <v>13</v>
      </c>
      <c r="P5887" t="s">
        <v>10</v>
      </c>
      <c r="Q5887" t="s">
        <v>25</v>
      </c>
      <c r="R5887">
        <v>52</v>
      </c>
      <c r="S5887" t="s">
        <v>13</v>
      </c>
      <c r="T5887" t="s">
        <v>13</v>
      </c>
      <c r="U5887" t="s">
        <v>13</v>
      </c>
      <c r="V5887" t="s">
        <v>13</v>
      </c>
      <c r="W5887" t="s">
        <v>13</v>
      </c>
      <c r="X5887" t="s">
        <v>13</v>
      </c>
      <c r="Y5887" t="s">
        <v>13</v>
      </c>
      <c r="Z5887" t="s">
        <v>10</v>
      </c>
      <c r="AA5887" t="s">
        <v>21</v>
      </c>
      <c r="AB5887" t="s">
        <v>10</v>
      </c>
      <c r="AC5887" t="s">
        <v>26</v>
      </c>
      <c r="AD5887">
        <v>70.5</v>
      </c>
      <c r="AE5887">
        <v>597.9</v>
      </c>
      <c r="AF5887">
        <v>0</v>
      </c>
      <c r="AG5887">
        <v>0</v>
      </c>
      <c r="AH5887">
        <v>366.39</v>
      </c>
      <c r="AI5887">
        <v>964.29</v>
      </c>
      <c r="AJ5887" t="s">
        <v>17</v>
      </c>
      <c r="AM5887" t="str">
        <f t="shared" si="273"/>
        <v>Stayed</v>
      </c>
      <c r="AN5887" t="str">
        <f t="shared" si="274"/>
        <v>No</v>
      </c>
      <c r="AO5887" t="str" cm="1">
        <f t="array" ref="AO5887">_xlfn.IFS($C5887&lt;36,"Youth", $C5887&lt;66, "Middle_age", $C5887&gt;65, "Old")</f>
        <v>Youth</v>
      </c>
      <c r="AP5887" t="str">
        <f t="shared" si="275"/>
        <v>1 năm</v>
      </c>
    </row>
    <row r="5888" spans="1:42" x14ac:dyDescent="0.35">
      <c r="A5888" t="s">
        <v>7045</v>
      </c>
      <c r="B5888" t="s">
        <v>19</v>
      </c>
      <c r="C5888">
        <v>57</v>
      </c>
      <c r="D5888" t="s">
        <v>13</v>
      </c>
      <c r="E5888">
        <v>0</v>
      </c>
      <c r="F5888" t="s">
        <v>121</v>
      </c>
      <c r="G5888">
        <v>92123</v>
      </c>
      <c r="H5888">
        <v>32.808813999999998</v>
      </c>
      <c r="I5888">
        <v>-117.134694</v>
      </c>
      <c r="J5888">
        <v>0</v>
      </c>
      <c r="K5888" s="1">
        <v>12</v>
      </c>
      <c r="L5888" t="s">
        <v>32</v>
      </c>
      <c r="M5888" t="s">
        <v>10</v>
      </c>
      <c r="N5888">
        <v>49</v>
      </c>
      <c r="O5888" t="s">
        <v>13</v>
      </c>
      <c r="P5888" t="s">
        <v>10</v>
      </c>
      <c r="Q5888" t="s">
        <v>25</v>
      </c>
      <c r="R5888">
        <v>23</v>
      </c>
      <c r="S5888" t="s">
        <v>13</v>
      </c>
      <c r="T5888" t="s">
        <v>13</v>
      </c>
      <c r="U5888" t="s">
        <v>10</v>
      </c>
      <c r="V5888" t="s">
        <v>13</v>
      </c>
      <c r="W5888" t="s">
        <v>10</v>
      </c>
      <c r="X5888" t="s">
        <v>10</v>
      </c>
      <c r="Y5888" t="s">
        <v>10</v>
      </c>
      <c r="Z5888" t="s">
        <v>10</v>
      </c>
      <c r="AA5888" t="s">
        <v>15</v>
      </c>
      <c r="AB5888" t="s">
        <v>13</v>
      </c>
      <c r="AC5888" t="s">
        <v>26</v>
      </c>
      <c r="AD5888">
        <v>95.7</v>
      </c>
      <c r="AE5888">
        <v>1184</v>
      </c>
      <c r="AF5888">
        <v>0</v>
      </c>
      <c r="AG5888">
        <v>0</v>
      </c>
      <c r="AH5888">
        <v>588</v>
      </c>
      <c r="AI5888">
        <v>1772</v>
      </c>
      <c r="AJ5888" t="s">
        <v>17</v>
      </c>
      <c r="AM5888" t="str">
        <f t="shared" si="273"/>
        <v>Stayed</v>
      </c>
      <c r="AN5888" t="str">
        <f t="shared" si="274"/>
        <v>No</v>
      </c>
      <c r="AO5888" t="str" cm="1">
        <f t="array" ref="AO5888">_xlfn.IFS($C5888&lt;36,"Youth", $C5888&lt;66, "Middle_age", $C5888&gt;65, "Old")</f>
        <v>Middle_age</v>
      </c>
      <c r="AP5888" t="str">
        <f t="shared" si="275"/>
        <v>1 năm</v>
      </c>
    </row>
    <row r="5889" spans="1:42" x14ac:dyDescent="0.35">
      <c r="A5889" t="s">
        <v>7046</v>
      </c>
      <c r="B5889" t="s">
        <v>19</v>
      </c>
      <c r="C5889">
        <v>70</v>
      </c>
      <c r="D5889" t="s">
        <v>13</v>
      </c>
      <c r="E5889">
        <v>0</v>
      </c>
      <c r="F5889" t="s">
        <v>105</v>
      </c>
      <c r="G5889">
        <v>90028</v>
      </c>
      <c r="H5889">
        <v>34.099868999999998</v>
      </c>
      <c r="I5889">
        <v>-118.326843</v>
      </c>
      <c r="J5889">
        <v>0</v>
      </c>
      <c r="K5889" s="1">
        <v>51</v>
      </c>
      <c r="L5889" t="s">
        <v>46</v>
      </c>
      <c r="M5889" t="s">
        <v>10</v>
      </c>
      <c r="N5889">
        <v>19.489999999999998</v>
      </c>
      <c r="O5889" t="s">
        <v>10</v>
      </c>
      <c r="P5889" t="s">
        <v>10</v>
      </c>
      <c r="Q5889" t="s">
        <v>25</v>
      </c>
      <c r="R5889">
        <v>11</v>
      </c>
      <c r="S5889" t="s">
        <v>13</v>
      </c>
      <c r="T5889" t="s">
        <v>13</v>
      </c>
      <c r="U5889" t="s">
        <v>10</v>
      </c>
      <c r="V5889" t="s">
        <v>13</v>
      </c>
      <c r="W5889" t="s">
        <v>10</v>
      </c>
      <c r="X5889" t="s">
        <v>10</v>
      </c>
      <c r="Y5889" t="s">
        <v>13</v>
      </c>
      <c r="Z5889" t="s">
        <v>10</v>
      </c>
      <c r="AA5889" t="s">
        <v>21</v>
      </c>
      <c r="AB5889" t="s">
        <v>10</v>
      </c>
      <c r="AC5889" t="s">
        <v>26</v>
      </c>
      <c r="AD5889">
        <v>97.8</v>
      </c>
      <c r="AE5889">
        <v>4913.3</v>
      </c>
      <c r="AF5889">
        <v>0</v>
      </c>
      <c r="AG5889">
        <v>0</v>
      </c>
      <c r="AH5889">
        <v>993.99</v>
      </c>
      <c r="AI5889">
        <v>5907.29</v>
      </c>
      <c r="AJ5889" t="s">
        <v>27</v>
      </c>
      <c r="AK5889" t="s">
        <v>87</v>
      </c>
      <c r="AL5889" t="s">
        <v>88</v>
      </c>
      <c r="AM5889" t="str">
        <f t="shared" si="273"/>
        <v>Churned</v>
      </c>
      <c r="AN5889" t="str">
        <f t="shared" si="274"/>
        <v>No</v>
      </c>
      <c r="AO5889" t="str" cm="1">
        <f t="array" ref="AO5889">_xlfn.IFS($C5889&lt;36,"Youth", $C5889&lt;66, "Middle_age", $C5889&gt;65, "Old")</f>
        <v>Old</v>
      </c>
      <c r="AP5889" t="str">
        <f t="shared" si="275"/>
        <v>5 năm</v>
      </c>
    </row>
    <row r="5890" spans="1:42" x14ac:dyDescent="0.35">
      <c r="A5890" t="s">
        <v>7047</v>
      </c>
      <c r="B5890" t="s">
        <v>9</v>
      </c>
      <c r="C5890">
        <v>22</v>
      </c>
      <c r="D5890" t="s">
        <v>10</v>
      </c>
      <c r="E5890">
        <v>1</v>
      </c>
      <c r="F5890" t="s">
        <v>2205</v>
      </c>
      <c r="G5890">
        <v>94506</v>
      </c>
      <c r="H5890">
        <v>37.791480999999997</v>
      </c>
      <c r="I5890">
        <v>-121.90325300000001</v>
      </c>
      <c r="J5890">
        <v>3</v>
      </c>
      <c r="K5890" s="1">
        <v>33</v>
      </c>
      <c r="L5890" t="s">
        <v>99</v>
      </c>
      <c r="M5890" t="s">
        <v>10</v>
      </c>
      <c r="N5890">
        <v>1.71</v>
      </c>
      <c r="O5890" t="s">
        <v>10</v>
      </c>
      <c r="P5890" t="s">
        <v>13</v>
      </c>
      <c r="AA5890" t="s">
        <v>15</v>
      </c>
      <c r="AB5890" t="s">
        <v>13</v>
      </c>
      <c r="AC5890" t="s">
        <v>16</v>
      </c>
      <c r="AD5890">
        <v>24.15</v>
      </c>
      <c r="AE5890">
        <v>800.3</v>
      </c>
      <c r="AF5890">
        <v>0</v>
      </c>
      <c r="AG5890">
        <v>0</v>
      </c>
      <c r="AH5890">
        <v>56.43</v>
      </c>
      <c r="AI5890">
        <v>856.73</v>
      </c>
      <c r="AJ5890" t="s">
        <v>17</v>
      </c>
      <c r="AM5890" t="str">
        <f t="shared" si="273"/>
        <v>Stayed</v>
      </c>
      <c r="AN5890" t="str">
        <f t="shared" si="274"/>
        <v>Yes</v>
      </c>
      <c r="AO5890" t="str" cm="1">
        <f t="array" ref="AO5890">_xlfn.IFS($C5890&lt;36,"Youth", $C5890&lt;66, "Middle_age", $C5890&gt;65, "Old")</f>
        <v>Youth</v>
      </c>
      <c r="AP5890" t="str">
        <f t="shared" si="275"/>
        <v>3 năm</v>
      </c>
    </row>
    <row r="5891" spans="1:42" x14ac:dyDescent="0.35">
      <c r="A5891" t="s">
        <v>7048</v>
      </c>
      <c r="B5891" t="s">
        <v>9</v>
      </c>
      <c r="C5891">
        <v>39</v>
      </c>
      <c r="D5891" t="s">
        <v>13</v>
      </c>
      <c r="E5891">
        <v>0</v>
      </c>
      <c r="F5891" t="s">
        <v>2064</v>
      </c>
      <c r="G5891">
        <v>95223</v>
      </c>
      <c r="H5891">
        <v>38.321530000000003</v>
      </c>
      <c r="I5891">
        <v>-120.236358</v>
      </c>
      <c r="J5891">
        <v>0</v>
      </c>
      <c r="K5891" s="1">
        <v>1</v>
      </c>
      <c r="L5891" t="s">
        <v>24</v>
      </c>
      <c r="M5891" t="s">
        <v>10</v>
      </c>
      <c r="N5891">
        <v>23.7</v>
      </c>
      <c r="O5891" t="s">
        <v>13</v>
      </c>
      <c r="P5891" t="s">
        <v>10</v>
      </c>
      <c r="Q5891" t="s">
        <v>14</v>
      </c>
      <c r="R5891">
        <v>17</v>
      </c>
      <c r="S5891" t="s">
        <v>13</v>
      </c>
      <c r="T5891" t="s">
        <v>13</v>
      </c>
      <c r="U5891" t="s">
        <v>10</v>
      </c>
      <c r="V5891" t="s">
        <v>13</v>
      </c>
      <c r="W5891" t="s">
        <v>13</v>
      </c>
      <c r="X5891" t="s">
        <v>13</v>
      </c>
      <c r="Y5891" t="s">
        <v>13</v>
      </c>
      <c r="Z5891" t="s">
        <v>10</v>
      </c>
      <c r="AA5891" t="s">
        <v>21</v>
      </c>
      <c r="AB5891" t="s">
        <v>10</v>
      </c>
      <c r="AC5891" t="s">
        <v>153</v>
      </c>
      <c r="AD5891">
        <v>50.45</v>
      </c>
      <c r="AE5891">
        <v>50.45</v>
      </c>
      <c r="AF5891">
        <v>0</v>
      </c>
      <c r="AG5891">
        <v>0</v>
      </c>
      <c r="AH5891">
        <v>23.7</v>
      </c>
      <c r="AI5891">
        <v>74.150000000000006</v>
      </c>
      <c r="AJ5891" t="s">
        <v>27</v>
      </c>
      <c r="AK5891" t="s">
        <v>33</v>
      </c>
      <c r="AL5891" t="s">
        <v>37</v>
      </c>
      <c r="AM5891" t="str">
        <f t="shared" ref="AM5891:AM5954" si="276">IF($AJ5891="Churned",$AJ5891,IF($AI5891&gt;AVERAGE($AI:$AI),"VIP",$AJ5891))</f>
        <v>Churned</v>
      </c>
      <c r="AN5891" t="str">
        <f t="shared" ref="AN5891:AN5954" si="277">IF($E5891&gt;0,"Yes","No")</f>
        <v>No</v>
      </c>
      <c r="AO5891" t="str" cm="1">
        <f t="array" ref="AO5891">_xlfn.IFS($C5891&lt;36,"Youth", $C5891&lt;66, "Middle_age", $C5891&gt;65, "Old")</f>
        <v>Middle_age</v>
      </c>
      <c r="AP5891" t="str">
        <f t="shared" ref="AP5891:AP5954" si="278">IF($K5891&lt;=12, "1 năm", IF($K5891&lt;=24, "2 năm", IF($K5891&lt;=36, "3 năm", IF($K5891&lt;=48, "4 năm", IF($K5891&lt;=60, "5 năm", IF($K5891&lt;=72, "6 năm"))))))</f>
        <v>1 năm</v>
      </c>
    </row>
    <row r="5892" spans="1:42" x14ac:dyDescent="0.35">
      <c r="A5892" t="s">
        <v>7049</v>
      </c>
      <c r="B5892" t="s">
        <v>9</v>
      </c>
      <c r="C5892">
        <v>34</v>
      </c>
      <c r="D5892" t="s">
        <v>10</v>
      </c>
      <c r="E5892">
        <v>0</v>
      </c>
      <c r="F5892" t="s">
        <v>628</v>
      </c>
      <c r="G5892">
        <v>93103</v>
      </c>
      <c r="H5892">
        <v>34.438580999999999</v>
      </c>
      <c r="I5892">
        <v>-119.685368</v>
      </c>
      <c r="J5892">
        <v>0</v>
      </c>
      <c r="K5892" s="1">
        <v>70</v>
      </c>
      <c r="L5892" t="s">
        <v>12</v>
      </c>
      <c r="M5892" t="s">
        <v>10</v>
      </c>
      <c r="N5892">
        <v>40.909999999999997</v>
      </c>
      <c r="O5892" t="s">
        <v>13</v>
      </c>
      <c r="P5892" t="s">
        <v>13</v>
      </c>
      <c r="AA5892" t="s">
        <v>43</v>
      </c>
      <c r="AB5892" t="s">
        <v>13</v>
      </c>
      <c r="AC5892" t="s">
        <v>16</v>
      </c>
      <c r="AD5892">
        <v>19.850000000000001</v>
      </c>
      <c r="AE5892">
        <v>1328.35</v>
      </c>
      <c r="AF5892">
        <v>33.29</v>
      </c>
      <c r="AG5892">
        <v>0</v>
      </c>
      <c r="AH5892">
        <v>2863.7</v>
      </c>
      <c r="AI5892">
        <v>4158.76</v>
      </c>
      <c r="AJ5892" t="s">
        <v>17</v>
      </c>
      <c r="AM5892" t="str">
        <f t="shared" si="276"/>
        <v>VIP</v>
      </c>
      <c r="AN5892" t="str">
        <f t="shared" si="277"/>
        <v>No</v>
      </c>
      <c r="AO5892" t="str" cm="1">
        <f t="array" ref="AO5892">_xlfn.IFS($C5892&lt;36,"Youth", $C5892&lt;66, "Middle_age", $C5892&gt;65, "Old")</f>
        <v>Youth</v>
      </c>
      <c r="AP5892" t="str">
        <f t="shared" si="278"/>
        <v>6 năm</v>
      </c>
    </row>
    <row r="5893" spans="1:42" x14ac:dyDescent="0.35">
      <c r="A5893" t="s">
        <v>7050</v>
      </c>
      <c r="B5893" t="s">
        <v>19</v>
      </c>
      <c r="C5893">
        <v>33</v>
      </c>
      <c r="D5893" t="s">
        <v>13</v>
      </c>
      <c r="E5893">
        <v>0</v>
      </c>
      <c r="F5893" t="s">
        <v>20</v>
      </c>
      <c r="G5893">
        <v>91203</v>
      </c>
      <c r="H5893">
        <v>34.153337999999998</v>
      </c>
      <c r="I5893">
        <v>-118.262974</v>
      </c>
      <c r="J5893">
        <v>0</v>
      </c>
      <c r="K5893" s="1">
        <v>1</v>
      </c>
      <c r="L5893" t="s">
        <v>24</v>
      </c>
      <c r="M5893" t="s">
        <v>10</v>
      </c>
      <c r="N5893">
        <v>46.23</v>
      </c>
      <c r="O5893" t="s">
        <v>13</v>
      </c>
      <c r="P5893" t="s">
        <v>10</v>
      </c>
      <c r="Q5893" t="s">
        <v>49</v>
      </c>
      <c r="R5893">
        <v>25</v>
      </c>
      <c r="S5893" t="s">
        <v>10</v>
      </c>
      <c r="T5893" t="s">
        <v>13</v>
      </c>
      <c r="U5893" t="s">
        <v>13</v>
      </c>
      <c r="V5893" t="s">
        <v>13</v>
      </c>
      <c r="W5893" t="s">
        <v>13</v>
      </c>
      <c r="X5893" t="s">
        <v>13</v>
      </c>
      <c r="Y5893" t="s">
        <v>13</v>
      </c>
      <c r="Z5893" t="s">
        <v>10</v>
      </c>
      <c r="AA5893" t="s">
        <v>21</v>
      </c>
      <c r="AB5893" t="s">
        <v>13</v>
      </c>
      <c r="AC5893" t="s">
        <v>26</v>
      </c>
      <c r="AD5893">
        <v>47.95</v>
      </c>
      <c r="AE5893">
        <v>47.95</v>
      </c>
      <c r="AF5893">
        <v>0</v>
      </c>
      <c r="AG5893">
        <v>0</v>
      </c>
      <c r="AH5893">
        <v>46.23</v>
      </c>
      <c r="AI5893">
        <v>94.18</v>
      </c>
      <c r="AJ5893" t="s">
        <v>68</v>
      </c>
      <c r="AM5893" t="str">
        <f t="shared" si="276"/>
        <v>Joined</v>
      </c>
      <c r="AN5893" t="str">
        <f t="shared" si="277"/>
        <v>No</v>
      </c>
      <c r="AO5893" t="str" cm="1">
        <f t="array" ref="AO5893">_xlfn.IFS($C5893&lt;36,"Youth", $C5893&lt;66, "Middle_age", $C5893&gt;65, "Old")</f>
        <v>Youth</v>
      </c>
      <c r="AP5893" t="str">
        <f t="shared" si="278"/>
        <v>1 năm</v>
      </c>
    </row>
    <row r="5894" spans="1:42" x14ac:dyDescent="0.35">
      <c r="A5894" t="s">
        <v>7051</v>
      </c>
      <c r="B5894" t="s">
        <v>9</v>
      </c>
      <c r="C5894">
        <v>69</v>
      </c>
      <c r="D5894" t="s">
        <v>10</v>
      </c>
      <c r="E5894">
        <v>0</v>
      </c>
      <c r="F5894" t="s">
        <v>215</v>
      </c>
      <c r="G5894">
        <v>92028</v>
      </c>
      <c r="H5894">
        <v>33.362575</v>
      </c>
      <c r="I5894">
        <v>-117.299644</v>
      </c>
      <c r="J5894">
        <v>1</v>
      </c>
      <c r="K5894" s="1">
        <v>32</v>
      </c>
      <c r="L5894" t="s">
        <v>12</v>
      </c>
      <c r="M5894" t="s">
        <v>10</v>
      </c>
      <c r="N5894">
        <v>33.74</v>
      </c>
      <c r="O5894" t="s">
        <v>10</v>
      </c>
      <c r="P5894" t="s">
        <v>10</v>
      </c>
      <c r="Q5894" t="s">
        <v>25</v>
      </c>
      <c r="R5894">
        <v>6</v>
      </c>
      <c r="S5894" t="s">
        <v>13</v>
      </c>
      <c r="T5894" t="s">
        <v>13</v>
      </c>
      <c r="U5894" t="s">
        <v>13</v>
      </c>
      <c r="V5894" t="s">
        <v>13</v>
      </c>
      <c r="W5894" t="s">
        <v>10</v>
      </c>
      <c r="X5894" t="s">
        <v>10</v>
      </c>
      <c r="Y5894" t="s">
        <v>13</v>
      </c>
      <c r="Z5894" t="s">
        <v>10</v>
      </c>
      <c r="AA5894" t="s">
        <v>21</v>
      </c>
      <c r="AB5894" t="s">
        <v>10</v>
      </c>
      <c r="AC5894" t="s">
        <v>26</v>
      </c>
      <c r="AD5894">
        <v>93.2</v>
      </c>
      <c r="AE5894">
        <v>2931</v>
      </c>
      <c r="AF5894">
        <v>17.88</v>
      </c>
      <c r="AG5894">
        <v>0</v>
      </c>
      <c r="AH5894">
        <v>1079.68</v>
      </c>
      <c r="AI5894">
        <v>3992.8</v>
      </c>
      <c r="AJ5894" t="s">
        <v>27</v>
      </c>
      <c r="AK5894" t="s">
        <v>28</v>
      </c>
      <c r="AL5894" t="s">
        <v>74</v>
      </c>
      <c r="AM5894" t="str">
        <f t="shared" si="276"/>
        <v>Churned</v>
      </c>
      <c r="AN5894" t="str">
        <f t="shared" si="277"/>
        <v>No</v>
      </c>
      <c r="AO5894" t="str" cm="1">
        <f t="array" ref="AO5894">_xlfn.IFS($C5894&lt;36,"Youth", $C5894&lt;66, "Middle_age", $C5894&gt;65, "Old")</f>
        <v>Old</v>
      </c>
      <c r="AP5894" t="str">
        <f t="shared" si="278"/>
        <v>3 năm</v>
      </c>
    </row>
    <row r="5895" spans="1:42" x14ac:dyDescent="0.35">
      <c r="A5895" t="s">
        <v>7052</v>
      </c>
      <c r="B5895" t="s">
        <v>9</v>
      </c>
      <c r="C5895">
        <v>19</v>
      </c>
      <c r="D5895" t="s">
        <v>13</v>
      </c>
      <c r="E5895">
        <v>0</v>
      </c>
      <c r="F5895" t="s">
        <v>418</v>
      </c>
      <c r="G5895">
        <v>90263</v>
      </c>
      <c r="H5895">
        <v>34.037036999999998</v>
      </c>
      <c r="I5895">
        <v>-118.705803</v>
      </c>
      <c r="J5895">
        <v>0</v>
      </c>
      <c r="K5895" s="1">
        <v>39</v>
      </c>
      <c r="L5895" t="s">
        <v>99</v>
      </c>
      <c r="M5895" t="s">
        <v>13</v>
      </c>
      <c r="P5895" t="s">
        <v>10</v>
      </c>
      <c r="Q5895" t="s">
        <v>49</v>
      </c>
      <c r="R5895">
        <v>73</v>
      </c>
      <c r="S5895" t="s">
        <v>10</v>
      </c>
      <c r="T5895" t="s">
        <v>10</v>
      </c>
      <c r="U5895" t="s">
        <v>13</v>
      </c>
      <c r="V5895" t="s">
        <v>10</v>
      </c>
      <c r="W5895" t="s">
        <v>13</v>
      </c>
      <c r="X5895" t="s">
        <v>13</v>
      </c>
      <c r="Y5895" t="s">
        <v>13</v>
      </c>
      <c r="Z5895" t="s">
        <v>10</v>
      </c>
      <c r="AA5895" t="s">
        <v>15</v>
      </c>
      <c r="AB5895" t="s">
        <v>13</v>
      </c>
      <c r="AC5895" t="s">
        <v>26</v>
      </c>
      <c r="AD5895">
        <v>41.15</v>
      </c>
      <c r="AE5895">
        <v>1700.9</v>
      </c>
      <c r="AF5895">
        <v>0</v>
      </c>
      <c r="AG5895">
        <v>0</v>
      </c>
      <c r="AH5895">
        <v>0</v>
      </c>
      <c r="AI5895">
        <v>1700.9</v>
      </c>
      <c r="AJ5895" t="s">
        <v>17</v>
      </c>
      <c r="AM5895" t="str">
        <f t="shared" si="276"/>
        <v>Stayed</v>
      </c>
      <c r="AN5895" t="str">
        <f t="shared" si="277"/>
        <v>No</v>
      </c>
      <c r="AO5895" t="str" cm="1">
        <f t="array" ref="AO5895">_xlfn.IFS($C5895&lt;36,"Youth", $C5895&lt;66, "Middle_age", $C5895&gt;65, "Old")</f>
        <v>Youth</v>
      </c>
      <c r="AP5895" t="str">
        <f t="shared" si="278"/>
        <v>4 năm</v>
      </c>
    </row>
    <row r="5896" spans="1:42" x14ac:dyDescent="0.35">
      <c r="A5896" t="s">
        <v>7053</v>
      </c>
      <c r="B5896" t="s">
        <v>9</v>
      </c>
      <c r="C5896">
        <v>48</v>
      </c>
      <c r="D5896" t="s">
        <v>10</v>
      </c>
      <c r="E5896">
        <v>1</v>
      </c>
      <c r="F5896" t="s">
        <v>2113</v>
      </c>
      <c r="G5896">
        <v>95226</v>
      </c>
      <c r="H5896">
        <v>38.233879000000002</v>
      </c>
      <c r="I5896">
        <v>-120.861666</v>
      </c>
      <c r="J5896">
        <v>7</v>
      </c>
      <c r="K5896" s="1">
        <v>45</v>
      </c>
      <c r="L5896" t="s">
        <v>46</v>
      </c>
      <c r="M5896" t="s">
        <v>10</v>
      </c>
      <c r="N5896">
        <v>20.11</v>
      </c>
      <c r="O5896" t="s">
        <v>10</v>
      </c>
      <c r="P5896" t="s">
        <v>13</v>
      </c>
      <c r="AA5896" t="s">
        <v>43</v>
      </c>
      <c r="AB5896" t="s">
        <v>10</v>
      </c>
      <c r="AC5896" t="s">
        <v>26</v>
      </c>
      <c r="AD5896">
        <v>24.65</v>
      </c>
      <c r="AE5896">
        <v>1138.8</v>
      </c>
      <c r="AF5896">
        <v>0</v>
      </c>
      <c r="AG5896">
        <v>0</v>
      </c>
      <c r="AH5896">
        <v>904.95</v>
      </c>
      <c r="AI5896">
        <v>2043.75</v>
      </c>
      <c r="AJ5896" t="s">
        <v>17</v>
      </c>
      <c r="AM5896" t="str">
        <f t="shared" si="276"/>
        <v>Stayed</v>
      </c>
      <c r="AN5896" t="str">
        <f t="shared" si="277"/>
        <v>Yes</v>
      </c>
      <c r="AO5896" t="str" cm="1">
        <f t="array" ref="AO5896">_xlfn.IFS($C5896&lt;36,"Youth", $C5896&lt;66, "Middle_age", $C5896&gt;65, "Old")</f>
        <v>Middle_age</v>
      </c>
      <c r="AP5896" t="str">
        <f t="shared" si="278"/>
        <v>4 năm</v>
      </c>
    </row>
    <row r="5897" spans="1:42" x14ac:dyDescent="0.35">
      <c r="A5897" t="s">
        <v>7054</v>
      </c>
      <c r="B5897" t="s">
        <v>19</v>
      </c>
      <c r="C5897">
        <v>55</v>
      </c>
      <c r="D5897" t="s">
        <v>13</v>
      </c>
      <c r="E5897">
        <v>0</v>
      </c>
      <c r="F5897" t="s">
        <v>105</v>
      </c>
      <c r="G5897">
        <v>90048</v>
      </c>
      <c r="H5897">
        <v>34.072944999999997</v>
      </c>
      <c r="I5897">
        <v>-118.37267</v>
      </c>
      <c r="J5897">
        <v>0</v>
      </c>
      <c r="K5897" s="1">
        <v>19</v>
      </c>
      <c r="L5897" t="s">
        <v>32</v>
      </c>
      <c r="M5897" t="s">
        <v>10</v>
      </c>
      <c r="N5897">
        <v>4.3</v>
      </c>
      <c r="O5897" t="s">
        <v>13</v>
      </c>
      <c r="P5897" t="s">
        <v>10</v>
      </c>
      <c r="Q5897" t="s">
        <v>14</v>
      </c>
      <c r="R5897">
        <v>23</v>
      </c>
      <c r="S5897" t="s">
        <v>13</v>
      </c>
      <c r="T5897" t="s">
        <v>13</v>
      </c>
      <c r="U5897" t="s">
        <v>10</v>
      </c>
      <c r="V5897" t="s">
        <v>10</v>
      </c>
      <c r="W5897" t="s">
        <v>13</v>
      </c>
      <c r="X5897" t="s">
        <v>13</v>
      </c>
      <c r="Y5897" t="s">
        <v>13</v>
      </c>
      <c r="Z5897" t="s">
        <v>13</v>
      </c>
      <c r="AA5897" t="s">
        <v>21</v>
      </c>
      <c r="AB5897" t="s">
        <v>10</v>
      </c>
      <c r="AC5897" t="s">
        <v>16</v>
      </c>
      <c r="AD5897">
        <v>55</v>
      </c>
      <c r="AE5897">
        <v>1046.5</v>
      </c>
      <c r="AF5897">
        <v>0</v>
      </c>
      <c r="AG5897">
        <v>30</v>
      </c>
      <c r="AH5897">
        <v>81.7</v>
      </c>
      <c r="AI5897">
        <v>1158.2</v>
      </c>
      <c r="AJ5897" t="s">
        <v>27</v>
      </c>
      <c r="AK5897" t="s">
        <v>28</v>
      </c>
      <c r="AL5897" t="s">
        <v>184</v>
      </c>
      <c r="AM5897" t="str">
        <f t="shared" si="276"/>
        <v>Churned</v>
      </c>
      <c r="AN5897" t="str">
        <f t="shared" si="277"/>
        <v>No</v>
      </c>
      <c r="AO5897" t="str" cm="1">
        <f t="array" ref="AO5897">_xlfn.IFS($C5897&lt;36,"Youth", $C5897&lt;66, "Middle_age", $C5897&gt;65, "Old")</f>
        <v>Middle_age</v>
      </c>
      <c r="AP5897" t="str">
        <f t="shared" si="278"/>
        <v>2 năm</v>
      </c>
    </row>
    <row r="5898" spans="1:42" x14ac:dyDescent="0.35">
      <c r="A5898" t="s">
        <v>7055</v>
      </c>
      <c r="B5898" t="s">
        <v>9</v>
      </c>
      <c r="C5898">
        <v>64</v>
      </c>
      <c r="D5898" t="s">
        <v>13</v>
      </c>
      <c r="E5898">
        <v>0</v>
      </c>
      <c r="F5898" t="s">
        <v>2109</v>
      </c>
      <c r="G5898">
        <v>91325</v>
      </c>
      <c r="H5898">
        <v>34.236682999999999</v>
      </c>
      <c r="I5898">
        <v>-118.517588</v>
      </c>
      <c r="J5898">
        <v>0</v>
      </c>
      <c r="K5898" s="1">
        <v>30</v>
      </c>
      <c r="L5898" t="s">
        <v>12</v>
      </c>
      <c r="M5898" t="s">
        <v>10</v>
      </c>
      <c r="N5898">
        <v>2.67</v>
      </c>
      <c r="O5898" t="s">
        <v>13</v>
      </c>
      <c r="P5898" t="s">
        <v>10</v>
      </c>
      <c r="Q5898" t="s">
        <v>25</v>
      </c>
      <c r="R5898">
        <v>27</v>
      </c>
      <c r="S5898" t="s">
        <v>13</v>
      </c>
      <c r="T5898" t="s">
        <v>13</v>
      </c>
      <c r="U5898" t="s">
        <v>13</v>
      </c>
      <c r="V5898" t="s">
        <v>10</v>
      </c>
      <c r="W5898" t="s">
        <v>10</v>
      </c>
      <c r="X5898" t="s">
        <v>10</v>
      </c>
      <c r="Y5898" t="s">
        <v>10</v>
      </c>
      <c r="Z5898" t="s">
        <v>10</v>
      </c>
      <c r="AA5898" t="s">
        <v>15</v>
      </c>
      <c r="AB5898" t="s">
        <v>10</v>
      </c>
      <c r="AC5898" t="s">
        <v>26</v>
      </c>
      <c r="AD5898">
        <v>94.4</v>
      </c>
      <c r="AE5898">
        <v>2638.1</v>
      </c>
      <c r="AF5898">
        <v>0</v>
      </c>
      <c r="AG5898">
        <v>0</v>
      </c>
      <c r="AH5898">
        <v>80.099999999999994</v>
      </c>
      <c r="AI5898">
        <v>2718.2</v>
      </c>
      <c r="AJ5898" t="s">
        <v>17</v>
      </c>
      <c r="AM5898" t="str">
        <f t="shared" si="276"/>
        <v>Stayed</v>
      </c>
      <c r="AN5898" t="str">
        <f t="shared" si="277"/>
        <v>No</v>
      </c>
      <c r="AO5898" t="str" cm="1">
        <f t="array" ref="AO5898">_xlfn.IFS($C5898&lt;36,"Youth", $C5898&lt;66, "Middle_age", $C5898&gt;65, "Old")</f>
        <v>Middle_age</v>
      </c>
      <c r="AP5898" t="str">
        <f t="shared" si="278"/>
        <v>3 năm</v>
      </c>
    </row>
    <row r="5899" spans="1:42" x14ac:dyDescent="0.35">
      <c r="A5899" t="s">
        <v>7056</v>
      </c>
      <c r="B5899" t="s">
        <v>19</v>
      </c>
      <c r="C5899">
        <v>63</v>
      </c>
      <c r="D5899" t="s">
        <v>13</v>
      </c>
      <c r="E5899">
        <v>0</v>
      </c>
      <c r="F5899" t="s">
        <v>3087</v>
      </c>
      <c r="G5899">
        <v>95043</v>
      </c>
      <c r="H5899">
        <v>36.525703</v>
      </c>
      <c r="I5899">
        <v>-120.952122</v>
      </c>
      <c r="J5899">
        <v>0</v>
      </c>
      <c r="K5899" s="1">
        <v>7</v>
      </c>
      <c r="L5899" t="s">
        <v>12</v>
      </c>
      <c r="M5899" t="s">
        <v>10</v>
      </c>
      <c r="N5899">
        <v>9.19</v>
      </c>
      <c r="O5899" t="s">
        <v>13</v>
      </c>
      <c r="P5899" t="s">
        <v>13</v>
      </c>
      <c r="AA5899" t="s">
        <v>21</v>
      </c>
      <c r="AB5899" t="s">
        <v>10</v>
      </c>
      <c r="AC5899" t="s">
        <v>16</v>
      </c>
      <c r="AD5899">
        <v>19.399999999999999</v>
      </c>
      <c r="AE5899">
        <v>168.65</v>
      </c>
      <c r="AF5899">
        <v>0</v>
      </c>
      <c r="AG5899">
        <v>0</v>
      </c>
      <c r="AH5899">
        <v>64.33</v>
      </c>
      <c r="AI5899">
        <v>232.98</v>
      </c>
      <c r="AJ5899" t="s">
        <v>17</v>
      </c>
      <c r="AM5899" t="str">
        <f t="shared" si="276"/>
        <v>Stayed</v>
      </c>
      <c r="AN5899" t="str">
        <f t="shared" si="277"/>
        <v>No</v>
      </c>
      <c r="AO5899" t="str" cm="1">
        <f t="array" ref="AO5899">_xlfn.IFS($C5899&lt;36,"Youth", $C5899&lt;66, "Middle_age", $C5899&gt;65, "Old")</f>
        <v>Middle_age</v>
      </c>
      <c r="AP5899" t="str">
        <f t="shared" si="278"/>
        <v>1 năm</v>
      </c>
    </row>
    <row r="5900" spans="1:42" x14ac:dyDescent="0.35">
      <c r="A5900" t="s">
        <v>7057</v>
      </c>
      <c r="B5900" t="s">
        <v>9</v>
      </c>
      <c r="C5900">
        <v>33</v>
      </c>
      <c r="D5900" t="s">
        <v>10</v>
      </c>
      <c r="E5900">
        <v>1</v>
      </c>
      <c r="F5900" t="s">
        <v>785</v>
      </c>
      <c r="G5900">
        <v>91321</v>
      </c>
      <c r="H5900">
        <v>34.370378000000002</v>
      </c>
      <c r="I5900">
        <v>-118.50411800000001</v>
      </c>
      <c r="J5900">
        <v>0</v>
      </c>
      <c r="K5900" s="1">
        <v>59</v>
      </c>
      <c r="L5900" t="s">
        <v>12</v>
      </c>
      <c r="M5900" t="s">
        <v>10</v>
      </c>
      <c r="N5900">
        <v>13.27</v>
      </c>
      <c r="O5900" t="s">
        <v>10</v>
      </c>
      <c r="P5900" t="s">
        <v>10</v>
      </c>
      <c r="Q5900" t="s">
        <v>49</v>
      </c>
      <c r="R5900">
        <v>15</v>
      </c>
      <c r="S5900" t="s">
        <v>10</v>
      </c>
      <c r="T5900" t="s">
        <v>13</v>
      </c>
      <c r="U5900" t="s">
        <v>10</v>
      </c>
      <c r="V5900" t="s">
        <v>10</v>
      </c>
      <c r="W5900" t="s">
        <v>10</v>
      </c>
      <c r="X5900" t="s">
        <v>13</v>
      </c>
      <c r="Y5900" t="s">
        <v>13</v>
      </c>
      <c r="Z5900" t="s">
        <v>10</v>
      </c>
      <c r="AA5900" t="s">
        <v>43</v>
      </c>
      <c r="AB5900" t="s">
        <v>10</v>
      </c>
      <c r="AC5900" t="s">
        <v>16</v>
      </c>
      <c r="AD5900">
        <v>76.45</v>
      </c>
      <c r="AE5900">
        <v>4519.5</v>
      </c>
      <c r="AF5900">
        <v>30.22</v>
      </c>
      <c r="AG5900">
        <v>0</v>
      </c>
      <c r="AH5900">
        <v>782.93</v>
      </c>
      <c r="AI5900">
        <v>5272.21</v>
      </c>
      <c r="AJ5900" t="s">
        <v>17</v>
      </c>
      <c r="AM5900" t="str">
        <f t="shared" si="276"/>
        <v>VIP</v>
      </c>
      <c r="AN5900" t="str">
        <f t="shared" si="277"/>
        <v>Yes</v>
      </c>
      <c r="AO5900" t="str" cm="1">
        <f t="array" ref="AO5900">_xlfn.IFS($C5900&lt;36,"Youth", $C5900&lt;66, "Middle_age", $C5900&gt;65, "Old")</f>
        <v>Youth</v>
      </c>
      <c r="AP5900" t="str">
        <f t="shared" si="278"/>
        <v>5 năm</v>
      </c>
    </row>
    <row r="5901" spans="1:42" x14ac:dyDescent="0.35">
      <c r="A5901" t="s">
        <v>7058</v>
      </c>
      <c r="B5901" t="s">
        <v>19</v>
      </c>
      <c r="C5901">
        <v>55</v>
      </c>
      <c r="D5901" t="s">
        <v>13</v>
      </c>
      <c r="E5901">
        <v>0</v>
      </c>
      <c r="F5901" t="s">
        <v>121</v>
      </c>
      <c r="G5901">
        <v>92154</v>
      </c>
      <c r="H5901">
        <v>32.578102999999999</v>
      </c>
      <c r="I5901">
        <v>-117.012975</v>
      </c>
      <c r="J5901">
        <v>0</v>
      </c>
      <c r="K5901" s="1">
        <v>1</v>
      </c>
      <c r="L5901" t="s">
        <v>12</v>
      </c>
      <c r="M5901" t="s">
        <v>10</v>
      </c>
      <c r="N5901">
        <v>13.27</v>
      </c>
      <c r="O5901" t="s">
        <v>13</v>
      </c>
      <c r="P5901" t="s">
        <v>13</v>
      </c>
      <c r="AA5901" t="s">
        <v>21</v>
      </c>
      <c r="AB5901" t="s">
        <v>10</v>
      </c>
      <c r="AC5901" t="s">
        <v>153</v>
      </c>
      <c r="AD5901">
        <v>20.2</v>
      </c>
      <c r="AE5901">
        <v>20.2</v>
      </c>
      <c r="AF5901">
        <v>0</v>
      </c>
      <c r="AG5901">
        <v>0</v>
      </c>
      <c r="AH5901">
        <v>13.27</v>
      </c>
      <c r="AI5901">
        <v>33.47</v>
      </c>
      <c r="AJ5901" t="s">
        <v>27</v>
      </c>
      <c r="AK5901" t="s">
        <v>87</v>
      </c>
      <c r="AL5901" t="s">
        <v>88</v>
      </c>
      <c r="AM5901" t="str">
        <f t="shared" si="276"/>
        <v>Churned</v>
      </c>
      <c r="AN5901" t="str">
        <f t="shared" si="277"/>
        <v>No</v>
      </c>
      <c r="AO5901" t="str" cm="1">
        <f t="array" ref="AO5901">_xlfn.IFS($C5901&lt;36,"Youth", $C5901&lt;66, "Middle_age", $C5901&gt;65, "Old")</f>
        <v>Middle_age</v>
      </c>
      <c r="AP5901" t="str">
        <f t="shared" si="278"/>
        <v>1 năm</v>
      </c>
    </row>
    <row r="5902" spans="1:42" x14ac:dyDescent="0.35">
      <c r="A5902" t="s">
        <v>7059</v>
      </c>
      <c r="B5902" t="s">
        <v>9</v>
      </c>
      <c r="C5902">
        <v>73</v>
      </c>
      <c r="D5902" t="s">
        <v>13</v>
      </c>
      <c r="E5902">
        <v>0</v>
      </c>
      <c r="F5902" t="s">
        <v>5815</v>
      </c>
      <c r="G5902">
        <v>92210</v>
      </c>
      <c r="H5902">
        <v>33.537646000000002</v>
      </c>
      <c r="I5902">
        <v>-116.291089</v>
      </c>
      <c r="J5902">
        <v>0</v>
      </c>
      <c r="K5902" s="1">
        <v>1</v>
      </c>
      <c r="L5902" t="s">
        <v>24</v>
      </c>
      <c r="M5902" t="s">
        <v>10</v>
      </c>
      <c r="N5902">
        <v>32.61</v>
      </c>
      <c r="O5902" t="s">
        <v>13</v>
      </c>
      <c r="P5902" t="s">
        <v>10</v>
      </c>
      <c r="Q5902" t="s">
        <v>25</v>
      </c>
      <c r="R5902">
        <v>27</v>
      </c>
      <c r="S5902" t="s">
        <v>13</v>
      </c>
      <c r="T5902" t="s">
        <v>13</v>
      </c>
      <c r="U5902" t="s">
        <v>13</v>
      </c>
      <c r="V5902" t="s">
        <v>13</v>
      </c>
      <c r="W5902" t="s">
        <v>13</v>
      </c>
      <c r="X5902" t="s">
        <v>13</v>
      </c>
      <c r="Y5902" t="s">
        <v>13</v>
      </c>
      <c r="Z5902" t="s">
        <v>13</v>
      </c>
      <c r="AA5902" t="s">
        <v>43</v>
      </c>
      <c r="AB5902" t="s">
        <v>10</v>
      </c>
      <c r="AC5902" t="s">
        <v>16</v>
      </c>
      <c r="AD5902">
        <v>70.599999999999994</v>
      </c>
      <c r="AE5902">
        <v>70.599999999999994</v>
      </c>
      <c r="AF5902">
        <v>0</v>
      </c>
      <c r="AG5902">
        <v>30</v>
      </c>
      <c r="AH5902">
        <v>32.61</v>
      </c>
      <c r="AI5902">
        <v>133.21</v>
      </c>
      <c r="AJ5902" t="s">
        <v>68</v>
      </c>
      <c r="AM5902" t="str">
        <f t="shared" si="276"/>
        <v>Joined</v>
      </c>
      <c r="AN5902" t="str">
        <f t="shared" si="277"/>
        <v>No</v>
      </c>
      <c r="AO5902" t="str" cm="1">
        <f t="array" ref="AO5902">_xlfn.IFS($C5902&lt;36,"Youth", $C5902&lt;66, "Middle_age", $C5902&gt;65, "Old")</f>
        <v>Old</v>
      </c>
      <c r="AP5902" t="str">
        <f t="shared" si="278"/>
        <v>1 năm</v>
      </c>
    </row>
    <row r="5903" spans="1:42" x14ac:dyDescent="0.35">
      <c r="A5903" t="s">
        <v>7060</v>
      </c>
      <c r="B5903" t="s">
        <v>9</v>
      </c>
      <c r="C5903">
        <v>33</v>
      </c>
      <c r="D5903" t="s">
        <v>10</v>
      </c>
      <c r="E5903">
        <v>0</v>
      </c>
      <c r="F5903" t="s">
        <v>3663</v>
      </c>
      <c r="G5903">
        <v>93444</v>
      </c>
      <c r="H5903">
        <v>35.050345</v>
      </c>
      <c r="I5903">
        <v>-120.489599</v>
      </c>
      <c r="J5903">
        <v>1</v>
      </c>
      <c r="K5903" s="1">
        <v>72</v>
      </c>
      <c r="L5903" t="s">
        <v>12</v>
      </c>
      <c r="M5903" t="s">
        <v>10</v>
      </c>
      <c r="N5903">
        <v>46.23</v>
      </c>
      <c r="O5903" t="s">
        <v>10</v>
      </c>
      <c r="P5903" t="s">
        <v>10</v>
      </c>
      <c r="Q5903" t="s">
        <v>25</v>
      </c>
      <c r="R5903">
        <v>18</v>
      </c>
      <c r="S5903" t="s">
        <v>13</v>
      </c>
      <c r="T5903" t="s">
        <v>10</v>
      </c>
      <c r="U5903" t="s">
        <v>10</v>
      </c>
      <c r="V5903" t="s">
        <v>10</v>
      </c>
      <c r="W5903" t="s">
        <v>10</v>
      </c>
      <c r="X5903" t="s">
        <v>10</v>
      </c>
      <c r="Y5903" t="s">
        <v>10</v>
      </c>
      <c r="Z5903" t="s">
        <v>10</v>
      </c>
      <c r="AA5903" t="s">
        <v>43</v>
      </c>
      <c r="AB5903" t="s">
        <v>10</v>
      </c>
      <c r="AC5903" t="s">
        <v>26</v>
      </c>
      <c r="AD5903">
        <v>110.45</v>
      </c>
      <c r="AE5903">
        <v>7982.5</v>
      </c>
      <c r="AF5903">
        <v>0</v>
      </c>
      <c r="AG5903">
        <v>0</v>
      </c>
      <c r="AH5903">
        <v>3328.56</v>
      </c>
      <c r="AI5903">
        <v>11311.06</v>
      </c>
      <c r="AJ5903" t="s">
        <v>17</v>
      </c>
      <c r="AM5903" t="str">
        <f t="shared" si="276"/>
        <v>VIP</v>
      </c>
      <c r="AN5903" t="str">
        <f t="shared" si="277"/>
        <v>No</v>
      </c>
      <c r="AO5903" t="str" cm="1">
        <f t="array" ref="AO5903">_xlfn.IFS($C5903&lt;36,"Youth", $C5903&lt;66, "Middle_age", $C5903&gt;65, "Old")</f>
        <v>Youth</v>
      </c>
      <c r="AP5903" t="str">
        <f t="shared" si="278"/>
        <v>6 năm</v>
      </c>
    </row>
    <row r="5904" spans="1:42" x14ac:dyDescent="0.35">
      <c r="A5904" t="s">
        <v>7061</v>
      </c>
      <c r="B5904" t="s">
        <v>9</v>
      </c>
      <c r="C5904">
        <v>24</v>
      </c>
      <c r="D5904" t="s">
        <v>10</v>
      </c>
      <c r="E5904">
        <v>0</v>
      </c>
      <c r="F5904" t="s">
        <v>3925</v>
      </c>
      <c r="G5904">
        <v>92376</v>
      </c>
      <c r="H5904">
        <v>34.109774999999999</v>
      </c>
      <c r="I5904">
        <v>-117.37890400000001</v>
      </c>
      <c r="J5904">
        <v>5</v>
      </c>
      <c r="K5904" s="1">
        <v>67</v>
      </c>
      <c r="L5904" t="s">
        <v>42</v>
      </c>
      <c r="M5904" t="s">
        <v>10</v>
      </c>
      <c r="N5904">
        <v>1.36</v>
      </c>
      <c r="O5904" t="s">
        <v>10</v>
      </c>
      <c r="P5904" t="s">
        <v>10</v>
      </c>
      <c r="Q5904" t="s">
        <v>49</v>
      </c>
      <c r="R5904">
        <v>82</v>
      </c>
      <c r="S5904" t="s">
        <v>10</v>
      </c>
      <c r="T5904" t="s">
        <v>13</v>
      </c>
      <c r="U5904" t="s">
        <v>13</v>
      </c>
      <c r="V5904" t="s">
        <v>13</v>
      </c>
      <c r="W5904" t="s">
        <v>10</v>
      </c>
      <c r="X5904" t="s">
        <v>10</v>
      </c>
      <c r="Y5904" t="s">
        <v>10</v>
      </c>
      <c r="Z5904" t="s">
        <v>10</v>
      </c>
      <c r="AA5904" t="s">
        <v>43</v>
      </c>
      <c r="AB5904" t="s">
        <v>10</v>
      </c>
      <c r="AC5904" t="s">
        <v>26</v>
      </c>
      <c r="AD5904">
        <v>75.5</v>
      </c>
      <c r="AE5904">
        <v>5229.45</v>
      </c>
      <c r="AF5904">
        <v>0</v>
      </c>
      <c r="AG5904">
        <v>0</v>
      </c>
      <c r="AH5904">
        <v>91.12</v>
      </c>
      <c r="AI5904">
        <v>5320.57</v>
      </c>
      <c r="AJ5904" t="s">
        <v>17</v>
      </c>
      <c r="AM5904" t="str">
        <f t="shared" si="276"/>
        <v>VIP</v>
      </c>
      <c r="AN5904" t="str">
        <f t="shared" si="277"/>
        <v>No</v>
      </c>
      <c r="AO5904" t="str" cm="1">
        <f t="array" ref="AO5904">_xlfn.IFS($C5904&lt;36,"Youth", $C5904&lt;66, "Middle_age", $C5904&gt;65, "Old")</f>
        <v>Youth</v>
      </c>
      <c r="AP5904" t="str">
        <f t="shared" si="278"/>
        <v>6 năm</v>
      </c>
    </row>
    <row r="5905" spans="1:42" x14ac:dyDescent="0.35">
      <c r="A5905" t="s">
        <v>7062</v>
      </c>
      <c r="B5905" t="s">
        <v>19</v>
      </c>
      <c r="C5905">
        <v>55</v>
      </c>
      <c r="D5905" t="s">
        <v>10</v>
      </c>
      <c r="E5905">
        <v>0</v>
      </c>
      <c r="F5905" t="s">
        <v>105</v>
      </c>
      <c r="G5905">
        <v>90008</v>
      </c>
      <c r="H5905">
        <v>34.008293000000002</v>
      </c>
      <c r="I5905">
        <v>-118.346766</v>
      </c>
      <c r="J5905">
        <v>10</v>
      </c>
      <c r="K5905" s="1">
        <v>47</v>
      </c>
      <c r="L5905" t="s">
        <v>46</v>
      </c>
      <c r="M5905" t="s">
        <v>10</v>
      </c>
      <c r="N5905">
        <v>14.14</v>
      </c>
      <c r="O5905" t="s">
        <v>13</v>
      </c>
      <c r="P5905" t="s">
        <v>10</v>
      </c>
      <c r="Q5905" t="s">
        <v>49</v>
      </c>
      <c r="R5905">
        <v>28</v>
      </c>
      <c r="S5905" t="s">
        <v>13</v>
      </c>
      <c r="T5905" t="s">
        <v>10</v>
      </c>
      <c r="U5905" t="s">
        <v>10</v>
      </c>
      <c r="V5905" t="s">
        <v>13</v>
      </c>
      <c r="W5905" t="s">
        <v>10</v>
      </c>
      <c r="X5905" t="s">
        <v>10</v>
      </c>
      <c r="Y5905" t="s">
        <v>10</v>
      </c>
      <c r="Z5905" t="s">
        <v>10</v>
      </c>
      <c r="AA5905" t="s">
        <v>43</v>
      </c>
      <c r="AB5905" t="s">
        <v>13</v>
      </c>
      <c r="AC5905" t="s">
        <v>26</v>
      </c>
      <c r="AD5905">
        <v>73.599999999999994</v>
      </c>
      <c r="AE5905">
        <v>3522.65</v>
      </c>
      <c r="AF5905">
        <v>0</v>
      </c>
      <c r="AG5905">
        <v>0</v>
      </c>
      <c r="AH5905">
        <v>664.58</v>
      </c>
      <c r="AI5905">
        <v>4187.2299999999996</v>
      </c>
      <c r="AJ5905" t="s">
        <v>17</v>
      </c>
      <c r="AM5905" t="str">
        <f t="shared" si="276"/>
        <v>VIP</v>
      </c>
      <c r="AN5905" t="str">
        <f t="shared" si="277"/>
        <v>No</v>
      </c>
      <c r="AO5905" t="str" cm="1">
        <f t="array" ref="AO5905">_xlfn.IFS($C5905&lt;36,"Youth", $C5905&lt;66, "Middle_age", $C5905&gt;65, "Old")</f>
        <v>Middle_age</v>
      </c>
      <c r="AP5905" t="str">
        <f t="shared" si="278"/>
        <v>4 năm</v>
      </c>
    </row>
    <row r="5906" spans="1:42" x14ac:dyDescent="0.35">
      <c r="A5906" t="s">
        <v>7063</v>
      </c>
      <c r="B5906" t="s">
        <v>19</v>
      </c>
      <c r="C5906">
        <v>54</v>
      </c>
      <c r="D5906" t="s">
        <v>13</v>
      </c>
      <c r="E5906">
        <v>0</v>
      </c>
      <c r="F5906" t="s">
        <v>1141</v>
      </c>
      <c r="G5906">
        <v>92276</v>
      </c>
      <c r="H5906">
        <v>33.849263000000001</v>
      </c>
      <c r="I5906">
        <v>-116.382778</v>
      </c>
      <c r="J5906">
        <v>0</v>
      </c>
      <c r="K5906" s="1">
        <v>4</v>
      </c>
      <c r="L5906" t="s">
        <v>12</v>
      </c>
      <c r="M5906" t="s">
        <v>10</v>
      </c>
      <c r="N5906">
        <v>37.700000000000003</v>
      </c>
      <c r="O5906" t="s">
        <v>13</v>
      </c>
      <c r="P5906" t="s">
        <v>10</v>
      </c>
      <c r="Q5906" t="s">
        <v>49</v>
      </c>
      <c r="R5906">
        <v>2</v>
      </c>
      <c r="S5906" t="s">
        <v>13</v>
      </c>
      <c r="T5906" t="s">
        <v>13</v>
      </c>
      <c r="U5906" t="s">
        <v>13</v>
      </c>
      <c r="V5906" t="s">
        <v>10</v>
      </c>
      <c r="W5906" t="s">
        <v>10</v>
      </c>
      <c r="X5906" t="s">
        <v>13</v>
      </c>
      <c r="Y5906" t="s">
        <v>13</v>
      </c>
      <c r="Z5906" t="s">
        <v>13</v>
      </c>
      <c r="AA5906" t="s">
        <v>21</v>
      </c>
      <c r="AB5906" t="s">
        <v>10</v>
      </c>
      <c r="AC5906" t="s">
        <v>26</v>
      </c>
      <c r="AD5906">
        <v>61.3</v>
      </c>
      <c r="AE5906">
        <v>249.4</v>
      </c>
      <c r="AF5906">
        <v>0</v>
      </c>
      <c r="AG5906">
        <v>10</v>
      </c>
      <c r="AH5906">
        <v>150.80000000000001</v>
      </c>
      <c r="AI5906">
        <v>410.2</v>
      </c>
      <c r="AJ5906" t="s">
        <v>17</v>
      </c>
      <c r="AM5906" t="str">
        <f t="shared" si="276"/>
        <v>Stayed</v>
      </c>
      <c r="AN5906" t="str">
        <f t="shared" si="277"/>
        <v>No</v>
      </c>
      <c r="AO5906" t="str" cm="1">
        <f t="array" ref="AO5906">_xlfn.IFS($C5906&lt;36,"Youth", $C5906&lt;66, "Middle_age", $C5906&gt;65, "Old")</f>
        <v>Middle_age</v>
      </c>
      <c r="AP5906" t="str">
        <f t="shared" si="278"/>
        <v>1 năm</v>
      </c>
    </row>
    <row r="5907" spans="1:42" x14ac:dyDescent="0.35">
      <c r="A5907" t="s">
        <v>7064</v>
      </c>
      <c r="B5907" t="s">
        <v>9</v>
      </c>
      <c r="C5907">
        <v>48</v>
      </c>
      <c r="D5907" t="s">
        <v>13</v>
      </c>
      <c r="E5907">
        <v>0</v>
      </c>
      <c r="F5907" t="s">
        <v>6421</v>
      </c>
      <c r="G5907">
        <v>92341</v>
      </c>
      <c r="H5907">
        <v>34.244410999999999</v>
      </c>
      <c r="I5907">
        <v>-117.072654</v>
      </c>
      <c r="J5907">
        <v>0</v>
      </c>
      <c r="K5907" s="1">
        <v>24</v>
      </c>
      <c r="L5907" t="s">
        <v>12</v>
      </c>
      <c r="M5907" t="s">
        <v>10</v>
      </c>
      <c r="N5907">
        <v>38.79</v>
      </c>
      <c r="O5907" t="s">
        <v>10</v>
      </c>
      <c r="P5907" t="s">
        <v>10</v>
      </c>
      <c r="Q5907" t="s">
        <v>25</v>
      </c>
      <c r="R5907">
        <v>4</v>
      </c>
      <c r="S5907" t="s">
        <v>13</v>
      </c>
      <c r="T5907" t="s">
        <v>10</v>
      </c>
      <c r="U5907" t="s">
        <v>10</v>
      </c>
      <c r="V5907" t="s">
        <v>13</v>
      </c>
      <c r="W5907" t="s">
        <v>10</v>
      </c>
      <c r="X5907" t="s">
        <v>10</v>
      </c>
      <c r="Y5907" t="s">
        <v>10</v>
      </c>
      <c r="Z5907" t="s">
        <v>13</v>
      </c>
      <c r="AA5907" t="s">
        <v>21</v>
      </c>
      <c r="AB5907" t="s">
        <v>10</v>
      </c>
      <c r="AC5907" t="s">
        <v>26</v>
      </c>
      <c r="AD5907">
        <v>104.15</v>
      </c>
      <c r="AE5907">
        <v>2494.65</v>
      </c>
      <c r="AF5907">
        <v>0</v>
      </c>
      <c r="AG5907">
        <v>40</v>
      </c>
      <c r="AH5907">
        <v>930.96</v>
      </c>
      <c r="AI5907">
        <v>3465.61</v>
      </c>
      <c r="AJ5907" t="s">
        <v>17</v>
      </c>
      <c r="AM5907" t="str">
        <f t="shared" si="276"/>
        <v>VIP</v>
      </c>
      <c r="AN5907" t="str">
        <f t="shared" si="277"/>
        <v>No</v>
      </c>
      <c r="AO5907" t="str" cm="1">
        <f t="array" ref="AO5907">_xlfn.IFS($C5907&lt;36,"Youth", $C5907&lt;66, "Middle_age", $C5907&gt;65, "Old")</f>
        <v>Middle_age</v>
      </c>
      <c r="AP5907" t="str">
        <f t="shared" si="278"/>
        <v>2 năm</v>
      </c>
    </row>
    <row r="5908" spans="1:42" x14ac:dyDescent="0.35">
      <c r="A5908" t="s">
        <v>7065</v>
      </c>
      <c r="B5908" t="s">
        <v>19</v>
      </c>
      <c r="C5908">
        <v>61</v>
      </c>
      <c r="D5908" t="s">
        <v>13</v>
      </c>
      <c r="E5908">
        <v>0</v>
      </c>
      <c r="F5908" t="s">
        <v>5131</v>
      </c>
      <c r="G5908">
        <v>93602</v>
      </c>
      <c r="H5908">
        <v>36.991762000000001</v>
      </c>
      <c r="I5908">
        <v>-119.242874</v>
      </c>
      <c r="J5908">
        <v>0</v>
      </c>
      <c r="K5908" s="1">
        <v>9</v>
      </c>
      <c r="L5908" t="s">
        <v>12</v>
      </c>
      <c r="M5908" t="s">
        <v>13</v>
      </c>
      <c r="P5908" t="s">
        <v>10</v>
      </c>
      <c r="Q5908" t="s">
        <v>49</v>
      </c>
      <c r="R5908">
        <v>14</v>
      </c>
      <c r="S5908" t="s">
        <v>10</v>
      </c>
      <c r="T5908" t="s">
        <v>13</v>
      </c>
      <c r="U5908" t="s">
        <v>10</v>
      </c>
      <c r="V5908" t="s">
        <v>10</v>
      </c>
      <c r="W5908" t="s">
        <v>13</v>
      </c>
      <c r="X5908" t="s">
        <v>10</v>
      </c>
      <c r="Y5908" t="s">
        <v>10</v>
      </c>
      <c r="Z5908" t="s">
        <v>10</v>
      </c>
      <c r="AA5908" t="s">
        <v>15</v>
      </c>
      <c r="AB5908" t="s">
        <v>13</v>
      </c>
      <c r="AC5908" t="s">
        <v>153</v>
      </c>
      <c r="AD5908">
        <v>50.8</v>
      </c>
      <c r="AE5908">
        <v>463.6</v>
      </c>
      <c r="AF5908">
        <v>0</v>
      </c>
      <c r="AG5908">
        <v>0</v>
      </c>
      <c r="AH5908">
        <v>0</v>
      </c>
      <c r="AI5908">
        <v>463.6</v>
      </c>
      <c r="AJ5908" t="s">
        <v>17</v>
      </c>
      <c r="AM5908" t="str">
        <f t="shared" si="276"/>
        <v>Stayed</v>
      </c>
      <c r="AN5908" t="str">
        <f t="shared" si="277"/>
        <v>No</v>
      </c>
      <c r="AO5908" t="str" cm="1">
        <f t="array" ref="AO5908">_xlfn.IFS($C5908&lt;36,"Youth", $C5908&lt;66, "Middle_age", $C5908&gt;65, "Old")</f>
        <v>Middle_age</v>
      </c>
      <c r="AP5908" t="str">
        <f t="shared" si="278"/>
        <v>1 năm</v>
      </c>
    </row>
    <row r="5909" spans="1:42" x14ac:dyDescent="0.35">
      <c r="A5909" t="s">
        <v>7066</v>
      </c>
      <c r="B5909" t="s">
        <v>9</v>
      </c>
      <c r="C5909">
        <v>38</v>
      </c>
      <c r="D5909" t="s">
        <v>10</v>
      </c>
      <c r="E5909">
        <v>1</v>
      </c>
      <c r="F5909" t="s">
        <v>481</v>
      </c>
      <c r="G5909">
        <v>90630</v>
      </c>
      <c r="H5909">
        <v>33.818477000000001</v>
      </c>
      <c r="I5909">
        <v>-118.038307</v>
      </c>
      <c r="J5909">
        <v>2</v>
      </c>
      <c r="K5909" s="1">
        <v>7</v>
      </c>
      <c r="L5909" t="s">
        <v>24</v>
      </c>
      <c r="M5909" t="s">
        <v>10</v>
      </c>
      <c r="N5909">
        <v>35.26</v>
      </c>
      <c r="O5909" t="s">
        <v>13</v>
      </c>
      <c r="P5909" t="s">
        <v>13</v>
      </c>
      <c r="AA5909" t="s">
        <v>43</v>
      </c>
      <c r="AB5909" t="s">
        <v>13</v>
      </c>
      <c r="AC5909" t="s">
        <v>16</v>
      </c>
      <c r="AD5909">
        <v>19.850000000000001</v>
      </c>
      <c r="AE5909">
        <v>144.15</v>
      </c>
      <c r="AF5909">
        <v>0</v>
      </c>
      <c r="AG5909">
        <v>0</v>
      </c>
      <c r="AH5909">
        <v>246.82</v>
      </c>
      <c r="AI5909">
        <v>390.97</v>
      </c>
      <c r="AJ5909" t="s">
        <v>17</v>
      </c>
      <c r="AM5909" t="str">
        <f t="shared" si="276"/>
        <v>Stayed</v>
      </c>
      <c r="AN5909" t="str">
        <f t="shared" si="277"/>
        <v>Yes</v>
      </c>
      <c r="AO5909" t="str" cm="1">
        <f t="array" ref="AO5909">_xlfn.IFS($C5909&lt;36,"Youth", $C5909&lt;66, "Middle_age", $C5909&gt;65, "Old")</f>
        <v>Middle_age</v>
      </c>
      <c r="AP5909" t="str">
        <f t="shared" si="278"/>
        <v>1 năm</v>
      </c>
    </row>
    <row r="5910" spans="1:42" x14ac:dyDescent="0.35">
      <c r="A5910" t="s">
        <v>7067</v>
      </c>
      <c r="B5910" t="s">
        <v>9</v>
      </c>
      <c r="C5910">
        <v>45</v>
      </c>
      <c r="D5910" t="s">
        <v>13</v>
      </c>
      <c r="E5910">
        <v>0</v>
      </c>
      <c r="F5910" t="s">
        <v>245</v>
      </c>
      <c r="G5910">
        <v>94063</v>
      </c>
      <c r="H5910">
        <v>37.499411000000002</v>
      </c>
      <c r="I5910">
        <v>-122.19631800000001</v>
      </c>
      <c r="J5910">
        <v>0</v>
      </c>
      <c r="K5910" s="1">
        <v>65</v>
      </c>
      <c r="L5910" t="s">
        <v>12</v>
      </c>
      <c r="M5910" t="s">
        <v>13</v>
      </c>
      <c r="P5910" t="s">
        <v>10</v>
      </c>
      <c r="Q5910" t="s">
        <v>14</v>
      </c>
      <c r="R5910">
        <v>22</v>
      </c>
      <c r="S5910" t="s">
        <v>10</v>
      </c>
      <c r="T5910" t="s">
        <v>13</v>
      </c>
      <c r="U5910" t="s">
        <v>10</v>
      </c>
      <c r="V5910" t="s">
        <v>10</v>
      </c>
      <c r="W5910" t="s">
        <v>10</v>
      </c>
      <c r="X5910" t="s">
        <v>10</v>
      </c>
      <c r="Y5910" t="s">
        <v>10</v>
      </c>
      <c r="Z5910" t="s">
        <v>10</v>
      </c>
      <c r="AA5910" t="s">
        <v>43</v>
      </c>
      <c r="AB5910" t="s">
        <v>13</v>
      </c>
      <c r="AC5910" t="s">
        <v>16</v>
      </c>
      <c r="AD5910">
        <v>59.95</v>
      </c>
      <c r="AE5910">
        <v>3921.1</v>
      </c>
      <c r="AF5910">
        <v>0</v>
      </c>
      <c r="AG5910">
        <v>0</v>
      </c>
      <c r="AH5910">
        <v>0</v>
      </c>
      <c r="AI5910">
        <v>3921.1</v>
      </c>
      <c r="AJ5910" t="s">
        <v>17</v>
      </c>
      <c r="AM5910" t="str">
        <f t="shared" si="276"/>
        <v>VIP</v>
      </c>
      <c r="AN5910" t="str">
        <f t="shared" si="277"/>
        <v>No</v>
      </c>
      <c r="AO5910" t="str" cm="1">
        <f t="array" ref="AO5910">_xlfn.IFS($C5910&lt;36,"Youth", $C5910&lt;66, "Middle_age", $C5910&gt;65, "Old")</f>
        <v>Middle_age</v>
      </c>
      <c r="AP5910" t="str">
        <f t="shared" si="278"/>
        <v>6 năm</v>
      </c>
    </row>
    <row r="5911" spans="1:42" x14ac:dyDescent="0.35">
      <c r="A5911" t="s">
        <v>7068</v>
      </c>
      <c r="B5911" t="s">
        <v>19</v>
      </c>
      <c r="C5911">
        <v>27</v>
      </c>
      <c r="D5911" t="s">
        <v>13</v>
      </c>
      <c r="E5911">
        <v>0</v>
      </c>
      <c r="F5911" t="s">
        <v>2653</v>
      </c>
      <c r="G5911">
        <v>96132</v>
      </c>
      <c r="H5911">
        <v>41.027281000000002</v>
      </c>
      <c r="I5911">
        <v>-120.669427</v>
      </c>
      <c r="J5911">
        <v>0</v>
      </c>
      <c r="K5911" s="1">
        <v>14</v>
      </c>
      <c r="L5911" t="s">
        <v>12</v>
      </c>
      <c r="M5911" t="s">
        <v>10</v>
      </c>
      <c r="N5911">
        <v>9.19</v>
      </c>
      <c r="O5911" t="s">
        <v>13</v>
      </c>
      <c r="P5911" t="s">
        <v>13</v>
      </c>
      <c r="AA5911" t="s">
        <v>21</v>
      </c>
      <c r="AB5911" t="s">
        <v>10</v>
      </c>
      <c r="AC5911" t="s">
        <v>26</v>
      </c>
      <c r="AD5911">
        <v>20.05</v>
      </c>
      <c r="AE5911">
        <v>299.3</v>
      </c>
      <c r="AF5911">
        <v>0</v>
      </c>
      <c r="AG5911">
        <v>0</v>
      </c>
      <c r="AH5911">
        <v>128.66</v>
      </c>
      <c r="AI5911">
        <v>427.96</v>
      </c>
      <c r="AJ5911" t="s">
        <v>17</v>
      </c>
      <c r="AM5911" t="str">
        <f t="shared" si="276"/>
        <v>Stayed</v>
      </c>
      <c r="AN5911" t="str">
        <f t="shared" si="277"/>
        <v>No</v>
      </c>
      <c r="AO5911" t="str" cm="1">
        <f t="array" ref="AO5911">_xlfn.IFS($C5911&lt;36,"Youth", $C5911&lt;66, "Middle_age", $C5911&gt;65, "Old")</f>
        <v>Youth</v>
      </c>
      <c r="AP5911" t="str">
        <f t="shared" si="278"/>
        <v>2 năm</v>
      </c>
    </row>
    <row r="5912" spans="1:42" x14ac:dyDescent="0.35">
      <c r="A5912" t="s">
        <v>7069</v>
      </c>
      <c r="B5912" t="s">
        <v>19</v>
      </c>
      <c r="C5912">
        <v>53</v>
      </c>
      <c r="D5912" t="s">
        <v>10</v>
      </c>
      <c r="E5912">
        <v>0</v>
      </c>
      <c r="F5912" t="s">
        <v>1048</v>
      </c>
      <c r="G5912">
        <v>93405</v>
      </c>
      <c r="H5912">
        <v>35.236548999999997</v>
      </c>
      <c r="I5912">
        <v>-120.727344</v>
      </c>
      <c r="J5912">
        <v>5</v>
      </c>
      <c r="K5912" s="1">
        <v>35</v>
      </c>
      <c r="L5912" t="s">
        <v>12</v>
      </c>
      <c r="M5912" t="s">
        <v>13</v>
      </c>
      <c r="P5912" t="s">
        <v>10</v>
      </c>
      <c r="Q5912" t="s">
        <v>49</v>
      </c>
      <c r="R5912">
        <v>30</v>
      </c>
      <c r="S5912" t="s">
        <v>10</v>
      </c>
      <c r="T5912" t="s">
        <v>13</v>
      </c>
      <c r="U5912" t="s">
        <v>10</v>
      </c>
      <c r="V5912" t="s">
        <v>13</v>
      </c>
      <c r="W5912" t="s">
        <v>10</v>
      </c>
      <c r="X5912" t="s">
        <v>10</v>
      </c>
      <c r="Y5912" t="s">
        <v>10</v>
      </c>
      <c r="Z5912" t="s">
        <v>10</v>
      </c>
      <c r="AA5912" t="s">
        <v>15</v>
      </c>
      <c r="AB5912" t="s">
        <v>13</v>
      </c>
      <c r="AC5912" t="s">
        <v>16</v>
      </c>
      <c r="AD5912">
        <v>53.15</v>
      </c>
      <c r="AE5912">
        <v>1930.9</v>
      </c>
      <c r="AF5912">
        <v>0</v>
      </c>
      <c r="AG5912">
        <v>0</v>
      </c>
      <c r="AH5912">
        <v>0</v>
      </c>
      <c r="AI5912">
        <v>1930.9</v>
      </c>
      <c r="AJ5912" t="s">
        <v>17</v>
      </c>
      <c r="AM5912" t="str">
        <f t="shared" si="276"/>
        <v>Stayed</v>
      </c>
      <c r="AN5912" t="str">
        <f t="shared" si="277"/>
        <v>No</v>
      </c>
      <c r="AO5912" t="str" cm="1">
        <f t="array" ref="AO5912">_xlfn.IFS($C5912&lt;36,"Youth", $C5912&lt;66, "Middle_age", $C5912&gt;65, "Old")</f>
        <v>Middle_age</v>
      </c>
      <c r="AP5912" t="str">
        <f t="shared" si="278"/>
        <v>3 năm</v>
      </c>
    </row>
    <row r="5913" spans="1:42" x14ac:dyDescent="0.35">
      <c r="A5913" t="s">
        <v>7070</v>
      </c>
      <c r="B5913" t="s">
        <v>19</v>
      </c>
      <c r="C5913">
        <v>32</v>
      </c>
      <c r="D5913" t="s">
        <v>13</v>
      </c>
      <c r="E5913">
        <v>3</v>
      </c>
      <c r="F5913" t="s">
        <v>127</v>
      </c>
      <c r="G5913">
        <v>95134</v>
      </c>
      <c r="H5913">
        <v>37.42765</v>
      </c>
      <c r="I5913">
        <v>-121.94541599999999</v>
      </c>
      <c r="J5913">
        <v>0</v>
      </c>
      <c r="K5913" s="1">
        <v>26</v>
      </c>
      <c r="L5913" t="s">
        <v>12</v>
      </c>
      <c r="M5913" t="s">
        <v>13</v>
      </c>
      <c r="P5913" t="s">
        <v>10</v>
      </c>
      <c r="Q5913" t="s">
        <v>14</v>
      </c>
      <c r="R5913">
        <v>58</v>
      </c>
      <c r="S5913" t="s">
        <v>13</v>
      </c>
      <c r="T5913" t="s">
        <v>10</v>
      </c>
      <c r="U5913" t="s">
        <v>13</v>
      </c>
      <c r="V5913" t="s">
        <v>13</v>
      </c>
      <c r="W5913" t="s">
        <v>10</v>
      </c>
      <c r="X5913" t="s">
        <v>13</v>
      </c>
      <c r="Y5913" t="s">
        <v>13</v>
      </c>
      <c r="Z5913" t="s">
        <v>10</v>
      </c>
      <c r="AA5913" t="s">
        <v>15</v>
      </c>
      <c r="AB5913" t="s">
        <v>10</v>
      </c>
      <c r="AC5913" t="s">
        <v>26</v>
      </c>
      <c r="AD5913">
        <v>39.950000000000003</v>
      </c>
      <c r="AE5913">
        <v>1023.75</v>
      </c>
      <c r="AF5913">
        <v>0</v>
      </c>
      <c r="AG5913">
        <v>0</v>
      </c>
      <c r="AH5913">
        <v>0</v>
      </c>
      <c r="AI5913">
        <v>1023.75</v>
      </c>
      <c r="AJ5913" t="s">
        <v>17</v>
      </c>
      <c r="AM5913" t="str">
        <f t="shared" si="276"/>
        <v>Stayed</v>
      </c>
      <c r="AN5913" t="str">
        <f t="shared" si="277"/>
        <v>Yes</v>
      </c>
      <c r="AO5913" t="str" cm="1">
        <f t="array" ref="AO5913">_xlfn.IFS($C5913&lt;36,"Youth", $C5913&lt;66, "Middle_age", $C5913&gt;65, "Old")</f>
        <v>Youth</v>
      </c>
      <c r="AP5913" t="str">
        <f t="shared" si="278"/>
        <v>3 năm</v>
      </c>
    </row>
    <row r="5914" spans="1:42" x14ac:dyDescent="0.35">
      <c r="A5914" t="s">
        <v>7071</v>
      </c>
      <c r="B5914" t="s">
        <v>9</v>
      </c>
      <c r="C5914">
        <v>56</v>
      </c>
      <c r="D5914" t="s">
        <v>13</v>
      </c>
      <c r="E5914">
        <v>0</v>
      </c>
      <c r="F5914" t="s">
        <v>714</v>
      </c>
      <c r="G5914">
        <v>94510</v>
      </c>
      <c r="H5914">
        <v>38.113532999999997</v>
      </c>
      <c r="I5914">
        <v>-122.11926</v>
      </c>
      <c r="J5914">
        <v>0</v>
      </c>
      <c r="K5914" s="1">
        <v>7</v>
      </c>
      <c r="L5914" t="s">
        <v>12</v>
      </c>
      <c r="M5914" t="s">
        <v>10</v>
      </c>
      <c r="N5914">
        <v>30.06</v>
      </c>
      <c r="O5914" t="s">
        <v>13</v>
      </c>
      <c r="P5914" t="s">
        <v>10</v>
      </c>
      <c r="Q5914" t="s">
        <v>25</v>
      </c>
      <c r="R5914">
        <v>10</v>
      </c>
      <c r="S5914" t="s">
        <v>13</v>
      </c>
      <c r="T5914" t="s">
        <v>13</v>
      </c>
      <c r="U5914" t="s">
        <v>10</v>
      </c>
      <c r="V5914" t="s">
        <v>13</v>
      </c>
      <c r="W5914" t="s">
        <v>13</v>
      </c>
      <c r="X5914" t="s">
        <v>13</v>
      </c>
      <c r="Y5914" t="s">
        <v>13</v>
      </c>
      <c r="Z5914" t="s">
        <v>13</v>
      </c>
      <c r="AA5914" t="s">
        <v>21</v>
      </c>
      <c r="AB5914" t="s">
        <v>10</v>
      </c>
      <c r="AC5914" t="s">
        <v>26</v>
      </c>
      <c r="AD5914">
        <v>75.150000000000006</v>
      </c>
      <c r="AE5914">
        <v>525</v>
      </c>
      <c r="AF5914">
        <v>0</v>
      </c>
      <c r="AG5914">
        <v>10</v>
      </c>
      <c r="AH5914">
        <v>210.42</v>
      </c>
      <c r="AI5914">
        <v>745.42</v>
      </c>
      <c r="AJ5914" t="s">
        <v>17</v>
      </c>
      <c r="AM5914" t="str">
        <f t="shared" si="276"/>
        <v>Stayed</v>
      </c>
      <c r="AN5914" t="str">
        <f t="shared" si="277"/>
        <v>No</v>
      </c>
      <c r="AO5914" t="str" cm="1">
        <f t="array" ref="AO5914">_xlfn.IFS($C5914&lt;36,"Youth", $C5914&lt;66, "Middle_age", $C5914&gt;65, "Old")</f>
        <v>Middle_age</v>
      </c>
      <c r="AP5914" t="str">
        <f t="shared" si="278"/>
        <v>1 năm</v>
      </c>
    </row>
    <row r="5915" spans="1:42" x14ac:dyDescent="0.35">
      <c r="A5915" t="s">
        <v>7072</v>
      </c>
      <c r="B5915" t="s">
        <v>9</v>
      </c>
      <c r="C5915">
        <v>80</v>
      </c>
      <c r="D5915" t="s">
        <v>10</v>
      </c>
      <c r="E5915">
        <v>0</v>
      </c>
      <c r="F5915" t="s">
        <v>1946</v>
      </c>
      <c r="G5915">
        <v>91767</v>
      </c>
      <c r="H5915">
        <v>34.083086000000002</v>
      </c>
      <c r="I5915">
        <v>-117.73799699999999</v>
      </c>
      <c r="J5915">
        <v>1</v>
      </c>
      <c r="K5915" s="1">
        <v>43</v>
      </c>
      <c r="L5915" t="s">
        <v>12</v>
      </c>
      <c r="M5915" t="s">
        <v>10</v>
      </c>
      <c r="N5915">
        <v>13.84</v>
      </c>
      <c r="O5915" t="s">
        <v>10</v>
      </c>
      <c r="P5915" t="s">
        <v>10</v>
      </c>
      <c r="Q5915" t="s">
        <v>14</v>
      </c>
      <c r="R5915">
        <v>18</v>
      </c>
      <c r="S5915" t="s">
        <v>13</v>
      </c>
      <c r="T5915" t="s">
        <v>13</v>
      </c>
      <c r="U5915" t="s">
        <v>10</v>
      </c>
      <c r="V5915" t="s">
        <v>10</v>
      </c>
      <c r="W5915" t="s">
        <v>10</v>
      </c>
      <c r="X5915" t="s">
        <v>10</v>
      </c>
      <c r="Y5915" t="s">
        <v>13</v>
      </c>
      <c r="Z5915" t="s">
        <v>13</v>
      </c>
      <c r="AA5915" t="s">
        <v>15</v>
      </c>
      <c r="AB5915" t="s">
        <v>10</v>
      </c>
      <c r="AC5915" t="s">
        <v>26</v>
      </c>
      <c r="AD5915">
        <v>107.55</v>
      </c>
      <c r="AE5915">
        <v>4533.8999999999996</v>
      </c>
      <c r="AF5915">
        <v>0</v>
      </c>
      <c r="AG5915">
        <v>140</v>
      </c>
      <c r="AH5915">
        <v>595.12</v>
      </c>
      <c r="AI5915">
        <v>5269.02</v>
      </c>
      <c r="AJ5915" t="s">
        <v>27</v>
      </c>
      <c r="AK5915" t="s">
        <v>33</v>
      </c>
      <c r="AL5915" t="s">
        <v>403</v>
      </c>
      <c r="AM5915" t="str">
        <f t="shared" si="276"/>
        <v>Churned</v>
      </c>
      <c r="AN5915" t="str">
        <f t="shared" si="277"/>
        <v>No</v>
      </c>
      <c r="AO5915" t="str" cm="1">
        <f t="array" ref="AO5915">_xlfn.IFS($C5915&lt;36,"Youth", $C5915&lt;66, "Middle_age", $C5915&gt;65, "Old")</f>
        <v>Old</v>
      </c>
      <c r="AP5915" t="str">
        <f t="shared" si="278"/>
        <v>4 năm</v>
      </c>
    </row>
    <row r="5916" spans="1:42" x14ac:dyDescent="0.35">
      <c r="A5916" t="s">
        <v>7073</v>
      </c>
      <c r="B5916" t="s">
        <v>19</v>
      </c>
      <c r="C5916">
        <v>36</v>
      </c>
      <c r="D5916" t="s">
        <v>13</v>
      </c>
      <c r="E5916">
        <v>0</v>
      </c>
      <c r="F5916" t="s">
        <v>186</v>
      </c>
      <c r="G5916">
        <v>95333</v>
      </c>
      <c r="H5916">
        <v>37.249377000000003</v>
      </c>
      <c r="I5916">
        <v>-120.24958100000001</v>
      </c>
      <c r="J5916">
        <v>0</v>
      </c>
      <c r="K5916" s="1">
        <v>37</v>
      </c>
      <c r="L5916" t="s">
        <v>12</v>
      </c>
      <c r="M5916" t="s">
        <v>10</v>
      </c>
      <c r="N5916">
        <v>34.369999999999997</v>
      </c>
      <c r="O5916" t="s">
        <v>13</v>
      </c>
      <c r="P5916" t="s">
        <v>13</v>
      </c>
      <c r="AA5916" t="s">
        <v>15</v>
      </c>
      <c r="AB5916" t="s">
        <v>13</v>
      </c>
      <c r="AC5916" t="s">
        <v>16</v>
      </c>
      <c r="AD5916">
        <v>20.149999999999999</v>
      </c>
      <c r="AE5916">
        <v>785.75</v>
      </c>
      <c r="AF5916">
        <v>0</v>
      </c>
      <c r="AG5916">
        <v>0</v>
      </c>
      <c r="AH5916">
        <v>1271.69</v>
      </c>
      <c r="AI5916">
        <v>2057.44</v>
      </c>
      <c r="AJ5916" t="s">
        <v>17</v>
      </c>
      <c r="AM5916" t="str">
        <f t="shared" si="276"/>
        <v>Stayed</v>
      </c>
      <c r="AN5916" t="str">
        <f t="shared" si="277"/>
        <v>No</v>
      </c>
      <c r="AO5916" t="str" cm="1">
        <f t="array" ref="AO5916">_xlfn.IFS($C5916&lt;36,"Youth", $C5916&lt;66, "Middle_age", $C5916&gt;65, "Old")</f>
        <v>Middle_age</v>
      </c>
      <c r="AP5916" t="str">
        <f t="shared" si="278"/>
        <v>4 năm</v>
      </c>
    </row>
    <row r="5917" spans="1:42" x14ac:dyDescent="0.35">
      <c r="A5917" t="s">
        <v>7074</v>
      </c>
      <c r="B5917" t="s">
        <v>19</v>
      </c>
      <c r="C5917">
        <v>61</v>
      </c>
      <c r="D5917" t="s">
        <v>13</v>
      </c>
      <c r="E5917">
        <v>1</v>
      </c>
      <c r="F5917" t="s">
        <v>727</v>
      </c>
      <c r="G5917">
        <v>92273</v>
      </c>
      <c r="H5917">
        <v>32.790281999999998</v>
      </c>
      <c r="I5917">
        <v>-115.689559</v>
      </c>
      <c r="J5917">
        <v>0</v>
      </c>
      <c r="K5917" s="1">
        <v>23</v>
      </c>
      <c r="L5917" t="s">
        <v>12</v>
      </c>
      <c r="M5917" t="s">
        <v>13</v>
      </c>
      <c r="P5917" t="s">
        <v>10</v>
      </c>
      <c r="Q5917" t="s">
        <v>49</v>
      </c>
      <c r="R5917">
        <v>19</v>
      </c>
      <c r="S5917" t="s">
        <v>10</v>
      </c>
      <c r="T5917" t="s">
        <v>10</v>
      </c>
      <c r="U5917" t="s">
        <v>13</v>
      </c>
      <c r="V5917" t="s">
        <v>10</v>
      </c>
      <c r="W5917" t="s">
        <v>13</v>
      </c>
      <c r="X5917" t="s">
        <v>13</v>
      </c>
      <c r="Y5917" t="s">
        <v>13</v>
      </c>
      <c r="Z5917" t="s">
        <v>10</v>
      </c>
      <c r="AA5917" t="s">
        <v>15</v>
      </c>
      <c r="AB5917" t="s">
        <v>13</v>
      </c>
      <c r="AC5917" t="s">
        <v>26</v>
      </c>
      <c r="AD5917">
        <v>40.65</v>
      </c>
      <c r="AE5917">
        <v>947.4</v>
      </c>
      <c r="AF5917">
        <v>0</v>
      </c>
      <c r="AG5917">
        <v>0</v>
      </c>
      <c r="AH5917">
        <v>0</v>
      </c>
      <c r="AI5917">
        <v>947.4</v>
      </c>
      <c r="AJ5917" t="s">
        <v>17</v>
      </c>
      <c r="AM5917" t="str">
        <f t="shared" si="276"/>
        <v>Stayed</v>
      </c>
      <c r="AN5917" t="str">
        <f t="shared" si="277"/>
        <v>Yes</v>
      </c>
      <c r="AO5917" t="str" cm="1">
        <f t="array" ref="AO5917">_xlfn.IFS($C5917&lt;36,"Youth", $C5917&lt;66, "Middle_age", $C5917&gt;65, "Old")</f>
        <v>Middle_age</v>
      </c>
      <c r="AP5917" t="str">
        <f t="shared" si="278"/>
        <v>2 năm</v>
      </c>
    </row>
    <row r="5918" spans="1:42" x14ac:dyDescent="0.35">
      <c r="A5918" t="s">
        <v>7075</v>
      </c>
      <c r="B5918" t="s">
        <v>9</v>
      </c>
      <c r="C5918">
        <v>39</v>
      </c>
      <c r="D5918" t="s">
        <v>10</v>
      </c>
      <c r="E5918">
        <v>3</v>
      </c>
      <c r="F5918" t="s">
        <v>275</v>
      </c>
      <c r="G5918">
        <v>94708</v>
      </c>
      <c r="H5918">
        <v>37.897742999999998</v>
      </c>
      <c r="I5918">
        <v>-122.263124</v>
      </c>
      <c r="J5918">
        <v>8</v>
      </c>
      <c r="K5918" s="1">
        <v>50</v>
      </c>
      <c r="L5918" t="s">
        <v>46</v>
      </c>
      <c r="M5918" t="s">
        <v>10</v>
      </c>
      <c r="N5918">
        <v>10.210000000000001</v>
      </c>
      <c r="O5918" t="s">
        <v>13</v>
      </c>
      <c r="P5918" t="s">
        <v>10</v>
      </c>
      <c r="Q5918" t="s">
        <v>25</v>
      </c>
      <c r="R5918">
        <v>23</v>
      </c>
      <c r="S5918" t="s">
        <v>13</v>
      </c>
      <c r="T5918" t="s">
        <v>13</v>
      </c>
      <c r="U5918" t="s">
        <v>13</v>
      </c>
      <c r="V5918" t="s">
        <v>13</v>
      </c>
      <c r="W5918" t="s">
        <v>13</v>
      </c>
      <c r="X5918" t="s">
        <v>13</v>
      </c>
      <c r="Y5918" t="s">
        <v>13</v>
      </c>
      <c r="Z5918" t="s">
        <v>10</v>
      </c>
      <c r="AA5918" t="s">
        <v>21</v>
      </c>
      <c r="AB5918" t="s">
        <v>10</v>
      </c>
      <c r="AC5918" t="s">
        <v>26</v>
      </c>
      <c r="AD5918">
        <v>69.75</v>
      </c>
      <c r="AE5918">
        <v>3557.7</v>
      </c>
      <c r="AF5918">
        <v>0</v>
      </c>
      <c r="AG5918">
        <v>0</v>
      </c>
      <c r="AH5918">
        <v>510.5</v>
      </c>
      <c r="AI5918">
        <v>4068.2</v>
      </c>
      <c r="AJ5918" t="s">
        <v>17</v>
      </c>
      <c r="AM5918" t="str">
        <f t="shared" si="276"/>
        <v>VIP</v>
      </c>
      <c r="AN5918" t="str">
        <f t="shared" si="277"/>
        <v>Yes</v>
      </c>
      <c r="AO5918" t="str" cm="1">
        <f t="array" ref="AO5918">_xlfn.IFS($C5918&lt;36,"Youth", $C5918&lt;66, "Middle_age", $C5918&gt;65, "Old")</f>
        <v>Middle_age</v>
      </c>
      <c r="AP5918" t="str">
        <f t="shared" si="278"/>
        <v>5 năm</v>
      </c>
    </row>
    <row r="5919" spans="1:42" x14ac:dyDescent="0.35">
      <c r="A5919" t="s">
        <v>7076</v>
      </c>
      <c r="B5919" t="s">
        <v>9</v>
      </c>
      <c r="C5919">
        <v>50</v>
      </c>
      <c r="D5919" t="s">
        <v>13</v>
      </c>
      <c r="E5919">
        <v>0</v>
      </c>
      <c r="F5919" t="s">
        <v>1833</v>
      </c>
      <c r="G5919">
        <v>94931</v>
      </c>
      <c r="H5919">
        <v>38.326214999999998</v>
      </c>
      <c r="I5919">
        <v>-122.71874200000001</v>
      </c>
      <c r="J5919">
        <v>0</v>
      </c>
      <c r="K5919" s="1">
        <v>1</v>
      </c>
      <c r="L5919" t="s">
        <v>24</v>
      </c>
      <c r="M5919" t="s">
        <v>10</v>
      </c>
      <c r="N5919">
        <v>6.08</v>
      </c>
      <c r="O5919" t="s">
        <v>13</v>
      </c>
      <c r="P5919" t="s">
        <v>13</v>
      </c>
      <c r="AA5919" t="s">
        <v>21</v>
      </c>
      <c r="AB5919" t="s">
        <v>13</v>
      </c>
      <c r="AC5919" t="s">
        <v>153</v>
      </c>
      <c r="AD5919">
        <v>19.649999999999999</v>
      </c>
      <c r="AE5919">
        <v>19.649999999999999</v>
      </c>
      <c r="AF5919">
        <v>0</v>
      </c>
      <c r="AG5919">
        <v>0</v>
      </c>
      <c r="AH5919">
        <v>6.08</v>
      </c>
      <c r="AI5919">
        <v>25.73</v>
      </c>
      <c r="AJ5919" t="s">
        <v>27</v>
      </c>
      <c r="AK5919" t="s">
        <v>28</v>
      </c>
      <c r="AL5919" t="s">
        <v>74</v>
      </c>
      <c r="AM5919" t="str">
        <f t="shared" si="276"/>
        <v>Churned</v>
      </c>
      <c r="AN5919" t="str">
        <f t="shared" si="277"/>
        <v>No</v>
      </c>
      <c r="AO5919" t="str" cm="1">
        <f t="array" ref="AO5919">_xlfn.IFS($C5919&lt;36,"Youth", $C5919&lt;66, "Middle_age", $C5919&gt;65, "Old")</f>
        <v>Middle_age</v>
      </c>
      <c r="AP5919" t="str">
        <f t="shared" si="278"/>
        <v>1 năm</v>
      </c>
    </row>
    <row r="5920" spans="1:42" x14ac:dyDescent="0.35">
      <c r="A5920" t="s">
        <v>7077</v>
      </c>
      <c r="B5920" t="s">
        <v>19</v>
      </c>
      <c r="C5920">
        <v>76</v>
      </c>
      <c r="D5920" t="s">
        <v>13</v>
      </c>
      <c r="E5920">
        <v>0</v>
      </c>
      <c r="F5920" t="s">
        <v>733</v>
      </c>
      <c r="G5920">
        <v>93313</v>
      </c>
      <c r="H5920">
        <v>35.140937999999998</v>
      </c>
      <c r="I5920">
        <v>-119.051348</v>
      </c>
      <c r="J5920">
        <v>0</v>
      </c>
      <c r="K5920" s="1">
        <v>27</v>
      </c>
      <c r="L5920" t="s">
        <v>99</v>
      </c>
      <c r="M5920" t="s">
        <v>10</v>
      </c>
      <c r="N5920">
        <v>34.39</v>
      </c>
      <c r="O5920" t="s">
        <v>10</v>
      </c>
      <c r="P5920" t="s">
        <v>10</v>
      </c>
      <c r="Q5920" t="s">
        <v>25</v>
      </c>
      <c r="R5920">
        <v>19</v>
      </c>
      <c r="S5920" t="s">
        <v>13</v>
      </c>
      <c r="T5920" t="s">
        <v>10</v>
      </c>
      <c r="U5920" t="s">
        <v>13</v>
      </c>
      <c r="V5920" t="s">
        <v>10</v>
      </c>
      <c r="W5920" t="s">
        <v>10</v>
      </c>
      <c r="X5920" t="s">
        <v>10</v>
      </c>
      <c r="Y5920" t="s">
        <v>13</v>
      </c>
      <c r="Z5920" t="s">
        <v>10</v>
      </c>
      <c r="AA5920" t="s">
        <v>15</v>
      </c>
      <c r="AB5920" t="s">
        <v>10</v>
      </c>
      <c r="AC5920" t="s">
        <v>26</v>
      </c>
      <c r="AD5920">
        <v>104.65</v>
      </c>
      <c r="AE5920">
        <v>2964</v>
      </c>
      <c r="AF5920">
        <v>0</v>
      </c>
      <c r="AG5920">
        <v>0</v>
      </c>
      <c r="AH5920">
        <v>928.53</v>
      </c>
      <c r="AI5920">
        <v>3892.53</v>
      </c>
      <c r="AJ5920" t="s">
        <v>17</v>
      </c>
      <c r="AM5920" t="str">
        <f t="shared" si="276"/>
        <v>VIP</v>
      </c>
      <c r="AN5920" t="str">
        <f t="shared" si="277"/>
        <v>No</v>
      </c>
      <c r="AO5920" t="str" cm="1">
        <f t="array" ref="AO5920">_xlfn.IFS($C5920&lt;36,"Youth", $C5920&lt;66, "Middle_age", $C5920&gt;65, "Old")</f>
        <v>Old</v>
      </c>
      <c r="AP5920" t="str">
        <f t="shared" si="278"/>
        <v>3 năm</v>
      </c>
    </row>
    <row r="5921" spans="1:42" x14ac:dyDescent="0.35">
      <c r="A5921" t="s">
        <v>7078</v>
      </c>
      <c r="B5921" t="s">
        <v>9</v>
      </c>
      <c r="C5921">
        <v>56</v>
      </c>
      <c r="D5921" t="s">
        <v>13</v>
      </c>
      <c r="E5921">
        <v>0</v>
      </c>
      <c r="F5921" t="s">
        <v>341</v>
      </c>
      <c r="G5921">
        <v>95054</v>
      </c>
      <c r="H5921">
        <v>37.393554000000002</v>
      </c>
      <c r="I5921">
        <v>-121.965114</v>
      </c>
      <c r="J5921">
        <v>0</v>
      </c>
      <c r="K5921" s="1">
        <v>58</v>
      </c>
      <c r="L5921" t="s">
        <v>12</v>
      </c>
      <c r="M5921" t="s">
        <v>10</v>
      </c>
      <c r="N5921">
        <v>42.33</v>
      </c>
      <c r="O5921" t="s">
        <v>10</v>
      </c>
      <c r="P5921" t="s">
        <v>10</v>
      </c>
      <c r="Q5921" t="s">
        <v>14</v>
      </c>
      <c r="R5921">
        <v>7</v>
      </c>
      <c r="S5921" t="s">
        <v>10</v>
      </c>
      <c r="T5921" t="s">
        <v>10</v>
      </c>
      <c r="U5921" t="s">
        <v>10</v>
      </c>
      <c r="V5921" t="s">
        <v>10</v>
      </c>
      <c r="W5921" t="s">
        <v>13</v>
      </c>
      <c r="X5921" t="s">
        <v>13</v>
      </c>
      <c r="Y5921" t="s">
        <v>13</v>
      </c>
      <c r="Z5921" t="s">
        <v>10</v>
      </c>
      <c r="AA5921" t="s">
        <v>15</v>
      </c>
      <c r="AB5921" t="s">
        <v>10</v>
      </c>
      <c r="AC5921" t="s">
        <v>16</v>
      </c>
      <c r="AD5921">
        <v>71.099999999999994</v>
      </c>
      <c r="AE5921">
        <v>4299.2</v>
      </c>
      <c r="AF5921">
        <v>0</v>
      </c>
      <c r="AG5921">
        <v>0</v>
      </c>
      <c r="AH5921">
        <v>2455.14</v>
      </c>
      <c r="AI5921">
        <v>6754.34</v>
      </c>
      <c r="AJ5921" t="s">
        <v>17</v>
      </c>
      <c r="AM5921" t="str">
        <f t="shared" si="276"/>
        <v>VIP</v>
      </c>
      <c r="AN5921" t="str">
        <f t="shared" si="277"/>
        <v>No</v>
      </c>
      <c r="AO5921" t="str" cm="1">
        <f t="array" ref="AO5921">_xlfn.IFS($C5921&lt;36,"Youth", $C5921&lt;66, "Middle_age", $C5921&gt;65, "Old")</f>
        <v>Middle_age</v>
      </c>
      <c r="AP5921" t="str">
        <f t="shared" si="278"/>
        <v>5 năm</v>
      </c>
    </row>
    <row r="5922" spans="1:42" x14ac:dyDescent="0.35">
      <c r="A5922" t="s">
        <v>7079</v>
      </c>
      <c r="B5922" t="s">
        <v>19</v>
      </c>
      <c r="C5922">
        <v>54</v>
      </c>
      <c r="D5922" t="s">
        <v>10</v>
      </c>
      <c r="E5922">
        <v>0</v>
      </c>
      <c r="F5922" t="s">
        <v>105</v>
      </c>
      <c r="G5922">
        <v>90038</v>
      </c>
      <c r="H5922">
        <v>34.088017000000001</v>
      </c>
      <c r="I5922">
        <v>-118.327168</v>
      </c>
      <c r="J5922">
        <v>5</v>
      </c>
      <c r="K5922" s="1">
        <v>12</v>
      </c>
      <c r="L5922" t="s">
        <v>12</v>
      </c>
      <c r="M5922" t="s">
        <v>10</v>
      </c>
      <c r="N5922">
        <v>45.15</v>
      </c>
      <c r="O5922" t="s">
        <v>10</v>
      </c>
      <c r="P5922" t="s">
        <v>13</v>
      </c>
      <c r="AA5922" t="s">
        <v>15</v>
      </c>
      <c r="AB5922" t="s">
        <v>13</v>
      </c>
      <c r="AC5922" t="s">
        <v>153</v>
      </c>
      <c r="AD5922">
        <v>26.4</v>
      </c>
      <c r="AE5922">
        <v>314.95</v>
      </c>
      <c r="AF5922">
        <v>0</v>
      </c>
      <c r="AG5922">
        <v>0</v>
      </c>
      <c r="AH5922">
        <v>541.79999999999995</v>
      </c>
      <c r="AI5922">
        <v>856.75</v>
      </c>
      <c r="AJ5922" t="s">
        <v>17</v>
      </c>
      <c r="AM5922" t="str">
        <f t="shared" si="276"/>
        <v>Stayed</v>
      </c>
      <c r="AN5922" t="str">
        <f t="shared" si="277"/>
        <v>No</v>
      </c>
      <c r="AO5922" t="str" cm="1">
        <f t="array" ref="AO5922">_xlfn.IFS($C5922&lt;36,"Youth", $C5922&lt;66, "Middle_age", $C5922&gt;65, "Old")</f>
        <v>Middle_age</v>
      </c>
      <c r="AP5922" t="str">
        <f t="shared" si="278"/>
        <v>1 năm</v>
      </c>
    </row>
    <row r="5923" spans="1:42" x14ac:dyDescent="0.35">
      <c r="A5923" t="s">
        <v>7080</v>
      </c>
      <c r="B5923" t="s">
        <v>9</v>
      </c>
      <c r="C5923">
        <v>68</v>
      </c>
      <c r="D5923" t="s">
        <v>10</v>
      </c>
      <c r="E5923">
        <v>0</v>
      </c>
      <c r="F5923" t="s">
        <v>385</v>
      </c>
      <c r="G5923">
        <v>95916</v>
      </c>
      <c r="H5923">
        <v>39.657228000000003</v>
      </c>
      <c r="I5923">
        <v>-121.37778</v>
      </c>
      <c r="J5923">
        <v>10</v>
      </c>
      <c r="K5923" s="1">
        <v>72</v>
      </c>
      <c r="L5923" t="s">
        <v>12</v>
      </c>
      <c r="M5923" t="s">
        <v>10</v>
      </c>
      <c r="N5923">
        <v>15.82</v>
      </c>
      <c r="O5923" t="s">
        <v>10</v>
      </c>
      <c r="P5923" t="s">
        <v>10</v>
      </c>
      <c r="Q5923" t="s">
        <v>49</v>
      </c>
      <c r="R5923">
        <v>13</v>
      </c>
      <c r="S5923" t="s">
        <v>10</v>
      </c>
      <c r="T5923" t="s">
        <v>10</v>
      </c>
      <c r="U5923" t="s">
        <v>10</v>
      </c>
      <c r="V5923" t="s">
        <v>10</v>
      </c>
      <c r="W5923" t="s">
        <v>13</v>
      </c>
      <c r="X5923" t="s">
        <v>10</v>
      </c>
      <c r="Y5923" t="s">
        <v>10</v>
      </c>
      <c r="Z5923" t="s">
        <v>10</v>
      </c>
      <c r="AA5923" t="s">
        <v>43</v>
      </c>
      <c r="AB5923" t="s">
        <v>13</v>
      </c>
      <c r="AC5923" t="s">
        <v>26</v>
      </c>
      <c r="AD5923">
        <v>78.45</v>
      </c>
      <c r="AE5923">
        <v>5682.25</v>
      </c>
      <c r="AF5923">
        <v>0</v>
      </c>
      <c r="AG5923">
        <v>0</v>
      </c>
      <c r="AH5923">
        <v>1139.04</v>
      </c>
      <c r="AI5923">
        <v>6821.29</v>
      </c>
      <c r="AJ5923" t="s">
        <v>17</v>
      </c>
      <c r="AM5923" t="str">
        <f t="shared" si="276"/>
        <v>VIP</v>
      </c>
      <c r="AN5923" t="str">
        <f t="shared" si="277"/>
        <v>No</v>
      </c>
      <c r="AO5923" t="str" cm="1">
        <f t="array" ref="AO5923">_xlfn.IFS($C5923&lt;36,"Youth", $C5923&lt;66, "Middle_age", $C5923&gt;65, "Old")</f>
        <v>Old</v>
      </c>
      <c r="AP5923" t="str">
        <f t="shared" si="278"/>
        <v>6 năm</v>
      </c>
    </row>
    <row r="5924" spans="1:42" x14ac:dyDescent="0.35">
      <c r="A5924" t="s">
        <v>7081</v>
      </c>
      <c r="B5924" t="s">
        <v>9</v>
      </c>
      <c r="C5924">
        <v>64</v>
      </c>
      <c r="D5924" t="s">
        <v>13</v>
      </c>
      <c r="E5924">
        <v>0</v>
      </c>
      <c r="F5924" t="s">
        <v>3127</v>
      </c>
      <c r="G5924">
        <v>92679</v>
      </c>
      <c r="H5924">
        <v>33.631118999999998</v>
      </c>
      <c r="I5924">
        <v>-117.567346</v>
      </c>
      <c r="J5924">
        <v>0</v>
      </c>
      <c r="K5924" s="1">
        <v>14</v>
      </c>
      <c r="L5924" t="s">
        <v>12</v>
      </c>
      <c r="M5924" t="s">
        <v>10</v>
      </c>
      <c r="N5924">
        <v>29.3</v>
      </c>
      <c r="O5924" t="s">
        <v>13</v>
      </c>
      <c r="P5924" t="s">
        <v>10</v>
      </c>
      <c r="Q5924" t="s">
        <v>25</v>
      </c>
      <c r="R5924">
        <v>26</v>
      </c>
      <c r="S5924" t="s">
        <v>13</v>
      </c>
      <c r="T5924" t="s">
        <v>10</v>
      </c>
      <c r="U5924" t="s">
        <v>13</v>
      </c>
      <c r="V5924" t="s">
        <v>13</v>
      </c>
      <c r="W5924" t="s">
        <v>13</v>
      </c>
      <c r="X5924" t="s">
        <v>10</v>
      </c>
      <c r="Y5924" t="s">
        <v>10</v>
      </c>
      <c r="Z5924" t="s">
        <v>13</v>
      </c>
      <c r="AA5924" t="s">
        <v>21</v>
      </c>
      <c r="AB5924" t="s">
        <v>10</v>
      </c>
      <c r="AC5924" t="s">
        <v>26</v>
      </c>
      <c r="AD5924">
        <v>86.3</v>
      </c>
      <c r="AE5924">
        <v>1180.95</v>
      </c>
      <c r="AF5924">
        <v>0</v>
      </c>
      <c r="AG5924">
        <v>10</v>
      </c>
      <c r="AH5924">
        <v>410.2</v>
      </c>
      <c r="AI5924">
        <v>1601.15</v>
      </c>
      <c r="AJ5924" t="s">
        <v>27</v>
      </c>
      <c r="AK5924" t="s">
        <v>91</v>
      </c>
      <c r="AL5924" t="s">
        <v>92</v>
      </c>
      <c r="AM5924" t="str">
        <f t="shared" si="276"/>
        <v>Churned</v>
      </c>
      <c r="AN5924" t="str">
        <f t="shared" si="277"/>
        <v>No</v>
      </c>
      <c r="AO5924" t="str" cm="1">
        <f t="array" ref="AO5924">_xlfn.IFS($C5924&lt;36,"Youth", $C5924&lt;66, "Middle_age", $C5924&gt;65, "Old")</f>
        <v>Middle_age</v>
      </c>
      <c r="AP5924" t="str">
        <f t="shared" si="278"/>
        <v>2 năm</v>
      </c>
    </row>
    <row r="5925" spans="1:42" x14ac:dyDescent="0.35">
      <c r="A5925" t="s">
        <v>7082</v>
      </c>
      <c r="B5925" t="s">
        <v>19</v>
      </c>
      <c r="C5925">
        <v>71</v>
      </c>
      <c r="D5925" t="s">
        <v>10</v>
      </c>
      <c r="E5925">
        <v>0</v>
      </c>
      <c r="F5925" t="s">
        <v>579</v>
      </c>
      <c r="G5925">
        <v>92397</v>
      </c>
      <c r="H5925">
        <v>34.358320999999997</v>
      </c>
      <c r="I5925">
        <v>-117.618263</v>
      </c>
      <c r="J5925">
        <v>0</v>
      </c>
      <c r="K5925" s="1">
        <v>10</v>
      </c>
      <c r="L5925" t="s">
        <v>12</v>
      </c>
      <c r="M5925" t="s">
        <v>10</v>
      </c>
      <c r="N5925">
        <v>16.88</v>
      </c>
      <c r="O5925" t="s">
        <v>10</v>
      </c>
      <c r="P5925" t="s">
        <v>10</v>
      </c>
      <c r="Q5925" t="s">
        <v>25</v>
      </c>
      <c r="R5925">
        <v>24</v>
      </c>
      <c r="S5925" t="s">
        <v>13</v>
      </c>
      <c r="T5925" t="s">
        <v>13</v>
      </c>
      <c r="U5925" t="s">
        <v>10</v>
      </c>
      <c r="V5925" t="s">
        <v>13</v>
      </c>
      <c r="W5925" t="s">
        <v>13</v>
      </c>
      <c r="X5925" t="s">
        <v>10</v>
      </c>
      <c r="Y5925" t="s">
        <v>13</v>
      </c>
      <c r="Z5925" t="s">
        <v>10</v>
      </c>
      <c r="AA5925" t="s">
        <v>21</v>
      </c>
      <c r="AB5925" t="s">
        <v>10</v>
      </c>
      <c r="AC5925" t="s">
        <v>26</v>
      </c>
      <c r="AD5925">
        <v>89.8</v>
      </c>
      <c r="AE5925">
        <v>914.3</v>
      </c>
      <c r="AF5925">
        <v>0</v>
      </c>
      <c r="AG5925">
        <v>0</v>
      </c>
      <c r="AH5925">
        <v>168.8</v>
      </c>
      <c r="AI5925">
        <v>1083.0999999999999</v>
      </c>
      <c r="AJ5925" t="s">
        <v>27</v>
      </c>
      <c r="AK5925" t="s">
        <v>28</v>
      </c>
      <c r="AL5925" t="s">
        <v>74</v>
      </c>
      <c r="AM5925" t="str">
        <f t="shared" si="276"/>
        <v>Churned</v>
      </c>
      <c r="AN5925" t="str">
        <f t="shared" si="277"/>
        <v>No</v>
      </c>
      <c r="AO5925" t="str" cm="1">
        <f t="array" ref="AO5925">_xlfn.IFS($C5925&lt;36,"Youth", $C5925&lt;66, "Middle_age", $C5925&gt;65, "Old")</f>
        <v>Old</v>
      </c>
      <c r="AP5925" t="str">
        <f t="shared" si="278"/>
        <v>1 năm</v>
      </c>
    </row>
    <row r="5926" spans="1:42" x14ac:dyDescent="0.35">
      <c r="A5926" t="s">
        <v>7083</v>
      </c>
      <c r="B5926" t="s">
        <v>19</v>
      </c>
      <c r="C5926">
        <v>23</v>
      </c>
      <c r="D5926" t="s">
        <v>10</v>
      </c>
      <c r="E5926">
        <v>0</v>
      </c>
      <c r="F5926" t="s">
        <v>733</v>
      </c>
      <c r="G5926">
        <v>93304</v>
      </c>
      <c r="H5926">
        <v>35.339796</v>
      </c>
      <c r="I5926">
        <v>-119.023552</v>
      </c>
      <c r="J5926">
        <v>8</v>
      </c>
      <c r="K5926" s="1">
        <v>72</v>
      </c>
      <c r="L5926" t="s">
        <v>12</v>
      </c>
      <c r="M5926" t="s">
        <v>10</v>
      </c>
      <c r="N5926">
        <v>6.09</v>
      </c>
      <c r="O5926" t="s">
        <v>10</v>
      </c>
      <c r="P5926" t="s">
        <v>10</v>
      </c>
      <c r="Q5926" t="s">
        <v>49</v>
      </c>
      <c r="R5926">
        <v>41</v>
      </c>
      <c r="S5926" t="s">
        <v>10</v>
      </c>
      <c r="T5926" t="s">
        <v>13</v>
      </c>
      <c r="U5926" t="s">
        <v>10</v>
      </c>
      <c r="V5926" t="s">
        <v>10</v>
      </c>
      <c r="W5926" t="s">
        <v>13</v>
      </c>
      <c r="X5926" t="s">
        <v>13</v>
      </c>
      <c r="Y5926" t="s">
        <v>13</v>
      </c>
      <c r="Z5926" t="s">
        <v>10</v>
      </c>
      <c r="AA5926" t="s">
        <v>43</v>
      </c>
      <c r="AB5926" t="s">
        <v>10</v>
      </c>
      <c r="AC5926" t="s">
        <v>16</v>
      </c>
      <c r="AD5926">
        <v>66.5</v>
      </c>
      <c r="AE5926">
        <v>4811.6000000000004</v>
      </c>
      <c r="AF5926">
        <v>45.61</v>
      </c>
      <c r="AG5926">
        <v>0</v>
      </c>
      <c r="AH5926">
        <v>438.48</v>
      </c>
      <c r="AI5926">
        <v>5204.47</v>
      </c>
      <c r="AJ5926" t="s">
        <v>17</v>
      </c>
      <c r="AM5926" t="str">
        <f t="shared" si="276"/>
        <v>VIP</v>
      </c>
      <c r="AN5926" t="str">
        <f t="shared" si="277"/>
        <v>No</v>
      </c>
      <c r="AO5926" t="str" cm="1">
        <f t="array" ref="AO5926">_xlfn.IFS($C5926&lt;36,"Youth", $C5926&lt;66, "Middle_age", $C5926&gt;65, "Old")</f>
        <v>Youth</v>
      </c>
      <c r="AP5926" t="str">
        <f t="shared" si="278"/>
        <v>6 năm</v>
      </c>
    </row>
    <row r="5927" spans="1:42" x14ac:dyDescent="0.35">
      <c r="A5927" t="s">
        <v>7084</v>
      </c>
      <c r="B5927" t="s">
        <v>19</v>
      </c>
      <c r="C5927">
        <v>34</v>
      </c>
      <c r="D5927" t="s">
        <v>13</v>
      </c>
      <c r="E5927">
        <v>2</v>
      </c>
      <c r="F5927" t="s">
        <v>105</v>
      </c>
      <c r="G5927">
        <v>90008</v>
      </c>
      <c r="H5927">
        <v>34.008293000000002</v>
      </c>
      <c r="I5927">
        <v>-118.346766</v>
      </c>
      <c r="J5927">
        <v>0</v>
      </c>
      <c r="K5927" s="1">
        <v>9</v>
      </c>
      <c r="L5927" t="s">
        <v>24</v>
      </c>
      <c r="M5927" t="s">
        <v>10</v>
      </c>
      <c r="N5927">
        <v>27.64</v>
      </c>
      <c r="O5927" t="s">
        <v>13</v>
      </c>
      <c r="P5927" t="s">
        <v>10</v>
      </c>
      <c r="Q5927" t="s">
        <v>14</v>
      </c>
      <c r="R5927">
        <v>29</v>
      </c>
      <c r="S5927" t="s">
        <v>13</v>
      </c>
      <c r="T5927" t="s">
        <v>10</v>
      </c>
      <c r="U5927" t="s">
        <v>13</v>
      </c>
      <c r="V5927" t="s">
        <v>13</v>
      </c>
      <c r="W5927" t="s">
        <v>13</v>
      </c>
      <c r="X5927" t="s">
        <v>13</v>
      </c>
      <c r="Y5927" t="s">
        <v>13</v>
      </c>
      <c r="Z5927" t="s">
        <v>10</v>
      </c>
      <c r="AA5927" t="s">
        <v>21</v>
      </c>
      <c r="AB5927" t="s">
        <v>10</v>
      </c>
      <c r="AC5927" t="s">
        <v>26</v>
      </c>
      <c r="AD5927">
        <v>50.1</v>
      </c>
      <c r="AE5927">
        <v>484.05</v>
      </c>
      <c r="AF5927">
        <v>0</v>
      </c>
      <c r="AG5927">
        <v>0</v>
      </c>
      <c r="AH5927">
        <v>248.76</v>
      </c>
      <c r="AI5927">
        <v>732.81</v>
      </c>
      <c r="AJ5927" t="s">
        <v>17</v>
      </c>
      <c r="AM5927" t="str">
        <f t="shared" si="276"/>
        <v>Stayed</v>
      </c>
      <c r="AN5927" t="str">
        <f t="shared" si="277"/>
        <v>Yes</v>
      </c>
      <c r="AO5927" t="str" cm="1">
        <f t="array" ref="AO5927">_xlfn.IFS($C5927&lt;36,"Youth", $C5927&lt;66, "Middle_age", $C5927&gt;65, "Old")</f>
        <v>Youth</v>
      </c>
      <c r="AP5927" t="str">
        <f t="shared" si="278"/>
        <v>1 năm</v>
      </c>
    </row>
    <row r="5928" spans="1:42" x14ac:dyDescent="0.35">
      <c r="A5928" t="s">
        <v>7085</v>
      </c>
      <c r="B5928" t="s">
        <v>9</v>
      </c>
      <c r="C5928">
        <v>57</v>
      </c>
      <c r="D5928" t="s">
        <v>13</v>
      </c>
      <c r="E5928">
        <v>0</v>
      </c>
      <c r="F5928" t="s">
        <v>395</v>
      </c>
      <c r="G5928">
        <v>90248</v>
      </c>
      <c r="H5928">
        <v>33.876482000000003</v>
      </c>
      <c r="I5928">
        <v>-118.284077</v>
      </c>
      <c r="J5928">
        <v>0</v>
      </c>
      <c r="K5928" s="1">
        <v>45</v>
      </c>
      <c r="L5928" t="s">
        <v>46</v>
      </c>
      <c r="M5928" t="s">
        <v>10</v>
      </c>
      <c r="N5928">
        <v>37.39</v>
      </c>
      <c r="O5928" t="s">
        <v>13</v>
      </c>
      <c r="P5928" t="s">
        <v>10</v>
      </c>
      <c r="Q5928" t="s">
        <v>49</v>
      </c>
      <c r="R5928">
        <v>30</v>
      </c>
      <c r="S5928" t="s">
        <v>10</v>
      </c>
      <c r="T5928" t="s">
        <v>13</v>
      </c>
      <c r="U5928" t="s">
        <v>10</v>
      </c>
      <c r="V5928" t="s">
        <v>10</v>
      </c>
      <c r="W5928" t="s">
        <v>10</v>
      </c>
      <c r="X5928" t="s">
        <v>10</v>
      </c>
      <c r="Y5928" t="s">
        <v>10</v>
      </c>
      <c r="Z5928" t="s">
        <v>10</v>
      </c>
      <c r="AA5928" t="s">
        <v>43</v>
      </c>
      <c r="AB5928" t="s">
        <v>13</v>
      </c>
      <c r="AC5928" t="s">
        <v>26</v>
      </c>
      <c r="AD5928">
        <v>81.650000000000006</v>
      </c>
      <c r="AE5928">
        <v>3618.7</v>
      </c>
      <c r="AF5928">
        <v>0</v>
      </c>
      <c r="AG5928">
        <v>0</v>
      </c>
      <c r="AH5928">
        <v>1682.55</v>
      </c>
      <c r="AI5928">
        <v>5301.25</v>
      </c>
      <c r="AJ5928" t="s">
        <v>17</v>
      </c>
      <c r="AM5928" t="str">
        <f t="shared" si="276"/>
        <v>VIP</v>
      </c>
      <c r="AN5928" t="str">
        <f t="shared" si="277"/>
        <v>No</v>
      </c>
      <c r="AO5928" t="str" cm="1">
        <f t="array" ref="AO5928">_xlfn.IFS($C5928&lt;36,"Youth", $C5928&lt;66, "Middle_age", $C5928&gt;65, "Old")</f>
        <v>Middle_age</v>
      </c>
      <c r="AP5928" t="str">
        <f t="shared" si="278"/>
        <v>4 năm</v>
      </c>
    </row>
    <row r="5929" spans="1:42" x14ac:dyDescent="0.35">
      <c r="A5929" t="s">
        <v>7086</v>
      </c>
      <c r="B5929" t="s">
        <v>9</v>
      </c>
      <c r="C5929">
        <v>25</v>
      </c>
      <c r="D5929" t="s">
        <v>10</v>
      </c>
      <c r="E5929">
        <v>0</v>
      </c>
      <c r="F5929" t="s">
        <v>3623</v>
      </c>
      <c r="G5929">
        <v>95366</v>
      </c>
      <c r="H5929">
        <v>37.750777999999997</v>
      </c>
      <c r="I5929">
        <v>-121.13238</v>
      </c>
      <c r="J5929">
        <v>4</v>
      </c>
      <c r="K5929" s="1">
        <v>64</v>
      </c>
      <c r="L5929" t="s">
        <v>12</v>
      </c>
      <c r="M5929" t="s">
        <v>10</v>
      </c>
      <c r="N5929">
        <v>14.78</v>
      </c>
      <c r="O5929" t="s">
        <v>13</v>
      </c>
      <c r="P5929" t="s">
        <v>13</v>
      </c>
      <c r="AA5929" t="s">
        <v>43</v>
      </c>
      <c r="AB5929" t="s">
        <v>13</v>
      </c>
      <c r="AC5929" t="s">
        <v>16</v>
      </c>
      <c r="AD5929">
        <v>19.45</v>
      </c>
      <c r="AE5929">
        <v>1225.6500000000001</v>
      </c>
      <c r="AF5929">
        <v>0</v>
      </c>
      <c r="AG5929">
        <v>0</v>
      </c>
      <c r="AH5929">
        <v>945.92</v>
      </c>
      <c r="AI5929">
        <v>2171.5700000000002</v>
      </c>
      <c r="AJ5929" t="s">
        <v>17</v>
      </c>
      <c r="AM5929" t="str">
        <f t="shared" si="276"/>
        <v>Stayed</v>
      </c>
      <c r="AN5929" t="str">
        <f t="shared" si="277"/>
        <v>No</v>
      </c>
      <c r="AO5929" t="str" cm="1">
        <f t="array" ref="AO5929">_xlfn.IFS($C5929&lt;36,"Youth", $C5929&lt;66, "Middle_age", $C5929&gt;65, "Old")</f>
        <v>Youth</v>
      </c>
      <c r="AP5929" t="str">
        <f t="shared" si="278"/>
        <v>6 năm</v>
      </c>
    </row>
    <row r="5930" spans="1:42" x14ac:dyDescent="0.35">
      <c r="A5930" t="s">
        <v>7087</v>
      </c>
      <c r="B5930" t="s">
        <v>19</v>
      </c>
      <c r="C5930">
        <v>21</v>
      </c>
      <c r="D5930" t="s">
        <v>13</v>
      </c>
      <c r="E5930">
        <v>0</v>
      </c>
      <c r="F5930" t="s">
        <v>322</v>
      </c>
      <c r="G5930">
        <v>94601</v>
      </c>
      <c r="H5930">
        <v>37.776522999999997</v>
      </c>
      <c r="I5930">
        <v>-122.219268</v>
      </c>
      <c r="J5930">
        <v>0</v>
      </c>
      <c r="K5930" s="1">
        <v>2</v>
      </c>
      <c r="L5930" t="s">
        <v>24</v>
      </c>
      <c r="M5930" t="s">
        <v>13</v>
      </c>
      <c r="P5930" t="s">
        <v>10</v>
      </c>
      <c r="Q5930" t="s">
        <v>49</v>
      </c>
      <c r="R5930">
        <v>51</v>
      </c>
      <c r="S5930" t="s">
        <v>13</v>
      </c>
      <c r="T5930" t="s">
        <v>13</v>
      </c>
      <c r="U5930" t="s">
        <v>10</v>
      </c>
      <c r="V5930" t="s">
        <v>13</v>
      </c>
      <c r="W5930" t="s">
        <v>10</v>
      </c>
      <c r="X5930" t="s">
        <v>10</v>
      </c>
      <c r="Y5930" t="s">
        <v>10</v>
      </c>
      <c r="Z5930" t="s">
        <v>10</v>
      </c>
      <c r="AA5930" t="s">
        <v>21</v>
      </c>
      <c r="AB5930" t="s">
        <v>10</v>
      </c>
      <c r="AC5930" t="s">
        <v>26</v>
      </c>
      <c r="AD5930">
        <v>49.25</v>
      </c>
      <c r="AE5930">
        <v>90.35</v>
      </c>
      <c r="AF5930">
        <v>0</v>
      </c>
      <c r="AG5930">
        <v>0</v>
      </c>
      <c r="AH5930">
        <v>0</v>
      </c>
      <c r="AI5930">
        <v>90.35</v>
      </c>
      <c r="AJ5930" t="s">
        <v>27</v>
      </c>
      <c r="AK5930" t="s">
        <v>33</v>
      </c>
      <c r="AL5930" t="s">
        <v>71</v>
      </c>
      <c r="AM5930" t="str">
        <f t="shared" si="276"/>
        <v>Churned</v>
      </c>
      <c r="AN5930" t="str">
        <f t="shared" si="277"/>
        <v>No</v>
      </c>
      <c r="AO5930" t="str" cm="1">
        <f t="array" ref="AO5930">_xlfn.IFS($C5930&lt;36,"Youth", $C5930&lt;66, "Middle_age", $C5930&gt;65, "Old")</f>
        <v>Youth</v>
      </c>
      <c r="AP5930" t="str">
        <f t="shared" si="278"/>
        <v>1 năm</v>
      </c>
    </row>
    <row r="5931" spans="1:42" x14ac:dyDescent="0.35">
      <c r="A5931" t="s">
        <v>7088</v>
      </c>
      <c r="B5931" t="s">
        <v>19</v>
      </c>
      <c r="C5931">
        <v>77</v>
      </c>
      <c r="D5931" t="s">
        <v>10</v>
      </c>
      <c r="E5931">
        <v>0</v>
      </c>
      <c r="F5931" t="s">
        <v>4248</v>
      </c>
      <c r="G5931">
        <v>95960</v>
      </c>
      <c r="H5931">
        <v>39.423045999999999</v>
      </c>
      <c r="I5931">
        <v>-120.984472</v>
      </c>
      <c r="J5931">
        <v>5</v>
      </c>
      <c r="K5931" s="1">
        <v>64</v>
      </c>
      <c r="L5931" t="s">
        <v>12</v>
      </c>
      <c r="M5931" t="s">
        <v>10</v>
      </c>
      <c r="N5931">
        <v>14.87</v>
      </c>
      <c r="O5931" t="s">
        <v>13</v>
      </c>
      <c r="P5931" t="s">
        <v>10</v>
      </c>
      <c r="Q5931" t="s">
        <v>25</v>
      </c>
      <c r="R5931">
        <v>16</v>
      </c>
      <c r="S5931" t="s">
        <v>10</v>
      </c>
      <c r="T5931" t="s">
        <v>13</v>
      </c>
      <c r="U5931" t="s">
        <v>10</v>
      </c>
      <c r="V5931" t="s">
        <v>13</v>
      </c>
      <c r="W5931" t="s">
        <v>13</v>
      </c>
      <c r="X5931" t="s">
        <v>13</v>
      </c>
      <c r="Y5931" t="s">
        <v>13</v>
      </c>
      <c r="Z5931" t="s">
        <v>10</v>
      </c>
      <c r="AA5931" t="s">
        <v>15</v>
      </c>
      <c r="AB5931" t="s">
        <v>13</v>
      </c>
      <c r="AC5931" t="s">
        <v>16</v>
      </c>
      <c r="AD5931">
        <v>80.3</v>
      </c>
      <c r="AE5931">
        <v>5017.7</v>
      </c>
      <c r="AF5931">
        <v>0</v>
      </c>
      <c r="AG5931">
        <v>0</v>
      </c>
      <c r="AH5931">
        <v>951.68</v>
      </c>
      <c r="AI5931">
        <v>5969.38</v>
      </c>
      <c r="AJ5931" t="s">
        <v>17</v>
      </c>
      <c r="AM5931" t="str">
        <f t="shared" si="276"/>
        <v>VIP</v>
      </c>
      <c r="AN5931" t="str">
        <f t="shared" si="277"/>
        <v>No</v>
      </c>
      <c r="AO5931" t="str" cm="1">
        <f t="array" ref="AO5931">_xlfn.IFS($C5931&lt;36,"Youth", $C5931&lt;66, "Middle_age", $C5931&gt;65, "Old")</f>
        <v>Old</v>
      </c>
      <c r="AP5931" t="str">
        <f t="shared" si="278"/>
        <v>6 năm</v>
      </c>
    </row>
    <row r="5932" spans="1:42" x14ac:dyDescent="0.35">
      <c r="A5932" t="s">
        <v>7089</v>
      </c>
      <c r="B5932" t="s">
        <v>9</v>
      </c>
      <c r="C5932">
        <v>35</v>
      </c>
      <c r="D5932" t="s">
        <v>13</v>
      </c>
      <c r="E5932">
        <v>0</v>
      </c>
      <c r="F5932" t="s">
        <v>1113</v>
      </c>
      <c r="G5932">
        <v>95973</v>
      </c>
      <c r="H5932">
        <v>39.903272000000001</v>
      </c>
      <c r="I5932">
        <v>-121.84356699999999</v>
      </c>
      <c r="J5932">
        <v>0</v>
      </c>
      <c r="K5932" s="1">
        <v>39</v>
      </c>
      <c r="L5932" t="s">
        <v>12</v>
      </c>
      <c r="M5932" t="s">
        <v>13</v>
      </c>
      <c r="P5932" t="s">
        <v>10</v>
      </c>
      <c r="Q5932" t="s">
        <v>49</v>
      </c>
      <c r="R5932">
        <v>8</v>
      </c>
      <c r="S5932" t="s">
        <v>13</v>
      </c>
      <c r="T5932" t="s">
        <v>10</v>
      </c>
      <c r="U5932" t="s">
        <v>10</v>
      </c>
      <c r="V5932" t="s">
        <v>10</v>
      </c>
      <c r="W5932" t="s">
        <v>13</v>
      </c>
      <c r="X5932" t="s">
        <v>13</v>
      </c>
      <c r="Y5932" t="s">
        <v>13</v>
      </c>
      <c r="Z5932" t="s">
        <v>10</v>
      </c>
      <c r="AA5932" t="s">
        <v>21</v>
      </c>
      <c r="AB5932" t="s">
        <v>13</v>
      </c>
      <c r="AC5932" t="s">
        <v>26</v>
      </c>
      <c r="AD5932">
        <v>41.1</v>
      </c>
      <c r="AE5932">
        <v>1597.05</v>
      </c>
      <c r="AF5932">
        <v>0</v>
      </c>
      <c r="AG5932">
        <v>0</v>
      </c>
      <c r="AH5932">
        <v>0</v>
      </c>
      <c r="AI5932">
        <v>1597.05</v>
      </c>
      <c r="AJ5932" t="s">
        <v>17</v>
      </c>
      <c r="AM5932" t="str">
        <f t="shared" si="276"/>
        <v>Stayed</v>
      </c>
      <c r="AN5932" t="str">
        <f t="shared" si="277"/>
        <v>No</v>
      </c>
      <c r="AO5932" t="str" cm="1">
        <f t="array" ref="AO5932">_xlfn.IFS($C5932&lt;36,"Youth", $C5932&lt;66, "Middle_age", $C5932&gt;65, "Old")</f>
        <v>Youth</v>
      </c>
      <c r="AP5932" t="str">
        <f t="shared" si="278"/>
        <v>4 năm</v>
      </c>
    </row>
    <row r="5933" spans="1:42" x14ac:dyDescent="0.35">
      <c r="A5933" t="s">
        <v>7090</v>
      </c>
      <c r="B5933" t="s">
        <v>9</v>
      </c>
      <c r="C5933">
        <v>25</v>
      </c>
      <c r="D5933" t="s">
        <v>10</v>
      </c>
      <c r="E5933">
        <v>0</v>
      </c>
      <c r="F5933" t="s">
        <v>20</v>
      </c>
      <c r="G5933">
        <v>91205</v>
      </c>
      <c r="H5933">
        <v>34.136580000000002</v>
      </c>
      <c r="I5933">
        <v>-118.245839</v>
      </c>
      <c r="J5933">
        <v>7</v>
      </c>
      <c r="K5933" s="1">
        <v>1</v>
      </c>
      <c r="L5933" t="s">
        <v>24</v>
      </c>
      <c r="M5933" t="s">
        <v>10</v>
      </c>
      <c r="N5933">
        <v>40.630000000000003</v>
      </c>
      <c r="O5933" t="s">
        <v>13</v>
      </c>
      <c r="P5933" t="s">
        <v>10</v>
      </c>
      <c r="Q5933" t="s">
        <v>49</v>
      </c>
      <c r="R5933">
        <v>52</v>
      </c>
      <c r="S5933" t="s">
        <v>13</v>
      </c>
      <c r="T5933" t="s">
        <v>13</v>
      </c>
      <c r="U5933" t="s">
        <v>13</v>
      </c>
      <c r="V5933" t="s">
        <v>13</v>
      </c>
      <c r="W5933" t="s">
        <v>13</v>
      </c>
      <c r="X5933" t="s">
        <v>13</v>
      </c>
      <c r="Y5933" t="s">
        <v>13</v>
      </c>
      <c r="Z5933" t="s">
        <v>13</v>
      </c>
      <c r="AA5933" t="s">
        <v>21</v>
      </c>
      <c r="AB5933" t="s">
        <v>10</v>
      </c>
      <c r="AC5933" t="s">
        <v>26</v>
      </c>
      <c r="AD5933">
        <v>45</v>
      </c>
      <c r="AE5933">
        <v>45</v>
      </c>
      <c r="AF5933">
        <v>0</v>
      </c>
      <c r="AG5933">
        <v>10</v>
      </c>
      <c r="AH5933">
        <v>40.630000000000003</v>
      </c>
      <c r="AI5933">
        <v>95.63</v>
      </c>
      <c r="AJ5933" t="s">
        <v>68</v>
      </c>
      <c r="AM5933" t="str">
        <f t="shared" si="276"/>
        <v>Joined</v>
      </c>
      <c r="AN5933" t="str">
        <f t="shared" si="277"/>
        <v>No</v>
      </c>
      <c r="AO5933" t="str" cm="1">
        <f t="array" ref="AO5933">_xlfn.IFS($C5933&lt;36,"Youth", $C5933&lt;66, "Middle_age", $C5933&gt;65, "Old")</f>
        <v>Youth</v>
      </c>
      <c r="AP5933" t="str">
        <f t="shared" si="278"/>
        <v>1 năm</v>
      </c>
    </row>
    <row r="5934" spans="1:42" x14ac:dyDescent="0.35">
      <c r="A5934" t="s">
        <v>7091</v>
      </c>
      <c r="B5934" t="s">
        <v>9</v>
      </c>
      <c r="C5934">
        <v>46</v>
      </c>
      <c r="D5934" t="s">
        <v>13</v>
      </c>
      <c r="E5934">
        <v>0</v>
      </c>
      <c r="F5934" t="s">
        <v>3552</v>
      </c>
      <c r="G5934">
        <v>94587</v>
      </c>
      <c r="H5934">
        <v>37.594850000000001</v>
      </c>
      <c r="I5934">
        <v>-122.05152099999999</v>
      </c>
      <c r="J5934">
        <v>0</v>
      </c>
      <c r="K5934" s="1">
        <v>7</v>
      </c>
      <c r="L5934" t="s">
        <v>24</v>
      </c>
      <c r="M5934" t="s">
        <v>10</v>
      </c>
      <c r="N5934">
        <v>48.36</v>
      </c>
      <c r="O5934" t="s">
        <v>13</v>
      </c>
      <c r="P5934" t="s">
        <v>10</v>
      </c>
      <c r="Q5934" t="s">
        <v>25</v>
      </c>
      <c r="R5934">
        <v>15</v>
      </c>
      <c r="S5934" t="s">
        <v>13</v>
      </c>
      <c r="T5934" t="s">
        <v>13</v>
      </c>
      <c r="U5934" t="s">
        <v>10</v>
      </c>
      <c r="V5934" t="s">
        <v>13</v>
      </c>
      <c r="W5934" t="s">
        <v>10</v>
      </c>
      <c r="X5934" t="s">
        <v>10</v>
      </c>
      <c r="Y5934" t="s">
        <v>10</v>
      </c>
      <c r="Z5934" t="s">
        <v>10</v>
      </c>
      <c r="AA5934" t="s">
        <v>21</v>
      </c>
      <c r="AB5934" t="s">
        <v>10</v>
      </c>
      <c r="AC5934" t="s">
        <v>26</v>
      </c>
      <c r="AD5934">
        <v>95.35</v>
      </c>
      <c r="AE5934">
        <v>660.9</v>
      </c>
      <c r="AF5934">
        <v>34.29</v>
      </c>
      <c r="AG5934">
        <v>0</v>
      </c>
      <c r="AH5934">
        <v>338.52</v>
      </c>
      <c r="AI5934">
        <v>965.13</v>
      </c>
      <c r="AJ5934" t="s">
        <v>27</v>
      </c>
      <c r="AK5934" t="s">
        <v>28</v>
      </c>
      <c r="AL5934" t="s">
        <v>74</v>
      </c>
      <c r="AM5934" t="str">
        <f t="shared" si="276"/>
        <v>Churned</v>
      </c>
      <c r="AN5934" t="str">
        <f t="shared" si="277"/>
        <v>No</v>
      </c>
      <c r="AO5934" t="str" cm="1">
        <f t="array" ref="AO5934">_xlfn.IFS($C5934&lt;36,"Youth", $C5934&lt;66, "Middle_age", $C5934&gt;65, "Old")</f>
        <v>Middle_age</v>
      </c>
      <c r="AP5934" t="str">
        <f t="shared" si="278"/>
        <v>1 năm</v>
      </c>
    </row>
    <row r="5935" spans="1:42" x14ac:dyDescent="0.35">
      <c r="A5935" t="s">
        <v>7092</v>
      </c>
      <c r="B5935" t="s">
        <v>9</v>
      </c>
      <c r="C5935">
        <v>31</v>
      </c>
      <c r="D5935" t="s">
        <v>13</v>
      </c>
      <c r="E5935">
        <v>0</v>
      </c>
      <c r="F5935" t="s">
        <v>3478</v>
      </c>
      <c r="G5935">
        <v>94574</v>
      </c>
      <c r="H5935">
        <v>38.581353999999997</v>
      </c>
      <c r="I5935">
        <v>-122.296283</v>
      </c>
      <c r="J5935">
        <v>0</v>
      </c>
      <c r="K5935" s="1">
        <v>58</v>
      </c>
      <c r="L5935" t="s">
        <v>46</v>
      </c>
      <c r="M5935" t="s">
        <v>10</v>
      </c>
      <c r="N5935">
        <v>38.619999999999997</v>
      </c>
      <c r="O5935" t="s">
        <v>10</v>
      </c>
      <c r="P5935" t="s">
        <v>13</v>
      </c>
      <c r="AA5935" t="s">
        <v>43</v>
      </c>
      <c r="AB5935" t="s">
        <v>13</v>
      </c>
      <c r="AC5935" t="s">
        <v>16</v>
      </c>
      <c r="AD5935">
        <v>24.35</v>
      </c>
      <c r="AE5935">
        <v>1423.85</v>
      </c>
      <c r="AF5935">
        <v>0</v>
      </c>
      <c r="AG5935">
        <v>0</v>
      </c>
      <c r="AH5935">
        <v>2239.96</v>
      </c>
      <c r="AI5935">
        <v>3663.81</v>
      </c>
      <c r="AJ5935" t="s">
        <v>17</v>
      </c>
      <c r="AM5935" t="str">
        <f t="shared" si="276"/>
        <v>VIP</v>
      </c>
      <c r="AN5935" t="str">
        <f t="shared" si="277"/>
        <v>No</v>
      </c>
      <c r="AO5935" t="str" cm="1">
        <f t="array" ref="AO5935">_xlfn.IFS($C5935&lt;36,"Youth", $C5935&lt;66, "Middle_age", $C5935&gt;65, "Old")</f>
        <v>Youth</v>
      </c>
      <c r="AP5935" t="str">
        <f t="shared" si="278"/>
        <v>5 năm</v>
      </c>
    </row>
    <row r="5936" spans="1:42" x14ac:dyDescent="0.35">
      <c r="A5936" t="s">
        <v>7093</v>
      </c>
      <c r="B5936" t="s">
        <v>19</v>
      </c>
      <c r="C5936">
        <v>75</v>
      </c>
      <c r="D5936" t="s">
        <v>10</v>
      </c>
      <c r="E5936">
        <v>0</v>
      </c>
      <c r="F5936" t="s">
        <v>215</v>
      </c>
      <c r="G5936">
        <v>92028</v>
      </c>
      <c r="H5936">
        <v>33.362575</v>
      </c>
      <c r="I5936">
        <v>-117.299644</v>
      </c>
      <c r="J5936">
        <v>0</v>
      </c>
      <c r="K5936" s="1">
        <v>4</v>
      </c>
      <c r="L5936" t="s">
        <v>12</v>
      </c>
      <c r="M5936" t="s">
        <v>10</v>
      </c>
      <c r="N5936">
        <v>10.61</v>
      </c>
      <c r="O5936" t="s">
        <v>10</v>
      </c>
      <c r="P5936" t="s">
        <v>10</v>
      </c>
      <c r="Q5936" t="s">
        <v>25</v>
      </c>
      <c r="R5936">
        <v>8</v>
      </c>
      <c r="S5936" t="s">
        <v>13</v>
      </c>
      <c r="T5936" t="s">
        <v>13</v>
      </c>
      <c r="U5936" t="s">
        <v>13</v>
      </c>
      <c r="V5936" t="s">
        <v>13</v>
      </c>
      <c r="W5936" t="s">
        <v>13</v>
      </c>
      <c r="X5936" t="s">
        <v>13</v>
      </c>
      <c r="Y5936" t="s">
        <v>13</v>
      </c>
      <c r="Z5936" t="s">
        <v>13</v>
      </c>
      <c r="AA5936" t="s">
        <v>21</v>
      </c>
      <c r="AB5936" t="s">
        <v>10</v>
      </c>
      <c r="AC5936" t="s">
        <v>153</v>
      </c>
      <c r="AD5936">
        <v>74.400000000000006</v>
      </c>
      <c r="AE5936">
        <v>306.60000000000002</v>
      </c>
      <c r="AF5936">
        <v>0</v>
      </c>
      <c r="AG5936">
        <v>20</v>
      </c>
      <c r="AH5936">
        <v>42.44</v>
      </c>
      <c r="AI5936">
        <v>369.04</v>
      </c>
      <c r="AJ5936" t="s">
        <v>27</v>
      </c>
      <c r="AK5936" t="s">
        <v>28</v>
      </c>
      <c r="AL5936" t="s">
        <v>74</v>
      </c>
      <c r="AM5936" t="str">
        <f t="shared" si="276"/>
        <v>Churned</v>
      </c>
      <c r="AN5936" t="str">
        <f t="shared" si="277"/>
        <v>No</v>
      </c>
      <c r="AO5936" t="str" cm="1">
        <f t="array" ref="AO5936">_xlfn.IFS($C5936&lt;36,"Youth", $C5936&lt;66, "Middle_age", $C5936&gt;65, "Old")</f>
        <v>Old</v>
      </c>
      <c r="AP5936" t="str">
        <f t="shared" si="278"/>
        <v>1 năm</v>
      </c>
    </row>
    <row r="5937" spans="1:42" x14ac:dyDescent="0.35">
      <c r="A5937" t="s">
        <v>7094</v>
      </c>
      <c r="B5937" t="s">
        <v>9</v>
      </c>
      <c r="C5937">
        <v>51</v>
      </c>
      <c r="D5937" t="s">
        <v>13</v>
      </c>
      <c r="E5937">
        <v>0</v>
      </c>
      <c r="F5937" t="s">
        <v>127</v>
      </c>
      <c r="G5937">
        <v>95132</v>
      </c>
      <c r="H5937">
        <v>37.424655000000001</v>
      </c>
      <c r="I5937">
        <v>-121.74841000000001</v>
      </c>
      <c r="J5937">
        <v>0</v>
      </c>
      <c r="K5937" s="1">
        <v>3</v>
      </c>
      <c r="L5937" t="s">
        <v>24</v>
      </c>
      <c r="M5937" t="s">
        <v>10</v>
      </c>
      <c r="N5937">
        <v>22.56</v>
      </c>
      <c r="O5937" t="s">
        <v>10</v>
      </c>
      <c r="P5937" t="s">
        <v>10</v>
      </c>
      <c r="Q5937" t="s">
        <v>14</v>
      </c>
      <c r="R5937">
        <v>3</v>
      </c>
      <c r="S5937" t="s">
        <v>13</v>
      </c>
      <c r="T5937" t="s">
        <v>13</v>
      </c>
      <c r="U5937" t="s">
        <v>13</v>
      </c>
      <c r="V5937" t="s">
        <v>13</v>
      </c>
      <c r="W5937" t="s">
        <v>13</v>
      </c>
      <c r="X5937" t="s">
        <v>13</v>
      </c>
      <c r="Y5937" t="s">
        <v>13</v>
      </c>
      <c r="Z5937" t="s">
        <v>10</v>
      </c>
      <c r="AA5937" t="s">
        <v>21</v>
      </c>
      <c r="AB5937" t="s">
        <v>10</v>
      </c>
      <c r="AC5937" t="s">
        <v>153</v>
      </c>
      <c r="AD5937">
        <v>50.65</v>
      </c>
      <c r="AE5937">
        <v>151.30000000000001</v>
      </c>
      <c r="AF5937">
        <v>0</v>
      </c>
      <c r="AG5937">
        <v>0</v>
      </c>
      <c r="AH5937">
        <v>67.680000000000007</v>
      </c>
      <c r="AI5937">
        <v>218.98</v>
      </c>
      <c r="AJ5937" t="s">
        <v>27</v>
      </c>
      <c r="AK5937" t="s">
        <v>33</v>
      </c>
      <c r="AL5937" t="s">
        <v>529</v>
      </c>
      <c r="AM5937" t="str">
        <f t="shared" si="276"/>
        <v>Churned</v>
      </c>
      <c r="AN5937" t="str">
        <f t="shared" si="277"/>
        <v>No</v>
      </c>
      <c r="AO5937" t="str" cm="1">
        <f t="array" ref="AO5937">_xlfn.IFS($C5937&lt;36,"Youth", $C5937&lt;66, "Middle_age", $C5937&gt;65, "Old")</f>
        <v>Middle_age</v>
      </c>
      <c r="AP5937" t="str">
        <f t="shared" si="278"/>
        <v>1 năm</v>
      </c>
    </row>
    <row r="5938" spans="1:42" x14ac:dyDescent="0.35">
      <c r="A5938" t="s">
        <v>7095</v>
      </c>
      <c r="B5938" t="s">
        <v>19</v>
      </c>
      <c r="C5938">
        <v>32</v>
      </c>
      <c r="D5938" t="s">
        <v>13</v>
      </c>
      <c r="E5938">
        <v>0</v>
      </c>
      <c r="F5938" t="s">
        <v>407</v>
      </c>
      <c r="G5938">
        <v>92410</v>
      </c>
      <c r="H5938">
        <v>34.106921999999997</v>
      </c>
      <c r="I5938">
        <v>-117.29755299999999</v>
      </c>
      <c r="J5938">
        <v>0</v>
      </c>
      <c r="K5938" s="1">
        <v>1</v>
      </c>
      <c r="L5938" t="s">
        <v>12</v>
      </c>
      <c r="M5938" t="s">
        <v>10</v>
      </c>
      <c r="N5938">
        <v>14.02</v>
      </c>
      <c r="O5938" t="s">
        <v>10</v>
      </c>
      <c r="P5938" t="s">
        <v>10</v>
      </c>
      <c r="Q5938" t="s">
        <v>25</v>
      </c>
      <c r="R5938">
        <v>2</v>
      </c>
      <c r="S5938" t="s">
        <v>13</v>
      </c>
      <c r="T5938" t="s">
        <v>13</v>
      </c>
      <c r="U5938" t="s">
        <v>13</v>
      </c>
      <c r="V5938" t="s">
        <v>13</v>
      </c>
      <c r="W5938" t="s">
        <v>13</v>
      </c>
      <c r="X5938" t="s">
        <v>13</v>
      </c>
      <c r="Y5938" t="s">
        <v>13</v>
      </c>
      <c r="Z5938" t="s">
        <v>10</v>
      </c>
      <c r="AA5938" t="s">
        <v>21</v>
      </c>
      <c r="AB5938" t="s">
        <v>10</v>
      </c>
      <c r="AC5938" t="s">
        <v>26</v>
      </c>
      <c r="AD5938">
        <v>74.349999999999994</v>
      </c>
      <c r="AE5938">
        <v>74.349999999999994</v>
      </c>
      <c r="AF5938">
        <v>0</v>
      </c>
      <c r="AG5938">
        <v>0</v>
      </c>
      <c r="AH5938">
        <v>14.02</v>
      </c>
      <c r="AI5938">
        <v>88.37</v>
      </c>
      <c r="AJ5938" t="s">
        <v>27</v>
      </c>
      <c r="AK5938" t="s">
        <v>28</v>
      </c>
      <c r="AL5938" t="s">
        <v>29</v>
      </c>
      <c r="AM5938" t="str">
        <f t="shared" si="276"/>
        <v>Churned</v>
      </c>
      <c r="AN5938" t="str">
        <f t="shared" si="277"/>
        <v>No</v>
      </c>
      <c r="AO5938" t="str" cm="1">
        <f t="array" ref="AO5938">_xlfn.IFS($C5938&lt;36,"Youth", $C5938&lt;66, "Middle_age", $C5938&gt;65, "Old")</f>
        <v>Youth</v>
      </c>
      <c r="AP5938" t="str">
        <f t="shared" si="278"/>
        <v>1 năm</v>
      </c>
    </row>
    <row r="5939" spans="1:42" x14ac:dyDescent="0.35">
      <c r="A5939" t="s">
        <v>7096</v>
      </c>
      <c r="B5939" t="s">
        <v>19</v>
      </c>
      <c r="C5939">
        <v>22</v>
      </c>
      <c r="D5939" t="s">
        <v>13</v>
      </c>
      <c r="E5939">
        <v>0</v>
      </c>
      <c r="F5939" t="s">
        <v>3372</v>
      </c>
      <c r="G5939">
        <v>93921</v>
      </c>
      <c r="H5939">
        <v>36.554617999999998</v>
      </c>
      <c r="I5939">
        <v>-121.922239</v>
      </c>
      <c r="J5939">
        <v>0</v>
      </c>
      <c r="K5939" s="1">
        <v>72</v>
      </c>
      <c r="L5939" t="s">
        <v>12</v>
      </c>
      <c r="M5939" t="s">
        <v>10</v>
      </c>
      <c r="N5939">
        <v>48.36</v>
      </c>
      <c r="O5939" t="s">
        <v>10</v>
      </c>
      <c r="P5939" t="s">
        <v>10</v>
      </c>
      <c r="Q5939" t="s">
        <v>49</v>
      </c>
      <c r="R5939">
        <v>71</v>
      </c>
      <c r="S5939" t="s">
        <v>10</v>
      </c>
      <c r="T5939" t="s">
        <v>10</v>
      </c>
      <c r="U5939" t="s">
        <v>13</v>
      </c>
      <c r="V5939" t="s">
        <v>10</v>
      </c>
      <c r="W5939" t="s">
        <v>10</v>
      </c>
      <c r="X5939" t="s">
        <v>10</v>
      </c>
      <c r="Y5939" t="s">
        <v>10</v>
      </c>
      <c r="Z5939" t="s">
        <v>13</v>
      </c>
      <c r="AA5939" t="s">
        <v>43</v>
      </c>
      <c r="AB5939" t="s">
        <v>13</v>
      </c>
      <c r="AC5939" t="s">
        <v>16</v>
      </c>
      <c r="AD5939">
        <v>86.05</v>
      </c>
      <c r="AE5939">
        <v>6309.65</v>
      </c>
      <c r="AF5939">
        <v>0</v>
      </c>
      <c r="AG5939">
        <v>20</v>
      </c>
      <c r="AH5939">
        <v>3481.92</v>
      </c>
      <c r="AI5939">
        <v>9811.57</v>
      </c>
      <c r="AJ5939" t="s">
        <v>17</v>
      </c>
      <c r="AM5939" t="str">
        <f t="shared" si="276"/>
        <v>VIP</v>
      </c>
      <c r="AN5939" t="str">
        <f t="shared" si="277"/>
        <v>No</v>
      </c>
      <c r="AO5939" t="str" cm="1">
        <f t="array" ref="AO5939">_xlfn.IFS($C5939&lt;36,"Youth", $C5939&lt;66, "Middle_age", $C5939&gt;65, "Old")</f>
        <v>Youth</v>
      </c>
      <c r="AP5939" t="str">
        <f t="shared" si="278"/>
        <v>6 năm</v>
      </c>
    </row>
    <row r="5940" spans="1:42" x14ac:dyDescent="0.35">
      <c r="A5940" t="s">
        <v>7097</v>
      </c>
      <c r="B5940" t="s">
        <v>19</v>
      </c>
      <c r="C5940">
        <v>68</v>
      </c>
      <c r="D5940" t="s">
        <v>10</v>
      </c>
      <c r="E5940">
        <v>0</v>
      </c>
      <c r="F5940" t="s">
        <v>213</v>
      </c>
      <c r="G5940">
        <v>92590</v>
      </c>
      <c r="H5940">
        <v>33.475493</v>
      </c>
      <c r="I5940">
        <v>-117.219551</v>
      </c>
      <c r="J5940">
        <v>8</v>
      </c>
      <c r="K5940" s="1">
        <v>43</v>
      </c>
      <c r="L5940" t="s">
        <v>46</v>
      </c>
      <c r="M5940" t="s">
        <v>10</v>
      </c>
      <c r="N5940">
        <v>31.25</v>
      </c>
      <c r="O5940" t="s">
        <v>10</v>
      </c>
      <c r="P5940" t="s">
        <v>10</v>
      </c>
      <c r="Q5940" t="s">
        <v>25</v>
      </c>
      <c r="R5940">
        <v>20</v>
      </c>
      <c r="S5940" t="s">
        <v>13</v>
      </c>
      <c r="T5940" t="s">
        <v>10</v>
      </c>
      <c r="U5940" t="s">
        <v>13</v>
      </c>
      <c r="V5940" t="s">
        <v>13</v>
      </c>
      <c r="W5940" t="s">
        <v>10</v>
      </c>
      <c r="X5940" t="s">
        <v>10</v>
      </c>
      <c r="Y5940" t="s">
        <v>13</v>
      </c>
      <c r="Z5940" t="s">
        <v>13</v>
      </c>
      <c r="AA5940" t="s">
        <v>21</v>
      </c>
      <c r="AB5940" t="s">
        <v>10</v>
      </c>
      <c r="AC5940" t="s">
        <v>26</v>
      </c>
      <c r="AD5940">
        <v>101</v>
      </c>
      <c r="AE5940">
        <v>4388.3999999999996</v>
      </c>
      <c r="AF5940">
        <v>0</v>
      </c>
      <c r="AG5940">
        <v>150</v>
      </c>
      <c r="AH5940">
        <v>1343.75</v>
      </c>
      <c r="AI5940">
        <v>5882.15</v>
      </c>
      <c r="AJ5940" t="s">
        <v>27</v>
      </c>
      <c r="AK5940" t="s">
        <v>33</v>
      </c>
      <c r="AL5940" t="s">
        <v>34</v>
      </c>
      <c r="AM5940" t="str">
        <f t="shared" si="276"/>
        <v>Churned</v>
      </c>
      <c r="AN5940" t="str">
        <f t="shared" si="277"/>
        <v>No</v>
      </c>
      <c r="AO5940" t="str" cm="1">
        <f t="array" ref="AO5940">_xlfn.IFS($C5940&lt;36,"Youth", $C5940&lt;66, "Middle_age", $C5940&gt;65, "Old")</f>
        <v>Old</v>
      </c>
      <c r="AP5940" t="str">
        <f t="shared" si="278"/>
        <v>4 năm</v>
      </c>
    </row>
    <row r="5941" spans="1:42" x14ac:dyDescent="0.35">
      <c r="A5941" t="s">
        <v>7098</v>
      </c>
      <c r="B5941" t="s">
        <v>9</v>
      </c>
      <c r="C5941">
        <v>72</v>
      </c>
      <c r="D5941" t="s">
        <v>13</v>
      </c>
      <c r="E5941">
        <v>0</v>
      </c>
      <c r="F5941" t="s">
        <v>3763</v>
      </c>
      <c r="G5941">
        <v>90254</v>
      </c>
      <c r="H5941">
        <v>33.865319999999997</v>
      </c>
      <c r="I5941">
        <v>-118.39633600000001</v>
      </c>
      <c r="J5941">
        <v>0</v>
      </c>
      <c r="K5941" s="1">
        <v>1</v>
      </c>
      <c r="L5941" t="s">
        <v>24</v>
      </c>
      <c r="M5941" t="s">
        <v>10</v>
      </c>
      <c r="N5941">
        <v>34.51</v>
      </c>
      <c r="O5941" t="s">
        <v>13</v>
      </c>
      <c r="P5941" t="s">
        <v>10</v>
      </c>
      <c r="Q5941" t="s">
        <v>25</v>
      </c>
      <c r="R5941">
        <v>15</v>
      </c>
      <c r="S5941" t="s">
        <v>13</v>
      </c>
      <c r="T5941" t="s">
        <v>13</v>
      </c>
      <c r="U5941" t="s">
        <v>13</v>
      </c>
      <c r="V5941" t="s">
        <v>13</v>
      </c>
      <c r="W5941" t="s">
        <v>13</v>
      </c>
      <c r="X5941" t="s">
        <v>13</v>
      </c>
      <c r="Y5941" t="s">
        <v>13</v>
      </c>
      <c r="Z5941" t="s">
        <v>10</v>
      </c>
      <c r="AA5941" t="s">
        <v>21</v>
      </c>
      <c r="AB5941" t="s">
        <v>10</v>
      </c>
      <c r="AC5941" t="s">
        <v>26</v>
      </c>
      <c r="AD5941">
        <v>69.599999999999994</v>
      </c>
      <c r="AE5941">
        <v>69.599999999999994</v>
      </c>
      <c r="AF5941">
        <v>0</v>
      </c>
      <c r="AG5941">
        <v>0</v>
      </c>
      <c r="AH5941">
        <v>34.51</v>
      </c>
      <c r="AI5941">
        <v>104.11</v>
      </c>
      <c r="AJ5941" t="s">
        <v>27</v>
      </c>
      <c r="AK5941" t="s">
        <v>28</v>
      </c>
      <c r="AL5941" t="s">
        <v>29</v>
      </c>
      <c r="AM5941" t="str">
        <f t="shared" si="276"/>
        <v>Churned</v>
      </c>
      <c r="AN5941" t="str">
        <f t="shared" si="277"/>
        <v>No</v>
      </c>
      <c r="AO5941" t="str" cm="1">
        <f t="array" ref="AO5941">_xlfn.IFS($C5941&lt;36,"Youth", $C5941&lt;66, "Middle_age", $C5941&gt;65, "Old")</f>
        <v>Old</v>
      </c>
      <c r="AP5941" t="str">
        <f t="shared" si="278"/>
        <v>1 năm</v>
      </c>
    </row>
    <row r="5942" spans="1:42" x14ac:dyDescent="0.35">
      <c r="A5942" t="s">
        <v>7099</v>
      </c>
      <c r="B5942" t="s">
        <v>19</v>
      </c>
      <c r="C5942">
        <v>43</v>
      </c>
      <c r="D5942" t="s">
        <v>10</v>
      </c>
      <c r="E5942">
        <v>0</v>
      </c>
      <c r="F5942" t="s">
        <v>615</v>
      </c>
      <c r="G5942">
        <v>95437</v>
      </c>
      <c r="H5942">
        <v>39.455554999999997</v>
      </c>
      <c r="I5942">
        <v>-123.68397899999999</v>
      </c>
      <c r="J5942">
        <v>1</v>
      </c>
      <c r="K5942" s="1">
        <v>68</v>
      </c>
      <c r="L5942" t="s">
        <v>12</v>
      </c>
      <c r="M5942" t="s">
        <v>10</v>
      </c>
      <c r="N5942">
        <v>49.51</v>
      </c>
      <c r="O5942" t="s">
        <v>13</v>
      </c>
      <c r="P5942" t="s">
        <v>10</v>
      </c>
      <c r="Q5942" t="s">
        <v>25</v>
      </c>
      <c r="R5942">
        <v>3</v>
      </c>
      <c r="S5942" t="s">
        <v>13</v>
      </c>
      <c r="T5942" t="s">
        <v>10</v>
      </c>
      <c r="U5942" t="s">
        <v>13</v>
      </c>
      <c r="V5942" t="s">
        <v>10</v>
      </c>
      <c r="W5942" t="s">
        <v>10</v>
      </c>
      <c r="X5942" t="s">
        <v>10</v>
      </c>
      <c r="Y5942" t="s">
        <v>10</v>
      </c>
      <c r="Z5942" t="s">
        <v>13</v>
      </c>
      <c r="AA5942" t="s">
        <v>15</v>
      </c>
      <c r="AB5942" t="s">
        <v>10</v>
      </c>
      <c r="AC5942" t="s">
        <v>26</v>
      </c>
      <c r="AD5942">
        <v>100.3</v>
      </c>
      <c r="AE5942">
        <v>6754.35</v>
      </c>
      <c r="AF5942">
        <v>0</v>
      </c>
      <c r="AG5942">
        <v>90</v>
      </c>
      <c r="AH5942">
        <v>3366.68</v>
      </c>
      <c r="AI5942">
        <v>10211.030000000001</v>
      </c>
      <c r="AJ5942" t="s">
        <v>17</v>
      </c>
      <c r="AM5942" t="str">
        <f t="shared" si="276"/>
        <v>VIP</v>
      </c>
      <c r="AN5942" t="str">
        <f t="shared" si="277"/>
        <v>No</v>
      </c>
      <c r="AO5942" t="str" cm="1">
        <f t="array" ref="AO5942">_xlfn.IFS($C5942&lt;36,"Youth", $C5942&lt;66, "Middle_age", $C5942&gt;65, "Old")</f>
        <v>Middle_age</v>
      </c>
      <c r="AP5942" t="str">
        <f t="shared" si="278"/>
        <v>6 năm</v>
      </c>
    </row>
    <row r="5943" spans="1:42" x14ac:dyDescent="0.35">
      <c r="A5943" t="s">
        <v>7100</v>
      </c>
      <c r="B5943" t="s">
        <v>19</v>
      </c>
      <c r="C5943">
        <v>34</v>
      </c>
      <c r="D5943" t="s">
        <v>10</v>
      </c>
      <c r="E5943">
        <v>1</v>
      </c>
      <c r="F5943" t="s">
        <v>400</v>
      </c>
      <c r="G5943">
        <v>92704</v>
      </c>
      <c r="H5943">
        <v>33.719869000000003</v>
      </c>
      <c r="I5943">
        <v>-117.90706299999999</v>
      </c>
      <c r="J5943">
        <v>9</v>
      </c>
      <c r="K5943" s="1">
        <v>38</v>
      </c>
      <c r="L5943" t="s">
        <v>12</v>
      </c>
      <c r="M5943" t="s">
        <v>10</v>
      </c>
      <c r="N5943">
        <v>24.22</v>
      </c>
      <c r="O5943" t="s">
        <v>10</v>
      </c>
      <c r="P5943" t="s">
        <v>10</v>
      </c>
      <c r="Q5943" t="s">
        <v>25</v>
      </c>
      <c r="R5943">
        <v>14</v>
      </c>
      <c r="S5943" t="s">
        <v>13</v>
      </c>
      <c r="T5943" t="s">
        <v>13</v>
      </c>
      <c r="U5943" t="s">
        <v>10</v>
      </c>
      <c r="V5943" t="s">
        <v>13</v>
      </c>
      <c r="W5943" t="s">
        <v>10</v>
      </c>
      <c r="X5943" t="s">
        <v>10</v>
      </c>
      <c r="Y5943" t="s">
        <v>10</v>
      </c>
      <c r="Z5943" t="s">
        <v>10</v>
      </c>
      <c r="AA5943" t="s">
        <v>21</v>
      </c>
      <c r="AB5943" t="s">
        <v>10</v>
      </c>
      <c r="AC5943" t="s">
        <v>16</v>
      </c>
      <c r="AD5943">
        <v>101.15</v>
      </c>
      <c r="AE5943">
        <v>3956.7</v>
      </c>
      <c r="AF5943">
        <v>0</v>
      </c>
      <c r="AG5943">
        <v>0</v>
      </c>
      <c r="AH5943">
        <v>920.36</v>
      </c>
      <c r="AI5943">
        <v>4877.0600000000004</v>
      </c>
      <c r="AJ5943" t="s">
        <v>17</v>
      </c>
      <c r="AM5943" t="str">
        <f t="shared" si="276"/>
        <v>VIP</v>
      </c>
      <c r="AN5943" t="str">
        <f t="shared" si="277"/>
        <v>Yes</v>
      </c>
      <c r="AO5943" t="str" cm="1">
        <f t="array" ref="AO5943">_xlfn.IFS($C5943&lt;36,"Youth", $C5943&lt;66, "Middle_age", $C5943&gt;65, "Old")</f>
        <v>Youth</v>
      </c>
      <c r="AP5943" t="str">
        <f t="shared" si="278"/>
        <v>4 năm</v>
      </c>
    </row>
    <row r="5944" spans="1:42" x14ac:dyDescent="0.35">
      <c r="A5944" t="s">
        <v>7101</v>
      </c>
      <c r="B5944" t="s">
        <v>9</v>
      </c>
      <c r="C5944">
        <v>62</v>
      </c>
      <c r="D5944" t="s">
        <v>10</v>
      </c>
      <c r="E5944">
        <v>1</v>
      </c>
      <c r="F5944" t="s">
        <v>105</v>
      </c>
      <c r="G5944">
        <v>90035</v>
      </c>
      <c r="H5944">
        <v>34.051808999999999</v>
      </c>
      <c r="I5944">
        <v>-118.383843</v>
      </c>
      <c r="J5944">
        <v>3</v>
      </c>
      <c r="K5944" s="1">
        <v>55</v>
      </c>
      <c r="L5944" t="s">
        <v>12</v>
      </c>
      <c r="M5944" t="s">
        <v>10</v>
      </c>
      <c r="N5944">
        <v>3.18</v>
      </c>
      <c r="O5944" t="s">
        <v>13</v>
      </c>
      <c r="P5944" t="s">
        <v>13</v>
      </c>
      <c r="AA5944" t="s">
        <v>43</v>
      </c>
      <c r="AB5944" t="s">
        <v>13</v>
      </c>
      <c r="AC5944" t="s">
        <v>16</v>
      </c>
      <c r="AD5944">
        <v>20.3</v>
      </c>
      <c r="AE5944">
        <v>1079.05</v>
      </c>
      <c r="AF5944">
        <v>0</v>
      </c>
      <c r="AG5944">
        <v>0</v>
      </c>
      <c r="AH5944">
        <v>174.9</v>
      </c>
      <c r="AI5944">
        <v>1253.95</v>
      </c>
      <c r="AJ5944" t="s">
        <v>17</v>
      </c>
      <c r="AM5944" t="str">
        <f t="shared" si="276"/>
        <v>Stayed</v>
      </c>
      <c r="AN5944" t="str">
        <f t="shared" si="277"/>
        <v>Yes</v>
      </c>
      <c r="AO5944" t="str" cm="1">
        <f t="array" ref="AO5944">_xlfn.IFS($C5944&lt;36,"Youth", $C5944&lt;66, "Middle_age", $C5944&gt;65, "Old")</f>
        <v>Middle_age</v>
      </c>
      <c r="AP5944" t="str">
        <f t="shared" si="278"/>
        <v>5 năm</v>
      </c>
    </row>
    <row r="5945" spans="1:42" x14ac:dyDescent="0.35">
      <c r="A5945" t="s">
        <v>7102</v>
      </c>
      <c r="B5945" t="s">
        <v>19</v>
      </c>
      <c r="C5945">
        <v>60</v>
      </c>
      <c r="D5945" t="s">
        <v>13</v>
      </c>
      <c r="E5945">
        <v>0</v>
      </c>
      <c r="F5945" t="s">
        <v>4179</v>
      </c>
      <c r="G5945">
        <v>90704</v>
      </c>
      <c r="H5945">
        <v>33.391181000000003</v>
      </c>
      <c r="I5945">
        <v>-118.421305</v>
      </c>
      <c r="J5945">
        <v>0</v>
      </c>
      <c r="K5945" s="1">
        <v>1</v>
      </c>
      <c r="L5945" t="s">
        <v>12</v>
      </c>
      <c r="M5945" t="s">
        <v>10</v>
      </c>
      <c r="N5945">
        <v>17.54</v>
      </c>
      <c r="O5945" t="s">
        <v>13</v>
      </c>
      <c r="P5945" t="s">
        <v>10</v>
      </c>
      <c r="Q5945" t="s">
        <v>25</v>
      </c>
      <c r="R5945">
        <v>16</v>
      </c>
      <c r="S5945" t="s">
        <v>13</v>
      </c>
      <c r="T5945" t="s">
        <v>13</v>
      </c>
      <c r="U5945" t="s">
        <v>13</v>
      </c>
      <c r="V5945" t="s">
        <v>13</v>
      </c>
      <c r="W5945" t="s">
        <v>13</v>
      </c>
      <c r="X5945" t="s">
        <v>13</v>
      </c>
      <c r="Y5945" t="s">
        <v>13</v>
      </c>
      <c r="Z5945" t="s">
        <v>10</v>
      </c>
      <c r="AA5945" t="s">
        <v>21</v>
      </c>
      <c r="AB5945" t="s">
        <v>10</v>
      </c>
      <c r="AC5945" t="s">
        <v>26</v>
      </c>
      <c r="AD5945">
        <v>71.650000000000006</v>
      </c>
      <c r="AE5945">
        <v>71.650000000000006</v>
      </c>
      <c r="AF5945">
        <v>0</v>
      </c>
      <c r="AG5945">
        <v>0</v>
      </c>
      <c r="AH5945">
        <v>17.54</v>
      </c>
      <c r="AI5945">
        <v>89.19</v>
      </c>
      <c r="AJ5945" t="s">
        <v>27</v>
      </c>
      <c r="AK5945" t="s">
        <v>28</v>
      </c>
      <c r="AL5945" t="s">
        <v>29</v>
      </c>
      <c r="AM5945" t="str">
        <f t="shared" si="276"/>
        <v>Churned</v>
      </c>
      <c r="AN5945" t="str">
        <f t="shared" si="277"/>
        <v>No</v>
      </c>
      <c r="AO5945" t="str" cm="1">
        <f t="array" ref="AO5945">_xlfn.IFS($C5945&lt;36,"Youth", $C5945&lt;66, "Middle_age", $C5945&gt;65, "Old")</f>
        <v>Middle_age</v>
      </c>
      <c r="AP5945" t="str">
        <f t="shared" si="278"/>
        <v>1 năm</v>
      </c>
    </row>
    <row r="5946" spans="1:42" x14ac:dyDescent="0.35">
      <c r="A5946" t="s">
        <v>7103</v>
      </c>
      <c r="B5946" t="s">
        <v>9</v>
      </c>
      <c r="C5946">
        <v>58</v>
      </c>
      <c r="D5946" t="s">
        <v>10</v>
      </c>
      <c r="E5946">
        <v>0</v>
      </c>
      <c r="F5946" t="s">
        <v>822</v>
      </c>
      <c r="G5946">
        <v>91739</v>
      </c>
      <c r="H5946">
        <v>34.133808999999999</v>
      </c>
      <c r="I5946">
        <v>-117.523724</v>
      </c>
      <c r="J5946">
        <v>1</v>
      </c>
      <c r="K5946" s="1">
        <v>8</v>
      </c>
      <c r="L5946" t="s">
        <v>12</v>
      </c>
      <c r="M5946" t="s">
        <v>10</v>
      </c>
      <c r="N5946">
        <v>29</v>
      </c>
      <c r="O5946" t="s">
        <v>10</v>
      </c>
      <c r="P5946" t="s">
        <v>10</v>
      </c>
      <c r="Q5946" t="s">
        <v>25</v>
      </c>
      <c r="R5946">
        <v>30</v>
      </c>
      <c r="S5946" t="s">
        <v>13</v>
      </c>
      <c r="T5946" t="s">
        <v>13</v>
      </c>
      <c r="U5946" t="s">
        <v>13</v>
      </c>
      <c r="V5946" t="s">
        <v>13</v>
      </c>
      <c r="W5946" t="s">
        <v>13</v>
      </c>
      <c r="X5946" t="s">
        <v>10</v>
      </c>
      <c r="Y5946" t="s">
        <v>10</v>
      </c>
      <c r="Z5946" t="s">
        <v>10</v>
      </c>
      <c r="AA5946" t="s">
        <v>21</v>
      </c>
      <c r="AB5946" t="s">
        <v>10</v>
      </c>
      <c r="AC5946" t="s">
        <v>26</v>
      </c>
      <c r="AD5946">
        <v>84.9</v>
      </c>
      <c r="AE5946">
        <v>764.95</v>
      </c>
      <c r="AF5946">
        <v>0</v>
      </c>
      <c r="AG5946">
        <v>0</v>
      </c>
      <c r="AH5946">
        <v>232</v>
      </c>
      <c r="AI5946">
        <v>996.95</v>
      </c>
      <c r="AJ5946" t="s">
        <v>27</v>
      </c>
      <c r="AK5946" t="s">
        <v>87</v>
      </c>
      <c r="AL5946" t="s">
        <v>88</v>
      </c>
      <c r="AM5946" t="str">
        <f t="shared" si="276"/>
        <v>Churned</v>
      </c>
      <c r="AN5946" t="str">
        <f t="shared" si="277"/>
        <v>No</v>
      </c>
      <c r="AO5946" t="str" cm="1">
        <f t="array" ref="AO5946">_xlfn.IFS($C5946&lt;36,"Youth", $C5946&lt;66, "Middle_age", $C5946&gt;65, "Old")</f>
        <v>Middle_age</v>
      </c>
      <c r="AP5946" t="str">
        <f t="shared" si="278"/>
        <v>1 năm</v>
      </c>
    </row>
    <row r="5947" spans="1:42" x14ac:dyDescent="0.35">
      <c r="A5947" t="s">
        <v>7104</v>
      </c>
      <c r="B5947" t="s">
        <v>9</v>
      </c>
      <c r="C5947">
        <v>41</v>
      </c>
      <c r="D5947" t="s">
        <v>13</v>
      </c>
      <c r="E5947">
        <v>0</v>
      </c>
      <c r="F5947" t="s">
        <v>4409</v>
      </c>
      <c r="G5947">
        <v>92352</v>
      </c>
      <c r="H5947">
        <v>34.256500000000003</v>
      </c>
      <c r="I5947">
        <v>-117.19335</v>
      </c>
      <c r="J5947">
        <v>0</v>
      </c>
      <c r="K5947" s="1">
        <v>33</v>
      </c>
      <c r="L5947" t="s">
        <v>12</v>
      </c>
      <c r="M5947" t="s">
        <v>10</v>
      </c>
      <c r="N5947">
        <v>10.28</v>
      </c>
      <c r="O5947" t="s">
        <v>10</v>
      </c>
      <c r="P5947" t="s">
        <v>10</v>
      </c>
      <c r="Q5947" t="s">
        <v>14</v>
      </c>
      <c r="R5947">
        <v>7</v>
      </c>
      <c r="S5947" t="s">
        <v>10</v>
      </c>
      <c r="T5947" t="s">
        <v>13</v>
      </c>
      <c r="U5947" t="s">
        <v>13</v>
      </c>
      <c r="V5947" t="s">
        <v>10</v>
      </c>
      <c r="W5947" t="s">
        <v>13</v>
      </c>
      <c r="X5947" t="s">
        <v>13</v>
      </c>
      <c r="Y5947" t="s">
        <v>13</v>
      </c>
      <c r="Z5947" t="s">
        <v>10</v>
      </c>
      <c r="AA5947" t="s">
        <v>15</v>
      </c>
      <c r="AB5947" t="s">
        <v>13</v>
      </c>
      <c r="AC5947" t="s">
        <v>26</v>
      </c>
      <c r="AD5947">
        <v>59.4</v>
      </c>
      <c r="AE5947">
        <v>1952.8</v>
      </c>
      <c r="AF5947">
        <v>0</v>
      </c>
      <c r="AG5947">
        <v>0</v>
      </c>
      <c r="AH5947">
        <v>339.24</v>
      </c>
      <c r="AI5947">
        <v>2292.04</v>
      </c>
      <c r="AJ5947" t="s">
        <v>17</v>
      </c>
      <c r="AM5947" t="str">
        <f t="shared" si="276"/>
        <v>Stayed</v>
      </c>
      <c r="AN5947" t="str">
        <f t="shared" si="277"/>
        <v>No</v>
      </c>
      <c r="AO5947" t="str" cm="1">
        <f t="array" ref="AO5947">_xlfn.IFS($C5947&lt;36,"Youth", $C5947&lt;66, "Middle_age", $C5947&gt;65, "Old")</f>
        <v>Middle_age</v>
      </c>
      <c r="AP5947" t="str">
        <f t="shared" si="278"/>
        <v>3 năm</v>
      </c>
    </row>
    <row r="5948" spans="1:42" x14ac:dyDescent="0.35">
      <c r="A5948" t="s">
        <v>7105</v>
      </c>
      <c r="B5948" t="s">
        <v>9</v>
      </c>
      <c r="C5948">
        <v>37</v>
      </c>
      <c r="D5948" t="s">
        <v>10</v>
      </c>
      <c r="E5948">
        <v>3</v>
      </c>
      <c r="F5948" t="s">
        <v>453</v>
      </c>
      <c r="G5948">
        <v>94404</v>
      </c>
      <c r="H5948">
        <v>37.556094000000002</v>
      </c>
      <c r="I5948">
        <v>-122.272437</v>
      </c>
      <c r="J5948">
        <v>1</v>
      </c>
      <c r="K5948" s="1">
        <v>57</v>
      </c>
      <c r="L5948" t="s">
        <v>12</v>
      </c>
      <c r="M5948" t="s">
        <v>10</v>
      </c>
      <c r="N5948">
        <v>32.369999999999997</v>
      </c>
      <c r="O5948" t="s">
        <v>10</v>
      </c>
      <c r="P5948" t="s">
        <v>10</v>
      </c>
      <c r="Q5948" t="s">
        <v>25</v>
      </c>
      <c r="R5948">
        <v>28</v>
      </c>
      <c r="S5948" t="s">
        <v>13</v>
      </c>
      <c r="T5948" t="s">
        <v>10</v>
      </c>
      <c r="U5948" t="s">
        <v>13</v>
      </c>
      <c r="V5948" t="s">
        <v>13</v>
      </c>
      <c r="W5948" t="s">
        <v>10</v>
      </c>
      <c r="X5948" t="s">
        <v>10</v>
      </c>
      <c r="Y5948" t="s">
        <v>10</v>
      </c>
      <c r="Z5948" t="s">
        <v>10</v>
      </c>
      <c r="AA5948" t="s">
        <v>21</v>
      </c>
      <c r="AB5948" t="s">
        <v>10</v>
      </c>
      <c r="AC5948" t="s">
        <v>26</v>
      </c>
      <c r="AD5948">
        <v>100.6</v>
      </c>
      <c r="AE5948">
        <v>5611.7</v>
      </c>
      <c r="AF5948">
        <v>0</v>
      </c>
      <c r="AG5948">
        <v>0</v>
      </c>
      <c r="AH5948">
        <v>1845.09</v>
      </c>
      <c r="AI5948">
        <v>7456.79</v>
      </c>
      <c r="AJ5948" t="s">
        <v>17</v>
      </c>
      <c r="AM5948" t="str">
        <f t="shared" si="276"/>
        <v>VIP</v>
      </c>
      <c r="AN5948" t="str">
        <f t="shared" si="277"/>
        <v>Yes</v>
      </c>
      <c r="AO5948" t="str" cm="1">
        <f t="array" ref="AO5948">_xlfn.IFS($C5948&lt;36,"Youth", $C5948&lt;66, "Middle_age", $C5948&gt;65, "Old")</f>
        <v>Middle_age</v>
      </c>
      <c r="AP5948" t="str">
        <f t="shared" si="278"/>
        <v>5 năm</v>
      </c>
    </row>
    <row r="5949" spans="1:42" x14ac:dyDescent="0.35">
      <c r="A5949" t="s">
        <v>7106</v>
      </c>
      <c r="B5949" t="s">
        <v>9</v>
      </c>
      <c r="C5949">
        <v>53</v>
      </c>
      <c r="D5949" t="s">
        <v>10</v>
      </c>
      <c r="E5949">
        <v>0</v>
      </c>
      <c r="F5949" t="s">
        <v>3450</v>
      </c>
      <c r="G5949">
        <v>96068</v>
      </c>
      <c r="H5949">
        <v>41.082472000000003</v>
      </c>
      <c r="I5949">
        <v>-121.195215</v>
      </c>
      <c r="J5949">
        <v>1</v>
      </c>
      <c r="K5949" s="1">
        <v>42</v>
      </c>
      <c r="L5949" t="s">
        <v>12</v>
      </c>
      <c r="M5949" t="s">
        <v>10</v>
      </c>
      <c r="N5949">
        <v>34.020000000000003</v>
      </c>
      <c r="O5949" t="s">
        <v>13</v>
      </c>
      <c r="P5949" t="s">
        <v>10</v>
      </c>
      <c r="Q5949" t="s">
        <v>25</v>
      </c>
      <c r="R5949">
        <v>18</v>
      </c>
      <c r="S5949" t="s">
        <v>13</v>
      </c>
      <c r="T5949" t="s">
        <v>13</v>
      </c>
      <c r="U5949" t="s">
        <v>13</v>
      </c>
      <c r="V5949" t="s">
        <v>13</v>
      </c>
      <c r="W5949" t="s">
        <v>10</v>
      </c>
      <c r="X5949" t="s">
        <v>13</v>
      </c>
      <c r="Y5949" t="s">
        <v>13</v>
      </c>
      <c r="Z5949" t="s">
        <v>10</v>
      </c>
      <c r="AA5949" t="s">
        <v>21</v>
      </c>
      <c r="AB5949" t="s">
        <v>10</v>
      </c>
      <c r="AC5949" t="s">
        <v>16</v>
      </c>
      <c r="AD5949">
        <v>77.95</v>
      </c>
      <c r="AE5949">
        <v>3384</v>
      </c>
      <c r="AF5949">
        <v>0</v>
      </c>
      <c r="AG5949">
        <v>0</v>
      </c>
      <c r="AH5949">
        <v>1428.84</v>
      </c>
      <c r="AI5949">
        <v>4812.84</v>
      </c>
      <c r="AJ5949" t="s">
        <v>27</v>
      </c>
      <c r="AK5949" t="s">
        <v>28</v>
      </c>
      <c r="AL5949" t="s">
        <v>74</v>
      </c>
      <c r="AM5949" t="str">
        <f t="shared" si="276"/>
        <v>Churned</v>
      </c>
      <c r="AN5949" t="str">
        <f t="shared" si="277"/>
        <v>No</v>
      </c>
      <c r="AO5949" t="str" cm="1">
        <f t="array" ref="AO5949">_xlfn.IFS($C5949&lt;36,"Youth", $C5949&lt;66, "Middle_age", $C5949&gt;65, "Old")</f>
        <v>Middle_age</v>
      </c>
      <c r="AP5949" t="str">
        <f t="shared" si="278"/>
        <v>4 năm</v>
      </c>
    </row>
    <row r="5950" spans="1:42" x14ac:dyDescent="0.35">
      <c r="A5950" t="s">
        <v>7107</v>
      </c>
      <c r="B5950" t="s">
        <v>9</v>
      </c>
      <c r="C5950">
        <v>57</v>
      </c>
      <c r="D5950" t="s">
        <v>10</v>
      </c>
      <c r="E5950">
        <v>1</v>
      </c>
      <c r="F5950" t="s">
        <v>257</v>
      </c>
      <c r="G5950">
        <v>92614</v>
      </c>
      <c r="H5950">
        <v>33.680301999999998</v>
      </c>
      <c r="I5950">
        <v>-117.833296</v>
      </c>
      <c r="J5950">
        <v>3</v>
      </c>
      <c r="K5950" s="1">
        <v>15</v>
      </c>
      <c r="L5950" t="s">
        <v>12</v>
      </c>
      <c r="M5950" t="s">
        <v>10</v>
      </c>
      <c r="N5950">
        <v>37.9</v>
      </c>
      <c r="O5950" t="s">
        <v>13</v>
      </c>
      <c r="P5950" t="s">
        <v>13</v>
      </c>
      <c r="AA5950" t="s">
        <v>21</v>
      </c>
      <c r="AB5950" t="s">
        <v>13</v>
      </c>
      <c r="AC5950" t="s">
        <v>16</v>
      </c>
      <c r="AD5950">
        <v>20.05</v>
      </c>
      <c r="AE5950">
        <v>284.3</v>
      </c>
      <c r="AF5950">
        <v>0</v>
      </c>
      <c r="AG5950">
        <v>0</v>
      </c>
      <c r="AH5950">
        <v>568.5</v>
      </c>
      <c r="AI5950">
        <v>852.8</v>
      </c>
      <c r="AJ5950" t="s">
        <v>17</v>
      </c>
      <c r="AM5950" t="str">
        <f t="shared" si="276"/>
        <v>Stayed</v>
      </c>
      <c r="AN5950" t="str">
        <f t="shared" si="277"/>
        <v>Yes</v>
      </c>
      <c r="AO5950" t="str" cm="1">
        <f t="array" ref="AO5950">_xlfn.IFS($C5950&lt;36,"Youth", $C5950&lt;66, "Middle_age", $C5950&gt;65, "Old")</f>
        <v>Middle_age</v>
      </c>
      <c r="AP5950" t="str">
        <f t="shared" si="278"/>
        <v>2 năm</v>
      </c>
    </row>
    <row r="5951" spans="1:42" x14ac:dyDescent="0.35">
      <c r="A5951" t="s">
        <v>7108</v>
      </c>
      <c r="B5951" t="s">
        <v>9</v>
      </c>
      <c r="C5951">
        <v>41</v>
      </c>
      <c r="D5951" t="s">
        <v>13</v>
      </c>
      <c r="E5951">
        <v>0</v>
      </c>
      <c r="F5951" t="s">
        <v>105</v>
      </c>
      <c r="G5951">
        <v>90016</v>
      </c>
      <c r="H5951">
        <v>34.028331000000001</v>
      </c>
      <c r="I5951">
        <v>-118.354338</v>
      </c>
      <c r="J5951">
        <v>0</v>
      </c>
      <c r="K5951" s="1">
        <v>8</v>
      </c>
      <c r="L5951" t="s">
        <v>24</v>
      </c>
      <c r="M5951" t="s">
        <v>10</v>
      </c>
      <c r="N5951">
        <v>15.86</v>
      </c>
      <c r="O5951" t="s">
        <v>13</v>
      </c>
      <c r="P5951" t="s">
        <v>13</v>
      </c>
      <c r="AA5951" t="s">
        <v>43</v>
      </c>
      <c r="AB5951" t="s">
        <v>13</v>
      </c>
      <c r="AC5951" t="s">
        <v>153</v>
      </c>
      <c r="AD5951">
        <v>20.25</v>
      </c>
      <c r="AE5951">
        <v>174.65</v>
      </c>
      <c r="AF5951">
        <v>0</v>
      </c>
      <c r="AG5951">
        <v>0</v>
      </c>
      <c r="AH5951">
        <v>126.88</v>
      </c>
      <c r="AI5951">
        <v>301.52999999999997</v>
      </c>
      <c r="AJ5951" t="s">
        <v>17</v>
      </c>
      <c r="AM5951" t="str">
        <f t="shared" si="276"/>
        <v>Stayed</v>
      </c>
      <c r="AN5951" t="str">
        <f t="shared" si="277"/>
        <v>No</v>
      </c>
      <c r="AO5951" t="str" cm="1">
        <f t="array" ref="AO5951">_xlfn.IFS($C5951&lt;36,"Youth", $C5951&lt;66, "Middle_age", $C5951&gt;65, "Old")</f>
        <v>Middle_age</v>
      </c>
      <c r="AP5951" t="str">
        <f t="shared" si="278"/>
        <v>1 năm</v>
      </c>
    </row>
    <row r="5952" spans="1:42" x14ac:dyDescent="0.35">
      <c r="A5952" t="s">
        <v>7109</v>
      </c>
      <c r="B5952" t="s">
        <v>19</v>
      </c>
      <c r="C5952">
        <v>26</v>
      </c>
      <c r="D5952" t="s">
        <v>13</v>
      </c>
      <c r="E5952">
        <v>0</v>
      </c>
      <c r="F5952" t="s">
        <v>4177</v>
      </c>
      <c r="G5952">
        <v>94523</v>
      </c>
      <c r="H5952">
        <v>37.953380000000003</v>
      </c>
      <c r="I5952">
        <v>-122.076886</v>
      </c>
      <c r="J5952">
        <v>0</v>
      </c>
      <c r="K5952" s="1">
        <v>4</v>
      </c>
      <c r="L5952" t="s">
        <v>24</v>
      </c>
      <c r="M5952" t="s">
        <v>10</v>
      </c>
      <c r="N5952">
        <v>34.69</v>
      </c>
      <c r="O5952" t="s">
        <v>13</v>
      </c>
      <c r="P5952" t="s">
        <v>10</v>
      </c>
      <c r="Q5952" t="s">
        <v>49</v>
      </c>
      <c r="R5952">
        <v>47</v>
      </c>
      <c r="S5952" t="s">
        <v>10</v>
      </c>
      <c r="T5952" t="s">
        <v>13</v>
      </c>
      <c r="U5952" t="s">
        <v>10</v>
      </c>
      <c r="V5952" t="s">
        <v>13</v>
      </c>
      <c r="W5952" t="s">
        <v>13</v>
      </c>
      <c r="X5952" t="s">
        <v>13</v>
      </c>
      <c r="Y5952" t="s">
        <v>13</v>
      </c>
      <c r="Z5952" t="s">
        <v>10</v>
      </c>
      <c r="AA5952" t="s">
        <v>21</v>
      </c>
      <c r="AB5952" t="s">
        <v>13</v>
      </c>
      <c r="AC5952" t="s">
        <v>26</v>
      </c>
      <c r="AD5952">
        <v>56.75</v>
      </c>
      <c r="AE5952">
        <v>245.15</v>
      </c>
      <c r="AF5952">
        <v>0</v>
      </c>
      <c r="AG5952">
        <v>0</v>
      </c>
      <c r="AH5952">
        <v>138.76</v>
      </c>
      <c r="AI5952">
        <v>383.91</v>
      </c>
      <c r="AJ5952" t="s">
        <v>17</v>
      </c>
      <c r="AM5952" t="str">
        <f t="shared" si="276"/>
        <v>Stayed</v>
      </c>
      <c r="AN5952" t="str">
        <f t="shared" si="277"/>
        <v>No</v>
      </c>
      <c r="AO5952" t="str" cm="1">
        <f t="array" ref="AO5952">_xlfn.IFS($C5952&lt;36,"Youth", $C5952&lt;66, "Middle_age", $C5952&gt;65, "Old")</f>
        <v>Youth</v>
      </c>
      <c r="AP5952" t="str">
        <f t="shared" si="278"/>
        <v>1 năm</v>
      </c>
    </row>
    <row r="5953" spans="1:42" x14ac:dyDescent="0.35">
      <c r="A5953" t="s">
        <v>7110</v>
      </c>
      <c r="B5953" t="s">
        <v>9</v>
      </c>
      <c r="C5953">
        <v>60</v>
      </c>
      <c r="D5953" t="s">
        <v>13</v>
      </c>
      <c r="E5953">
        <v>0</v>
      </c>
      <c r="F5953" t="s">
        <v>2495</v>
      </c>
      <c r="G5953">
        <v>95472</v>
      </c>
      <c r="H5953">
        <v>38.398814999999999</v>
      </c>
      <c r="I5953">
        <v>-122.861923</v>
      </c>
      <c r="J5953">
        <v>0</v>
      </c>
      <c r="K5953" s="1">
        <v>62</v>
      </c>
      <c r="L5953" t="s">
        <v>12</v>
      </c>
      <c r="M5953" t="s">
        <v>10</v>
      </c>
      <c r="N5953">
        <v>6.05</v>
      </c>
      <c r="O5953" t="s">
        <v>10</v>
      </c>
      <c r="P5953" t="s">
        <v>10</v>
      </c>
      <c r="Q5953" t="s">
        <v>49</v>
      </c>
      <c r="R5953">
        <v>22</v>
      </c>
      <c r="S5953" t="s">
        <v>13</v>
      </c>
      <c r="T5953" t="s">
        <v>10</v>
      </c>
      <c r="U5953" t="s">
        <v>10</v>
      </c>
      <c r="V5953" t="s">
        <v>10</v>
      </c>
      <c r="W5953" t="s">
        <v>10</v>
      </c>
      <c r="X5953" t="s">
        <v>10</v>
      </c>
      <c r="Y5953" t="s">
        <v>10</v>
      </c>
      <c r="Z5953" t="s">
        <v>10</v>
      </c>
      <c r="AA5953" t="s">
        <v>43</v>
      </c>
      <c r="AB5953" t="s">
        <v>13</v>
      </c>
      <c r="AC5953" t="s">
        <v>26</v>
      </c>
      <c r="AD5953">
        <v>84.5</v>
      </c>
      <c r="AE5953">
        <v>5193.2</v>
      </c>
      <c r="AF5953">
        <v>0</v>
      </c>
      <c r="AG5953">
        <v>0</v>
      </c>
      <c r="AH5953">
        <v>375.1</v>
      </c>
      <c r="AI5953">
        <v>5568.3</v>
      </c>
      <c r="AJ5953" t="s">
        <v>17</v>
      </c>
      <c r="AM5953" t="str">
        <f t="shared" si="276"/>
        <v>VIP</v>
      </c>
      <c r="AN5953" t="str">
        <f t="shared" si="277"/>
        <v>No</v>
      </c>
      <c r="AO5953" t="str" cm="1">
        <f t="array" ref="AO5953">_xlfn.IFS($C5953&lt;36,"Youth", $C5953&lt;66, "Middle_age", $C5953&gt;65, "Old")</f>
        <v>Middle_age</v>
      </c>
      <c r="AP5953" t="str">
        <f t="shared" si="278"/>
        <v>6 năm</v>
      </c>
    </row>
    <row r="5954" spans="1:42" x14ac:dyDescent="0.35">
      <c r="A5954" t="s">
        <v>7111</v>
      </c>
      <c r="B5954" t="s">
        <v>19</v>
      </c>
      <c r="C5954">
        <v>55</v>
      </c>
      <c r="D5954" t="s">
        <v>13</v>
      </c>
      <c r="E5954">
        <v>0</v>
      </c>
      <c r="F5954" t="s">
        <v>1357</v>
      </c>
      <c r="G5954">
        <v>95968</v>
      </c>
      <c r="H5954">
        <v>39.435755999999998</v>
      </c>
      <c r="I5954">
        <v>-121.552071</v>
      </c>
      <c r="J5954">
        <v>0</v>
      </c>
      <c r="K5954" s="1">
        <v>25</v>
      </c>
      <c r="L5954" t="s">
        <v>12</v>
      </c>
      <c r="M5954" t="s">
        <v>10</v>
      </c>
      <c r="N5954">
        <v>5.27</v>
      </c>
      <c r="O5954" t="s">
        <v>13</v>
      </c>
      <c r="P5954" t="s">
        <v>10</v>
      </c>
      <c r="Q5954" t="s">
        <v>25</v>
      </c>
      <c r="R5954">
        <v>4</v>
      </c>
      <c r="S5954" t="s">
        <v>13</v>
      </c>
      <c r="T5954" t="s">
        <v>10</v>
      </c>
      <c r="U5954" t="s">
        <v>13</v>
      </c>
      <c r="V5954" t="s">
        <v>13</v>
      </c>
      <c r="W5954" t="s">
        <v>10</v>
      </c>
      <c r="X5954" t="s">
        <v>10</v>
      </c>
      <c r="Y5954" t="s">
        <v>10</v>
      </c>
      <c r="Z5954" t="s">
        <v>10</v>
      </c>
      <c r="AA5954" t="s">
        <v>21</v>
      </c>
      <c r="AB5954" t="s">
        <v>10</v>
      </c>
      <c r="AC5954" t="s">
        <v>26</v>
      </c>
      <c r="AD5954">
        <v>95.9</v>
      </c>
      <c r="AE5954">
        <v>2448.75</v>
      </c>
      <c r="AF5954">
        <v>0</v>
      </c>
      <c r="AG5954">
        <v>0</v>
      </c>
      <c r="AH5954">
        <v>131.75</v>
      </c>
      <c r="AI5954">
        <v>2580.5</v>
      </c>
      <c r="AJ5954" t="s">
        <v>27</v>
      </c>
      <c r="AK5954" t="s">
        <v>28</v>
      </c>
      <c r="AL5954" t="s">
        <v>184</v>
      </c>
      <c r="AM5954" t="str">
        <f t="shared" si="276"/>
        <v>Churned</v>
      </c>
      <c r="AN5954" t="str">
        <f t="shared" si="277"/>
        <v>No</v>
      </c>
      <c r="AO5954" t="str" cm="1">
        <f t="array" ref="AO5954">_xlfn.IFS($C5954&lt;36,"Youth", $C5954&lt;66, "Middle_age", $C5954&gt;65, "Old")</f>
        <v>Middle_age</v>
      </c>
      <c r="AP5954" t="str">
        <f t="shared" si="278"/>
        <v>3 năm</v>
      </c>
    </row>
    <row r="5955" spans="1:42" x14ac:dyDescent="0.35">
      <c r="A5955" t="s">
        <v>7112</v>
      </c>
      <c r="B5955" t="s">
        <v>19</v>
      </c>
      <c r="C5955">
        <v>34</v>
      </c>
      <c r="D5955" t="s">
        <v>13</v>
      </c>
      <c r="E5955">
        <v>0</v>
      </c>
      <c r="F5955" t="s">
        <v>2557</v>
      </c>
      <c r="G5955">
        <v>91360</v>
      </c>
      <c r="H5955">
        <v>34.214053999999997</v>
      </c>
      <c r="I5955">
        <v>-118.88109</v>
      </c>
      <c r="J5955">
        <v>0</v>
      </c>
      <c r="K5955" s="1">
        <v>1</v>
      </c>
      <c r="L5955" t="s">
        <v>24</v>
      </c>
      <c r="M5955" t="s">
        <v>10</v>
      </c>
      <c r="N5955">
        <v>29.15</v>
      </c>
      <c r="O5955" t="s">
        <v>13</v>
      </c>
      <c r="P5955" t="s">
        <v>13</v>
      </c>
      <c r="AA5955" t="s">
        <v>21</v>
      </c>
      <c r="AB5955" t="s">
        <v>13</v>
      </c>
      <c r="AC5955" t="s">
        <v>16</v>
      </c>
      <c r="AD5955">
        <v>19.45</v>
      </c>
      <c r="AE5955">
        <v>19.45</v>
      </c>
      <c r="AF5955">
        <v>0</v>
      </c>
      <c r="AG5955">
        <v>0</v>
      </c>
      <c r="AH5955">
        <v>29.15</v>
      </c>
      <c r="AI5955">
        <v>48.6</v>
      </c>
      <c r="AJ5955" t="s">
        <v>68</v>
      </c>
      <c r="AM5955" t="str">
        <f t="shared" ref="AM5955:AM6018" si="279">IF($AJ5955="Churned",$AJ5955,IF($AI5955&gt;AVERAGE($AI:$AI),"VIP",$AJ5955))</f>
        <v>Joined</v>
      </c>
      <c r="AN5955" t="str">
        <f t="shared" ref="AN5955:AN6018" si="280">IF($E5955&gt;0,"Yes","No")</f>
        <v>No</v>
      </c>
      <c r="AO5955" t="str" cm="1">
        <f t="array" ref="AO5955">_xlfn.IFS($C5955&lt;36,"Youth", $C5955&lt;66, "Middle_age", $C5955&gt;65, "Old")</f>
        <v>Youth</v>
      </c>
      <c r="AP5955" t="str">
        <f t="shared" ref="AP5955:AP6018" si="281">IF($K5955&lt;=12, "1 năm", IF($K5955&lt;=24, "2 năm", IF($K5955&lt;=36, "3 năm", IF($K5955&lt;=48, "4 năm", IF($K5955&lt;=60, "5 năm", IF($K5955&lt;=72, "6 năm"))))))</f>
        <v>1 năm</v>
      </c>
    </row>
    <row r="5956" spans="1:42" x14ac:dyDescent="0.35">
      <c r="A5956" t="s">
        <v>7113</v>
      </c>
      <c r="B5956" t="s">
        <v>19</v>
      </c>
      <c r="C5956">
        <v>73</v>
      </c>
      <c r="D5956" t="s">
        <v>10</v>
      </c>
      <c r="E5956">
        <v>1</v>
      </c>
      <c r="F5956" t="s">
        <v>292</v>
      </c>
      <c r="G5956">
        <v>95841</v>
      </c>
      <c r="H5956">
        <v>38.660442000000003</v>
      </c>
      <c r="I5956">
        <v>-121.346321</v>
      </c>
      <c r="J5956">
        <v>8</v>
      </c>
      <c r="K5956" s="1">
        <v>68</v>
      </c>
      <c r="L5956" t="s">
        <v>12</v>
      </c>
      <c r="M5956" t="s">
        <v>10</v>
      </c>
      <c r="N5956">
        <v>35.14</v>
      </c>
      <c r="O5956" t="s">
        <v>13</v>
      </c>
      <c r="P5956" t="s">
        <v>13</v>
      </c>
      <c r="AA5956" t="s">
        <v>15</v>
      </c>
      <c r="AB5956" t="s">
        <v>13</v>
      </c>
      <c r="AC5956" t="s">
        <v>26</v>
      </c>
      <c r="AD5956">
        <v>19.5</v>
      </c>
      <c r="AE5956">
        <v>1193.55</v>
      </c>
      <c r="AF5956">
        <v>0</v>
      </c>
      <c r="AG5956">
        <v>0</v>
      </c>
      <c r="AH5956">
        <v>2389.52</v>
      </c>
      <c r="AI5956">
        <v>3583.07</v>
      </c>
      <c r="AJ5956" t="s">
        <v>17</v>
      </c>
      <c r="AM5956" t="str">
        <f t="shared" si="279"/>
        <v>VIP</v>
      </c>
      <c r="AN5956" t="str">
        <f t="shared" si="280"/>
        <v>Yes</v>
      </c>
      <c r="AO5956" t="str" cm="1">
        <f t="array" ref="AO5956">_xlfn.IFS($C5956&lt;36,"Youth", $C5956&lt;66, "Middle_age", $C5956&gt;65, "Old")</f>
        <v>Old</v>
      </c>
      <c r="AP5956" t="str">
        <f t="shared" si="281"/>
        <v>6 năm</v>
      </c>
    </row>
    <row r="5957" spans="1:42" x14ac:dyDescent="0.35">
      <c r="A5957" t="s">
        <v>7114</v>
      </c>
      <c r="B5957" t="s">
        <v>19</v>
      </c>
      <c r="C5957">
        <v>22</v>
      </c>
      <c r="D5957" t="s">
        <v>10</v>
      </c>
      <c r="E5957">
        <v>0</v>
      </c>
      <c r="F5957" t="s">
        <v>1086</v>
      </c>
      <c r="G5957">
        <v>92587</v>
      </c>
      <c r="H5957">
        <v>33.698869999999999</v>
      </c>
      <c r="I5957">
        <v>-117.25071</v>
      </c>
      <c r="J5957">
        <v>2</v>
      </c>
      <c r="K5957" s="1">
        <v>34</v>
      </c>
      <c r="L5957" t="s">
        <v>99</v>
      </c>
      <c r="M5957" t="s">
        <v>10</v>
      </c>
      <c r="N5957">
        <v>23.09</v>
      </c>
      <c r="O5957" t="s">
        <v>10</v>
      </c>
      <c r="P5957" t="s">
        <v>10</v>
      </c>
      <c r="Q5957" t="s">
        <v>25</v>
      </c>
      <c r="R5957">
        <v>52</v>
      </c>
      <c r="S5957" t="s">
        <v>13</v>
      </c>
      <c r="T5957" t="s">
        <v>13</v>
      </c>
      <c r="U5957" t="s">
        <v>10</v>
      </c>
      <c r="V5957" t="s">
        <v>13</v>
      </c>
      <c r="W5957" t="s">
        <v>10</v>
      </c>
      <c r="X5957" t="s">
        <v>10</v>
      </c>
      <c r="Y5957" t="s">
        <v>10</v>
      </c>
      <c r="Z5957" t="s">
        <v>13</v>
      </c>
      <c r="AA5957" t="s">
        <v>21</v>
      </c>
      <c r="AB5957" t="s">
        <v>10</v>
      </c>
      <c r="AC5957" t="s">
        <v>26</v>
      </c>
      <c r="AD5957">
        <v>100.05</v>
      </c>
      <c r="AE5957">
        <v>3480</v>
      </c>
      <c r="AF5957">
        <v>0</v>
      </c>
      <c r="AG5957">
        <v>20</v>
      </c>
      <c r="AH5957">
        <v>785.06</v>
      </c>
      <c r="AI5957">
        <v>4285.0600000000004</v>
      </c>
      <c r="AJ5957" t="s">
        <v>27</v>
      </c>
      <c r="AK5957" t="s">
        <v>33</v>
      </c>
      <c r="AL5957" t="s">
        <v>561</v>
      </c>
      <c r="AM5957" t="str">
        <f t="shared" si="279"/>
        <v>Churned</v>
      </c>
      <c r="AN5957" t="str">
        <f t="shared" si="280"/>
        <v>No</v>
      </c>
      <c r="AO5957" t="str" cm="1">
        <f t="array" ref="AO5957">_xlfn.IFS($C5957&lt;36,"Youth", $C5957&lt;66, "Middle_age", $C5957&gt;65, "Old")</f>
        <v>Youth</v>
      </c>
      <c r="AP5957" t="str">
        <f t="shared" si="281"/>
        <v>3 năm</v>
      </c>
    </row>
    <row r="5958" spans="1:42" x14ac:dyDescent="0.35">
      <c r="A5958" t="s">
        <v>7115</v>
      </c>
      <c r="B5958" t="s">
        <v>9</v>
      </c>
      <c r="C5958">
        <v>45</v>
      </c>
      <c r="D5958" t="s">
        <v>13</v>
      </c>
      <c r="E5958">
        <v>0</v>
      </c>
      <c r="F5958" t="s">
        <v>754</v>
      </c>
      <c r="G5958">
        <v>94552</v>
      </c>
      <c r="H5958">
        <v>37.722726999999999</v>
      </c>
      <c r="I5958">
        <v>-122.02157</v>
      </c>
      <c r="J5958">
        <v>0</v>
      </c>
      <c r="K5958" s="1">
        <v>72</v>
      </c>
      <c r="L5958" t="s">
        <v>42</v>
      </c>
      <c r="M5958" t="s">
        <v>10</v>
      </c>
      <c r="N5958">
        <v>8.48</v>
      </c>
      <c r="O5958" t="s">
        <v>10</v>
      </c>
      <c r="P5958" t="s">
        <v>10</v>
      </c>
      <c r="Q5958" t="s">
        <v>25</v>
      </c>
      <c r="R5958">
        <v>22</v>
      </c>
      <c r="S5958" t="s">
        <v>10</v>
      </c>
      <c r="T5958" t="s">
        <v>13</v>
      </c>
      <c r="U5958" t="s">
        <v>13</v>
      </c>
      <c r="V5958" t="s">
        <v>10</v>
      </c>
      <c r="W5958" t="s">
        <v>13</v>
      </c>
      <c r="X5958" t="s">
        <v>13</v>
      </c>
      <c r="Y5958" t="s">
        <v>13</v>
      </c>
      <c r="Z5958" t="s">
        <v>10</v>
      </c>
      <c r="AA5958" t="s">
        <v>43</v>
      </c>
      <c r="AB5958" t="s">
        <v>10</v>
      </c>
      <c r="AC5958" t="s">
        <v>26</v>
      </c>
      <c r="AD5958">
        <v>84.7</v>
      </c>
      <c r="AE5958">
        <v>6185.15</v>
      </c>
      <c r="AF5958">
        <v>0</v>
      </c>
      <c r="AG5958">
        <v>0</v>
      </c>
      <c r="AH5958">
        <v>610.55999999999995</v>
      </c>
      <c r="AI5958">
        <v>6795.71</v>
      </c>
      <c r="AJ5958" t="s">
        <v>17</v>
      </c>
      <c r="AM5958" t="str">
        <f t="shared" si="279"/>
        <v>VIP</v>
      </c>
      <c r="AN5958" t="str">
        <f t="shared" si="280"/>
        <v>No</v>
      </c>
      <c r="AO5958" t="str" cm="1">
        <f t="array" ref="AO5958">_xlfn.IFS($C5958&lt;36,"Youth", $C5958&lt;66, "Middle_age", $C5958&gt;65, "Old")</f>
        <v>Middle_age</v>
      </c>
      <c r="AP5958" t="str">
        <f t="shared" si="281"/>
        <v>6 năm</v>
      </c>
    </row>
    <row r="5959" spans="1:42" x14ac:dyDescent="0.35">
      <c r="A5959" t="s">
        <v>7116</v>
      </c>
      <c r="B5959" t="s">
        <v>19</v>
      </c>
      <c r="C5959">
        <v>80</v>
      </c>
      <c r="D5959" t="s">
        <v>13</v>
      </c>
      <c r="E5959">
        <v>0</v>
      </c>
      <c r="F5959" t="s">
        <v>1039</v>
      </c>
      <c r="G5959">
        <v>95310</v>
      </c>
      <c r="H5959">
        <v>38.085839</v>
      </c>
      <c r="I5959">
        <v>-120.37855</v>
      </c>
      <c r="J5959">
        <v>0</v>
      </c>
      <c r="K5959" s="1">
        <v>21</v>
      </c>
      <c r="L5959" t="s">
        <v>12</v>
      </c>
      <c r="M5959" t="s">
        <v>10</v>
      </c>
      <c r="N5959">
        <v>34.619999999999997</v>
      </c>
      <c r="O5959" t="s">
        <v>13</v>
      </c>
      <c r="P5959" t="s">
        <v>10</v>
      </c>
      <c r="Q5959" t="s">
        <v>49</v>
      </c>
      <c r="R5959">
        <v>14</v>
      </c>
      <c r="S5959" t="s">
        <v>13</v>
      </c>
      <c r="T5959" t="s">
        <v>13</v>
      </c>
      <c r="U5959" t="s">
        <v>10</v>
      </c>
      <c r="V5959" t="s">
        <v>13</v>
      </c>
      <c r="W5959" t="s">
        <v>10</v>
      </c>
      <c r="X5959" t="s">
        <v>13</v>
      </c>
      <c r="Y5959" t="s">
        <v>13</v>
      </c>
      <c r="Z5959" t="s">
        <v>10</v>
      </c>
      <c r="AA5959" t="s">
        <v>21</v>
      </c>
      <c r="AB5959" t="s">
        <v>10</v>
      </c>
      <c r="AC5959" t="s">
        <v>26</v>
      </c>
      <c r="AD5959">
        <v>60.05</v>
      </c>
      <c r="AE5959">
        <v>1236.1500000000001</v>
      </c>
      <c r="AF5959">
        <v>0</v>
      </c>
      <c r="AG5959">
        <v>0</v>
      </c>
      <c r="AH5959">
        <v>727.02</v>
      </c>
      <c r="AI5959">
        <v>1963.17</v>
      </c>
      <c r="AJ5959" t="s">
        <v>27</v>
      </c>
      <c r="AK5959" t="s">
        <v>28</v>
      </c>
      <c r="AL5959" t="s">
        <v>29</v>
      </c>
      <c r="AM5959" t="str">
        <f t="shared" si="279"/>
        <v>Churned</v>
      </c>
      <c r="AN5959" t="str">
        <f t="shared" si="280"/>
        <v>No</v>
      </c>
      <c r="AO5959" t="str" cm="1">
        <f t="array" ref="AO5959">_xlfn.IFS($C5959&lt;36,"Youth", $C5959&lt;66, "Middle_age", $C5959&gt;65, "Old")</f>
        <v>Old</v>
      </c>
      <c r="AP5959" t="str">
        <f t="shared" si="281"/>
        <v>2 năm</v>
      </c>
    </row>
    <row r="5960" spans="1:42" x14ac:dyDescent="0.35">
      <c r="A5960" t="s">
        <v>7117</v>
      </c>
      <c r="B5960" t="s">
        <v>9</v>
      </c>
      <c r="C5960">
        <v>49</v>
      </c>
      <c r="D5960" t="s">
        <v>10</v>
      </c>
      <c r="E5960">
        <v>2</v>
      </c>
      <c r="F5960" t="s">
        <v>411</v>
      </c>
      <c r="G5960">
        <v>90813</v>
      </c>
      <c r="H5960">
        <v>33.781086000000002</v>
      </c>
      <c r="I5960">
        <v>-118.199049</v>
      </c>
      <c r="J5960">
        <v>9</v>
      </c>
      <c r="K5960" s="1">
        <v>55</v>
      </c>
      <c r="L5960" t="s">
        <v>46</v>
      </c>
      <c r="M5960" t="s">
        <v>10</v>
      </c>
      <c r="N5960">
        <v>36.409999999999997</v>
      </c>
      <c r="O5960" t="s">
        <v>13</v>
      </c>
      <c r="P5960" t="s">
        <v>10</v>
      </c>
      <c r="Q5960" t="s">
        <v>49</v>
      </c>
      <c r="R5960">
        <v>14</v>
      </c>
      <c r="S5960" t="s">
        <v>10</v>
      </c>
      <c r="T5960" t="s">
        <v>10</v>
      </c>
      <c r="U5960" t="s">
        <v>13</v>
      </c>
      <c r="V5960" t="s">
        <v>13</v>
      </c>
      <c r="W5960" t="s">
        <v>13</v>
      </c>
      <c r="X5960" t="s">
        <v>13</v>
      </c>
      <c r="Y5960" t="s">
        <v>13</v>
      </c>
      <c r="Z5960" t="s">
        <v>10</v>
      </c>
      <c r="AA5960" t="s">
        <v>21</v>
      </c>
      <c r="AB5960" t="s">
        <v>13</v>
      </c>
      <c r="AC5960" t="s">
        <v>26</v>
      </c>
      <c r="AD5960">
        <v>55.7</v>
      </c>
      <c r="AE5960">
        <v>3131.8</v>
      </c>
      <c r="AF5960">
        <v>34.159999999999997</v>
      </c>
      <c r="AG5960">
        <v>0</v>
      </c>
      <c r="AH5960">
        <v>2002.55</v>
      </c>
      <c r="AI5960">
        <v>5100.1899999999996</v>
      </c>
      <c r="AJ5960" t="s">
        <v>17</v>
      </c>
      <c r="AM5960" t="str">
        <f t="shared" si="279"/>
        <v>VIP</v>
      </c>
      <c r="AN5960" t="str">
        <f t="shared" si="280"/>
        <v>Yes</v>
      </c>
      <c r="AO5960" t="str" cm="1">
        <f t="array" ref="AO5960">_xlfn.IFS($C5960&lt;36,"Youth", $C5960&lt;66, "Middle_age", $C5960&gt;65, "Old")</f>
        <v>Middle_age</v>
      </c>
      <c r="AP5960" t="str">
        <f t="shared" si="281"/>
        <v>5 năm</v>
      </c>
    </row>
    <row r="5961" spans="1:42" x14ac:dyDescent="0.35">
      <c r="A5961" t="s">
        <v>7118</v>
      </c>
      <c r="B5961" t="s">
        <v>19</v>
      </c>
      <c r="C5961">
        <v>64</v>
      </c>
      <c r="D5961" t="s">
        <v>10</v>
      </c>
      <c r="E5961">
        <v>1</v>
      </c>
      <c r="F5961" t="s">
        <v>472</v>
      </c>
      <c r="G5961">
        <v>90723</v>
      </c>
      <c r="H5961">
        <v>33.897122000000003</v>
      </c>
      <c r="I5961">
        <v>-118.16443200000001</v>
      </c>
      <c r="J5961">
        <v>10</v>
      </c>
      <c r="K5961" s="1">
        <v>42</v>
      </c>
      <c r="L5961" t="s">
        <v>46</v>
      </c>
      <c r="M5961" t="s">
        <v>10</v>
      </c>
      <c r="N5961">
        <v>16.670000000000002</v>
      </c>
      <c r="O5961" t="s">
        <v>10</v>
      </c>
      <c r="P5961" t="s">
        <v>10</v>
      </c>
      <c r="Q5961" t="s">
        <v>14</v>
      </c>
      <c r="R5961">
        <v>17</v>
      </c>
      <c r="S5961" t="s">
        <v>10</v>
      </c>
      <c r="T5961" t="s">
        <v>10</v>
      </c>
      <c r="U5961" t="s">
        <v>13</v>
      </c>
      <c r="V5961" t="s">
        <v>13</v>
      </c>
      <c r="W5961" t="s">
        <v>10</v>
      </c>
      <c r="X5961" t="s">
        <v>13</v>
      </c>
      <c r="Y5961" t="s">
        <v>13</v>
      </c>
      <c r="Z5961" t="s">
        <v>10</v>
      </c>
      <c r="AA5961" t="s">
        <v>21</v>
      </c>
      <c r="AB5961" t="s">
        <v>10</v>
      </c>
      <c r="AC5961" t="s">
        <v>26</v>
      </c>
      <c r="AD5961">
        <v>69.400000000000006</v>
      </c>
      <c r="AE5961">
        <v>3058.3</v>
      </c>
      <c r="AF5961">
        <v>0</v>
      </c>
      <c r="AG5961">
        <v>0</v>
      </c>
      <c r="AH5961">
        <v>700.14</v>
      </c>
      <c r="AI5961">
        <v>3758.44</v>
      </c>
      <c r="AJ5961" t="s">
        <v>17</v>
      </c>
      <c r="AM5961" t="str">
        <f t="shared" si="279"/>
        <v>VIP</v>
      </c>
      <c r="AN5961" t="str">
        <f t="shared" si="280"/>
        <v>Yes</v>
      </c>
      <c r="AO5961" t="str" cm="1">
        <f t="array" ref="AO5961">_xlfn.IFS($C5961&lt;36,"Youth", $C5961&lt;66, "Middle_age", $C5961&gt;65, "Old")</f>
        <v>Middle_age</v>
      </c>
      <c r="AP5961" t="str">
        <f t="shared" si="281"/>
        <v>4 năm</v>
      </c>
    </row>
    <row r="5962" spans="1:42" x14ac:dyDescent="0.35">
      <c r="A5962" t="s">
        <v>7119</v>
      </c>
      <c r="B5962" t="s">
        <v>19</v>
      </c>
      <c r="C5962">
        <v>40</v>
      </c>
      <c r="D5962" t="s">
        <v>10</v>
      </c>
      <c r="E5962">
        <v>0</v>
      </c>
      <c r="F5962" t="s">
        <v>11</v>
      </c>
      <c r="G5962">
        <v>93222</v>
      </c>
      <c r="H5962">
        <v>34.907910999999999</v>
      </c>
      <c r="I5962">
        <v>-119.234281</v>
      </c>
      <c r="J5962">
        <v>8</v>
      </c>
      <c r="K5962" s="1">
        <v>67</v>
      </c>
      <c r="L5962" t="s">
        <v>42</v>
      </c>
      <c r="M5962" t="s">
        <v>10</v>
      </c>
      <c r="N5962">
        <v>31.41</v>
      </c>
      <c r="O5962" t="s">
        <v>13</v>
      </c>
      <c r="P5962" t="s">
        <v>10</v>
      </c>
      <c r="Q5962" t="s">
        <v>25</v>
      </c>
      <c r="R5962">
        <v>23</v>
      </c>
      <c r="S5962" t="s">
        <v>10</v>
      </c>
      <c r="T5962" t="s">
        <v>10</v>
      </c>
      <c r="U5962" t="s">
        <v>13</v>
      </c>
      <c r="V5962" t="s">
        <v>13</v>
      </c>
      <c r="W5962" t="s">
        <v>10</v>
      </c>
      <c r="X5962" t="s">
        <v>10</v>
      </c>
      <c r="Y5962" t="s">
        <v>10</v>
      </c>
      <c r="Z5962" t="s">
        <v>10</v>
      </c>
      <c r="AA5962" t="s">
        <v>15</v>
      </c>
      <c r="AB5962" t="s">
        <v>10</v>
      </c>
      <c r="AC5962" t="s">
        <v>16</v>
      </c>
      <c r="AD5962">
        <v>100.9</v>
      </c>
      <c r="AE5962">
        <v>6733.15</v>
      </c>
      <c r="AF5962">
        <v>0</v>
      </c>
      <c r="AG5962">
        <v>0</v>
      </c>
      <c r="AH5962">
        <v>2104.4699999999998</v>
      </c>
      <c r="AI5962">
        <v>8837.6200000000008</v>
      </c>
      <c r="AJ5962" t="s">
        <v>17</v>
      </c>
      <c r="AM5962" t="str">
        <f t="shared" si="279"/>
        <v>VIP</v>
      </c>
      <c r="AN5962" t="str">
        <f t="shared" si="280"/>
        <v>No</v>
      </c>
      <c r="AO5962" t="str" cm="1">
        <f t="array" ref="AO5962">_xlfn.IFS($C5962&lt;36,"Youth", $C5962&lt;66, "Middle_age", $C5962&gt;65, "Old")</f>
        <v>Middle_age</v>
      </c>
      <c r="AP5962" t="str">
        <f t="shared" si="281"/>
        <v>6 năm</v>
      </c>
    </row>
    <row r="5963" spans="1:42" x14ac:dyDescent="0.35">
      <c r="A5963" t="s">
        <v>7120</v>
      </c>
      <c r="B5963" t="s">
        <v>9</v>
      </c>
      <c r="C5963">
        <v>53</v>
      </c>
      <c r="D5963" t="s">
        <v>13</v>
      </c>
      <c r="E5963">
        <v>0</v>
      </c>
      <c r="F5963" t="s">
        <v>858</v>
      </c>
      <c r="G5963">
        <v>90620</v>
      </c>
      <c r="H5963">
        <v>33.845706</v>
      </c>
      <c r="I5963">
        <v>-118.012204</v>
      </c>
      <c r="J5963">
        <v>0</v>
      </c>
      <c r="K5963" s="1">
        <v>41</v>
      </c>
      <c r="L5963" t="s">
        <v>12</v>
      </c>
      <c r="M5963" t="s">
        <v>10</v>
      </c>
      <c r="N5963">
        <v>31.62</v>
      </c>
      <c r="O5963" t="s">
        <v>13</v>
      </c>
      <c r="P5963" t="s">
        <v>13</v>
      </c>
      <c r="AA5963" t="s">
        <v>43</v>
      </c>
      <c r="AB5963" t="s">
        <v>13</v>
      </c>
      <c r="AC5963" t="s">
        <v>16</v>
      </c>
      <c r="AD5963">
        <v>20.65</v>
      </c>
      <c r="AE5963">
        <v>835.15</v>
      </c>
      <c r="AF5963">
        <v>0</v>
      </c>
      <c r="AG5963">
        <v>0</v>
      </c>
      <c r="AH5963">
        <v>1296.42</v>
      </c>
      <c r="AI5963">
        <v>2131.5700000000002</v>
      </c>
      <c r="AJ5963" t="s">
        <v>17</v>
      </c>
      <c r="AM5963" t="str">
        <f t="shared" si="279"/>
        <v>Stayed</v>
      </c>
      <c r="AN5963" t="str">
        <f t="shared" si="280"/>
        <v>No</v>
      </c>
      <c r="AO5963" t="str" cm="1">
        <f t="array" ref="AO5963">_xlfn.IFS($C5963&lt;36,"Youth", $C5963&lt;66, "Middle_age", $C5963&gt;65, "Old")</f>
        <v>Middle_age</v>
      </c>
      <c r="AP5963" t="str">
        <f t="shared" si="281"/>
        <v>4 năm</v>
      </c>
    </row>
    <row r="5964" spans="1:42" x14ac:dyDescent="0.35">
      <c r="A5964" t="s">
        <v>7121</v>
      </c>
      <c r="B5964" t="s">
        <v>19</v>
      </c>
      <c r="C5964">
        <v>19</v>
      </c>
      <c r="D5964" t="s">
        <v>13</v>
      </c>
      <c r="E5964">
        <v>0</v>
      </c>
      <c r="F5964" t="s">
        <v>105</v>
      </c>
      <c r="G5964">
        <v>90012</v>
      </c>
      <c r="H5964">
        <v>34.065874999999998</v>
      </c>
      <c r="I5964">
        <v>-118.23872799999999</v>
      </c>
      <c r="J5964">
        <v>0</v>
      </c>
      <c r="K5964" s="1">
        <v>26</v>
      </c>
      <c r="L5964" t="s">
        <v>99</v>
      </c>
      <c r="M5964" t="s">
        <v>10</v>
      </c>
      <c r="N5964">
        <v>49.87</v>
      </c>
      <c r="O5964" t="s">
        <v>10</v>
      </c>
      <c r="P5964" t="s">
        <v>10</v>
      </c>
      <c r="Q5964" t="s">
        <v>25</v>
      </c>
      <c r="R5964">
        <v>48</v>
      </c>
      <c r="S5964" t="s">
        <v>10</v>
      </c>
      <c r="T5964" t="s">
        <v>10</v>
      </c>
      <c r="U5964" t="s">
        <v>13</v>
      </c>
      <c r="V5964" t="s">
        <v>13</v>
      </c>
      <c r="W5964" t="s">
        <v>13</v>
      </c>
      <c r="X5964" t="s">
        <v>13</v>
      </c>
      <c r="Y5964" t="s">
        <v>13</v>
      </c>
      <c r="Z5964" t="s">
        <v>10</v>
      </c>
      <c r="AA5964" t="s">
        <v>21</v>
      </c>
      <c r="AB5964" t="s">
        <v>10</v>
      </c>
      <c r="AC5964" t="s">
        <v>16</v>
      </c>
      <c r="AD5964">
        <v>86.65</v>
      </c>
      <c r="AE5964">
        <v>2208.75</v>
      </c>
      <c r="AF5964">
        <v>0</v>
      </c>
      <c r="AG5964">
        <v>0</v>
      </c>
      <c r="AH5964">
        <v>1296.6199999999999</v>
      </c>
      <c r="AI5964">
        <v>3505.37</v>
      </c>
      <c r="AJ5964" t="s">
        <v>17</v>
      </c>
      <c r="AM5964" t="str">
        <f t="shared" si="279"/>
        <v>VIP</v>
      </c>
      <c r="AN5964" t="str">
        <f t="shared" si="280"/>
        <v>No</v>
      </c>
      <c r="AO5964" t="str" cm="1">
        <f t="array" ref="AO5964">_xlfn.IFS($C5964&lt;36,"Youth", $C5964&lt;66, "Middle_age", $C5964&gt;65, "Old")</f>
        <v>Youth</v>
      </c>
      <c r="AP5964" t="str">
        <f t="shared" si="281"/>
        <v>3 năm</v>
      </c>
    </row>
    <row r="5965" spans="1:42" x14ac:dyDescent="0.35">
      <c r="A5965" t="s">
        <v>7122</v>
      </c>
      <c r="B5965" t="s">
        <v>19</v>
      </c>
      <c r="C5965">
        <v>49</v>
      </c>
      <c r="D5965" t="s">
        <v>10</v>
      </c>
      <c r="E5965">
        <v>0</v>
      </c>
      <c r="F5965" t="s">
        <v>3766</v>
      </c>
      <c r="G5965">
        <v>96062</v>
      </c>
      <c r="H5965">
        <v>40.531256999999997</v>
      </c>
      <c r="I5965">
        <v>-122.148139</v>
      </c>
      <c r="J5965">
        <v>7</v>
      </c>
      <c r="K5965" s="1">
        <v>4</v>
      </c>
      <c r="L5965" t="s">
        <v>24</v>
      </c>
      <c r="M5965" t="s">
        <v>10</v>
      </c>
      <c r="N5965">
        <v>10.130000000000001</v>
      </c>
      <c r="O5965" t="s">
        <v>10</v>
      </c>
      <c r="P5965" t="s">
        <v>10</v>
      </c>
      <c r="Q5965" t="s">
        <v>49</v>
      </c>
      <c r="R5965">
        <v>3</v>
      </c>
      <c r="S5965" t="s">
        <v>13</v>
      </c>
      <c r="T5965" t="s">
        <v>13</v>
      </c>
      <c r="U5965" t="s">
        <v>10</v>
      </c>
      <c r="V5965" t="s">
        <v>13</v>
      </c>
      <c r="W5965" t="s">
        <v>10</v>
      </c>
      <c r="X5965" t="s">
        <v>13</v>
      </c>
      <c r="Y5965" t="s">
        <v>13</v>
      </c>
      <c r="Z5965" t="s">
        <v>10</v>
      </c>
      <c r="AA5965" t="s">
        <v>21</v>
      </c>
      <c r="AB5965" t="s">
        <v>13</v>
      </c>
      <c r="AC5965" t="s">
        <v>26</v>
      </c>
      <c r="AD5965">
        <v>65.599999999999994</v>
      </c>
      <c r="AE5965">
        <v>250.1</v>
      </c>
      <c r="AF5965">
        <v>0</v>
      </c>
      <c r="AG5965">
        <v>0</v>
      </c>
      <c r="AH5965">
        <v>40.520000000000003</v>
      </c>
      <c r="AI5965">
        <v>290.62</v>
      </c>
      <c r="AJ5965" t="s">
        <v>17</v>
      </c>
      <c r="AM5965" t="str">
        <f t="shared" si="279"/>
        <v>Stayed</v>
      </c>
      <c r="AN5965" t="str">
        <f t="shared" si="280"/>
        <v>No</v>
      </c>
      <c r="AO5965" t="str" cm="1">
        <f t="array" ref="AO5965">_xlfn.IFS($C5965&lt;36,"Youth", $C5965&lt;66, "Middle_age", $C5965&gt;65, "Old")</f>
        <v>Middle_age</v>
      </c>
      <c r="AP5965" t="str">
        <f t="shared" si="281"/>
        <v>1 năm</v>
      </c>
    </row>
    <row r="5966" spans="1:42" x14ac:dyDescent="0.35">
      <c r="A5966" t="s">
        <v>7123</v>
      </c>
      <c r="B5966" t="s">
        <v>9</v>
      </c>
      <c r="C5966">
        <v>52</v>
      </c>
      <c r="D5966" t="s">
        <v>13</v>
      </c>
      <c r="E5966">
        <v>0</v>
      </c>
      <c r="F5966" t="s">
        <v>1380</v>
      </c>
      <c r="G5966">
        <v>96051</v>
      </c>
      <c r="H5966">
        <v>40.883853000000002</v>
      </c>
      <c r="I5966">
        <v>-122.41825799999999</v>
      </c>
      <c r="J5966">
        <v>0</v>
      </c>
      <c r="K5966" s="1">
        <v>66</v>
      </c>
      <c r="L5966" t="s">
        <v>12</v>
      </c>
      <c r="M5966" t="s">
        <v>13</v>
      </c>
      <c r="P5966" t="s">
        <v>10</v>
      </c>
      <c r="Q5966" t="s">
        <v>49</v>
      </c>
      <c r="R5966">
        <v>15</v>
      </c>
      <c r="S5966" t="s">
        <v>10</v>
      </c>
      <c r="T5966" t="s">
        <v>10</v>
      </c>
      <c r="U5966" t="s">
        <v>10</v>
      </c>
      <c r="V5966" t="s">
        <v>10</v>
      </c>
      <c r="W5966" t="s">
        <v>10</v>
      </c>
      <c r="X5966" t="s">
        <v>10</v>
      </c>
      <c r="Y5966" t="s">
        <v>10</v>
      </c>
      <c r="Z5966" t="s">
        <v>10</v>
      </c>
      <c r="AA5966" t="s">
        <v>43</v>
      </c>
      <c r="AB5966" t="s">
        <v>10</v>
      </c>
      <c r="AC5966" t="s">
        <v>26</v>
      </c>
      <c r="AD5966">
        <v>62.5</v>
      </c>
      <c r="AE5966">
        <v>4136.3999999999996</v>
      </c>
      <c r="AF5966">
        <v>0</v>
      </c>
      <c r="AG5966">
        <v>0</v>
      </c>
      <c r="AH5966">
        <v>0</v>
      </c>
      <c r="AI5966">
        <v>4136.3999999999996</v>
      </c>
      <c r="AJ5966" t="s">
        <v>17</v>
      </c>
      <c r="AM5966" t="str">
        <f t="shared" si="279"/>
        <v>VIP</v>
      </c>
      <c r="AN5966" t="str">
        <f t="shared" si="280"/>
        <v>No</v>
      </c>
      <c r="AO5966" t="str" cm="1">
        <f t="array" ref="AO5966">_xlfn.IFS($C5966&lt;36,"Youth", $C5966&lt;66, "Middle_age", $C5966&gt;65, "Old")</f>
        <v>Middle_age</v>
      </c>
      <c r="AP5966" t="str">
        <f t="shared" si="281"/>
        <v>6 năm</v>
      </c>
    </row>
    <row r="5967" spans="1:42" x14ac:dyDescent="0.35">
      <c r="A5967" t="s">
        <v>7124</v>
      </c>
      <c r="B5967" t="s">
        <v>9</v>
      </c>
      <c r="C5967">
        <v>21</v>
      </c>
      <c r="D5967" t="s">
        <v>10</v>
      </c>
      <c r="E5967">
        <v>1</v>
      </c>
      <c r="F5967" t="s">
        <v>3699</v>
      </c>
      <c r="G5967">
        <v>93207</v>
      </c>
      <c r="H5967">
        <v>35.865794999999999</v>
      </c>
      <c r="I5967">
        <v>-118.69759000000001</v>
      </c>
      <c r="J5967">
        <v>1</v>
      </c>
      <c r="K5967" s="1">
        <v>15</v>
      </c>
      <c r="L5967" t="s">
        <v>12</v>
      </c>
      <c r="M5967" t="s">
        <v>10</v>
      </c>
      <c r="N5967">
        <v>29.55</v>
      </c>
      <c r="O5967" t="s">
        <v>10</v>
      </c>
      <c r="P5967" t="s">
        <v>13</v>
      </c>
      <c r="AA5967" t="s">
        <v>21</v>
      </c>
      <c r="AB5967" t="s">
        <v>10</v>
      </c>
      <c r="AC5967" t="s">
        <v>26</v>
      </c>
      <c r="AD5967">
        <v>25.25</v>
      </c>
      <c r="AE5967">
        <v>394.85</v>
      </c>
      <c r="AF5967">
        <v>0</v>
      </c>
      <c r="AG5967">
        <v>0</v>
      </c>
      <c r="AH5967">
        <v>443.25</v>
      </c>
      <c r="AI5967">
        <v>838.1</v>
      </c>
      <c r="AJ5967" t="s">
        <v>17</v>
      </c>
      <c r="AM5967" t="str">
        <f t="shared" si="279"/>
        <v>Stayed</v>
      </c>
      <c r="AN5967" t="str">
        <f t="shared" si="280"/>
        <v>Yes</v>
      </c>
      <c r="AO5967" t="str" cm="1">
        <f t="array" ref="AO5967">_xlfn.IFS($C5967&lt;36,"Youth", $C5967&lt;66, "Middle_age", $C5967&gt;65, "Old")</f>
        <v>Youth</v>
      </c>
      <c r="AP5967" t="str">
        <f t="shared" si="281"/>
        <v>2 năm</v>
      </c>
    </row>
    <row r="5968" spans="1:42" x14ac:dyDescent="0.35">
      <c r="A5968" t="s">
        <v>7125</v>
      </c>
      <c r="B5968" t="s">
        <v>9</v>
      </c>
      <c r="C5968">
        <v>41</v>
      </c>
      <c r="D5968" t="s">
        <v>13</v>
      </c>
      <c r="E5968">
        <v>0</v>
      </c>
      <c r="F5968" t="s">
        <v>1256</v>
      </c>
      <c r="G5968">
        <v>93517</v>
      </c>
      <c r="H5968">
        <v>38.184583000000003</v>
      </c>
      <c r="I5968">
        <v>-119.286558</v>
      </c>
      <c r="J5968">
        <v>0</v>
      </c>
      <c r="K5968" s="1">
        <v>63</v>
      </c>
      <c r="L5968" t="s">
        <v>46</v>
      </c>
      <c r="M5968" t="s">
        <v>10</v>
      </c>
      <c r="N5968">
        <v>40.340000000000003</v>
      </c>
      <c r="O5968" t="s">
        <v>13</v>
      </c>
      <c r="P5968" t="s">
        <v>10</v>
      </c>
      <c r="Q5968" t="s">
        <v>25</v>
      </c>
      <c r="R5968">
        <v>8</v>
      </c>
      <c r="S5968" t="s">
        <v>13</v>
      </c>
      <c r="T5968" t="s">
        <v>13</v>
      </c>
      <c r="U5968" t="s">
        <v>10</v>
      </c>
      <c r="V5968" t="s">
        <v>10</v>
      </c>
      <c r="W5968" t="s">
        <v>10</v>
      </c>
      <c r="X5968" t="s">
        <v>13</v>
      </c>
      <c r="Y5968" t="s">
        <v>13</v>
      </c>
      <c r="Z5968" t="s">
        <v>10</v>
      </c>
      <c r="AA5968" t="s">
        <v>15</v>
      </c>
      <c r="AB5968" t="s">
        <v>10</v>
      </c>
      <c r="AC5968" t="s">
        <v>16</v>
      </c>
      <c r="AD5968">
        <v>90.05</v>
      </c>
      <c r="AE5968">
        <v>5817</v>
      </c>
      <c r="AF5968">
        <v>0</v>
      </c>
      <c r="AG5968">
        <v>0</v>
      </c>
      <c r="AH5968">
        <v>2541.42</v>
      </c>
      <c r="AI5968">
        <v>8358.42</v>
      </c>
      <c r="AJ5968" t="s">
        <v>17</v>
      </c>
      <c r="AM5968" t="str">
        <f t="shared" si="279"/>
        <v>VIP</v>
      </c>
      <c r="AN5968" t="str">
        <f t="shared" si="280"/>
        <v>No</v>
      </c>
      <c r="AO5968" t="str" cm="1">
        <f t="array" ref="AO5968">_xlfn.IFS($C5968&lt;36,"Youth", $C5968&lt;66, "Middle_age", $C5968&gt;65, "Old")</f>
        <v>Middle_age</v>
      </c>
      <c r="AP5968" t="str">
        <f t="shared" si="281"/>
        <v>6 năm</v>
      </c>
    </row>
    <row r="5969" spans="1:42" x14ac:dyDescent="0.35">
      <c r="A5969" t="s">
        <v>7126</v>
      </c>
      <c r="B5969" t="s">
        <v>19</v>
      </c>
      <c r="C5969">
        <v>75</v>
      </c>
      <c r="D5969" t="s">
        <v>10</v>
      </c>
      <c r="E5969">
        <v>0</v>
      </c>
      <c r="F5969" t="s">
        <v>213</v>
      </c>
      <c r="G5969">
        <v>92592</v>
      </c>
      <c r="H5969">
        <v>33.507255000000001</v>
      </c>
      <c r="I5969">
        <v>-117.029473</v>
      </c>
      <c r="J5969">
        <v>10</v>
      </c>
      <c r="K5969" s="1">
        <v>59</v>
      </c>
      <c r="L5969" t="s">
        <v>12</v>
      </c>
      <c r="M5969" t="s">
        <v>10</v>
      </c>
      <c r="N5969">
        <v>4.21</v>
      </c>
      <c r="O5969" t="s">
        <v>13</v>
      </c>
      <c r="P5969" t="s">
        <v>10</v>
      </c>
      <c r="Q5969" t="s">
        <v>25</v>
      </c>
      <c r="R5969">
        <v>21</v>
      </c>
      <c r="S5969" t="s">
        <v>10</v>
      </c>
      <c r="T5969" t="s">
        <v>10</v>
      </c>
      <c r="U5969" t="s">
        <v>10</v>
      </c>
      <c r="V5969" t="s">
        <v>13</v>
      </c>
      <c r="W5969" t="s">
        <v>13</v>
      </c>
      <c r="X5969" t="s">
        <v>13</v>
      </c>
      <c r="Y5969" t="s">
        <v>13</v>
      </c>
      <c r="Z5969" t="s">
        <v>10</v>
      </c>
      <c r="AA5969" t="s">
        <v>15</v>
      </c>
      <c r="AB5969" t="s">
        <v>10</v>
      </c>
      <c r="AC5969" t="s">
        <v>16</v>
      </c>
      <c r="AD5969">
        <v>82.95</v>
      </c>
      <c r="AE5969">
        <v>4903.1499999999996</v>
      </c>
      <c r="AF5969">
        <v>0</v>
      </c>
      <c r="AG5969">
        <v>0</v>
      </c>
      <c r="AH5969">
        <v>248.39</v>
      </c>
      <c r="AI5969">
        <v>5151.54</v>
      </c>
      <c r="AJ5969" t="s">
        <v>17</v>
      </c>
      <c r="AM5969" t="str">
        <f t="shared" si="279"/>
        <v>VIP</v>
      </c>
      <c r="AN5969" t="str">
        <f t="shared" si="280"/>
        <v>No</v>
      </c>
      <c r="AO5969" t="str" cm="1">
        <f t="array" ref="AO5969">_xlfn.IFS($C5969&lt;36,"Youth", $C5969&lt;66, "Middle_age", $C5969&gt;65, "Old")</f>
        <v>Old</v>
      </c>
      <c r="AP5969" t="str">
        <f t="shared" si="281"/>
        <v>5 năm</v>
      </c>
    </row>
    <row r="5970" spans="1:42" x14ac:dyDescent="0.35">
      <c r="A5970" t="s">
        <v>7127</v>
      </c>
      <c r="B5970" t="s">
        <v>9</v>
      </c>
      <c r="C5970">
        <v>37</v>
      </c>
      <c r="D5970" t="s">
        <v>13</v>
      </c>
      <c r="E5970">
        <v>0</v>
      </c>
      <c r="F5970" t="s">
        <v>793</v>
      </c>
      <c r="G5970">
        <v>95521</v>
      </c>
      <c r="H5970">
        <v>40.839958000000003</v>
      </c>
      <c r="I5970">
        <v>-124.00375699999999</v>
      </c>
      <c r="J5970">
        <v>0</v>
      </c>
      <c r="K5970" s="1">
        <v>25</v>
      </c>
      <c r="L5970" t="s">
        <v>99</v>
      </c>
      <c r="M5970" t="s">
        <v>13</v>
      </c>
      <c r="P5970" t="s">
        <v>10</v>
      </c>
      <c r="Q5970" t="s">
        <v>14</v>
      </c>
      <c r="R5970">
        <v>29</v>
      </c>
      <c r="S5970" t="s">
        <v>13</v>
      </c>
      <c r="T5970" t="s">
        <v>13</v>
      </c>
      <c r="U5970" t="s">
        <v>10</v>
      </c>
      <c r="V5970" t="s">
        <v>10</v>
      </c>
      <c r="W5970" t="s">
        <v>10</v>
      </c>
      <c r="X5970" t="s">
        <v>10</v>
      </c>
      <c r="Y5970" t="s">
        <v>10</v>
      </c>
      <c r="Z5970" t="s">
        <v>10</v>
      </c>
      <c r="AA5970" t="s">
        <v>15</v>
      </c>
      <c r="AB5970" t="s">
        <v>13</v>
      </c>
      <c r="AC5970" t="s">
        <v>26</v>
      </c>
      <c r="AD5970">
        <v>54.2</v>
      </c>
      <c r="AE5970">
        <v>1423.15</v>
      </c>
      <c r="AF5970">
        <v>0</v>
      </c>
      <c r="AG5970">
        <v>0</v>
      </c>
      <c r="AH5970">
        <v>0</v>
      </c>
      <c r="AI5970">
        <v>1423.15</v>
      </c>
      <c r="AJ5970" t="s">
        <v>17</v>
      </c>
      <c r="AM5970" t="str">
        <f t="shared" si="279"/>
        <v>Stayed</v>
      </c>
      <c r="AN5970" t="str">
        <f t="shared" si="280"/>
        <v>No</v>
      </c>
      <c r="AO5970" t="str" cm="1">
        <f t="array" ref="AO5970">_xlfn.IFS($C5970&lt;36,"Youth", $C5970&lt;66, "Middle_age", $C5970&gt;65, "Old")</f>
        <v>Middle_age</v>
      </c>
      <c r="AP5970" t="str">
        <f t="shared" si="281"/>
        <v>3 năm</v>
      </c>
    </row>
    <row r="5971" spans="1:42" x14ac:dyDescent="0.35">
      <c r="A5971" t="s">
        <v>7128</v>
      </c>
      <c r="B5971" t="s">
        <v>19</v>
      </c>
      <c r="C5971">
        <v>26</v>
      </c>
      <c r="D5971" t="s">
        <v>13</v>
      </c>
      <c r="E5971">
        <v>0</v>
      </c>
      <c r="F5971" t="s">
        <v>3009</v>
      </c>
      <c r="G5971">
        <v>95222</v>
      </c>
      <c r="H5971">
        <v>38.071326999999997</v>
      </c>
      <c r="I5971">
        <v>-120.632221</v>
      </c>
      <c r="J5971">
        <v>0</v>
      </c>
      <c r="K5971" s="1">
        <v>4</v>
      </c>
      <c r="L5971" t="s">
        <v>12</v>
      </c>
      <c r="M5971" t="s">
        <v>10</v>
      </c>
      <c r="N5971">
        <v>22.54</v>
      </c>
      <c r="O5971" t="s">
        <v>13</v>
      </c>
      <c r="P5971" t="s">
        <v>13</v>
      </c>
      <c r="AA5971" t="s">
        <v>21</v>
      </c>
      <c r="AB5971" t="s">
        <v>13</v>
      </c>
      <c r="AC5971" t="s">
        <v>16</v>
      </c>
      <c r="AD5971">
        <v>19.399999999999999</v>
      </c>
      <c r="AE5971">
        <v>93.4</v>
      </c>
      <c r="AF5971">
        <v>0</v>
      </c>
      <c r="AG5971">
        <v>0</v>
      </c>
      <c r="AH5971">
        <v>90.16</v>
      </c>
      <c r="AI5971">
        <v>183.56</v>
      </c>
      <c r="AJ5971" t="s">
        <v>17</v>
      </c>
      <c r="AM5971" t="str">
        <f t="shared" si="279"/>
        <v>Stayed</v>
      </c>
      <c r="AN5971" t="str">
        <f t="shared" si="280"/>
        <v>No</v>
      </c>
      <c r="AO5971" t="str" cm="1">
        <f t="array" ref="AO5971">_xlfn.IFS($C5971&lt;36,"Youth", $C5971&lt;66, "Middle_age", $C5971&gt;65, "Old")</f>
        <v>Youth</v>
      </c>
      <c r="AP5971" t="str">
        <f t="shared" si="281"/>
        <v>1 năm</v>
      </c>
    </row>
    <row r="5972" spans="1:42" x14ac:dyDescent="0.35">
      <c r="A5972" t="s">
        <v>7129</v>
      </c>
      <c r="B5972" t="s">
        <v>19</v>
      </c>
      <c r="C5972">
        <v>34</v>
      </c>
      <c r="D5972" t="s">
        <v>13</v>
      </c>
      <c r="E5972">
        <v>0</v>
      </c>
      <c r="F5972" t="s">
        <v>1294</v>
      </c>
      <c r="G5972">
        <v>95950</v>
      </c>
      <c r="H5972">
        <v>39.033057999999997</v>
      </c>
      <c r="I5972">
        <v>-121.895718</v>
      </c>
      <c r="J5972">
        <v>0</v>
      </c>
      <c r="K5972" s="1">
        <v>2</v>
      </c>
      <c r="L5972" t="s">
        <v>12</v>
      </c>
      <c r="M5972" t="s">
        <v>10</v>
      </c>
      <c r="N5972">
        <v>16.760000000000002</v>
      </c>
      <c r="O5972" t="s">
        <v>13</v>
      </c>
      <c r="P5972" t="s">
        <v>10</v>
      </c>
      <c r="Q5972" t="s">
        <v>25</v>
      </c>
      <c r="R5972">
        <v>27</v>
      </c>
      <c r="S5972" t="s">
        <v>13</v>
      </c>
      <c r="T5972" t="s">
        <v>10</v>
      </c>
      <c r="U5972" t="s">
        <v>13</v>
      </c>
      <c r="V5972" t="s">
        <v>13</v>
      </c>
      <c r="W5972" t="s">
        <v>10</v>
      </c>
      <c r="X5972" t="s">
        <v>10</v>
      </c>
      <c r="Y5972" t="s">
        <v>10</v>
      </c>
      <c r="Z5972" t="s">
        <v>10</v>
      </c>
      <c r="AA5972" t="s">
        <v>21</v>
      </c>
      <c r="AB5972" t="s">
        <v>13</v>
      </c>
      <c r="AC5972" t="s">
        <v>26</v>
      </c>
      <c r="AD5972">
        <v>95.65</v>
      </c>
      <c r="AE5972">
        <v>167.3</v>
      </c>
      <c r="AF5972">
        <v>0</v>
      </c>
      <c r="AG5972">
        <v>0</v>
      </c>
      <c r="AH5972">
        <v>33.520000000000003</v>
      </c>
      <c r="AI5972">
        <v>200.82</v>
      </c>
      <c r="AJ5972" t="s">
        <v>27</v>
      </c>
      <c r="AK5972" t="s">
        <v>33</v>
      </c>
      <c r="AL5972" t="s">
        <v>71</v>
      </c>
      <c r="AM5972" t="str">
        <f t="shared" si="279"/>
        <v>Churned</v>
      </c>
      <c r="AN5972" t="str">
        <f t="shared" si="280"/>
        <v>No</v>
      </c>
      <c r="AO5972" t="str" cm="1">
        <f t="array" ref="AO5972">_xlfn.IFS($C5972&lt;36,"Youth", $C5972&lt;66, "Middle_age", $C5972&gt;65, "Old")</f>
        <v>Youth</v>
      </c>
      <c r="AP5972" t="str">
        <f t="shared" si="281"/>
        <v>1 năm</v>
      </c>
    </row>
    <row r="5973" spans="1:42" x14ac:dyDescent="0.35">
      <c r="A5973" t="s">
        <v>7130</v>
      </c>
      <c r="B5973" t="s">
        <v>19</v>
      </c>
      <c r="C5973">
        <v>42</v>
      </c>
      <c r="D5973" t="s">
        <v>13</v>
      </c>
      <c r="E5973">
        <v>0</v>
      </c>
      <c r="F5973" t="s">
        <v>322</v>
      </c>
      <c r="G5973">
        <v>94603</v>
      </c>
      <c r="H5973">
        <v>37.739113000000003</v>
      </c>
      <c r="I5973">
        <v>-122.175602</v>
      </c>
      <c r="J5973">
        <v>0</v>
      </c>
      <c r="K5973" s="1">
        <v>69</v>
      </c>
      <c r="L5973" t="s">
        <v>12</v>
      </c>
      <c r="M5973" t="s">
        <v>10</v>
      </c>
      <c r="N5973">
        <v>47.43</v>
      </c>
      <c r="O5973" t="s">
        <v>10</v>
      </c>
      <c r="P5973" t="s">
        <v>10</v>
      </c>
      <c r="Q5973" t="s">
        <v>49</v>
      </c>
      <c r="R5973">
        <v>22</v>
      </c>
      <c r="S5973" t="s">
        <v>10</v>
      </c>
      <c r="T5973" t="s">
        <v>10</v>
      </c>
      <c r="U5973" t="s">
        <v>10</v>
      </c>
      <c r="V5973" t="s">
        <v>10</v>
      </c>
      <c r="W5973" t="s">
        <v>10</v>
      </c>
      <c r="X5973" t="s">
        <v>10</v>
      </c>
      <c r="Y5973" t="s">
        <v>10</v>
      </c>
      <c r="Z5973" t="s">
        <v>10</v>
      </c>
      <c r="AA5973" t="s">
        <v>43</v>
      </c>
      <c r="AB5973" t="s">
        <v>13</v>
      </c>
      <c r="AC5973" t="s">
        <v>16</v>
      </c>
      <c r="AD5973">
        <v>90.65</v>
      </c>
      <c r="AE5973">
        <v>6322.1</v>
      </c>
      <c r="AF5973">
        <v>0</v>
      </c>
      <c r="AG5973">
        <v>0</v>
      </c>
      <c r="AH5973">
        <v>3272.67</v>
      </c>
      <c r="AI5973">
        <v>9594.77</v>
      </c>
      <c r="AJ5973" t="s">
        <v>17</v>
      </c>
      <c r="AM5973" t="str">
        <f t="shared" si="279"/>
        <v>VIP</v>
      </c>
      <c r="AN5973" t="str">
        <f t="shared" si="280"/>
        <v>No</v>
      </c>
      <c r="AO5973" t="str" cm="1">
        <f t="array" ref="AO5973">_xlfn.IFS($C5973&lt;36,"Youth", $C5973&lt;66, "Middle_age", $C5973&gt;65, "Old")</f>
        <v>Middle_age</v>
      </c>
      <c r="AP5973" t="str">
        <f t="shared" si="281"/>
        <v>6 năm</v>
      </c>
    </row>
    <row r="5974" spans="1:42" x14ac:dyDescent="0.35">
      <c r="A5974" t="s">
        <v>7131</v>
      </c>
      <c r="B5974" t="s">
        <v>19</v>
      </c>
      <c r="C5974">
        <v>79</v>
      </c>
      <c r="D5974" t="s">
        <v>13</v>
      </c>
      <c r="E5974">
        <v>0</v>
      </c>
      <c r="F5974" t="s">
        <v>1670</v>
      </c>
      <c r="G5974">
        <v>91007</v>
      </c>
      <c r="H5974">
        <v>34.128284000000001</v>
      </c>
      <c r="I5974">
        <v>-118.047732</v>
      </c>
      <c r="J5974">
        <v>0</v>
      </c>
      <c r="K5974" s="1">
        <v>5</v>
      </c>
      <c r="L5974" t="s">
        <v>12</v>
      </c>
      <c r="M5974" t="s">
        <v>10</v>
      </c>
      <c r="N5974">
        <v>4.59</v>
      </c>
      <c r="O5974" t="s">
        <v>13</v>
      </c>
      <c r="P5974" t="s">
        <v>10</v>
      </c>
      <c r="Q5974" t="s">
        <v>25</v>
      </c>
      <c r="R5974">
        <v>11</v>
      </c>
      <c r="S5974" t="s">
        <v>13</v>
      </c>
      <c r="T5974" t="s">
        <v>13</v>
      </c>
      <c r="U5974" t="s">
        <v>13</v>
      </c>
      <c r="V5974" t="s">
        <v>13</v>
      </c>
      <c r="W5974" t="s">
        <v>10</v>
      </c>
      <c r="X5974" t="s">
        <v>10</v>
      </c>
      <c r="Y5974" t="s">
        <v>13</v>
      </c>
      <c r="Z5974" t="s">
        <v>10</v>
      </c>
      <c r="AA5974" t="s">
        <v>21</v>
      </c>
      <c r="AB5974" t="s">
        <v>10</v>
      </c>
      <c r="AC5974" t="s">
        <v>26</v>
      </c>
      <c r="AD5974">
        <v>91.4</v>
      </c>
      <c r="AE5974">
        <v>449.75</v>
      </c>
      <c r="AF5974">
        <v>0</v>
      </c>
      <c r="AG5974">
        <v>0</v>
      </c>
      <c r="AH5974">
        <v>22.95</v>
      </c>
      <c r="AI5974">
        <v>472.7</v>
      </c>
      <c r="AJ5974" t="s">
        <v>27</v>
      </c>
      <c r="AK5974" t="s">
        <v>33</v>
      </c>
      <c r="AL5974" t="s">
        <v>37</v>
      </c>
      <c r="AM5974" t="str">
        <f t="shared" si="279"/>
        <v>Churned</v>
      </c>
      <c r="AN5974" t="str">
        <f t="shared" si="280"/>
        <v>No</v>
      </c>
      <c r="AO5974" t="str" cm="1">
        <f t="array" ref="AO5974">_xlfn.IFS($C5974&lt;36,"Youth", $C5974&lt;66, "Middle_age", $C5974&gt;65, "Old")</f>
        <v>Old</v>
      </c>
      <c r="AP5974" t="str">
        <f t="shared" si="281"/>
        <v>1 năm</v>
      </c>
    </row>
    <row r="5975" spans="1:42" x14ac:dyDescent="0.35">
      <c r="A5975" t="s">
        <v>7132</v>
      </c>
      <c r="B5975" t="s">
        <v>19</v>
      </c>
      <c r="C5975">
        <v>48</v>
      </c>
      <c r="D5975" t="s">
        <v>13</v>
      </c>
      <c r="E5975">
        <v>2</v>
      </c>
      <c r="F5975" t="s">
        <v>322</v>
      </c>
      <c r="G5975">
        <v>94606</v>
      </c>
      <c r="H5975">
        <v>37.792489000000003</v>
      </c>
      <c r="I5975">
        <v>-122.244314</v>
      </c>
      <c r="J5975">
        <v>0</v>
      </c>
      <c r="K5975" s="1">
        <v>66</v>
      </c>
      <c r="L5975" t="s">
        <v>42</v>
      </c>
      <c r="M5975" t="s">
        <v>10</v>
      </c>
      <c r="N5975">
        <v>12.48</v>
      </c>
      <c r="O5975" t="s">
        <v>13</v>
      </c>
      <c r="P5975" t="s">
        <v>10</v>
      </c>
      <c r="Q5975" t="s">
        <v>49</v>
      </c>
      <c r="R5975">
        <v>23</v>
      </c>
      <c r="S5975" t="s">
        <v>13</v>
      </c>
      <c r="T5975" t="s">
        <v>10</v>
      </c>
      <c r="U5975" t="s">
        <v>10</v>
      </c>
      <c r="V5975" t="s">
        <v>10</v>
      </c>
      <c r="W5975" t="s">
        <v>10</v>
      </c>
      <c r="X5975" t="s">
        <v>10</v>
      </c>
      <c r="Y5975" t="s">
        <v>10</v>
      </c>
      <c r="Z5975" t="s">
        <v>10</v>
      </c>
      <c r="AA5975" t="s">
        <v>43</v>
      </c>
      <c r="AB5975" t="s">
        <v>10</v>
      </c>
      <c r="AC5975" t="s">
        <v>16</v>
      </c>
      <c r="AD5975">
        <v>79.5</v>
      </c>
      <c r="AE5975">
        <v>5196.1000000000004</v>
      </c>
      <c r="AF5975">
        <v>0</v>
      </c>
      <c r="AG5975">
        <v>0</v>
      </c>
      <c r="AH5975">
        <v>823.68</v>
      </c>
      <c r="AI5975">
        <v>6019.78</v>
      </c>
      <c r="AJ5975" t="s">
        <v>17</v>
      </c>
      <c r="AM5975" t="str">
        <f t="shared" si="279"/>
        <v>VIP</v>
      </c>
      <c r="AN5975" t="str">
        <f t="shared" si="280"/>
        <v>Yes</v>
      </c>
      <c r="AO5975" t="str" cm="1">
        <f t="array" ref="AO5975">_xlfn.IFS($C5975&lt;36,"Youth", $C5975&lt;66, "Middle_age", $C5975&gt;65, "Old")</f>
        <v>Middle_age</v>
      </c>
      <c r="AP5975" t="str">
        <f t="shared" si="281"/>
        <v>6 năm</v>
      </c>
    </row>
    <row r="5976" spans="1:42" x14ac:dyDescent="0.35">
      <c r="A5976" t="s">
        <v>7133</v>
      </c>
      <c r="B5976" t="s">
        <v>19</v>
      </c>
      <c r="C5976">
        <v>47</v>
      </c>
      <c r="D5976" t="s">
        <v>10</v>
      </c>
      <c r="E5976">
        <v>0</v>
      </c>
      <c r="F5976" t="s">
        <v>458</v>
      </c>
      <c r="G5976">
        <v>95060</v>
      </c>
      <c r="H5976">
        <v>36.993451</v>
      </c>
      <c r="I5976">
        <v>-122.09885800000001</v>
      </c>
      <c r="J5976">
        <v>1</v>
      </c>
      <c r="K5976" s="1">
        <v>6</v>
      </c>
      <c r="L5976" t="s">
        <v>12</v>
      </c>
      <c r="M5976" t="s">
        <v>10</v>
      </c>
      <c r="N5976">
        <v>26.91</v>
      </c>
      <c r="O5976" t="s">
        <v>13</v>
      </c>
      <c r="P5976" t="s">
        <v>10</v>
      </c>
      <c r="Q5976" t="s">
        <v>25</v>
      </c>
      <c r="R5976">
        <v>6</v>
      </c>
      <c r="S5976" t="s">
        <v>13</v>
      </c>
      <c r="T5976" t="s">
        <v>10</v>
      </c>
      <c r="U5976" t="s">
        <v>13</v>
      </c>
      <c r="V5976" t="s">
        <v>13</v>
      </c>
      <c r="W5976" t="s">
        <v>13</v>
      </c>
      <c r="X5976" t="s">
        <v>10</v>
      </c>
      <c r="Y5976" t="s">
        <v>10</v>
      </c>
      <c r="Z5976" t="s">
        <v>10</v>
      </c>
      <c r="AA5976" t="s">
        <v>21</v>
      </c>
      <c r="AB5976" t="s">
        <v>10</v>
      </c>
      <c r="AC5976" t="s">
        <v>16</v>
      </c>
      <c r="AD5976">
        <v>83.55</v>
      </c>
      <c r="AE5976">
        <v>477.55</v>
      </c>
      <c r="AF5976">
        <v>0</v>
      </c>
      <c r="AG5976">
        <v>0</v>
      </c>
      <c r="AH5976">
        <v>161.46</v>
      </c>
      <c r="AI5976">
        <v>639.01</v>
      </c>
      <c r="AJ5976" t="s">
        <v>27</v>
      </c>
      <c r="AK5976" t="s">
        <v>33</v>
      </c>
      <c r="AL5976" t="s">
        <v>34</v>
      </c>
      <c r="AM5976" t="str">
        <f t="shared" si="279"/>
        <v>Churned</v>
      </c>
      <c r="AN5976" t="str">
        <f t="shared" si="280"/>
        <v>No</v>
      </c>
      <c r="AO5976" t="str" cm="1">
        <f t="array" ref="AO5976">_xlfn.IFS($C5976&lt;36,"Youth", $C5976&lt;66, "Middle_age", $C5976&gt;65, "Old")</f>
        <v>Middle_age</v>
      </c>
      <c r="AP5976" t="str">
        <f t="shared" si="281"/>
        <v>1 năm</v>
      </c>
    </row>
    <row r="5977" spans="1:42" x14ac:dyDescent="0.35">
      <c r="A5977" t="s">
        <v>7134</v>
      </c>
      <c r="B5977" t="s">
        <v>19</v>
      </c>
      <c r="C5977">
        <v>37</v>
      </c>
      <c r="D5977" t="s">
        <v>10</v>
      </c>
      <c r="E5977">
        <v>3</v>
      </c>
      <c r="F5977" t="s">
        <v>822</v>
      </c>
      <c r="G5977">
        <v>91737</v>
      </c>
      <c r="H5977">
        <v>34.245289</v>
      </c>
      <c r="I5977">
        <v>-117.642503</v>
      </c>
      <c r="J5977">
        <v>1</v>
      </c>
      <c r="K5977" s="1">
        <v>28</v>
      </c>
      <c r="L5977" t="s">
        <v>12</v>
      </c>
      <c r="M5977" t="s">
        <v>10</v>
      </c>
      <c r="N5977">
        <v>13.19</v>
      </c>
      <c r="O5977" t="s">
        <v>10</v>
      </c>
      <c r="P5977" t="s">
        <v>10</v>
      </c>
      <c r="Q5977" t="s">
        <v>25</v>
      </c>
      <c r="R5977">
        <v>30</v>
      </c>
      <c r="S5977" t="s">
        <v>13</v>
      </c>
      <c r="T5977" t="s">
        <v>13</v>
      </c>
      <c r="U5977" t="s">
        <v>13</v>
      </c>
      <c r="V5977" t="s">
        <v>13</v>
      </c>
      <c r="W5977" t="s">
        <v>10</v>
      </c>
      <c r="X5977" t="s">
        <v>10</v>
      </c>
      <c r="Y5977" t="s">
        <v>10</v>
      </c>
      <c r="Z5977" t="s">
        <v>10</v>
      </c>
      <c r="AA5977" t="s">
        <v>15</v>
      </c>
      <c r="AB5977" t="s">
        <v>13</v>
      </c>
      <c r="AC5977" t="s">
        <v>26</v>
      </c>
      <c r="AD5977">
        <v>92.2</v>
      </c>
      <c r="AE5977">
        <v>2568.15</v>
      </c>
      <c r="AF5977">
        <v>0</v>
      </c>
      <c r="AG5977">
        <v>0</v>
      </c>
      <c r="AH5977">
        <v>369.32</v>
      </c>
      <c r="AI5977">
        <v>2937.47</v>
      </c>
      <c r="AJ5977" t="s">
        <v>17</v>
      </c>
      <c r="AM5977" t="str">
        <f t="shared" si="279"/>
        <v>Stayed</v>
      </c>
      <c r="AN5977" t="str">
        <f t="shared" si="280"/>
        <v>Yes</v>
      </c>
      <c r="AO5977" t="str" cm="1">
        <f t="array" ref="AO5977">_xlfn.IFS($C5977&lt;36,"Youth", $C5977&lt;66, "Middle_age", $C5977&gt;65, "Old")</f>
        <v>Middle_age</v>
      </c>
      <c r="AP5977" t="str">
        <f t="shared" si="281"/>
        <v>3 năm</v>
      </c>
    </row>
    <row r="5978" spans="1:42" x14ac:dyDescent="0.35">
      <c r="A5978" t="s">
        <v>7135</v>
      </c>
      <c r="B5978" t="s">
        <v>9</v>
      </c>
      <c r="C5978">
        <v>75</v>
      </c>
      <c r="D5978" t="s">
        <v>10</v>
      </c>
      <c r="E5978">
        <v>1</v>
      </c>
      <c r="F5978" t="s">
        <v>2201</v>
      </c>
      <c r="G5978">
        <v>94571</v>
      </c>
      <c r="H5978">
        <v>38.148862000000001</v>
      </c>
      <c r="I5978">
        <v>-121.737696</v>
      </c>
      <c r="J5978">
        <v>8</v>
      </c>
      <c r="K5978" s="1">
        <v>57</v>
      </c>
      <c r="L5978" t="s">
        <v>12</v>
      </c>
      <c r="M5978" t="s">
        <v>10</v>
      </c>
      <c r="N5978">
        <v>28.25</v>
      </c>
      <c r="O5978" t="s">
        <v>13</v>
      </c>
      <c r="P5978" t="s">
        <v>10</v>
      </c>
      <c r="Q5978" t="s">
        <v>25</v>
      </c>
      <c r="R5978">
        <v>15</v>
      </c>
      <c r="S5978" t="s">
        <v>13</v>
      </c>
      <c r="T5978" t="s">
        <v>10</v>
      </c>
      <c r="U5978" t="s">
        <v>10</v>
      </c>
      <c r="V5978" t="s">
        <v>10</v>
      </c>
      <c r="W5978" t="s">
        <v>10</v>
      </c>
      <c r="X5978" t="s">
        <v>13</v>
      </c>
      <c r="Y5978" t="s">
        <v>13</v>
      </c>
      <c r="Z5978" t="s">
        <v>10</v>
      </c>
      <c r="AA5978" t="s">
        <v>21</v>
      </c>
      <c r="AB5978" t="s">
        <v>10</v>
      </c>
      <c r="AC5978" t="s">
        <v>16</v>
      </c>
      <c r="AD5978">
        <v>95.3</v>
      </c>
      <c r="AE5978">
        <v>5567.45</v>
      </c>
      <c r="AF5978">
        <v>0</v>
      </c>
      <c r="AG5978">
        <v>0</v>
      </c>
      <c r="AH5978">
        <v>1610.25</v>
      </c>
      <c r="AI5978">
        <v>7177.7</v>
      </c>
      <c r="AJ5978" t="s">
        <v>17</v>
      </c>
      <c r="AM5978" t="str">
        <f t="shared" si="279"/>
        <v>VIP</v>
      </c>
      <c r="AN5978" t="str">
        <f t="shared" si="280"/>
        <v>Yes</v>
      </c>
      <c r="AO5978" t="str" cm="1">
        <f t="array" ref="AO5978">_xlfn.IFS($C5978&lt;36,"Youth", $C5978&lt;66, "Middle_age", $C5978&gt;65, "Old")</f>
        <v>Old</v>
      </c>
      <c r="AP5978" t="str">
        <f t="shared" si="281"/>
        <v>5 năm</v>
      </c>
    </row>
    <row r="5979" spans="1:42" x14ac:dyDescent="0.35">
      <c r="A5979" t="s">
        <v>7136</v>
      </c>
      <c r="B5979" t="s">
        <v>19</v>
      </c>
      <c r="C5979">
        <v>44</v>
      </c>
      <c r="D5979" t="s">
        <v>13</v>
      </c>
      <c r="E5979">
        <v>0</v>
      </c>
      <c r="F5979" t="s">
        <v>322</v>
      </c>
      <c r="G5979">
        <v>94618</v>
      </c>
      <c r="H5979">
        <v>37.845509999999997</v>
      </c>
      <c r="I5979">
        <v>-122.235181</v>
      </c>
      <c r="J5979">
        <v>0</v>
      </c>
      <c r="K5979" s="1">
        <v>22</v>
      </c>
      <c r="L5979" t="s">
        <v>32</v>
      </c>
      <c r="M5979" t="s">
        <v>10</v>
      </c>
      <c r="N5979">
        <v>10.33</v>
      </c>
      <c r="O5979" t="s">
        <v>10</v>
      </c>
      <c r="P5979" t="s">
        <v>10</v>
      </c>
      <c r="Q5979" t="s">
        <v>25</v>
      </c>
      <c r="R5979">
        <v>19</v>
      </c>
      <c r="S5979" t="s">
        <v>10</v>
      </c>
      <c r="T5979" t="s">
        <v>13</v>
      </c>
      <c r="U5979" t="s">
        <v>13</v>
      </c>
      <c r="V5979" t="s">
        <v>13</v>
      </c>
      <c r="W5979" t="s">
        <v>10</v>
      </c>
      <c r="X5979" t="s">
        <v>10</v>
      </c>
      <c r="Y5979" t="s">
        <v>10</v>
      </c>
      <c r="Z5979" t="s">
        <v>10</v>
      </c>
      <c r="AA5979" t="s">
        <v>21</v>
      </c>
      <c r="AB5979" t="s">
        <v>10</v>
      </c>
      <c r="AC5979" t="s">
        <v>26</v>
      </c>
      <c r="AD5979">
        <v>101.35</v>
      </c>
      <c r="AE5979">
        <v>2317.1</v>
      </c>
      <c r="AF5979">
        <v>0</v>
      </c>
      <c r="AG5979">
        <v>0</v>
      </c>
      <c r="AH5979">
        <v>227.26</v>
      </c>
      <c r="AI5979">
        <v>2544.36</v>
      </c>
      <c r="AJ5979" t="s">
        <v>27</v>
      </c>
      <c r="AK5979" t="s">
        <v>87</v>
      </c>
      <c r="AL5979" t="s">
        <v>772</v>
      </c>
      <c r="AM5979" t="str">
        <f t="shared" si="279"/>
        <v>Churned</v>
      </c>
      <c r="AN5979" t="str">
        <f t="shared" si="280"/>
        <v>No</v>
      </c>
      <c r="AO5979" t="str" cm="1">
        <f t="array" ref="AO5979">_xlfn.IFS($C5979&lt;36,"Youth", $C5979&lt;66, "Middle_age", $C5979&gt;65, "Old")</f>
        <v>Middle_age</v>
      </c>
      <c r="AP5979" t="str">
        <f t="shared" si="281"/>
        <v>2 năm</v>
      </c>
    </row>
    <row r="5980" spans="1:42" x14ac:dyDescent="0.35">
      <c r="A5980" t="s">
        <v>7137</v>
      </c>
      <c r="B5980" t="s">
        <v>9</v>
      </c>
      <c r="C5980">
        <v>62</v>
      </c>
      <c r="D5980" t="s">
        <v>10</v>
      </c>
      <c r="E5980">
        <v>0</v>
      </c>
      <c r="F5980" t="s">
        <v>492</v>
      </c>
      <c r="G5980">
        <v>94947</v>
      </c>
      <c r="H5980">
        <v>38.112166000000002</v>
      </c>
      <c r="I5980">
        <v>-122.634384</v>
      </c>
      <c r="J5980">
        <v>0</v>
      </c>
      <c r="K5980" s="1">
        <v>49</v>
      </c>
      <c r="L5980" t="s">
        <v>12</v>
      </c>
      <c r="M5980" t="s">
        <v>10</v>
      </c>
      <c r="N5980">
        <v>29.18</v>
      </c>
      <c r="O5980" t="s">
        <v>13</v>
      </c>
      <c r="P5980" t="s">
        <v>13</v>
      </c>
      <c r="AA5980" t="s">
        <v>15</v>
      </c>
      <c r="AB5980" t="s">
        <v>13</v>
      </c>
      <c r="AC5980" t="s">
        <v>16</v>
      </c>
      <c r="AD5980">
        <v>20.7</v>
      </c>
      <c r="AE5980">
        <v>1032.05</v>
      </c>
      <c r="AF5980">
        <v>0</v>
      </c>
      <c r="AG5980">
        <v>0</v>
      </c>
      <c r="AH5980">
        <v>1429.82</v>
      </c>
      <c r="AI5980">
        <v>2461.87</v>
      </c>
      <c r="AJ5980" t="s">
        <v>17</v>
      </c>
      <c r="AM5980" t="str">
        <f t="shared" si="279"/>
        <v>Stayed</v>
      </c>
      <c r="AN5980" t="str">
        <f t="shared" si="280"/>
        <v>No</v>
      </c>
      <c r="AO5980" t="str" cm="1">
        <f t="array" ref="AO5980">_xlfn.IFS($C5980&lt;36,"Youth", $C5980&lt;66, "Middle_age", $C5980&gt;65, "Old")</f>
        <v>Middle_age</v>
      </c>
      <c r="AP5980" t="str">
        <f t="shared" si="281"/>
        <v>5 năm</v>
      </c>
    </row>
    <row r="5981" spans="1:42" x14ac:dyDescent="0.35">
      <c r="A5981" t="s">
        <v>7138</v>
      </c>
      <c r="B5981" t="s">
        <v>9</v>
      </c>
      <c r="C5981">
        <v>76</v>
      </c>
      <c r="D5981" t="s">
        <v>10</v>
      </c>
      <c r="E5981">
        <v>3</v>
      </c>
      <c r="F5981" t="s">
        <v>4013</v>
      </c>
      <c r="G5981">
        <v>95231</v>
      </c>
      <c r="H5981">
        <v>37.873283000000001</v>
      </c>
      <c r="I5981">
        <v>-121.292034</v>
      </c>
      <c r="J5981">
        <v>8</v>
      </c>
      <c r="K5981" s="1">
        <v>65</v>
      </c>
      <c r="L5981" t="s">
        <v>46</v>
      </c>
      <c r="M5981" t="s">
        <v>10</v>
      </c>
      <c r="N5981">
        <v>1.58</v>
      </c>
      <c r="O5981" t="s">
        <v>10</v>
      </c>
      <c r="P5981" t="s">
        <v>10</v>
      </c>
      <c r="Q5981" t="s">
        <v>25</v>
      </c>
      <c r="R5981">
        <v>27</v>
      </c>
      <c r="S5981" t="s">
        <v>13</v>
      </c>
      <c r="T5981" t="s">
        <v>13</v>
      </c>
      <c r="U5981" t="s">
        <v>10</v>
      </c>
      <c r="V5981" t="s">
        <v>10</v>
      </c>
      <c r="W5981" t="s">
        <v>10</v>
      </c>
      <c r="X5981" t="s">
        <v>10</v>
      </c>
      <c r="Y5981" t="s">
        <v>13</v>
      </c>
      <c r="Z5981" t="s">
        <v>10</v>
      </c>
      <c r="AA5981" t="s">
        <v>15</v>
      </c>
      <c r="AB5981" t="s">
        <v>10</v>
      </c>
      <c r="AC5981" t="s">
        <v>26</v>
      </c>
      <c r="AD5981">
        <v>103.9</v>
      </c>
      <c r="AE5981">
        <v>6767.1</v>
      </c>
      <c r="AF5981">
        <v>0</v>
      </c>
      <c r="AG5981">
        <v>0</v>
      </c>
      <c r="AH5981">
        <v>102.7</v>
      </c>
      <c r="AI5981">
        <v>6869.8</v>
      </c>
      <c r="AJ5981" t="s">
        <v>17</v>
      </c>
      <c r="AM5981" t="str">
        <f t="shared" si="279"/>
        <v>VIP</v>
      </c>
      <c r="AN5981" t="str">
        <f t="shared" si="280"/>
        <v>Yes</v>
      </c>
      <c r="AO5981" t="str" cm="1">
        <f t="array" ref="AO5981">_xlfn.IFS($C5981&lt;36,"Youth", $C5981&lt;66, "Middle_age", $C5981&gt;65, "Old")</f>
        <v>Old</v>
      </c>
      <c r="AP5981" t="str">
        <f t="shared" si="281"/>
        <v>6 năm</v>
      </c>
    </row>
    <row r="5982" spans="1:42" x14ac:dyDescent="0.35">
      <c r="A5982" t="s">
        <v>7139</v>
      </c>
      <c r="B5982" t="s">
        <v>19</v>
      </c>
      <c r="C5982">
        <v>55</v>
      </c>
      <c r="D5982" t="s">
        <v>13</v>
      </c>
      <c r="E5982">
        <v>0</v>
      </c>
      <c r="F5982" t="s">
        <v>1824</v>
      </c>
      <c r="G5982">
        <v>93906</v>
      </c>
      <c r="H5982">
        <v>36.722898000000001</v>
      </c>
      <c r="I5982">
        <v>-121.63364799999999</v>
      </c>
      <c r="J5982">
        <v>0</v>
      </c>
      <c r="K5982" s="1">
        <v>2</v>
      </c>
      <c r="L5982" t="s">
        <v>12</v>
      </c>
      <c r="M5982" t="s">
        <v>10</v>
      </c>
      <c r="N5982">
        <v>42.16</v>
      </c>
      <c r="O5982" t="s">
        <v>13</v>
      </c>
      <c r="P5982" t="s">
        <v>10</v>
      </c>
      <c r="Q5982" t="s">
        <v>14</v>
      </c>
      <c r="R5982">
        <v>2</v>
      </c>
      <c r="S5982" t="s">
        <v>10</v>
      </c>
      <c r="T5982" t="s">
        <v>13</v>
      </c>
      <c r="U5982" t="s">
        <v>13</v>
      </c>
      <c r="V5982" t="s">
        <v>13</v>
      </c>
      <c r="W5982" t="s">
        <v>13</v>
      </c>
      <c r="X5982" t="s">
        <v>13</v>
      </c>
      <c r="Y5982" t="s">
        <v>13</v>
      </c>
      <c r="Z5982" t="s">
        <v>10</v>
      </c>
      <c r="AA5982" t="s">
        <v>21</v>
      </c>
      <c r="AB5982" t="s">
        <v>10</v>
      </c>
      <c r="AC5982" t="s">
        <v>26</v>
      </c>
      <c r="AD5982">
        <v>75.7</v>
      </c>
      <c r="AE5982">
        <v>189.2</v>
      </c>
      <c r="AF5982">
        <v>0</v>
      </c>
      <c r="AG5982">
        <v>0</v>
      </c>
      <c r="AH5982">
        <v>84.32</v>
      </c>
      <c r="AI5982">
        <v>273.52</v>
      </c>
      <c r="AJ5982" t="s">
        <v>27</v>
      </c>
      <c r="AK5982" t="s">
        <v>79</v>
      </c>
      <c r="AL5982" t="s">
        <v>80</v>
      </c>
      <c r="AM5982" t="str">
        <f t="shared" si="279"/>
        <v>Churned</v>
      </c>
      <c r="AN5982" t="str">
        <f t="shared" si="280"/>
        <v>No</v>
      </c>
      <c r="AO5982" t="str" cm="1">
        <f t="array" ref="AO5982">_xlfn.IFS($C5982&lt;36,"Youth", $C5982&lt;66, "Middle_age", $C5982&gt;65, "Old")</f>
        <v>Middle_age</v>
      </c>
      <c r="AP5982" t="str">
        <f t="shared" si="281"/>
        <v>1 năm</v>
      </c>
    </row>
    <row r="5983" spans="1:42" x14ac:dyDescent="0.35">
      <c r="A5983" t="s">
        <v>7140</v>
      </c>
      <c r="B5983" t="s">
        <v>9</v>
      </c>
      <c r="C5983">
        <v>56</v>
      </c>
      <c r="D5983" t="s">
        <v>13</v>
      </c>
      <c r="E5983">
        <v>0</v>
      </c>
      <c r="F5983" t="s">
        <v>1075</v>
      </c>
      <c r="G5983">
        <v>90292</v>
      </c>
      <c r="H5983">
        <v>33.977468000000002</v>
      </c>
      <c r="I5983">
        <v>-118.445475</v>
      </c>
      <c r="J5983">
        <v>0</v>
      </c>
      <c r="K5983" s="1">
        <v>42</v>
      </c>
      <c r="L5983" t="s">
        <v>46</v>
      </c>
      <c r="M5983" t="s">
        <v>10</v>
      </c>
      <c r="N5983">
        <v>20.27</v>
      </c>
      <c r="O5983" t="s">
        <v>10</v>
      </c>
      <c r="P5983" t="s">
        <v>10</v>
      </c>
      <c r="Q5983" t="s">
        <v>49</v>
      </c>
      <c r="R5983">
        <v>15</v>
      </c>
      <c r="S5983" t="s">
        <v>13</v>
      </c>
      <c r="T5983" t="s">
        <v>13</v>
      </c>
      <c r="U5983" t="s">
        <v>10</v>
      </c>
      <c r="V5983" t="s">
        <v>10</v>
      </c>
      <c r="W5983" t="s">
        <v>10</v>
      </c>
      <c r="X5983" t="s">
        <v>10</v>
      </c>
      <c r="Y5983" t="s">
        <v>10</v>
      </c>
      <c r="Z5983" t="s">
        <v>10</v>
      </c>
      <c r="AA5983" t="s">
        <v>43</v>
      </c>
      <c r="AB5983" t="s">
        <v>10</v>
      </c>
      <c r="AC5983" t="s">
        <v>16</v>
      </c>
      <c r="AD5983">
        <v>78.45</v>
      </c>
      <c r="AE5983">
        <v>3373.4</v>
      </c>
      <c r="AF5983">
        <v>0</v>
      </c>
      <c r="AG5983">
        <v>0</v>
      </c>
      <c r="AH5983">
        <v>851.34</v>
      </c>
      <c r="AI5983">
        <v>4224.74</v>
      </c>
      <c r="AJ5983" t="s">
        <v>17</v>
      </c>
      <c r="AM5983" t="str">
        <f t="shared" si="279"/>
        <v>VIP</v>
      </c>
      <c r="AN5983" t="str">
        <f t="shared" si="280"/>
        <v>No</v>
      </c>
      <c r="AO5983" t="str" cm="1">
        <f t="array" ref="AO5983">_xlfn.IFS($C5983&lt;36,"Youth", $C5983&lt;66, "Middle_age", $C5983&gt;65, "Old")</f>
        <v>Middle_age</v>
      </c>
      <c r="AP5983" t="str">
        <f t="shared" si="281"/>
        <v>4 năm</v>
      </c>
    </row>
    <row r="5984" spans="1:42" x14ac:dyDescent="0.35">
      <c r="A5984" t="s">
        <v>7141</v>
      </c>
      <c r="B5984" t="s">
        <v>19</v>
      </c>
      <c r="C5984">
        <v>24</v>
      </c>
      <c r="D5984" t="s">
        <v>10</v>
      </c>
      <c r="E5984">
        <v>0</v>
      </c>
      <c r="F5984" t="s">
        <v>2903</v>
      </c>
      <c r="G5984">
        <v>93434</v>
      </c>
      <c r="H5984">
        <v>34.936</v>
      </c>
      <c r="I5984">
        <v>-120.594655</v>
      </c>
      <c r="J5984">
        <v>0</v>
      </c>
      <c r="K5984" s="1">
        <v>61</v>
      </c>
      <c r="L5984" t="s">
        <v>46</v>
      </c>
      <c r="M5984" t="s">
        <v>10</v>
      </c>
      <c r="N5984">
        <v>46.76</v>
      </c>
      <c r="O5984" t="s">
        <v>13</v>
      </c>
      <c r="P5984" t="s">
        <v>13</v>
      </c>
      <c r="AA5984" t="s">
        <v>43</v>
      </c>
      <c r="AB5984" t="s">
        <v>13</v>
      </c>
      <c r="AC5984" t="s">
        <v>16</v>
      </c>
      <c r="AD5984">
        <v>20.55</v>
      </c>
      <c r="AE5984">
        <v>1305.95</v>
      </c>
      <c r="AF5984">
        <v>0</v>
      </c>
      <c r="AG5984">
        <v>0</v>
      </c>
      <c r="AH5984">
        <v>2852.36</v>
      </c>
      <c r="AI5984">
        <v>4158.3100000000004</v>
      </c>
      <c r="AJ5984" t="s">
        <v>17</v>
      </c>
      <c r="AM5984" t="str">
        <f t="shared" si="279"/>
        <v>VIP</v>
      </c>
      <c r="AN5984" t="str">
        <f t="shared" si="280"/>
        <v>No</v>
      </c>
      <c r="AO5984" t="str" cm="1">
        <f t="array" ref="AO5984">_xlfn.IFS($C5984&lt;36,"Youth", $C5984&lt;66, "Middle_age", $C5984&gt;65, "Old")</f>
        <v>Youth</v>
      </c>
      <c r="AP5984" t="str">
        <f t="shared" si="281"/>
        <v>6 năm</v>
      </c>
    </row>
    <row r="5985" spans="1:42" x14ac:dyDescent="0.35">
      <c r="A5985" t="s">
        <v>7142</v>
      </c>
      <c r="B5985" t="s">
        <v>19</v>
      </c>
      <c r="C5985">
        <v>62</v>
      </c>
      <c r="D5985" t="s">
        <v>10</v>
      </c>
      <c r="E5985">
        <v>0</v>
      </c>
      <c r="F5985" t="s">
        <v>3996</v>
      </c>
      <c r="G5985">
        <v>94706</v>
      </c>
      <c r="H5985">
        <v>37.890273999999998</v>
      </c>
      <c r="I5985">
        <v>-122.295192</v>
      </c>
      <c r="J5985">
        <v>1</v>
      </c>
      <c r="K5985" s="1">
        <v>26</v>
      </c>
      <c r="L5985" t="s">
        <v>99</v>
      </c>
      <c r="M5985" t="s">
        <v>10</v>
      </c>
      <c r="N5985">
        <v>35.9</v>
      </c>
      <c r="O5985" t="s">
        <v>10</v>
      </c>
      <c r="P5985" t="s">
        <v>10</v>
      </c>
      <c r="Q5985" t="s">
        <v>14</v>
      </c>
      <c r="R5985">
        <v>26</v>
      </c>
      <c r="S5985" t="s">
        <v>13</v>
      </c>
      <c r="T5985" t="s">
        <v>13</v>
      </c>
      <c r="U5985" t="s">
        <v>13</v>
      </c>
      <c r="V5985" t="s">
        <v>13</v>
      </c>
      <c r="W5985" t="s">
        <v>10</v>
      </c>
      <c r="X5985" t="s">
        <v>13</v>
      </c>
      <c r="Y5985" t="s">
        <v>13</v>
      </c>
      <c r="Z5985" t="s">
        <v>10</v>
      </c>
      <c r="AA5985" t="s">
        <v>21</v>
      </c>
      <c r="AB5985" t="s">
        <v>10</v>
      </c>
      <c r="AC5985" t="s">
        <v>26</v>
      </c>
      <c r="AD5985">
        <v>83.75</v>
      </c>
      <c r="AE5985">
        <v>2070.6</v>
      </c>
      <c r="AF5985">
        <v>0</v>
      </c>
      <c r="AG5985">
        <v>0</v>
      </c>
      <c r="AH5985">
        <v>933.4</v>
      </c>
      <c r="AI5985">
        <v>3004</v>
      </c>
      <c r="AJ5985" t="s">
        <v>27</v>
      </c>
      <c r="AK5985" t="s">
        <v>28</v>
      </c>
      <c r="AL5985" t="s">
        <v>173</v>
      </c>
      <c r="AM5985" t="str">
        <f t="shared" si="279"/>
        <v>Churned</v>
      </c>
      <c r="AN5985" t="str">
        <f t="shared" si="280"/>
        <v>No</v>
      </c>
      <c r="AO5985" t="str" cm="1">
        <f t="array" ref="AO5985">_xlfn.IFS($C5985&lt;36,"Youth", $C5985&lt;66, "Middle_age", $C5985&gt;65, "Old")</f>
        <v>Middle_age</v>
      </c>
      <c r="AP5985" t="str">
        <f t="shared" si="281"/>
        <v>3 năm</v>
      </c>
    </row>
    <row r="5986" spans="1:42" x14ac:dyDescent="0.35">
      <c r="A5986" t="s">
        <v>7143</v>
      </c>
      <c r="B5986" t="s">
        <v>19</v>
      </c>
      <c r="C5986">
        <v>51</v>
      </c>
      <c r="D5986" t="s">
        <v>13</v>
      </c>
      <c r="E5986">
        <v>0</v>
      </c>
      <c r="F5986" t="s">
        <v>1527</v>
      </c>
      <c r="G5986">
        <v>92630</v>
      </c>
      <c r="H5986">
        <v>33.644849000000001</v>
      </c>
      <c r="I5986">
        <v>-117.684254</v>
      </c>
      <c r="J5986">
        <v>0</v>
      </c>
      <c r="K5986" s="1">
        <v>10</v>
      </c>
      <c r="L5986" t="s">
        <v>32</v>
      </c>
      <c r="M5986" t="s">
        <v>10</v>
      </c>
      <c r="N5986">
        <v>19.100000000000001</v>
      </c>
      <c r="O5986" t="s">
        <v>13</v>
      </c>
      <c r="P5986" t="s">
        <v>13</v>
      </c>
      <c r="AA5986" t="s">
        <v>21</v>
      </c>
      <c r="AB5986" t="s">
        <v>10</v>
      </c>
      <c r="AC5986" t="s">
        <v>16</v>
      </c>
      <c r="AD5986">
        <v>20</v>
      </c>
      <c r="AE5986">
        <v>198.6</v>
      </c>
      <c r="AF5986">
        <v>0</v>
      </c>
      <c r="AG5986">
        <v>0</v>
      </c>
      <c r="AH5986">
        <v>191</v>
      </c>
      <c r="AI5986">
        <v>389.6</v>
      </c>
      <c r="AJ5986" t="s">
        <v>17</v>
      </c>
      <c r="AM5986" t="str">
        <f t="shared" si="279"/>
        <v>Stayed</v>
      </c>
      <c r="AN5986" t="str">
        <f t="shared" si="280"/>
        <v>No</v>
      </c>
      <c r="AO5986" t="str" cm="1">
        <f t="array" ref="AO5986">_xlfn.IFS($C5986&lt;36,"Youth", $C5986&lt;66, "Middle_age", $C5986&gt;65, "Old")</f>
        <v>Middle_age</v>
      </c>
      <c r="AP5986" t="str">
        <f t="shared" si="281"/>
        <v>1 năm</v>
      </c>
    </row>
    <row r="5987" spans="1:42" x14ac:dyDescent="0.35">
      <c r="A5987" t="s">
        <v>7144</v>
      </c>
      <c r="B5987" t="s">
        <v>9</v>
      </c>
      <c r="C5987">
        <v>53</v>
      </c>
      <c r="D5987" t="s">
        <v>13</v>
      </c>
      <c r="E5987">
        <v>0</v>
      </c>
      <c r="F5987" t="s">
        <v>20</v>
      </c>
      <c r="G5987">
        <v>91204</v>
      </c>
      <c r="H5987">
        <v>34.136305999999998</v>
      </c>
      <c r="I5987">
        <v>-118.26036000000001</v>
      </c>
      <c r="J5987">
        <v>0</v>
      </c>
      <c r="K5987" s="1">
        <v>67</v>
      </c>
      <c r="L5987" t="s">
        <v>12</v>
      </c>
      <c r="M5987" t="s">
        <v>10</v>
      </c>
      <c r="N5987">
        <v>16.72</v>
      </c>
      <c r="O5987" t="s">
        <v>10</v>
      </c>
      <c r="P5987" t="s">
        <v>13</v>
      </c>
      <c r="AA5987" t="s">
        <v>43</v>
      </c>
      <c r="AB5987" t="s">
        <v>10</v>
      </c>
      <c r="AC5987" t="s">
        <v>26</v>
      </c>
      <c r="AD5987">
        <v>25.6</v>
      </c>
      <c r="AE5987">
        <v>1790.35</v>
      </c>
      <c r="AF5987">
        <v>46.06</v>
      </c>
      <c r="AG5987">
        <v>0</v>
      </c>
      <c r="AH5987">
        <v>1120.24</v>
      </c>
      <c r="AI5987">
        <v>2864.53</v>
      </c>
      <c r="AJ5987" t="s">
        <v>17</v>
      </c>
      <c r="AM5987" t="str">
        <f t="shared" si="279"/>
        <v>Stayed</v>
      </c>
      <c r="AN5987" t="str">
        <f t="shared" si="280"/>
        <v>No</v>
      </c>
      <c r="AO5987" t="str" cm="1">
        <f t="array" ref="AO5987">_xlfn.IFS($C5987&lt;36,"Youth", $C5987&lt;66, "Middle_age", $C5987&gt;65, "Old")</f>
        <v>Middle_age</v>
      </c>
      <c r="AP5987" t="str">
        <f t="shared" si="281"/>
        <v>6 năm</v>
      </c>
    </row>
    <row r="5988" spans="1:42" x14ac:dyDescent="0.35">
      <c r="A5988" t="s">
        <v>7145</v>
      </c>
      <c r="B5988" t="s">
        <v>19</v>
      </c>
      <c r="C5988">
        <v>58</v>
      </c>
      <c r="D5988" t="s">
        <v>10</v>
      </c>
      <c r="E5988">
        <v>0</v>
      </c>
      <c r="F5988" t="s">
        <v>4055</v>
      </c>
      <c r="G5988">
        <v>95632</v>
      </c>
      <c r="H5988">
        <v>38.274450999999999</v>
      </c>
      <c r="I5988">
        <v>-121.259201</v>
      </c>
      <c r="J5988">
        <v>5</v>
      </c>
      <c r="K5988" s="1">
        <v>10</v>
      </c>
      <c r="L5988" t="s">
        <v>12</v>
      </c>
      <c r="M5988" t="s">
        <v>10</v>
      </c>
      <c r="N5988">
        <v>43.28</v>
      </c>
      <c r="O5988" t="s">
        <v>13</v>
      </c>
      <c r="P5988" t="s">
        <v>10</v>
      </c>
      <c r="Q5988" t="s">
        <v>25</v>
      </c>
      <c r="R5988">
        <v>12</v>
      </c>
      <c r="S5988" t="s">
        <v>13</v>
      </c>
      <c r="T5988" t="s">
        <v>10</v>
      </c>
      <c r="U5988" t="s">
        <v>13</v>
      </c>
      <c r="V5988" t="s">
        <v>10</v>
      </c>
      <c r="W5988" t="s">
        <v>10</v>
      </c>
      <c r="X5988" t="s">
        <v>10</v>
      </c>
      <c r="Y5988" t="s">
        <v>10</v>
      </c>
      <c r="Z5988" t="s">
        <v>10</v>
      </c>
      <c r="AA5988" t="s">
        <v>21</v>
      </c>
      <c r="AB5988" t="s">
        <v>10</v>
      </c>
      <c r="AC5988" t="s">
        <v>26</v>
      </c>
      <c r="AD5988">
        <v>99.85</v>
      </c>
      <c r="AE5988">
        <v>990.9</v>
      </c>
      <c r="AF5988">
        <v>0</v>
      </c>
      <c r="AG5988">
        <v>0</v>
      </c>
      <c r="AH5988">
        <v>432.8</v>
      </c>
      <c r="AI5988">
        <v>1423.7</v>
      </c>
      <c r="AJ5988" t="s">
        <v>27</v>
      </c>
      <c r="AK5988" t="s">
        <v>33</v>
      </c>
      <c r="AL5988" t="s">
        <v>403</v>
      </c>
      <c r="AM5988" t="str">
        <f t="shared" si="279"/>
        <v>Churned</v>
      </c>
      <c r="AN5988" t="str">
        <f t="shared" si="280"/>
        <v>No</v>
      </c>
      <c r="AO5988" t="str" cm="1">
        <f t="array" ref="AO5988">_xlfn.IFS($C5988&lt;36,"Youth", $C5988&lt;66, "Middle_age", $C5988&gt;65, "Old")</f>
        <v>Middle_age</v>
      </c>
      <c r="AP5988" t="str">
        <f t="shared" si="281"/>
        <v>1 năm</v>
      </c>
    </row>
    <row r="5989" spans="1:42" x14ac:dyDescent="0.35">
      <c r="A5989" t="s">
        <v>7146</v>
      </c>
      <c r="B5989" t="s">
        <v>19</v>
      </c>
      <c r="C5989">
        <v>62</v>
      </c>
      <c r="D5989" t="s">
        <v>13</v>
      </c>
      <c r="E5989">
        <v>0</v>
      </c>
      <c r="F5989" t="s">
        <v>2919</v>
      </c>
      <c r="G5989">
        <v>92336</v>
      </c>
      <c r="H5989">
        <v>34.136367</v>
      </c>
      <c r="I5989">
        <v>-117.460803</v>
      </c>
      <c r="J5989">
        <v>0</v>
      </c>
      <c r="K5989" s="1">
        <v>4</v>
      </c>
      <c r="L5989" t="s">
        <v>12</v>
      </c>
      <c r="M5989" t="s">
        <v>10</v>
      </c>
      <c r="N5989">
        <v>42.44</v>
      </c>
      <c r="O5989" t="s">
        <v>10</v>
      </c>
      <c r="P5989" t="s">
        <v>10</v>
      </c>
      <c r="Q5989" t="s">
        <v>25</v>
      </c>
      <c r="R5989">
        <v>29</v>
      </c>
      <c r="S5989" t="s">
        <v>13</v>
      </c>
      <c r="T5989" t="s">
        <v>13</v>
      </c>
      <c r="U5989" t="s">
        <v>13</v>
      </c>
      <c r="V5989" t="s">
        <v>13</v>
      </c>
      <c r="W5989" t="s">
        <v>13</v>
      </c>
      <c r="X5989" t="s">
        <v>13</v>
      </c>
      <c r="Y5989" t="s">
        <v>13</v>
      </c>
      <c r="Z5989" t="s">
        <v>10</v>
      </c>
      <c r="AA5989" t="s">
        <v>21</v>
      </c>
      <c r="AB5989" t="s">
        <v>10</v>
      </c>
      <c r="AC5989" t="s">
        <v>26</v>
      </c>
      <c r="AD5989">
        <v>76.05</v>
      </c>
      <c r="AE5989">
        <v>318.89999999999998</v>
      </c>
      <c r="AF5989">
        <v>0</v>
      </c>
      <c r="AG5989">
        <v>0</v>
      </c>
      <c r="AH5989">
        <v>169.76</v>
      </c>
      <c r="AI5989">
        <v>488.66</v>
      </c>
      <c r="AJ5989" t="s">
        <v>27</v>
      </c>
      <c r="AK5989" t="s">
        <v>87</v>
      </c>
      <c r="AL5989" t="s">
        <v>88</v>
      </c>
      <c r="AM5989" t="str">
        <f t="shared" si="279"/>
        <v>Churned</v>
      </c>
      <c r="AN5989" t="str">
        <f t="shared" si="280"/>
        <v>No</v>
      </c>
      <c r="AO5989" t="str" cm="1">
        <f t="array" ref="AO5989">_xlfn.IFS($C5989&lt;36,"Youth", $C5989&lt;66, "Middle_age", $C5989&gt;65, "Old")</f>
        <v>Middle_age</v>
      </c>
      <c r="AP5989" t="str">
        <f t="shared" si="281"/>
        <v>1 năm</v>
      </c>
    </row>
    <row r="5990" spans="1:42" x14ac:dyDescent="0.35">
      <c r="A5990" t="s">
        <v>7147</v>
      </c>
      <c r="B5990" t="s">
        <v>9</v>
      </c>
      <c r="C5990">
        <v>72</v>
      </c>
      <c r="D5990" t="s">
        <v>13</v>
      </c>
      <c r="E5990">
        <v>0</v>
      </c>
      <c r="F5990" t="s">
        <v>2557</v>
      </c>
      <c r="G5990">
        <v>91362</v>
      </c>
      <c r="H5990">
        <v>34.191842000000001</v>
      </c>
      <c r="I5990">
        <v>-118.822796</v>
      </c>
      <c r="J5990">
        <v>0</v>
      </c>
      <c r="K5990" s="1">
        <v>66</v>
      </c>
      <c r="L5990" t="s">
        <v>12</v>
      </c>
      <c r="M5990" t="s">
        <v>10</v>
      </c>
      <c r="N5990">
        <v>45.59</v>
      </c>
      <c r="O5990" t="s">
        <v>10</v>
      </c>
      <c r="P5990" t="s">
        <v>10</v>
      </c>
      <c r="Q5990" t="s">
        <v>25</v>
      </c>
      <c r="R5990">
        <v>24</v>
      </c>
      <c r="S5990" t="s">
        <v>13</v>
      </c>
      <c r="T5990" t="s">
        <v>10</v>
      </c>
      <c r="U5990" t="s">
        <v>13</v>
      </c>
      <c r="V5990" t="s">
        <v>13</v>
      </c>
      <c r="W5990" t="s">
        <v>13</v>
      </c>
      <c r="X5990" t="s">
        <v>13</v>
      </c>
      <c r="Y5990" t="s">
        <v>13</v>
      </c>
      <c r="Z5990" t="s">
        <v>13</v>
      </c>
      <c r="AA5990" t="s">
        <v>21</v>
      </c>
      <c r="AB5990" t="s">
        <v>10</v>
      </c>
      <c r="AC5990" t="s">
        <v>16</v>
      </c>
      <c r="AD5990">
        <v>80.45</v>
      </c>
      <c r="AE5990">
        <v>5224.3500000000004</v>
      </c>
      <c r="AF5990">
        <v>0</v>
      </c>
      <c r="AG5990">
        <v>140</v>
      </c>
      <c r="AH5990">
        <v>3008.94</v>
      </c>
      <c r="AI5990">
        <v>8373.2900000000009</v>
      </c>
      <c r="AJ5990" t="s">
        <v>27</v>
      </c>
      <c r="AK5990" t="s">
        <v>91</v>
      </c>
      <c r="AL5990" t="s">
        <v>165</v>
      </c>
      <c r="AM5990" t="str">
        <f t="shared" si="279"/>
        <v>Churned</v>
      </c>
      <c r="AN5990" t="str">
        <f t="shared" si="280"/>
        <v>No</v>
      </c>
      <c r="AO5990" t="str" cm="1">
        <f t="array" ref="AO5990">_xlfn.IFS($C5990&lt;36,"Youth", $C5990&lt;66, "Middle_age", $C5990&gt;65, "Old")</f>
        <v>Old</v>
      </c>
      <c r="AP5990" t="str">
        <f t="shared" si="281"/>
        <v>6 năm</v>
      </c>
    </row>
    <row r="5991" spans="1:42" x14ac:dyDescent="0.35">
      <c r="A5991" t="s">
        <v>7148</v>
      </c>
      <c r="B5991" t="s">
        <v>19</v>
      </c>
      <c r="C5991">
        <v>24</v>
      </c>
      <c r="D5991" t="s">
        <v>13</v>
      </c>
      <c r="E5991">
        <v>3</v>
      </c>
      <c r="F5991" t="s">
        <v>292</v>
      </c>
      <c r="G5991">
        <v>95814</v>
      </c>
      <c r="H5991">
        <v>38.584505</v>
      </c>
      <c r="I5991">
        <v>-121.491956</v>
      </c>
      <c r="J5991">
        <v>0</v>
      </c>
      <c r="K5991" s="1">
        <v>1</v>
      </c>
      <c r="L5991" t="s">
        <v>24</v>
      </c>
      <c r="M5991" t="s">
        <v>10</v>
      </c>
      <c r="N5991">
        <v>43.05</v>
      </c>
      <c r="O5991" t="s">
        <v>10</v>
      </c>
      <c r="P5991" t="s">
        <v>10</v>
      </c>
      <c r="Q5991" t="s">
        <v>49</v>
      </c>
      <c r="R5991">
        <v>69</v>
      </c>
      <c r="S5991" t="s">
        <v>13</v>
      </c>
      <c r="T5991" t="s">
        <v>13</v>
      </c>
      <c r="U5991" t="s">
        <v>13</v>
      </c>
      <c r="V5991" t="s">
        <v>13</v>
      </c>
      <c r="W5991" t="s">
        <v>13</v>
      </c>
      <c r="X5991" t="s">
        <v>13</v>
      </c>
      <c r="Y5991" t="s">
        <v>13</v>
      </c>
      <c r="Z5991" t="s">
        <v>10</v>
      </c>
      <c r="AA5991" t="s">
        <v>21</v>
      </c>
      <c r="AB5991" t="s">
        <v>10</v>
      </c>
      <c r="AC5991" t="s">
        <v>26</v>
      </c>
      <c r="AD5991">
        <v>50.05</v>
      </c>
      <c r="AE5991">
        <v>50.05</v>
      </c>
      <c r="AF5991">
        <v>0</v>
      </c>
      <c r="AG5991">
        <v>0</v>
      </c>
      <c r="AH5991">
        <v>43.05</v>
      </c>
      <c r="AI5991">
        <v>93.1</v>
      </c>
      <c r="AJ5991" t="s">
        <v>68</v>
      </c>
      <c r="AM5991" t="str">
        <f t="shared" si="279"/>
        <v>Joined</v>
      </c>
      <c r="AN5991" t="str">
        <f t="shared" si="280"/>
        <v>Yes</v>
      </c>
      <c r="AO5991" t="str" cm="1">
        <f t="array" ref="AO5991">_xlfn.IFS($C5991&lt;36,"Youth", $C5991&lt;66, "Middle_age", $C5991&gt;65, "Old")</f>
        <v>Youth</v>
      </c>
      <c r="AP5991" t="str">
        <f t="shared" si="281"/>
        <v>1 năm</v>
      </c>
    </row>
    <row r="5992" spans="1:42" x14ac:dyDescent="0.35">
      <c r="A5992" t="s">
        <v>7149</v>
      </c>
      <c r="B5992" t="s">
        <v>19</v>
      </c>
      <c r="C5992">
        <v>62</v>
      </c>
      <c r="D5992" t="s">
        <v>10</v>
      </c>
      <c r="E5992">
        <v>3</v>
      </c>
      <c r="F5992" t="s">
        <v>1131</v>
      </c>
      <c r="G5992">
        <v>91301</v>
      </c>
      <c r="H5992">
        <v>34.129058000000001</v>
      </c>
      <c r="I5992">
        <v>-118.759788</v>
      </c>
      <c r="J5992">
        <v>1</v>
      </c>
      <c r="K5992" s="1">
        <v>2</v>
      </c>
      <c r="L5992" t="s">
        <v>12</v>
      </c>
      <c r="M5992" t="s">
        <v>10</v>
      </c>
      <c r="N5992">
        <v>5.67</v>
      </c>
      <c r="O5992" t="s">
        <v>10</v>
      </c>
      <c r="P5992" t="s">
        <v>10</v>
      </c>
      <c r="Q5992" t="s">
        <v>49</v>
      </c>
      <c r="R5992">
        <v>53</v>
      </c>
      <c r="S5992" t="s">
        <v>10</v>
      </c>
      <c r="T5992" t="s">
        <v>13</v>
      </c>
      <c r="U5992" t="s">
        <v>13</v>
      </c>
      <c r="V5992" t="s">
        <v>13</v>
      </c>
      <c r="W5992" t="s">
        <v>13</v>
      </c>
      <c r="X5992" t="s">
        <v>13</v>
      </c>
      <c r="Y5992" t="s">
        <v>13</v>
      </c>
      <c r="Z5992" t="s">
        <v>10</v>
      </c>
      <c r="AA5992" t="s">
        <v>21</v>
      </c>
      <c r="AB5992" t="s">
        <v>13</v>
      </c>
      <c r="AC5992" t="s">
        <v>16</v>
      </c>
      <c r="AD5992">
        <v>56.7</v>
      </c>
      <c r="AE5992">
        <v>113.55</v>
      </c>
      <c r="AF5992">
        <v>0</v>
      </c>
      <c r="AG5992">
        <v>0</v>
      </c>
      <c r="AH5992">
        <v>11.34</v>
      </c>
      <c r="AI5992">
        <v>124.89</v>
      </c>
      <c r="AJ5992" t="s">
        <v>27</v>
      </c>
      <c r="AK5992" t="s">
        <v>28</v>
      </c>
      <c r="AL5992" t="s">
        <v>173</v>
      </c>
      <c r="AM5992" t="str">
        <f t="shared" si="279"/>
        <v>Churned</v>
      </c>
      <c r="AN5992" t="str">
        <f t="shared" si="280"/>
        <v>Yes</v>
      </c>
      <c r="AO5992" t="str" cm="1">
        <f t="array" ref="AO5992">_xlfn.IFS($C5992&lt;36,"Youth", $C5992&lt;66, "Middle_age", $C5992&gt;65, "Old")</f>
        <v>Middle_age</v>
      </c>
      <c r="AP5992" t="str">
        <f t="shared" si="281"/>
        <v>1 năm</v>
      </c>
    </row>
    <row r="5993" spans="1:42" x14ac:dyDescent="0.35">
      <c r="A5993" t="s">
        <v>7150</v>
      </c>
      <c r="B5993" t="s">
        <v>9</v>
      </c>
      <c r="C5993">
        <v>40</v>
      </c>
      <c r="D5993" t="s">
        <v>10</v>
      </c>
      <c r="E5993">
        <v>1</v>
      </c>
      <c r="F5993" t="s">
        <v>121</v>
      </c>
      <c r="G5993">
        <v>92103</v>
      </c>
      <c r="H5993">
        <v>32.747484</v>
      </c>
      <c r="I5993">
        <v>-117.166877</v>
      </c>
      <c r="J5993">
        <v>5</v>
      </c>
      <c r="K5993" s="1">
        <v>37</v>
      </c>
      <c r="L5993" t="s">
        <v>12</v>
      </c>
      <c r="M5993" t="s">
        <v>10</v>
      </c>
      <c r="N5993">
        <v>44.68</v>
      </c>
      <c r="O5993" t="s">
        <v>10</v>
      </c>
      <c r="P5993" t="s">
        <v>13</v>
      </c>
      <c r="AA5993" t="s">
        <v>43</v>
      </c>
      <c r="AB5993" t="s">
        <v>10</v>
      </c>
      <c r="AC5993" t="s">
        <v>26</v>
      </c>
      <c r="AD5993">
        <v>24.1</v>
      </c>
      <c r="AE5993">
        <v>861.85</v>
      </c>
      <c r="AF5993">
        <v>0</v>
      </c>
      <c r="AG5993">
        <v>0</v>
      </c>
      <c r="AH5993">
        <v>1653.16</v>
      </c>
      <c r="AI5993">
        <v>2515.0100000000002</v>
      </c>
      <c r="AJ5993" t="s">
        <v>17</v>
      </c>
      <c r="AM5993" t="str">
        <f t="shared" si="279"/>
        <v>Stayed</v>
      </c>
      <c r="AN5993" t="str">
        <f t="shared" si="280"/>
        <v>Yes</v>
      </c>
      <c r="AO5993" t="str" cm="1">
        <f t="array" ref="AO5993">_xlfn.IFS($C5993&lt;36,"Youth", $C5993&lt;66, "Middle_age", $C5993&gt;65, "Old")</f>
        <v>Middle_age</v>
      </c>
      <c r="AP5993" t="str">
        <f t="shared" si="281"/>
        <v>4 năm</v>
      </c>
    </row>
    <row r="5994" spans="1:42" x14ac:dyDescent="0.35">
      <c r="A5994" t="s">
        <v>7151</v>
      </c>
      <c r="B5994" t="s">
        <v>9</v>
      </c>
      <c r="C5994">
        <v>77</v>
      </c>
      <c r="D5994" t="s">
        <v>13</v>
      </c>
      <c r="E5994">
        <v>0</v>
      </c>
      <c r="F5994" t="s">
        <v>181</v>
      </c>
      <c r="G5994">
        <v>93703</v>
      </c>
      <c r="H5994">
        <v>36.768774000000001</v>
      </c>
      <c r="I5994">
        <v>-119.76263299999999</v>
      </c>
      <c r="J5994">
        <v>0</v>
      </c>
      <c r="K5994" s="1">
        <v>35</v>
      </c>
      <c r="L5994" t="s">
        <v>12</v>
      </c>
      <c r="M5994" t="s">
        <v>13</v>
      </c>
      <c r="P5994" t="s">
        <v>10</v>
      </c>
      <c r="Q5994" t="s">
        <v>14</v>
      </c>
      <c r="R5994">
        <v>26</v>
      </c>
      <c r="S5994" t="s">
        <v>13</v>
      </c>
      <c r="T5994" t="s">
        <v>13</v>
      </c>
      <c r="U5994" t="s">
        <v>10</v>
      </c>
      <c r="V5994" t="s">
        <v>13</v>
      </c>
      <c r="W5994" t="s">
        <v>10</v>
      </c>
      <c r="X5994" t="s">
        <v>13</v>
      </c>
      <c r="Y5994" t="s">
        <v>13</v>
      </c>
      <c r="Z5994" t="s">
        <v>10</v>
      </c>
      <c r="AA5994" t="s">
        <v>43</v>
      </c>
      <c r="AB5994" t="s">
        <v>10</v>
      </c>
      <c r="AC5994" t="s">
        <v>26</v>
      </c>
      <c r="AD5994">
        <v>39.85</v>
      </c>
      <c r="AE5994">
        <v>1434.6</v>
      </c>
      <c r="AF5994">
        <v>0</v>
      </c>
      <c r="AG5994">
        <v>0</v>
      </c>
      <c r="AH5994">
        <v>0</v>
      </c>
      <c r="AI5994">
        <v>1434.6</v>
      </c>
      <c r="AJ5994" t="s">
        <v>17</v>
      </c>
      <c r="AM5994" t="str">
        <f t="shared" si="279"/>
        <v>Stayed</v>
      </c>
      <c r="AN5994" t="str">
        <f t="shared" si="280"/>
        <v>No</v>
      </c>
      <c r="AO5994" t="str" cm="1">
        <f t="array" ref="AO5994">_xlfn.IFS($C5994&lt;36,"Youth", $C5994&lt;66, "Middle_age", $C5994&gt;65, "Old")</f>
        <v>Old</v>
      </c>
      <c r="AP5994" t="str">
        <f t="shared" si="281"/>
        <v>3 năm</v>
      </c>
    </row>
    <row r="5995" spans="1:42" x14ac:dyDescent="0.35">
      <c r="A5995" t="s">
        <v>7152</v>
      </c>
      <c r="B5995" t="s">
        <v>9</v>
      </c>
      <c r="C5995">
        <v>41</v>
      </c>
      <c r="D5995" t="s">
        <v>13</v>
      </c>
      <c r="E5995">
        <v>0</v>
      </c>
      <c r="F5995" t="s">
        <v>322</v>
      </c>
      <c r="G5995">
        <v>94607</v>
      </c>
      <c r="H5995">
        <v>37.807070000000003</v>
      </c>
      <c r="I5995">
        <v>-122.29740099999999</v>
      </c>
      <c r="J5995">
        <v>0</v>
      </c>
      <c r="K5995" s="1">
        <v>72</v>
      </c>
      <c r="L5995" t="s">
        <v>42</v>
      </c>
      <c r="M5995" t="s">
        <v>10</v>
      </c>
      <c r="N5995">
        <v>19.600000000000001</v>
      </c>
      <c r="O5995" t="s">
        <v>10</v>
      </c>
      <c r="P5995" t="s">
        <v>10</v>
      </c>
      <c r="Q5995" t="s">
        <v>25</v>
      </c>
      <c r="R5995">
        <v>15</v>
      </c>
      <c r="S5995" t="s">
        <v>10</v>
      </c>
      <c r="T5995" t="s">
        <v>10</v>
      </c>
      <c r="U5995" t="s">
        <v>10</v>
      </c>
      <c r="V5995" t="s">
        <v>10</v>
      </c>
      <c r="W5995" t="s">
        <v>10</v>
      </c>
      <c r="X5995" t="s">
        <v>10</v>
      </c>
      <c r="Y5995" t="s">
        <v>10</v>
      </c>
      <c r="Z5995" t="s">
        <v>10</v>
      </c>
      <c r="AA5995" t="s">
        <v>43</v>
      </c>
      <c r="AB5995" t="s">
        <v>13</v>
      </c>
      <c r="AC5995" t="s">
        <v>16</v>
      </c>
      <c r="AD5995">
        <v>115.05</v>
      </c>
      <c r="AE5995">
        <v>8405</v>
      </c>
      <c r="AF5995">
        <v>0</v>
      </c>
      <c r="AG5995">
        <v>0</v>
      </c>
      <c r="AH5995">
        <v>1411.2</v>
      </c>
      <c r="AI5995">
        <v>9816.2000000000007</v>
      </c>
      <c r="AJ5995" t="s">
        <v>17</v>
      </c>
      <c r="AM5995" t="str">
        <f t="shared" si="279"/>
        <v>VIP</v>
      </c>
      <c r="AN5995" t="str">
        <f t="shared" si="280"/>
        <v>No</v>
      </c>
      <c r="AO5995" t="str" cm="1">
        <f t="array" ref="AO5995">_xlfn.IFS($C5995&lt;36,"Youth", $C5995&lt;66, "Middle_age", $C5995&gt;65, "Old")</f>
        <v>Middle_age</v>
      </c>
      <c r="AP5995" t="str">
        <f t="shared" si="281"/>
        <v>6 năm</v>
      </c>
    </row>
    <row r="5996" spans="1:42" x14ac:dyDescent="0.35">
      <c r="A5996" t="s">
        <v>7153</v>
      </c>
      <c r="B5996" t="s">
        <v>9</v>
      </c>
      <c r="C5996">
        <v>56</v>
      </c>
      <c r="D5996" t="s">
        <v>13</v>
      </c>
      <c r="E5996">
        <v>0</v>
      </c>
      <c r="F5996" t="s">
        <v>5292</v>
      </c>
      <c r="G5996">
        <v>95608</v>
      </c>
      <c r="H5996">
        <v>38.626128000000001</v>
      </c>
      <c r="I5996">
        <v>-121.328011</v>
      </c>
      <c r="J5996">
        <v>0</v>
      </c>
      <c r="K5996" s="1">
        <v>8</v>
      </c>
      <c r="L5996" t="s">
        <v>12</v>
      </c>
      <c r="M5996" t="s">
        <v>10</v>
      </c>
      <c r="N5996">
        <v>10.91</v>
      </c>
      <c r="O5996" t="s">
        <v>13</v>
      </c>
      <c r="P5996" t="s">
        <v>10</v>
      </c>
      <c r="Q5996" t="s">
        <v>49</v>
      </c>
      <c r="R5996">
        <v>16</v>
      </c>
      <c r="S5996" t="s">
        <v>13</v>
      </c>
      <c r="T5996" t="s">
        <v>13</v>
      </c>
      <c r="U5996" t="s">
        <v>13</v>
      </c>
      <c r="V5996" t="s">
        <v>13</v>
      </c>
      <c r="W5996" t="s">
        <v>13</v>
      </c>
      <c r="X5996" t="s">
        <v>13</v>
      </c>
      <c r="Y5996" t="s">
        <v>13</v>
      </c>
      <c r="Z5996" t="s">
        <v>10</v>
      </c>
      <c r="AA5996" t="s">
        <v>21</v>
      </c>
      <c r="AB5996" t="s">
        <v>13</v>
      </c>
      <c r="AC5996" t="s">
        <v>16</v>
      </c>
      <c r="AD5996">
        <v>44.45</v>
      </c>
      <c r="AE5996">
        <v>369.3</v>
      </c>
      <c r="AF5996">
        <v>0</v>
      </c>
      <c r="AG5996">
        <v>0</v>
      </c>
      <c r="AH5996">
        <v>87.28</v>
      </c>
      <c r="AI5996">
        <v>456.58</v>
      </c>
      <c r="AJ5996" t="s">
        <v>17</v>
      </c>
      <c r="AM5996" t="str">
        <f t="shared" si="279"/>
        <v>Stayed</v>
      </c>
      <c r="AN5996" t="str">
        <f t="shared" si="280"/>
        <v>No</v>
      </c>
      <c r="AO5996" t="str" cm="1">
        <f t="array" ref="AO5996">_xlfn.IFS($C5996&lt;36,"Youth", $C5996&lt;66, "Middle_age", $C5996&gt;65, "Old")</f>
        <v>Middle_age</v>
      </c>
      <c r="AP5996" t="str">
        <f t="shared" si="281"/>
        <v>1 năm</v>
      </c>
    </row>
    <row r="5997" spans="1:42" x14ac:dyDescent="0.35">
      <c r="A5997" t="s">
        <v>7154</v>
      </c>
      <c r="B5997" t="s">
        <v>19</v>
      </c>
      <c r="C5997">
        <v>57</v>
      </c>
      <c r="D5997" t="s">
        <v>13</v>
      </c>
      <c r="E5997">
        <v>0</v>
      </c>
      <c r="F5997" t="s">
        <v>2905</v>
      </c>
      <c r="G5997">
        <v>92283</v>
      </c>
      <c r="H5997">
        <v>32.852947</v>
      </c>
      <c r="I5997">
        <v>-114.850784</v>
      </c>
      <c r="J5997">
        <v>0</v>
      </c>
      <c r="K5997" s="1">
        <v>19</v>
      </c>
      <c r="L5997" t="s">
        <v>12</v>
      </c>
      <c r="M5997" t="s">
        <v>10</v>
      </c>
      <c r="N5997">
        <v>29.55</v>
      </c>
      <c r="O5997" t="s">
        <v>13</v>
      </c>
      <c r="P5997" t="s">
        <v>10</v>
      </c>
      <c r="Q5997" t="s">
        <v>25</v>
      </c>
      <c r="R5997">
        <v>13</v>
      </c>
      <c r="S5997" t="s">
        <v>13</v>
      </c>
      <c r="T5997" t="s">
        <v>13</v>
      </c>
      <c r="U5997" t="s">
        <v>13</v>
      </c>
      <c r="V5997" t="s">
        <v>13</v>
      </c>
      <c r="W5997" t="s">
        <v>10</v>
      </c>
      <c r="X5997" t="s">
        <v>13</v>
      </c>
      <c r="Y5997" t="s">
        <v>13</v>
      </c>
      <c r="Z5997" t="s">
        <v>10</v>
      </c>
      <c r="AA5997" t="s">
        <v>21</v>
      </c>
      <c r="AB5997" t="s">
        <v>10</v>
      </c>
      <c r="AC5997" t="s">
        <v>26</v>
      </c>
      <c r="AD5997">
        <v>78.7</v>
      </c>
      <c r="AE5997">
        <v>1495.1</v>
      </c>
      <c r="AF5997">
        <v>26.84</v>
      </c>
      <c r="AG5997">
        <v>0</v>
      </c>
      <c r="AH5997">
        <v>561.45000000000005</v>
      </c>
      <c r="AI5997">
        <v>2029.71</v>
      </c>
      <c r="AJ5997" t="s">
        <v>17</v>
      </c>
      <c r="AM5997" t="str">
        <f t="shared" si="279"/>
        <v>Stayed</v>
      </c>
      <c r="AN5997" t="str">
        <f t="shared" si="280"/>
        <v>No</v>
      </c>
      <c r="AO5997" t="str" cm="1">
        <f t="array" ref="AO5997">_xlfn.IFS($C5997&lt;36,"Youth", $C5997&lt;66, "Middle_age", $C5997&gt;65, "Old")</f>
        <v>Middle_age</v>
      </c>
      <c r="AP5997" t="str">
        <f t="shared" si="281"/>
        <v>2 năm</v>
      </c>
    </row>
    <row r="5998" spans="1:42" x14ac:dyDescent="0.35">
      <c r="A5998" t="s">
        <v>7155</v>
      </c>
      <c r="B5998" t="s">
        <v>19</v>
      </c>
      <c r="C5998">
        <v>46</v>
      </c>
      <c r="D5998" t="s">
        <v>13</v>
      </c>
      <c r="E5998">
        <v>0</v>
      </c>
      <c r="F5998" t="s">
        <v>466</v>
      </c>
      <c r="G5998">
        <v>92860</v>
      </c>
      <c r="H5998">
        <v>33.925832999999997</v>
      </c>
      <c r="I5998">
        <v>-117.559639</v>
      </c>
      <c r="J5998">
        <v>0</v>
      </c>
      <c r="K5998" s="1">
        <v>20</v>
      </c>
      <c r="L5998" t="s">
        <v>32</v>
      </c>
      <c r="M5998" t="s">
        <v>10</v>
      </c>
      <c r="N5998">
        <v>29.12</v>
      </c>
      <c r="O5998" t="s">
        <v>13</v>
      </c>
      <c r="P5998" t="s">
        <v>13</v>
      </c>
      <c r="AA5998" t="s">
        <v>21</v>
      </c>
      <c r="AB5998" t="s">
        <v>10</v>
      </c>
      <c r="AC5998" t="s">
        <v>16</v>
      </c>
      <c r="AD5998">
        <v>19.600000000000001</v>
      </c>
      <c r="AE5998">
        <v>356.15</v>
      </c>
      <c r="AF5998">
        <v>0</v>
      </c>
      <c r="AG5998">
        <v>0</v>
      </c>
      <c r="AH5998">
        <v>582.4</v>
      </c>
      <c r="AI5998">
        <v>938.55</v>
      </c>
      <c r="AJ5998" t="s">
        <v>17</v>
      </c>
      <c r="AM5998" t="str">
        <f t="shared" si="279"/>
        <v>Stayed</v>
      </c>
      <c r="AN5998" t="str">
        <f t="shared" si="280"/>
        <v>No</v>
      </c>
      <c r="AO5998" t="str" cm="1">
        <f t="array" ref="AO5998">_xlfn.IFS($C5998&lt;36,"Youth", $C5998&lt;66, "Middle_age", $C5998&gt;65, "Old")</f>
        <v>Middle_age</v>
      </c>
      <c r="AP5998" t="str">
        <f t="shared" si="281"/>
        <v>2 năm</v>
      </c>
    </row>
    <row r="5999" spans="1:42" x14ac:dyDescent="0.35">
      <c r="A5999" t="s">
        <v>7156</v>
      </c>
      <c r="B5999" t="s">
        <v>9</v>
      </c>
      <c r="C5999">
        <v>36</v>
      </c>
      <c r="D5999" t="s">
        <v>13</v>
      </c>
      <c r="E5999">
        <v>0</v>
      </c>
      <c r="F5999" t="s">
        <v>127</v>
      </c>
      <c r="G5999">
        <v>95119</v>
      </c>
      <c r="H5999">
        <v>37.233226000000002</v>
      </c>
      <c r="I5999">
        <v>-121.78809</v>
      </c>
      <c r="J5999">
        <v>0</v>
      </c>
      <c r="K5999" s="1">
        <v>38</v>
      </c>
      <c r="L5999" t="s">
        <v>12</v>
      </c>
      <c r="M5999" t="s">
        <v>10</v>
      </c>
      <c r="N5999">
        <v>46.18</v>
      </c>
      <c r="O5999" t="s">
        <v>10</v>
      </c>
      <c r="P5999" t="s">
        <v>13</v>
      </c>
      <c r="AA5999" t="s">
        <v>15</v>
      </c>
      <c r="AB5999" t="s">
        <v>10</v>
      </c>
      <c r="AC5999" t="s">
        <v>26</v>
      </c>
      <c r="AD5999">
        <v>24.25</v>
      </c>
      <c r="AE5999">
        <v>914.4</v>
      </c>
      <c r="AF5999">
        <v>35.61</v>
      </c>
      <c r="AG5999">
        <v>0</v>
      </c>
      <c r="AH5999">
        <v>1754.84</v>
      </c>
      <c r="AI5999">
        <v>2633.63</v>
      </c>
      <c r="AJ5999" t="s">
        <v>17</v>
      </c>
      <c r="AM5999" t="str">
        <f t="shared" si="279"/>
        <v>Stayed</v>
      </c>
      <c r="AN5999" t="str">
        <f t="shared" si="280"/>
        <v>No</v>
      </c>
      <c r="AO5999" t="str" cm="1">
        <f t="array" ref="AO5999">_xlfn.IFS($C5999&lt;36,"Youth", $C5999&lt;66, "Middle_age", $C5999&gt;65, "Old")</f>
        <v>Middle_age</v>
      </c>
      <c r="AP5999" t="str">
        <f t="shared" si="281"/>
        <v>4 năm</v>
      </c>
    </row>
    <row r="6000" spans="1:42" x14ac:dyDescent="0.35">
      <c r="A6000" t="s">
        <v>7157</v>
      </c>
      <c r="B6000" t="s">
        <v>19</v>
      </c>
      <c r="C6000">
        <v>45</v>
      </c>
      <c r="D6000" t="s">
        <v>13</v>
      </c>
      <c r="E6000">
        <v>0</v>
      </c>
      <c r="F6000" t="s">
        <v>1824</v>
      </c>
      <c r="G6000">
        <v>93905</v>
      </c>
      <c r="H6000">
        <v>36.667794000000001</v>
      </c>
      <c r="I6000">
        <v>-121.60130599999999</v>
      </c>
      <c r="J6000">
        <v>0</v>
      </c>
      <c r="K6000" s="1">
        <v>57</v>
      </c>
      <c r="L6000" t="s">
        <v>12</v>
      </c>
      <c r="M6000" t="s">
        <v>10</v>
      </c>
      <c r="N6000">
        <v>19.690000000000001</v>
      </c>
      <c r="O6000" t="s">
        <v>13</v>
      </c>
      <c r="P6000" t="s">
        <v>13</v>
      </c>
      <c r="AA6000" t="s">
        <v>43</v>
      </c>
      <c r="AB6000" t="s">
        <v>13</v>
      </c>
      <c r="AC6000" t="s">
        <v>16</v>
      </c>
      <c r="AD6000">
        <v>18.8</v>
      </c>
      <c r="AE6000">
        <v>1094.3499999999999</v>
      </c>
      <c r="AF6000">
        <v>0</v>
      </c>
      <c r="AG6000">
        <v>0</v>
      </c>
      <c r="AH6000">
        <v>1122.33</v>
      </c>
      <c r="AI6000">
        <v>2216.6799999999998</v>
      </c>
      <c r="AJ6000" t="s">
        <v>17</v>
      </c>
      <c r="AM6000" t="str">
        <f t="shared" si="279"/>
        <v>Stayed</v>
      </c>
      <c r="AN6000" t="str">
        <f t="shared" si="280"/>
        <v>No</v>
      </c>
      <c r="AO6000" t="str" cm="1">
        <f t="array" ref="AO6000">_xlfn.IFS($C6000&lt;36,"Youth", $C6000&lt;66, "Middle_age", $C6000&gt;65, "Old")</f>
        <v>Middle_age</v>
      </c>
      <c r="AP6000" t="str">
        <f t="shared" si="281"/>
        <v>5 năm</v>
      </c>
    </row>
    <row r="6001" spans="1:42" x14ac:dyDescent="0.35">
      <c r="A6001" t="s">
        <v>7158</v>
      </c>
      <c r="B6001" t="s">
        <v>19</v>
      </c>
      <c r="C6001">
        <v>32</v>
      </c>
      <c r="D6001" t="s">
        <v>10</v>
      </c>
      <c r="E6001">
        <v>2</v>
      </c>
      <c r="F6001" t="s">
        <v>1732</v>
      </c>
      <c r="G6001">
        <v>91706</v>
      </c>
      <c r="H6001">
        <v>34.098275000000001</v>
      </c>
      <c r="I6001">
        <v>-117.967399</v>
      </c>
      <c r="J6001">
        <v>1</v>
      </c>
      <c r="K6001" s="1">
        <v>38</v>
      </c>
      <c r="L6001" t="s">
        <v>12</v>
      </c>
      <c r="M6001" t="s">
        <v>10</v>
      </c>
      <c r="N6001">
        <v>25.84</v>
      </c>
      <c r="O6001" t="s">
        <v>10</v>
      </c>
      <c r="P6001" t="s">
        <v>10</v>
      </c>
      <c r="Q6001" t="s">
        <v>25</v>
      </c>
      <c r="R6001">
        <v>19</v>
      </c>
      <c r="S6001" t="s">
        <v>13</v>
      </c>
      <c r="T6001" t="s">
        <v>13</v>
      </c>
      <c r="U6001" t="s">
        <v>10</v>
      </c>
      <c r="V6001" t="s">
        <v>10</v>
      </c>
      <c r="W6001" t="s">
        <v>10</v>
      </c>
      <c r="X6001" t="s">
        <v>13</v>
      </c>
      <c r="Y6001" t="s">
        <v>13</v>
      </c>
      <c r="Z6001" t="s">
        <v>13</v>
      </c>
      <c r="AA6001" t="s">
        <v>43</v>
      </c>
      <c r="AB6001" t="s">
        <v>10</v>
      </c>
      <c r="AC6001" t="s">
        <v>26</v>
      </c>
      <c r="AD6001">
        <v>94.9</v>
      </c>
      <c r="AE6001">
        <v>3616.25</v>
      </c>
      <c r="AF6001">
        <v>0</v>
      </c>
      <c r="AG6001">
        <v>0</v>
      </c>
      <c r="AH6001">
        <v>981.92</v>
      </c>
      <c r="AI6001">
        <v>4598.17</v>
      </c>
      <c r="AJ6001" t="s">
        <v>17</v>
      </c>
      <c r="AM6001" t="str">
        <f t="shared" si="279"/>
        <v>VIP</v>
      </c>
      <c r="AN6001" t="str">
        <f t="shared" si="280"/>
        <v>Yes</v>
      </c>
      <c r="AO6001" t="str" cm="1">
        <f t="array" ref="AO6001">_xlfn.IFS($C6001&lt;36,"Youth", $C6001&lt;66, "Middle_age", $C6001&gt;65, "Old")</f>
        <v>Youth</v>
      </c>
      <c r="AP6001" t="str">
        <f t="shared" si="281"/>
        <v>4 năm</v>
      </c>
    </row>
    <row r="6002" spans="1:42" x14ac:dyDescent="0.35">
      <c r="A6002" t="s">
        <v>7159</v>
      </c>
      <c r="B6002" t="s">
        <v>19</v>
      </c>
      <c r="C6002">
        <v>32</v>
      </c>
      <c r="D6002" t="s">
        <v>10</v>
      </c>
      <c r="E6002">
        <v>3</v>
      </c>
      <c r="F6002" t="s">
        <v>1715</v>
      </c>
      <c r="G6002">
        <v>91916</v>
      </c>
      <c r="H6002">
        <v>32.912663999999999</v>
      </c>
      <c r="I6002">
        <v>-116.63538699999999</v>
      </c>
      <c r="J6002">
        <v>10</v>
      </c>
      <c r="K6002" s="1">
        <v>67</v>
      </c>
      <c r="L6002" t="s">
        <v>12</v>
      </c>
      <c r="M6002" t="s">
        <v>10</v>
      </c>
      <c r="N6002">
        <v>11.31</v>
      </c>
      <c r="O6002" t="s">
        <v>10</v>
      </c>
      <c r="P6002" t="s">
        <v>10</v>
      </c>
      <c r="Q6002" t="s">
        <v>25</v>
      </c>
      <c r="R6002">
        <v>57</v>
      </c>
      <c r="S6002" t="s">
        <v>10</v>
      </c>
      <c r="T6002" t="s">
        <v>13</v>
      </c>
      <c r="U6002" t="s">
        <v>13</v>
      </c>
      <c r="V6002" t="s">
        <v>10</v>
      </c>
      <c r="W6002" t="s">
        <v>10</v>
      </c>
      <c r="X6002" t="s">
        <v>10</v>
      </c>
      <c r="Y6002" t="s">
        <v>10</v>
      </c>
      <c r="Z6002" t="s">
        <v>10</v>
      </c>
      <c r="AA6002" t="s">
        <v>43</v>
      </c>
      <c r="AB6002" t="s">
        <v>13</v>
      </c>
      <c r="AC6002" t="s">
        <v>26</v>
      </c>
      <c r="AD6002">
        <v>104.6</v>
      </c>
      <c r="AE6002">
        <v>6885.75</v>
      </c>
      <c r="AF6002">
        <v>0</v>
      </c>
      <c r="AG6002">
        <v>0</v>
      </c>
      <c r="AH6002">
        <v>757.77</v>
      </c>
      <c r="AI6002">
        <v>7643.52</v>
      </c>
      <c r="AJ6002" t="s">
        <v>17</v>
      </c>
      <c r="AM6002" t="str">
        <f t="shared" si="279"/>
        <v>VIP</v>
      </c>
      <c r="AN6002" t="str">
        <f t="shared" si="280"/>
        <v>Yes</v>
      </c>
      <c r="AO6002" t="str" cm="1">
        <f t="array" ref="AO6002">_xlfn.IFS($C6002&lt;36,"Youth", $C6002&lt;66, "Middle_age", $C6002&gt;65, "Old")</f>
        <v>Youth</v>
      </c>
      <c r="AP6002" t="str">
        <f t="shared" si="281"/>
        <v>6 năm</v>
      </c>
    </row>
    <row r="6003" spans="1:42" x14ac:dyDescent="0.35">
      <c r="A6003" t="s">
        <v>7160</v>
      </c>
      <c r="B6003" t="s">
        <v>19</v>
      </c>
      <c r="C6003">
        <v>62</v>
      </c>
      <c r="D6003" t="s">
        <v>13</v>
      </c>
      <c r="E6003">
        <v>0</v>
      </c>
      <c r="F6003" t="s">
        <v>4457</v>
      </c>
      <c r="G6003">
        <v>94517</v>
      </c>
      <c r="H6003">
        <v>37.881841999999999</v>
      </c>
      <c r="I6003">
        <v>-121.848111</v>
      </c>
      <c r="J6003">
        <v>0</v>
      </c>
      <c r="K6003" s="1">
        <v>22</v>
      </c>
      <c r="L6003" t="s">
        <v>12</v>
      </c>
      <c r="M6003" t="s">
        <v>10</v>
      </c>
      <c r="N6003">
        <v>37.11</v>
      </c>
      <c r="O6003" t="s">
        <v>13</v>
      </c>
      <c r="P6003" t="s">
        <v>10</v>
      </c>
      <c r="Q6003" t="s">
        <v>49</v>
      </c>
      <c r="R6003">
        <v>15</v>
      </c>
      <c r="S6003" t="s">
        <v>10</v>
      </c>
      <c r="T6003" t="s">
        <v>13</v>
      </c>
      <c r="U6003" t="s">
        <v>13</v>
      </c>
      <c r="V6003" t="s">
        <v>10</v>
      </c>
      <c r="W6003" t="s">
        <v>13</v>
      </c>
      <c r="X6003" t="s">
        <v>13</v>
      </c>
      <c r="Y6003" t="s">
        <v>13</v>
      </c>
      <c r="Z6003" t="s">
        <v>10</v>
      </c>
      <c r="AA6003" t="s">
        <v>21</v>
      </c>
      <c r="AB6003" t="s">
        <v>13</v>
      </c>
      <c r="AC6003" t="s">
        <v>153</v>
      </c>
      <c r="AD6003">
        <v>55.1</v>
      </c>
      <c r="AE6003">
        <v>1253.1500000000001</v>
      </c>
      <c r="AF6003">
        <v>0</v>
      </c>
      <c r="AG6003">
        <v>0</v>
      </c>
      <c r="AH6003">
        <v>816.42</v>
      </c>
      <c r="AI6003">
        <v>2069.5700000000002</v>
      </c>
      <c r="AJ6003" t="s">
        <v>17</v>
      </c>
      <c r="AM6003" t="str">
        <f t="shared" si="279"/>
        <v>Stayed</v>
      </c>
      <c r="AN6003" t="str">
        <f t="shared" si="280"/>
        <v>No</v>
      </c>
      <c r="AO6003" t="str" cm="1">
        <f t="array" ref="AO6003">_xlfn.IFS($C6003&lt;36,"Youth", $C6003&lt;66, "Middle_age", $C6003&gt;65, "Old")</f>
        <v>Middle_age</v>
      </c>
      <c r="AP6003" t="str">
        <f t="shared" si="281"/>
        <v>2 năm</v>
      </c>
    </row>
    <row r="6004" spans="1:42" x14ac:dyDescent="0.35">
      <c r="A6004" t="s">
        <v>7161</v>
      </c>
      <c r="B6004" t="s">
        <v>9</v>
      </c>
      <c r="C6004">
        <v>32</v>
      </c>
      <c r="D6004" t="s">
        <v>10</v>
      </c>
      <c r="E6004">
        <v>0</v>
      </c>
      <c r="F6004" t="s">
        <v>170</v>
      </c>
      <c r="G6004">
        <v>92266</v>
      </c>
      <c r="H6004">
        <v>33.3249</v>
      </c>
      <c r="I6004">
        <v>-114.758334</v>
      </c>
      <c r="J6004">
        <v>0</v>
      </c>
      <c r="K6004" s="1">
        <v>57</v>
      </c>
      <c r="L6004" t="s">
        <v>46</v>
      </c>
      <c r="M6004" t="s">
        <v>10</v>
      </c>
      <c r="N6004">
        <v>12.19</v>
      </c>
      <c r="O6004" t="s">
        <v>10</v>
      </c>
      <c r="P6004" t="s">
        <v>10</v>
      </c>
      <c r="Q6004" t="s">
        <v>25</v>
      </c>
      <c r="R6004">
        <v>16</v>
      </c>
      <c r="S6004" t="s">
        <v>10</v>
      </c>
      <c r="T6004" t="s">
        <v>13</v>
      </c>
      <c r="U6004" t="s">
        <v>13</v>
      </c>
      <c r="V6004" t="s">
        <v>13</v>
      </c>
      <c r="W6004" t="s">
        <v>10</v>
      </c>
      <c r="X6004" t="s">
        <v>10</v>
      </c>
      <c r="Y6004" t="s">
        <v>10</v>
      </c>
      <c r="Z6004" t="s">
        <v>10</v>
      </c>
      <c r="AA6004" t="s">
        <v>21</v>
      </c>
      <c r="AB6004" t="s">
        <v>10</v>
      </c>
      <c r="AC6004" t="s">
        <v>26</v>
      </c>
      <c r="AD6004">
        <v>-3</v>
      </c>
      <c r="AE6004">
        <v>5497.05</v>
      </c>
      <c r="AF6004">
        <v>0</v>
      </c>
      <c r="AG6004">
        <v>0</v>
      </c>
      <c r="AH6004">
        <v>694.83</v>
      </c>
      <c r="AI6004">
        <v>6191.88</v>
      </c>
      <c r="AJ6004" t="s">
        <v>17</v>
      </c>
      <c r="AM6004" t="str">
        <f t="shared" si="279"/>
        <v>VIP</v>
      </c>
      <c r="AN6004" t="str">
        <f t="shared" si="280"/>
        <v>No</v>
      </c>
      <c r="AO6004" t="str" cm="1">
        <f t="array" ref="AO6004">_xlfn.IFS($C6004&lt;36,"Youth", $C6004&lt;66, "Middle_age", $C6004&gt;65, "Old")</f>
        <v>Youth</v>
      </c>
      <c r="AP6004" t="str">
        <f t="shared" si="281"/>
        <v>5 năm</v>
      </c>
    </row>
    <row r="6005" spans="1:42" x14ac:dyDescent="0.35">
      <c r="A6005" t="s">
        <v>7162</v>
      </c>
      <c r="B6005" t="s">
        <v>9</v>
      </c>
      <c r="C6005">
        <v>61</v>
      </c>
      <c r="D6005" t="s">
        <v>10</v>
      </c>
      <c r="E6005">
        <v>3</v>
      </c>
      <c r="F6005" t="s">
        <v>121</v>
      </c>
      <c r="G6005">
        <v>92126</v>
      </c>
      <c r="H6005">
        <v>32.886924999999998</v>
      </c>
      <c r="I6005">
        <v>-117.152162</v>
      </c>
      <c r="J6005">
        <v>8</v>
      </c>
      <c r="K6005" s="1">
        <v>72</v>
      </c>
      <c r="L6005" t="s">
        <v>42</v>
      </c>
      <c r="M6005" t="s">
        <v>10</v>
      </c>
      <c r="N6005">
        <v>17.21</v>
      </c>
      <c r="O6005" t="s">
        <v>13</v>
      </c>
      <c r="P6005" t="s">
        <v>10</v>
      </c>
      <c r="Q6005" t="s">
        <v>14</v>
      </c>
      <c r="R6005">
        <v>53</v>
      </c>
      <c r="S6005" t="s">
        <v>10</v>
      </c>
      <c r="T6005" t="s">
        <v>10</v>
      </c>
      <c r="U6005" t="s">
        <v>10</v>
      </c>
      <c r="V6005" t="s">
        <v>10</v>
      </c>
      <c r="W6005" t="s">
        <v>13</v>
      </c>
      <c r="X6005" t="s">
        <v>10</v>
      </c>
      <c r="Y6005" t="s">
        <v>10</v>
      </c>
      <c r="Z6005" t="s">
        <v>13</v>
      </c>
      <c r="AA6005" t="s">
        <v>43</v>
      </c>
      <c r="AB6005" t="s">
        <v>10</v>
      </c>
      <c r="AC6005" t="s">
        <v>26</v>
      </c>
      <c r="AD6005">
        <v>74.349999999999994</v>
      </c>
      <c r="AE6005">
        <v>5237.3999999999996</v>
      </c>
      <c r="AF6005">
        <v>0</v>
      </c>
      <c r="AG6005">
        <v>50</v>
      </c>
      <c r="AH6005">
        <v>1239.1199999999999</v>
      </c>
      <c r="AI6005">
        <v>6526.52</v>
      </c>
      <c r="AJ6005" t="s">
        <v>17</v>
      </c>
      <c r="AM6005" t="str">
        <f t="shared" si="279"/>
        <v>VIP</v>
      </c>
      <c r="AN6005" t="str">
        <f t="shared" si="280"/>
        <v>Yes</v>
      </c>
      <c r="AO6005" t="str" cm="1">
        <f t="array" ref="AO6005">_xlfn.IFS($C6005&lt;36,"Youth", $C6005&lt;66, "Middle_age", $C6005&gt;65, "Old")</f>
        <v>Middle_age</v>
      </c>
      <c r="AP6005" t="str">
        <f t="shared" si="281"/>
        <v>6 năm</v>
      </c>
    </row>
    <row r="6006" spans="1:42" x14ac:dyDescent="0.35">
      <c r="A6006" t="s">
        <v>7163</v>
      </c>
      <c r="B6006" t="s">
        <v>19</v>
      </c>
      <c r="C6006">
        <v>40</v>
      </c>
      <c r="D6006" t="s">
        <v>10</v>
      </c>
      <c r="E6006">
        <v>0</v>
      </c>
      <c r="F6006" t="s">
        <v>1274</v>
      </c>
      <c r="G6006">
        <v>90731</v>
      </c>
      <c r="H6006">
        <v>33.736387000000001</v>
      </c>
      <c r="I6006">
        <v>-118.284363</v>
      </c>
      <c r="J6006">
        <v>0</v>
      </c>
      <c r="K6006" s="1">
        <v>70</v>
      </c>
      <c r="L6006" t="s">
        <v>12</v>
      </c>
      <c r="M6006" t="s">
        <v>10</v>
      </c>
      <c r="N6006">
        <v>43.46</v>
      </c>
      <c r="O6006" t="s">
        <v>10</v>
      </c>
      <c r="P6006" t="s">
        <v>10</v>
      </c>
      <c r="Q6006" t="s">
        <v>49</v>
      </c>
      <c r="R6006">
        <v>21</v>
      </c>
      <c r="S6006" t="s">
        <v>10</v>
      </c>
      <c r="T6006" t="s">
        <v>10</v>
      </c>
      <c r="U6006" t="s">
        <v>10</v>
      </c>
      <c r="V6006" t="s">
        <v>10</v>
      </c>
      <c r="W6006" t="s">
        <v>10</v>
      </c>
      <c r="X6006" t="s">
        <v>13</v>
      </c>
      <c r="Y6006" t="s">
        <v>13</v>
      </c>
      <c r="Z6006" t="s">
        <v>10</v>
      </c>
      <c r="AA6006" t="s">
        <v>15</v>
      </c>
      <c r="AB6006" t="s">
        <v>13</v>
      </c>
      <c r="AC6006" t="s">
        <v>26</v>
      </c>
      <c r="AD6006">
        <v>79.400000000000006</v>
      </c>
      <c r="AE6006">
        <v>5528.9</v>
      </c>
      <c r="AF6006">
        <v>0</v>
      </c>
      <c r="AG6006">
        <v>0</v>
      </c>
      <c r="AH6006">
        <v>3042.2</v>
      </c>
      <c r="AI6006">
        <v>8571.1</v>
      </c>
      <c r="AJ6006" t="s">
        <v>17</v>
      </c>
      <c r="AM6006" t="str">
        <f t="shared" si="279"/>
        <v>VIP</v>
      </c>
      <c r="AN6006" t="str">
        <f t="shared" si="280"/>
        <v>No</v>
      </c>
      <c r="AO6006" t="str" cm="1">
        <f t="array" ref="AO6006">_xlfn.IFS($C6006&lt;36,"Youth", $C6006&lt;66, "Middle_age", $C6006&gt;65, "Old")</f>
        <v>Middle_age</v>
      </c>
      <c r="AP6006" t="str">
        <f t="shared" si="281"/>
        <v>6 năm</v>
      </c>
    </row>
    <row r="6007" spans="1:42" x14ac:dyDescent="0.35">
      <c r="A6007" t="s">
        <v>7164</v>
      </c>
      <c r="B6007" t="s">
        <v>19</v>
      </c>
      <c r="C6007">
        <v>80</v>
      </c>
      <c r="D6007" t="s">
        <v>13</v>
      </c>
      <c r="E6007">
        <v>0</v>
      </c>
      <c r="F6007" t="s">
        <v>213</v>
      </c>
      <c r="G6007">
        <v>92590</v>
      </c>
      <c r="H6007">
        <v>33.475493</v>
      </c>
      <c r="I6007">
        <v>-117.219551</v>
      </c>
      <c r="J6007">
        <v>0</v>
      </c>
      <c r="K6007" s="1">
        <v>1</v>
      </c>
      <c r="L6007" t="s">
        <v>12</v>
      </c>
      <c r="M6007" t="s">
        <v>10</v>
      </c>
      <c r="N6007">
        <v>39.880000000000003</v>
      </c>
      <c r="O6007" t="s">
        <v>10</v>
      </c>
      <c r="P6007" t="s">
        <v>10</v>
      </c>
      <c r="Q6007" t="s">
        <v>25</v>
      </c>
      <c r="R6007">
        <v>19</v>
      </c>
      <c r="S6007" t="s">
        <v>13</v>
      </c>
      <c r="T6007" t="s">
        <v>13</v>
      </c>
      <c r="U6007" t="s">
        <v>13</v>
      </c>
      <c r="V6007" t="s">
        <v>13</v>
      </c>
      <c r="W6007" t="s">
        <v>13</v>
      </c>
      <c r="X6007" t="s">
        <v>13</v>
      </c>
      <c r="Y6007" t="s">
        <v>13</v>
      </c>
      <c r="Z6007" t="s">
        <v>10</v>
      </c>
      <c r="AA6007" t="s">
        <v>21</v>
      </c>
      <c r="AB6007" t="s">
        <v>10</v>
      </c>
      <c r="AC6007" t="s">
        <v>26</v>
      </c>
      <c r="AD6007">
        <v>73.650000000000006</v>
      </c>
      <c r="AE6007">
        <v>73.650000000000006</v>
      </c>
      <c r="AF6007">
        <v>0</v>
      </c>
      <c r="AG6007">
        <v>0</v>
      </c>
      <c r="AH6007">
        <v>39.880000000000003</v>
      </c>
      <c r="AI6007">
        <v>113.53</v>
      </c>
      <c r="AJ6007" t="s">
        <v>27</v>
      </c>
      <c r="AK6007" t="s">
        <v>91</v>
      </c>
      <c r="AL6007" t="s">
        <v>92</v>
      </c>
      <c r="AM6007" t="str">
        <f t="shared" si="279"/>
        <v>Churned</v>
      </c>
      <c r="AN6007" t="str">
        <f t="shared" si="280"/>
        <v>No</v>
      </c>
      <c r="AO6007" t="str" cm="1">
        <f t="array" ref="AO6007">_xlfn.IFS($C6007&lt;36,"Youth", $C6007&lt;66, "Middle_age", $C6007&gt;65, "Old")</f>
        <v>Old</v>
      </c>
      <c r="AP6007" t="str">
        <f t="shared" si="281"/>
        <v>1 năm</v>
      </c>
    </row>
    <row r="6008" spans="1:42" x14ac:dyDescent="0.35">
      <c r="A6008" t="s">
        <v>7165</v>
      </c>
      <c r="B6008" t="s">
        <v>9</v>
      </c>
      <c r="C6008">
        <v>36</v>
      </c>
      <c r="D6008" t="s">
        <v>13</v>
      </c>
      <c r="E6008">
        <v>0</v>
      </c>
      <c r="F6008" t="s">
        <v>181</v>
      </c>
      <c r="G6008">
        <v>93710</v>
      </c>
      <c r="H6008">
        <v>36.822715000000002</v>
      </c>
      <c r="I6008">
        <v>-119.761826</v>
      </c>
      <c r="J6008">
        <v>0</v>
      </c>
      <c r="K6008" s="1">
        <v>13</v>
      </c>
      <c r="L6008" t="s">
        <v>32</v>
      </c>
      <c r="M6008" t="s">
        <v>10</v>
      </c>
      <c r="N6008">
        <v>28.45</v>
      </c>
      <c r="O6008" t="s">
        <v>13</v>
      </c>
      <c r="P6008" t="s">
        <v>10</v>
      </c>
      <c r="Q6008" t="s">
        <v>49</v>
      </c>
      <c r="R6008">
        <v>30</v>
      </c>
      <c r="S6008" t="s">
        <v>10</v>
      </c>
      <c r="T6008" t="s">
        <v>10</v>
      </c>
      <c r="U6008" t="s">
        <v>13</v>
      </c>
      <c r="V6008" t="s">
        <v>10</v>
      </c>
      <c r="W6008" t="s">
        <v>13</v>
      </c>
      <c r="X6008" t="s">
        <v>10</v>
      </c>
      <c r="Y6008" t="s">
        <v>10</v>
      </c>
      <c r="Z6008" t="s">
        <v>10</v>
      </c>
      <c r="AA6008" t="s">
        <v>21</v>
      </c>
      <c r="AB6008" t="s">
        <v>13</v>
      </c>
      <c r="AC6008" t="s">
        <v>26</v>
      </c>
      <c r="AD6008">
        <v>67.8</v>
      </c>
      <c r="AE6008">
        <v>842.25</v>
      </c>
      <c r="AF6008">
        <v>0</v>
      </c>
      <c r="AG6008">
        <v>0</v>
      </c>
      <c r="AH6008">
        <v>369.85</v>
      </c>
      <c r="AI6008">
        <v>1212.0999999999999</v>
      </c>
      <c r="AJ6008" t="s">
        <v>17</v>
      </c>
      <c r="AM6008" t="str">
        <f t="shared" si="279"/>
        <v>Stayed</v>
      </c>
      <c r="AN6008" t="str">
        <f t="shared" si="280"/>
        <v>No</v>
      </c>
      <c r="AO6008" t="str" cm="1">
        <f t="array" ref="AO6008">_xlfn.IFS($C6008&lt;36,"Youth", $C6008&lt;66, "Middle_age", $C6008&gt;65, "Old")</f>
        <v>Middle_age</v>
      </c>
      <c r="AP6008" t="str">
        <f t="shared" si="281"/>
        <v>2 năm</v>
      </c>
    </row>
    <row r="6009" spans="1:42" x14ac:dyDescent="0.35">
      <c r="A6009" t="s">
        <v>7166</v>
      </c>
      <c r="B6009" t="s">
        <v>19</v>
      </c>
      <c r="C6009">
        <v>56</v>
      </c>
      <c r="D6009" t="s">
        <v>10</v>
      </c>
      <c r="E6009">
        <v>3</v>
      </c>
      <c r="F6009" t="s">
        <v>709</v>
      </c>
      <c r="G6009">
        <v>95446</v>
      </c>
      <c r="H6009">
        <v>38.525759999999998</v>
      </c>
      <c r="I6009">
        <v>-123.013347</v>
      </c>
      <c r="J6009">
        <v>3</v>
      </c>
      <c r="K6009" s="1">
        <v>62</v>
      </c>
      <c r="L6009" t="s">
        <v>12</v>
      </c>
      <c r="M6009" t="s">
        <v>10</v>
      </c>
      <c r="N6009">
        <v>40.659999999999997</v>
      </c>
      <c r="O6009" t="s">
        <v>10</v>
      </c>
      <c r="P6009" t="s">
        <v>10</v>
      </c>
      <c r="Q6009" t="s">
        <v>25</v>
      </c>
      <c r="R6009">
        <v>21</v>
      </c>
      <c r="S6009" t="s">
        <v>10</v>
      </c>
      <c r="T6009" t="s">
        <v>10</v>
      </c>
      <c r="U6009" t="s">
        <v>10</v>
      </c>
      <c r="V6009" t="s">
        <v>10</v>
      </c>
      <c r="W6009" t="s">
        <v>10</v>
      </c>
      <c r="X6009" t="s">
        <v>10</v>
      </c>
      <c r="Y6009" t="s">
        <v>10</v>
      </c>
      <c r="Z6009" t="s">
        <v>10</v>
      </c>
      <c r="AA6009" t="s">
        <v>43</v>
      </c>
      <c r="AB6009" t="s">
        <v>13</v>
      </c>
      <c r="AC6009" t="s">
        <v>26</v>
      </c>
      <c r="AD6009">
        <v>115.55</v>
      </c>
      <c r="AE6009">
        <v>7159.05</v>
      </c>
      <c r="AF6009">
        <v>0</v>
      </c>
      <c r="AG6009">
        <v>0</v>
      </c>
      <c r="AH6009">
        <v>2520.92</v>
      </c>
      <c r="AI6009">
        <v>9679.9699999999993</v>
      </c>
      <c r="AJ6009" t="s">
        <v>17</v>
      </c>
      <c r="AM6009" t="str">
        <f t="shared" si="279"/>
        <v>VIP</v>
      </c>
      <c r="AN6009" t="str">
        <f t="shared" si="280"/>
        <v>Yes</v>
      </c>
      <c r="AO6009" t="str" cm="1">
        <f t="array" ref="AO6009">_xlfn.IFS($C6009&lt;36,"Youth", $C6009&lt;66, "Middle_age", $C6009&gt;65, "Old")</f>
        <v>Middle_age</v>
      </c>
      <c r="AP6009" t="str">
        <f t="shared" si="281"/>
        <v>6 năm</v>
      </c>
    </row>
    <row r="6010" spans="1:42" x14ac:dyDescent="0.35">
      <c r="A6010" t="s">
        <v>7167</v>
      </c>
      <c r="B6010" t="s">
        <v>9</v>
      </c>
      <c r="C6010">
        <v>30</v>
      </c>
      <c r="D6010" t="s">
        <v>13</v>
      </c>
      <c r="E6010">
        <v>0</v>
      </c>
      <c r="F6010" t="s">
        <v>2261</v>
      </c>
      <c r="G6010">
        <v>93628</v>
      </c>
      <c r="H6010">
        <v>36.807594999999999</v>
      </c>
      <c r="I6010">
        <v>-118.901544</v>
      </c>
      <c r="J6010">
        <v>0</v>
      </c>
      <c r="K6010" s="1">
        <v>5</v>
      </c>
      <c r="L6010" t="s">
        <v>24</v>
      </c>
      <c r="M6010" t="s">
        <v>10</v>
      </c>
      <c r="N6010">
        <v>10.11</v>
      </c>
      <c r="O6010" t="s">
        <v>13</v>
      </c>
      <c r="P6010" t="s">
        <v>10</v>
      </c>
      <c r="Q6010" t="s">
        <v>25</v>
      </c>
      <c r="R6010">
        <v>69</v>
      </c>
      <c r="S6010" t="s">
        <v>13</v>
      </c>
      <c r="T6010" t="s">
        <v>10</v>
      </c>
      <c r="U6010" t="s">
        <v>13</v>
      </c>
      <c r="V6010" t="s">
        <v>10</v>
      </c>
      <c r="W6010" t="s">
        <v>13</v>
      </c>
      <c r="X6010" t="s">
        <v>10</v>
      </c>
      <c r="Y6010" t="s">
        <v>10</v>
      </c>
      <c r="Z6010" t="s">
        <v>10</v>
      </c>
      <c r="AA6010" t="s">
        <v>21</v>
      </c>
      <c r="AB6010" t="s">
        <v>10</v>
      </c>
      <c r="AC6010" t="s">
        <v>26</v>
      </c>
      <c r="AD6010">
        <v>89.35</v>
      </c>
      <c r="AE6010">
        <v>461.7</v>
      </c>
      <c r="AF6010">
        <v>0</v>
      </c>
      <c r="AG6010">
        <v>0</v>
      </c>
      <c r="AH6010">
        <v>50.55</v>
      </c>
      <c r="AI6010">
        <v>512.25</v>
      </c>
      <c r="AJ6010" t="s">
        <v>27</v>
      </c>
      <c r="AK6010" t="s">
        <v>33</v>
      </c>
      <c r="AL6010" t="s">
        <v>37</v>
      </c>
      <c r="AM6010" t="str">
        <f t="shared" si="279"/>
        <v>Churned</v>
      </c>
      <c r="AN6010" t="str">
        <f t="shared" si="280"/>
        <v>No</v>
      </c>
      <c r="AO6010" t="str" cm="1">
        <f t="array" ref="AO6010">_xlfn.IFS($C6010&lt;36,"Youth", $C6010&lt;66, "Middle_age", $C6010&gt;65, "Old")</f>
        <v>Youth</v>
      </c>
      <c r="AP6010" t="str">
        <f t="shared" si="281"/>
        <v>1 năm</v>
      </c>
    </row>
    <row r="6011" spans="1:42" x14ac:dyDescent="0.35">
      <c r="A6011" t="s">
        <v>7168</v>
      </c>
      <c r="B6011" t="s">
        <v>9</v>
      </c>
      <c r="C6011">
        <v>71</v>
      </c>
      <c r="D6011" t="s">
        <v>13</v>
      </c>
      <c r="E6011">
        <v>0</v>
      </c>
      <c r="F6011" t="s">
        <v>121</v>
      </c>
      <c r="G6011">
        <v>92109</v>
      </c>
      <c r="H6011">
        <v>32.787835999999999</v>
      </c>
      <c r="I6011">
        <v>-117.232376</v>
      </c>
      <c r="J6011">
        <v>0</v>
      </c>
      <c r="K6011" s="1">
        <v>5</v>
      </c>
      <c r="L6011" t="s">
        <v>12</v>
      </c>
      <c r="M6011" t="s">
        <v>10</v>
      </c>
      <c r="N6011">
        <v>30.05</v>
      </c>
      <c r="O6011" t="s">
        <v>13</v>
      </c>
      <c r="P6011" t="s">
        <v>10</v>
      </c>
      <c r="Q6011" t="s">
        <v>25</v>
      </c>
      <c r="R6011">
        <v>11</v>
      </c>
      <c r="S6011" t="s">
        <v>13</v>
      </c>
      <c r="T6011" t="s">
        <v>13</v>
      </c>
      <c r="U6011" t="s">
        <v>13</v>
      </c>
      <c r="V6011" t="s">
        <v>13</v>
      </c>
      <c r="W6011" t="s">
        <v>13</v>
      </c>
      <c r="X6011" t="s">
        <v>13</v>
      </c>
      <c r="Y6011" t="s">
        <v>13</v>
      </c>
      <c r="Z6011" t="s">
        <v>10</v>
      </c>
      <c r="AA6011" t="s">
        <v>21</v>
      </c>
      <c r="AB6011" t="s">
        <v>10</v>
      </c>
      <c r="AC6011" t="s">
        <v>16</v>
      </c>
      <c r="AD6011">
        <v>69.05</v>
      </c>
      <c r="AE6011">
        <v>318.5</v>
      </c>
      <c r="AF6011">
        <v>0</v>
      </c>
      <c r="AG6011">
        <v>0</v>
      </c>
      <c r="AH6011">
        <v>150.25</v>
      </c>
      <c r="AI6011">
        <v>468.75</v>
      </c>
      <c r="AJ6011" t="s">
        <v>27</v>
      </c>
      <c r="AK6011" t="s">
        <v>28</v>
      </c>
      <c r="AL6011" t="s">
        <v>74</v>
      </c>
      <c r="AM6011" t="str">
        <f t="shared" si="279"/>
        <v>Churned</v>
      </c>
      <c r="AN6011" t="str">
        <f t="shared" si="280"/>
        <v>No</v>
      </c>
      <c r="AO6011" t="str" cm="1">
        <f t="array" ref="AO6011">_xlfn.IFS($C6011&lt;36,"Youth", $C6011&lt;66, "Middle_age", $C6011&gt;65, "Old")</f>
        <v>Old</v>
      </c>
      <c r="AP6011" t="str">
        <f t="shared" si="281"/>
        <v>1 năm</v>
      </c>
    </row>
    <row r="6012" spans="1:42" x14ac:dyDescent="0.35">
      <c r="A6012" t="s">
        <v>7169</v>
      </c>
      <c r="B6012" t="s">
        <v>9</v>
      </c>
      <c r="C6012">
        <v>30</v>
      </c>
      <c r="D6012" t="s">
        <v>13</v>
      </c>
      <c r="E6012">
        <v>0</v>
      </c>
      <c r="F6012" t="s">
        <v>1208</v>
      </c>
      <c r="G6012">
        <v>91931</v>
      </c>
      <c r="H6012">
        <v>32.857945999999998</v>
      </c>
      <c r="I6012">
        <v>-116.56191699999999</v>
      </c>
      <c r="J6012">
        <v>0</v>
      </c>
      <c r="K6012" s="1">
        <v>31</v>
      </c>
      <c r="L6012" t="s">
        <v>12</v>
      </c>
      <c r="M6012" t="s">
        <v>10</v>
      </c>
      <c r="N6012">
        <v>38.78</v>
      </c>
      <c r="O6012" t="s">
        <v>10</v>
      </c>
      <c r="P6012" t="s">
        <v>10</v>
      </c>
      <c r="Q6012" t="s">
        <v>25</v>
      </c>
      <c r="R6012">
        <v>59</v>
      </c>
      <c r="S6012" t="s">
        <v>13</v>
      </c>
      <c r="T6012" t="s">
        <v>13</v>
      </c>
      <c r="U6012" t="s">
        <v>13</v>
      </c>
      <c r="V6012" t="s">
        <v>13</v>
      </c>
      <c r="W6012" t="s">
        <v>13</v>
      </c>
      <c r="X6012" t="s">
        <v>13</v>
      </c>
      <c r="Y6012" t="s">
        <v>13</v>
      </c>
      <c r="Z6012" t="s">
        <v>10</v>
      </c>
      <c r="AA6012" t="s">
        <v>21</v>
      </c>
      <c r="AB6012" t="s">
        <v>10</v>
      </c>
      <c r="AC6012" t="s">
        <v>26</v>
      </c>
      <c r="AD6012">
        <v>76.05</v>
      </c>
      <c r="AE6012">
        <v>2227.8000000000002</v>
      </c>
      <c r="AF6012">
        <v>0</v>
      </c>
      <c r="AG6012">
        <v>0</v>
      </c>
      <c r="AH6012">
        <v>1202.18</v>
      </c>
      <c r="AI6012">
        <v>3429.98</v>
      </c>
      <c r="AJ6012" t="s">
        <v>17</v>
      </c>
      <c r="AM6012" t="str">
        <f t="shared" si="279"/>
        <v>VIP</v>
      </c>
      <c r="AN6012" t="str">
        <f t="shared" si="280"/>
        <v>No</v>
      </c>
      <c r="AO6012" t="str" cm="1">
        <f t="array" ref="AO6012">_xlfn.IFS($C6012&lt;36,"Youth", $C6012&lt;66, "Middle_age", $C6012&gt;65, "Old")</f>
        <v>Youth</v>
      </c>
      <c r="AP6012" t="str">
        <f t="shared" si="281"/>
        <v>3 năm</v>
      </c>
    </row>
    <row r="6013" spans="1:42" x14ac:dyDescent="0.35">
      <c r="A6013" t="s">
        <v>7170</v>
      </c>
      <c r="B6013" t="s">
        <v>19</v>
      </c>
      <c r="C6013">
        <v>67</v>
      </c>
      <c r="D6013" t="s">
        <v>13</v>
      </c>
      <c r="E6013">
        <v>0</v>
      </c>
      <c r="F6013" t="s">
        <v>1055</v>
      </c>
      <c r="G6013">
        <v>92356</v>
      </c>
      <c r="H6013">
        <v>34.508417000000001</v>
      </c>
      <c r="I6013">
        <v>-116.856103</v>
      </c>
      <c r="J6013">
        <v>0</v>
      </c>
      <c r="K6013" s="1">
        <v>18</v>
      </c>
      <c r="L6013" t="s">
        <v>12</v>
      </c>
      <c r="M6013" t="s">
        <v>10</v>
      </c>
      <c r="N6013">
        <v>38.79</v>
      </c>
      <c r="O6013" t="s">
        <v>10</v>
      </c>
      <c r="P6013" t="s">
        <v>10</v>
      </c>
      <c r="Q6013" t="s">
        <v>25</v>
      </c>
      <c r="R6013">
        <v>14</v>
      </c>
      <c r="S6013" t="s">
        <v>13</v>
      </c>
      <c r="T6013" t="s">
        <v>10</v>
      </c>
      <c r="U6013" t="s">
        <v>13</v>
      </c>
      <c r="V6013" t="s">
        <v>13</v>
      </c>
      <c r="W6013" t="s">
        <v>13</v>
      </c>
      <c r="X6013" t="s">
        <v>13</v>
      </c>
      <c r="Y6013" t="s">
        <v>13</v>
      </c>
      <c r="Z6013" t="s">
        <v>10</v>
      </c>
      <c r="AA6013" t="s">
        <v>21</v>
      </c>
      <c r="AB6013" t="s">
        <v>10</v>
      </c>
      <c r="AC6013" t="s">
        <v>16</v>
      </c>
      <c r="AD6013">
        <v>80.55</v>
      </c>
      <c r="AE6013">
        <v>1411.65</v>
      </c>
      <c r="AF6013">
        <v>0</v>
      </c>
      <c r="AG6013">
        <v>0</v>
      </c>
      <c r="AH6013">
        <v>698.22</v>
      </c>
      <c r="AI6013">
        <v>2109.87</v>
      </c>
      <c r="AJ6013" t="s">
        <v>17</v>
      </c>
      <c r="AM6013" t="str">
        <f t="shared" si="279"/>
        <v>Stayed</v>
      </c>
      <c r="AN6013" t="str">
        <f t="shared" si="280"/>
        <v>No</v>
      </c>
      <c r="AO6013" t="str" cm="1">
        <f t="array" ref="AO6013">_xlfn.IFS($C6013&lt;36,"Youth", $C6013&lt;66, "Middle_age", $C6013&gt;65, "Old")</f>
        <v>Old</v>
      </c>
      <c r="AP6013" t="str">
        <f t="shared" si="281"/>
        <v>2 năm</v>
      </c>
    </row>
    <row r="6014" spans="1:42" x14ac:dyDescent="0.35">
      <c r="A6014" t="s">
        <v>7171</v>
      </c>
      <c r="B6014" t="s">
        <v>9</v>
      </c>
      <c r="C6014">
        <v>76</v>
      </c>
      <c r="D6014" t="s">
        <v>13</v>
      </c>
      <c r="E6014">
        <v>0</v>
      </c>
      <c r="F6014" t="s">
        <v>1580</v>
      </c>
      <c r="G6014">
        <v>92688</v>
      </c>
      <c r="H6014">
        <v>33.624654</v>
      </c>
      <c r="I6014">
        <v>-117.611733</v>
      </c>
      <c r="J6014">
        <v>0</v>
      </c>
      <c r="K6014" s="1">
        <v>64</v>
      </c>
      <c r="L6014" t="s">
        <v>12</v>
      </c>
      <c r="M6014" t="s">
        <v>10</v>
      </c>
      <c r="N6014">
        <v>22.86</v>
      </c>
      <c r="O6014" t="s">
        <v>10</v>
      </c>
      <c r="P6014" t="s">
        <v>10</v>
      </c>
      <c r="Q6014" t="s">
        <v>25</v>
      </c>
      <c r="R6014">
        <v>24</v>
      </c>
      <c r="S6014" t="s">
        <v>10</v>
      </c>
      <c r="T6014" t="s">
        <v>13</v>
      </c>
      <c r="U6014" t="s">
        <v>10</v>
      </c>
      <c r="V6014" t="s">
        <v>10</v>
      </c>
      <c r="W6014" t="s">
        <v>10</v>
      </c>
      <c r="X6014" t="s">
        <v>10</v>
      </c>
      <c r="Y6014" t="s">
        <v>13</v>
      </c>
      <c r="Z6014" t="s">
        <v>10</v>
      </c>
      <c r="AA6014" t="s">
        <v>43</v>
      </c>
      <c r="AB6014" t="s">
        <v>10</v>
      </c>
      <c r="AC6014" t="s">
        <v>26</v>
      </c>
      <c r="AD6014">
        <v>108.95</v>
      </c>
      <c r="AE6014">
        <v>7111.3</v>
      </c>
      <c r="AF6014">
        <v>0</v>
      </c>
      <c r="AG6014">
        <v>0</v>
      </c>
      <c r="AH6014">
        <v>1463.04</v>
      </c>
      <c r="AI6014">
        <v>8574.34</v>
      </c>
      <c r="AJ6014" t="s">
        <v>17</v>
      </c>
      <c r="AM6014" t="str">
        <f t="shared" si="279"/>
        <v>VIP</v>
      </c>
      <c r="AN6014" t="str">
        <f t="shared" si="280"/>
        <v>No</v>
      </c>
      <c r="AO6014" t="str" cm="1">
        <f t="array" ref="AO6014">_xlfn.IFS($C6014&lt;36,"Youth", $C6014&lt;66, "Middle_age", $C6014&gt;65, "Old")</f>
        <v>Old</v>
      </c>
      <c r="AP6014" t="str">
        <f t="shared" si="281"/>
        <v>6 năm</v>
      </c>
    </row>
    <row r="6015" spans="1:42" x14ac:dyDescent="0.35">
      <c r="A6015" t="s">
        <v>7172</v>
      </c>
      <c r="B6015" t="s">
        <v>9</v>
      </c>
      <c r="C6015">
        <v>66</v>
      </c>
      <c r="D6015" t="s">
        <v>13</v>
      </c>
      <c r="E6015">
        <v>0</v>
      </c>
      <c r="F6015" t="s">
        <v>1703</v>
      </c>
      <c r="G6015">
        <v>95386</v>
      </c>
      <c r="H6015">
        <v>37.669516000000002</v>
      </c>
      <c r="I6015">
        <v>-120.626964</v>
      </c>
      <c r="J6015">
        <v>0</v>
      </c>
      <c r="K6015" s="1">
        <v>42</v>
      </c>
      <c r="L6015" t="s">
        <v>12</v>
      </c>
      <c r="M6015" t="s">
        <v>10</v>
      </c>
      <c r="N6015">
        <v>27</v>
      </c>
      <c r="O6015" t="s">
        <v>10</v>
      </c>
      <c r="P6015" t="s">
        <v>10</v>
      </c>
      <c r="Q6015" t="s">
        <v>14</v>
      </c>
      <c r="R6015">
        <v>30</v>
      </c>
      <c r="S6015" t="s">
        <v>13</v>
      </c>
      <c r="T6015" t="s">
        <v>13</v>
      </c>
      <c r="U6015" t="s">
        <v>10</v>
      </c>
      <c r="V6015" t="s">
        <v>13</v>
      </c>
      <c r="W6015" t="s">
        <v>13</v>
      </c>
      <c r="X6015" t="s">
        <v>13</v>
      </c>
      <c r="Y6015" t="s">
        <v>13</v>
      </c>
      <c r="Z6015" t="s">
        <v>10</v>
      </c>
      <c r="AA6015" t="s">
        <v>21</v>
      </c>
      <c r="AB6015" t="s">
        <v>13</v>
      </c>
      <c r="AC6015" t="s">
        <v>26</v>
      </c>
      <c r="AD6015">
        <v>55.65</v>
      </c>
      <c r="AE6015">
        <v>2421.75</v>
      </c>
      <c r="AF6015">
        <v>0</v>
      </c>
      <c r="AG6015">
        <v>0</v>
      </c>
      <c r="AH6015">
        <v>1134</v>
      </c>
      <c r="AI6015">
        <v>3555.75</v>
      </c>
      <c r="AJ6015" t="s">
        <v>17</v>
      </c>
      <c r="AM6015" t="str">
        <f t="shared" si="279"/>
        <v>VIP</v>
      </c>
      <c r="AN6015" t="str">
        <f t="shared" si="280"/>
        <v>No</v>
      </c>
      <c r="AO6015" t="str" cm="1">
        <f t="array" ref="AO6015">_xlfn.IFS($C6015&lt;36,"Youth", $C6015&lt;66, "Middle_age", $C6015&gt;65, "Old")</f>
        <v>Old</v>
      </c>
      <c r="AP6015" t="str">
        <f t="shared" si="281"/>
        <v>4 năm</v>
      </c>
    </row>
    <row r="6016" spans="1:42" x14ac:dyDescent="0.35">
      <c r="A6016" t="s">
        <v>7173</v>
      </c>
      <c r="B6016" t="s">
        <v>19</v>
      </c>
      <c r="C6016">
        <v>62</v>
      </c>
      <c r="D6016" t="s">
        <v>13</v>
      </c>
      <c r="E6016">
        <v>0</v>
      </c>
      <c r="F6016" t="s">
        <v>4258</v>
      </c>
      <c r="G6016">
        <v>95372</v>
      </c>
      <c r="H6016">
        <v>37.990574000000002</v>
      </c>
      <c r="I6016">
        <v>-120.261821</v>
      </c>
      <c r="J6016">
        <v>0</v>
      </c>
      <c r="K6016" s="1">
        <v>30</v>
      </c>
      <c r="L6016" t="s">
        <v>99</v>
      </c>
      <c r="M6016" t="s">
        <v>10</v>
      </c>
      <c r="N6016">
        <v>7.19</v>
      </c>
      <c r="O6016" t="s">
        <v>10</v>
      </c>
      <c r="P6016" t="s">
        <v>10</v>
      </c>
      <c r="Q6016" t="s">
        <v>25</v>
      </c>
      <c r="R6016">
        <v>18</v>
      </c>
      <c r="S6016" t="s">
        <v>10</v>
      </c>
      <c r="T6016" t="s">
        <v>10</v>
      </c>
      <c r="U6016" t="s">
        <v>10</v>
      </c>
      <c r="V6016" t="s">
        <v>13</v>
      </c>
      <c r="W6016" t="s">
        <v>13</v>
      </c>
      <c r="X6016" t="s">
        <v>13</v>
      </c>
      <c r="Y6016" t="s">
        <v>13</v>
      </c>
      <c r="Z6016" t="s">
        <v>10</v>
      </c>
      <c r="AA6016" t="s">
        <v>15</v>
      </c>
      <c r="AB6016" t="s">
        <v>13</v>
      </c>
      <c r="AC6016" t="s">
        <v>26</v>
      </c>
      <c r="AD6016">
        <v>90.4</v>
      </c>
      <c r="AE6016">
        <v>2820.65</v>
      </c>
      <c r="AF6016">
        <v>0</v>
      </c>
      <c r="AG6016">
        <v>0</v>
      </c>
      <c r="AH6016">
        <v>215.7</v>
      </c>
      <c r="AI6016">
        <v>3036.35</v>
      </c>
      <c r="AJ6016" t="s">
        <v>17</v>
      </c>
      <c r="AM6016" t="str">
        <f t="shared" si="279"/>
        <v>VIP</v>
      </c>
      <c r="AN6016" t="str">
        <f t="shared" si="280"/>
        <v>No</v>
      </c>
      <c r="AO6016" t="str" cm="1">
        <f t="array" ref="AO6016">_xlfn.IFS($C6016&lt;36,"Youth", $C6016&lt;66, "Middle_age", $C6016&gt;65, "Old")</f>
        <v>Middle_age</v>
      </c>
      <c r="AP6016" t="str">
        <f t="shared" si="281"/>
        <v>3 năm</v>
      </c>
    </row>
    <row r="6017" spans="1:42" x14ac:dyDescent="0.35">
      <c r="A6017" t="s">
        <v>7174</v>
      </c>
      <c r="B6017" t="s">
        <v>19</v>
      </c>
      <c r="C6017">
        <v>47</v>
      </c>
      <c r="D6017" t="s">
        <v>13</v>
      </c>
      <c r="E6017">
        <v>0</v>
      </c>
      <c r="F6017" t="s">
        <v>129</v>
      </c>
      <c r="G6017">
        <v>91042</v>
      </c>
      <c r="H6017">
        <v>34.296574</v>
      </c>
      <c r="I6017">
        <v>-118.244839</v>
      </c>
      <c r="J6017">
        <v>0</v>
      </c>
      <c r="K6017" s="1">
        <v>19</v>
      </c>
      <c r="L6017" t="s">
        <v>32</v>
      </c>
      <c r="M6017" t="s">
        <v>10</v>
      </c>
      <c r="N6017">
        <v>1.79</v>
      </c>
      <c r="O6017" t="s">
        <v>13</v>
      </c>
      <c r="P6017" t="s">
        <v>10</v>
      </c>
      <c r="Q6017" t="s">
        <v>25</v>
      </c>
      <c r="R6017">
        <v>14</v>
      </c>
      <c r="S6017" t="s">
        <v>13</v>
      </c>
      <c r="T6017" t="s">
        <v>10</v>
      </c>
      <c r="U6017" t="s">
        <v>13</v>
      </c>
      <c r="V6017" t="s">
        <v>13</v>
      </c>
      <c r="W6017" t="s">
        <v>13</v>
      </c>
      <c r="X6017" t="s">
        <v>13</v>
      </c>
      <c r="Y6017" t="s">
        <v>13</v>
      </c>
      <c r="Z6017" t="s">
        <v>13</v>
      </c>
      <c r="AA6017" t="s">
        <v>21</v>
      </c>
      <c r="AB6017" t="s">
        <v>10</v>
      </c>
      <c r="AC6017" t="s">
        <v>16</v>
      </c>
      <c r="AD6017">
        <v>73.849999999999994</v>
      </c>
      <c r="AE6017">
        <v>1424.5</v>
      </c>
      <c r="AF6017">
        <v>0</v>
      </c>
      <c r="AG6017">
        <v>130</v>
      </c>
      <c r="AH6017">
        <v>34.01</v>
      </c>
      <c r="AI6017">
        <v>1588.51</v>
      </c>
      <c r="AJ6017" t="s">
        <v>27</v>
      </c>
      <c r="AK6017" t="s">
        <v>91</v>
      </c>
      <c r="AL6017" t="s">
        <v>165</v>
      </c>
      <c r="AM6017" t="str">
        <f t="shared" si="279"/>
        <v>Churned</v>
      </c>
      <c r="AN6017" t="str">
        <f t="shared" si="280"/>
        <v>No</v>
      </c>
      <c r="AO6017" t="str" cm="1">
        <f t="array" ref="AO6017">_xlfn.IFS($C6017&lt;36,"Youth", $C6017&lt;66, "Middle_age", $C6017&gt;65, "Old")</f>
        <v>Middle_age</v>
      </c>
      <c r="AP6017" t="str">
        <f t="shared" si="281"/>
        <v>2 năm</v>
      </c>
    </row>
    <row r="6018" spans="1:42" x14ac:dyDescent="0.35">
      <c r="A6018" t="s">
        <v>7175</v>
      </c>
      <c r="B6018" t="s">
        <v>9</v>
      </c>
      <c r="C6018">
        <v>63</v>
      </c>
      <c r="D6018" t="s">
        <v>10</v>
      </c>
      <c r="E6018">
        <v>0</v>
      </c>
      <c r="F6018" t="s">
        <v>418</v>
      </c>
      <c r="G6018">
        <v>90265</v>
      </c>
      <c r="H6018">
        <v>34.074572000000003</v>
      </c>
      <c r="I6018">
        <v>-118.831181</v>
      </c>
      <c r="J6018">
        <v>7</v>
      </c>
      <c r="K6018" s="1">
        <v>65</v>
      </c>
      <c r="L6018" t="s">
        <v>12</v>
      </c>
      <c r="M6018" t="s">
        <v>10</v>
      </c>
      <c r="N6018">
        <v>19.989999999999998</v>
      </c>
      <c r="O6018" t="s">
        <v>13</v>
      </c>
      <c r="P6018" t="s">
        <v>10</v>
      </c>
      <c r="Q6018" t="s">
        <v>49</v>
      </c>
      <c r="R6018">
        <v>26</v>
      </c>
      <c r="S6018" t="s">
        <v>10</v>
      </c>
      <c r="T6018" t="s">
        <v>13</v>
      </c>
      <c r="U6018" t="s">
        <v>10</v>
      </c>
      <c r="V6018" t="s">
        <v>13</v>
      </c>
      <c r="W6018" t="s">
        <v>13</v>
      </c>
      <c r="X6018" t="s">
        <v>13</v>
      </c>
      <c r="Y6018" t="s">
        <v>13</v>
      </c>
      <c r="Z6018" t="s">
        <v>10</v>
      </c>
      <c r="AA6018" t="s">
        <v>21</v>
      </c>
      <c r="AB6018" t="s">
        <v>10</v>
      </c>
      <c r="AC6018" t="s">
        <v>16</v>
      </c>
      <c r="AD6018">
        <v>55.15</v>
      </c>
      <c r="AE6018">
        <v>3673.15</v>
      </c>
      <c r="AF6018">
        <v>0</v>
      </c>
      <c r="AG6018">
        <v>0</v>
      </c>
      <c r="AH6018">
        <v>1299.3499999999999</v>
      </c>
      <c r="AI6018">
        <v>4972.5</v>
      </c>
      <c r="AJ6018" t="s">
        <v>17</v>
      </c>
      <c r="AM6018" t="str">
        <f t="shared" si="279"/>
        <v>VIP</v>
      </c>
      <c r="AN6018" t="str">
        <f t="shared" si="280"/>
        <v>No</v>
      </c>
      <c r="AO6018" t="str" cm="1">
        <f t="array" ref="AO6018">_xlfn.IFS($C6018&lt;36,"Youth", $C6018&lt;66, "Middle_age", $C6018&gt;65, "Old")</f>
        <v>Middle_age</v>
      </c>
      <c r="AP6018" t="str">
        <f t="shared" si="281"/>
        <v>6 năm</v>
      </c>
    </row>
    <row r="6019" spans="1:42" x14ac:dyDescent="0.35">
      <c r="A6019" t="s">
        <v>7176</v>
      </c>
      <c r="B6019" t="s">
        <v>19</v>
      </c>
      <c r="C6019">
        <v>28</v>
      </c>
      <c r="D6019" t="s">
        <v>13</v>
      </c>
      <c r="E6019">
        <v>0</v>
      </c>
      <c r="F6019" t="s">
        <v>2656</v>
      </c>
      <c r="G6019">
        <v>93238</v>
      </c>
      <c r="H6019">
        <v>35.852891999999997</v>
      </c>
      <c r="I6019">
        <v>-118.39778200000001</v>
      </c>
      <c r="J6019">
        <v>0</v>
      </c>
      <c r="K6019" s="1">
        <v>18</v>
      </c>
      <c r="L6019" t="s">
        <v>32</v>
      </c>
      <c r="M6019" t="s">
        <v>10</v>
      </c>
      <c r="N6019">
        <v>38.729999999999997</v>
      </c>
      <c r="O6019" t="s">
        <v>13</v>
      </c>
      <c r="P6019" t="s">
        <v>13</v>
      </c>
      <c r="AA6019" t="s">
        <v>15</v>
      </c>
      <c r="AB6019" t="s">
        <v>13</v>
      </c>
      <c r="AC6019" t="s">
        <v>16</v>
      </c>
      <c r="AD6019">
        <v>20.100000000000001</v>
      </c>
      <c r="AE6019">
        <v>401.85</v>
      </c>
      <c r="AF6019">
        <v>0</v>
      </c>
      <c r="AG6019">
        <v>0</v>
      </c>
      <c r="AH6019">
        <v>697.14</v>
      </c>
      <c r="AI6019">
        <v>1098.99</v>
      </c>
      <c r="AJ6019" t="s">
        <v>17</v>
      </c>
      <c r="AM6019" t="str">
        <f t="shared" ref="AM6019:AM6082" si="282">IF($AJ6019="Churned",$AJ6019,IF($AI6019&gt;AVERAGE($AI:$AI),"VIP",$AJ6019))</f>
        <v>Stayed</v>
      </c>
      <c r="AN6019" t="str">
        <f t="shared" ref="AN6019:AN6082" si="283">IF($E6019&gt;0,"Yes","No")</f>
        <v>No</v>
      </c>
      <c r="AO6019" t="str" cm="1">
        <f t="array" ref="AO6019">_xlfn.IFS($C6019&lt;36,"Youth", $C6019&lt;66, "Middle_age", $C6019&gt;65, "Old")</f>
        <v>Youth</v>
      </c>
      <c r="AP6019" t="str">
        <f t="shared" ref="AP6019:AP6082" si="284">IF($K6019&lt;=12, "1 năm", IF($K6019&lt;=24, "2 năm", IF($K6019&lt;=36, "3 năm", IF($K6019&lt;=48, "4 năm", IF($K6019&lt;=60, "5 năm", IF($K6019&lt;=72, "6 năm"))))))</f>
        <v>2 năm</v>
      </c>
    </row>
    <row r="6020" spans="1:42" x14ac:dyDescent="0.35">
      <c r="A6020" t="s">
        <v>7177</v>
      </c>
      <c r="B6020" t="s">
        <v>9</v>
      </c>
      <c r="C6020">
        <v>69</v>
      </c>
      <c r="D6020" t="s">
        <v>13</v>
      </c>
      <c r="E6020">
        <v>0</v>
      </c>
      <c r="F6020" t="s">
        <v>492</v>
      </c>
      <c r="G6020">
        <v>94945</v>
      </c>
      <c r="H6020">
        <v>38.135897</v>
      </c>
      <c r="I6020">
        <v>-122.563683</v>
      </c>
      <c r="J6020">
        <v>0</v>
      </c>
      <c r="K6020" s="1">
        <v>13</v>
      </c>
      <c r="L6020" t="s">
        <v>32</v>
      </c>
      <c r="M6020" t="s">
        <v>10</v>
      </c>
      <c r="N6020">
        <v>7.22</v>
      </c>
      <c r="O6020" t="s">
        <v>10</v>
      </c>
      <c r="P6020" t="s">
        <v>10</v>
      </c>
      <c r="Q6020" t="s">
        <v>25</v>
      </c>
      <c r="R6020">
        <v>28</v>
      </c>
      <c r="S6020" t="s">
        <v>10</v>
      </c>
      <c r="T6020" t="s">
        <v>13</v>
      </c>
      <c r="U6020" t="s">
        <v>13</v>
      </c>
      <c r="V6020" t="s">
        <v>13</v>
      </c>
      <c r="W6020" t="s">
        <v>10</v>
      </c>
      <c r="X6020" t="s">
        <v>10</v>
      </c>
      <c r="Y6020" t="s">
        <v>13</v>
      </c>
      <c r="Z6020" t="s">
        <v>10</v>
      </c>
      <c r="AA6020" t="s">
        <v>21</v>
      </c>
      <c r="AB6020" t="s">
        <v>10</v>
      </c>
      <c r="AC6020" t="s">
        <v>26</v>
      </c>
      <c r="AD6020">
        <v>100.8</v>
      </c>
      <c r="AE6020">
        <v>1308.0999999999999</v>
      </c>
      <c r="AF6020">
        <v>0</v>
      </c>
      <c r="AG6020">
        <v>0</v>
      </c>
      <c r="AH6020">
        <v>93.86</v>
      </c>
      <c r="AI6020">
        <v>1401.96</v>
      </c>
      <c r="AJ6020" t="s">
        <v>27</v>
      </c>
      <c r="AK6020" t="s">
        <v>91</v>
      </c>
      <c r="AL6020" t="s">
        <v>165</v>
      </c>
      <c r="AM6020" t="str">
        <f t="shared" si="282"/>
        <v>Churned</v>
      </c>
      <c r="AN6020" t="str">
        <f t="shared" si="283"/>
        <v>No</v>
      </c>
      <c r="AO6020" t="str" cm="1">
        <f t="array" ref="AO6020">_xlfn.IFS($C6020&lt;36,"Youth", $C6020&lt;66, "Middle_age", $C6020&gt;65, "Old")</f>
        <v>Old</v>
      </c>
      <c r="AP6020" t="str">
        <f t="shared" si="284"/>
        <v>2 năm</v>
      </c>
    </row>
    <row r="6021" spans="1:42" x14ac:dyDescent="0.35">
      <c r="A6021" t="s">
        <v>7178</v>
      </c>
      <c r="B6021" t="s">
        <v>9</v>
      </c>
      <c r="C6021">
        <v>40</v>
      </c>
      <c r="D6021" t="s">
        <v>13</v>
      </c>
      <c r="E6021">
        <v>0</v>
      </c>
      <c r="F6021" t="s">
        <v>1453</v>
      </c>
      <c r="G6021">
        <v>95979</v>
      </c>
      <c r="H6021">
        <v>39.288127000000003</v>
      </c>
      <c r="I6021">
        <v>-122.415841</v>
      </c>
      <c r="J6021">
        <v>0</v>
      </c>
      <c r="K6021" s="1">
        <v>41</v>
      </c>
      <c r="L6021" t="s">
        <v>12</v>
      </c>
      <c r="M6021" t="s">
        <v>10</v>
      </c>
      <c r="N6021">
        <v>37.46</v>
      </c>
      <c r="O6021" t="s">
        <v>13</v>
      </c>
      <c r="P6021" t="s">
        <v>13</v>
      </c>
      <c r="AA6021" t="s">
        <v>15</v>
      </c>
      <c r="AB6021" t="s">
        <v>10</v>
      </c>
      <c r="AC6021" t="s">
        <v>16</v>
      </c>
      <c r="AD6021">
        <v>19.75</v>
      </c>
      <c r="AE6021">
        <v>806.95</v>
      </c>
      <c r="AF6021">
        <v>0</v>
      </c>
      <c r="AG6021">
        <v>0</v>
      </c>
      <c r="AH6021">
        <v>1535.86</v>
      </c>
      <c r="AI6021">
        <v>2342.81</v>
      </c>
      <c r="AJ6021" t="s">
        <v>17</v>
      </c>
      <c r="AM6021" t="str">
        <f t="shared" si="282"/>
        <v>Stayed</v>
      </c>
      <c r="AN6021" t="str">
        <f t="shared" si="283"/>
        <v>No</v>
      </c>
      <c r="AO6021" t="str" cm="1">
        <f t="array" ref="AO6021">_xlfn.IFS($C6021&lt;36,"Youth", $C6021&lt;66, "Middle_age", $C6021&gt;65, "Old")</f>
        <v>Middle_age</v>
      </c>
      <c r="AP6021" t="str">
        <f t="shared" si="284"/>
        <v>4 năm</v>
      </c>
    </row>
    <row r="6022" spans="1:42" x14ac:dyDescent="0.35">
      <c r="A6022" t="s">
        <v>7179</v>
      </c>
      <c r="B6022" t="s">
        <v>9</v>
      </c>
      <c r="C6022">
        <v>61</v>
      </c>
      <c r="D6022" t="s">
        <v>10</v>
      </c>
      <c r="E6022">
        <v>3</v>
      </c>
      <c r="F6022" t="s">
        <v>292</v>
      </c>
      <c r="G6022">
        <v>95814</v>
      </c>
      <c r="H6022">
        <v>38.584505</v>
      </c>
      <c r="I6022">
        <v>-121.491956</v>
      </c>
      <c r="J6022">
        <v>9</v>
      </c>
      <c r="K6022" s="1">
        <v>54</v>
      </c>
      <c r="L6022" t="s">
        <v>12</v>
      </c>
      <c r="M6022" t="s">
        <v>10</v>
      </c>
      <c r="N6022">
        <v>23.02</v>
      </c>
      <c r="O6022" t="s">
        <v>10</v>
      </c>
      <c r="P6022" t="s">
        <v>10</v>
      </c>
      <c r="Q6022" t="s">
        <v>14</v>
      </c>
      <c r="R6022">
        <v>21</v>
      </c>
      <c r="S6022" t="s">
        <v>13</v>
      </c>
      <c r="T6022" t="s">
        <v>10</v>
      </c>
      <c r="U6022" t="s">
        <v>10</v>
      </c>
      <c r="V6022" t="s">
        <v>13</v>
      </c>
      <c r="W6022" t="s">
        <v>13</v>
      </c>
      <c r="X6022" t="s">
        <v>13</v>
      </c>
      <c r="Y6022" t="s">
        <v>13</v>
      </c>
      <c r="Z6022" t="s">
        <v>10</v>
      </c>
      <c r="AA6022" t="s">
        <v>43</v>
      </c>
      <c r="AB6022" t="s">
        <v>10</v>
      </c>
      <c r="AC6022" t="s">
        <v>26</v>
      </c>
      <c r="AD6022">
        <v>59.8</v>
      </c>
      <c r="AE6022">
        <v>3246.45</v>
      </c>
      <c r="AF6022">
        <v>0</v>
      </c>
      <c r="AG6022">
        <v>0</v>
      </c>
      <c r="AH6022">
        <v>1243.08</v>
      </c>
      <c r="AI6022">
        <v>4489.53</v>
      </c>
      <c r="AJ6022" t="s">
        <v>17</v>
      </c>
      <c r="AM6022" t="str">
        <f t="shared" si="282"/>
        <v>VIP</v>
      </c>
      <c r="AN6022" t="str">
        <f t="shared" si="283"/>
        <v>Yes</v>
      </c>
      <c r="AO6022" t="str" cm="1">
        <f t="array" ref="AO6022">_xlfn.IFS($C6022&lt;36,"Youth", $C6022&lt;66, "Middle_age", $C6022&gt;65, "Old")</f>
        <v>Middle_age</v>
      </c>
      <c r="AP6022" t="str">
        <f t="shared" si="284"/>
        <v>5 năm</v>
      </c>
    </row>
    <row r="6023" spans="1:42" x14ac:dyDescent="0.35">
      <c r="A6023" t="s">
        <v>7180</v>
      </c>
      <c r="B6023" t="s">
        <v>19</v>
      </c>
      <c r="C6023">
        <v>20</v>
      </c>
      <c r="D6023" t="s">
        <v>13</v>
      </c>
      <c r="E6023">
        <v>0</v>
      </c>
      <c r="F6023" t="s">
        <v>2841</v>
      </c>
      <c r="G6023">
        <v>95646</v>
      </c>
      <c r="H6023">
        <v>38.631489000000002</v>
      </c>
      <c r="I6023">
        <v>-120.01516700000001</v>
      </c>
      <c r="J6023">
        <v>0</v>
      </c>
      <c r="K6023" s="1">
        <v>32</v>
      </c>
      <c r="L6023" t="s">
        <v>12</v>
      </c>
      <c r="M6023" t="s">
        <v>10</v>
      </c>
      <c r="N6023">
        <v>36.78</v>
      </c>
      <c r="O6023" t="s">
        <v>13</v>
      </c>
      <c r="P6023" t="s">
        <v>13</v>
      </c>
      <c r="AA6023" t="s">
        <v>15</v>
      </c>
      <c r="AB6023" t="s">
        <v>13</v>
      </c>
      <c r="AC6023" t="s">
        <v>16</v>
      </c>
      <c r="AD6023">
        <v>-6</v>
      </c>
      <c r="AE6023">
        <v>707.5</v>
      </c>
      <c r="AF6023">
        <v>0</v>
      </c>
      <c r="AG6023">
        <v>0</v>
      </c>
      <c r="AH6023">
        <v>1176.96</v>
      </c>
      <c r="AI6023">
        <v>1884.46</v>
      </c>
      <c r="AJ6023" t="s">
        <v>17</v>
      </c>
      <c r="AM6023" t="str">
        <f t="shared" si="282"/>
        <v>Stayed</v>
      </c>
      <c r="AN6023" t="str">
        <f t="shared" si="283"/>
        <v>No</v>
      </c>
      <c r="AO6023" t="str" cm="1">
        <f t="array" ref="AO6023">_xlfn.IFS($C6023&lt;36,"Youth", $C6023&lt;66, "Middle_age", $C6023&gt;65, "Old")</f>
        <v>Youth</v>
      </c>
      <c r="AP6023" t="str">
        <f t="shared" si="284"/>
        <v>3 năm</v>
      </c>
    </row>
    <row r="6024" spans="1:42" x14ac:dyDescent="0.35">
      <c r="A6024" t="s">
        <v>7181</v>
      </c>
      <c r="B6024" t="s">
        <v>19</v>
      </c>
      <c r="C6024">
        <v>50</v>
      </c>
      <c r="D6024" t="s">
        <v>10</v>
      </c>
      <c r="E6024">
        <v>0</v>
      </c>
      <c r="F6024" t="s">
        <v>345</v>
      </c>
      <c r="G6024">
        <v>95540</v>
      </c>
      <c r="H6024">
        <v>40.584991000000002</v>
      </c>
      <c r="I6024">
        <v>-124.121504</v>
      </c>
      <c r="J6024">
        <v>8</v>
      </c>
      <c r="K6024" s="1">
        <v>72</v>
      </c>
      <c r="L6024" t="s">
        <v>12</v>
      </c>
      <c r="M6024" t="s">
        <v>10</v>
      </c>
      <c r="N6024">
        <v>27.59</v>
      </c>
      <c r="O6024" t="s">
        <v>10</v>
      </c>
      <c r="P6024" t="s">
        <v>10</v>
      </c>
      <c r="Q6024" t="s">
        <v>25</v>
      </c>
      <c r="R6024">
        <v>25</v>
      </c>
      <c r="S6024" t="s">
        <v>10</v>
      </c>
      <c r="T6024" t="s">
        <v>10</v>
      </c>
      <c r="U6024" t="s">
        <v>10</v>
      </c>
      <c r="V6024" t="s">
        <v>10</v>
      </c>
      <c r="W6024" t="s">
        <v>10</v>
      </c>
      <c r="X6024" t="s">
        <v>10</v>
      </c>
      <c r="Y6024" t="s">
        <v>10</v>
      </c>
      <c r="Z6024" t="s">
        <v>10</v>
      </c>
      <c r="AA6024" t="s">
        <v>43</v>
      </c>
      <c r="AB6024" t="s">
        <v>13</v>
      </c>
      <c r="AC6024" t="s">
        <v>16</v>
      </c>
      <c r="AD6024">
        <v>115.8</v>
      </c>
      <c r="AE6024">
        <v>8332.15</v>
      </c>
      <c r="AF6024">
        <v>0</v>
      </c>
      <c r="AG6024">
        <v>0</v>
      </c>
      <c r="AH6024">
        <v>1986.48</v>
      </c>
      <c r="AI6024">
        <v>10318.629999999999</v>
      </c>
      <c r="AJ6024" t="s">
        <v>17</v>
      </c>
      <c r="AM6024" t="str">
        <f t="shared" si="282"/>
        <v>VIP</v>
      </c>
      <c r="AN6024" t="str">
        <f t="shared" si="283"/>
        <v>No</v>
      </c>
      <c r="AO6024" t="str" cm="1">
        <f t="array" ref="AO6024">_xlfn.IFS($C6024&lt;36,"Youth", $C6024&lt;66, "Middle_age", $C6024&gt;65, "Old")</f>
        <v>Middle_age</v>
      </c>
      <c r="AP6024" t="str">
        <f t="shared" si="284"/>
        <v>6 năm</v>
      </c>
    </row>
    <row r="6025" spans="1:42" x14ac:dyDescent="0.35">
      <c r="A6025" t="s">
        <v>7182</v>
      </c>
      <c r="B6025" t="s">
        <v>19</v>
      </c>
      <c r="C6025">
        <v>35</v>
      </c>
      <c r="D6025" t="s">
        <v>10</v>
      </c>
      <c r="E6025">
        <v>2</v>
      </c>
      <c r="F6025" t="s">
        <v>3311</v>
      </c>
      <c r="G6025">
        <v>94535</v>
      </c>
      <c r="H6025">
        <v>38.265898999999997</v>
      </c>
      <c r="I6025">
        <v>-121.93946099999999</v>
      </c>
      <c r="J6025">
        <v>10</v>
      </c>
      <c r="K6025" s="1">
        <v>59</v>
      </c>
      <c r="L6025" t="s">
        <v>46</v>
      </c>
      <c r="M6025" t="s">
        <v>10</v>
      </c>
      <c r="N6025">
        <v>18.75</v>
      </c>
      <c r="O6025" t="s">
        <v>13</v>
      </c>
      <c r="P6025" t="s">
        <v>13</v>
      </c>
      <c r="AA6025" t="s">
        <v>43</v>
      </c>
      <c r="AB6025" t="s">
        <v>13</v>
      </c>
      <c r="AC6025" t="s">
        <v>16</v>
      </c>
      <c r="AD6025">
        <v>19.5</v>
      </c>
      <c r="AE6025">
        <v>1147.8499999999999</v>
      </c>
      <c r="AF6025">
        <v>0</v>
      </c>
      <c r="AG6025">
        <v>0</v>
      </c>
      <c r="AH6025">
        <v>1106.25</v>
      </c>
      <c r="AI6025">
        <v>2254.1</v>
      </c>
      <c r="AJ6025" t="s">
        <v>17</v>
      </c>
      <c r="AM6025" t="str">
        <f t="shared" si="282"/>
        <v>Stayed</v>
      </c>
      <c r="AN6025" t="str">
        <f t="shared" si="283"/>
        <v>Yes</v>
      </c>
      <c r="AO6025" t="str" cm="1">
        <f t="array" ref="AO6025">_xlfn.IFS($C6025&lt;36,"Youth", $C6025&lt;66, "Middle_age", $C6025&gt;65, "Old")</f>
        <v>Youth</v>
      </c>
      <c r="AP6025" t="str">
        <f t="shared" si="284"/>
        <v>5 năm</v>
      </c>
    </row>
    <row r="6026" spans="1:42" x14ac:dyDescent="0.35">
      <c r="A6026" t="s">
        <v>7183</v>
      </c>
      <c r="B6026" t="s">
        <v>9</v>
      </c>
      <c r="C6026">
        <v>61</v>
      </c>
      <c r="D6026" t="s">
        <v>13</v>
      </c>
      <c r="E6026">
        <v>0</v>
      </c>
      <c r="F6026" t="s">
        <v>5060</v>
      </c>
      <c r="G6026">
        <v>93245</v>
      </c>
      <c r="H6026">
        <v>36.303666</v>
      </c>
      <c r="I6026">
        <v>-119.82565700000001</v>
      </c>
      <c r="J6026">
        <v>0</v>
      </c>
      <c r="K6026" s="1">
        <v>25</v>
      </c>
      <c r="L6026" t="s">
        <v>99</v>
      </c>
      <c r="M6026" t="s">
        <v>10</v>
      </c>
      <c r="N6026">
        <v>19.75</v>
      </c>
      <c r="O6026" t="s">
        <v>10</v>
      </c>
      <c r="P6026" t="s">
        <v>13</v>
      </c>
      <c r="AA6026" t="s">
        <v>43</v>
      </c>
      <c r="AB6026" t="s">
        <v>13</v>
      </c>
      <c r="AC6026" t="s">
        <v>16</v>
      </c>
      <c r="AD6026">
        <v>24.75</v>
      </c>
      <c r="AE6026">
        <v>692.1</v>
      </c>
      <c r="AF6026">
        <v>0</v>
      </c>
      <c r="AG6026">
        <v>0</v>
      </c>
      <c r="AH6026">
        <v>493.75</v>
      </c>
      <c r="AI6026">
        <v>1185.8499999999999</v>
      </c>
      <c r="AJ6026" t="s">
        <v>27</v>
      </c>
      <c r="AK6026" t="s">
        <v>28</v>
      </c>
      <c r="AL6026" t="s">
        <v>74</v>
      </c>
      <c r="AM6026" t="str">
        <f t="shared" si="282"/>
        <v>Churned</v>
      </c>
      <c r="AN6026" t="str">
        <f t="shared" si="283"/>
        <v>No</v>
      </c>
      <c r="AO6026" t="str" cm="1">
        <f t="array" ref="AO6026">_xlfn.IFS($C6026&lt;36,"Youth", $C6026&lt;66, "Middle_age", $C6026&gt;65, "Old")</f>
        <v>Middle_age</v>
      </c>
      <c r="AP6026" t="str">
        <f t="shared" si="284"/>
        <v>3 năm</v>
      </c>
    </row>
    <row r="6027" spans="1:42" x14ac:dyDescent="0.35">
      <c r="A6027" t="s">
        <v>7184</v>
      </c>
      <c r="B6027" t="s">
        <v>19</v>
      </c>
      <c r="C6027">
        <v>74</v>
      </c>
      <c r="D6027" t="s">
        <v>10</v>
      </c>
      <c r="E6027">
        <v>0</v>
      </c>
      <c r="F6027" t="s">
        <v>589</v>
      </c>
      <c r="G6027">
        <v>95511</v>
      </c>
      <c r="H6027">
        <v>40.166027999999997</v>
      </c>
      <c r="I6027">
        <v>-123.58414399999999</v>
      </c>
      <c r="J6027">
        <v>1</v>
      </c>
      <c r="K6027" s="1">
        <v>15</v>
      </c>
      <c r="L6027" t="s">
        <v>12</v>
      </c>
      <c r="M6027" t="s">
        <v>10</v>
      </c>
      <c r="N6027">
        <v>45.25</v>
      </c>
      <c r="O6027" t="s">
        <v>10</v>
      </c>
      <c r="P6027" t="s">
        <v>10</v>
      </c>
      <c r="Q6027" t="s">
        <v>14</v>
      </c>
      <c r="R6027">
        <v>22</v>
      </c>
      <c r="S6027" t="s">
        <v>13</v>
      </c>
      <c r="T6027" t="s">
        <v>13</v>
      </c>
      <c r="U6027" t="s">
        <v>13</v>
      </c>
      <c r="V6027" t="s">
        <v>13</v>
      </c>
      <c r="W6027" t="s">
        <v>13</v>
      </c>
      <c r="X6027" t="s">
        <v>10</v>
      </c>
      <c r="Y6027" t="s">
        <v>13</v>
      </c>
      <c r="Z6027" t="s">
        <v>10</v>
      </c>
      <c r="AA6027" t="s">
        <v>21</v>
      </c>
      <c r="AB6027" t="s">
        <v>10</v>
      </c>
      <c r="AC6027" t="s">
        <v>26</v>
      </c>
      <c r="AD6027">
        <v>85.6</v>
      </c>
      <c r="AE6027">
        <v>1345.55</v>
      </c>
      <c r="AF6027">
        <v>0</v>
      </c>
      <c r="AG6027">
        <v>0</v>
      </c>
      <c r="AH6027">
        <v>678.75</v>
      </c>
      <c r="AI6027">
        <v>2024.3</v>
      </c>
      <c r="AJ6027" t="s">
        <v>27</v>
      </c>
      <c r="AK6027" t="s">
        <v>28</v>
      </c>
      <c r="AL6027" t="s">
        <v>29</v>
      </c>
      <c r="AM6027" t="str">
        <f t="shared" si="282"/>
        <v>Churned</v>
      </c>
      <c r="AN6027" t="str">
        <f t="shared" si="283"/>
        <v>No</v>
      </c>
      <c r="AO6027" t="str" cm="1">
        <f t="array" ref="AO6027">_xlfn.IFS($C6027&lt;36,"Youth", $C6027&lt;66, "Middle_age", $C6027&gt;65, "Old")</f>
        <v>Old</v>
      </c>
      <c r="AP6027" t="str">
        <f t="shared" si="284"/>
        <v>2 năm</v>
      </c>
    </row>
    <row r="6028" spans="1:42" x14ac:dyDescent="0.35">
      <c r="A6028" t="s">
        <v>7185</v>
      </c>
      <c r="B6028" t="s">
        <v>9</v>
      </c>
      <c r="C6028">
        <v>42</v>
      </c>
      <c r="D6028" t="s">
        <v>13</v>
      </c>
      <c r="E6028">
        <v>0</v>
      </c>
      <c r="F6028" t="s">
        <v>4742</v>
      </c>
      <c r="G6028">
        <v>95984</v>
      </c>
      <c r="H6028">
        <v>40.022184000000003</v>
      </c>
      <c r="I6028">
        <v>-121.06238399999999</v>
      </c>
      <c r="J6028">
        <v>0</v>
      </c>
      <c r="K6028" s="1">
        <v>14</v>
      </c>
      <c r="L6028" t="s">
        <v>32</v>
      </c>
      <c r="M6028" t="s">
        <v>10</v>
      </c>
      <c r="N6028">
        <v>18.739999999999998</v>
      </c>
      <c r="O6028" t="s">
        <v>13</v>
      </c>
      <c r="P6028" t="s">
        <v>10</v>
      </c>
      <c r="Q6028" t="s">
        <v>14</v>
      </c>
      <c r="R6028">
        <v>20</v>
      </c>
      <c r="S6028" t="s">
        <v>13</v>
      </c>
      <c r="T6028" t="s">
        <v>13</v>
      </c>
      <c r="U6028" t="s">
        <v>10</v>
      </c>
      <c r="V6028" t="s">
        <v>13</v>
      </c>
      <c r="W6028" t="s">
        <v>13</v>
      </c>
      <c r="X6028" t="s">
        <v>13</v>
      </c>
      <c r="Y6028" t="s">
        <v>13</v>
      </c>
      <c r="Z6028" t="s">
        <v>10</v>
      </c>
      <c r="AA6028" t="s">
        <v>21</v>
      </c>
      <c r="AB6028" t="s">
        <v>13</v>
      </c>
      <c r="AC6028" t="s">
        <v>26</v>
      </c>
      <c r="AD6028">
        <v>75.349999999999994</v>
      </c>
      <c r="AE6028">
        <v>1025.95</v>
      </c>
      <c r="AF6028">
        <v>0</v>
      </c>
      <c r="AG6028">
        <v>0</v>
      </c>
      <c r="AH6028">
        <v>262.36</v>
      </c>
      <c r="AI6028">
        <v>1288.31</v>
      </c>
      <c r="AJ6028" t="s">
        <v>27</v>
      </c>
      <c r="AK6028" t="s">
        <v>91</v>
      </c>
      <c r="AL6028" t="s">
        <v>92</v>
      </c>
      <c r="AM6028" t="str">
        <f t="shared" si="282"/>
        <v>Churned</v>
      </c>
      <c r="AN6028" t="str">
        <f t="shared" si="283"/>
        <v>No</v>
      </c>
      <c r="AO6028" t="str" cm="1">
        <f t="array" ref="AO6028">_xlfn.IFS($C6028&lt;36,"Youth", $C6028&lt;66, "Middle_age", $C6028&gt;65, "Old")</f>
        <v>Middle_age</v>
      </c>
      <c r="AP6028" t="str">
        <f t="shared" si="284"/>
        <v>2 năm</v>
      </c>
    </row>
    <row r="6029" spans="1:42" x14ac:dyDescent="0.35">
      <c r="A6029" t="s">
        <v>7186</v>
      </c>
      <c r="B6029" t="s">
        <v>19</v>
      </c>
      <c r="C6029">
        <v>61</v>
      </c>
      <c r="D6029" t="s">
        <v>10</v>
      </c>
      <c r="E6029">
        <v>2</v>
      </c>
      <c r="F6029" t="s">
        <v>268</v>
      </c>
      <c r="G6029">
        <v>92649</v>
      </c>
      <c r="H6029">
        <v>33.721916999999998</v>
      </c>
      <c r="I6029">
        <v>-118.043237</v>
      </c>
      <c r="J6029">
        <v>6</v>
      </c>
      <c r="K6029" s="1">
        <v>52</v>
      </c>
      <c r="L6029" t="s">
        <v>46</v>
      </c>
      <c r="M6029" t="s">
        <v>10</v>
      </c>
      <c r="N6029">
        <v>49.51</v>
      </c>
      <c r="O6029" t="s">
        <v>10</v>
      </c>
      <c r="P6029" t="s">
        <v>13</v>
      </c>
      <c r="AA6029" t="s">
        <v>43</v>
      </c>
      <c r="AB6029" t="s">
        <v>13</v>
      </c>
      <c r="AC6029" t="s">
        <v>153</v>
      </c>
      <c r="AD6029">
        <v>25.75</v>
      </c>
      <c r="AE6029">
        <v>1345.85</v>
      </c>
      <c r="AF6029">
        <v>0</v>
      </c>
      <c r="AG6029">
        <v>0</v>
      </c>
      <c r="AH6029">
        <v>2574.52</v>
      </c>
      <c r="AI6029">
        <v>3920.37</v>
      </c>
      <c r="AJ6029" t="s">
        <v>17</v>
      </c>
      <c r="AM6029" t="str">
        <f t="shared" si="282"/>
        <v>VIP</v>
      </c>
      <c r="AN6029" t="str">
        <f t="shared" si="283"/>
        <v>Yes</v>
      </c>
      <c r="AO6029" t="str" cm="1">
        <f t="array" ref="AO6029">_xlfn.IFS($C6029&lt;36,"Youth", $C6029&lt;66, "Middle_age", $C6029&gt;65, "Old")</f>
        <v>Middle_age</v>
      </c>
      <c r="AP6029" t="str">
        <f t="shared" si="284"/>
        <v>5 năm</v>
      </c>
    </row>
    <row r="6030" spans="1:42" x14ac:dyDescent="0.35">
      <c r="A6030" t="s">
        <v>7187</v>
      </c>
      <c r="B6030" t="s">
        <v>19</v>
      </c>
      <c r="C6030">
        <v>21</v>
      </c>
      <c r="D6030" t="s">
        <v>13</v>
      </c>
      <c r="E6030">
        <v>0</v>
      </c>
      <c r="F6030" t="s">
        <v>288</v>
      </c>
      <c r="G6030">
        <v>92555</v>
      </c>
      <c r="H6030">
        <v>33.907361000000002</v>
      </c>
      <c r="I6030">
        <v>-117.109972</v>
      </c>
      <c r="J6030">
        <v>0</v>
      </c>
      <c r="K6030" s="1">
        <v>61</v>
      </c>
      <c r="L6030" t="s">
        <v>46</v>
      </c>
      <c r="M6030" t="s">
        <v>10</v>
      </c>
      <c r="N6030">
        <v>36.049999999999997</v>
      </c>
      <c r="O6030" t="s">
        <v>10</v>
      </c>
      <c r="P6030" t="s">
        <v>10</v>
      </c>
      <c r="Q6030" t="s">
        <v>25</v>
      </c>
      <c r="R6030">
        <v>73</v>
      </c>
      <c r="S6030" t="s">
        <v>10</v>
      </c>
      <c r="T6030" t="s">
        <v>13</v>
      </c>
      <c r="U6030" t="s">
        <v>10</v>
      </c>
      <c r="V6030" t="s">
        <v>13</v>
      </c>
      <c r="W6030" t="s">
        <v>10</v>
      </c>
      <c r="X6030" t="s">
        <v>10</v>
      </c>
      <c r="Y6030" t="s">
        <v>10</v>
      </c>
      <c r="Z6030" t="s">
        <v>10</v>
      </c>
      <c r="AA6030" t="s">
        <v>21</v>
      </c>
      <c r="AB6030" t="s">
        <v>10</v>
      </c>
      <c r="AC6030" t="s">
        <v>26</v>
      </c>
      <c r="AD6030">
        <v>106.45</v>
      </c>
      <c r="AE6030">
        <v>6300.15</v>
      </c>
      <c r="AF6030">
        <v>0</v>
      </c>
      <c r="AG6030">
        <v>0</v>
      </c>
      <c r="AH6030">
        <v>2199.0500000000002</v>
      </c>
      <c r="AI6030">
        <v>8499.2000000000007</v>
      </c>
      <c r="AJ6030" t="s">
        <v>17</v>
      </c>
      <c r="AM6030" t="str">
        <f t="shared" si="282"/>
        <v>VIP</v>
      </c>
      <c r="AN6030" t="str">
        <f t="shared" si="283"/>
        <v>No</v>
      </c>
      <c r="AO6030" t="str" cm="1">
        <f t="array" ref="AO6030">_xlfn.IFS($C6030&lt;36,"Youth", $C6030&lt;66, "Middle_age", $C6030&gt;65, "Old")</f>
        <v>Youth</v>
      </c>
      <c r="AP6030" t="str">
        <f t="shared" si="284"/>
        <v>6 năm</v>
      </c>
    </row>
    <row r="6031" spans="1:42" x14ac:dyDescent="0.35">
      <c r="A6031" t="s">
        <v>7188</v>
      </c>
      <c r="B6031" t="s">
        <v>9</v>
      </c>
      <c r="C6031">
        <v>58</v>
      </c>
      <c r="D6031" t="s">
        <v>10</v>
      </c>
      <c r="E6031">
        <v>0</v>
      </c>
      <c r="F6031" t="s">
        <v>3235</v>
      </c>
      <c r="G6031">
        <v>90293</v>
      </c>
      <c r="H6031">
        <v>33.947305</v>
      </c>
      <c r="I6031">
        <v>-118.439841</v>
      </c>
      <c r="J6031">
        <v>1</v>
      </c>
      <c r="K6031" s="1">
        <v>54</v>
      </c>
      <c r="L6031" t="s">
        <v>46</v>
      </c>
      <c r="M6031" t="s">
        <v>10</v>
      </c>
      <c r="N6031">
        <v>32.72</v>
      </c>
      <c r="O6031" t="s">
        <v>13</v>
      </c>
      <c r="P6031" t="s">
        <v>13</v>
      </c>
      <c r="AA6031" t="s">
        <v>43</v>
      </c>
      <c r="AB6031" t="s">
        <v>13</v>
      </c>
      <c r="AC6031" t="s">
        <v>16</v>
      </c>
      <c r="AD6031">
        <v>20.05</v>
      </c>
      <c r="AE6031">
        <v>1102.4000000000001</v>
      </c>
      <c r="AF6031">
        <v>0</v>
      </c>
      <c r="AG6031">
        <v>0</v>
      </c>
      <c r="AH6031">
        <v>1766.88</v>
      </c>
      <c r="AI6031">
        <v>2869.28</v>
      </c>
      <c r="AJ6031" t="s">
        <v>17</v>
      </c>
      <c r="AM6031" t="str">
        <f t="shared" si="282"/>
        <v>Stayed</v>
      </c>
      <c r="AN6031" t="str">
        <f t="shared" si="283"/>
        <v>No</v>
      </c>
      <c r="AO6031" t="str" cm="1">
        <f t="array" ref="AO6031">_xlfn.IFS($C6031&lt;36,"Youth", $C6031&lt;66, "Middle_age", $C6031&gt;65, "Old")</f>
        <v>Middle_age</v>
      </c>
      <c r="AP6031" t="str">
        <f t="shared" si="284"/>
        <v>5 năm</v>
      </c>
    </row>
    <row r="6032" spans="1:42" x14ac:dyDescent="0.35">
      <c r="A6032" t="s">
        <v>7189</v>
      </c>
      <c r="B6032" t="s">
        <v>9</v>
      </c>
      <c r="C6032">
        <v>22</v>
      </c>
      <c r="D6032" t="s">
        <v>13</v>
      </c>
      <c r="E6032">
        <v>0</v>
      </c>
      <c r="F6032" t="s">
        <v>411</v>
      </c>
      <c r="G6032">
        <v>90807</v>
      </c>
      <c r="H6032">
        <v>33.830098999999997</v>
      </c>
      <c r="I6032">
        <v>-118.182239</v>
      </c>
      <c r="J6032">
        <v>0</v>
      </c>
      <c r="K6032" s="1">
        <v>8</v>
      </c>
      <c r="L6032" t="s">
        <v>12</v>
      </c>
      <c r="M6032" t="s">
        <v>10</v>
      </c>
      <c r="N6032">
        <v>17.3</v>
      </c>
      <c r="O6032" t="s">
        <v>10</v>
      </c>
      <c r="P6032" t="s">
        <v>10</v>
      </c>
      <c r="Q6032" t="s">
        <v>25</v>
      </c>
      <c r="R6032">
        <v>41</v>
      </c>
      <c r="S6032" t="s">
        <v>13</v>
      </c>
      <c r="T6032" t="s">
        <v>13</v>
      </c>
      <c r="U6032" t="s">
        <v>13</v>
      </c>
      <c r="V6032" t="s">
        <v>13</v>
      </c>
      <c r="W6032" t="s">
        <v>13</v>
      </c>
      <c r="X6032" t="s">
        <v>13</v>
      </c>
      <c r="Y6032" t="s">
        <v>13</v>
      </c>
      <c r="Z6032" t="s">
        <v>10</v>
      </c>
      <c r="AA6032" t="s">
        <v>21</v>
      </c>
      <c r="AB6032" t="s">
        <v>10</v>
      </c>
      <c r="AC6032" t="s">
        <v>26</v>
      </c>
      <c r="AD6032">
        <v>73.5</v>
      </c>
      <c r="AE6032">
        <v>632.20000000000005</v>
      </c>
      <c r="AF6032">
        <v>0</v>
      </c>
      <c r="AG6032">
        <v>0</v>
      </c>
      <c r="AH6032">
        <v>138.4</v>
      </c>
      <c r="AI6032">
        <v>770.6</v>
      </c>
      <c r="AJ6032" t="s">
        <v>17</v>
      </c>
      <c r="AM6032" t="str">
        <f t="shared" si="282"/>
        <v>Stayed</v>
      </c>
      <c r="AN6032" t="str">
        <f t="shared" si="283"/>
        <v>No</v>
      </c>
      <c r="AO6032" t="str" cm="1">
        <f t="array" ref="AO6032">_xlfn.IFS($C6032&lt;36,"Youth", $C6032&lt;66, "Middle_age", $C6032&gt;65, "Old")</f>
        <v>Youth</v>
      </c>
      <c r="AP6032" t="str">
        <f t="shared" si="284"/>
        <v>1 năm</v>
      </c>
    </row>
    <row r="6033" spans="1:42" x14ac:dyDescent="0.35">
      <c r="A6033" t="s">
        <v>7190</v>
      </c>
      <c r="B6033" t="s">
        <v>19</v>
      </c>
      <c r="C6033">
        <v>36</v>
      </c>
      <c r="D6033" t="s">
        <v>13</v>
      </c>
      <c r="E6033">
        <v>0</v>
      </c>
      <c r="F6033" t="s">
        <v>1321</v>
      </c>
      <c r="G6033">
        <v>92236</v>
      </c>
      <c r="H6033">
        <v>33.680031</v>
      </c>
      <c r="I6033">
        <v>-116.171678</v>
      </c>
      <c r="J6033">
        <v>0</v>
      </c>
      <c r="K6033" s="1">
        <v>3</v>
      </c>
      <c r="L6033" t="s">
        <v>24</v>
      </c>
      <c r="M6033" t="s">
        <v>10</v>
      </c>
      <c r="N6033">
        <v>44.42</v>
      </c>
      <c r="O6033" t="s">
        <v>13</v>
      </c>
      <c r="P6033" t="s">
        <v>10</v>
      </c>
      <c r="Q6033" t="s">
        <v>14</v>
      </c>
      <c r="R6033">
        <v>6</v>
      </c>
      <c r="S6033" t="s">
        <v>10</v>
      </c>
      <c r="T6033" t="s">
        <v>13</v>
      </c>
      <c r="U6033" t="s">
        <v>10</v>
      </c>
      <c r="V6033" t="s">
        <v>13</v>
      </c>
      <c r="W6033" t="s">
        <v>10</v>
      </c>
      <c r="X6033" t="s">
        <v>10</v>
      </c>
      <c r="Y6033" t="s">
        <v>10</v>
      </c>
      <c r="Z6033" t="s">
        <v>10</v>
      </c>
      <c r="AA6033" t="s">
        <v>21</v>
      </c>
      <c r="AB6033" t="s">
        <v>10</v>
      </c>
      <c r="AC6033" t="s">
        <v>26</v>
      </c>
      <c r="AD6033">
        <v>77.400000000000006</v>
      </c>
      <c r="AE6033">
        <v>206.15</v>
      </c>
      <c r="AF6033">
        <v>0</v>
      </c>
      <c r="AG6033">
        <v>0</v>
      </c>
      <c r="AH6033">
        <v>133.26</v>
      </c>
      <c r="AI6033">
        <v>339.41</v>
      </c>
      <c r="AJ6033" t="s">
        <v>68</v>
      </c>
      <c r="AM6033" t="str">
        <f t="shared" si="282"/>
        <v>Joined</v>
      </c>
      <c r="AN6033" t="str">
        <f t="shared" si="283"/>
        <v>No</v>
      </c>
      <c r="AO6033" t="str" cm="1">
        <f t="array" ref="AO6033">_xlfn.IFS($C6033&lt;36,"Youth", $C6033&lt;66, "Middle_age", $C6033&gt;65, "Old")</f>
        <v>Middle_age</v>
      </c>
      <c r="AP6033" t="str">
        <f t="shared" si="284"/>
        <v>1 năm</v>
      </c>
    </row>
    <row r="6034" spans="1:42" x14ac:dyDescent="0.35">
      <c r="A6034" t="s">
        <v>7191</v>
      </c>
      <c r="B6034" t="s">
        <v>9</v>
      </c>
      <c r="C6034">
        <v>51</v>
      </c>
      <c r="D6034" t="s">
        <v>13</v>
      </c>
      <c r="E6034">
        <v>0</v>
      </c>
      <c r="F6034" t="s">
        <v>1520</v>
      </c>
      <c r="G6034">
        <v>91331</v>
      </c>
      <c r="H6034">
        <v>34.255442000000002</v>
      </c>
      <c r="I6034">
        <v>-118.421314</v>
      </c>
      <c r="J6034">
        <v>0</v>
      </c>
      <c r="K6034" s="1">
        <v>14</v>
      </c>
      <c r="L6034" t="s">
        <v>32</v>
      </c>
      <c r="M6034" t="s">
        <v>10</v>
      </c>
      <c r="N6034">
        <v>1.69</v>
      </c>
      <c r="O6034" t="s">
        <v>13</v>
      </c>
      <c r="P6034" t="s">
        <v>10</v>
      </c>
      <c r="Q6034" t="s">
        <v>25</v>
      </c>
      <c r="R6034">
        <v>21</v>
      </c>
      <c r="S6034" t="s">
        <v>13</v>
      </c>
      <c r="T6034" t="s">
        <v>10</v>
      </c>
      <c r="U6034" t="s">
        <v>13</v>
      </c>
      <c r="V6034" t="s">
        <v>10</v>
      </c>
      <c r="W6034" t="s">
        <v>13</v>
      </c>
      <c r="X6034" t="s">
        <v>13</v>
      </c>
      <c r="Y6034" t="s">
        <v>13</v>
      </c>
      <c r="Z6034" t="s">
        <v>10</v>
      </c>
      <c r="AA6034" t="s">
        <v>21</v>
      </c>
      <c r="AB6034" t="s">
        <v>10</v>
      </c>
      <c r="AC6034" t="s">
        <v>16</v>
      </c>
      <c r="AD6034">
        <v>80.05</v>
      </c>
      <c r="AE6034">
        <v>1112.3</v>
      </c>
      <c r="AF6034">
        <v>0</v>
      </c>
      <c r="AG6034">
        <v>0</v>
      </c>
      <c r="AH6034">
        <v>23.66</v>
      </c>
      <c r="AI6034">
        <v>1135.96</v>
      </c>
      <c r="AJ6034" t="s">
        <v>17</v>
      </c>
      <c r="AM6034" t="str">
        <f t="shared" si="282"/>
        <v>Stayed</v>
      </c>
      <c r="AN6034" t="str">
        <f t="shared" si="283"/>
        <v>No</v>
      </c>
      <c r="AO6034" t="str" cm="1">
        <f t="array" ref="AO6034">_xlfn.IFS($C6034&lt;36,"Youth", $C6034&lt;66, "Middle_age", $C6034&gt;65, "Old")</f>
        <v>Middle_age</v>
      </c>
      <c r="AP6034" t="str">
        <f t="shared" si="284"/>
        <v>2 năm</v>
      </c>
    </row>
    <row r="6035" spans="1:42" x14ac:dyDescent="0.35">
      <c r="A6035" t="s">
        <v>7192</v>
      </c>
      <c r="B6035" t="s">
        <v>19</v>
      </c>
      <c r="C6035">
        <v>31</v>
      </c>
      <c r="D6035" t="s">
        <v>13</v>
      </c>
      <c r="E6035">
        <v>0</v>
      </c>
      <c r="F6035" t="s">
        <v>2461</v>
      </c>
      <c r="G6035">
        <v>95736</v>
      </c>
      <c r="H6035">
        <v>39.009779999999999</v>
      </c>
      <c r="I6035">
        <v>-120.978273</v>
      </c>
      <c r="J6035">
        <v>0</v>
      </c>
      <c r="K6035" s="1">
        <v>72</v>
      </c>
      <c r="L6035" t="s">
        <v>42</v>
      </c>
      <c r="M6035" t="s">
        <v>10</v>
      </c>
      <c r="N6035">
        <v>23.43</v>
      </c>
      <c r="O6035" t="s">
        <v>13</v>
      </c>
      <c r="P6035" t="s">
        <v>13</v>
      </c>
      <c r="AA6035" t="s">
        <v>43</v>
      </c>
      <c r="AB6035" t="s">
        <v>10</v>
      </c>
      <c r="AC6035" t="s">
        <v>16</v>
      </c>
      <c r="AD6035">
        <v>20.8</v>
      </c>
      <c r="AE6035">
        <v>1521.2</v>
      </c>
      <c r="AF6035">
        <v>0</v>
      </c>
      <c r="AG6035">
        <v>0</v>
      </c>
      <c r="AH6035">
        <v>1686.96</v>
      </c>
      <c r="AI6035">
        <v>3208.16</v>
      </c>
      <c r="AJ6035" t="s">
        <v>17</v>
      </c>
      <c r="AM6035" t="str">
        <f t="shared" si="282"/>
        <v>VIP</v>
      </c>
      <c r="AN6035" t="str">
        <f t="shared" si="283"/>
        <v>No</v>
      </c>
      <c r="AO6035" t="str" cm="1">
        <f t="array" ref="AO6035">_xlfn.IFS($C6035&lt;36,"Youth", $C6035&lt;66, "Middle_age", $C6035&gt;65, "Old")</f>
        <v>Youth</v>
      </c>
      <c r="AP6035" t="str">
        <f t="shared" si="284"/>
        <v>6 năm</v>
      </c>
    </row>
    <row r="6036" spans="1:42" x14ac:dyDescent="0.35">
      <c r="A6036" t="s">
        <v>7193</v>
      </c>
      <c r="B6036" t="s">
        <v>19</v>
      </c>
      <c r="C6036">
        <v>62</v>
      </c>
      <c r="D6036" t="s">
        <v>13</v>
      </c>
      <c r="E6036">
        <v>0</v>
      </c>
      <c r="F6036" t="s">
        <v>1274</v>
      </c>
      <c r="G6036">
        <v>90731</v>
      </c>
      <c r="H6036">
        <v>33.736387000000001</v>
      </c>
      <c r="I6036">
        <v>-118.284363</v>
      </c>
      <c r="J6036">
        <v>0</v>
      </c>
      <c r="K6036" s="1">
        <v>35</v>
      </c>
      <c r="L6036" t="s">
        <v>99</v>
      </c>
      <c r="M6036" t="s">
        <v>10</v>
      </c>
      <c r="N6036">
        <v>39.869999999999997</v>
      </c>
      <c r="O6036" t="s">
        <v>10</v>
      </c>
      <c r="P6036" t="s">
        <v>10</v>
      </c>
      <c r="Q6036" t="s">
        <v>25</v>
      </c>
      <c r="R6036">
        <v>23</v>
      </c>
      <c r="S6036" t="s">
        <v>10</v>
      </c>
      <c r="T6036" t="s">
        <v>10</v>
      </c>
      <c r="U6036" t="s">
        <v>10</v>
      </c>
      <c r="V6036" t="s">
        <v>10</v>
      </c>
      <c r="W6036" t="s">
        <v>13</v>
      </c>
      <c r="X6036" t="s">
        <v>13</v>
      </c>
      <c r="Y6036" t="s">
        <v>13</v>
      </c>
      <c r="Z6036" t="s">
        <v>13</v>
      </c>
      <c r="AA6036" t="s">
        <v>21</v>
      </c>
      <c r="AB6036" t="s">
        <v>10</v>
      </c>
      <c r="AC6036" t="s">
        <v>16</v>
      </c>
      <c r="AD6036">
        <v>96.75</v>
      </c>
      <c r="AE6036">
        <v>3403.4</v>
      </c>
      <c r="AF6036">
        <v>0</v>
      </c>
      <c r="AG6036">
        <v>130</v>
      </c>
      <c r="AH6036">
        <v>1395.45</v>
      </c>
      <c r="AI6036">
        <v>4928.8500000000004</v>
      </c>
      <c r="AJ6036" t="s">
        <v>17</v>
      </c>
      <c r="AM6036" t="str">
        <f t="shared" si="282"/>
        <v>VIP</v>
      </c>
      <c r="AN6036" t="str">
        <f t="shared" si="283"/>
        <v>No</v>
      </c>
      <c r="AO6036" t="str" cm="1">
        <f t="array" ref="AO6036">_xlfn.IFS($C6036&lt;36,"Youth", $C6036&lt;66, "Middle_age", $C6036&gt;65, "Old")</f>
        <v>Middle_age</v>
      </c>
      <c r="AP6036" t="str">
        <f t="shared" si="284"/>
        <v>3 năm</v>
      </c>
    </row>
    <row r="6037" spans="1:42" x14ac:dyDescent="0.35">
      <c r="A6037" t="s">
        <v>7194</v>
      </c>
      <c r="B6037" t="s">
        <v>19</v>
      </c>
      <c r="C6037">
        <v>21</v>
      </c>
      <c r="D6037" t="s">
        <v>10</v>
      </c>
      <c r="E6037">
        <v>0</v>
      </c>
      <c r="F6037" t="s">
        <v>268</v>
      </c>
      <c r="G6037">
        <v>92647</v>
      </c>
      <c r="H6037">
        <v>33.723579000000001</v>
      </c>
      <c r="I6037">
        <v>-118.005441</v>
      </c>
      <c r="J6037">
        <v>4</v>
      </c>
      <c r="K6037" s="1">
        <v>66</v>
      </c>
      <c r="L6037" t="s">
        <v>12</v>
      </c>
      <c r="M6037" t="s">
        <v>10</v>
      </c>
      <c r="N6037">
        <v>7.67</v>
      </c>
      <c r="O6037" t="s">
        <v>10</v>
      </c>
      <c r="P6037" t="s">
        <v>10</v>
      </c>
      <c r="Q6037" t="s">
        <v>49</v>
      </c>
      <c r="R6037">
        <v>69</v>
      </c>
      <c r="S6037" t="s">
        <v>13</v>
      </c>
      <c r="T6037" t="s">
        <v>13</v>
      </c>
      <c r="U6037" t="s">
        <v>13</v>
      </c>
      <c r="V6037" t="s">
        <v>10</v>
      </c>
      <c r="W6037" t="s">
        <v>13</v>
      </c>
      <c r="X6037" t="s">
        <v>10</v>
      </c>
      <c r="Y6037" t="s">
        <v>10</v>
      </c>
      <c r="Z6037" t="s">
        <v>10</v>
      </c>
      <c r="AA6037" t="s">
        <v>21</v>
      </c>
      <c r="AB6037" t="s">
        <v>13</v>
      </c>
      <c r="AC6037" t="s">
        <v>26</v>
      </c>
      <c r="AD6037">
        <v>63.85</v>
      </c>
      <c r="AE6037">
        <v>4264.6000000000004</v>
      </c>
      <c r="AF6037">
        <v>0</v>
      </c>
      <c r="AG6037">
        <v>0</v>
      </c>
      <c r="AH6037">
        <v>506.22</v>
      </c>
      <c r="AI6037">
        <v>4770.82</v>
      </c>
      <c r="AJ6037" t="s">
        <v>17</v>
      </c>
      <c r="AM6037" t="str">
        <f t="shared" si="282"/>
        <v>VIP</v>
      </c>
      <c r="AN6037" t="str">
        <f t="shared" si="283"/>
        <v>No</v>
      </c>
      <c r="AO6037" t="str" cm="1">
        <f t="array" ref="AO6037">_xlfn.IFS($C6037&lt;36,"Youth", $C6037&lt;66, "Middle_age", $C6037&gt;65, "Old")</f>
        <v>Youth</v>
      </c>
      <c r="AP6037" t="str">
        <f t="shared" si="284"/>
        <v>6 năm</v>
      </c>
    </row>
    <row r="6038" spans="1:42" x14ac:dyDescent="0.35">
      <c r="A6038" t="s">
        <v>7195</v>
      </c>
      <c r="B6038" t="s">
        <v>19</v>
      </c>
      <c r="C6038">
        <v>41</v>
      </c>
      <c r="D6038" t="s">
        <v>10</v>
      </c>
      <c r="E6038">
        <v>0</v>
      </c>
      <c r="F6038" t="s">
        <v>1541</v>
      </c>
      <c r="G6038">
        <v>96022</v>
      </c>
      <c r="H6038">
        <v>40.336391999999996</v>
      </c>
      <c r="I6038">
        <v>-122.448533</v>
      </c>
      <c r="J6038">
        <v>7</v>
      </c>
      <c r="K6038" s="1">
        <v>48</v>
      </c>
      <c r="L6038" t="s">
        <v>46</v>
      </c>
      <c r="M6038" t="s">
        <v>10</v>
      </c>
      <c r="N6038">
        <v>38.82</v>
      </c>
      <c r="O6038" t="s">
        <v>10</v>
      </c>
      <c r="P6038" t="s">
        <v>10</v>
      </c>
      <c r="Q6038" t="s">
        <v>14</v>
      </c>
      <c r="R6038">
        <v>8</v>
      </c>
      <c r="S6038" t="s">
        <v>13</v>
      </c>
      <c r="T6038" t="s">
        <v>10</v>
      </c>
      <c r="U6038" t="s">
        <v>10</v>
      </c>
      <c r="V6038" t="s">
        <v>13</v>
      </c>
      <c r="W6038" t="s">
        <v>13</v>
      </c>
      <c r="X6038" t="s">
        <v>10</v>
      </c>
      <c r="Y6038" t="s">
        <v>10</v>
      </c>
      <c r="Z6038" t="s">
        <v>10</v>
      </c>
      <c r="AA6038" t="s">
        <v>15</v>
      </c>
      <c r="AB6038" t="s">
        <v>10</v>
      </c>
      <c r="AC6038" t="s">
        <v>16</v>
      </c>
      <c r="AD6038">
        <v>70.55</v>
      </c>
      <c r="AE6038">
        <v>3420.5</v>
      </c>
      <c r="AF6038">
        <v>0</v>
      </c>
      <c r="AG6038">
        <v>0</v>
      </c>
      <c r="AH6038">
        <v>1863.36</v>
      </c>
      <c r="AI6038">
        <v>5283.86</v>
      </c>
      <c r="AJ6038" t="s">
        <v>17</v>
      </c>
      <c r="AM6038" t="str">
        <f t="shared" si="282"/>
        <v>VIP</v>
      </c>
      <c r="AN6038" t="str">
        <f t="shared" si="283"/>
        <v>No</v>
      </c>
      <c r="AO6038" t="str" cm="1">
        <f t="array" ref="AO6038">_xlfn.IFS($C6038&lt;36,"Youth", $C6038&lt;66, "Middle_age", $C6038&gt;65, "Old")</f>
        <v>Middle_age</v>
      </c>
      <c r="AP6038" t="str">
        <f t="shared" si="284"/>
        <v>4 năm</v>
      </c>
    </row>
    <row r="6039" spans="1:42" x14ac:dyDescent="0.35">
      <c r="A6039" t="s">
        <v>7196</v>
      </c>
      <c r="B6039" t="s">
        <v>9</v>
      </c>
      <c r="C6039">
        <v>79</v>
      </c>
      <c r="D6039" t="s">
        <v>10</v>
      </c>
      <c r="E6039">
        <v>3</v>
      </c>
      <c r="F6039" t="s">
        <v>1674</v>
      </c>
      <c r="G6039">
        <v>93235</v>
      </c>
      <c r="H6039">
        <v>36.385818</v>
      </c>
      <c r="I6039">
        <v>-119.224243</v>
      </c>
      <c r="J6039">
        <v>6</v>
      </c>
      <c r="K6039" s="1">
        <v>48</v>
      </c>
      <c r="L6039" t="s">
        <v>12</v>
      </c>
      <c r="M6039" t="s">
        <v>10</v>
      </c>
      <c r="N6039">
        <v>13.4</v>
      </c>
      <c r="O6039" t="s">
        <v>13</v>
      </c>
      <c r="P6039" t="s">
        <v>10</v>
      </c>
      <c r="Q6039" t="s">
        <v>25</v>
      </c>
      <c r="R6039">
        <v>75</v>
      </c>
      <c r="S6039" t="s">
        <v>10</v>
      </c>
      <c r="T6039" t="s">
        <v>13</v>
      </c>
      <c r="U6039" t="s">
        <v>10</v>
      </c>
      <c r="V6039" t="s">
        <v>10</v>
      </c>
      <c r="W6039" t="s">
        <v>10</v>
      </c>
      <c r="X6039" t="s">
        <v>10</v>
      </c>
      <c r="Y6039" t="s">
        <v>10</v>
      </c>
      <c r="Z6039" t="s">
        <v>10</v>
      </c>
      <c r="AA6039" t="s">
        <v>43</v>
      </c>
      <c r="AB6039" t="s">
        <v>10</v>
      </c>
      <c r="AC6039" t="s">
        <v>26</v>
      </c>
      <c r="AD6039">
        <v>104.5</v>
      </c>
      <c r="AE6039">
        <v>5068.05</v>
      </c>
      <c r="AF6039">
        <v>0</v>
      </c>
      <c r="AG6039">
        <v>0</v>
      </c>
      <c r="AH6039">
        <v>643.20000000000005</v>
      </c>
      <c r="AI6039">
        <v>5711.25</v>
      </c>
      <c r="AJ6039" t="s">
        <v>17</v>
      </c>
      <c r="AM6039" t="str">
        <f t="shared" si="282"/>
        <v>VIP</v>
      </c>
      <c r="AN6039" t="str">
        <f t="shared" si="283"/>
        <v>Yes</v>
      </c>
      <c r="AO6039" t="str" cm="1">
        <f t="array" ref="AO6039">_xlfn.IFS($C6039&lt;36,"Youth", $C6039&lt;66, "Middle_age", $C6039&gt;65, "Old")</f>
        <v>Old</v>
      </c>
      <c r="AP6039" t="str">
        <f t="shared" si="284"/>
        <v>4 năm</v>
      </c>
    </row>
    <row r="6040" spans="1:42" x14ac:dyDescent="0.35">
      <c r="A6040" t="s">
        <v>7197</v>
      </c>
      <c r="B6040" t="s">
        <v>19</v>
      </c>
      <c r="C6040">
        <v>34</v>
      </c>
      <c r="D6040" t="s">
        <v>10</v>
      </c>
      <c r="E6040">
        <v>0</v>
      </c>
      <c r="F6040" t="s">
        <v>4313</v>
      </c>
      <c r="G6040">
        <v>95412</v>
      </c>
      <c r="H6040">
        <v>38.731054999999998</v>
      </c>
      <c r="I6040">
        <v>-123.316553</v>
      </c>
      <c r="J6040">
        <v>1</v>
      </c>
      <c r="K6040" s="1">
        <v>21</v>
      </c>
      <c r="L6040" t="s">
        <v>32</v>
      </c>
      <c r="M6040" t="s">
        <v>10</v>
      </c>
      <c r="N6040">
        <v>17.57</v>
      </c>
      <c r="O6040" t="s">
        <v>10</v>
      </c>
      <c r="P6040" t="s">
        <v>10</v>
      </c>
      <c r="Q6040" t="s">
        <v>14</v>
      </c>
      <c r="R6040">
        <v>14</v>
      </c>
      <c r="S6040" t="s">
        <v>10</v>
      </c>
      <c r="T6040" t="s">
        <v>10</v>
      </c>
      <c r="U6040" t="s">
        <v>13</v>
      </c>
      <c r="V6040" t="s">
        <v>10</v>
      </c>
      <c r="W6040" t="s">
        <v>10</v>
      </c>
      <c r="X6040" t="s">
        <v>13</v>
      </c>
      <c r="Y6040" t="s">
        <v>13</v>
      </c>
      <c r="Z6040" t="s">
        <v>13</v>
      </c>
      <c r="AA6040" t="s">
        <v>15</v>
      </c>
      <c r="AB6040" t="s">
        <v>13</v>
      </c>
      <c r="AC6040" t="s">
        <v>153</v>
      </c>
      <c r="AD6040">
        <v>77.5</v>
      </c>
      <c r="AE6040">
        <v>1625</v>
      </c>
      <c r="AF6040">
        <v>18.39</v>
      </c>
      <c r="AG6040">
        <v>80</v>
      </c>
      <c r="AH6040">
        <v>368.97</v>
      </c>
      <c r="AI6040">
        <v>2055.58</v>
      </c>
      <c r="AJ6040" t="s">
        <v>27</v>
      </c>
      <c r="AK6040" t="s">
        <v>79</v>
      </c>
      <c r="AL6040" t="s">
        <v>80</v>
      </c>
      <c r="AM6040" t="str">
        <f t="shared" si="282"/>
        <v>Churned</v>
      </c>
      <c r="AN6040" t="str">
        <f t="shared" si="283"/>
        <v>No</v>
      </c>
      <c r="AO6040" t="str" cm="1">
        <f t="array" ref="AO6040">_xlfn.IFS($C6040&lt;36,"Youth", $C6040&lt;66, "Middle_age", $C6040&gt;65, "Old")</f>
        <v>Youth</v>
      </c>
      <c r="AP6040" t="str">
        <f t="shared" si="284"/>
        <v>2 năm</v>
      </c>
    </row>
    <row r="6041" spans="1:42" x14ac:dyDescent="0.35">
      <c r="A6041" t="s">
        <v>7198</v>
      </c>
      <c r="B6041" t="s">
        <v>19</v>
      </c>
      <c r="C6041">
        <v>37</v>
      </c>
      <c r="D6041" t="s">
        <v>13</v>
      </c>
      <c r="E6041">
        <v>0</v>
      </c>
      <c r="F6041" t="s">
        <v>3772</v>
      </c>
      <c r="G6041">
        <v>95301</v>
      </c>
      <c r="H6041">
        <v>37.321232999999999</v>
      </c>
      <c r="I6041">
        <v>-120.65635399999999</v>
      </c>
      <c r="J6041">
        <v>0</v>
      </c>
      <c r="K6041" s="1">
        <v>1</v>
      </c>
      <c r="L6041" t="s">
        <v>24</v>
      </c>
      <c r="M6041" t="s">
        <v>10</v>
      </c>
      <c r="N6041">
        <v>43.82</v>
      </c>
      <c r="O6041" t="s">
        <v>13</v>
      </c>
      <c r="P6041" t="s">
        <v>13</v>
      </c>
      <c r="AA6041" t="s">
        <v>43</v>
      </c>
      <c r="AB6041" t="s">
        <v>13</v>
      </c>
      <c r="AC6041" t="s">
        <v>16</v>
      </c>
      <c r="AD6041">
        <v>20.45</v>
      </c>
      <c r="AE6041">
        <v>20.45</v>
      </c>
      <c r="AF6041">
        <v>0</v>
      </c>
      <c r="AG6041">
        <v>0</v>
      </c>
      <c r="AH6041">
        <v>43.82</v>
      </c>
      <c r="AI6041">
        <v>64.27</v>
      </c>
      <c r="AJ6041" t="s">
        <v>68</v>
      </c>
      <c r="AM6041" t="str">
        <f t="shared" si="282"/>
        <v>Joined</v>
      </c>
      <c r="AN6041" t="str">
        <f t="shared" si="283"/>
        <v>No</v>
      </c>
      <c r="AO6041" t="str" cm="1">
        <f t="array" ref="AO6041">_xlfn.IFS($C6041&lt;36,"Youth", $C6041&lt;66, "Middle_age", $C6041&gt;65, "Old")</f>
        <v>Middle_age</v>
      </c>
      <c r="AP6041" t="str">
        <f t="shared" si="284"/>
        <v>1 năm</v>
      </c>
    </row>
    <row r="6042" spans="1:42" x14ac:dyDescent="0.35">
      <c r="A6042" t="s">
        <v>7199</v>
      </c>
      <c r="B6042" t="s">
        <v>9</v>
      </c>
      <c r="C6042">
        <v>20</v>
      </c>
      <c r="D6042" t="s">
        <v>10</v>
      </c>
      <c r="E6042">
        <v>3</v>
      </c>
      <c r="F6042" t="s">
        <v>1179</v>
      </c>
      <c r="G6042">
        <v>90260</v>
      </c>
      <c r="H6042">
        <v>33.888559999999998</v>
      </c>
      <c r="I6042">
        <v>-118.35181300000001</v>
      </c>
      <c r="J6042">
        <v>3</v>
      </c>
      <c r="K6042" s="1">
        <v>67</v>
      </c>
      <c r="L6042" t="s">
        <v>12</v>
      </c>
      <c r="M6042" t="s">
        <v>10</v>
      </c>
      <c r="N6042">
        <v>20.41</v>
      </c>
      <c r="O6042" t="s">
        <v>10</v>
      </c>
      <c r="P6042" t="s">
        <v>10</v>
      </c>
      <c r="Q6042" t="s">
        <v>25</v>
      </c>
      <c r="R6042">
        <v>52</v>
      </c>
      <c r="S6042" t="s">
        <v>13</v>
      </c>
      <c r="T6042" t="s">
        <v>10</v>
      </c>
      <c r="U6042" t="s">
        <v>10</v>
      </c>
      <c r="V6042" t="s">
        <v>10</v>
      </c>
      <c r="W6042" t="s">
        <v>10</v>
      </c>
      <c r="X6042" t="s">
        <v>10</v>
      </c>
      <c r="Y6042" t="s">
        <v>10</v>
      </c>
      <c r="Z6042" t="s">
        <v>10</v>
      </c>
      <c r="AA6042" t="s">
        <v>15</v>
      </c>
      <c r="AB6042" t="s">
        <v>10</v>
      </c>
      <c r="AC6042" t="s">
        <v>16</v>
      </c>
      <c r="AD6042">
        <v>112.35</v>
      </c>
      <c r="AE6042">
        <v>7388.45</v>
      </c>
      <c r="AF6042">
        <v>0</v>
      </c>
      <c r="AG6042">
        <v>0</v>
      </c>
      <c r="AH6042">
        <v>1367.47</v>
      </c>
      <c r="AI6042">
        <v>8755.92</v>
      </c>
      <c r="AJ6042" t="s">
        <v>17</v>
      </c>
      <c r="AM6042" t="str">
        <f t="shared" si="282"/>
        <v>VIP</v>
      </c>
      <c r="AN6042" t="str">
        <f t="shared" si="283"/>
        <v>Yes</v>
      </c>
      <c r="AO6042" t="str" cm="1">
        <f t="array" ref="AO6042">_xlfn.IFS($C6042&lt;36,"Youth", $C6042&lt;66, "Middle_age", $C6042&gt;65, "Old")</f>
        <v>Youth</v>
      </c>
      <c r="AP6042" t="str">
        <f t="shared" si="284"/>
        <v>6 năm</v>
      </c>
    </row>
    <row r="6043" spans="1:42" x14ac:dyDescent="0.35">
      <c r="A6043" t="s">
        <v>7200</v>
      </c>
      <c r="B6043" t="s">
        <v>9</v>
      </c>
      <c r="C6043">
        <v>50</v>
      </c>
      <c r="D6043" t="s">
        <v>13</v>
      </c>
      <c r="E6043">
        <v>0</v>
      </c>
      <c r="F6043" t="s">
        <v>2252</v>
      </c>
      <c r="G6043">
        <v>94577</v>
      </c>
      <c r="H6043">
        <v>37.717196000000001</v>
      </c>
      <c r="I6043">
        <v>-122.15933800000001</v>
      </c>
      <c r="J6043">
        <v>0</v>
      </c>
      <c r="K6043" s="1">
        <v>1</v>
      </c>
      <c r="L6043" t="s">
        <v>12</v>
      </c>
      <c r="M6043" t="s">
        <v>10</v>
      </c>
      <c r="N6043">
        <v>11.96</v>
      </c>
      <c r="O6043" t="s">
        <v>13</v>
      </c>
      <c r="P6043" t="s">
        <v>13</v>
      </c>
      <c r="AA6043" t="s">
        <v>21</v>
      </c>
      <c r="AB6043" t="s">
        <v>13</v>
      </c>
      <c r="AC6043" t="s">
        <v>16</v>
      </c>
      <c r="AD6043">
        <v>19.8</v>
      </c>
      <c r="AE6043">
        <v>19.8</v>
      </c>
      <c r="AF6043">
        <v>0</v>
      </c>
      <c r="AG6043">
        <v>0</v>
      </c>
      <c r="AH6043">
        <v>11.96</v>
      </c>
      <c r="AI6043">
        <v>31.76</v>
      </c>
      <c r="AJ6043" t="s">
        <v>68</v>
      </c>
      <c r="AM6043" t="str">
        <f t="shared" si="282"/>
        <v>Joined</v>
      </c>
      <c r="AN6043" t="str">
        <f t="shared" si="283"/>
        <v>No</v>
      </c>
      <c r="AO6043" t="str" cm="1">
        <f t="array" ref="AO6043">_xlfn.IFS($C6043&lt;36,"Youth", $C6043&lt;66, "Middle_age", $C6043&gt;65, "Old")</f>
        <v>Middle_age</v>
      </c>
      <c r="AP6043" t="str">
        <f t="shared" si="284"/>
        <v>1 năm</v>
      </c>
    </row>
    <row r="6044" spans="1:42" x14ac:dyDescent="0.35">
      <c r="A6044" t="s">
        <v>7201</v>
      </c>
      <c r="B6044" t="s">
        <v>19</v>
      </c>
      <c r="C6044">
        <v>24</v>
      </c>
      <c r="D6044" t="s">
        <v>10</v>
      </c>
      <c r="E6044">
        <v>0</v>
      </c>
      <c r="F6044" t="s">
        <v>326</v>
      </c>
      <c r="G6044">
        <v>91010</v>
      </c>
      <c r="H6044">
        <v>34.145695000000003</v>
      </c>
      <c r="I6044">
        <v>-117.95981999999999</v>
      </c>
      <c r="J6044">
        <v>4</v>
      </c>
      <c r="K6044" s="1">
        <v>7</v>
      </c>
      <c r="L6044" t="s">
        <v>24</v>
      </c>
      <c r="M6044" t="s">
        <v>10</v>
      </c>
      <c r="N6044">
        <v>36.14</v>
      </c>
      <c r="O6044" t="s">
        <v>13</v>
      </c>
      <c r="P6044" t="s">
        <v>10</v>
      </c>
      <c r="Q6044" t="s">
        <v>49</v>
      </c>
      <c r="R6044">
        <v>85</v>
      </c>
      <c r="S6044" t="s">
        <v>10</v>
      </c>
      <c r="T6044" t="s">
        <v>13</v>
      </c>
      <c r="U6044" t="s">
        <v>13</v>
      </c>
      <c r="V6044" t="s">
        <v>13</v>
      </c>
      <c r="W6044" t="s">
        <v>13</v>
      </c>
      <c r="X6044" t="s">
        <v>13</v>
      </c>
      <c r="Y6044" t="s">
        <v>10</v>
      </c>
      <c r="Z6044" t="s">
        <v>10</v>
      </c>
      <c r="AA6044" t="s">
        <v>15</v>
      </c>
      <c r="AB6044" t="s">
        <v>10</v>
      </c>
      <c r="AC6044" t="s">
        <v>26</v>
      </c>
      <c r="AD6044">
        <v>49.75</v>
      </c>
      <c r="AE6044">
        <v>331.3</v>
      </c>
      <c r="AF6044">
        <v>0</v>
      </c>
      <c r="AG6044">
        <v>0</v>
      </c>
      <c r="AH6044">
        <v>252.98</v>
      </c>
      <c r="AI6044">
        <v>584.28</v>
      </c>
      <c r="AJ6044" t="s">
        <v>27</v>
      </c>
      <c r="AK6044" t="s">
        <v>28</v>
      </c>
      <c r="AL6044" t="s">
        <v>173</v>
      </c>
      <c r="AM6044" t="str">
        <f t="shared" si="282"/>
        <v>Churned</v>
      </c>
      <c r="AN6044" t="str">
        <f t="shared" si="283"/>
        <v>No</v>
      </c>
      <c r="AO6044" t="str" cm="1">
        <f t="array" ref="AO6044">_xlfn.IFS($C6044&lt;36,"Youth", $C6044&lt;66, "Middle_age", $C6044&gt;65, "Old")</f>
        <v>Youth</v>
      </c>
      <c r="AP6044" t="str">
        <f t="shared" si="284"/>
        <v>1 năm</v>
      </c>
    </row>
    <row r="6045" spans="1:42" x14ac:dyDescent="0.35">
      <c r="A6045" t="s">
        <v>7202</v>
      </c>
      <c r="B6045" t="s">
        <v>19</v>
      </c>
      <c r="C6045">
        <v>49</v>
      </c>
      <c r="D6045" t="s">
        <v>13</v>
      </c>
      <c r="E6045">
        <v>0</v>
      </c>
      <c r="F6045" t="s">
        <v>424</v>
      </c>
      <c r="G6045">
        <v>91722</v>
      </c>
      <c r="H6045">
        <v>34.097344999999997</v>
      </c>
      <c r="I6045">
        <v>-117.906736</v>
      </c>
      <c r="J6045">
        <v>0</v>
      </c>
      <c r="K6045" s="1">
        <v>17</v>
      </c>
      <c r="L6045" t="s">
        <v>32</v>
      </c>
      <c r="M6045" t="s">
        <v>10</v>
      </c>
      <c r="N6045">
        <v>34.979999999999997</v>
      </c>
      <c r="O6045" t="s">
        <v>13</v>
      </c>
      <c r="P6045" t="s">
        <v>10</v>
      </c>
      <c r="Q6045" t="s">
        <v>25</v>
      </c>
      <c r="R6045">
        <v>21</v>
      </c>
      <c r="S6045" t="s">
        <v>13</v>
      </c>
      <c r="T6045" t="s">
        <v>10</v>
      </c>
      <c r="U6045" t="s">
        <v>10</v>
      </c>
      <c r="V6045" t="s">
        <v>13</v>
      </c>
      <c r="W6045" t="s">
        <v>13</v>
      </c>
      <c r="X6045" t="s">
        <v>10</v>
      </c>
      <c r="Y6045" t="s">
        <v>10</v>
      </c>
      <c r="Z6045" t="s">
        <v>10</v>
      </c>
      <c r="AA6045" t="s">
        <v>21</v>
      </c>
      <c r="AB6045" t="s">
        <v>10</v>
      </c>
      <c r="AC6045" t="s">
        <v>16</v>
      </c>
      <c r="AD6045">
        <v>90.95</v>
      </c>
      <c r="AE6045">
        <v>1612.2</v>
      </c>
      <c r="AF6045">
        <v>0</v>
      </c>
      <c r="AG6045">
        <v>0</v>
      </c>
      <c r="AH6045">
        <v>594.66</v>
      </c>
      <c r="AI6045">
        <v>2206.86</v>
      </c>
      <c r="AJ6045" t="s">
        <v>17</v>
      </c>
      <c r="AM6045" t="str">
        <f t="shared" si="282"/>
        <v>Stayed</v>
      </c>
      <c r="AN6045" t="str">
        <f t="shared" si="283"/>
        <v>No</v>
      </c>
      <c r="AO6045" t="str" cm="1">
        <f t="array" ref="AO6045">_xlfn.IFS($C6045&lt;36,"Youth", $C6045&lt;66, "Middle_age", $C6045&gt;65, "Old")</f>
        <v>Middle_age</v>
      </c>
      <c r="AP6045" t="str">
        <f t="shared" si="284"/>
        <v>2 năm</v>
      </c>
    </row>
    <row r="6046" spans="1:42" x14ac:dyDescent="0.35">
      <c r="A6046" t="s">
        <v>7203</v>
      </c>
      <c r="B6046" t="s">
        <v>19</v>
      </c>
      <c r="C6046">
        <v>37</v>
      </c>
      <c r="D6046" t="s">
        <v>10</v>
      </c>
      <c r="E6046">
        <v>0</v>
      </c>
      <c r="F6046" t="s">
        <v>1107</v>
      </c>
      <c r="G6046">
        <v>96010</v>
      </c>
      <c r="H6046">
        <v>40.775272000000001</v>
      </c>
      <c r="I6046">
        <v>-123.287414</v>
      </c>
      <c r="J6046">
        <v>1</v>
      </c>
      <c r="K6046" s="1">
        <v>40</v>
      </c>
      <c r="L6046" t="s">
        <v>46</v>
      </c>
      <c r="M6046" t="s">
        <v>10</v>
      </c>
      <c r="N6046">
        <v>29.46</v>
      </c>
      <c r="O6046" t="s">
        <v>10</v>
      </c>
      <c r="P6046" t="s">
        <v>10</v>
      </c>
      <c r="Q6046" t="s">
        <v>25</v>
      </c>
      <c r="R6046">
        <v>28</v>
      </c>
      <c r="S6046" t="s">
        <v>13</v>
      </c>
      <c r="T6046" t="s">
        <v>10</v>
      </c>
      <c r="U6046" t="s">
        <v>10</v>
      </c>
      <c r="V6046" t="s">
        <v>13</v>
      </c>
      <c r="W6046" t="s">
        <v>10</v>
      </c>
      <c r="X6046" t="s">
        <v>10</v>
      </c>
      <c r="Y6046" t="s">
        <v>10</v>
      </c>
      <c r="Z6046" t="s">
        <v>10</v>
      </c>
      <c r="AA6046" t="s">
        <v>15</v>
      </c>
      <c r="AB6046" t="s">
        <v>10</v>
      </c>
      <c r="AC6046" t="s">
        <v>26</v>
      </c>
      <c r="AD6046">
        <v>106</v>
      </c>
      <c r="AE6046">
        <v>4178.6499999999996</v>
      </c>
      <c r="AF6046">
        <v>47.02</v>
      </c>
      <c r="AG6046">
        <v>0</v>
      </c>
      <c r="AH6046">
        <v>1178.4000000000001</v>
      </c>
      <c r="AI6046">
        <v>5310.03</v>
      </c>
      <c r="AJ6046" t="s">
        <v>17</v>
      </c>
      <c r="AM6046" t="str">
        <f t="shared" si="282"/>
        <v>VIP</v>
      </c>
      <c r="AN6046" t="str">
        <f t="shared" si="283"/>
        <v>No</v>
      </c>
      <c r="AO6046" t="str" cm="1">
        <f t="array" ref="AO6046">_xlfn.IFS($C6046&lt;36,"Youth", $C6046&lt;66, "Middle_age", $C6046&gt;65, "Old")</f>
        <v>Middle_age</v>
      </c>
      <c r="AP6046" t="str">
        <f t="shared" si="284"/>
        <v>4 năm</v>
      </c>
    </row>
    <row r="6047" spans="1:42" x14ac:dyDescent="0.35">
      <c r="A6047" t="s">
        <v>7204</v>
      </c>
      <c r="B6047" t="s">
        <v>19</v>
      </c>
      <c r="C6047">
        <v>23</v>
      </c>
      <c r="D6047" t="s">
        <v>13</v>
      </c>
      <c r="E6047">
        <v>0</v>
      </c>
      <c r="F6047" t="s">
        <v>121</v>
      </c>
      <c r="G6047">
        <v>92117</v>
      </c>
      <c r="H6047">
        <v>32.825085999999999</v>
      </c>
      <c r="I6047">
        <v>-117.19942399999999</v>
      </c>
      <c r="J6047">
        <v>0</v>
      </c>
      <c r="K6047" s="1">
        <v>24</v>
      </c>
      <c r="L6047" t="s">
        <v>12</v>
      </c>
      <c r="M6047" t="s">
        <v>10</v>
      </c>
      <c r="N6047">
        <v>27.97</v>
      </c>
      <c r="O6047" t="s">
        <v>10</v>
      </c>
      <c r="P6047" t="s">
        <v>10</v>
      </c>
      <c r="Q6047" t="s">
        <v>25</v>
      </c>
      <c r="R6047">
        <v>58</v>
      </c>
      <c r="S6047" t="s">
        <v>13</v>
      </c>
      <c r="T6047" t="s">
        <v>13</v>
      </c>
      <c r="U6047" t="s">
        <v>10</v>
      </c>
      <c r="V6047" t="s">
        <v>13</v>
      </c>
      <c r="W6047" t="s">
        <v>10</v>
      </c>
      <c r="X6047" t="s">
        <v>13</v>
      </c>
      <c r="Y6047" t="s">
        <v>10</v>
      </c>
      <c r="Z6047" t="s">
        <v>10</v>
      </c>
      <c r="AA6047" t="s">
        <v>21</v>
      </c>
      <c r="AB6047" t="s">
        <v>10</v>
      </c>
      <c r="AC6047" t="s">
        <v>153</v>
      </c>
      <c r="AD6047">
        <v>89.85</v>
      </c>
      <c r="AE6047">
        <v>2165.0500000000002</v>
      </c>
      <c r="AF6047">
        <v>0</v>
      </c>
      <c r="AG6047">
        <v>0</v>
      </c>
      <c r="AH6047">
        <v>671.28</v>
      </c>
      <c r="AI6047">
        <v>2836.33</v>
      </c>
      <c r="AJ6047" t="s">
        <v>27</v>
      </c>
      <c r="AK6047" t="s">
        <v>28</v>
      </c>
      <c r="AL6047" t="s">
        <v>74</v>
      </c>
      <c r="AM6047" t="str">
        <f t="shared" si="282"/>
        <v>Churned</v>
      </c>
      <c r="AN6047" t="str">
        <f t="shared" si="283"/>
        <v>No</v>
      </c>
      <c r="AO6047" t="str" cm="1">
        <f t="array" ref="AO6047">_xlfn.IFS($C6047&lt;36,"Youth", $C6047&lt;66, "Middle_age", $C6047&gt;65, "Old")</f>
        <v>Youth</v>
      </c>
      <c r="AP6047" t="str">
        <f t="shared" si="284"/>
        <v>2 năm</v>
      </c>
    </row>
    <row r="6048" spans="1:42" x14ac:dyDescent="0.35">
      <c r="A6048" t="s">
        <v>7205</v>
      </c>
      <c r="B6048" t="s">
        <v>19</v>
      </c>
      <c r="C6048">
        <v>51</v>
      </c>
      <c r="D6048" t="s">
        <v>10</v>
      </c>
      <c r="E6048">
        <v>0</v>
      </c>
      <c r="F6048" t="s">
        <v>2971</v>
      </c>
      <c r="G6048">
        <v>94024</v>
      </c>
      <c r="H6048">
        <v>37.352910999999999</v>
      </c>
      <c r="I6048">
        <v>-122.093002</v>
      </c>
      <c r="J6048">
        <v>8</v>
      </c>
      <c r="K6048" s="1">
        <v>69</v>
      </c>
      <c r="L6048" t="s">
        <v>42</v>
      </c>
      <c r="M6048" t="s">
        <v>10</v>
      </c>
      <c r="N6048">
        <v>33.369999999999997</v>
      </c>
      <c r="O6048" t="s">
        <v>10</v>
      </c>
      <c r="P6048" t="s">
        <v>10</v>
      </c>
      <c r="Q6048" t="s">
        <v>25</v>
      </c>
      <c r="R6048">
        <v>24</v>
      </c>
      <c r="S6048" t="s">
        <v>10</v>
      </c>
      <c r="T6048" t="s">
        <v>10</v>
      </c>
      <c r="U6048" t="s">
        <v>10</v>
      </c>
      <c r="V6048" t="s">
        <v>10</v>
      </c>
      <c r="W6048" t="s">
        <v>13</v>
      </c>
      <c r="X6048" t="s">
        <v>10</v>
      </c>
      <c r="Y6048" t="s">
        <v>10</v>
      </c>
      <c r="Z6048" t="s">
        <v>10</v>
      </c>
      <c r="AA6048" t="s">
        <v>15</v>
      </c>
      <c r="AB6048" t="s">
        <v>10</v>
      </c>
      <c r="AC6048" t="s">
        <v>16</v>
      </c>
      <c r="AD6048">
        <v>107.2</v>
      </c>
      <c r="AE6048">
        <v>7317.1</v>
      </c>
      <c r="AF6048">
        <v>0</v>
      </c>
      <c r="AG6048">
        <v>0</v>
      </c>
      <c r="AH6048">
        <v>2302.5300000000002</v>
      </c>
      <c r="AI6048">
        <v>9619.6299999999992</v>
      </c>
      <c r="AJ6048" t="s">
        <v>17</v>
      </c>
      <c r="AM6048" t="str">
        <f t="shared" si="282"/>
        <v>VIP</v>
      </c>
      <c r="AN6048" t="str">
        <f t="shared" si="283"/>
        <v>No</v>
      </c>
      <c r="AO6048" t="str" cm="1">
        <f t="array" ref="AO6048">_xlfn.IFS($C6048&lt;36,"Youth", $C6048&lt;66, "Middle_age", $C6048&gt;65, "Old")</f>
        <v>Middle_age</v>
      </c>
      <c r="AP6048" t="str">
        <f t="shared" si="284"/>
        <v>6 năm</v>
      </c>
    </row>
    <row r="6049" spans="1:42" x14ac:dyDescent="0.35">
      <c r="A6049" t="s">
        <v>7206</v>
      </c>
      <c r="B6049" t="s">
        <v>19</v>
      </c>
      <c r="C6049">
        <v>77</v>
      </c>
      <c r="D6049" t="s">
        <v>10</v>
      </c>
      <c r="E6049">
        <v>0</v>
      </c>
      <c r="F6049" t="s">
        <v>6058</v>
      </c>
      <c r="G6049">
        <v>96092</v>
      </c>
      <c r="H6049">
        <v>39.955164000000003</v>
      </c>
      <c r="I6049">
        <v>-122.018567</v>
      </c>
      <c r="J6049">
        <v>7</v>
      </c>
      <c r="K6049" s="1">
        <v>72</v>
      </c>
      <c r="L6049" t="s">
        <v>12</v>
      </c>
      <c r="M6049" t="s">
        <v>10</v>
      </c>
      <c r="N6049">
        <v>5.51</v>
      </c>
      <c r="O6049" t="s">
        <v>13</v>
      </c>
      <c r="P6049" t="s">
        <v>10</v>
      </c>
      <c r="Q6049" t="s">
        <v>25</v>
      </c>
      <c r="R6049">
        <v>2</v>
      </c>
      <c r="S6049" t="s">
        <v>10</v>
      </c>
      <c r="T6049" t="s">
        <v>10</v>
      </c>
      <c r="U6049" t="s">
        <v>13</v>
      </c>
      <c r="V6049" t="s">
        <v>10</v>
      </c>
      <c r="W6049" t="s">
        <v>13</v>
      </c>
      <c r="X6049" t="s">
        <v>13</v>
      </c>
      <c r="Y6049" t="s">
        <v>13</v>
      </c>
      <c r="Z6049" t="s">
        <v>10</v>
      </c>
      <c r="AA6049" t="s">
        <v>43</v>
      </c>
      <c r="AB6049" t="s">
        <v>10</v>
      </c>
      <c r="AC6049" t="s">
        <v>16</v>
      </c>
      <c r="AD6049">
        <v>84.8</v>
      </c>
      <c r="AE6049">
        <v>6141.65</v>
      </c>
      <c r="AF6049">
        <v>0</v>
      </c>
      <c r="AG6049">
        <v>0</v>
      </c>
      <c r="AH6049">
        <v>396.72</v>
      </c>
      <c r="AI6049">
        <v>6538.37</v>
      </c>
      <c r="AJ6049" t="s">
        <v>17</v>
      </c>
      <c r="AM6049" t="str">
        <f t="shared" si="282"/>
        <v>VIP</v>
      </c>
      <c r="AN6049" t="str">
        <f t="shared" si="283"/>
        <v>No</v>
      </c>
      <c r="AO6049" t="str" cm="1">
        <f t="array" ref="AO6049">_xlfn.IFS($C6049&lt;36,"Youth", $C6049&lt;66, "Middle_age", $C6049&gt;65, "Old")</f>
        <v>Old</v>
      </c>
      <c r="AP6049" t="str">
        <f t="shared" si="284"/>
        <v>6 năm</v>
      </c>
    </row>
    <row r="6050" spans="1:42" x14ac:dyDescent="0.35">
      <c r="A6050" t="s">
        <v>7207</v>
      </c>
      <c r="B6050" t="s">
        <v>9</v>
      </c>
      <c r="C6050">
        <v>57</v>
      </c>
      <c r="D6050" t="s">
        <v>13</v>
      </c>
      <c r="E6050">
        <v>0</v>
      </c>
      <c r="F6050" t="s">
        <v>411</v>
      </c>
      <c r="G6050">
        <v>90806</v>
      </c>
      <c r="H6050">
        <v>33.802664</v>
      </c>
      <c r="I6050">
        <v>-118.17997099999999</v>
      </c>
      <c r="J6050">
        <v>0</v>
      </c>
      <c r="K6050" s="1">
        <v>1</v>
      </c>
      <c r="L6050" t="s">
        <v>24</v>
      </c>
      <c r="M6050" t="s">
        <v>10</v>
      </c>
      <c r="N6050">
        <v>33.020000000000003</v>
      </c>
      <c r="O6050" t="s">
        <v>13</v>
      </c>
      <c r="P6050" t="s">
        <v>13</v>
      </c>
      <c r="AA6050" t="s">
        <v>21</v>
      </c>
      <c r="AB6050" t="s">
        <v>10</v>
      </c>
      <c r="AC6050" t="s">
        <v>16</v>
      </c>
      <c r="AD6050">
        <v>19.5</v>
      </c>
      <c r="AE6050">
        <v>19.5</v>
      </c>
      <c r="AF6050">
        <v>0</v>
      </c>
      <c r="AG6050">
        <v>0</v>
      </c>
      <c r="AH6050">
        <v>33.020000000000003</v>
      </c>
      <c r="AI6050">
        <v>52.52</v>
      </c>
      <c r="AJ6050" t="s">
        <v>68</v>
      </c>
      <c r="AM6050" t="str">
        <f t="shared" si="282"/>
        <v>Joined</v>
      </c>
      <c r="AN6050" t="str">
        <f t="shared" si="283"/>
        <v>No</v>
      </c>
      <c r="AO6050" t="str" cm="1">
        <f t="array" ref="AO6050">_xlfn.IFS($C6050&lt;36,"Youth", $C6050&lt;66, "Middle_age", $C6050&gt;65, "Old")</f>
        <v>Middle_age</v>
      </c>
      <c r="AP6050" t="str">
        <f t="shared" si="284"/>
        <v>1 năm</v>
      </c>
    </row>
    <row r="6051" spans="1:42" x14ac:dyDescent="0.35">
      <c r="A6051" t="s">
        <v>7208</v>
      </c>
      <c r="B6051" t="s">
        <v>9</v>
      </c>
      <c r="C6051">
        <v>40</v>
      </c>
      <c r="D6051" t="s">
        <v>13</v>
      </c>
      <c r="E6051">
        <v>0</v>
      </c>
      <c r="F6051" t="s">
        <v>4125</v>
      </c>
      <c r="G6051">
        <v>93420</v>
      </c>
      <c r="H6051">
        <v>35.176236000000003</v>
      </c>
      <c r="I6051">
        <v>-120.483243</v>
      </c>
      <c r="J6051">
        <v>0</v>
      </c>
      <c r="K6051" s="1">
        <v>36</v>
      </c>
      <c r="L6051" t="s">
        <v>12</v>
      </c>
      <c r="M6051" t="s">
        <v>10</v>
      </c>
      <c r="N6051">
        <v>25.95</v>
      </c>
      <c r="O6051" t="s">
        <v>10</v>
      </c>
      <c r="P6051" t="s">
        <v>10</v>
      </c>
      <c r="Q6051" t="s">
        <v>49</v>
      </c>
      <c r="R6051">
        <v>21</v>
      </c>
      <c r="S6051" t="s">
        <v>10</v>
      </c>
      <c r="T6051" t="s">
        <v>13</v>
      </c>
      <c r="U6051" t="s">
        <v>13</v>
      </c>
      <c r="V6051" t="s">
        <v>13</v>
      </c>
      <c r="W6051" t="s">
        <v>13</v>
      </c>
      <c r="X6051" t="s">
        <v>13</v>
      </c>
      <c r="Y6051" t="s">
        <v>13</v>
      </c>
      <c r="Z6051" t="s">
        <v>10</v>
      </c>
      <c r="AA6051" t="s">
        <v>15</v>
      </c>
      <c r="AB6051" t="s">
        <v>13</v>
      </c>
      <c r="AC6051" t="s">
        <v>16</v>
      </c>
      <c r="AD6051">
        <v>54.45</v>
      </c>
      <c r="AE6051">
        <v>1893.5</v>
      </c>
      <c r="AF6051">
        <v>0</v>
      </c>
      <c r="AG6051">
        <v>0</v>
      </c>
      <c r="AH6051">
        <v>934.2</v>
      </c>
      <c r="AI6051">
        <v>2827.7</v>
      </c>
      <c r="AJ6051" t="s">
        <v>17</v>
      </c>
      <c r="AM6051" t="str">
        <f t="shared" si="282"/>
        <v>Stayed</v>
      </c>
      <c r="AN6051" t="str">
        <f t="shared" si="283"/>
        <v>No</v>
      </c>
      <c r="AO6051" t="str" cm="1">
        <f t="array" ref="AO6051">_xlfn.IFS($C6051&lt;36,"Youth", $C6051&lt;66, "Middle_age", $C6051&gt;65, "Old")</f>
        <v>Middle_age</v>
      </c>
      <c r="AP6051" t="str">
        <f t="shared" si="284"/>
        <v>3 năm</v>
      </c>
    </row>
    <row r="6052" spans="1:42" x14ac:dyDescent="0.35">
      <c r="A6052" t="s">
        <v>7209</v>
      </c>
      <c r="B6052" t="s">
        <v>9</v>
      </c>
      <c r="C6052">
        <v>37</v>
      </c>
      <c r="D6052" t="s">
        <v>10</v>
      </c>
      <c r="E6052">
        <v>2</v>
      </c>
      <c r="F6052" t="s">
        <v>181</v>
      </c>
      <c r="G6052">
        <v>93706</v>
      </c>
      <c r="H6052">
        <v>36.654614000000002</v>
      </c>
      <c r="I6052">
        <v>-119.903674</v>
      </c>
      <c r="J6052">
        <v>1</v>
      </c>
      <c r="K6052" s="1">
        <v>47</v>
      </c>
      <c r="L6052" t="s">
        <v>12</v>
      </c>
      <c r="M6052" t="s">
        <v>13</v>
      </c>
      <c r="P6052" t="s">
        <v>10</v>
      </c>
      <c r="Q6052" t="s">
        <v>49</v>
      </c>
      <c r="R6052">
        <v>25</v>
      </c>
      <c r="S6052" t="s">
        <v>10</v>
      </c>
      <c r="T6052" t="s">
        <v>10</v>
      </c>
      <c r="U6052" t="s">
        <v>10</v>
      </c>
      <c r="V6052" t="s">
        <v>13</v>
      </c>
      <c r="W6052" t="s">
        <v>10</v>
      </c>
      <c r="X6052" t="s">
        <v>10</v>
      </c>
      <c r="Y6052" t="s">
        <v>10</v>
      </c>
      <c r="Z6052" t="s">
        <v>10</v>
      </c>
      <c r="AA6052" t="s">
        <v>43</v>
      </c>
      <c r="AB6052" t="s">
        <v>10</v>
      </c>
      <c r="AC6052" t="s">
        <v>16</v>
      </c>
      <c r="AD6052">
        <v>60</v>
      </c>
      <c r="AE6052">
        <v>2768.65</v>
      </c>
      <c r="AF6052">
        <v>0</v>
      </c>
      <c r="AG6052">
        <v>0</v>
      </c>
      <c r="AH6052">
        <v>0</v>
      </c>
      <c r="AI6052">
        <v>2768.65</v>
      </c>
      <c r="AJ6052" t="s">
        <v>17</v>
      </c>
      <c r="AM6052" t="str">
        <f t="shared" si="282"/>
        <v>Stayed</v>
      </c>
      <c r="AN6052" t="str">
        <f t="shared" si="283"/>
        <v>Yes</v>
      </c>
      <c r="AO6052" t="str" cm="1">
        <f t="array" ref="AO6052">_xlfn.IFS($C6052&lt;36,"Youth", $C6052&lt;66, "Middle_age", $C6052&gt;65, "Old")</f>
        <v>Middle_age</v>
      </c>
      <c r="AP6052" t="str">
        <f t="shared" si="284"/>
        <v>4 năm</v>
      </c>
    </row>
    <row r="6053" spans="1:42" x14ac:dyDescent="0.35">
      <c r="A6053" t="s">
        <v>7210</v>
      </c>
      <c r="B6053" t="s">
        <v>19</v>
      </c>
      <c r="C6053">
        <v>48</v>
      </c>
      <c r="D6053" t="s">
        <v>13</v>
      </c>
      <c r="E6053">
        <v>0</v>
      </c>
      <c r="F6053" t="s">
        <v>114</v>
      </c>
      <c r="G6053">
        <v>95215</v>
      </c>
      <c r="H6053">
        <v>37.946281999999997</v>
      </c>
      <c r="I6053">
        <v>-121.139499</v>
      </c>
      <c r="J6053">
        <v>0</v>
      </c>
      <c r="K6053" s="1">
        <v>16</v>
      </c>
      <c r="L6053" t="s">
        <v>12</v>
      </c>
      <c r="M6053" t="s">
        <v>10</v>
      </c>
      <c r="N6053">
        <v>24.79</v>
      </c>
      <c r="O6053" t="s">
        <v>13</v>
      </c>
      <c r="P6053" t="s">
        <v>13</v>
      </c>
      <c r="AA6053" t="s">
        <v>21</v>
      </c>
      <c r="AB6053" t="s">
        <v>13</v>
      </c>
      <c r="AC6053" t="s">
        <v>16</v>
      </c>
      <c r="AD6053">
        <v>19.75</v>
      </c>
      <c r="AE6053">
        <v>294.89999999999998</v>
      </c>
      <c r="AF6053">
        <v>0</v>
      </c>
      <c r="AG6053">
        <v>0</v>
      </c>
      <c r="AH6053">
        <v>396.64</v>
      </c>
      <c r="AI6053">
        <v>691.54</v>
      </c>
      <c r="AJ6053" t="s">
        <v>17</v>
      </c>
      <c r="AM6053" t="str">
        <f t="shared" si="282"/>
        <v>Stayed</v>
      </c>
      <c r="AN6053" t="str">
        <f t="shared" si="283"/>
        <v>No</v>
      </c>
      <c r="AO6053" t="str" cm="1">
        <f t="array" ref="AO6053">_xlfn.IFS($C6053&lt;36,"Youth", $C6053&lt;66, "Middle_age", $C6053&gt;65, "Old")</f>
        <v>Middle_age</v>
      </c>
      <c r="AP6053" t="str">
        <f t="shared" si="284"/>
        <v>2 năm</v>
      </c>
    </row>
    <row r="6054" spans="1:42" x14ac:dyDescent="0.35">
      <c r="A6054" t="s">
        <v>7211</v>
      </c>
      <c r="B6054" t="s">
        <v>19</v>
      </c>
      <c r="C6054">
        <v>27</v>
      </c>
      <c r="D6054" t="s">
        <v>13</v>
      </c>
      <c r="E6054">
        <v>0</v>
      </c>
      <c r="F6054" t="s">
        <v>3399</v>
      </c>
      <c r="G6054">
        <v>92549</v>
      </c>
      <c r="H6054">
        <v>33.755038999999996</v>
      </c>
      <c r="I6054">
        <v>-116.74179599999999</v>
      </c>
      <c r="J6054">
        <v>0</v>
      </c>
      <c r="K6054" s="1">
        <v>17</v>
      </c>
      <c r="L6054" t="s">
        <v>12</v>
      </c>
      <c r="M6054" t="s">
        <v>10</v>
      </c>
      <c r="N6054">
        <v>47.79</v>
      </c>
      <c r="O6054" t="s">
        <v>13</v>
      </c>
      <c r="P6054" t="s">
        <v>13</v>
      </c>
      <c r="AA6054" t="s">
        <v>15</v>
      </c>
      <c r="AB6054" t="s">
        <v>10</v>
      </c>
      <c r="AC6054" t="s">
        <v>26</v>
      </c>
      <c r="AD6054">
        <v>19.649999999999999</v>
      </c>
      <c r="AE6054">
        <v>351.55</v>
      </c>
      <c r="AF6054">
        <v>0</v>
      </c>
      <c r="AG6054">
        <v>0</v>
      </c>
      <c r="AH6054">
        <v>812.43</v>
      </c>
      <c r="AI6054">
        <v>1163.98</v>
      </c>
      <c r="AJ6054" t="s">
        <v>17</v>
      </c>
      <c r="AM6054" t="str">
        <f t="shared" si="282"/>
        <v>Stayed</v>
      </c>
      <c r="AN6054" t="str">
        <f t="shared" si="283"/>
        <v>No</v>
      </c>
      <c r="AO6054" t="str" cm="1">
        <f t="array" ref="AO6054">_xlfn.IFS($C6054&lt;36,"Youth", $C6054&lt;66, "Middle_age", $C6054&gt;65, "Old")</f>
        <v>Youth</v>
      </c>
      <c r="AP6054" t="str">
        <f t="shared" si="284"/>
        <v>2 năm</v>
      </c>
    </row>
    <row r="6055" spans="1:42" x14ac:dyDescent="0.35">
      <c r="A6055" t="s">
        <v>7212</v>
      </c>
      <c r="B6055" t="s">
        <v>9</v>
      </c>
      <c r="C6055">
        <v>54</v>
      </c>
      <c r="D6055" t="s">
        <v>10</v>
      </c>
      <c r="E6055">
        <v>1</v>
      </c>
      <c r="F6055" t="s">
        <v>275</v>
      </c>
      <c r="G6055">
        <v>94703</v>
      </c>
      <c r="H6055">
        <v>37.863843000000003</v>
      </c>
      <c r="I6055">
        <v>-122.275684</v>
      </c>
      <c r="J6055">
        <v>9</v>
      </c>
      <c r="K6055" s="1">
        <v>38</v>
      </c>
      <c r="L6055" t="s">
        <v>12</v>
      </c>
      <c r="M6055" t="s">
        <v>10</v>
      </c>
      <c r="N6055">
        <v>26.84</v>
      </c>
      <c r="O6055" t="s">
        <v>13</v>
      </c>
      <c r="P6055" t="s">
        <v>13</v>
      </c>
      <c r="AA6055" t="s">
        <v>43</v>
      </c>
      <c r="AB6055" t="s">
        <v>10</v>
      </c>
      <c r="AC6055" t="s">
        <v>16</v>
      </c>
      <c r="AD6055">
        <v>20.2</v>
      </c>
      <c r="AE6055">
        <v>746.05</v>
      </c>
      <c r="AF6055">
        <v>0</v>
      </c>
      <c r="AG6055">
        <v>0</v>
      </c>
      <c r="AH6055">
        <v>1019.92</v>
      </c>
      <c r="AI6055">
        <v>1765.97</v>
      </c>
      <c r="AJ6055" t="s">
        <v>17</v>
      </c>
      <c r="AM6055" t="str">
        <f t="shared" si="282"/>
        <v>Stayed</v>
      </c>
      <c r="AN6055" t="str">
        <f t="shared" si="283"/>
        <v>Yes</v>
      </c>
      <c r="AO6055" t="str" cm="1">
        <f t="array" ref="AO6055">_xlfn.IFS($C6055&lt;36,"Youth", $C6055&lt;66, "Middle_age", $C6055&gt;65, "Old")</f>
        <v>Middle_age</v>
      </c>
      <c r="AP6055" t="str">
        <f t="shared" si="284"/>
        <v>4 năm</v>
      </c>
    </row>
    <row r="6056" spans="1:42" x14ac:dyDescent="0.35">
      <c r="A6056" t="s">
        <v>7213</v>
      </c>
      <c r="B6056" t="s">
        <v>19</v>
      </c>
      <c r="C6056">
        <v>65</v>
      </c>
      <c r="D6056" t="s">
        <v>13</v>
      </c>
      <c r="E6056">
        <v>0</v>
      </c>
      <c r="F6056" t="s">
        <v>121</v>
      </c>
      <c r="G6056">
        <v>92130</v>
      </c>
      <c r="H6056">
        <v>32.957194999999999</v>
      </c>
      <c r="I6056">
        <v>-117.20254199999999</v>
      </c>
      <c r="J6056">
        <v>0</v>
      </c>
      <c r="K6056" s="1">
        <v>1</v>
      </c>
      <c r="L6056" t="s">
        <v>12</v>
      </c>
      <c r="M6056" t="s">
        <v>10</v>
      </c>
      <c r="N6056">
        <v>42.3</v>
      </c>
      <c r="O6056" t="s">
        <v>13</v>
      </c>
      <c r="P6056" t="s">
        <v>10</v>
      </c>
      <c r="Q6056" t="s">
        <v>25</v>
      </c>
      <c r="R6056">
        <v>16</v>
      </c>
      <c r="S6056" t="s">
        <v>13</v>
      </c>
      <c r="T6056" t="s">
        <v>13</v>
      </c>
      <c r="U6056" t="s">
        <v>13</v>
      </c>
      <c r="V6056" t="s">
        <v>13</v>
      </c>
      <c r="W6056" t="s">
        <v>10</v>
      </c>
      <c r="X6056" t="s">
        <v>13</v>
      </c>
      <c r="Y6056" t="s">
        <v>13</v>
      </c>
      <c r="Z6056" t="s">
        <v>10</v>
      </c>
      <c r="AA6056" t="s">
        <v>21</v>
      </c>
      <c r="AB6056" t="s">
        <v>10</v>
      </c>
      <c r="AC6056" t="s">
        <v>26</v>
      </c>
      <c r="AD6056">
        <v>79.099999999999994</v>
      </c>
      <c r="AE6056">
        <v>79.099999999999994</v>
      </c>
      <c r="AF6056">
        <v>0</v>
      </c>
      <c r="AG6056">
        <v>0</v>
      </c>
      <c r="AH6056">
        <v>42.3</v>
      </c>
      <c r="AI6056">
        <v>121.4</v>
      </c>
      <c r="AJ6056" t="s">
        <v>27</v>
      </c>
      <c r="AK6056" t="s">
        <v>28</v>
      </c>
      <c r="AL6056" t="s">
        <v>74</v>
      </c>
      <c r="AM6056" t="str">
        <f t="shared" si="282"/>
        <v>Churned</v>
      </c>
      <c r="AN6056" t="str">
        <f t="shared" si="283"/>
        <v>No</v>
      </c>
      <c r="AO6056" t="str" cm="1">
        <f t="array" ref="AO6056">_xlfn.IFS($C6056&lt;36,"Youth", $C6056&lt;66, "Middle_age", $C6056&gt;65, "Old")</f>
        <v>Middle_age</v>
      </c>
      <c r="AP6056" t="str">
        <f t="shared" si="284"/>
        <v>1 năm</v>
      </c>
    </row>
    <row r="6057" spans="1:42" x14ac:dyDescent="0.35">
      <c r="A6057" t="s">
        <v>7214</v>
      </c>
      <c r="B6057" t="s">
        <v>9</v>
      </c>
      <c r="C6057">
        <v>78</v>
      </c>
      <c r="D6057" t="s">
        <v>10</v>
      </c>
      <c r="E6057">
        <v>0</v>
      </c>
      <c r="F6057" t="s">
        <v>812</v>
      </c>
      <c r="G6057">
        <v>95348</v>
      </c>
      <c r="H6057">
        <v>37.401220000000002</v>
      </c>
      <c r="I6057">
        <v>-120.514191</v>
      </c>
      <c r="J6057">
        <v>0</v>
      </c>
      <c r="K6057" s="1">
        <v>72</v>
      </c>
      <c r="L6057" t="s">
        <v>12</v>
      </c>
      <c r="M6057" t="s">
        <v>10</v>
      </c>
      <c r="N6057">
        <v>25.77</v>
      </c>
      <c r="O6057" t="s">
        <v>10</v>
      </c>
      <c r="P6057" t="s">
        <v>10</v>
      </c>
      <c r="Q6057" t="s">
        <v>49</v>
      </c>
      <c r="R6057">
        <v>6</v>
      </c>
      <c r="S6057" t="s">
        <v>10</v>
      </c>
      <c r="T6057" t="s">
        <v>10</v>
      </c>
      <c r="U6057" t="s">
        <v>10</v>
      </c>
      <c r="V6057" t="s">
        <v>10</v>
      </c>
      <c r="W6057" t="s">
        <v>10</v>
      </c>
      <c r="X6057" t="s">
        <v>10</v>
      </c>
      <c r="Y6057" t="s">
        <v>13</v>
      </c>
      <c r="Z6057" t="s">
        <v>10</v>
      </c>
      <c r="AA6057" t="s">
        <v>43</v>
      </c>
      <c r="AB6057" t="s">
        <v>13</v>
      </c>
      <c r="AC6057" t="s">
        <v>16</v>
      </c>
      <c r="AD6057">
        <v>92.45</v>
      </c>
      <c r="AE6057">
        <v>6440.25</v>
      </c>
      <c r="AF6057">
        <v>0</v>
      </c>
      <c r="AG6057">
        <v>0</v>
      </c>
      <c r="AH6057">
        <v>1855.44</v>
      </c>
      <c r="AI6057">
        <v>8295.69</v>
      </c>
      <c r="AJ6057" t="s">
        <v>27</v>
      </c>
      <c r="AK6057" t="s">
        <v>28</v>
      </c>
      <c r="AL6057" t="s">
        <v>74</v>
      </c>
      <c r="AM6057" t="str">
        <f t="shared" si="282"/>
        <v>Churned</v>
      </c>
      <c r="AN6057" t="str">
        <f t="shared" si="283"/>
        <v>No</v>
      </c>
      <c r="AO6057" t="str" cm="1">
        <f t="array" ref="AO6057">_xlfn.IFS($C6057&lt;36,"Youth", $C6057&lt;66, "Middle_age", $C6057&gt;65, "Old")</f>
        <v>Old</v>
      </c>
      <c r="AP6057" t="str">
        <f t="shared" si="284"/>
        <v>6 năm</v>
      </c>
    </row>
    <row r="6058" spans="1:42" x14ac:dyDescent="0.35">
      <c r="A6058" t="s">
        <v>7215</v>
      </c>
      <c r="B6058" t="s">
        <v>19</v>
      </c>
      <c r="C6058">
        <v>51</v>
      </c>
      <c r="D6058" t="s">
        <v>13</v>
      </c>
      <c r="E6058">
        <v>0</v>
      </c>
      <c r="F6058" t="s">
        <v>4666</v>
      </c>
      <c r="G6058">
        <v>94556</v>
      </c>
      <c r="H6058">
        <v>37.827945999999997</v>
      </c>
      <c r="I6058">
        <v>-122.107185</v>
      </c>
      <c r="J6058">
        <v>0</v>
      </c>
      <c r="K6058" s="1">
        <v>50</v>
      </c>
      <c r="L6058" t="s">
        <v>46</v>
      </c>
      <c r="M6058" t="s">
        <v>13</v>
      </c>
      <c r="P6058" t="s">
        <v>10</v>
      </c>
      <c r="Q6058" t="s">
        <v>49</v>
      </c>
      <c r="R6058">
        <v>20</v>
      </c>
      <c r="S6058" t="s">
        <v>10</v>
      </c>
      <c r="T6058" t="s">
        <v>10</v>
      </c>
      <c r="U6058" t="s">
        <v>13</v>
      </c>
      <c r="V6058" t="s">
        <v>13</v>
      </c>
      <c r="W6058" t="s">
        <v>13</v>
      </c>
      <c r="X6058" t="s">
        <v>13</v>
      </c>
      <c r="Y6058" t="s">
        <v>13</v>
      </c>
      <c r="Z6058" t="s">
        <v>10</v>
      </c>
      <c r="AA6058" t="s">
        <v>21</v>
      </c>
      <c r="AB6058" t="s">
        <v>10</v>
      </c>
      <c r="AC6058" t="s">
        <v>16</v>
      </c>
      <c r="AD6058">
        <v>35</v>
      </c>
      <c r="AE6058">
        <v>1782.4</v>
      </c>
      <c r="AF6058">
        <v>0</v>
      </c>
      <c r="AG6058">
        <v>0</v>
      </c>
      <c r="AH6058">
        <v>0</v>
      </c>
      <c r="AI6058">
        <v>1782.4</v>
      </c>
      <c r="AJ6058" t="s">
        <v>17</v>
      </c>
      <c r="AM6058" t="str">
        <f t="shared" si="282"/>
        <v>Stayed</v>
      </c>
      <c r="AN6058" t="str">
        <f t="shared" si="283"/>
        <v>No</v>
      </c>
      <c r="AO6058" t="str" cm="1">
        <f t="array" ref="AO6058">_xlfn.IFS($C6058&lt;36,"Youth", $C6058&lt;66, "Middle_age", $C6058&gt;65, "Old")</f>
        <v>Middle_age</v>
      </c>
      <c r="AP6058" t="str">
        <f t="shared" si="284"/>
        <v>5 năm</v>
      </c>
    </row>
    <row r="6059" spans="1:42" x14ac:dyDescent="0.35">
      <c r="A6059" t="s">
        <v>7216</v>
      </c>
      <c r="B6059" t="s">
        <v>9</v>
      </c>
      <c r="C6059">
        <v>64</v>
      </c>
      <c r="D6059" t="s">
        <v>13</v>
      </c>
      <c r="E6059">
        <v>0</v>
      </c>
      <c r="F6059" t="s">
        <v>137</v>
      </c>
      <c r="G6059">
        <v>94515</v>
      </c>
      <c r="H6059">
        <v>38.629618000000001</v>
      </c>
      <c r="I6059">
        <v>-122.593216</v>
      </c>
      <c r="J6059">
        <v>0</v>
      </c>
      <c r="K6059" s="1">
        <v>8</v>
      </c>
      <c r="L6059" t="s">
        <v>24</v>
      </c>
      <c r="M6059" t="s">
        <v>10</v>
      </c>
      <c r="N6059">
        <v>11.2</v>
      </c>
      <c r="O6059" t="s">
        <v>13</v>
      </c>
      <c r="P6059" t="s">
        <v>10</v>
      </c>
      <c r="Q6059" t="s">
        <v>25</v>
      </c>
      <c r="R6059">
        <v>17</v>
      </c>
      <c r="S6059" t="s">
        <v>13</v>
      </c>
      <c r="T6059" t="s">
        <v>10</v>
      </c>
      <c r="U6059" t="s">
        <v>13</v>
      </c>
      <c r="V6059" t="s">
        <v>13</v>
      </c>
      <c r="W6059" t="s">
        <v>13</v>
      </c>
      <c r="X6059" t="s">
        <v>13</v>
      </c>
      <c r="Y6059" t="s">
        <v>13</v>
      </c>
      <c r="Z6059" t="s">
        <v>13</v>
      </c>
      <c r="AA6059" t="s">
        <v>21</v>
      </c>
      <c r="AB6059" t="s">
        <v>13</v>
      </c>
      <c r="AC6059" t="s">
        <v>26</v>
      </c>
      <c r="AD6059">
        <v>75.599999999999994</v>
      </c>
      <c r="AE6059">
        <v>535.54999999999995</v>
      </c>
      <c r="AF6059">
        <v>0</v>
      </c>
      <c r="AG6059">
        <v>10</v>
      </c>
      <c r="AH6059">
        <v>89.6</v>
      </c>
      <c r="AI6059">
        <v>635.15</v>
      </c>
      <c r="AJ6059" t="s">
        <v>17</v>
      </c>
      <c r="AM6059" t="str">
        <f t="shared" si="282"/>
        <v>Stayed</v>
      </c>
      <c r="AN6059" t="str">
        <f t="shared" si="283"/>
        <v>No</v>
      </c>
      <c r="AO6059" t="str" cm="1">
        <f t="array" ref="AO6059">_xlfn.IFS($C6059&lt;36,"Youth", $C6059&lt;66, "Middle_age", $C6059&gt;65, "Old")</f>
        <v>Middle_age</v>
      </c>
      <c r="AP6059" t="str">
        <f t="shared" si="284"/>
        <v>1 năm</v>
      </c>
    </row>
    <row r="6060" spans="1:42" x14ac:dyDescent="0.35">
      <c r="A6060" t="s">
        <v>7217</v>
      </c>
      <c r="B6060" t="s">
        <v>19</v>
      </c>
      <c r="C6060">
        <v>60</v>
      </c>
      <c r="D6060" t="s">
        <v>13</v>
      </c>
      <c r="E6060">
        <v>0</v>
      </c>
      <c r="F6060" t="s">
        <v>555</v>
      </c>
      <c r="G6060">
        <v>90706</v>
      </c>
      <c r="H6060">
        <v>33.887675999999999</v>
      </c>
      <c r="I6060">
        <v>-118.127289</v>
      </c>
      <c r="J6060">
        <v>0</v>
      </c>
      <c r="K6060" s="1">
        <v>67</v>
      </c>
      <c r="L6060" t="s">
        <v>42</v>
      </c>
      <c r="M6060" t="s">
        <v>10</v>
      </c>
      <c r="N6060">
        <v>32.58</v>
      </c>
      <c r="O6060" t="s">
        <v>13</v>
      </c>
      <c r="P6060" t="s">
        <v>10</v>
      </c>
      <c r="Q6060" t="s">
        <v>49</v>
      </c>
      <c r="R6060">
        <v>8</v>
      </c>
      <c r="S6060" t="s">
        <v>13</v>
      </c>
      <c r="T6060" t="s">
        <v>13</v>
      </c>
      <c r="U6060" t="s">
        <v>13</v>
      </c>
      <c r="V6060" t="s">
        <v>10</v>
      </c>
      <c r="W6060" t="s">
        <v>13</v>
      </c>
      <c r="X6060" t="s">
        <v>13</v>
      </c>
      <c r="Y6060" t="s">
        <v>13</v>
      </c>
      <c r="Z6060" t="s">
        <v>10</v>
      </c>
      <c r="AA6060" t="s">
        <v>43</v>
      </c>
      <c r="AB6060" t="s">
        <v>13</v>
      </c>
      <c r="AC6060" t="s">
        <v>26</v>
      </c>
      <c r="AD6060">
        <v>50.55</v>
      </c>
      <c r="AE6060">
        <v>3260.1</v>
      </c>
      <c r="AF6060">
        <v>0</v>
      </c>
      <c r="AG6060">
        <v>0</v>
      </c>
      <c r="AH6060">
        <v>2182.86</v>
      </c>
      <c r="AI6060">
        <v>5442.96</v>
      </c>
      <c r="AJ6060" t="s">
        <v>17</v>
      </c>
      <c r="AM6060" t="str">
        <f t="shared" si="282"/>
        <v>VIP</v>
      </c>
      <c r="AN6060" t="str">
        <f t="shared" si="283"/>
        <v>No</v>
      </c>
      <c r="AO6060" t="str" cm="1">
        <f t="array" ref="AO6060">_xlfn.IFS($C6060&lt;36,"Youth", $C6060&lt;66, "Middle_age", $C6060&gt;65, "Old")</f>
        <v>Middle_age</v>
      </c>
      <c r="AP6060" t="str">
        <f t="shared" si="284"/>
        <v>6 năm</v>
      </c>
    </row>
    <row r="6061" spans="1:42" x14ac:dyDescent="0.35">
      <c r="A6061" t="s">
        <v>7218</v>
      </c>
      <c r="B6061" t="s">
        <v>9</v>
      </c>
      <c r="C6061">
        <v>52</v>
      </c>
      <c r="D6061" t="s">
        <v>10</v>
      </c>
      <c r="E6061">
        <v>3</v>
      </c>
      <c r="F6061" t="s">
        <v>279</v>
      </c>
      <c r="G6061">
        <v>92843</v>
      </c>
      <c r="H6061">
        <v>33.764018</v>
      </c>
      <c r="I6061">
        <v>-117.931507</v>
      </c>
      <c r="J6061">
        <v>1</v>
      </c>
      <c r="K6061" s="1">
        <v>38</v>
      </c>
      <c r="L6061" t="s">
        <v>99</v>
      </c>
      <c r="M6061" t="s">
        <v>10</v>
      </c>
      <c r="N6061">
        <v>44.32</v>
      </c>
      <c r="O6061" t="s">
        <v>13</v>
      </c>
      <c r="P6061" t="s">
        <v>13</v>
      </c>
      <c r="AA6061" t="s">
        <v>15</v>
      </c>
      <c r="AB6061" t="s">
        <v>13</v>
      </c>
      <c r="AC6061" t="s">
        <v>16</v>
      </c>
      <c r="AD6061">
        <v>20.3</v>
      </c>
      <c r="AE6061">
        <v>749.35</v>
      </c>
      <c r="AF6061">
        <v>10.65</v>
      </c>
      <c r="AG6061">
        <v>0</v>
      </c>
      <c r="AH6061">
        <v>1684.16</v>
      </c>
      <c r="AI6061">
        <v>2422.86</v>
      </c>
      <c r="AJ6061" t="s">
        <v>17</v>
      </c>
      <c r="AM6061" t="str">
        <f t="shared" si="282"/>
        <v>Stayed</v>
      </c>
      <c r="AN6061" t="str">
        <f t="shared" si="283"/>
        <v>Yes</v>
      </c>
      <c r="AO6061" t="str" cm="1">
        <f t="array" ref="AO6061">_xlfn.IFS($C6061&lt;36,"Youth", $C6061&lt;66, "Middle_age", $C6061&gt;65, "Old")</f>
        <v>Middle_age</v>
      </c>
      <c r="AP6061" t="str">
        <f t="shared" si="284"/>
        <v>4 năm</v>
      </c>
    </row>
    <row r="6062" spans="1:42" x14ac:dyDescent="0.35">
      <c r="A6062" t="s">
        <v>7219</v>
      </c>
      <c r="B6062" t="s">
        <v>19</v>
      </c>
      <c r="C6062">
        <v>24</v>
      </c>
      <c r="D6062" t="s">
        <v>10</v>
      </c>
      <c r="E6062">
        <v>0</v>
      </c>
      <c r="F6062" t="s">
        <v>73</v>
      </c>
      <c r="G6062">
        <v>95037</v>
      </c>
      <c r="H6062">
        <v>37.161543999999999</v>
      </c>
      <c r="I6062">
        <v>-121.649371</v>
      </c>
      <c r="J6062">
        <v>1</v>
      </c>
      <c r="K6062" s="1">
        <v>70</v>
      </c>
      <c r="L6062" t="s">
        <v>42</v>
      </c>
      <c r="M6062" t="s">
        <v>10</v>
      </c>
      <c r="N6062">
        <v>1.63</v>
      </c>
      <c r="O6062" t="s">
        <v>13</v>
      </c>
      <c r="P6062" t="s">
        <v>10</v>
      </c>
      <c r="Q6062" t="s">
        <v>49</v>
      </c>
      <c r="R6062">
        <v>41</v>
      </c>
      <c r="S6062" t="s">
        <v>10</v>
      </c>
      <c r="T6062" t="s">
        <v>10</v>
      </c>
      <c r="U6062" t="s">
        <v>10</v>
      </c>
      <c r="V6062" t="s">
        <v>10</v>
      </c>
      <c r="W6062" t="s">
        <v>13</v>
      </c>
      <c r="X6062" t="s">
        <v>13</v>
      </c>
      <c r="Y6062" t="s">
        <v>13</v>
      </c>
      <c r="Z6062" t="s">
        <v>10</v>
      </c>
      <c r="AA6062" t="s">
        <v>43</v>
      </c>
      <c r="AB6062" t="s">
        <v>13</v>
      </c>
      <c r="AC6062" t="s">
        <v>16</v>
      </c>
      <c r="AD6062">
        <v>64.95</v>
      </c>
      <c r="AE6062">
        <v>4523.25</v>
      </c>
      <c r="AF6062">
        <v>42.89</v>
      </c>
      <c r="AG6062">
        <v>0</v>
      </c>
      <c r="AH6062">
        <v>114.1</v>
      </c>
      <c r="AI6062">
        <v>4594.46</v>
      </c>
      <c r="AJ6062" t="s">
        <v>17</v>
      </c>
      <c r="AM6062" t="str">
        <f t="shared" si="282"/>
        <v>VIP</v>
      </c>
      <c r="AN6062" t="str">
        <f t="shared" si="283"/>
        <v>No</v>
      </c>
      <c r="AO6062" t="str" cm="1">
        <f t="array" ref="AO6062">_xlfn.IFS($C6062&lt;36,"Youth", $C6062&lt;66, "Middle_age", $C6062&gt;65, "Old")</f>
        <v>Youth</v>
      </c>
      <c r="AP6062" t="str">
        <f t="shared" si="284"/>
        <v>6 năm</v>
      </c>
    </row>
    <row r="6063" spans="1:42" x14ac:dyDescent="0.35">
      <c r="A6063" t="s">
        <v>7220</v>
      </c>
      <c r="B6063" t="s">
        <v>9</v>
      </c>
      <c r="C6063">
        <v>47</v>
      </c>
      <c r="D6063" t="s">
        <v>13</v>
      </c>
      <c r="E6063">
        <v>0</v>
      </c>
      <c r="F6063" t="s">
        <v>418</v>
      </c>
      <c r="G6063">
        <v>90265</v>
      </c>
      <c r="H6063">
        <v>34.074572000000003</v>
      </c>
      <c r="I6063">
        <v>-118.831181</v>
      </c>
      <c r="J6063">
        <v>0</v>
      </c>
      <c r="K6063" s="1">
        <v>41</v>
      </c>
      <c r="L6063" t="s">
        <v>46</v>
      </c>
      <c r="M6063" t="s">
        <v>10</v>
      </c>
      <c r="N6063">
        <v>31.08</v>
      </c>
      <c r="O6063" t="s">
        <v>10</v>
      </c>
      <c r="P6063" t="s">
        <v>10</v>
      </c>
      <c r="Q6063" t="s">
        <v>49</v>
      </c>
      <c r="R6063">
        <v>12</v>
      </c>
      <c r="S6063" t="s">
        <v>10</v>
      </c>
      <c r="T6063" t="s">
        <v>13</v>
      </c>
      <c r="U6063" t="s">
        <v>10</v>
      </c>
      <c r="V6063" t="s">
        <v>10</v>
      </c>
      <c r="W6063" t="s">
        <v>13</v>
      </c>
      <c r="X6063" t="s">
        <v>10</v>
      </c>
      <c r="Y6063" t="s">
        <v>10</v>
      </c>
      <c r="Z6063" t="s">
        <v>13</v>
      </c>
      <c r="AA6063" t="s">
        <v>21</v>
      </c>
      <c r="AB6063" t="s">
        <v>10</v>
      </c>
      <c r="AC6063" t="s">
        <v>26</v>
      </c>
      <c r="AD6063">
        <v>74.650000000000006</v>
      </c>
      <c r="AE6063">
        <v>3090.65</v>
      </c>
      <c r="AF6063">
        <v>0</v>
      </c>
      <c r="AG6063">
        <v>100</v>
      </c>
      <c r="AH6063">
        <v>1274.28</v>
      </c>
      <c r="AI6063">
        <v>4464.93</v>
      </c>
      <c r="AJ6063" t="s">
        <v>17</v>
      </c>
      <c r="AM6063" t="str">
        <f t="shared" si="282"/>
        <v>VIP</v>
      </c>
      <c r="AN6063" t="str">
        <f t="shared" si="283"/>
        <v>No</v>
      </c>
      <c r="AO6063" t="str" cm="1">
        <f t="array" ref="AO6063">_xlfn.IFS($C6063&lt;36,"Youth", $C6063&lt;66, "Middle_age", $C6063&gt;65, "Old")</f>
        <v>Middle_age</v>
      </c>
      <c r="AP6063" t="str">
        <f t="shared" si="284"/>
        <v>4 năm</v>
      </c>
    </row>
    <row r="6064" spans="1:42" x14ac:dyDescent="0.35">
      <c r="A6064" t="s">
        <v>7221</v>
      </c>
      <c r="B6064" t="s">
        <v>19</v>
      </c>
      <c r="C6064">
        <v>40</v>
      </c>
      <c r="D6064" t="s">
        <v>10</v>
      </c>
      <c r="E6064">
        <v>3</v>
      </c>
      <c r="F6064" t="s">
        <v>392</v>
      </c>
      <c r="G6064">
        <v>91711</v>
      </c>
      <c r="H6064">
        <v>34.127620999999998</v>
      </c>
      <c r="I6064">
        <v>-117.71786299999999</v>
      </c>
      <c r="J6064">
        <v>1</v>
      </c>
      <c r="K6064" s="1">
        <v>59</v>
      </c>
      <c r="L6064" t="s">
        <v>46</v>
      </c>
      <c r="M6064" t="s">
        <v>10</v>
      </c>
      <c r="N6064">
        <v>46.1</v>
      </c>
      <c r="O6064" t="s">
        <v>10</v>
      </c>
      <c r="P6064" t="s">
        <v>10</v>
      </c>
      <c r="Q6064" t="s">
        <v>25</v>
      </c>
      <c r="R6064">
        <v>57</v>
      </c>
      <c r="S6064" t="s">
        <v>10</v>
      </c>
      <c r="T6064" t="s">
        <v>10</v>
      </c>
      <c r="U6064" t="s">
        <v>13</v>
      </c>
      <c r="V6064" t="s">
        <v>10</v>
      </c>
      <c r="W6064" t="s">
        <v>10</v>
      </c>
      <c r="X6064" t="s">
        <v>10</v>
      </c>
      <c r="Y6064" t="s">
        <v>10</v>
      </c>
      <c r="Z6064" t="s">
        <v>10</v>
      </c>
      <c r="AA6064" t="s">
        <v>43</v>
      </c>
      <c r="AB6064" t="s">
        <v>10</v>
      </c>
      <c r="AC6064" t="s">
        <v>16</v>
      </c>
      <c r="AD6064">
        <v>111.1</v>
      </c>
      <c r="AE6064">
        <v>6555.2</v>
      </c>
      <c r="AF6064">
        <v>0</v>
      </c>
      <c r="AG6064">
        <v>0</v>
      </c>
      <c r="AH6064">
        <v>2719.9</v>
      </c>
      <c r="AI6064">
        <v>9275.1</v>
      </c>
      <c r="AJ6064" t="s">
        <v>17</v>
      </c>
      <c r="AM6064" t="str">
        <f t="shared" si="282"/>
        <v>VIP</v>
      </c>
      <c r="AN6064" t="str">
        <f t="shared" si="283"/>
        <v>Yes</v>
      </c>
      <c r="AO6064" t="str" cm="1">
        <f t="array" ref="AO6064">_xlfn.IFS($C6064&lt;36,"Youth", $C6064&lt;66, "Middle_age", $C6064&gt;65, "Old")</f>
        <v>Middle_age</v>
      </c>
      <c r="AP6064" t="str">
        <f t="shared" si="284"/>
        <v>5 năm</v>
      </c>
    </row>
    <row r="6065" spans="1:42" x14ac:dyDescent="0.35">
      <c r="A6065" t="s">
        <v>7222</v>
      </c>
      <c r="B6065" t="s">
        <v>9</v>
      </c>
      <c r="C6065">
        <v>53</v>
      </c>
      <c r="D6065" t="s">
        <v>13</v>
      </c>
      <c r="E6065">
        <v>0</v>
      </c>
      <c r="F6065" t="s">
        <v>2919</v>
      </c>
      <c r="G6065">
        <v>92335</v>
      </c>
      <c r="H6065">
        <v>34.087558000000001</v>
      </c>
      <c r="I6065">
        <v>-117.464096</v>
      </c>
      <c r="J6065">
        <v>0</v>
      </c>
      <c r="K6065" s="1">
        <v>64</v>
      </c>
      <c r="L6065" t="s">
        <v>46</v>
      </c>
      <c r="M6065" t="s">
        <v>10</v>
      </c>
      <c r="N6065">
        <v>4.03</v>
      </c>
      <c r="O6065" t="s">
        <v>10</v>
      </c>
      <c r="P6065" t="s">
        <v>13</v>
      </c>
      <c r="AA6065" t="s">
        <v>15</v>
      </c>
      <c r="AB6065" t="s">
        <v>13</v>
      </c>
      <c r="AC6065" t="s">
        <v>153</v>
      </c>
      <c r="AD6065">
        <v>24.7</v>
      </c>
      <c r="AE6065">
        <v>1642.75</v>
      </c>
      <c r="AF6065">
        <v>0</v>
      </c>
      <c r="AG6065">
        <v>0</v>
      </c>
      <c r="AH6065">
        <v>257.92</v>
      </c>
      <c r="AI6065">
        <v>1900.67</v>
      </c>
      <c r="AJ6065" t="s">
        <v>17</v>
      </c>
      <c r="AM6065" t="str">
        <f t="shared" si="282"/>
        <v>Stayed</v>
      </c>
      <c r="AN6065" t="str">
        <f t="shared" si="283"/>
        <v>No</v>
      </c>
      <c r="AO6065" t="str" cm="1">
        <f t="array" ref="AO6065">_xlfn.IFS($C6065&lt;36,"Youth", $C6065&lt;66, "Middle_age", $C6065&gt;65, "Old")</f>
        <v>Middle_age</v>
      </c>
      <c r="AP6065" t="str">
        <f t="shared" si="284"/>
        <v>6 năm</v>
      </c>
    </row>
    <row r="6066" spans="1:42" x14ac:dyDescent="0.35">
      <c r="A6066" t="s">
        <v>7223</v>
      </c>
      <c r="B6066" t="s">
        <v>19</v>
      </c>
      <c r="C6066">
        <v>46</v>
      </c>
      <c r="D6066" t="s">
        <v>13</v>
      </c>
      <c r="E6066">
        <v>0</v>
      </c>
      <c r="F6066" t="s">
        <v>105</v>
      </c>
      <c r="G6066">
        <v>90047</v>
      </c>
      <c r="H6066">
        <v>33.958148999999999</v>
      </c>
      <c r="I6066">
        <v>-118.308441</v>
      </c>
      <c r="J6066">
        <v>0</v>
      </c>
      <c r="K6066" s="1">
        <v>3</v>
      </c>
      <c r="L6066" t="s">
        <v>24</v>
      </c>
      <c r="M6066" t="s">
        <v>10</v>
      </c>
      <c r="N6066">
        <v>14.28</v>
      </c>
      <c r="O6066" t="s">
        <v>10</v>
      </c>
      <c r="P6066" t="s">
        <v>10</v>
      </c>
      <c r="Q6066" t="s">
        <v>25</v>
      </c>
      <c r="R6066">
        <v>21</v>
      </c>
      <c r="S6066" t="s">
        <v>13</v>
      </c>
      <c r="T6066" t="s">
        <v>13</v>
      </c>
      <c r="U6066" t="s">
        <v>13</v>
      </c>
      <c r="V6066" t="s">
        <v>13</v>
      </c>
      <c r="W6066" t="s">
        <v>13</v>
      </c>
      <c r="X6066" t="s">
        <v>10</v>
      </c>
      <c r="Y6066" t="s">
        <v>10</v>
      </c>
      <c r="Z6066" t="s">
        <v>10</v>
      </c>
      <c r="AA6066" t="s">
        <v>21</v>
      </c>
      <c r="AB6066" t="s">
        <v>10</v>
      </c>
      <c r="AC6066" t="s">
        <v>26</v>
      </c>
      <c r="AD6066">
        <v>85.3</v>
      </c>
      <c r="AE6066">
        <v>264.8</v>
      </c>
      <c r="AF6066">
        <v>0</v>
      </c>
      <c r="AG6066">
        <v>0</v>
      </c>
      <c r="AH6066">
        <v>42.84</v>
      </c>
      <c r="AI6066">
        <v>307.64</v>
      </c>
      <c r="AJ6066" t="s">
        <v>27</v>
      </c>
      <c r="AK6066" t="s">
        <v>79</v>
      </c>
      <c r="AL6066" t="s">
        <v>80</v>
      </c>
      <c r="AM6066" t="str">
        <f t="shared" si="282"/>
        <v>Churned</v>
      </c>
      <c r="AN6066" t="str">
        <f t="shared" si="283"/>
        <v>No</v>
      </c>
      <c r="AO6066" t="str" cm="1">
        <f t="array" ref="AO6066">_xlfn.IFS($C6066&lt;36,"Youth", $C6066&lt;66, "Middle_age", $C6066&gt;65, "Old")</f>
        <v>Middle_age</v>
      </c>
      <c r="AP6066" t="str">
        <f t="shared" si="284"/>
        <v>1 năm</v>
      </c>
    </row>
    <row r="6067" spans="1:42" x14ac:dyDescent="0.35">
      <c r="A6067" t="s">
        <v>7224</v>
      </c>
      <c r="B6067" t="s">
        <v>9</v>
      </c>
      <c r="C6067">
        <v>69</v>
      </c>
      <c r="D6067" t="s">
        <v>10</v>
      </c>
      <c r="E6067">
        <v>0</v>
      </c>
      <c r="F6067" t="s">
        <v>105</v>
      </c>
      <c r="G6067">
        <v>90026</v>
      </c>
      <c r="H6067">
        <v>34.078991000000002</v>
      </c>
      <c r="I6067">
        <v>-118.26380399999999</v>
      </c>
      <c r="J6067">
        <v>5</v>
      </c>
      <c r="K6067" s="1">
        <v>22</v>
      </c>
      <c r="L6067" t="s">
        <v>32</v>
      </c>
      <c r="M6067" t="s">
        <v>10</v>
      </c>
      <c r="N6067">
        <v>15.27</v>
      </c>
      <c r="O6067" t="s">
        <v>10</v>
      </c>
      <c r="P6067" t="s">
        <v>13</v>
      </c>
      <c r="AA6067" t="s">
        <v>15</v>
      </c>
      <c r="AB6067" t="s">
        <v>13</v>
      </c>
      <c r="AC6067" t="s">
        <v>26</v>
      </c>
      <c r="AD6067">
        <v>25.6</v>
      </c>
      <c r="AE6067">
        <v>548.79999999999995</v>
      </c>
      <c r="AF6067">
        <v>0</v>
      </c>
      <c r="AG6067">
        <v>0</v>
      </c>
      <c r="AH6067">
        <v>335.94</v>
      </c>
      <c r="AI6067">
        <v>884.74</v>
      </c>
      <c r="AJ6067" t="s">
        <v>17</v>
      </c>
      <c r="AM6067" t="str">
        <f t="shared" si="282"/>
        <v>Stayed</v>
      </c>
      <c r="AN6067" t="str">
        <f t="shared" si="283"/>
        <v>No</v>
      </c>
      <c r="AO6067" t="str" cm="1">
        <f t="array" ref="AO6067">_xlfn.IFS($C6067&lt;36,"Youth", $C6067&lt;66, "Middle_age", $C6067&gt;65, "Old")</f>
        <v>Old</v>
      </c>
      <c r="AP6067" t="str">
        <f t="shared" si="284"/>
        <v>2 năm</v>
      </c>
    </row>
    <row r="6068" spans="1:42" x14ac:dyDescent="0.35">
      <c r="A6068" t="s">
        <v>7225</v>
      </c>
      <c r="B6068" t="s">
        <v>19</v>
      </c>
      <c r="C6068">
        <v>31</v>
      </c>
      <c r="D6068" t="s">
        <v>13</v>
      </c>
      <c r="E6068">
        <v>1</v>
      </c>
      <c r="F6068" t="s">
        <v>1439</v>
      </c>
      <c r="G6068">
        <v>95450</v>
      </c>
      <c r="H6068">
        <v>38.505994999999999</v>
      </c>
      <c r="I6068">
        <v>-123.18701900000001</v>
      </c>
      <c r="J6068">
        <v>0</v>
      </c>
      <c r="K6068" s="1">
        <v>70</v>
      </c>
      <c r="L6068" t="s">
        <v>12</v>
      </c>
      <c r="M6068" t="s">
        <v>10</v>
      </c>
      <c r="N6068">
        <v>26.62</v>
      </c>
      <c r="O6068" t="s">
        <v>10</v>
      </c>
      <c r="P6068" t="s">
        <v>10</v>
      </c>
      <c r="Q6068" t="s">
        <v>14</v>
      </c>
      <c r="R6068">
        <v>19</v>
      </c>
      <c r="S6068" t="s">
        <v>10</v>
      </c>
      <c r="T6068" t="s">
        <v>10</v>
      </c>
      <c r="U6068" t="s">
        <v>13</v>
      </c>
      <c r="V6068" t="s">
        <v>10</v>
      </c>
      <c r="W6068" t="s">
        <v>13</v>
      </c>
      <c r="X6068" t="s">
        <v>13</v>
      </c>
      <c r="Y6068" t="s">
        <v>13</v>
      </c>
      <c r="Z6068" t="s">
        <v>10</v>
      </c>
      <c r="AA6068" t="s">
        <v>15</v>
      </c>
      <c r="AB6068" t="s">
        <v>13</v>
      </c>
      <c r="AC6068" t="s">
        <v>26</v>
      </c>
      <c r="AD6068">
        <v>64.95</v>
      </c>
      <c r="AE6068">
        <v>4551.5</v>
      </c>
      <c r="AF6068">
        <v>20.87</v>
      </c>
      <c r="AG6068">
        <v>0</v>
      </c>
      <c r="AH6068">
        <v>1863.4</v>
      </c>
      <c r="AI6068">
        <v>6394.03</v>
      </c>
      <c r="AJ6068" t="s">
        <v>17</v>
      </c>
      <c r="AM6068" t="str">
        <f t="shared" si="282"/>
        <v>VIP</v>
      </c>
      <c r="AN6068" t="str">
        <f t="shared" si="283"/>
        <v>Yes</v>
      </c>
      <c r="AO6068" t="str" cm="1">
        <f t="array" ref="AO6068">_xlfn.IFS($C6068&lt;36,"Youth", $C6068&lt;66, "Middle_age", $C6068&gt;65, "Old")</f>
        <v>Youth</v>
      </c>
      <c r="AP6068" t="str">
        <f t="shared" si="284"/>
        <v>6 năm</v>
      </c>
    </row>
    <row r="6069" spans="1:42" x14ac:dyDescent="0.35">
      <c r="A6069" t="s">
        <v>7226</v>
      </c>
      <c r="B6069" t="s">
        <v>19</v>
      </c>
      <c r="C6069">
        <v>50</v>
      </c>
      <c r="D6069" t="s">
        <v>13</v>
      </c>
      <c r="E6069">
        <v>0</v>
      </c>
      <c r="F6069" t="s">
        <v>620</v>
      </c>
      <c r="G6069">
        <v>90502</v>
      </c>
      <c r="H6069">
        <v>33.833181000000003</v>
      </c>
      <c r="I6069">
        <v>-118.292062</v>
      </c>
      <c r="J6069">
        <v>0</v>
      </c>
      <c r="K6069" s="1">
        <v>43</v>
      </c>
      <c r="L6069" t="s">
        <v>12</v>
      </c>
      <c r="M6069" t="s">
        <v>10</v>
      </c>
      <c r="N6069">
        <v>41.22</v>
      </c>
      <c r="O6069" t="s">
        <v>10</v>
      </c>
      <c r="P6069" t="s">
        <v>10</v>
      </c>
      <c r="Q6069" t="s">
        <v>25</v>
      </c>
      <c r="R6069">
        <v>7</v>
      </c>
      <c r="S6069" t="s">
        <v>13</v>
      </c>
      <c r="T6069" t="s">
        <v>13</v>
      </c>
      <c r="U6069" t="s">
        <v>13</v>
      </c>
      <c r="V6069" t="s">
        <v>13</v>
      </c>
      <c r="W6069" t="s">
        <v>10</v>
      </c>
      <c r="X6069" t="s">
        <v>10</v>
      </c>
      <c r="Y6069" t="s">
        <v>10</v>
      </c>
      <c r="Z6069" t="s">
        <v>10</v>
      </c>
      <c r="AA6069" t="s">
        <v>15</v>
      </c>
      <c r="AB6069" t="s">
        <v>13</v>
      </c>
      <c r="AC6069" t="s">
        <v>16</v>
      </c>
      <c r="AD6069">
        <v>94.35</v>
      </c>
      <c r="AE6069">
        <v>3921.3</v>
      </c>
      <c r="AF6069">
        <v>0</v>
      </c>
      <c r="AG6069">
        <v>0</v>
      </c>
      <c r="AH6069">
        <v>1772.46</v>
      </c>
      <c r="AI6069">
        <v>5693.76</v>
      </c>
      <c r="AJ6069" t="s">
        <v>17</v>
      </c>
      <c r="AM6069" t="str">
        <f t="shared" si="282"/>
        <v>VIP</v>
      </c>
      <c r="AN6069" t="str">
        <f t="shared" si="283"/>
        <v>No</v>
      </c>
      <c r="AO6069" t="str" cm="1">
        <f t="array" ref="AO6069">_xlfn.IFS($C6069&lt;36,"Youth", $C6069&lt;66, "Middle_age", $C6069&gt;65, "Old")</f>
        <v>Middle_age</v>
      </c>
      <c r="AP6069" t="str">
        <f t="shared" si="284"/>
        <v>4 năm</v>
      </c>
    </row>
    <row r="6070" spans="1:42" x14ac:dyDescent="0.35">
      <c r="A6070" t="s">
        <v>7227</v>
      </c>
      <c r="B6070" t="s">
        <v>9</v>
      </c>
      <c r="C6070">
        <v>54</v>
      </c>
      <c r="D6070" t="s">
        <v>13</v>
      </c>
      <c r="E6070">
        <v>0</v>
      </c>
      <c r="F6070" t="s">
        <v>215</v>
      </c>
      <c r="G6070">
        <v>92028</v>
      </c>
      <c r="H6070">
        <v>33.362575</v>
      </c>
      <c r="I6070">
        <v>-117.299644</v>
      </c>
      <c r="J6070">
        <v>0</v>
      </c>
      <c r="K6070" s="1">
        <v>5</v>
      </c>
      <c r="L6070" t="s">
        <v>24</v>
      </c>
      <c r="M6070" t="s">
        <v>10</v>
      </c>
      <c r="N6070">
        <v>37.1</v>
      </c>
      <c r="O6070" t="s">
        <v>10</v>
      </c>
      <c r="P6070" t="s">
        <v>10</v>
      </c>
      <c r="Q6070" t="s">
        <v>14</v>
      </c>
      <c r="R6070">
        <v>2</v>
      </c>
      <c r="S6070" t="s">
        <v>13</v>
      </c>
      <c r="T6070" t="s">
        <v>13</v>
      </c>
      <c r="U6070" t="s">
        <v>13</v>
      </c>
      <c r="V6070" t="s">
        <v>13</v>
      </c>
      <c r="W6070" t="s">
        <v>13</v>
      </c>
      <c r="X6070" t="s">
        <v>13</v>
      </c>
      <c r="Y6070" t="s">
        <v>13</v>
      </c>
      <c r="Z6070" t="s">
        <v>13</v>
      </c>
      <c r="AA6070" t="s">
        <v>21</v>
      </c>
      <c r="AB6070" t="s">
        <v>10</v>
      </c>
      <c r="AC6070" t="s">
        <v>153</v>
      </c>
      <c r="AD6070">
        <v>50.6</v>
      </c>
      <c r="AE6070">
        <v>249.95</v>
      </c>
      <c r="AF6070">
        <v>0</v>
      </c>
      <c r="AG6070">
        <v>20</v>
      </c>
      <c r="AH6070">
        <v>185.5</v>
      </c>
      <c r="AI6070">
        <v>455.45</v>
      </c>
      <c r="AJ6070" t="s">
        <v>27</v>
      </c>
      <c r="AK6070" t="s">
        <v>28</v>
      </c>
      <c r="AL6070" t="s">
        <v>74</v>
      </c>
      <c r="AM6070" t="str">
        <f t="shared" si="282"/>
        <v>Churned</v>
      </c>
      <c r="AN6070" t="str">
        <f t="shared" si="283"/>
        <v>No</v>
      </c>
      <c r="AO6070" t="str" cm="1">
        <f t="array" ref="AO6070">_xlfn.IFS($C6070&lt;36,"Youth", $C6070&lt;66, "Middle_age", $C6070&gt;65, "Old")</f>
        <v>Middle_age</v>
      </c>
      <c r="AP6070" t="str">
        <f t="shared" si="284"/>
        <v>1 năm</v>
      </c>
    </row>
    <row r="6071" spans="1:42" x14ac:dyDescent="0.35">
      <c r="A6071" t="s">
        <v>7228</v>
      </c>
      <c r="B6071" t="s">
        <v>19</v>
      </c>
      <c r="C6071">
        <v>41</v>
      </c>
      <c r="D6071" t="s">
        <v>13</v>
      </c>
      <c r="E6071">
        <v>0</v>
      </c>
      <c r="F6071" t="s">
        <v>4399</v>
      </c>
      <c r="G6071">
        <v>94564</v>
      </c>
      <c r="H6071">
        <v>37.996462000000001</v>
      </c>
      <c r="I6071">
        <v>-122.293716</v>
      </c>
      <c r="J6071">
        <v>0</v>
      </c>
      <c r="K6071" s="1">
        <v>1</v>
      </c>
      <c r="L6071" t="s">
        <v>24</v>
      </c>
      <c r="M6071" t="s">
        <v>10</v>
      </c>
      <c r="N6071">
        <v>5.43</v>
      </c>
      <c r="O6071" t="s">
        <v>10</v>
      </c>
      <c r="P6071" t="s">
        <v>10</v>
      </c>
      <c r="Q6071" t="s">
        <v>25</v>
      </c>
      <c r="R6071">
        <v>18</v>
      </c>
      <c r="S6071" t="s">
        <v>13</v>
      </c>
      <c r="T6071" t="s">
        <v>13</v>
      </c>
      <c r="U6071" t="s">
        <v>13</v>
      </c>
      <c r="V6071" t="s">
        <v>13</v>
      </c>
      <c r="W6071" t="s">
        <v>13</v>
      </c>
      <c r="X6071" t="s">
        <v>10</v>
      </c>
      <c r="Y6071" t="s">
        <v>10</v>
      </c>
      <c r="Z6071" t="s">
        <v>10</v>
      </c>
      <c r="AA6071" t="s">
        <v>21</v>
      </c>
      <c r="AB6071" t="s">
        <v>10</v>
      </c>
      <c r="AC6071" t="s">
        <v>26</v>
      </c>
      <c r="AD6071">
        <v>86.6</v>
      </c>
      <c r="AE6071">
        <v>86.6</v>
      </c>
      <c r="AF6071">
        <v>0</v>
      </c>
      <c r="AG6071">
        <v>0</v>
      </c>
      <c r="AH6071">
        <v>5.43</v>
      </c>
      <c r="AI6071">
        <v>92.03</v>
      </c>
      <c r="AJ6071" t="s">
        <v>27</v>
      </c>
      <c r="AK6071" t="s">
        <v>28</v>
      </c>
      <c r="AL6071" t="s">
        <v>173</v>
      </c>
      <c r="AM6071" t="str">
        <f t="shared" si="282"/>
        <v>Churned</v>
      </c>
      <c r="AN6071" t="str">
        <f t="shared" si="283"/>
        <v>No</v>
      </c>
      <c r="AO6071" t="str" cm="1">
        <f t="array" ref="AO6071">_xlfn.IFS($C6071&lt;36,"Youth", $C6071&lt;66, "Middle_age", $C6071&gt;65, "Old")</f>
        <v>Middle_age</v>
      </c>
      <c r="AP6071" t="str">
        <f t="shared" si="284"/>
        <v>1 năm</v>
      </c>
    </row>
    <row r="6072" spans="1:42" x14ac:dyDescent="0.35">
      <c r="A6072" t="s">
        <v>7229</v>
      </c>
      <c r="B6072" t="s">
        <v>9</v>
      </c>
      <c r="C6072">
        <v>21</v>
      </c>
      <c r="D6072" t="s">
        <v>13</v>
      </c>
      <c r="E6072">
        <v>0</v>
      </c>
      <c r="F6072" t="s">
        <v>5337</v>
      </c>
      <c r="G6072">
        <v>95934</v>
      </c>
      <c r="H6072">
        <v>40.080342000000002</v>
      </c>
      <c r="I6072">
        <v>-120.95780499999999</v>
      </c>
      <c r="J6072">
        <v>0</v>
      </c>
      <c r="K6072" s="1">
        <v>1</v>
      </c>
      <c r="L6072" t="s">
        <v>12</v>
      </c>
      <c r="M6072" t="s">
        <v>10</v>
      </c>
      <c r="N6072">
        <v>5.0999999999999996</v>
      </c>
      <c r="O6072" t="s">
        <v>13</v>
      </c>
      <c r="P6072" t="s">
        <v>13</v>
      </c>
      <c r="AA6072" t="s">
        <v>21</v>
      </c>
      <c r="AB6072" t="s">
        <v>13</v>
      </c>
      <c r="AC6072" t="s">
        <v>16</v>
      </c>
      <c r="AD6072">
        <v>19.55</v>
      </c>
      <c r="AE6072">
        <v>19.55</v>
      </c>
      <c r="AF6072">
        <v>0</v>
      </c>
      <c r="AG6072">
        <v>0</v>
      </c>
      <c r="AH6072">
        <v>5.0999999999999996</v>
      </c>
      <c r="AI6072">
        <v>24.65</v>
      </c>
      <c r="AJ6072" t="s">
        <v>68</v>
      </c>
      <c r="AM6072" t="str">
        <f t="shared" si="282"/>
        <v>Joined</v>
      </c>
      <c r="AN6072" t="str">
        <f t="shared" si="283"/>
        <v>No</v>
      </c>
      <c r="AO6072" t="str" cm="1">
        <f t="array" ref="AO6072">_xlfn.IFS($C6072&lt;36,"Youth", $C6072&lt;66, "Middle_age", $C6072&gt;65, "Old")</f>
        <v>Youth</v>
      </c>
      <c r="AP6072" t="str">
        <f t="shared" si="284"/>
        <v>1 năm</v>
      </c>
    </row>
    <row r="6073" spans="1:42" x14ac:dyDescent="0.35">
      <c r="A6073" t="s">
        <v>7230</v>
      </c>
      <c r="B6073" t="s">
        <v>19</v>
      </c>
      <c r="C6073">
        <v>77</v>
      </c>
      <c r="D6073" t="s">
        <v>10</v>
      </c>
      <c r="E6073">
        <v>1</v>
      </c>
      <c r="F6073" t="s">
        <v>213</v>
      </c>
      <c r="G6073">
        <v>92591</v>
      </c>
      <c r="H6073">
        <v>33.540604000000002</v>
      </c>
      <c r="I6073">
        <v>-117.10908999999999</v>
      </c>
      <c r="J6073">
        <v>1</v>
      </c>
      <c r="K6073" s="1">
        <v>72</v>
      </c>
      <c r="L6073" t="s">
        <v>42</v>
      </c>
      <c r="M6073" t="s">
        <v>10</v>
      </c>
      <c r="N6073">
        <v>30.78</v>
      </c>
      <c r="O6073" t="s">
        <v>10</v>
      </c>
      <c r="P6073" t="s">
        <v>10</v>
      </c>
      <c r="Q6073" t="s">
        <v>25</v>
      </c>
      <c r="R6073">
        <v>17</v>
      </c>
      <c r="S6073" t="s">
        <v>10</v>
      </c>
      <c r="T6073" t="s">
        <v>10</v>
      </c>
      <c r="U6073" t="s">
        <v>10</v>
      </c>
      <c r="V6073" t="s">
        <v>10</v>
      </c>
      <c r="W6073" t="s">
        <v>10</v>
      </c>
      <c r="X6073" t="s">
        <v>10</v>
      </c>
      <c r="Y6073" t="s">
        <v>13</v>
      </c>
      <c r="Z6073" t="s">
        <v>13</v>
      </c>
      <c r="AA6073" t="s">
        <v>43</v>
      </c>
      <c r="AB6073" t="s">
        <v>10</v>
      </c>
      <c r="AC6073" t="s">
        <v>16</v>
      </c>
      <c r="AD6073">
        <v>115.75</v>
      </c>
      <c r="AE6073">
        <v>8399.15</v>
      </c>
      <c r="AF6073">
        <v>0</v>
      </c>
      <c r="AG6073">
        <v>110</v>
      </c>
      <c r="AH6073">
        <v>2216.16</v>
      </c>
      <c r="AI6073">
        <v>10725.31</v>
      </c>
      <c r="AJ6073" t="s">
        <v>17</v>
      </c>
      <c r="AM6073" t="str">
        <f t="shared" si="282"/>
        <v>VIP</v>
      </c>
      <c r="AN6073" t="str">
        <f t="shared" si="283"/>
        <v>Yes</v>
      </c>
      <c r="AO6073" t="str" cm="1">
        <f t="array" ref="AO6073">_xlfn.IFS($C6073&lt;36,"Youth", $C6073&lt;66, "Middle_age", $C6073&gt;65, "Old")</f>
        <v>Old</v>
      </c>
      <c r="AP6073" t="str">
        <f t="shared" si="284"/>
        <v>6 năm</v>
      </c>
    </row>
    <row r="6074" spans="1:42" x14ac:dyDescent="0.35">
      <c r="A6074" t="s">
        <v>7231</v>
      </c>
      <c r="B6074" t="s">
        <v>9</v>
      </c>
      <c r="C6074">
        <v>45</v>
      </c>
      <c r="D6074" t="s">
        <v>13</v>
      </c>
      <c r="E6074">
        <v>2</v>
      </c>
      <c r="F6074" t="s">
        <v>3791</v>
      </c>
      <c r="G6074">
        <v>95320</v>
      </c>
      <c r="H6074">
        <v>37.818542999999998</v>
      </c>
      <c r="I6074">
        <v>-121.006907</v>
      </c>
      <c r="J6074">
        <v>0</v>
      </c>
      <c r="K6074" s="1">
        <v>18</v>
      </c>
      <c r="L6074" t="s">
        <v>32</v>
      </c>
      <c r="M6074" t="s">
        <v>10</v>
      </c>
      <c r="N6074">
        <v>30.22</v>
      </c>
      <c r="O6074" t="s">
        <v>10</v>
      </c>
      <c r="P6074" t="s">
        <v>13</v>
      </c>
      <c r="AA6074" t="s">
        <v>43</v>
      </c>
      <c r="AB6074" t="s">
        <v>13</v>
      </c>
      <c r="AC6074" t="s">
        <v>16</v>
      </c>
      <c r="AD6074">
        <v>25.3</v>
      </c>
      <c r="AE6074">
        <v>454.65</v>
      </c>
      <c r="AF6074">
        <v>0</v>
      </c>
      <c r="AG6074">
        <v>0</v>
      </c>
      <c r="AH6074">
        <v>543.96</v>
      </c>
      <c r="AI6074">
        <v>998.61</v>
      </c>
      <c r="AJ6074" t="s">
        <v>17</v>
      </c>
      <c r="AM6074" t="str">
        <f t="shared" si="282"/>
        <v>Stayed</v>
      </c>
      <c r="AN6074" t="str">
        <f t="shared" si="283"/>
        <v>Yes</v>
      </c>
      <c r="AO6074" t="str" cm="1">
        <f t="array" ref="AO6074">_xlfn.IFS($C6074&lt;36,"Youth", $C6074&lt;66, "Middle_age", $C6074&gt;65, "Old")</f>
        <v>Middle_age</v>
      </c>
      <c r="AP6074" t="str">
        <f t="shared" si="284"/>
        <v>2 năm</v>
      </c>
    </row>
    <row r="6075" spans="1:42" x14ac:dyDescent="0.35">
      <c r="A6075" t="s">
        <v>7232</v>
      </c>
      <c r="B6075" t="s">
        <v>19</v>
      </c>
      <c r="C6075">
        <v>59</v>
      </c>
      <c r="D6075" t="s">
        <v>10</v>
      </c>
      <c r="E6075">
        <v>3</v>
      </c>
      <c r="F6075" t="s">
        <v>4871</v>
      </c>
      <c r="G6075">
        <v>95703</v>
      </c>
      <c r="H6075">
        <v>38.983387999999998</v>
      </c>
      <c r="I6075">
        <v>-120.988814</v>
      </c>
      <c r="J6075">
        <v>4</v>
      </c>
      <c r="K6075" s="1">
        <v>38</v>
      </c>
      <c r="L6075" t="s">
        <v>12</v>
      </c>
      <c r="M6075" t="s">
        <v>10</v>
      </c>
      <c r="N6075">
        <v>31.45</v>
      </c>
      <c r="O6075" t="s">
        <v>13</v>
      </c>
      <c r="P6075" t="s">
        <v>10</v>
      </c>
      <c r="Q6075" t="s">
        <v>49</v>
      </c>
      <c r="R6075">
        <v>76</v>
      </c>
      <c r="S6075" t="s">
        <v>10</v>
      </c>
      <c r="T6075" t="s">
        <v>10</v>
      </c>
      <c r="U6075" t="s">
        <v>10</v>
      </c>
      <c r="V6075" t="s">
        <v>10</v>
      </c>
      <c r="W6075" t="s">
        <v>10</v>
      </c>
      <c r="X6075" t="s">
        <v>13</v>
      </c>
      <c r="Y6075" t="s">
        <v>13</v>
      </c>
      <c r="Z6075" t="s">
        <v>10</v>
      </c>
      <c r="AA6075" t="s">
        <v>15</v>
      </c>
      <c r="AB6075" t="s">
        <v>13</v>
      </c>
      <c r="AC6075" t="s">
        <v>26</v>
      </c>
      <c r="AD6075">
        <v>74.05</v>
      </c>
      <c r="AE6075">
        <v>2802.3</v>
      </c>
      <c r="AF6075">
        <v>0</v>
      </c>
      <c r="AG6075">
        <v>0</v>
      </c>
      <c r="AH6075">
        <v>1195.0999999999999</v>
      </c>
      <c r="AI6075">
        <v>3997.4</v>
      </c>
      <c r="AJ6075" t="s">
        <v>17</v>
      </c>
      <c r="AM6075" t="str">
        <f t="shared" si="282"/>
        <v>VIP</v>
      </c>
      <c r="AN6075" t="str">
        <f t="shared" si="283"/>
        <v>Yes</v>
      </c>
      <c r="AO6075" t="str" cm="1">
        <f t="array" ref="AO6075">_xlfn.IFS($C6075&lt;36,"Youth", $C6075&lt;66, "Middle_age", $C6075&gt;65, "Old")</f>
        <v>Middle_age</v>
      </c>
      <c r="AP6075" t="str">
        <f t="shared" si="284"/>
        <v>4 năm</v>
      </c>
    </row>
    <row r="6076" spans="1:42" x14ac:dyDescent="0.35">
      <c r="A6076" t="s">
        <v>7233</v>
      </c>
      <c r="B6076" t="s">
        <v>9</v>
      </c>
      <c r="C6076">
        <v>53</v>
      </c>
      <c r="D6076" t="s">
        <v>10</v>
      </c>
      <c r="E6076">
        <v>0</v>
      </c>
      <c r="F6076" t="s">
        <v>583</v>
      </c>
      <c r="G6076">
        <v>94303</v>
      </c>
      <c r="H6076">
        <v>37.458089999999999</v>
      </c>
      <c r="I6076">
        <v>-122.115398</v>
      </c>
      <c r="J6076">
        <v>2</v>
      </c>
      <c r="K6076" s="1">
        <v>49</v>
      </c>
      <c r="L6076" t="s">
        <v>12</v>
      </c>
      <c r="M6076" t="s">
        <v>10</v>
      </c>
      <c r="N6076">
        <v>49.63</v>
      </c>
      <c r="O6076" t="s">
        <v>10</v>
      </c>
      <c r="P6076" t="s">
        <v>10</v>
      </c>
      <c r="Q6076" t="s">
        <v>25</v>
      </c>
      <c r="R6076">
        <v>9</v>
      </c>
      <c r="S6076" t="s">
        <v>13</v>
      </c>
      <c r="T6076" t="s">
        <v>13</v>
      </c>
      <c r="U6076" t="s">
        <v>13</v>
      </c>
      <c r="V6076" t="s">
        <v>13</v>
      </c>
      <c r="W6076" t="s">
        <v>10</v>
      </c>
      <c r="X6076" t="s">
        <v>10</v>
      </c>
      <c r="Y6076" t="s">
        <v>10</v>
      </c>
      <c r="Z6076" t="s">
        <v>10</v>
      </c>
      <c r="AA6076" t="s">
        <v>21</v>
      </c>
      <c r="AB6076" t="s">
        <v>10</v>
      </c>
      <c r="AC6076" t="s">
        <v>26</v>
      </c>
      <c r="AD6076">
        <v>95.6</v>
      </c>
      <c r="AE6076">
        <v>4783.5</v>
      </c>
      <c r="AF6076">
        <v>0</v>
      </c>
      <c r="AG6076">
        <v>0</v>
      </c>
      <c r="AH6076">
        <v>2431.87</v>
      </c>
      <c r="AI6076">
        <v>7215.37</v>
      </c>
      <c r="AJ6076" t="s">
        <v>27</v>
      </c>
      <c r="AK6076" t="s">
        <v>28</v>
      </c>
      <c r="AL6076" t="s">
        <v>173</v>
      </c>
      <c r="AM6076" t="str">
        <f t="shared" si="282"/>
        <v>Churned</v>
      </c>
      <c r="AN6076" t="str">
        <f t="shared" si="283"/>
        <v>No</v>
      </c>
      <c r="AO6076" t="str" cm="1">
        <f t="array" ref="AO6076">_xlfn.IFS($C6076&lt;36,"Youth", $C6076&lt;66, "Middle_age", $C6076&gt;65, "Old")</f>
        <v>Middle_age</v>
      </c>
      <c r="AP6076" t="str">
        <f t="shared" si="284"/>
        <v>5 năm</v>
      </c>
    </row>
    <row r="6077" spans="1:42" x14ac:dyDescent="0.35">
      <c r="A6077" t="s">
        <v>7234</v>
      </c>
      <c r="B6077" t="s">
        <v>9</v>
      </c>
      <c r="C6077">
        <v>57</v>
      </c>
      <c r="D6077" t="s">
        <v>10</v>
      </c>
      <c r="E6077">
        <v>2</v>
      </c>
      <c r="F6077" t="s">
        <v>129</v>
      </c>
      <c r="G6077">
        <v>91042</v>
      </c>
      <c r="H6077">
        <v>34.296574</v>
      </c>
      <c r="I6077">
        <v>-118.244839</v>
      </c>
      <c r="J6077">
        <v>2</v>
      </c>
      <c r="K6077" s="1">
        <v>2</v>
      </c>
      <c r="L6077" t="s">
        <v>12</v>
      </c>
      <c r="M6077" t="s">
        <v>10</v>
      </c>
      <c r="N6077">
        <v>35.42</v>
      </c>
      <c r="O6077" t="s">
        <v>13</v>
      </c>
      <c r="P6077" t="s">
        <v>13</v>
      </c>
      <c r="AA6077" t="s">
        <v>15</v>
      </c>
      <c r="AB6077" t="s">
        <v>13</v>
      </c>
      <c r="AC6077" t="s">
        <v>16</v>
      </c>
      <c r="AD6077">
        <v>20.3</v>
      </c>
      <c r="AE6077">
        <v>31.9</v>
      </c>
      <c r="AF6077">
        <v>0</v>
      </c>
      <c r="AG6077">
        <v>0</v>
      </c>
      <c r="AH6077">
        <v>70.84</v>
      </c>
      <c r="AI6077">
        <v>102.74</v>
      </c>
      <c r="AJ6077" t="s">
        <v>68</v>
      </c>
      <c r="AM6077" t="str">
        <f t="shared" si="282"/>
        <v>Joined</v>
      </c>
      <c r="AN6077" t="str">
        <f t="shared" si="283"/>
        <v>Yes</v>
      </c>
      <c r="AO6077" t="str" cm="1">
        <f t="array" ref="AO6077">_xlfn.IFS($C6077&lt;36,"Youth", $C6077&lt;66, "Middle_age", $C6077&gt;65, "Old")</f>
        <v>Middle_age</v>
      </c>
      <c r="AP6077" t="str">
        <f t="shared" si="284"/>
        <v>1 năm</v>
      </c>
    </row>
    <row r="6078" spans="1:42" x14ac:dyDescent="0.35">
      <c r="A6078" t="s">
        <v>7235</v>
      </c>
      <c r="B6078" t="s">
        <v>19</v>
      </c>
      <c r="C6078">
        <v>55</v>
      </c>
      <c r="D6078" t="s">
        <v>10</v>
      </c>
      <c r="E6078">
        <v>3</v>
      </c>
      <c r="F6078" t="s">
        <v>407</v>
      </c>
      <c r="G6078">
        <v>92404</v>
      </c>
      <c r="H6078">
        <v>34.183286000000003</v>
      </c>
      <c r="I6078">
        <v>-117.221722</v>
      </c>
      <c r="J6078">
        <v>8</v>
      </c>
      <c r="K6078" s="1">
        <v>12</v>
      </c>
      <c r="L6078" t="s">
        <v>32</v>
      </c>
      <c r="M6078" t="s">
        <v>10</v>
      </c>
      <c r="N6078">
        <v>44.12</v>
      </c>
      <c r="O6078" t="s">
        <v>10</v>
      </c>
      <c r="P6078" t="s">
        <v>13</v>
      </c>
      <c r="AA6078" t="s">
        <v>43</v>
      </c>
      <c r="AB6078" t="s">
        <v>10</v>
      </c>
      <c r="AC6078" t="s">
        <v>26</v>
      </c>
      <c r="AD6078">
        <v>25.4</v>
      </c>
      <c r="AE6078">
        <v>313</v>
      </c>
      <c r="AF6078">
        <v>0</v>
      </c>
      <c r="AG6078">
        <v>0</v>
      </c>
      <c r="AH6078">
        <v>529.44000000000005</v>
      </c>
      <c r="AI6078">
        <v>842.44</v>
      </c>
      <c r="AJ6078" t="s">
        <v>17</v>
      </c>
      <c r="AM6078" t="str">
        <f t="shared" si="282"/>
        <v>Stayed</v>
      </c>
      <c r="AN6078" t="str">
        <f t="shared" si="283"/>
        <v>Yes</v>
      </c>
      <c r="AO6078" t="str" cm="1">
        <f t="array" ref="AO6078">_xlfn.IFS($C6078&lt;36,"Youth", $C6078&lt;66, "Middle_age", $C6078&gt;65, "Old")</f>
        <v>Middle_age</v>
      </c>
      <c r="AP6078" t="str">
        <f t="shared" si="284"/>
        <v>1 năm</v>
      </c>
    </row>
    <row r="6079" spans="1:42" x14ac:dyDescent="0.35">
      <c r="A6079" t="s">
        <v>7236</v>
      </c>
      <c r="B6079" t="s">
        <v>9</v>
      </c>
      <c r="C6079">
        <v>33</v>
      </c>
      <c r="D6079" t="s">
        <v>13</v>
      </c>
      <c r="E6079">
        <v>0</v>
      </c>
      <c r="F6079" t="s">
        <v>513</v>
      </c>
      <c r="G6079">
        <v>92503</v>
      </c>
      <c r="H6079">
        <v>33.890045999999998</v>
      </c>
      <c r="I6079">
        <v>-117.455583</v>
      </c>
      <c r="J6079">
        <v>0</v>
      </c>
      <c r="K6079" s="1">
        <v>15</v>
      </c>
      <c r="L6079" t="s">
        <v>12</v>
      </c>
      <c r="M6079" t="s">
        <v>10</v>
      </c>
      <c r="N6079">
        <v>9.7100000000000009</v>
      </c>
      <c r="O6079" t="s">
        <v>10</v>
      </c>
      <c r="P6079" t="s">
        <v>10</v>
      </c>
      <c r="Q6079" t="s">
        <v>49</v>
      </c>
      <c r="R6079">
        <v>26</v>
      </c>
      <c r="S6079" t="s">
        <v>13</v>
      </c>
      <c r="T6079" t="s">
        <v>13</v>
      </c>
      <c r="U6079" t="s">
        <v>13</v>
      </c>
      <c r="V6079" t="s">
        <v>13</v>
      </c>
      <c r="W6079" t="s">
        <v>13</v>
      </c>
      <c r="X6079" t="s">
        <v>13</v>
      </c>
      <c r="Y6079" t="s">
        <v>13</v>
      </c>
      <c r="Z6079" t="s">
        <v>10</v>
      </c>
      <c r="AA6079" t="s">
        <v>21</v>
      </c>
      <c r="AB6079" t="s">
        <v>10</v>
      </c>
      <c r="AC6079" t="s">
        <v>26</v>
      </c>
      <c r="AD6079">
        <v>49.1</v>
      </c>
      <c r="AE6079">
        <v>679.55</v>
      </c>
      <c r="AF6079">
        <v>0</v>
      </c>
      <c r="AG6079">
        <v>0</v>
      </c>
      <c r="AH6079">
        <v>145.65</v>
      </c>
      <c r="AI6079">
        <v>825.2</v>
      </c>
      <c r="AJ6079" t="s">
        <v>27</v>
      </c>
      <c r="AK6079" t="s">
        <v>28</v>
      </c>
      <c r="AL6079" t="s">
        <v>29</v>
      </c>
      <c r="AM6079" t="str">
        <f t="shared" si="282"/>
        <v>Churned</v>
      </c>
      <c r="AN6079" t="str">
        <f t="shared" si="283"/>
        <v>No</v>
      </c>
      <c r="AO6079" t="str" cm="1">
        <f t="array" ref="AO6079">_xlfn.IFS($C6079&lt;36,"Youth", $C6079&lt;66, "Middle_age", $C6079&gt;65, "Old")</f>
        <v>Youth</v>
      </c>
      <c r="AP6079" t="str">
        <f t="shared" si="284"/>
        <v>2 năm</v>
      </c>
    </row>
    <row r="6080" spans="1:42" x14ac:dyDescent="0.35">
      <c r="A6080" t="s">
        <v>7237</v>
      </c>
      <c r="B6080" t="s">
        <v>19</v>
      </c>
      <c r="C6080">
        <v>29</v>
      </c>
      <c r="D6080" t="s">
        <v>13</v>
      </c>
      <c r="E6080">
        <v>0</v>
      </c>
      <c r="F6080" t="s">
        <v>1011</v>
      </c>
      <c r="G6080">
        <v>92342</v>
      </c>
      <c r="H6080">
        <v>34.757783000000003</v>
      </c>
      <c r="I6080">
        <v>-117.33996999999999</v>
      </c>
      <c r="J6080">
        <v>0</v>
      </c>
      <c r="K6080" s="1">
        <v>3</v>
      </c>
      <c r="L6080" t="s">
        <v>12</v>
      </c>
      <c r="M6080" t="s">
        <v>10</v>
      </c>
      <c r="N6080">
        <v>27.34</v>
      </c>
      <c r="O6080" t="s">
        <v>13</v>
      </c>
      <c r="P6080" t="s">
        <v>10</v>
      </c>
      <c r="Q6080" t="s">
        <v>25</v>
      </c>
      <c r="R6080">
        <v>71</v>
      </c>
      <c r="S6080" t="s">
        <v>13</v>
      </c>
      <c r="T6080" t="s">
        <v>13</v>
      </c>
      <c r="U6080" t="s">
        <v>10</v>
      </c>
      <c r="V6080" t="s">
        <v>13</v>
      </c>
      <c r="W6080" t="s">
        <v>13</v>
      </c>
      <c r="X6080" t="s">
        <v>13</v>
      </c>
      <c r="Y6080" t="s">
        <v>13</v>
      </c>
      <c r="Z6080" t="s">
        <v>13</v>
      </c>
      <c r="AA6080" t="s">
        <v>21</v>
      </c>
      <c r="AB6080" t="s">
        <v>10</v>
      </c>
      <c r="AC6080" t="s">
        <v>16</v>
      </c>
      <c r="AD6080">
        <v>73.599999999999994</v>
      </c>
      <c r="AE6080">
        <v>232.5</v>
      </c>
      <c r="AF6080">
        <v>0</v>
      </c>
      <c r="AG6080">
        <v>10</v>
      </c>
      <c r="AH6080">
        <v>82.02</v>
      </c>
      <c r="AI6080">
        <v>324.52</v>
      </c>
      <c r="AJ6080" t="s">
        <v>68</v>
      </c>
      <c r="AM6080" t="str">
        <f t="shared" si="282"/>
        <v>Joined</v>
      </c>
      <c r="AN6080" t="str">
        <f t="shared" si="283"/>
        <v>No</v>
      </c>
      <c r="AO6080" t="str" cm="1">
        <f t="array" ref="AO6080">_xlfn.IFS($C6080&lt;36,"Youth", $C6080&lt;66, "Middle_age", $C6080&gt;65, "Old")</f>
        <v>Youth</v>
      </c>
      <c r="AP6080" t="str">
        <f t="shared" si="284"/>
        <v>1 năm</v>
      </c>
    </row>
    <row r="6081" spans="1:42" x14ac:dyDescent="0.35">
      <c r="A6081" t="s">
        <v>7238</v>
      </c>
      <c r="B6081" t="s">
        <v>9</v>
      </c>
      <c r="C6081">
        <v>64</v>
      </c>
      <c r="D6081" t="s">
        <v>10</v>
      </c>
      <c r="E6081">
        <v>0</v>
      </c>
      <c r="F6081" t="s">
        <v>400</v>
      </c>
      <c r="G6081">
        <v>92703</v>
      </c>
      <c r="H6081">
        <v>33.748635</v>
      </c>
      <c r="I6081">
        <v>-117.906125</v>
      </c>
      <c r="J6081">
        <v>10</v>
      </c>
      <c r="K6081" s="1">
        <v>71</v>
      </c>
      <c r="L6081" t="s">
        <v>12</v>
      </c>
      <c r="M6081" t="s">
        <v>10</v>
      </c>
      <c r="N6081">
        <v>4.71</v>
      </c>
      <c r="O6081" t="s">
        <v>13</v>
      </c>
      <c r="P6081" t="s">
        <v>10</v>
      </c>
      <c r="Q6081" t="s">
        <v>49</v>
      </c>
      <c r="R6081">
        <v>29</v>
      </c>
      <c r="S6081" t="s">
        <v>10</v>
      </c>
      <c r="T6081" t="s">
        <v>10</v>
      </c>
      <c r="U6081" t="s">
        <v>10</v>
      </c>
      <c r="V6081" t="s">
        <v>10</v>
      </c>
      <c r="W6081" t="s">
        <v>13</v>
      </c>
      <c r="X6081" t="s">
        <v>13</v>
      </c>
      <c r="Y6081" t="s">
        <v>13</v>
      </c>
      <c r="Z6081" t="s">
        <v>10</v>
      </c>
      <c r="AA6081" t="s">
        <v>43</v>
      </c>
      <c r="AB6081" t="s">
        <v>13</v>
      </c>
      <c r="AC6081" t="s">
        <v>16</v>
      </c>
      <c r="AD6081">
        <v>-10</v>
      </c>
      <c r="AE6081">
        <v>4492.8999999999996</v>
      </c>
      <c r="AF6081">
        <v>0</v>
      </c>
      <c r="AG6081">
        <v>0</v>
      </c>
      <c r="AH6081">
        <v>334.41</v>
      </c>
      <c r="AI6081">
        <v>4827.3100000000004</v>
      </c>
      <c r="AJ6081" t="s">
        <v>17</v>
      </c>
      <c r="AM6081" t="str">
        <f t="shared" si="282"/>
        <v>VIP</v>
      </c>
      <c r="AN6081" t="str">
        <f t="shared" si="283"/>
        <v>No</v>
      </c>
      <c r="AO6081" t="str" cm="1">
        <f t="array" ref="AO6081">_xlfn.IFS($C6081&lt;36,"Youth", $C6081&lt;66, "Middle_age", $C6081&gt;65, "Old")</f>
        <v>Middle_age</v>
      </c>
      <c r="AP6081" t="str">
        <f t="shared" si="284"/>
        <v>6 năm</v>
      </c>
    </row>
    <row r="6082" spans="1:42" x14ac:dyDescent="0.35">
      <c r="A6082" t="s">
        <v>7239</v>
      </c>
      <c r="B6082" t="s">
        <v>9</v>
      </c>
      <c r="C6082">
        <v>27</v>
      </c>
      <c r="D6082" t="s">
        <v>13</v>
      </c>
      <c r="E6082">
        <v>0</v>
      </c>
      <c r="F6082" t="s">
        <v>2971</v>
      </c>
      <c r="G6082">
        <v>94022</v>
      </c>
      <c r="H6082">
        <v>37.349545999999997</v>
      </c>
      <c r="I6082">
        <v>-122.134356</v>
      </c>
      <c r="J6082">
        <v>0</v>
      </c>
      <c r="K6082" s="1">
        <v>1</v>
      </c>
      <c r="L6082" t="s">
        <v>12</v>
      </c>
      <c r="M6082" t="s">
        <v>10</v>
      </c>
      <c r="N6082">
        <v>45.86</v>
      </c>
      <c r="O6082" t="s">
        <v>13</v>
      </c>
      <c r="P6082" t="s">
        <v>13</v>
      </c>
      <c r="AA6082" t="s">
        <v>21</v>
      </c>
      <c r="AB6082" t="s">
        <v>13</v>
      </c>
      <c r="AC6082" t="s">
        <v>26</v>
      </c>
      <c r="AD6082">
        <v>20.7</v>
      </c>
      <c r="AE6082">
        <v>20.7</v>
      </c>
      <c r="AF6082">
        <v>0</v>
      </c>
      <c r="AG6082">
        <v>0</v>
      </c>
      <c r="AH6082">
        <v>45.86</v>
      </c>
      <c r="AI6082">
        <v>66.56</v>
      </c>
      <c r="AJ6082" t="s">
        <v>68</v>
      </c>
      <c r="AM6082" t="str">
        <f t="shared" si="282"/>
        <v>Joined</v>
      </c>
      <c r="AN6082" t="str">
        <f t="shared" si="283"/>
        <v>No</v>
      </c>
      <c r="AO6082" t="str" cm="1">
        <f t="array" ref="AO6082">_xlfn.IFS($C6082&lt;36,"Youth", $C6082&lt;66, "Middle_age", $C6082&gt;65, "Old")</f>
        <v>Youth</v>
      </c>
      <c r="AP6082" t="str">
        <f t="shared" si="284"/>
        <v>1 năm</v>
      </c>
    </row>
    <row r="6083" spans="1:42" x14ac:dyDescent="0.35">
      <c r="A6083" t="s">
        <v>7240</v>
      </c>
      <c r="B6083" t="s">
        <v>9</v>
      </c>
      <c r="C6083">
        <v>75</v>
      </c>
      <c r="D6083" t="s">
        <v>10</v>
      </c>
      <c r="E6083">
        <v>0</v>
      </c>
      <c r="F6083" t="s">
        <v>594</v>
      </c>
      <c r="G6083">
        <v>95653</v>
      </c>
      <c r="H6083">
        <v>38.674275999999999</v>
      </c>
      <c r="I6083">
        <v>-121.961866</v>
      </c>
      <c r="J6083">
        <v>1</v>
      </c>
      <c r="K6083" s="1">
        <v>34</v>
      </c>
      <c r="L6083" t="s">
        <v>12</v>
      </c>
      <c r="M6083" t="s">
        <v>10</v>
      </c>
      <c r="N6083">
        <v>2.88</v>
      </c>
      <c r="O6083" t="s">
        <v>10</v>
      </c>
      <c r="P6083" t="s">
        <v>10</v>
      </c>
      <c r="Q6083" t="s">
        <v>25</v>
      </c>
      <c r="R6083">
        <v>4</v>
      </c>
      <c r="S6083" t="s">
        <v>13</v>
      </c>
      <c r="T6083" t="s">
        <v>10</v>
      </c>
      <c r="U6083" t="s">
        <v>10</v>
      </c>
      <c r="V6083" t="s">
        <v>13</v>
      </c>
      <c r="W6083" t="s">
        <v>13</v>
      </c>
      <c r="X6083" t="s">
        <v>10</v>
      </c>
      <c r="Y6083" t="s">
        <v>13</v>
      </c>
      <c r="Z6083" t="s">
        <v>10</v>
      </c>
      <c r="AA6083" t="s">
        <v>21</v>
      </c>
      <c r="AB6083" t="s">
        <v>10</v>
      </c>
      <c r="AC6083" t="s">
        <v>26</v>
      </c>
      <c r="AD6083">
        <v>94.25</v>
      </c>
      <c r="AE6083">
        <v>3217.55</v>
      </c>
      <c r="AF6083">
        <v>0</v>
      </c>
      <c r="AG6083">
        <v>0</v>
      </c>
      <c r="AH6083">
        <v>97.92</v>
      </c>
      <c r="AI6083">
        <v>3315.47</v>
      </c>
      <c r="AJ6083" t="s">
        <v>27</v>
      </c>
      <c r="AK6083" t="s">
        <v>28</v>
      </c>
      <c r="AL6083" t="s">
        <v>29</v>
      </c>
      <c r="AM6083" t="str">
        <f t="shared" ref="AM6083:AM6146" si="285">IF($AJ6083="Churned",$AJ6083,IF($AI6083&gt;AVERAGE($AI:$AI),"VIP",$AJ6083))</f>
        <v>Churned</v>
      </c>
      <c r="AN6083" t="str">
        <f t="shared" ref="AN6083:AN6146" si="286">IF($E6083&gt;0,"Yes","No")</f>
        <v>No</v>
      </c>
      <c r="AO6083" t="str" cm="1">
        <f t="array" ref="AO6083">_xlfn.IFS($C6083&lt;36,"Youth", $C6083&lt;66, "Middle_age", $C6083&gt;65, "Old")</f>
        <v>Old</v>
      </c>
      <c r="AP6083" t="str">
        <f t="shared" ref="AP6083:AP6146" si="287">IF($K6083&lt;=12, "1 năm", IF($K6083&lt;=24, "2 năm", IF($K6083&lt;=36, "3 năm", IF($K6083&lt;=48, "4 năm", IF($K6083&lt;=60, "5 năm", IF($K6083&lt;=72, "6 năm"))))))</f>
        <v>3 năm</v>
      </c>
    </row>
    <row r="6084" spans="1:42" x14ac:dyDescent="0.35">
      <c r="A6084" t="s">
        <v>7241</v>
      </c>
      <c r="B6084" t="s">
        <v>9</v>
      </c>
      <c r="C6084">
        <v>56</v>
      </c>
      <c r="D6084" t="s">
        <v>10</v>
      </c>
      <c r="E6084">
        <v>0</v>
      </c>
      <c r="F6084" t="s">
        <v>181</v>
      </c>
      <c r="G6084">
        <v>93710</v>
      </c>
      <c r="H6084">
        <v>36.822715000000002</v>
      </c>
      <c r="I6084">
        <v>-119.761826</v>
      </c>
      <c r="J6084">
        <v>1</v>
      </c>
      <c r="K6084" s="1">
        <v>6</v>
      </c>
      <c r="L6084" t="s">
        <v>12</v>
      </c>
      <c r="M6084" t="s">
        <v>10</v>
      </c>
      <c r="N6084">
        <v>23.35</v>
      </c>
      <c r="O6084" t="s">
        <v>10</v>
      </c>
      <c r="P6084" t="s">
        <v>10</v>
      </c>
      <c r="Q6084" t="s">
        <v>25</v>
      </c>
      <c r="R6084">
        <v>8</v>
      </c>
      <c r="S6084" t="s">
        <v>13</v>
      </c>
      <c r="T6084" t="s">
        <v>10</v>
      </c>
      <c r="U6084" t="s">
        <v>13</v>
      </c>
      <c r="V6084" t="s">
        <v>13</v>
      </c>
      <c r="W6084" t="s">
        <v>13</v>
      </c>
      <c r="X6084" t="s">
        <v>10</v>
      </c>
      <c r="Y6084" t="s">
        <v>10</v>
      </c>
      <c r="Z6084" t="s">
        <v>10</v>
      </c>
      <c r="AA6084" t="s">
        <v>21</v>
      </c>
      <c r="AB6084" t="s">
        <v>10</v>
      </c>
      <c r="AC6084" t="s">
        <v>26</v>
      </c>
      <c r="AD6084">
        <v>90.75</v>
      </c>
      <c r="AE6084">
        <v>512.25</v>
      </c>
      <c r="AF6084">
        <v>0</v>
      </c>
      <c r="AG6084">
        <v>0</v>
      </c>
      <c r="AH6084">
        <v>140.1</v>
      </c>
      <c r="AI6084">
        <v>652.35</v>
      </c>
      <c r="AJ6084" t="s">
        <v>17</v>
      </c>
      <c r="AM6084" t="str">
        <f t="shared" si="285"/>
        <v>Stayed</v>
      </c>
      <c r="AN6084" t="str">
        <f t="shared" si="286"/>
        <v>No</v>
      </c>
      <c r="AO6084" t="str" cm="1">
        <f t="array" ref="AO6084">_xlfn.IFS($C6084&lt;36,"Youth", $C6084&lt;66, "Middle_age", $C6084&gt;65, "Old")</f>
        <v>Middle_age</v>
      </c>
      <c r="AP6084" t="str">
        <f t="shared" si="287"/>
        <v>1 năm</v>
      </c>
    </row>
    <row r="6085" spans="1:42" x14ac:dyDescent="0.35">
      <c r="A6085" t="s">
        <v>7242</v>
      </c>
      <c r="B6085" t="s">
        <v>19</v>
      </c>
      <c r="C6085">
        <v>80</v>
      </c>
      <c r="D6085" t="s">
        <v>10</v>
      </c>
      <c r="E6085">
        <v>0</v>
      </c>
      <c r="F6085" t="s">
        <v>1725</v>
      </c>
      <c r="G6085">
        <v>91915</v>
      </c>
      <c r="H6085">
        <v>32.605012000000002</v>
      </c>
      <c r="I6085">
        <v>-116.97595</v>
      </c>
      <c r="J6085">
        <v>2</v>
      </c>
      <c r="K6085" s="1">
        <v>51</v>
      </c>
      <c r="L6085" t="s">
        <v>46</v>
      </c>
      <c r="M6085" t="s">
        <v>10</v>
      </c>
      <c r="N6085">
        <v>43.58</v>
      </c>
      <c r="O6085" t="s">
        <v>10</v>
      </c>
      <c r="P6085" t="s">
        <v>10</v>
      </c>
      <c r="Q6085" t="s">
        <v>14</v>
      </c>
      <c r="R6085">
        <v>22</v>
      </c>
      <c r="S6085" t="s">
        <v>13</v>
      </c>
      <c r="T6085" t="s">
        <v>10</v>
      </c>
      <c r="U6085" t="s">
        <v>10</v>
      </c>
      <c r="V6085" t="s">
        <v>13</v>
      </c>
      <c r="W6085" t="s">
        <v>13</v>
      </c>
      <c r="X6085" t="s">
        <v>13</v>
      </c>
      <c r="Y6085" t="s">
        <v>13</v>
      </c>
      <c r="Z6085" t="s">
        <v>10</v>
      </c>
      <c r="AA6085" t="s">
        <v>21</v>
      </c>
      <c r="AB6085" t="s">
        <v>10</v>
      </c>
      <c r="AC6085" t="s">
        <v>26</v>
      </c>
      <c r="AD6085">
        <v>84.2</v>
      </c>
      <c r="AE6085">
        <v>4146.05</v>
      </c>
      <c r="AF6085">
        <v>0</v>
      </c>
      <c r="AG6085">
        <v>0</v>
      </c>
      <c r="AH6085">
        <v>2222.58</v>
      </c>
      <c r="AI6085">
        <v>6368.63</v>
      </c>
      <c r="AJ6085" t="s">
        <v>27</v>
      </c>
      <c r="AK6085" t="s">
        <v>28</v>
      </c>
      <c r="AL6085" t="s">
        <v>184</v>
      </c>
      <c r="AM6085" t="str">
        <f t="shared" si="285"/>
        <v>Churned</v>
      </c>
      <c r="AN6085" t="str">
        <f t="shared" si="286"/>
        <v>No</v>
      </c>
      <c r="AO6085" t="str" cm="1">
        <f t="array" ref="AO6085">_xlfn.IFS($C6085&lt;36,"Youth", $C6085&lt;66, "Middle_age", $C6085&gt;65, "Old")</f>
        <v>Old</v>
      </c>
      <c r="AP6085" t="str">
        <f t="shared" si="287"/>
        <v>5 năm</v>
      </c>
    </row>
    <row r="6086" spans="1:42" x14ac:dyDescent="0.35">
      <c r="A6086" t="s">
        <v>7243</v>
      </c>
      <c r="B6086" t="s">
        <v>9</v>
      </c>
      <c r="C6086">
        <v>79</v>
      </c>
      <c r="D6086" t="s">
        <v>13</v>
      </c>
      <c r="E6086">
        <v>0</v>
      </c>
      <c r="F6086" t="s">
        <v>1975</v>
      </c>
      <c r="G6086">
        <v>90703</v>
      </c>
      <c r="H6086">
        <v>33.868099999999998</v>
      </c>
      <c r="I6086">
        <v>-118.067402</v>
      </c>
      <c r="J6086">
        <v>0</v>
      </c>
      <c r="K6086" s="1">
        <v>26</v>
      </c>
      <c r="L6086" t="s">
        <v>12</v>
      </c>
      <c r="M6086" t="s">
        <v>10</v>
      </c>
      <c r="N6086">
        <v>12.09</v>
      </c>
      <c r="O6086" t="s">
        <v>10</v>
      </c>
      <c r="P6086" t="s">
        <v>10</v>
      </c>
      <c r="Q6086" t="s">
        <v>49</v>
      </c>
      <c r="R6086">
        <v>15</v>
      </c>
      <c r="S6086" t="s">
        <v>13</v>
      </c>
      <c r="T6086" t="s">
        <v>13</v>
      </c>
      <c r="U6086" t="s">
        <v>13</v>
      </c>
      <c r="V6086" t="s">
        <v>10</v>
      </c>
      <c r="W6086" t="s">
        <v>13</v>
      </c>
      <c r="X6086" t="s">
        <v>10</v>
      </c>
      <c r="Y6086" t="s">
        <v>10</v>
      </c>
      <c r="Z6086" t="s">
        <v>10</v>
      </c>
      <c r="AA6086" t="s">
        <v>43</v>
      </c>
      <c r="AB6086" t="s">
        <v>10</v>
      </c>
      <c r="AC6086" t="s">
        <v>26</v>
      </c>
      <c r="AD6086">
        <v>66.05</v>
      </c>
      <c r="AE6086">
        <v>1652.4</v>
      </c>
      <c r="AF6086">
        <v>47.73</v>
      </c>
      <c r="AG6086">
        <v>0</v>
      </c>
      <c r="AH6086">
        <v>314.33999999999997</v>
      </c>
      <c r="AI6086">
        <v>1919.01</v>
      </c>
      <c r="AJ6086" t="s">
        <v>17</v>
      </c>
      <c r="AM6086" t="str">
        <f t="shared" si="285"/>
        <v>Stayed</v>
      </c>
      <c r="AN6086" t="str">
        <f t="shared" si="286"/>
        <v>No</v>
      </c>
      <c r="AO6086" t="str" cm="1">
        <f t="array" ref="AO6086">_xlfn.IFS($C6086&lt;36,"Youth", $C6086&lt;66, "Middle_age", $C6086&gt;65, "Old")</f>
        <v>Old</v>
      </c>
      <c r="AP6086" t="str">
        <f t="shared" si="287"/>
        <v>3 năm</v>
      </c>
    </row>
    <row r="6087" spans="1:42" x14ac:dyDescent="0.35">
      <c r="A6087" t="s">
        <v>7244</v>
      </c>
      <c r="B6087" t="s">
        <v>9</v>
      </c>
      <c r="C6087">
        <v>40</v>
      </c>
      <c r="D6087" t="s">
        <v>13</v>
      </c>
      <c r="E6087">
        <v>0</v>
      </c>
      <c r="F6087" t="s">
        <v>727</v>
      </c>
      <c r="G6087">
        <v>92273</v>
      </c>
      <c r="H6087">
        <v>32.790281999999998</v>
      </c>
      <c r="I6087">
        <v>-115.689559</v>
      </c>
      <c r="J6087">
        <v>0</v>
      </c>
      <c r="K6087" s="1">
        <v>49</v>
      </c>
      <c r="L6087" t="s">
        <v>46</v>
      </c>
      <c r="M6087" t="s">
        <v>10</v>
      </c>
      <c r="N6087">
        <v>35.869999999999997</v>
      </c>
      <c r="O6087" t="s">
        <v>10</v>
      </c>
      <c r="P6087" t="s">
        <v>10</v>
      </c>
      <c r="Q6087" t="s">
        <v>49</v>
      </c>
      <c r="R6087">
        <v>30</v>
      </c>
      <c r="S6087" t="s">
        <v>10</v>
      </c>
      <c r="T6087" t="s">
        <v>10</v>
      </c>
      <c r="U6087" t="s">
        <v>13</v>
      </c>
      <c r="V6087" t="s">
        <v>13</v>
      </c>
      <c r="W6087" t="s">
        <v>13</v>
      </c>
      <c r="X6087" t="s">
        <v>13</v>
      </c>
      <c r="Y6087" t="s">
        <v>13</v>
      </c>
      <c r="Z6087" t="s">
        <v>10</v>
      </c>
      <c r="AA6087" t="s">
        <v>21</v>
      </c>
      <c r="AB6087" t="s">
        <v>10</v>
      </c>
      <c r="AC6087" t="s">
        <v>16</v>
      </c>
      <c r="AD6087">
        <v>59.75</v>
      </c>
      <c r="AE6087">
        <v>2934.3</v>
      </c>
      <c r="AF6087">
        <v>0</v>
      </c>
      <c r="AG6087">
        <v>0</v>
      </c>
      <c r="AH6087">
        <v>1757.63</v>
      </c>
      <c r="AI6087">
        <v>4691.93</v>
      </c>
      <c r="AJ6087" t="s">
        <v>27</v>
      </c>
      <c r="AK6087" t="s">
        <v>79</v>
      </c>
      <c r="AL6087" t="s">
        <v>80</v>
      </c>
      <c r="AM6087" t="str">
        <f t="shared" si="285"/>
        <v>Churned</v>
      </c>
      <c r="AN6087" t="str">
        <f t="shared" si="286"/>
        <v>No</v>
      </c>
      <c r="AO6087" t="str" cm="1">
        <f t="array" ref="AO6087">_xlfn.IFS($C6087&lt;36,"Youth", $C6087&lt;66, "Middle_age", $C6087&gt;65, "Old")</f>
        <v>Middle_age</v>
      </c>
      <c r="AP6087" t="str">
        <f t="shared" si="287"/>
        <v>5 năm</v>
      </c>
    </row>
    <row r="6088" spans="1:42" x14ac:dyDescent="0.35">
      <c r="A6088" t="s">
        <v>7245</v>
      </c>
      <c r="B6088" t="s">
        <v>19</v>
      </c>
      <c r="C6088">
        <v>51</v>
      </c>
      <c r="D6088" t="s">
        <v>10</v>
      </c>
      <c r="E6088">
        <v>0</v>
      </c>
      <c r="F6088" t="s">
        <v>670</v>
      </c>
      <c r="G6088">
        <v>92539</v>
      </c>
      <c r="H6088">
        <v>33.527605000000001</v>
      </c>
      <c r="I6088">
        <v>-116.666551</v>
      </c>
      <c r="J6088">
        <v>2</v>
      </c>
      <c r="K6088" s="1">
        <v>24</v>
      </c>
      <c r="L6088" t="s">
        <v>99</v>
      </c>
      <c r="M6088" t="s">
        <v>10</v>
      </c>
      <c r="N6088">
        <v>3</v>
      </c>
      <c r="O6088" t="s">
        <v>10</v>
      </c>
      <c r="P6088" t="s">
        <v>10</v>
      </c>
      <c r="Q6088" t="s">
        <v>25</v>
      </c>
      <c r="R6088">
        <v>15</v>
      </c>
      <c r="S6088" t="s">
        <v>13</v>
      </c>
      <c r="T6088" t="s">
        <v>10</v>
      </c>
      <c r="U6088" t="s">
        <v>10</v>
      </c>
      <c r="V6088" t="s">
        <v>13</v>
      </c>
      <c r="W6088" t="s">
        <v>10</v>
      </c>
      <c r="X6088" t="s">
        <v>10</v>
      </c>
      <c r="Y6088" t="s">
        <v>10</v>
      </c>
      <c r="Z6088" t="s">
        <v>10</v>
      </c>
      <c r="AA6088" t="s">
        <v>21</v>
      </c>
      <c r="AB6088" t="s">
        <v>10</v>
      </c>
      <c r="AC6088" t="s">
        <v>26</v>
      </c>
      <c r="AD6088">
        <v>104.65</v>
      </c>
      <c r="AE6088">
        <v>2542.4499999999998</v>
      </c>
      <c r="AF6088">
        <v>0</v>
      </c>
      <c r="AG6088">
        <v>0</v>
      </c>
      <c r="AH6088">
        <v>72</v>
      </c>
      <c r="AI6088">
        <v>2614.4499999999998</v>
      </c>
      <c r="AJ6088" t="s">
        <v>27</v>
      </c>
      <c r="AK6088" t="s">
        <v>28</v>
      </c>
      <c r="AL6088" t="s">
        <v>74</v>
      </c>
      <c r="AM6088" t="str">
        <f t="shared" si="285"/>
        <v>Churned</v>
      </c>
      <c r="AN6088" t="str">
        <f t="shared" si="286"/>
        <v>No</v>
      </c>
      <c r="AO6088" t="str" cm="1">
        <f t="array" ref="AO6088">_xlfn.IFS($C6088&lt;36,"Youth", $C6088&lt;66, "Middle_age", $C6088&gt;65, "Old")</f>
        <v>Middle_age</v>
      </c>
      <c r="AP6088" t="str">
        <f t="shared" si="287"/>
        <v>2 năm</v>
      </c>
    </row>
    <row r="6089" spans="1:42" x14ac:dyDescent="0.35">
      <c r="A6089" t="s">
        <v>7246</v>
      </c>
      <c r="B6089" t="s">
        <v>19</v>
      </c>
      <c r="C6089">
        <v>62</v>
      </c>
      <c r="D6089" t="s">
        <v>13</v>
      </c>
      <c r="E6089">
        <v>0</v>
      </c>
      <c r="F6089" t="s">
        <v>286</v>
      </c>
      <c r="G6089">
        <v>92026</v>
      </c>
      <c r="H6089">
        <v>33.21846</v>
      </c>
      <c r="I6089">
        <v>-117.116916</v>
      </c>
      <c r="J6089">
        <v>0</v>
      </c>
      <c r="K6089" s="1">
        <v>69</v>
      </c>
      <c r="L6089" t="s">
        <v>12</v>
      </c>
      <c r="M6089" t="s">
        <v>13</v>
      </c>
      <c r="P6089" t="s">
        <v>10</v>
      </c>
      <c r="Q6089" t="s">
        <v>14</v>
      </c>
      <c r="R6089">
        <v>18</v>
      </c>
      <c r="S6089" t="s">
        <v>10</v>
      </c>
      <c r="T6089" t="s">
        <v>10</v>
      </c>
      <c r="U6089" t="s">
        <v>13</v>
      </c>
      <c r="V6089" t="s">
        <v>10</v>
      </c>
      <c r="W6089" t="s">
        <v>10</v>
      </c>
      <c r="X6089" t="s">
        <v>10</v>
      </c>
      <c r="Y6089" t="s">
        <v>10</v>
      </c>
      <c r="Z6089" t="s">
        <v>10</v>
      </c>
      <c r="AA6089" t="s">
        <v>43</v>
      </c>
      <c r="AB6089" t="s">
        <v>10</v>
      </c>
      <c r="AC6089" t="s">
        <v>26</v>
      </c>
      <c r="AD6089">
        <v>60.05</v>
      </c>
      <c r="AE6089">
        <v>4176.7</v>
      </c>
      <c r="AF6089">
        <v>41.21</v>
      </c>
      <c r="AG6089">
        <v>0</v>
      </c>
      <c r="AH6089">
        <v>0</v>
      </c>
      <c r="AI6089">
        <v>4135.49</v>
      </c>
      <c r="AJ6089" t="s">
        <v>17</v>
      </c>
      <c r="AM6089" t="str">
        <f t="shared" si="285"/>
        <v>VIP</v>
      </c>
      <c r="AN6089" t="str">
        <f t="shared" si="286"/>
        <v>No</v>
      </c>
      <c r="AO6089" t="str" cm="1">
        <f t="array" ref="AO6089">_xlfn.IFS($C6089&lt;36,"Youth", $C6089&lt;66, "Middle_age", $C6089&gt;65, "Old")</f>
        <v>Middle_age</v>
      </c>
      <c r="AP6089" t="str">
        <f t="shared" si="287"/>
        <v>6 năm</v>
      </c>
    </row>
    <row r="6090" spans="1:42" x14ac:dyDescent="0.35">
      <c r="A6090" t="s">
        <v>7247</v>
      </c>
      <c r="B6090" t="s">
        <v>19</v>
      </c>
      <c r="C6090">
        <v>48</v>
      </c>
      <c r="D6090" t="s">
        <v>13</v>
      </c>
      <c r="E6090">
        <v>3</v>
      </c>
      <c r="F6090" t="s">
        <v>382</v>
      </c>
      <c r="G6090">
        <v>93656</v>
      </c>
      <c r="H6090">
        <v>36.452210999999998</v>
      </c>
      <c r="I6090">
        <v>-119.94575</v>
      </c>
      <c r="J6090">
        <v>0</v>
      </c>
      <c r="K6090" s="1">
        <v>56</v>
      </c>
      <c r="L6090" t="s">
        <v>46</v>
      </c>
      <c r="M6090" t="s">
        <v>10</v>
      </c>
      <c r="N6090">
        <v>22.47</v>
      </c>
      <c r="O6090" t="s">
        <v>10</v>
      </c>
      <c r="P6090" t="s">
        <v>13</v>
      </c>
      <c r="AA6090" t="s">
        <v>43</v>
      </c>
      <c r="AB6090" t="s">
        <v>10</v>
      </c>
      <c r="AC6090" t="s">
        <v>16</v>
      </c>
      <c r="AD6090">
        <v>24.8</v>
      </c>
      <c r="AE6090">
        <v>1424.2</v>
      </c>
      <c r="AF6090">
        <v>0</v>
      </c>
      <c r="AG6090">
        <v>0</v>
      </c>
      <c r="AH6090">
        <v>1258.32</v>
      </c>
      <c r="AI6090">
        <v>2682.52</v>
      </c>
      <c r="AJ6090" t="s">
        <v>17</v>
      </c>
      <c r="AM6090" t="str">
        <f t="shared" si="285"/>
        <v>Stayed</v>
      </c>
      <c r="AN6090" t="str">
        <f t="shared" si="286"/>
        <v>Yes</v>
      </c>
      <c r="AO6090" t="str" cm="1">
        <f t="array" ref="AO6090">_xlfn.IFS($C6090&lt;36,"Youth", $C6090&lt;66, "Middle_age", $C6090&gt;65, "Old")</f>
        <v>Middle_age</v>
      </c>
      <c r="AP6090" t="str">
        <f t="shared" si="287"/>
        <v>5 năm</v>
      </c>
    </row>
    <row r="6091" spans="1:42" x14ac:dyDescent="0.35">
      <c r="A6091" t="s">
        <v>7248</v>
      </c>
      <c r="B6091" t="s">
        <v>19</v>
      </c>
      <c r="C6091">
        <v>38</v>
      </c>
      <c r="D6091" t="s">
        <v>13</v>
      </c>
      <c r="E6091">
        <v>0</v>
      </c>
      <c r="F6091" t="s">
        <v>292</v>
      </c>
      <c r="G6091">
        <v>95838</v>
      </c>
      <c r="H6091">
        <v>38.646096</v>
      </c>
      <c r="I6091">
        <v>-121.44243299999999</v>
      </c>
      <c r="J6091">
        <v>0</v>
      </c>
      <c r="K6091" s="1">
        <v>44</v>
      </c>
      <c r="L6091" t="s">
        <v>46</v>
      </c>
      <c r="M6091" t="s">
        <v>13</v>
      </c>
      <c r="P6091" t="s">
        <v>10</v>
      </c>
      <c r="Q6091" t="s">
        <v>14</v>
      </c>
      <c r="R6091">
        <v>4</v>
      </c>
      <c r="S6091" t="s">
        <v>13</v>
      </c>
      <c r="T6091" t="s">
        <v>10</v>
      </c>
      <c r="U6091" t="s">
        <v>10</v>
      </c>
      <c r="V6091" t="s">
        <v>13</v>
      </c>
      <c r="W6091" t="s">
        <v>10</v>
      </c>
      <c r="X6091" t="s">
        <v>10</v>
      </c>
      <c r="Y6091" t="s">
        <v>10</v>
      </c>
      <c r="Z6091" t="s">
        <v>10</v>
      </c>
      <c r="AA6091" t="s">
        <v>15</v>
      </c>
      <c r="AB6091" t="s">
        <v>10</v>
      </c>
      <c r="AC6091" t="s">
        <v>16</v>
      </c>
      <c r="AD6091">
        <v>53.95</v>
      </c>
      <c r="AE6091">
        <v>2375.4</v>
      </c>
      <c r="AF6091">
        <v>0</v>
      </c>
      <c r="AG6091">
        <v>0</v>
      </c>
      <c r="AH6091">
        <v>0</v>
      </c>
      <c r="AI6091">
        <v>2375.4</v>
      </c>
      <c r="AJ6091" t="s">
        <v>27</v>
      </c>
      <c r="AK6091" t="s">
        <v>28</v>
      </c>
      <c r="AL6091" t="s">
        <v>184</v>
      </c>
      <c r="AM6091" t="str">
        <f t="shared" si="285"/>
        <v>Churned</v>
      </c>
      <c r="AN6091" t="str">
        <f t="shared" si="286"/>
        <v>No</v>
      </c>
      <c r="AO6091" t="str" cm="1">
        <f t="array" ref="AO6091">_xlfn.IFS($C6091&lt;36,"Youth", $C6091&lt;66, "Middle_age", $C6091&gt;65, "Old")</f>
        <v>Middle_age</v>
      </c>
      <c r="AP6091" t="str">
        <f t="shared" si="287"/>
        <v>4 năm</v>
      </c>
    </row>
    <row r="6092" spans="1:42" x14ac:dyDescent="0.35">
      <c r="A6092" t="s">
        <v>7249</v>
      </c>
      <c r="B6092" t="s">
        <v>19</v>
      </c>
      <c r="C6092">
        <v>32</v>
      </c>
      <c r="D6092" t="s">
        <v>10</v>
      </c>
      <c r="E6092">
        <v>0</v>
      </c>
      <c r="F6092" t="s">
        <v>2171</v>
      </c>
      <c r="G6092">
        <v>90220</v>
      </c>
      <c r="H6092">
        <v>33.881509999999999</v>
      </c>
      <c r="I6092">
        <v>-118.23445100000001</v>
      </c>
      <c r="J6092">
        <v>8</v>
      </c>
      <c r="K6092" s="1">
        <v>47</v>
      </c>
      <c r="L6092" t="s">
        <v>46</v>
      </c>
      <c r="M6092" t="s">
        <v>10</v>
      </c>
      <c r="N6092">
        <v>39.520000000000003</v>
      </c>
      <c r="O6092" t="s">
        <v>10</v>
      </c>
      <c r="P6092" t="s">
        <v>10</v>
      </c>
      <c r="Q6092" t="s">
        <v>25</v>
      </c>
      <c r="R6092">
        <v>30</v>
      </c>
      <c r="S6092" t="s">
        <v>13</v>
      </c>
      <c r="T6092" t="s">
        <v>10</v>
      </c>
      <c r="U6092" t="s">
        <v>13</v>
      </c>
      <c r="V6092" t="s">
        <v>13</v>
      </c>
      <c r="W6092" t="s">
        <v>13</v>
      </c>
      <c r="X6092" t="s">
        <v>13</v>
      </c>
      <c r="Y6092" t="s">
        <v>13</v>
      </c>
      <c r="Z6092" t="s">
        <v>10</v>
      </c>
      <c r="AA6092" t="s">
        <v>15</v>
      </c>
      <c r="AB6092" t="s">
        <v>10</v>
      </c>
      <c r="AC6092" t="s">
        <v>26</v>
      </c>
      <c r="AD6092">
        <v>78.900000000000006</v>
      </c>
      <c r="AE6092">
        <v>3650.35</v>
      </c>
      <c r="AF6092">
        <v>0</v>
      </c>
      <c r="AG6092">
        <v>0</v>
      </c>
      <c r="AH6092">
        <v>1857.44</v>
      </c>
      <c r="AI6092">
        <v>5507.79</v>
      </c>
      <c r="AJ6092" t="s">
        <v>17</v>
      </c>
      <c r="AM6092" t="str">
        <f t="shared" si="285"/>
        <v>VIP</v>
      </c>
      <c r="AN6092" t="str">
        <f t="shared" si="286"/>
        <v>No</v>
      </c>
      <c r="AO6092" t="str" cm="1">
        <f t="array" ref="AO6092">_xlfn.IFS($C6092&lt;36,"Youth", $C6092&lt;66, "Middle_age", $C6092&gt;65, "Old")</f>
        <v>Youth</v>
      </c>
      <c r="AP6092" t="str">
        <f t="shared" si="287"/>
        <v>4 năm</v>
      </c>
    </row>
    <row r="6093" spans="1:42" x14ac:dyDescent="0.35">
      <c r="A6093" t="s">
        <v>7250</v>
      </c>
      <c r="B6093" t="s">
        <v>9</v>
      </c>
      <c r="C6093">
        <v>79</v>
      </c>
      <c r="D6093" t="s">
        <v>10</v>
      </c>
      <c r="E6093">
        <v>0</v>
      </c>
      <c r="F6093" t="s">
        <v>2165</v>
      </c>
      <c r="G6093">
        <v>94806</v>
      </c>
      <c r="H6093">
        <v>37.980269</v>
      </c>
      <c r="I6093">
        <v>-122.342635</v>
      </c>
      <c r="J6093">
        <v>6</v>
      </c>
      <c r="K6093" s="1">
        <v>72</v>
      </c>
      <c r="L6093" t="s">
        <v>42</v>
      </c>
      <c r="M6093" t="s">
        <v>10</v>
      </c>
      <c r="N6093">
        <v>14.75</v>
      </c>
      <c r="O6093" t="s">
        <v>10</v>
      </c>
      <c r="P6093" t="s">
        <v>10</v>
      </c>
      <c r="Q6093" t="s">
        <v>25</v>
      </c>
      <c r="R6093">
        <v>16</v>
      </c>
      <c r="S6093" t="s">
        <v>10</v>
      </c>
      <c r="T6093" t="s">
        <v>10</v>
      </c>
      <c r="U6093" t="s">
        <v>10</v>
      </c>
      <c r="V6093" t="s">
        <v>10</v>
      </c>
      <c r="W6093" t="s">
        <v>10</v>
      </c>
      <c r="X6093" t="s">
        <v>10</v>
      </c>
      <c r="Y6093" t="s">
        <v>13</v>
      </c>
      <c r="Z6093" t="s">
        <v>10</v>
      </c>
      <c r="AA6093" t="s">
        <v>43</v>
      </c>
      <c r="AB6093" t="s">
        <v>10</v>
      </c>
      <c r="AC6093" t="s">
        <v>16</v>
      </c>
      <c r="AD6093">
        <v>116.75</v>
      </c>
      <c r="AE6093">
        <v>8277.0499999999993</v>
      </c>
      <c r="AF6093">
        <v>0</v>
      </c>
      <c r="AG6093">
        <v>0</v>
      </c>
      <c r="AH6093">
        <v>1062</v>
      </c>
      <c r="AI6093">
        <v>9339.0499999999993</v>
      </c>
      <c r="AJ6093" t="s">
        <v>17</v>
      </c>
      <c r="AM6093" t="str">
        <f t="shared" si="285"/>
        <v>VIP</v>
      </c>
      <c r="AN6093" t="str">
        <f t="shared" si="286"/>
        <v>No</v>
      </c>
      <c r="AO6093" t="str" cm="1">
        <f t="array" ref="AO6093">_xlfn.IFS($C6093&lt;36,"Youth", $C6093&lt;66, "Middle_age", $C6093&gt;65, "Old")</f>
        <v>Old</v>
      </c>
      <c r="AP6093" t="str">
        <f t="shared" si="287"/>
        <v>6 năm</v>
      </c>
    </row>
    <row r="6094" spans="1:42" x14ac:dyDescent="0.35">
      <c r="A6094" t="s">
        <v>7251</v>
      </c>
      <c r="B6094" t="s">
        <v>9</v>
      </c>
      <c r="C6094">
        <v>35</v>
      </c>
      <c r="D6094" t="s">
        <v>13</v>
      </c>
      <c r="E6094">
        <v>0</v>
      </c>
      <c r="F6094" t="s">
        <v>127</v>
      </c>
      <c r="G6094">
        <v>95130</v>
      </c>
      <c r="H6094">
        <v>37.277591999999999</v>
      </c>
      <c r="I6094">
        <v>-121.98647699999999</v>
      </c>
      <c r="J6094">
        <v>0</v>
      </c>
      <c r="K6094" s="1">
        <v>18</v>
      </c>
      <c r="L6094" t="s">
        <v>32</v>
      </c>
      <c r="M6094" t="s">
        <v>10</v>
      </c>
      <c r="N6094">
        <v>34.119999999999997</v>
      </c>
      <c r="O6094" t="s">
        <v>13</v>
      </c>
      <c r="P6094" t="s">
        <v>10</v>
      </c>
      <c r="Q6094" t="s">
        <v>25</v>
      </c>
      <c r="R6094">
        <v>20</v>
      </c>
      <c r="S6094" t="s">
        <v>13</v>
      </c>
      <c r="T6094" t="s">
        <v>13</v>
      </c>
      <c r="U6094" t="s">
        <v>13</v>
      </c>
      <c r="V6094" t="s">
        <v>13</v>
      </c>
      <c r="W6094" t="s">
        <v>13</v>
      </c>
      <c r="X6094" t="s">
        <v>13</v>
      </c>
      <c r="Y6094" t="s">
        <v>13</v>
      </c>
      <c r="Z6094" t="s">
        <v>10</v>
      </c>
      <c r="AA6094" t="s">
        <v>21</v>
      </c>
      <c r="AB6094" t="s">
        <v>10</v>
      </c>
      <c r="AC6094" t="s">
        <v>26</v>
      </c>
      <c r="AD6094">
        <v>69.8</v>
      </c>
      <c r="AE6094">
        <v>1221.6500000000001</v>
      </c>
      <c r="AF6094">
        <v>0</v>
      </c>
      <c r="AG6094">
        <v>0</v>
      </c>
      <c r="AH6094">
        <v>614.16</v>
      </c>
      <c r="AI6094">
        <v>1835.81</v>
      </c>
      <c r="AJ6094" t="s">
        <v>17</v>
      </c>
      <c r="AM6094" t="str">
        <f t="shared" si="285"/>
        <v>Stayed</v>
      </c>
      <c r="AN6094" t="str">
        <f t="shared" si="286"/>
        <v>No</v>
      </c>
      <c r="AO6094" t="str" cm="1">
        <f t="array" ref="AO6094">_xlfn.IFS($C6094&lt;36,"Youth", $C6094&lt;66, "Middle_age", $C6094&gt;65, "Old")</f>
        <v>Youth</v>
      </c>
      <c r="AP6094" t="str">
        <f t="shared" si="287"/>
        <v>2 năm</v>
      </c>
    </row>
    <row r="6095" spans="1:42" x14ac:dyDescent="0.35">
      <c r="A6095" t="s">
        <v>7252</v>
      </c>
      <c r="B6095" t="s">
        <v>19</v>
      </c>
      <c r="C6095">
        <v>39</v>
      </c>
      <c r="D6095" t="s">
        <v>10</v>
      </c>
      <c r="E6095">
        <v>0</v>
      </c>
      <c r="F6095" t="s">
        <v>1495</v>
      </c>
      <c r="G6095">
        <v>92372</v>
      </c>
      <c r="H6095">
        <v>34.459322</v>
      </c>
      <c r="I6095">
        <v>-117.629729</v>
      </c>
      <c r="J6095">
        <v>10</v>
      </c>
      <c r="K6095" s="1">
        <v>51</v>
      </c>
      <c r="L6095" t="s">
        <v>46</v>
      </c>
      <c r="M6095" t="s">
        <v>10</v>
      </c>
      <c r="N6095">
        <v>9.99</v>
      </c>
      <c r="O6095" t="s">
        <v>10</v>
      </c>
      <c r="P6095" t="s">
        <v>10</v>
      </c>
      <c r="Q6095" t="s">
        <v>49</v>
      </c>
      <c r="R6095">
        <v>5</v>
      </c>
      <c r="S6095" t="s">
        <v>13</v>
      </c>
      <c r="T6095" t="s">
        <v>13</v>
      </c>
      <c r="U6095" t="s">
        <v>13</v>
      </c>
      <c r="V6095" t="s">
        <v>10</v>
      </c>
      <c r="W6095" t="s">
        <v>10</v>
      </c>
      <c r="X6095" t="s">
        <v>10</v>
      </c>
      <c r="Y6095" t="s">
        <v>10</v>
      </c>
      <c r="Z6095" t="s">
        <v>10</v>
      </c>
      <c r="AA6095" t="s">
        <v>43</v>
      </c>
      <c r="AB6095" t="s">
        <v>10</v>
      </c>
      <c r="AC6095" t="s">
        <v>26</v>
      </c>
      <c r="AD6095">
        <v>75.2</v>
      </c>
      <c r="AE6095">
        <v>3901.25</v>
      </c>
      <c r="AF6095">
        <v>0</v>
      </c>
      <c r="AG6095">
        <v>0</v>
      </c>
      <c r="AH6095">
        <v>509.49</v>
      </c>
      <c r="AI6095">
        <v>4410.74</v>
      </c>
      <c r="AJ6095" t="s">
        <v>17</v>
      </c>
      <c r="AM6095" t="str">
        <f t="shared" si="285"/>
        <v>VIP</v>
      </c>
      <c r="AN6095" t="str">
        <f t="shared" si="286"/>
        <v>No</v>
      </c>
      <c r="AO6095" t="str" cm="1">
        <f t="array" ref="AO6095">_xlfn.IFS($C6095&lt;36,"Youth", $C6095&lt;66, "Middle_age", $C6095&gt;65, "Old")</f>
        <v>Middle_age</v>
      </c>
      <c r="AP6095" t="str">
        <f t="shared" si="287"/>
        <v>5 năm</v>
      </c>
    </row>
    <row r="6096" spans="1:42" x14ac:dyDescent="0.35">
      <c r="A6096" t="s">
        <v>7253</v>
      </c>
      <c r="B6096" t="s">
        <v>19</v>
      </c>
      <c r="C6096">
        <v>71</v>
      </c>
      <c r="D6096" t="s">
        <v>10</v>
      </c>
      <c r="E6096">
        <v>0</v>
      </c>
      <c r="F6096" t="s">
        <v>2433</v>
      </c>
      <c r="G6096">
        <v>92382</v>
      </c>
      <c r="H6096">
        <v>34.186211</v>
      </c>
      <c r="I6096">
        <v>-117.07683</v>
      </c>
      <c r="J6096">
        <v>1</v>
      </c>
      <c r="K6096" s="1">
        <v>66</v>
      </c>
      <c r="L6096" t="s">
        <v>12</v>
      </c>
      <c r="M6096" t="s">
        <v>10</v>
      </c>
      <c r="N6096">
        <v>30.03</v>
      </c>
      <c r="O6096" t="s">
        <v>10</v>
      </c>
      <c r="P6096" t="s">
        <v>10</v>
      </c>
      <c r="Q6096" t="s">
        <v>49</v>
      </c>
      <c r="R6096">
        <v>15</v>
      </c>
      <c r="S6096" t="s">
        <v>10</v>
      </c>
      <c r="T6096" t="s">
        <v>10</v>
      </c>
      <c r="U6096" t="s">
        <v>10</v>
      </c>
      <c r="V6096" t="s">
        <v>10</v>
      </c>
      <c r="W6096" t="s">
        <v>10</v>
      </c>
      <c r="X6096" t="s">
        <v>13</v>
      </c>
      <c r="Y6096" t="s">
        <v>13</v>
      </c>
      <c r="Z6096" t="s">
        <v>13</v>
      </c>
      <c r="AA6096" t="s">
        <v>43</v>
      </c>
      <c r="AB6096" t="s">
        <v>13</v>
      </c>
      <c r="AC6096" t="s">
        <v>16</v>
      </c>
      <c r="AD6096">
        <v>79.400000000000006</v>
      </c>
      <c r="AE6096">
        <v>5154.6000000000004</v>
      </c>
      <c r="AF6096">
        <v>0</v>
      </c>
      <c r="AG6096">
        <v>150</v>
      </c>
      <c r="AH6096">
        <v>1981.98</v>
      </c>
      <c r="AI6096">
        <v>7286.58</v>
      </c>
      <c r="AJ6096" t="s">
        <v>27</v>
      </c>
      <c r="AK6096" t="s">
        <v>28</v>
      </c>
      <c r="AL6096" t="s">
        <v>173</v>
      </c>
      <c r="AM6096" t="str">
        <f t="shared" si="285"/>
        <v>Churned</v>
      </c>
      <c r="AN6096" t="str">
        <f t="shared" si="286"/>
        <v>No</v>
      </c>
      <c r="AO6096" t="str" cm="1">
        <f t="array" ref="AO6096">_xlfn.IFS($C6096&lt;36,"Youth", $C6096&lt;66, "Middle_age", $C6096&gt;65, "Old")</f>
        <v>Old</v>
      </c>
      <c r="AP6096" t="str">
        <f t="shared" si="287"/>
        <v>6 năm</v>
      </c>
    </row>
    <row r="6097" spans="1:42" x14ac:dyDescent="0.35">
      <c r="A6097" t="s">
        <v>7254</v>
      </c>
      <c r="B6097" t="s">
        <v>9</v>
      </c>
      <c r="C6097">
        <v>26</v>
      </c>
      <c r="D6097" t="s">
        <v>13</v>
      </c>
      <c r="E6097">
        <v>2</v>
      </c>
      <c r="F6097" t="s">
        <v>1266</v>
      </c>
      <c r="G6097">
        <v>95954</v>
      </c>
      <c r="H6097">
        <v>39.933852000000002</v>
      </c>
      <c r="I6097">
        <v>-121.584371</v>
      </c>
      <c r="J6097">
        <v>0</v>
      </c>
      <c r="K6097" s="1">
        <v>46</v>
      </c>
      <c r="L6097" t="s">
        <v>12</v>
      </c>
      <c r="M6097" t="s">
        <v>10</v>
      </c>
      <c r="N6097">
        <v>17.510000000000002</v>
      </c>
      <c r="O6097" t="s">
        <v>13</v>
      </c>
      <c r="P6097" t="s">
        <v>10</v>
      </c>
      <c r="Q6097" t="s">
        <v>25</v>
      </c>
      <c r="R6097">
        <v>85</v>
      </c>
      <c r="S6097" t="s">
        <v>13</v>
      </c>
      <c r="T6097" t="s">
        <v>10</v>
      </c>
      <c r="U6097" t="s">
        <v>10</v>
      </c>
      <c r="V6097" t="s">
        <v>13</v>
      </c>
      <c r="W6097" t="s">
        <v>10</v>
      </c>
      <c r="X6097" t="s">
        <v>10</v>
      </c>
      <c r="Y6097" t="s">
        <v>10</v>
      </c>
      <c r="Z6097" t="s">
        <v>10</v>
      </c>
      <c r="AA6097" t="s">
        <v>21</v>
      </c>
      <c r="AB6097" t="s">
        <v>10</v>
      </c>
      <c r="AC6097" t="s">
        <v>26</v>
      </c>
      <c r="AD6097">
        <v>99.8</v>
      </c>
      <c r="AE6097">
        <v>4391.25</v>
      </c>
      <c r="AF6097">
        <v>0</v>
      </c>
      <c r="AG6097">
        <v>0</v>
      </c>
      <c r="AH6097">
        <v>805.46</v>
      </c>
      <c r="AI6097">
        <v>5196.71</v>
      </c>
      <c r="AJ6097" t="s">
        <v>17</v>
      </c>
      <c r="AM6097" t="str">
        <f t="shared" si="285"/>
        <v>VIP</v>
      </c>
      <c r="AN6097" t="str">
        <f t="shared" si="286"/>
        <v>Yes</v>
      </c>
      <c r="AO6097" t="str" cm="1">
        <f t="array" ref="AO6097">_xlfn.IFS($C6097&lt;36,"Youth", $C6097&lt;66, "Middle_age", $C6097&gt;65, "Old")</f>
        <v>Youth</v>
      </c>
      <c r="AP6097" t="str">
        <f t="shared" si="287"/>
        <v>4 năm</v>
      </c>
    </row>
    <row r="6098" spans="1:42" x14ac:dyDescent="0.35">
      <c r="A6098" t="s">
        <v>7255</v>
      </c>
      <c r="B6098" t="s">
        <v>19</v>
      </c>
      <c r="C6098">
        <v>40</v>
      </c>
      <c r="D6098" t="s">
        <v>13</v>
      </c>
      <c r="E6098">
        <v>0</v>
      </c>
      <c r="F6098" t="s">
        <v>2044</v>
      </c>
      <c r="G6098">
        <v>95720</v>
      </c>
      <c r="H6098">
        <v>38.766036</v>
      </c>
      <c r="I6098">
        <v>-120.209673</v>
      </c>
      <c r="J6098">
        <v>0</v>
      </c>
      <c r="K6098" s="1">
        <v>9</v>
      </c>
      <c r="L6098" t="s">
        <v>24</v>
      </c>
      <c r="M6098" t="s">
        <v>10</v>
      </c>
      <c r="N6098">
        <v>48.61</v>
      </c>
      <c r="O6098" t="s">
        <v>13</v>
      </c>
      <c r="P6098" t="s">
        <v>13</v>
      </c>
      <c r="AA6098" t="s">
        <v>15</v>
      </c>
      <c r="AB6098" t="s">
        <v>10</v>
      </c>
      <c r="AC6098" t="s">
        <v>153</v>
      </c>
      <c r="AD6098">
        <v>20.149999999999999</v>
      </c>
      <c r="AE6098">
        <v>163.69999999999999</v>
      </c>
      <c r="AF6098">
        <v>0</v>
      </c>
      <c r="AG6098">
        <v>0</v>
      </c>
      <c r="AH6098">
        <v>437.49</v>
      </c>
      <c r="AI6098">
        <v>601.19000000000005</v>
      </c>
      <c r="AJ6098" t="s">
        <v>17</v>
      </c>
      <c r="AM6098" t="str">
        <f t="shared" si="285"/>
        <v>Stayed</v>
      </c>
      <c r="AN6098" t="str">
        <f t="shared" si="286"/>
        <v>No</v>
      </c>
      <c r="AO6098" t="str" cm="1">
        <f t="array" ref="AO6098">_xlfn.IFS($C6098&lt;36,"Youth", $C6098&lt;66, "Middle_age", $C6098&gt;65, "Old")</f>
        <v>Middle_age</v>
      </c>
      <c r="AP6098" t="str">
        <f t="shared" si="287"/>
        <v>1 năm</v>
      </c>
    </row>
    <row r="6099" spans="1:42" x14ac:dyDescent="0.35">
      <c r="A6099" t="s">
        <v>7256</v>
      </c>
      <c r="B6099" t="s">
        <v>19</v>
      </c>
      <c r="C6099">
        <v>52</v>
      </c>
      <c r="D6099" t="s">
        <v>13</v>
      </c>
      <c r="E6099">
        <v>0</v>
      </c>
      <c r="F6099" t="s">
        <v>121</v>
      </c>
      <c r="G6099">
        <v>92109</v>
      </c>
      <c r="H6099">
        <v>32.787835999999999</v>
      </c>
      <c r="I6099">
        <v>-117.232376</v>
      </c>
      <c r="J6099">
        <v>0</v>
      </c>
      <c r="K6099" s="1">
        <v>69</v>
      </c>
      <c r="L6099" t="s">
        <v>42</v>
      </c>
      <c r="M6099" t="s">
        <v>10</v>
      </c>
      <c r="N6099">
        <v>20.440000000000001</v>
      </c>
      <c r="O6099" t="s">
        <v>10</v>
      </c>
      <c r="P6099" t="s">
        <v>10</v>
      </c>
      <c r="Q6099" t="s">
        <v>25</v>
      </c>
      <c r="R6099">
        <v>3</v>
      </c>
      <c r="S6099" t="s">
        <v>13</v>
      </c>
      <c r="T6099" t="s">
        <v>10</v>
      </c>
      <c r="U6099" t="s">
        <v>13</v>
      </c>
      <c r="V6099" t="s">
        <v>10</v>
      </c>
      <c r="W6099" t="s">
        <v>10</v>
      </c>
      <c r="X6099" t="s">
        <v>10</v>
      </c>
      <c r="Y6099" t="s">
        <v>10</v>
      </c>
      <c r="Z6099" t="s">
        <v>10</v>
      </c>
      <c r="AA6099" t="s">
        <v>15</v>
      </c>
      <c r="AB6099" t="s">
        <v>10</v>
      </c>
      <c r="AC6099" t="s">
        <v>26</v>
      </c>
      <c r="AD6099">
        <v>104.7</v>
      </c>
      <c r="AE6099">
        <v>7220.35</v>
      </c>
      <c r="AF6099">
        <v>0</v>
      </c>
      <c r="AG6099">
        <v>0</v>
      </c>
      <c r="AH6099">
        <v>1410.36</v>
      </c>
      <c r="AI6099">
        <v>8630.7099999999991</v>
      </c>
      <c r="AJ6099" t="s">
        <v>27</v>
      </c>
      <c r="AK6099" t="s">
        <v>28</v>
      </c>
      <c r="AL6099" t="s">
        <v>74</v>
      </c>
      <c r="AM6099" t="str">
        <f t="shared" si="285"/>
        <v>Churned</v>
      </c>
      <c r="AN6099" t="str">
        <f t="shared" si="286"/>
        <v>No</v>
      </c>
      <c r="AO6099" t="str" cm="1">
        <f t="array" ref="AO6099">_xlfn.IFS($C6099&lt;36,"Youth", $C6099&lt;66, "Middle_age", $C6099&gt;65, "Old")</f>
        <v>Middle_age</v>
      </c>
      <c r="AP6099" t="str">
        <f t="shared" si="287"/>
        <v>6 năm</v>
      </c>
    </row>
    <row r="6100" spans="1:42" x14ac:dyDescent="0.35">
      <c r="A6100" t="s">
        <v>7257</v>
      </c>
      <c r="B6100" t="s">
        <v>19</v>
      </c>
      <c r="C6100">
        <v>68</v>
      </c>
      <c r="D6100" t="s">
        <v>10</v>
      </c>
      <c r="E6100">
        <v>0</v>
      </c>
      <c r="F6100" t="s">
        <v>1161</v>
      </c>
      <c r="G6100">
        <v>95941</v>
      </c>
      <c r="H6100">
        <v>39.531027999999999</v>
      </c>
      <c r="I6100">
        <v>-121.24807</v>
      </c>
      <c r="J6100">
        <v>1</v>
      </c>
      <c r="K6100" s="1">
        <v>47</v>
      </c>
      <c r="L6100" t="s">
        <v>12</v>
      </c>
      <c r="M6100" t="s">
        <v>10</v>
      </c>
      <c r="N6100">
        <v>8.9700000000000006</v>
      </c>
      <c r="O6100" t="s">
        <v>10</v>
      </c>
      <c r="P6100" t="s">
        <v>10</v>
      </c>
      <c r="Q6100" t="s">
        <v>25</v>
      </c>
      <c r="R6100">
        <v>19</v>
      </c>
      <c r="S6100" t="s">
        <v>13</v>
      </c>
      <c r="T6100" t="s">
        <v>13</v>
      </c>
      <c r="U6100" t="s">
        <v>10</v>
      </c>
      <c r="V6100" t="s">
        <v>13</v>
      </c>
      <c r="W6100" t="s">
        <v>10</v>
      </c>
      <c r="X6100" t="s">
        <v>10</v>
      </c>
      <c r="Y6100" t="s">
        <v>13</v>
      </c>
      <c r="Z6100" t="s">
        <v>10</v>
      </c>
      <c r="AA6100" t="s">
        <v>21</v>
      </c>
      <c r="AB6100" t="s">
        <v>10</v>
      </c>
      <c r="AC6100" t="s">
        <v>26</v>
      </c>
      <c r="AD6100">
        <v>100.05</v>
      </c>
      <c r="AE6100">
        <v>4871.05</v>
      </c>
      <c r="AF6100">
        <v>0</v>
      </c>
      <c r="AG6100">
        <v>0</v>
      </c>
      <c r="AH6100">
        <v>421.59</v>
      </c>
      <c r="AI6100">
        <v>5292.64</v>
      </c>
      <c r="AJ6100" t="s">
        <v>27</v>
      </c>
      <c r="AK6100" t="s">
        <v>91</v>
      </c>
      <c r="AL6100" t="s">
        <v>165</v>
      </c>
      <c r="AM6100" t="str">
        <f t="shared" si="285"/>
        <v>Churned</v>
      </c>
      <c r="AN6100" t="str">
        <f t="shared" si="286"/>
        <v>No</v>
      </c>
      <c r="AO6100" t="str" cm="1">
        <f t="array" ref="AO6100">_xlfn.IFS($C6100&lt;36,"Youth", $C6100&lt;66, "Middle_age", $C6100&gt;65, "Old")</f>
        <v>Old</v>
      </c>
      <c r="AP6100" t="str">
        <f t="shared" si="287"/>
        <v>4 năm</v>
      </c>
    </row>
    <row r="6101" spans="1:42" x14ac:dyDescent="0.35">
      <c r="A6101" t="s">
        <v>7258</v>
      </c>
      <c r="B6101" t="s">
        <v>9</v>
      </c>
      <c r="C6101">
        <v>34</v>
      </c>
      <c r="D6101" t="s">
        <v>13</v>
      </c>
      <c r="E6101">
        <v>3</v>
      </c>
      <c r="F6101" t="s">
        <v>1075</v>
      </c>
      <c r="G6101">
        <v>90292</v>
      </c>
      <c r="H6101">
        <v>33.977468000000002</v>
      </c>
      <c r="I6101">
        <v>-118.445475</v>
      </c>
      <c r="J6101">
        <v>0</v>
      </c>
      <c r="K6101" s="1">
        <v>12</v>
      </c>
      <c r="L6101" t="s">
        <v>12</v>
      </c>
      <c r="M6101" t="s">
        <v>10</v>
      </c>
      <c r="N6101">
        <v>25.34</v>
      </c>
      <c r="O6101" t="s">
        <v>10</v>
      </c>
      <c r="P6101" t="s">
        <v>10</v>
      </c>
      <c r="Q6101" t="s">
        <v>25</v>
      </c>
      <c r="R6101">
        <v>56</v>
      </c>
      <c r="S6101" t="s">
        <v>10</v>
      </c>
      <c r="T6101" t="s">
        <v>13</v>
      </c>
      <c r="U6101" t="s">
        <v>13</v>
      </c>
      <c r="V6101" t="s">
        <v>13</v>
      </c>
      <c r="W6101" t="s">
        <v>13</v>
      </c>
      <c r="X6101" t="s">
        <v>13</v>
      </c>
      <c r="Y6101" t="s">
        <v>13</v>
      </c>
      <c r="Z6101" t="s">
        <v>13</v>
      </c>
      <c r="AA6101" t="s">
        <v>21</v>
      </c>
      <c r="AB6101" t="s">
        <v>10</v>
      </c>
      <c r="AC6101" t="s">
        <v>26</v>
      </c>
      <c r="AD6101">
        <v>78.95</v>
      </c>
      <c r="AE6101">
        <v>927.35</v>
      </c>
      <c r="AF6101">
        <v>0</v>
      </c>
      <c r="AG6101">
        <v>80</v>
      </c>
      <c r="AH6101">
        <v>304.08</v>
      </c>
      <c r="AI6101">
        <v>1311.43</v>
      </c>
      <c r="AJ6101" t="s">
        <v>27</v>
      </c>
      <c r="AK6101" t="s">
        <v>91</v>
      </c>
      <c r="AL6101" t="s">
        <v>165</v>
      </c>
      <c r="AM6101" t="str">
        <f t="shared" si="285"/>
        <v>Churned</v>
      </c>
      <c r="AN6101" t="str">
        <f t="shared" si="286"/>
        <v>Yes</v>
      </c>
      <c r="AO6101" t="str" cm="1">
        <f t="array" ref="AO6101">_xlfn.IFS($C6101&lt;36,"Youth", $C6101&lt;66, "Middle_age", $C6101&gt;65, "Old")</f>
        <v>Youth</v>
      </c>
      <c r="AP6101" t="str">
        <f t="shared" si="287"/>
        <v>1 năm</v>
      </c>
    </row>
    <row r="6102" spans="1:42" x14ac:dyDescent="0.35">
      <c r="A6102" t="s">
        <v>7259</v>
      </c>
      <c r="B6102" t="s">
        <v>9</v>
      </c>
      <c r="C6102">
        <v>26</v>
      </c>
      <c r="D6102" t="s">
        <v>10</v>
      </c>
      <c r="E6102">
        <v>3</v>
      </c>
      <c r="F6102" t="s">
        <v>3542</v>
      </c>
      <c r="G6102">
        <v>96086</v>
      </c>
      <c r="H6102">
        <v>41.924174000000001</v>
      </c>
      <c r="I6102">
        <v>-123.26078800000001</v>
      </c>
      <c r="J6102">
        <v>9</v>
      </c>
      <c r="K6102" s="1">
        <v>72</v>
      </c>
      <c r="L6102" t="s">
        <v>12</v>
      </c>
      <c r="M6102" t="s">
        <v>10</v>
      </c>
      <c r="N6102">
        <v>11.85</v>
      </c>
      <c r="O6102" t="s">
        <v>10</v>
      </c>
      <c r="P6102" t="s">
        <v>10</v>
      </c>
      <c r="Q6102" t="s">
        <v>25</v>
      </c>
      <c r="R6102">
        <v>59</v>
      </c>
      <c r="S6102" t="s">
        <v>10</v>
      </c>
      <c r="T6102" t="s">
        <v>10</v>
      </c>
      <c r="U6102" t="s">
        <v>13</v>
      </c>
      <c r="V6102" t="s">
        <v>13</v>
      </c>
      <c r="W6102" t="s">
        <v>10</v>
      </c>
      <c r="X6102" t="s">
        <v>13</v>
      </c>
      <c r="Y6102" t="s">
        <v>13</v>
      </c>
      <c r="Z6102" t="s">
        <v>10</v>
      </c>
      <c r="AA6102" t="s">
        <v>43</v>
      </c>
      <c r="AB6102" t="s">
        <v>10</v>
      </c>
      <c r="AC6102" t="s">
        <v>26</v>
      </c>
      <c r="AD6102">
        <v>95.9</v>
      </c>
      <c r="AE6102">
        <v>6954.15</v>
      </c>
      <c r="AF6102">
        <v>0</v>
      </c>
      <c r="AG6102">
        <v>0</v>
      </c>
      <c r="AH6102">
        <v>853.2</v>
      </c>
      <c r="AI6102">
        <v>7807.35</v>
      </c>
      <c r="AJ6102" t="s">
        <v>17</v>
      </c>
      <c r="AM6102" t="str">
        <f t="shared" si="285"/>
        <v>VIP</v>
      </c>
      <c r="AN6102" t="str">
        <f t="shared" si="286"/>
        <v>Yes</v>
      </c>
      <c r="AO6102" t="str" cm="1">
        <f t="array" ref="AO6102">_xlfn.IFS($C6102&lt;36,"Youth", $C6102&lt;66, "Middle_age", $C6102&gt;65, "Old")</f>
        <v>Youth</v>
      </c>
      <c r="AP6102" t="str">
        <f t="shared" si="287"/>
        <v>6 năm</v>
      </c>
    </row>
    <row r="6103" spans="1:42" x14ac:dyDescent="0.35">
      <c r="A6103" t="s">
        <v>7260</v>
      </c>
      <c r="B6103" t="s">
        <v>19</v>
      </c>
      <c r="C6103">
        <v>39</v>
      </c>
      <c r="D6103" t="s">
        <v>13</v>
      </c>
      <c r="E6103">
        <v>0</v>
      </c>
      <c r="F6103" t="s">
        <v>105</v>
      </c>
      <c r="G6103">
        <v>90066</v>
      </c>
      <c r="H6103">
        <v>34.002028000000003</v>
      </c>
      <c r="I6103">
        <v>-118.430656</v>
      </c>
      <c r="J6103">
        <v>0</v>
      </c>
      <c r="K6103" s="1">
        <v>4</v>
      </c>
      <c r="L6103" t="s">
        <v>12</v>
      </c>
      <c r="M6103" t="s">
        <v>10</v>
      </c>
      <c r="N6103">
        <v>28.89</v>
      </c>
      <c r="O6103" t="s">
        <v>13</v>
      </c>
      <c r="P6103" t="s">
        <v>10</v>
      </c>
      <c r="Q6103" t="s">
        <v>49</v>
      </c>
      <c r="R6103">
        <v>3</v>
      </c>
      <c r="S6103" t="s">
        <v>13</v>
      </c>
      <c r="T6103" t="s">
        <v>13</v>
      </c>
      <c r="U6103" t="s">
        <v>10</v>
      </c>
      <c r="V6103" t="s">
        <v>10</v>
      </c>
      <c r="W6103" t="s">
        <v>10</v>
      </c>
      <c r="X6103" t="s">
        <v>10</v>
      </c>
      <c r="Y6103" t="s">
        <v>10</v>
      </c>
      <c r="Z6103" t="s">
        <v>10</v>
      </c>
      <c r="AA6103" t="s">
        <v>21</v>
      </c>
      <c r="AB6103" t="s">
        <v>10</v>
      </c>
      <c r="AC6103" t="s">
        <v>26</v>
      </c>
      <c r="AD6103">
        <v>74.400000000000006</v>
      </c>
      <c r="AE6103">
        <v>299.7</v>
      </c>
      <c r="AF6103">
        <v>0</v>
      </c>
      <c r="AG6103">
        <v>0</v>
      </c>
      <c r="AH6103">
        <v>115.56</v>
      </c>
      <c r="AI6103">
        <v>415.26</v>
      </c>
      <c r="AJ6103" t="s">
        <v>27</v>
      </c>
      <c r="AK6103" t="s">
        <v>91</v>
      </c>
      <c r="AL6103" t="s">
        <v>165</v>
      </c>
      <c r="AM6103" t="str">
        <f t="shared" si="285"/>
        <v>Churned</v>
      </c>
      <c r="AN6103" t="str">
        <f t="shared" si="286"/>
        <v>No</v>
      </c>
      <c r="AO6103" t="str" cm="1">
        <f t="array" ref="AO6103">_xlfn.IFS($C6103&lt;36,"Youth", $C6103&lt;66, "Middle_age", $C6103&gt;65, "Old")</f>
        <v>Middle_age</v>
      </c>
      <c r="AP6103" t="str">
        <f t="shared" si="287"/>
        <v>1 năm</v>
      </c>
    </row>
    <row r="6104" spans="1:42" x14ac:dyDescent="0.35">
      <c r="A6104" t="s">
        <v>7261</v>
      </c>
      <c r="B6104" t="s">
        <v>9</v>
      </c>
      <c r="C6104">
        <v>25</v>
      </c>
      <c r="D6104" t="s">
        <v>10</v>
      </c>
      <c r="E6104">
        <v>0</v>
      </c>
      <c r="F6104" t="s">
        <v>389</v>
      </c>
      <c r="G6104">
        <v>95010</v>
      </c>
      <c r="H6104">
        <v>36.977024999999998</v>
      </c>
      <c r="I6104">
        <v>-121.95286400000001</v>
      </c>
      <c r="J6104">
        <v>1</v>
      </c>
      <c r="K6104" s="1">
        <v>2</v>
      </c>
      <c r="L6104" t="s">
        <v>12</v>
      </c>
      <c r="M6104" t="s">
        <v>10</v>
      </c>
      <c r="N6104">
        <v>28.86</v>
      </c>
      <c r="O6104" t="s">
        <v>13</v>
      </c>
      <c r="P6104" t="s">
        <v>10</v>
      </c>
      <c r="Q6104" t="s">
        <v>25</v>
      </c>
      <c r="R6104">
        <v>26</v>
      </c>
      <c r="S6104" t="s">
        <v>13</v>
      </c>
      <c r="T6104" t="s">
        <v>10</v>
      </c>
      <c r="U6104" t="s">
        <v>10</v>
      </c>
      <c r="V6104" t="s">
        <v>13</v>
      </c>
      <c r="W6104" t="s">
        <v>13</v>
      </c>
      <c r="X6104" t="s">
        <v>13</v>
      </c>
      <c r="Y6104" t="s">
        <v>13</v>
      </c>
      <c r="Z6104" t="s">
        <v>10</v>
      </c>
      <c r="AA6104" t="s">
        <v>21</v>
      </c>
      <c r="AB6104" t="s">
        <v>13</v>
      </c>
      <c r="AC6104" t="s">
        <v>26</v>
      </c>
      <c r="AD6104">
        <v>79.7</v>
      </c>
      <c r="AE6104">
        <v>165</v>
      </c>
      <c r="AF6104">
        <v>0</v>
      </c>
      <c r="AG6104">
        <v>0</v>
      </c>
      <c r="AH6104">
        <v>57.72</v>
      </c>
      <c r="AI6104">
        <v>222.72</v>
      </c>
      <c r="AJ6104" t="s">
        <v>27</v>
      </c>
      <c r="AK6104" t="s">
        <v>28</v>
      </c>
      <c r="AL6104" t="s">
        <v>29</v>
      </c>
      <c r="AM6104" t="str">
        <f t="shared" si="285"/>
        <v>Churned</v>
      </c>
      <c r="AN6104" t="str">
        <f t="shared" si="286"/>
        <v>No</v>
      </c>
      <c r="AO6104" t="str" cm="1">
        <f t="array" ref="AO6104">_xlfn.IFS($C6104&lt;36,"Youth", $C6104&lt;66, "Middle_age", $C6104&gt;65, "Old")</f>
        <v>Youth</v>
      </c>
      <c r="AP6104" t="str">
        <f t="shared" si="287"/>
        <v>1 năm</v>
      </c>
    </row>
    <row r="6105" spans="1:42" x14ac:dyDescent="0.35">
      <c r="A6105" t="s">
        <v>7262</v>
      </c>
      <c r="B6105" t="s">
        <v>19</v>
      </c>
      <c r="C6105">
        <v>65</v>
      </c>
      <c r="D6105" t="s">
        <v>13</v>
      </c>
      <c r="E6105">
        <v>0</v>
      </c>
      <c r="F6105" t="s">
        <v>328</v>
      </c>
      <c r="G6105">
        <v>92532</v>
      </c>
      <c r="H6105">
        <v>33.705835999999998</v>
      </c>
      <c r="I6105">
        <v>-117.31820399999999</v>
      </c>
      <c r="J6105">
        <v>0</v>
      </c>
      <c r="K6105" s="1">
        <v>1</v>
      </c>
      <c r="L6105" t="s">
        <v>24</v>
      </c>
      <c r="M6105" t="s">
        <v>10</v>
      </c>
      <c r="N6105">
        <v>28.46</v>
      </c>
      <c r="O6105" t="s">
        <v>13</v>
      </c>
      <c r="P6105" t="s">
        <v>10</v>
      </c>
      <c r="Q6105" t="s">
        <v>25</v>
      </c>
      <c r="R6105">
        <v>12</v>
      </c>
      <c r="S6105" t="s">
        <v>13</v>
      </c>
      <c r="T6105" t="s">
        <v>13</v>
      </c>
      <c r="U6105" t="s">
        <v>13</v>
      </c>
      <c r="V6105" t="s">
        <v>13</v>
      </c>
      <c r="W6105" t="s">
        <v>13</v>
      </c>
      <c r="X6105" t="s">
        <v>13</v>
      </c>
      <c r="Y6105" t="s">
        <v>13</v>
      </c>
      <c r="Z6105" t="s">
        <v>10</v>
      </c>
      <c r="AA6105" t="s">
        <v>21</v>
      </c>
      <c r="AB6105" t="s">
        <v>10</v>
      </c>
      <c r="AC6105" t="s">
        <v>26</v>
      </c>
      <c r="AD6105">
        <v>71.650000000000006</v>
      </c>
      <c r="AE6105">
        <v>71.650000000000006</v>
      </c>
      <c r="AF6105">
        <v>0</v>
      </c>
      <c r="AG6105">
        <v>0</v>
      </c>
      <c r="AH6105">
        <v>28.46</v>
      </c>
      <c r="AI6105">
        <v>100.11</v>
      </c>
      <c r="AJ6105" t="s">
        <v>27</v>
      </c>
      <c r="AK6105" t="s">
        <v>28</v>
      </c>
      <c r="AL6105" t="s">
        <v>184</v>
      </c>
      <c r="AM6105" t="str">
        <f t="shared" si="285"/>
        <v>Churned</v>
      </c>
      <c r="AN6105" t="str">
        <f t="shared" si="286"/>
        <v>No</v>
      </c>
      <c r="AO6105" t="str" cm="1">
        <f t="array" ref="AO6105">_xlfn.IFS($C6105&lt;36,"Youth", $C6105&lt;66, "Middle_age", $C6105&gt;65, "Old")</f>
        <v>Middle_age</v>
      </c>
      <c r="AP6105" t="str">
        <f t="shared" si="287"/>
        <v>1 năm</v>
      </c>
    </row>
    <row r="6106" spans="1:42" x14ac:dyDescent="0.35">
      <c r="A6106" t="s">
        <v>7263</v>
      </c>
      <c r="B6106" t="s">
        <v>19</v>
      </c>
      <c r="C6106">
        <v>37</v>
      </c>
      <c r="D6106" t="s">
        <v>10</v>
      </c>
      <c r="E6106">
        <v>0</v>
      </c>
      <c r="F6106" t="s">
        <v>2948</v>
      </c>
      <c r="G6106">
        <v>95303</v>
      </c>
      <c r="H6106">
        <v>37.469499999999996</v>
      </c>
      <c r="I6106">
        <v>-120.672724</v>
      </c>
      <c r="J6106">
        <v>1</v>
      </c>
      <c r="K6106" s="1">
        <v>42</v>
      </c>
      <c r="L6106" t="s">
        <v>46</v>
      </c>
      <c r="M6106" t="s">
        <v>13</v>
      </c>
      <c r="P6106" t="s">
        <v>10</v>
      </c>
      <c r="Q6106" t="s">
        <v>49</v>
      </c>
      <c r="R6106">
        <v>7</v>
      </c>
      <c r="S6106" t="s">
        <v>10</v>
      </c>
      <c r="T6106" t="s">
        <v>13</v>
      </c>
      <c r="U6106" t="s">
        <v>13</v>
      </c>
      <c r="V6106" t="s">
        <v>13</v>
      </c>
      <c r="W6106" t="s">
        <v>10</v>
      </c>
      <c r="X6106" t="s">
        <v>13</v>
      </c>
      <c r="Y6106" t="s">
        <v>13</v>
      </c>
      <c r="Z6106" t="s">
        <v>10</v>
      </c>
      <c r="AA6106" t="s">
        <v>21</v>
      </c>
      <c r="AB6106" t="s">
        <v>10</v>
      </c>
      <c r="AC6106" t="s">
        <v>26</v>
      </c>
      <c r="AD6106">
        <v>40.15</v>
      </c>
      <c r="AE6106">
        <v>1626.05</v>
      </c>
      <c r="AF6106">
        <v>0</v>
      </c>
      <c r="AG6106">
        <v>0</v>
      </c>
      <c r="AH6106">
        <v>0</v>
      </c>
      <c r="AI6106">
        <v>1626.05</v>
      </c>
      <c r="AJ6106" t="s">
        <v>17</v>
      </c>
      <c r="AM6106" t="str">
        <f t="shared" si="285"/>
        <v>Stayed</v>
      </c>
      <c r="AN6106" t="str">
        <f t="shared" si="286"/>
        <v>No</v>
      </c>
      <c r="AO6106" t="str" cm="1">
        <f t="array" ref="AO6106">_xlfn.IFS($C6106&lt;36,"Youth", $C6106&lt;66, "Middle_age", $C6106&gt;65, "Old")</f>
        <v>Middle_age</v>
      </c>
      <c r="AP6106" t="str">
        <f t="shared" si="287"/>
        <v>4 năm</v>
      </c>
    </row>
    <row r="6107" spans="1:42" x14ac:dyDescent="0.35">
      <c r="A6107" t="s">
        <v>7264</v>
      </c>
      <c r="B6107" t="s">
        <v>19</v>
      </c>
      <c r="C6107">
        <v>20</v>
      </c>
      <c r="D6107" t="s">
        <v>10</v>
      </c>
      <c r="E6107">
        <v>2</v>
      </c>
      <c r="F6107" t="s">
        <v>2662</v>
      </c>
      <c r="G6107">
        <v>93647</v>
      </c>
      <c r="H6107">
        <v>36.600185000000003</v>
      </c>
      <c r="I6107">
        <v>-119.17565500000001</v>
      </c>
      <c r="J6107">
        <v>1</v>
      </c>
      <c r="K6107" s="1">
        <v>69</v>
      </c>
      <c r="L6107" t="s">
        <v>42</v>
      </c>
      <c r="M6107" t="s">
        <v>10</v>
      </c>
      <c r="N6107">
        <v>49.16</v>
      </c>
      <c r="O6107" t="s">
        <v>10</v>
      </c>
      <c r="P6107" t="s">
        <v>10</v>
      </c>
      <c r="Q6107" t="s">
        <v>49</v>
      </c>
      <c r="R6107">
        <v>48</v>
      </c>
      <c r="S6107" t="s">
        <v>13</v>
      </c>
      <c r="T6107" t="s">
        <v>10</v>
      </c>
      <c r="U6107" t="s">
        <v>10</v>
      </c>
      <c r="V6107" t="s">
        <v>10</v>
      </c>
      <c r="W6107" t="s">
        <v>10</v>
      </c>
      <c r="X6107" t="s">
        <v>10</v>
      </c>
      <c r="Y6107" t="s">
        <v>10</v>
      </c>
      <c r="Z6107" t="s">
        <v>10</v>
      </c>
      <c r="AA6107" t="s">
        <v>43</v>
      </c>
      <c r="AB6107" t="s">
        <v>10</v>
      </c>
      <c r="AC6107" t="s">
        <v>26</v>
      </c>
      <c r="AD6107">
        <v>81.95</v>
      </c>
      <c r="AE6107">
        <v>5601.4</v>
      </c>
      <c r="AF6107">
        <v>0</v>
      </c>
      <c r="AG6107">
        <v>0</v>
      </c>
      <c r="AH6107">
        <v>3392.04</v>
      </c>
      <c r="AI6107">
        <v>8993.44</v>
      </c>
      <c r="AJ6107" t="s">
        <v>17</v>
      </c>
      <c r="AM6107" t="str">
        <f t="shared" si="285"/>
        <v>VIP</v>
      </c>
      <c r="AN6107" t="str">
        <f t="shared" si="286"/>
        <v>Yes</v>
      </c>
      <c r="AO6107" t="str" cm="1">
        <f t="array" ref="AO6107">_xlfn.IFS($C6107&lt;36,"Youth", $C6107&lt;66, "Middle_age", $C6107&gt;65, "Old")</f>
        <v>Youth</v>
      </c>
      <c r="AP6107" t="str">
        <f t="shared" si="287"/>
        <v>6 năm</v>
      </c>
    </row>
    <row r="6108" spans="1:42" x14ac:dyDescent="0.35">
      <c r="A6108" t="s">
        <v>7265</v>
      </c>
      <c r="B6108" t="s">
        <v>19</v>
      </c>
      <c r="C6108">
        <v>47</v>
      </c>
      <c r="D6108" t="s">
        <v>13</v>
      </c>
      <c r="E6108">
        <v>0</v>
      </c>
      <c r="F6108" t="s">
        <v>2093</v>
      </c>
      <c r="G6108">
        <v>91776</v>
      </c>
      <c r="H6108">
        <v>34.089927000000003</v>
      </c>
      <c r="I6108">
        <v>-118.095645</v>
      </c>
      <c r="J6108">
        <v>0</v>
      </c>
      <c r="K6108" s="1">
        <v>14</v>
      </c>
      <c r="L6108" t="s">
        <v>32</v>
      </c>
      <c r="M6108" t="s">
        <v>13</v>
      </c>
      <c r="P6108" t="s">
        <v>10</v>
      </c>
      <c r="Q6108" t="s">
        <v>49</v>
      </c>
      <c r="R6108">
        <v>4</v>
      </c>
      <c r="S6108" t="s">
        <v>13</v>
      </c>
      <c r="T6108" t="s">
        <v>13</v>
      </c>
      <c r="U6108" t="s">
        <v>10</v>
      </c>
      <c r="V6108" t="s">
        <v>10</v>
      </c>
      <c r="W6108" t="s">
        <v>10</v>
      </c>
      <c r="X6108" t="s">
        <v>10</v>
      </c>
      <c r="Y6108" t="s">
        <v>10</v>
      </c>
      <c r="Z6108" t="s">
        <v>10</v>
      </c>
      <c r="AA6108" t="s">
        <v>21</v>
      </c>
      <c r="AB6108" t="s">
        <v>10</v>
      </c>
      <c r="AC6108" t="s">
        <v>26</v>
      </c>
      <c r="AD6108">
        <v>55</v>
      </c>
      <c r="AE6108">
        <v>771.95</v>
      </c>
      <c r="AF6108">
        <v>0</v>
      </c>
      <c r="AG6108">
        <v>0</v>
      </c>
      <c r="AH6108">
        <v>0</v>
      </c>
      <c r="AI6108">
        <v>771.95</v>
      </c>
      <c r="AJ6108" t="s">
        <v>17</v>
      </c>
      <c r="AM6108" t="str">
        <f t="shared" si="285"/>
        <v>Stayed</v>
      </c>
      <c r="AN6108" t="str">
        <f t="shared" si="286"/>
        <v>No</v>
      </c>
      <c r="AO6108" t="str" cm="1">
        <f t="array" ref="AO6108">_xlfn.IFS($C6108&lt;36,"Youth", $C6108&lt;66, "Middle_age", $C6108&gt;65, "Old")</f>
        <v>Middle_age</v>
      </c>
      <c r="AP6108" t="str">
        <f t="shared" si="287"/>
        <v>2 năm</v>
      </c>
    </row>
    <row r="6109" spans="1:42" x14ac:dyDescent="0.35">
      <c r="A6109" t="s">
        <v>7266</v>
      </c>
      <c r="B6109" t="s">
        <v>9</v>
      </c>
      <c r="C6109">
        <v>43</v>
      </c>
      <c r="D6109" t="s">
        <v>10</v>
      </c>
      <c r="E6109">
        <v>0</v>
      </c>
      <c r="F6109" t="s">
        <v>783</v>
      </c>
      <c r="G6109">
        <v>90270</v>
      </c>
      <c r="H6109">
        <v>33.988571999999998</v>
      </c>
      <c r="I6109">
        <v>-118.186565</v>
      </c>
      <c r="J6109">
        <v>6</v>
      </c>
      <c r="K6109" s="1">
        <v>66</v>
      </c>
      <c r="L6109" t="s">
        <v>42</v>
      </c>
      <c r="M6109" t="s">
        <v>10</v>
      </c>
      <c r="N6109">
        <v>11.72</v>
      </c>
      <c r="O6109" t="s">
        <v>10</v>
      </c>
      <c r="P6109" t="s">
        <v>10</v>
      </c>
      <c r="Q6109" t="s">
        <v>25</v>
      </c>
      <c r="R6109">
        <v>20</v>
      </c>
      <c r="S6109" t="s">
        <v>13</v>
      </c>
      <c r="T6109" t="s">
        <v>10</v>
      </c>
      <c r="U6109" t="s">
        <v>10</v>
      </c>
      <c r="V6109" t="s">
        <v>10</v>
      </c>
      <c r="W6109" t="s">
        <v>13</v>
      </c>
      <c r="X6109" t="s">
        <v>13</v>
      </c>
      <c r="Y6109" t="s">
        <v>13</v>
      </c>
      <c r="Z6109" t="s">
        <v>10</v>
      </c>
      <c r="AA6109" t="s">
        <v>15</v>
      </c>
      <c r="AB6109" t="s">
        <v>10</v>
      </c>
      <c r="AC6109" t="s">
        <v>26</v>
      </c>
      <c r="AD6109">
        <v>90.55</v>
      </c>
      <c r="AE6109">
        <v>6130.95</v>
      </c>
      <c r="AF6109">
        <v>0</v>
      </c>
      <c r="AG6109">
        <v>0</v>
      </c>
      <c r="AH6109">
        <v>773.52</v>
      </c>
      <c r="AI6109">
        <v>6904.47</v>
      </c>
      <c r="AJ6109" t="s">
        <v>17</v>
      </c>
      <c r="AM6109" t="str">
        <f t="shared" si="285"/>
        <v>VIP</v>
      </c>
      <c r="AN6109" t="str">
        <f t="shared" si="286"/>
        <v>No</v>
      </c>
      <c r="AO6109" t="str" cm="1">
        <f t="array" ref="AO6109">_xlfn.IFS($C6109&lt;36,"Youth", $C6109&lt;66, "Middle_age", $C6109&gt;65, "Old")</f>
        <v>Middle_age</v>
      </c>
      <c r="AP6109" t="str">
        <f t="shared" si="287"/>
        <v>6 năm</v>
      </c>
    </row>
    <row r="6110" spans="1:42" x14ac:dyDescent="0.35">
      <c r="A6110" t="s">
        <v>7267</v>
      </c>
      <c r="B6110" t="s">
        <v>19</v>
      </c>
      <c r="C6110">
        <v>59</v>
      </c>
      <c r="D6110" t="s">
        <v>10</v>
      </c>
      <c r="E6110">
        <v>2</v>
      </c>
      <c r="F6110" t="s">
        <v>1313</v>
      </c>
      <c r="G6110">
        <v>95639</v>
      </c>
      <c r="H6110">
        <v>38.375324999999997</v>
      </c>
      <c r="I6110">
        <v>-121.507935</v>
      </c>
      <c r="J6110">
        <v>4</v>
      </c>
      <c r="K6110" s="1">
        <v>57</v>
      </c>
      <c r="L6110" t="s">
        <v>46</v>
      </c>
      <c r="M6110" t="s">
        <v>10</v>
      </c>
      <c r="N6110">
        <v>49.95</v>
      </c>
      <c r="O6110" t="s">
        <v>10</v>
      </c>
      <c r="P6110" t="s">
        <v>10</v>
      </c>
      <c r="Q6110" t="s">
        <v>25</v>
      </c>
      <c r="R6110">
        <v>22</v>
      </c>
      <c r="S6110" t="s">
        <v>13</v>
      </c>
      <c r="T6110" t="s">
        <v>13</v>
      </c>
      <c r="U6110" t="s">
        <v>13</v>
      </c>
      <c r="V6110" t="s">
        <v>13</v>
      </c>
      <c r="W6110" t="s">
        <v>13</v>
      </c>
      <c r="X6110" t="s">
        <v>13</v>
      </c>
      <c r="Y6110" t="s">
        <v>13</v>
      </c>
      <c r="Z6110" t="s">
        <v>13</v>
      </c>
      <c r="AA6110" t="s">
        <v>21</v>
      </c>
      <c r="AB6110" t="s">
        <v>10</v>
      </c>
      <c r="AC6110" t="s">
        <v>26</v>
      </c>
      <c r="AD6110">
        <v>74.3</v>
      </c>
      <c r="AE6110">
        <v>4018.35</v>
      </c>
      <c r="AF6110">
        <v>0</v>
      </c>
      <c r="AG6110">
        <v>70</v>
      </c>
      <c r="AH6110">
        <v>2847.15</v>
      </c>
      <c r="AI6110">
        <v>6935.5</v>
      </c>
      <c r="AJ6110" t="s">
        <v>17</v>
      </c>
      <c r="AM6110" t="str">
        <f t="shared" si="285"/>
        <v>VIP</v>
      </c>
      <c r="AN6110" t="str">
        <f t="shared" si="286"/>
        <v>Yes</v>
      </c>
      <c r="AO6110" t="str" cm="1">
        <f t="array" ref="AO6110">_xlfn.IFS($C6110&lt;36,"Youth", $C6110&lt;66, "Middle_age", $C6110&gt;65, "Old")</f>
        <v>Middle_age</v>
      </c>
      <c r="AP6110" t="str">
        <f t="shared" si="287"/>
        <v>5 năm</v>
      </c>
    </row>
    <row r="6111" spans="1:42" x14ac:dyDescent="0.35">
      <c r="A6111" t="s">
        <v>7268</v>
      </c>
      <c r="B6111" t="s">
        <v>9</v>
      </c>
      <c r="C6111">
        <v>71</v>
      </c>
      <c r="D6111" t="s">
        <v>13</v>
      </c>
      <c r="E6111">
        <v>0</v>
      </c>
      <c r="F6111" t="s">
        <v>791</v>
      </c>
      <c r="G6111">
        <v>95536</v>
      </c>
      <c r="H6111">
        <v>40.478499999999997</v>
      </c>
      <c r="I6111">
        <v>-124.301372</v>
      </c>
      <c r="J6111">
        <v>0</v>
      </c>
      <c r="K6111" s="1">
        <v>14</v>
      </c>
      <c r="L6111" t="s">
        <v>12</v>
      </c>
      <c r="M6111" t="s">
        <v>13</v>
      </c>
      <c r="P6111" t="s">
        <v>10</v>
      </c>
      <c r="Q6111" t="s">
        <v>14</v>
      </c>
      <c r="R6111">
        <v>5</v>
      </c>
      <c r="S6111" t="s">
        <v>13</v>
      </c>
      <c r="T6111" t="s">
        <v>13</v>
      </c>
      <c r="U6111" t="s">
        <v>13</v>
      </c>
      <c r="V6111" t="s">
        <v>13</v>
      </c>
      <c r="W6111" t="s">
        <v>10</v>
      </c>
      <c r="X6111" t="s">
        <v>10</v>
      </c>
      <c r="Y6111" t="s">
        <v>10</v>
      </c>
      <c r="Z6111" t="s">
        <v>10</v>
      </c>
      <c r="AA6111" t="s">
        <v>43</v>
      </c>
      <c r="AB6111" t="s">
        <v>10</v>
      </c>
      <c r="AC6111" t="s">
        <v>26</v>
      </c>
      <c r="AD6111">
        <v>46.35</v>
      </c>
      <c r="AE6111">
        <v>672.7</v>
      </c>
      <c r="AF6111">
        <v>0</v>
      </c>
      <c r="AG6111">
        <v>0</v>
      </c>
      <c r="AH6111">
        <v>0</v>
      </c>
      <c r="AI6111">
        <v>672.7</v>
      </c>
      <c r="AJ6111" t="s">
        <v>17</v>
      </c>
      <c r="AM6111" t="str">
        <f t="shared" si="285"/>
        <v>Stayed</v>
      </c>
      <c r="AN6111" t="str">
        <f t="shared" si="286"/>
        <v>No</v>
      </c>
      <c r="AO6111" t="str" cm="1">
        <f t="array" ref="AO6111">_xlfn.IFS($C6111&lt;36,"Youth", $C6111&lt;66, "Middle_age", $C6111&gt;65, "Old")</f>
        <v>Old</v>
      </c>
      <c r="AP6111" t="str">
        <f t="shared" si="287"/>
        <v>2 năm</v>
      </c>
    </row>
    <row r="6112" spans="1:42" x14ac:dyDescent="0.35">
      <c r="A6112" t="s">
        <v>7269</v>
      </c>
      <c r="B6112" t="s">
        <v>19</v>
      </c>
      <c r="C6112">
        <v>27</v>
      </c>
      <c r="D6112" t="s">
        <v>13</v>
      </c>
      <c r="E6112">
        <v>0</v>
      </c>
      <c r="F6112" t="s">
        <v>1586</v>
      </c>
      <c r="G6112">
        <v>95361</v>
      </c>
      <c r="H6112">
        <v>37.785032999999999</v>
      </c>
      <c r="I6112">
        <v>-120.776141</v>
      </c>
      <c r="J6112">
        <v>0</v>
      </c>
      <c r="K6112" s="1">
        <v>4</v>
      </c>
      <c r="L6112" t="s">
        <v>24</v>
      </c>
      <c r="M6112" t="s">
        <v>13</v>
      </c>
      <c r="P6112" t="s">
        <v>10</v>
      </c>
      <c r="Q6112" t="s">
        <v>49</v>
      </c>
      <c r="R6112">
        <v>48</v>
      </c>
      <c r="S6112" t="s">
        <v>13</v>
      </c>
      <c r="T6112" t="s">
        <v>13</v>
      </c>
      <c r="U6112" t="s">
        <v>10</v>
      </c>
      <c r="V6112" t="s">
        <v>13</v>
      </c>
      <c r="W6112" t="s">
        <v>13</v>
      </c>
      <c r="X6112" t="s">
        <v>13</v>
      </c>
      <c r="Y6112" t="s">
        <v>10</v>
      </c>
      <c r="Z6112" t="s">
        <v>10</v>
      </c>
      <c r="AA6112" t="s">
        <v>21</v>
      </c>
      <c r="AB6112" t="s">
        <v>10</v>
      </c>
      <c r="AC6112" t="s">
        <v>26</v>
      </c>
      <c r="AD6112">
        <v>29.65</v>
      </c>
      <c r="AE6112">
        <v>118.5</v>
      </c>
      <c r="AF6112">
        <v>0</v>
      </c>
      <c r="AG6112">
        <v>0</v>
      </c>
      <c r="AH6112">
        <v>0</v>
      </c>
      <c r="AI6112">
        <v>118.5</v>
      </c>
      <c r="AJ6112" t="s">
        <v>27</v>
      </c>
      <c r="AK6112" t="s">
        <v>33</v>
      </c>
      <c r="AL6112" t="s">
        <v>71</v>
      </c>
      <c r="AM6112" t="str">
        <f t="shared" si="285"/>
        <v>Churned</v>
      </c>
      <c r="AN6112" t="str">
        <f t="shared" si="286"/>
        <v>No</v>
      </c>
      <c r="AO6112" t="str" cm="1">
        <f t="array" ref="AO6112">_xlfn.IFS($C6112&lt;36,"Youth", $C6112&lt;66, "Middle_age", $C6112&gt;65, "Old")</f>
        <v>Youth</v>
      </c>
      <c r="AP6112" t="str">
        <f t="shared" si="287"/>
        <v>1 năm</v>
      </c>
    </row>
    <row r="6113" spans="1:42" x14ac:dyDescent="0.35">
      <c r="A6113" t="s">
        <v>7270</v>
      </c>
      <c r="B6113" t="s">
        <v>9</v>
      </c>
      <c r="C6113">
        <v>68</v>
      </c>
      <c r="D6113" t="s">
        <v>13</v>
      </c>
      <c r="E6113">
        <v>0</v>
      </c>
      <c r="F6113" t="s">
        <v>1385</v>
      </c>
      <c r="G6113">
        <v>95636</v>
      </c>
      <c r="H6113">
        <v>38.636102000000001</v>
      </c>
      <c r="I6113">
        <v>-120.522149</v>
      </c>
      <c r="J6113">
        <v>0</v>
      </c>
      <c r="K6113" s="1">
        <v>60</v>
      </c>
      <c r="L6113" t="s">
        <v>12</v>
      </c>
      <c r="M6113" t="s">
        <v>10</v>
      </c>
      <c r="N6113">
        <v>34.39</v>
      </c>
      <c r="O6113" t="s">
        <v>10</v>
      </c>
      <c r="P6113" t="s">
        <v>10</v>
      </c>
      <c r="Q6113" t="s">
        <v>25</v>
      </c>
      <c r="R6113">
        <v>17</v>
      </c>
      <c r="S6113" t="s">
        <v>13</v>
      </c>
      <c r="T6113" t="s">
        <v>13</v>
      </c>
      <c r="U6113" t="s">
        <v>10</v>
      </c>
      <c r="V6113" t="s">
        <v>10</v>
      </c>
      <c r="W6113" t="s">
        <v>10</v>
      </c>
      <c r="X6113" t="s">
        <v>10</v>
      </c>
      <c r="Y6113" t="s">
        <v>13</v>
      </c>
      <c r="Z6113" t="s">
        <v>13</v>
      </c>
      <c r="AA6113" t="s">
        <v>15</v>
      </c>
      <c r="AB6113" t="s">
        <v>10</v>
      </c>
      <c r="AC6113" t="s">
        <v>26</v>
      </c>
      <c r="AD6113">
        <v>106</v>
      </c>
      <c r="AE6113">
        <v>6441.4</v>
      </c>
      <c r="AF6113">
        <v>0</v>
      </c>
      <c r="AG6113">
        <v>110</v>
      </c>
      <c r="AH6113">
        <v>2063.4</v>
      </c>
      <c r="AI6113">
        <v>8614.7999999999993</v>
      </c>
      <c r="AJ6113" t="s">
        <v>27</v>
      </c>
      <c r="AK6113" t="s">
        <v>87</v>
      </c>
      <c r="AL6113" t="s">
        <v>88</v>
      </c>
      <c r="AM6113" t="str">
        <f t="shared" si="285"/>
        <v>Churned</v>
      </c>
      <c r="AN6113" t="str">
        <f t="shared" si="286"/>
        <v>No</v>
      </c>
      <c r="AO6113" t="str" cm="1">
        <f t="array" ref="AO6113">_xlfn.IFS($C6113&lt;36,"Youth", $C6113&lt;66, "Middle_age", $C6113&gt;65, "Old")</f>
        <v>Old</v>
      </c>
      <c r="AP6113" t="str">
        <f t="shared" si="287"/>
        <v>5 năm</v>
      </c>
    </row>
    <row r="6114" spans="1:42" x14ac:dyDescent="0.35">
      <c r="A6114" t="s">
        <v>7271</v>
      </c>
      <c r="B6114" t="s">
        <v>9</v>
      </c>
      <c r="C6114">
        <v>30</v>
      </c>
      <c r="D6114" t="s">
        <v>13</v>
      </c>
      <c r="E6114">
        <v>3</v>
      </c>
      <c r="F6114" t="s">
        <v>127</v>
      </c>
      <c r="G6114">
        <v>95125</v>
      </c>
      <c r="H6114">
        <v>37.294925999999997</v>
      </c>
      <c r="I6114">
        <v>-121.894763</v>
      </c>
      <c r="J6114">
        <v>0</v>
      </c>
      <c r="K6114" s="1">
        <v>16</v>
      </c>
      <c r="L6114" t="s">
        <v>32</v>
      </c>
      <c r="M6114" t="s">
        <v>10</v>
      </c>
      <c r="N6114">
        <v>27.23</v>
      </c>
      <c r="O6114" t="s">
        <v>10</v>
      </c>
      <c r="P6114" t="s">
        <v>10</v>
      </c>
      <c r="Q6114" t="s">
        <v>25</v>
      </c>
      <c r="R6114">
        <v>69</v>
      </c>
      <c r="S6114" t="s">
        <v>13</v>
      </c>
      <c r="T6114" t="s">
        <v>13</v>
      </c>
      <c r="U6114" t="s">
        <v>13</v>
      </c>
      <c r="V6114" t="s">
        <v>10</v>
      </c>
      <c r="W6114" t="s">
        <v>13</v>
      </c>
      <c r="X6114" t="s">
        <v>13</v>
      </c>
      <c r="Y6114" t="s">
        <v>13</v>
      </c>
      <c r="Z6114" t="s">
        <v>10</v>
      </c>
      <c r="AA6114" t="s">
        <v>15</v>
      </c>
      <c r="AB6114" t="s">
        <v>10</v>
      </c>
      <c r="AC6114" t="s">
        <v>16</v>
      </c>
      <c r="AD6114">
        <v>79.5</v>
      </c>
      <c r="AE6114">
        <v>1264.2</v>
      </c>
      <c r="AF6114">
        <v>0</v>
      </c>
      <c r="AG6114">
        <v>0</v>
      </c>
      <c r="AH6114">
        <v>435.68</v>
      </c>
      <c r="AI6114">
        <v>1699.88</v>
      </c>
      <c r="AJ6114" t="s">
        <v>17</v>
      </c>
      <c r="AM6114" t="str">
        <f t="shared" si="285"/>
        <v>Stayed</v>
      </c>
      <c r="AN6114" t="str">
        <f t="shared" si="286"/>
        <v>Yes</v>
      </c>
      <c r="AO6114" t="str" cm="1">
        <f t="array" ref="AO6114">_xlfn.IFS($C6114&lt;36,"Youth", $C6114&lt;66, "Middle_age", $C6114&gt;65, "Old")</f>
        <v>Youth</v>
      </c>
      <c r="AP6114" t="str">
        <f t="shared" si="287"/>
        <v>2 năm</v>
      </c>
    </row>
    <row r="6115" spans="1:42" x14ac:dyDescent="0.35">
      <c r="A6115" t="s">
        <v>7272</v>
      </c>
      <c r="B6115" t="s">
        <v>9</v>
      </c>
      <c r="C6115">
        <v>47</v>
      </c>
      <c r="D6115" t="s">
        <v>13</v>
      </c>
      <c r="E6115">
        <v>0</v>
      </c>
      <c r="F6115" t="s">
        <v>6559</v>
      </c>
      <c r="G6115">
        <v>95225</v>
      </c>
      <c r="H6115">
        <v>38.183917999999998</v>
      </c>
      <c r="I6115">
        <v>-120.89881699999999</v>
      </c>
      <c r="J6115">
        <v>0</v>
      </c>
      <c r="K6115" s="1">
        <v>2</v>
      </c>
      <c r="L6115" t="s">
        <v>24</v>
      </c>
      <c r="M6115" t="s">
        <v>10</v>
      </c>
      <c r="N6115">
        <v>21.3</v>
      </c>
      <c r="O6115" t="s">
        <v>10</v>
      </c>
      <c r="P6115" t="s">
        <v>10</v>
      </c>
      <c r="Q6115" t="s">
        <v>49</v>
      </c>
      <c r="R6115">
        <v>7</v>
      </c>
      <c r="S6115" t="s">
        <v>13</v>
      </c>
      <c r="T6115" t="s">
        <v>10</v>
      </c>
      <c r="U6115" t="s">
        <v>13</v>
      </c>
      <c r="V6115" t="s">
        <v>13</v>
      </c>
      <c r="W6115" t="s">
        <v>13</v>
      </c>
      <c r="X6115" t="s">
        <v>13</v>
      </c>
      <c r="Y6115" t="s">
        <v>13</v>
      </c>
      <c r="Z6115" t="s">
        <v>13</v>
      </c>
      <c r="AA6115" t="s">
        <v>21</v>
      </c>
      <c r="AB6115" t="s">
        <v>13</v>
      </c>
      <c r="AC6115" t="s">
        <v>16</v>
      </c>
      <c r="AD6115">
        <v>54.15</v>
      </c>
      <c r="AE6115">
        <v>101.65</v>
      </c>
      <c r="AF6115">
        <v>0</v>
      </c>
      <c r="AG6115">
        <v>10</v>
      </c>
      <c r="AH6115">
        <v>42.6</v>
      </c>
      <c r="AI6115">
        <v>154.25</v>
      </c>
      <c r="AJ6115" t="s">
        <v>68</v>
      </c>
      <c r="AM6115" t="str">
        <f t="shared" si="285"/>
        <v>Joined</v>
      </c>
      <c r="AN6115" t="str">
        <f t="shared" si="286"/>
        <v>No</v>
      </c>
      <c r="AO6115" t="str" cm="1">
        <f t="array" ref="AO6115">_xlfn.IFS($C6115&lt;36,"Youth", $C6115&lt;66, "Middle_age", $C6115&gt;65, "Old")</f>
        <v>Middle_age</v>
      </c>
      <c r="AP6115" t="str">
        <f t="shared" si="287"/>
        <v>1 năm</v>
      </c>
    </row>
    <row r="6116" spans="1:42" x14ac:dyDescent="0.35">
      <c r="A6116" t="s">
        <v>7273</v>
      </c>
      <c r="B6116" t="s">
        <v>9</v>
      </c>
      <c r="C6116">
        <v>68</v>
      </c>
      <c r="D6116" t="s">
        <v>13</v>
      </c>
      <c r="E6116">
        <v>0</v>
      </c>
      <c r="F6116" t="s">
        <v>105</v>
      </c>
      <c r="G6116">
        <v>90067</v>
      </c>
      <c r="H6116">
        <v>34.057496</v>
      </c>
      <c r="I6116">
        <v>-118.41395900000001</v>
      </c>
      <c r="J6116">
        <v>0</v>
      </c>
      <c r="K6116" s="1">
        <v>64</v>
      </c>
      <c r="L6116" t="s">
        <v>12</v>
      </c>
      <c r="M6116" t="s">
        <v>10</v>
      </c>
      <c r="N6116">
        <v>27.7</v>
      </c>
      <c r="O6116" t="s">
        <v>10</v>
      </c>
      <c r="P6116" t="s">
        <v>10</v>
      </c>
      <c r="Q6116" t="s">
        <v>49</v>
      </c>
      <c r="R6116">
        <v>21</v>
      </c>
      <c r="S6116" t="s">
        <v>13</v>
      </c>
      <c r="T6116" t="s">
        <v>10</v>
      </c>
      <c r="U6116" t="s">
        <v>10</v>
      </c>
      <c r="V6116" t="s">
        <v>10</v>
      </c>
      <c r="W6116" t="s">
        <v>13</v>
      </c>
      <c r="X6116" t="s">
        <v>10</v>
      </c>
      <c r="Y6116" t="s">
        <v>13</v>
      </c>
      <c r="Z6116" t="s">
        <v>10</v>
      </c>
      <c r="AA6116" t="s">
        <v>43</v>
      </c>
      <c r="AB6116" t="s">
        <v>13</v>
      </c>
      <c r="AC6116" t="s">
        <v>16</v>
      </c>
      <c r="AD6116">
        <v>74.650000000000006</v>
      </c>
      <c r="AE6116">
        <v>4869.3500000000004</v>
      </c>
      <c r="AF6116">
        <v>47.04</v>
      </c>
      <c r="AG6116">
        <v>0</v>
      </c>
      <c r="AH6116">
        <v>1772.8</v>
      </c>
      <c r="AI6116">
        <v>6595.11</v>
      </c>
      <c r="AJ6116" t="s">
        <v>17</v>
      </c>
      <c r="AM6116" t="str">
        <f t="shared" si="285"/>
        <v>VIP</v>
      </c>
      <c r="AN6116" t="str">
        <f t="shared" si="286"/>
        <v>No</v>
      </c>
      <c r="AO6116" t="str" cm="1">
        <f t="array" ref="AO6116">_xlfn.IFS($C6116&lt;36,"Youth", $C6116&lt;66, "Middle_age", $C6116&gt;65, "Old")</f>
        <v>Old</v>
      </c>
      <c r="AP6116" t="str">
        <f t="shared" si="287"/>
        <v>6 năm</v>
      </c>
    </row>
    <row r="6117" spans="1:42" x14ac:dyDescent="0.35">
      <c r="A6117" t="s">
        <v>7274</v>
      </c>
      <c r="B6117" t="s">
        <v>9</v>
      </c>
      <c r="C6117">
        <v>25</v>
      </c>
      <c r="D6117" t="s">
        <v>10</v>
      </c>
      <c r="E6117">
        <v>2</v>
      </c>
      <c r="F6117" t="s">
        <v>4507</v>
      </c>
      <c r="G6117">
        <v>95039</v>
      </c>
      <c r="H6117">
        <v>36.863303000000002</v>
      </c>
      <c r="I6117">
        <v>-121.781632</v>
      </c>
      <c r="J6117">
        <v>4</v>
      </c>
      <c r="K6117" s="1">
        <v>71</v>
      </c>
      <c r="L6117" t="s">
        <v>42</v>
      </c>
      <c r="M6117" t="s">
        <v>10</v>
      </c>
      <c r="N6117">
        <v>32.159999999999997</v>
      </c>
      <c r="O6117" t="s">
        <v>10</v>
      </c>
      <c r="P6117" t="s">
        <v>10</v>
      </c>
      <c r="Q6117" t="s">
        <v>25</v>
      </c>
      <c r="R6117">
        <v>59</v>
      </c>
      <c r="S6117" t="s">
        <v>10</v>
      </c>
      <c r="T6117" t="s">
        <v>13</v>
      </c>
      <c r="U6117" t="s">
        <v>10</v>
      </c>
      <c r="V6117" t="s">
        <v>10</v>
      </c>
      <c r="W6117" t="s">
        <v>13</v>
      </c>
      <c r="X6117" t="s">
        <v>10</v>
      </c>
      <c r="Y6117" t="s">
        <v>10</v>
      </c>
      <c r="Z6117" t="s">
        <v>10</v>
      </c>
      <c r="AA6117" t="s">
        <v>43</v>
      </c>
      <c r="AB6117" t="s">
        <v>13</v>
      </c>
      <c r="AC6117" t="s">
        <v>26</v>
      </c>
      <c r="AD6117">
        <v>100.45</v>
      </c>
      <c r="AE6117">
        <v>7159.7</v>
      </c>
      <c r="AF6117">
        <v>16.12</v>
      </c>
      <c r="AG6117">
        <v>0</v>
      </c>
      <c r="AH6117">
        <v>2283.36</v>
      </c>
      <c r="AI6117">
        <v>9426.94</v>
      </c>
      <c r="AJ6117" t="s">
        <v>17</v>
      </c>
      <c r="AM6117" t="str">
        <f t="shared" si="285"/>
        <v>VIP</v>
      </c>
      <c r="AN6117" t="str">
        <f t="shared" si="286"/>
        <v>Yes</v>
      </c>
      <c r="AO6117" t="str" cm="1">
        <f t="array" ref="AO6117">_xlfn.IFS($C6117&lt;36,"Youth", $C6117&lt;66, "Middle_age", $C6117&gt;65, "Old")</f>
        <v>Youth</v>
      </c>
      <c r="AP6117" t="str">
        <f t="shared" si="287"/>
        <v>6 năm</v>
      </c>
    </row>
    <row r="6118" spans="1:42" x14ac:dyDescent="0.35">
      <c r="A6118" t="s">
        <v>7275</v>
      </c>
      <c r="B6118" t="s">
        <v>9</v>
      </c>
      <c r="C6118">
        <v>37</v>
      </c>
      <c r="D6118" t="s">
        <v>13</v>
      </c>
      <c r="E6118">
        <v>0</v>
      </c>
      <c r="F6118" t="s">
        <v>513</v>
      </c>
      <c r="G6118">
        <v>92501</v>
      </c>
      <c r="H6118">
        <v>33.994675999999998</v>
      </c>
      <c r="I6118">
        <v>-117.37249799999999</v>
      </c>
      <c r="J6118">
        <v>0</v>
      </c>
      <c r="K6118" s="1">
        <v>3</v>
      </c>
      <c r="L6118" t="s">
        <v>12</v>
      </c>
      <c r="M6118" t="s">
        <v>10</v>
      </c>
      <c r="N6118">
        <v>34.89</v>
      </c>
      <c r="O6118" t="s">
        <v>13</v>
      </c>
      <c r="P6118" t="s">
        <v>10</v>
      </c>
      <c r="Q6118" t="s">
        <v>14</v>
      </c>
      <c r="R6118">
        <v>13</v>
      </c>
      <c r="S6118" t="s">
        <v>13</v>
      </c>
      <c r="T6118" t="s">
        <v>13</v>
      </c>
      <c r="U6118" t="s">
        <v>13</v>
      </c>
      <c r="V6118" t="s">
        <v>13</v>
      </c>
      <c r="W6118" t="s">
        <v>13</v>
      </c>
      <c r="X6118" t="s">
        <v>13</v>
      </c>
      <c r="Y6118" t="s">
        <v>13</v>
      </c>
      <c r="Z6118" t="s">
        <v>13</v>
      </c>
      <c r="AA6118" t="s">
        <v>21</v>
      </c>
      <c r="AB6118" t="s">
        <v>13</v>
      </c>
      <c r="AC6118" t="s">
        <v>16</v>
      </c>
      <c r="AD6118">
        <v>44.75</v>
      </c>
      <c r="AE6118">
        <v>148.05000000000001</v>
      </c>
      <c r="AF6118">
        <v>0</v>
      </c>
      <c r="AG6118">
        <v>10</v>
      </c>
      <c r="AH6118">
        <v>104.67</v>
      </c>
      <c r="AI6118">
        <v>262.72000000000003</v>
      </c>
      <c r="AJ6118" t="s">
        <v>68</v>
      </c>
      <c r="AM6118" t="str">
        <f t="shared" si="285"/>
        <v>Joined</v>
      </c>
      <c r="AN6118" t="str">
        <f t="shared" si="286"/>
        <v>No</v>
      </c>
      <c r="AO6118" t="str" cm="1">
        <f t="array" ref="AO6118">_xlfn.IFS($C6118&lt;36,"Youth", $C6118&lt;66, "Middle_age", $C6118&gt;65, "Old")</f>
        <v>Middle_age</v>
      </c>
      <c r="AP6118" t="str">
        <f t="shared" si="287"/>
        <v>1 năm</v>
      </c>
    </row>
    <row r="6119" spans="1:42" x14ac:dyDescent="0.35">
      <c r="A6119" t="s">
        <v>7276</v>
      </c>
      <c r="B6119" t="s">
        <v>9</v>
      </c>
      <c r="C6119">
        <v>38</v>
      </c>
      <c r="D6119" t="s">
        <v>10</v>
      </c>
      <c r="E6119">
        <v>0</v>
      </c>
      <c r="F6119" t="s">
        <v>3017</v>
      </c>
      <c r="G6119">
        <v>93667</v>
      </c>
      <c r="H6119">
        <v>36.993665999999997</v>
      </c>
      <c r="I6119">
        <v>-119.34826700000001</v>
      </c>
      <c r="J6119">
        <v>1</v>
      </c>
      <c r="K6119" s="1">
        <v>72</v>
      </c>
      <c r="L6119" t="s">
        <v>42</v>
      </c>
      <c r="M6119" t="s">
        <v>10</v>
      </c>
      <c r="N6119">
        <v>5.25</v>
      </c>
      <c r="O6119" t="s">
        <v>10</v>
      </c>
      <c r="P6119" t="s">
        <v>10</v>
      </c>
      <c r="Q6119" t="s">
        <v>49</v>
      </c>
      <c r="R6119">
        <v>28</v>
      </c>
      <c r="S6119" t="s">
        <v>10</v>
      </c>
      <c r="T6119" t="s">
        <v>13</v>
      </c>
      <c r="U6119" t="s">
        <v>10</v>
      </c>
      <c r="V6119" t="s">
        <v>10</v>
      </c>
      <c r="W6119" t="s">
        <v>10</v>
      </c>
      <c r="X6119" t="s">
        <v>10</v>
      </c>
      <c r="Y6119" t="s">
        <v>10</v>
      </c>
      <c r="Z6119" t="s">
        <v>10</v>
      </c>
      <c r="AA6119" t="s">
        <v>43</v>
      </c>
      <c r="AB6119" t="s">
        <v>10</v>
      </c>
      <c r="AC6119" t="s">
        <v>16</v>
      </c>
      <c r="AD6119">
        <v>84.4</v>
      </c>
      <c r="AE6119">
        <v>6096.45</v>
      </c>
      <c r="AF6119">
        <v>0</v>
      </c>
      <c r="AG6119">
        <v>0</v>
      </c>
      <c r="AH6119">
        <v>378</v>
      </c>
      <c r="AI6119">
        <v>6474.45</v>
      </c>
      <c r="AJ6119" t="s">
        <v>17</v>
      </c>
      <c r="AM6119" t="str">
        <f t="shared" si="285"/>
        <v>VIP</v>
      </c>
      <c r="AN6119" t="str">
        <f t="shared" si="286"/>
        <v>No</v>
      </c>
      <c r="AO6119" t="str" cm="1">
        <f t="array" ref="AO6119">_xlfn.IFS($C6119&lt;36,"Youth", $C6119&lt;66, "Middle_age", $C6119&gt;65, "Old")</f>
        <v>Middle_age</v>
      </c>
      <c r="AP6119" t="str">
        <f t="shared" si="287"/>
        <v>6 năm</v>
      </c>
    </row>
    <row r="6120" spans="1:42" x14ac:dyDescent="0.35">
      <c r="A6120" t="s">
        <v>7277</v>
      </c>
      <c r="B6120" t="s">
        <v>9</v>
      </c>
      <c r="C6120">
        <v>54</v>
      </c>
      <c r="D6120" t="s">
        <v>13</v>
      </c>
      <c r="E6120">
        <v>0</v>
      </c>
      <c r="F6120" t="s">
        <v>538</v>
      </c>
      <c r="G6120">
        <v>90605</v>
      </c>
      <c r="H6120">
        <v>33.960890999999997</v>
      </c>
      <c r="I6120">
        <v>-118.032222</v>
      </c>
      <c r="J6120">
        <v>0</v>
      </c>
      <c r="K6120" s="1">
        <v>26</v>
      </c>
      <c r="L6120" t="s">
        <v>99</v>
      </c>
      <c r="M6120" t="s">
        <v>10</v>
      </c>
      <c r="N6120">
        <v>25.4</v>
      </c>
      <c r="O6120" t="s">
        <v>10</v>
      </c>
      <c r="P6120" t="s">
        <v>10</v>
      </c>
      <c r="Q6120" t="s">
        <v>49</v>
      </c>
      <c r="R6120">
        <v>10</v>
      </c>
      <c r="S6120" t="s">
        <v>10</v>
      </c>
      <c r="T6120" t="s">
        <v>10</v>
      </c>
      <c r="U6120" t="s">
        <v>13</v>
      </c>
      <c r="V6120" t="s">
        <v>13</v>
      </c>
      <c r="W6120" t="s">
        <v>10</v>
      </c>
      <c r="X6120" t="s">
        <v>13</v>
      </c>
      <c r="Y6120" t="s">
        <v>13</v>
      </c>
      <c r="Z6120" t="s">
        <v>10</v>
      </c>
      <c r="AA6120" t="s">
        <v>21</v>
      </c>
      <c r="AB6120" t="s">
        <v>10</v>
      </c>
      <c r="AC6120" t="s">
        <v>26</v>
      </c>
      <c r="AD6120">
        <v>69.5</v>
      </c>
      <c r="AE6120">
        <v>1800.05</v>
      </c>
      <c r="AF6120">
        <v>0</v>
      </c>
      <c r="AG6120">
        <v>0</v>
      </c>
      <c r="AH6120">
        <v>660.4</v>
      </c>
      <c r="AI6120">
        <v>2460.4499999999998</v>
      </c>
      <c r="AJ6120" t="s">
        <v>17</v>
      </c>
      <c r="AM6120" t="str">
        <f t="shared" si="285"/>
        <v>Stayed</v>
      </c>
      <c r="AN6120" t="str">
        <f t="shared" si="286"/>
        <v>No</v>
      </c>
      <c r="AO6120" t="str" cm="1">
        <f t="array" ref="AO6120">_xlfn.IFS($C6120&lt;36,"Youth", $C6120&lt;66, "Middle_age", $C6120&gt;65, "Old")</f>
        <v>Middle_age</v>
      </c>
      <c r="AP6120" t="str">
        <f t="shared" si="287"/>
        <v>3 năm</v>
      </c>
    </row>
    <row r="6121" spans="1:42" x14ac:dyDescent="0.35">
      <c r="A6121" t="s">
        <v>7278</v>
      </c>
      <c r="B6121" t="s">
        <v>19</v>
      </c>
      <c r="C6121">
        <v>27</v>
      </c>
      <c r="D6121" t="s">
        <v>10</v>
      </c>
      <c r="E6121">
        <v>0</v>
      </c>
      <c r="F6121" t="s">
        <v>105</v>
      </c>
      <c r="G6121">
        <v>90029</v>
      </c>
      <c r="H6121">
        <v>34.089953000000001</v>
      </c>
      <c r="I6121">
        <v>-118.29482400000001</v>
      </c>
      <c r="J6121">
        <v>1</v>
      </c>
      <c r="K6121" s="1">
        <v>1</v>
      </c>
      <c r="L6121" t="s">
        <v>12</v>
      </c>
      <c r="M6121" t="s">
        <v>13</v>
      </c>
      <c r="P6121" t="s">
        <v>10</v>
      </c>
      <c r="Q6121" t="s">
        <v>49</v>
      </c>
      <c r="R6121">
        <v>58</v>
      </c>
      <c r="S6121" t="s">
        <v>13</v>
      </c>
      <c r="T6121" t="s">
        <v>10</v>
      </c>
      <c r="U6121" t="s">
        <v>13</v>
      </c>
      <c r="V6121" t="s">
        <v>13</v>
      </c>
      <c r="W6121" t="s">
        <v>13</v>
      </c>
      <c r="X6121" t="s">
        <v>13</v>
      </c>
      <c r="Y6121" t="s">
        <v>13</v>
      </c>
      <c r="Z6121" t="s">
        <v>10</v>
      </c>
      <c r="AA6121" t="s">
        <v>21</v>
      </c>
      <c r="AB6121" t="s">
        <v>13</v>
      </c>
      <c r="AC6121" t="s">
        <v>26</v>
      </c>
      <c r="AD6121">
        <v>30.2</v>
      </c>
      <c r="AE6121">
        <v>30.2</v>
      </c>
      <c r="AF6121">
        <v>0</v>
      </c>
      <c r="AG6121">
        <v>0</v>
      </c>
      <c r="AH6121">
        <v>0</v>
      </c>
      <c r="AI6121">
        <v>30.2</v>
      </c>
      <c r="AJ6121" t="s">
        <v>27</v>
      </c>
      <c r="AK6121" t="s">
        <v>28</v>
      </c>
      <c r="AL6121" t="s">
        <v>29</v>
      </c>
      <c r="AM6121" t="str">
        <f t="shared" si="285"/>
        <v>Churned</v>
      </c>
      <c r="AN6121" t="str">
        <f t="shared" si="286"/>
        <v>No</v>
      </c>
      <c r="AO6121" t="str" cm="1">
        <f t="array" ref="AO6121">_xlfn.IFS($C6121&lt;36,"Youth", $C6121&lt;66, "Middle_age", $C6121&gt;65, "Old")</f>
        <v>Youth</v>
      </c>
      <c r="AP6121" t="str">
        <f t="shared" si="287"/>
        <v>1 năm</v>
      </c>
    </row>
    <row r="6122" spans="1:42" x14ac:dyDescent="0.35">
      <c r="A6122" t="s">
        <v>7279</v>
      </c>
      <c r="B6122" t="s">
        <v>19</v>
      </c>
      <c r="C6122">
        <v>42</v>
      </c>
      <c r="D6122" t="s">
        <v>13</v>
      </c>
      <c r="E6122">
        <v>0</v>
      </c>
      <c r="F6122" t="s">
        <v>292</v>
      </c>
      <c r="G6122">
        <v>95834</v>
      </c>
      <c r="H6122">
        <v>38.646208999999999</v>
      </c>
      <c r="I6122">
        <v>-121.52446</v>
      </c>
      <c r="J6122">
        <v>0</v>
      </c>
      <c r="K6122" s="1">
        <v>52</v>
      </c>
      <c r="L6122" t="s">
        <v>12</v>
      </c>
      <c r="M6122" t="s">
        <v>10</v>
      </c>
      <c r="N6122">
        <v>47.9</v>
      </c>
      <c r="O6122" t="s">
        <v>13</v>
      </c>
      <c r="P6122" t="s">
        <v>10</v>
      </c>
      <c r="Q6122" t="s">
        <v>49</v>
      </c>
      <c r="R6122">
        <v>3</v>
      </c>
      <c r="S6122" t="s">
        <v>10</v>
      </c>
      <c r="T6122" t="s">
        <v>13</v>
      </c>
      <c r="U6122" t="s">
        <v>10</v>
      </c>
      <c r="V6122" t="s">
        <v>13</v>
      </c>
      <c r="W6122" t="s">
        <v>13</v>
      </c>
      <c r="X6122" t="s">
        <v>13</v>
      </c>
      <c r="Y6122" t="s">
        <v>13</v>
      </c>
      <c r="Z6122" t="s">
        <v>10</v>
      </c>
      <c r="AA6122" t="s">
        <v>15</v>
      </c>
      <c r="AB6122" t="s">
        <v>13</v>
      </c>
      <c r="AC6122" t="s">
        <v>26</v>
      </c>
      <c r="AD6122">
        <v>53.75</v>
      </c>
      <c r="AE6122">
        <v>2790.65</v>
      </c>
      <c r="AF6122">
        <v>43.12</v>
      </c>
      <c r="AG6122">
        <v>0</v>
      </c>
      <c r="AH6122">
        <v>2490.8000000000002</v>
      </c>
      <c r="AI6122">
        <v>5238.33</v>
      </c>
      <c r="AJ6122" t="s">
        <v>17</v>
      </c>
      <c r="AM6122" t="str">
        <f t="shared" si="285"/>
        <v>VIP</v>
      </c>
      <c r="AN6122" t="str">
        <f t="shared" si="286"/>
        <v>No</v>
      </c>
      <c r="AO6122" t="str" cm="1">
        <f t="array" ref="AO6122">_xlfn.IFS($C6122&lt;36,"Youth", $C6122&lt;66, "Middle_age", $C6122&gt;65, "Old")</f>
        <v>Middle_age</v>
      </c>
      <c r="AP6122" t="str">
        <f t="shared" si="287"/>
        <v>5 năm</v>
      </c>
    </row>
    <row r="6123" spans="1:42" x14ac:dyDescent="0.35">
      <c r="A6123" t="s">
        <v>7280</v>
      </c>
      <c r="B6123" t="s">
        <v>19</v>
      </c>
      <c r="C6123">
        <v>33</v>
      </c>
      <c r="D6123" t="s">
        <v>13</v>
      </c>
      <c r="E6123">
        <v>0</v>
      </c>
      <c r="F6123" t="s">
        <v>4350</v>
      </c>
      <c r="G6123">
        <v>94028</v>
      </c>
      <c r="H6123">
        <v>37.369709</v>
      </c>
      <c r="I6123">
        <v>-122.215844</v>
      </c>
      <c r="J6123">
        <v>0</v>
      </c>
      <c r="K6123" s="1">
        <v>72</v>
      </c>
      <c r="L6123" t="s">
        <v>42</v>
      </c>
      <c r="M6123" t="s">
        <v>10</v>
      </c>
      <c r="N6123">
        <v>2.56</v>
      </c>
      <c r="O6123" t="s">
        <v>10</v>
      </c>
      <c r="P6123" t="s">
        <v>10</v>
      </c>
      <c r="Q6123" t="s">
        <v>25</v>
      </c>
      <c r="R6123">
        <v>25</v>
      </c>
      <c r="S6123" t="s">
        <v>10</v>
      </c>
      <c r="T6123" t="s">
        <v>10</v>
      </c>
      <c r="U6123" t="s">
        <v>10</v>
      </c>
      <c r="V6123" t="s">
        <v>10</v>
      </c>
      <c r="W6123" t="s">
        <v>10</v>
      </c>
      <c r="X6123" t="s">
        <v>10</v>
      </c>
      <c r="Y6123" t="s">
        <v>10</v>
      </c>
      <c r="Z6123" t="s">
        <v>10</v>
      </c>
      <c r="AA6123" t="s">
        <v>43</v>
      </c>
      <c r="AB6123" t="s">
        <v>13</v>
      </c>
      <c r="AC6123" t="s">
        <v>26</v>
      </c>
      <c r="AD6123">
        <v>113.4</v>
      </c>
      <c r="AE6123">
        <v>8164.1</v>
      </c>
      <c r="AF6123">
        <v>0</v>
      </c>
      <c r="AG6123">
        <v>0</v>
      </c>
      <c r="AH6123">
        <v>184.32</v>
      </c>
      <c r="AI6123">
        <v>8348.42</v>
      </c>
      <c r="AJ6123" t="s">
        <v>17</v>
      </c>
      <c r="AM6123" t="str">
        <f t="shared" si="285"/>
        <v>VIP</v>
      </c>
      <c r="AN6123" t="str">
        <f t="shared" si="286"/>
        <v>No</v>
      </c>
      <c r="AO6123" t="str" cm="1">
        <f t="array" ref="AO6123">_xlfn.IFS($C6123&lt;36,"Youth", $C6123&lt;66, "Middle_age", $C6123&gt;65, "Old")</f>
        <v>Youth</v>
      </c>
      <c r="AP6123" t="str">
        <f t="shared" si="287"/>
        <v>6 năm</v>
      </c>
    </row>
    <row r="6124" spans="1:42" x14ac:dyDescent="0.35">
      <c r="A6124" t="s">
        <v>7281</v>
      </c>
      <c r="B6124" t="s">
        <v>9</v>
      </c>
      <c r="C6124">
        <v>23</v>
      </c>
      <c r="D6124" t="s">
        <v>10</v>
      </c>
      <c r="E6124">
        <v>2</v>
      </c>
      <c r="F6124" t="s">
        <v>5920</v>
      </c>
      <c r="G6124">
        <v>93668</v>
      </c>
      <c r="H6124">
        <v>36.635660999999999</v>
      </c>
      <c r="I6124">
        <v>-120.28864400000001</v>
      </c>
      <c r="J6124">
        <v>7</v>
      </c>
      <c r="K6124" s="1">
        <v>36</v>
      </c>
      <c r="L6124" t="s">
        <v>12</v>
      </c>
      <c r="M6124" t="s">
        <v>10</v>
      </c>
      <c r="N6124">
        <v>40.54</v>
      </c>
      <c r="O6124" t="s">
        <v>10</v>
      </c>
      <c r="P6124" t="s">
        <v>10</v>
      </c>
      <c r="Q6124" t="s">
        <v>14</v>
      </c>
      <c r="R6124">
        <v>59</v>
      </c>
      <c r="S6124" t="s">
        <v>10</v>
      </c>
      <c r="T6124" t="s">
        <v>10</v>
      </c>
      <c r="U6124" t="s">
        <v>10</v>
      </c>
      <c r="V6124" t="s">
        <v>10</v>
      </c>
      <c r="W6124" t="s">
        <v>10</v>
      </c>
      <c r="X6124" t="s">
        <v>10</v>
      </c>
      <c r="Y6124" t="s">
        <v>10</v>
      </c>
      <c r="Z6124" t="s">
        <v>10</v>
      </c>
      <c r="AA6124" t="s">
        <v>43</v>
      </c>
      <c r="AB6124" t="s">
        <v>10</v>
      </c>
      <c r="AC6124" t="s">
        <v>16</v>
      </c>
      <c r="AD6124">
        <v>92.9</v>
      </c>
      <c r="AE6124">
        <v>3379.25</v>
      </c>
      <c r="AF6124">
        <v>0</v>
      </c>
      <c r="AG6124">
        <v>0</v>
      </c>
      <c r="AH6124">
        <v>1459.44</v>
      </c>
      <c r="AI6124">
        <v>4838.6899999999996</v>
      </c>
      <c r="AJ6124" t="s">
        <v>17</v>
      </c>
      <c r="AM6124" t="str">
        <f t="shared" si="285"/>
        <v>VIP</v>
      </c>
      <c r="AN6124" t="str">
        <f t="shared" si="286"/>
        <v>Yes</v>
      </c>
      <c r="AO6124" t="str" cm="1">
        <f t="array" ref="AO6124">_xlfn.IFS($C6124&lt;36,"Youth", $C6124&lt;66, "Middle_age", $C6124&gt;65, "Old")</f>
        <v>Youth</v>
      </c>
      <c r="AP6124" t="str">
        <f t="shared" si="287"/>
        <v>3 năm</v>
      </c>
    </row>
    <row r="6125" spans="1:42" x14ac:dyDescent="0.35">
      <c r="A6125" t="s">
        <v>7282</v>
      </c>
      <c r="B6125" t="s">
        <v>9</v>
      </c>
      <c r="C6125">
        <v>50</v>
      </c>
      <c r="D6125" t="s">
        <v>10</v>
      </c>
      <c r="E6125">
        <v>0</v>
      </c>
      <c r="F6125" t="s">
        <v>952</v>
      </c>
      <c r="G6125">
        <v>95360</v>
      </c>
      <c r="H6125">
        <v>37.343845999999999</v>
      </c>
      <c r="I6125">
        <v>-121.03939099999999</v>
      </c>
      <c r="J6125">
        <v>3</v>
      </c>
      <c r="K6125" s="1">
        <v>46</v>
      </c>
      <c r="L6125" t="s">
        <v>46</v>
      </c>
      <c r="M6125" t="s">
        <v>13</v>
      </c>
      <c r="P6125" t="s">
        <v>10</v>
      </c>
      <c r="Q6125" t="s">
        <v>49</v>
      </c>
      <c r="R6125">
        <v>30</v>
      </c>
      <c r="S6125" t="s">
        <v>10</v>
      </c>
      <c r="T6125" t="s">
        <v>10</v>
      </c>
      <c r="U6125" t="s">
        <v>13</v>
      </c>
      <c r="V6125" t="s">
        <v>13</v>
      </c>
      <c r="W6125" t="s">
        <v>10</v>
      </c>
      <c r="X6125" t="s">
        <v>13</v>
      </c>
      <c r="Y6125" t="s">
        <v>13</v>
      </c>
      <c r="Z6125" t="s">
        <v>10</v>
      </c>
      <c r="AA6125" t="s">
        <v>21</v>
      </c>
      <c r="AB6125" t="s">
        <v>13</v>
      </c>
      <c r="AC6125" t="s">
        <v>26</v>
      </c>
      <c r="AD6125">
        <v>45.55</v>
      </c>
      <c r="AE6125">
        <v>2062.15</v>
      </c>
      <c r="AF6125">
        <v>0</v>
      </c>
      <c r="AG6125">
        <v>0</v>
      </c>
      <c r="AH6125">
        <v>0</v>
      </c>
      <c r="AI6125">
        <v>2062.15</v>
      </c>
      <c r="AJ6125" t="s">
        <v>17</v>
      </c>
      <c r="AM6125" t="str">
        <f t="shared" si="285"/>
        <v>Stayed</v>
      </c>
      <c r="AN6125" t="str">
        <f t="shared" si="286"/>
        <v>No</v>
      </c>
      <c r="AO6125" t="str" cm="1">
        <f t="array" ref="AO6125">_xlfn.IFS($C6125&lt;36,"Youth", $C6125&lt;66, "Middle_age", $C6125&gt;65, "Old")</f>
        <v>Middle_age</v>
      </c>
      <c r="AP6125" t="str">
        <f t="shared" si="287"/>
        <v>4 năm</v>
      </c>
    </row>
    <row r="6126" spans="1:42" x14ac:dyDescent="0.35">
      <c r="A6126" t="s">
        <v>7283</v>
      </c>
      <c r="B6126" t="s">
        <v>19</v>
      </c>
      <c r="C6126">
        <v>48</v>
      </c>
      <c r="D6126" t="s">
        <v>13</v>
      </c>
      <c r="E6126">
        <v>0</v>
      </c>
      <c r="F6126" t="s">
        <v>1165</v>
      </c>
      <c r="G6126">
        <v>92883</v>
      </c>
      <c r="H6126">
        <v>33.762351000000002</v>
      </c>
      <c r="I6126">
        <v>-117.488725</v>
      </c>
      <c r="J6126">
        <v>0</v>
      </c>
      <c r="K6126" s="1">
        <v>51</v>
      </c>
      <c r="L6126" t="s">
        <v>12</v>
      </c>
      <c r="M6126" t="s">
        <v>10</v>
      </c>
      <c r="N6126">
        <v>36.590000000000003</v>
      </c>
      <c r="O6126" t="s">
        <v>13</v>
      </c>
      <c r="P6126" t="s">
        <v>10</v>
      </c>
      <c r="Q6126" t="s">
        <v>49</v>
      </c>
      <c r="R6126">
        <v>20</v>
      </c>
      <c r="S6126" t="s">
        <v>13</v>
      </c>
      <c r="T6126" t="s">
        <v>13</v>
      </c>
      <c r="U6126" t="s">
        <v>13</v>
      </c>
      <c r="V6126" t="s">
        <v>10</v>
      </c>
      <c r="W6126" t="s">
        <v>13</v>
      </c>
      <c r="X6126" t="s">
        <v>13</v>
      </c>
      <c r="Y6126" t="s">
        <v>13</v>
      </c>
      <c r="Z6126" t="s">
        <v>10</v>
      </c>
      <c r="AA6126" t="s">
        <v>15</v>
      </c>
      <c r="AB6126" t="s">
        <v>13</v>
      </c>
      <c r="AC6126" t="s">
        <v>16</v>
      </c>
      <c r="AD6126">
        <v>47.85</v>
      </c>
      <c r="AE6126">
        <v>2356.75</v>
      </c>
      <c r="AF6126">
        <v>18.39</v>
      </c>
      <c r="AG6126">
        <v>0</v>
      </c>
      <c r="AH6126">
        <v>1866.09</v>
      </c>
      <c r="AI6126">
        <v>4204.45</v>
      </c>
      <c r="AJ6126" t="s">
        <v>17</v>
      </c>
      <c r="AM6126" t="str">
        <f t="shared" si="285"/>
        <v>VIP</v>
      </c>
      <c r="AN6126" t="str">
        <f t="shared" si="286"/>
        <v>No</v>
      </c>
      <c r="AO6126" t="str" cm="1">
        <f t="array" ref="AO6126">_xlfn.IFS($C6126&lt;36,"Youth", $C6126&lt;66, "Middle_age", $C6126&gt;65, "Old")</f>
        <v>Middle_age</v>
      </c>
      <c r="AP6126" t="str">
        <f t="shared" si="287"/>
        <v>5 năm</v>
      </c>
    </row>
    <row r="6127" spans="1:42" x14ac:dyDescent="0.35">
      <c r="A6127" t="s">
        <v>7284</v>
      </c>
      <c r="B6127" t="s">
        <v>19</v>
      </c>
      <c r="C6127">
        <v>52</v>
      </c>
      <c r="D6127" t="s">
        <v>13</v>
      </c>
      <c r="E6127">
        <v>0</v>
      </c>
      <c r="F6127" t="s">
        <v>2315</v>
      </c>
      <c r="G6127">
        <v>92304</v>
      </c>
      <c r="H6127">
        <v>34.559882000000002</v>
      </c>
      <c r="I6127">
        <v>-115.637164</v>
      </c>
      <c r="J6127">
        <v>0</v>
      </c>
      <c r="K6127" s="1">
        <v>4</v>
      </c>
      <c r="L6127" t="s">
        <v>12</v>
      </c>
      <c r="M6127" t="s">
        <v>13</v>
      </c>
      <c r="P6127" t="s">
        <v>10</v>
      </c>
      <c r="Q6127" t="s">
        <v>14</v>
      </c>
      <c r="R6127">
        <v>22</v>
      </c>
      <c r="S6127" t="s">
        <v>13</v>
      </c>
      <c r="T6127" t="s">
        <v>13</v>
      </c>
      <c r="U6127" t="s">
        <v>13</v>
      </c>
      <c r="V6127" t="s">
        <v>10</v>
      </c>
      <c r="W6127" t="s">
        <v>13</v>
      </c>
      <c r="X6127" t="s">
        <v>13</v>
      </c>
      <c r="Y6127" t="s">
        <v>13</v>
      </c>
      <c r="Z6127" t="s">
        <v>10</v>
      </c>
      <c r="AA6127" t="s">
        <v>21</v>
      </c>
      <c r="AB6127" t="s">
        <v>13</v>
      </c>
      <c r="AC6127" t="s">
        <v>26</v>
      </c>
      <c r="AD6127">
        <v>30.5</v>
      </c>
      <c r="AE6127">
        <v>118.4</v>
      </c>
      <c r="AF6127">
        <v>0</v>
      </c>
      <c r="AG6127">
        <v>0</v>
      </c>
      <c r="AH6127">
        <v>0</v>
      </c>
      <c r="AI6127">
        <v>118.4</v>
      </c>
      <c r="AJ6127" t="s">
        <v>17</v>
      </c>
      <c r="AM6127" t="str">
        <f t="shared" si="285"/>
        <v>Stayed</v>
      </c>
      <c r="AN6127" t="str">
        <f t="shared" si="286"/>
        <v>No</v>
      </c>
      <c r="AO6127" t="str" cm="1">
        <f t="array" ref="AO6127">_xlfn.IFS($C6127&lt;36,"Youth", $C6127&lt;66, "Middle_age", $C6127&gt;65, "Old")</f>
        <v>Middle_age</v>
      </c>
      <c r="AP6127" t="str">
        <f t="shared" si="287"/>
        <v>1 năm</v>
      </c>
    </row>
    <row r="6128" spans="1:42" x14ac:dyDescent="0.35">
      <c r="A6128" t="s">
        <v>7285</v>
      </c>
      <c r="B6128" t="s">
        <v>19</v>
      </c>
      <c r="C6128">
        <v>27</v>
      </c>
      <c r="D6128" t="s">
        <v>13</v>
      </c>
      <c r="E6128">
        <v>0</v>
      </c>
      <c r="F6128" t="s">
        <v>620</v>
      </c>
      <c r="G6128">
        <v>90504</v>
      </c>
      <c r="H6128">
        <v>33.867257000000002</v>
      </c>
      <c r="I6128">
        <v>-118.330794</v>
      </c>
      <c r="J6128">
        <v>0</v>
      </c>
      <c r="K6128" s="1">
        <v>3</v>
      </c>
      <c r="L6128" t="s">
        <v>12</v>
      </c>
      <c r="M6128" t="s">
        <v>10</v>
      </c>
      <c r="N6128">
        <v>34.49</v>
      </c>
      <c r="O6128" t="s">
        <v>10</v>
      </c>
      <c r="P6128" t="s">
        <v>10</v>
      </c>
      <c r="Q6128" t="s">
        <v>25</v>
      </c>
      <c r="R6128">
        <v>52</v>
      </c>
      <c r="S6128" t="s">
        <v>13</v>
      </c>
      <c r="T6128" t="s">
        <v>13</v>
      </c>
      <c r="U6128" t="s">
        <v>13</v>
      </c>
      <c r="V6128" t="s">
        <v>13</v>
      </c>
      <c r="W6128" t="s">
        <v>13</v>
      </c>
      <c r="X6128" t="s">
        <v>13</v>
      </c>
      <c r="Y6128" t="s">
        <v>10</v>
      </c>
      <c r="Z6128" t="s">
        <v>10</v>
      </c>
      <c r="AA6128" t="s">
        <v>21</v>
      </c>
      <c r="AB6128" t="s">
        <v>13</v>
      </c>
      <c r="AC6128" t="s">
        <v>16</v>
      </c>
      <c r="AD6128">
        <v>75</v>
      </c>
      <c r="AE6128">
        <v>209.1</v>
      </c>
      <c r="AF6128">
        <v>0</v>
      </c>
      <c r="AG6128">
        <v>0</v>
      </c>
      <c r="AH6128">
        <v>103.47</v>
      </c>
      <c r="AI6128">
        <v>312.57</v>
      </c>
      <c r="AJ6128" t="s">
        <v>27</v>
      </c>
      <c r="AK6128" t="s">
        <v>33</v>
      </c>
      <c r="AL6128" t="s">
        <v>71</v>
      </c>
      <c r="AM6128" t="str">
        <f t="shared" si="285"/>
        <v>Churned</v>
      </c>
      <c r="AN6128" t="str">
        <f t="shared" si="286"/>
        <v>No</v>
      </c>
      <c r="AO6128" t="str" cm="1">
        <f t="array" ref="AO6128">_xlfn.IFS($C6128&lt;36,"Youth", $C6128&lt;66, "Middle_age", $C6128&gt;65, "Old")</f>
        <v>Youth</v>
      </c>
      <c r="AP6128" t="str">
        <f t="shared" si="287"/>
        <v>1 năm</v>
      </c>
    </row>
    <row r="6129" spans="1:42" x14ac:dyDescent="0.35">
      <c r="A6129" t="s">
        <v>7286</v>
      </c>
      <c r="B6129" t="s">
        <v>9</v>
      </c>
      <c r="C6129">
        <v>42</v>
      </c>
      <c r="D6129" t="s">
        <v>13</v>
      </c>
      <c r="E6129">
        <v>0</v>
      </c>
      <c r="F6129" t="s">
        <v>4674</v>
      </c>
      <c r="G6129">
        <v>92561</v>
      </c>
      <c r="H6129">
        <v>33.638644999999997</v>
      </c>
      <c r="I6129">
        <v>-116.55783</v>
      </c>
      <c r="J6129">
        <v>0</v>
      </c>
      <c r="K6129" s="1">
        <v>56</v>
      </c>
      <c r="L6129" t="s">
        <v>46</v>
      </c>
      <c r="M6129" t="s">
        <v>10</v>
      </c>
      <c r="N6129">
        <v>2.5</v>
      </c>
      <c r="O6129" t="s">
        <v>10</v>
      </c>
      <c r="P6129" t="s">
        <v>10</v>
      </c>
      <c r="Q6129" t="s">
        <v>25</v>
      </c>
      <c r="R6129">
        <v>3</v>
      </c>
      <c r="S6129" t="s">
        <v>13</v>
      </c>
      <c r="T6129" t="s">
        <v>10</v>
      </c>
      <c r="U6129" t="s">
        <v>13</v>
      </c>
      <c r="V6129" t="s">
        <v>10</v>
      </c>
      <c r="W6129" t="s">
        <v>10</v>
      </c>
      <c r="X6129" t="s">
        <v>10</v>
      </c>
      <c r="Y6129" t="s">
        <v>10</v>
      </c>
      <c r="Z6129" t="s">
        <v>10</v>
      </c>
      <c r="AA6129" t="s">
        <v>21</v>
      </c>
      <c r="AB6129" t="s">
        <v>10</v>
      </c>
      <c r="AC6129" t="s">
        <v>26</v>
      </c>
      <c r="AD6129">
        <v>105.45</v>
      </c>
      <c r="AE6129">
        <v>5916.95</v>
      </c>
      <c r="AF6129">
        <v>0</v>
      </c>
      <c r="AG6129">
        <v>0</v>
      </c>
      <c r="AH6129">
        <v>140</v>
      </c>
      <c r="AI6129">
        <v>6056.95</v>
      </c>
      <c r="AJ6129" t="s">
        <v>17</v>
      </c>
      <c r="AM6129" t="str">
        <f t="shared" si="285"/>
        <v>VIP</v>
      </c>
      <c r="AN6129" t="str">
        <f t="shared" si="286"/>
        <v>No</v>
      </c>
      <c r="AO6129" t="str" cm="1">
        <f t="array" ref="AO6129">_xlfn.IFS($C6129&lt;36,"Youth", $C6129&lt;66, "Middle_age", $C6129&gt;65, "Old")</f>
        <v>Middle_age</v>
      </c>
      <c r="AP6129" t="str">
        <f t="shared" si="287"/>
        <v>5 năm</v>
      </c>
    </row>
    <row r="6130" spans="1:42" x14ac:dyDescent="0.35">
      <c r="A6130" t="s">
        <v>7287</v>
      </c>
      <c r="B6130" t="s">
        <v>9</v>
      </c>
      <c r="C6130">
        <v>75</v>
      </c>
      <c r="D6130" t="s">
        <v>13</v>
      </c>
      <c r="E6130">
        <v>0</v>
      </c>
      <c r="F6130" t="s">
        <v>292</v>
      </c>
      <c r="G6130">
        <v>95838</v>
      </c>
      <c r="H6130">
        <v>38.646096</v>
      </c>
      <c r="I6130">
        <v>-121.44243299999999</v>
      </c>
      <c r="J6130">
        <v>0</v>
      </c>
      <c r="K6130" s="1">
        <v>16</v>
      </c>
      <c r="L6130" t="s">
        <v>12</v>
      </c>
      <c r="M6130" t="s">
        <v>10</v>
      </c>
      <c r="N6130">
        <v>36.83</v>
      </c>
      <c r="O6130" t="s">
        <v>13</v>
      </c>
      <c r="P6130" t="s">
        <v>10</v>
      </c>
      <c r="Q6130" t="s">
        <v>49</v>
      </c>
      <c r="R6130">
        <v>16</v>
      </c>
      <c r="S6130" t="s">
        <v>13</v>
      </c>
      <c r="T6130" t="s">
        <v>13</v>
      </c>
      <c r="U6130" t="s">
        <v>13</v>
      </c>
      <c r="V6130" t="s">
        <v>10</v>
      </c>
      <c r="W6130" t="s">
        <v>10</v>
      </c>
      <c r="X6130" t="s">
        <v>13</v>
      </c>
      <c r="Y6130" t="s">
        <v>13</v>
      </c>
      <c r="Z6130" t="s">
        <v>10</v>
      </c>
      <c r="AA6130" t="s">
        <v>21</v>
      </c>
      <c r="AB6130" t="s">
        <v>13</v>
      </c>
      <c r="AC6130" t="s">
        <v>26</v>
      </c>
      <c r="AD6130">
        <v>59.4</v>
      </c>
      <c r="AE6130">
        <v>1023.9</v>
      </c>
      <c r="AF6130">
        <v>0</v>
      </c>
      <c r="AG6130">
        <v>0</v>
      </c>
      <c r="AH6130">
        <v>589.28</v>
      </c>
      <c r="AI6130">
        <v>1613.18</v>
      </c>
      <c r="AJ6130" t="s">
        <v>27</v>
      </c>
      <c r="AK6130" t="s">
        <v>87</v>
      </c>
      <c r="AL6130" t="s">
        <v>436</v>
      </c>
      <c r="AM6130" t="str">
        <f t="shared" si="285"/>
        <v>Churned</v>
      </c>
      <c r="AN6130" t="str">
        <f t="shared" si="286"/>
        <v>No</v>
      </c>
      <c r="AO6130" t="str" cm="1">
        <f t="array" ref="AO6130">_xlfn.IFS($C6130&lt;36,"Youth", $C6130&lt;66, "Middle_age", $C6130&gt;65, "Old")</f>
        <v>Old</v>
      </c>
      <c r="AP6130" t="str">
        <f t="shared" si="287"/>
        <v>2 năm</v>
      </c>
    </row>
    <row r="6131" spans="1:42" x14ac:dyDescent="0.35">
      <c r="A6131" t="s">
        <v>7288</v>
      </c>
      <c r="B6131" t="s">
        <v>19</v>
      </c>
      <c r="C6131">
        <v>30</v>
      </c>
      <c r="D6131" t="s">
        <v>10</v>
      </c>
      <c r="E6131">
        <v>0</v>
      </c>
      <c r="F6131" t="s">
        <v>2524</v>
      </c>
      <c r="G6131">
        <v>93643</v>
      </c>
      <c r="H6131">
        <v>37.244306999999999</v>
      </c>
      <c r="I6131">
        <v>-119.47025600000001</v>
      </c>
      <c r="J6131">
        <v>7</v>
      </c>
      <c r="K6131" s="1">
        <v>44</v>
      </c>
      <c r="L6131" t="s">
        <v>12</v>
      </c>
      <c r="M6131" t="s">
        <v>10</v>
      </c>
      <c r="N6131">
        <v>23.75</v>
      </c>
      <c r="O6131" t="s">
        <v>13</v>
      </c>
      <c r="P6131" t="s">
        <v>10</v>
      </c>
      <c r="Q6131" t="s">
        <v>25</v>
      </c>
      <c r="R6131">
        <v>53</v>
      </c>
      <c r="S6131" t="s">
        <v>13</v>
      </c>
      <c r="T6131" t="s">
        <v>13</v>
      </c>
      <c r="U6131" t="s">
        <v>13</v>
      </c>
      <c r="V6131" t="s">
        <v>13</v>
      </c>
      <c r="W6131" t="s">
        <v>10</v>
      </c>
      <c r="X6131" t="s">
        <v>10</v>
      </c>
      <c r="Y6131" t="s">
        <v>10</v>
      </c>
      <c r="Z6131" t="s">
        <v>10</v>
      </c>
      <c r="AA6131" t="s">
        <v>15</v>
      </c>
      <c r="AB6131" t="s">
        <v>10</v>
      </c>
      <c r="AC6131" t="s">
        <v>26</v>
      </c>
      <c r="AD6131">
        <v>90.65</v>
      </c>
      <c r="AE6131">
        <v>3974.15</v>
      </c>
      <c r="AF6131">
        <v>0</v>
      </c>
      <c r="AG6131">
        <v>0</v>
      </c>
      <c r="AH6131">
        <v>1045</v>
      </c>
      <c r="AI6131">
        <v>5019.1499999999996</v>
      </c>
      <c r="AJ6131" t="s">
        <v>17</v>
      </c>
      <c r="AM6131" t="str">
        <f t="shared" si="285"/>
        <v>VIP</v>
      </c>
      <c r="AN6131" t="str">
        <f t="shared" si="286"/>
        <v>No</v>
      </c>
      <c r="AO6131" t="str" cm="1">
        <f t="array" ref="AO6131">_xlfn.IFS($C6131&lt;36,"Youth", $C6131&lt;66, "Middle_age", $C6131&gt;65, "Old")</f>
        <v>Youth</v>
      </c>
      <c r="AP6131" t="str">
        <f t="shared" si="287"/>
        <v>4 năm</v>
      </c>
    </row>
    <row r="6132" spans="1:42" x14ac:dyDescent="0.35">
      <c r="A6132" t="s">
        <v>7289</v>
      </c>
      <c r="B6132" t="s">
        <v>19</v>
      </c>
      <c r="C6132">
        <v>35</v>
      </c>
      <c r="D6132" t="s">
        <v>13</v>
      </c>
      <c r="E6132">
        <v>0</v>
      </c>
      <c r="F6132" t="s">
        <v>1779</v>
      </c>
      <c r="G6132">
        <v>94946</v>
      </c>
      <c r="H6132">
        <v>38.065359000000001</v>
      </c>
      <c r="I6132">
        <v>-122.665566</v>
      </c>
      <c r="J6132">
        <v>0</v>
      </c>
      <c r="K6132" s="1">
        <v>29</v>
      </c>
      <c r="L6132" t="s">
        <v>99</v>
      </c>
      <c r="M6132" t="s">
        <v>10</v>
      </c>
      <c r="N6132">
        <v>8</v>
      </c>
      <c r="O6132" t="s">
        <v>13</v>
      </c>
      <c r="P6132" t="s">
        <v>10</v>
      </c>
      <c r="Q6132" t="s">
        <v>49</v>
      </c>
      <c r="R6132">
        <v>9</v>
      </c>
      <c r="S6132" t="s">
        <v>10</v>
      </c>
      <c r="T6132" t="s">
        <v>10</v>
      </c>
      <c r="U6132" t="s">
        <v>13</v>
      </c>
      <c r="V6132" t="s">
        <v>10</v>
      </c>
      <c r="W6132" t="s">
        <v>13</v>
      </c>
      <c r="X6132" t="s">
        <v>13</v>
      </c>
      <c r="Y6132" t="s">
        <v>13</v>
      </c>
      <c r="Z6132" t="s">
        <v>13</v>
      </c>
      <c r="AA6132" t="s">
        <v>15</v>
      </c>
      <c r="AB6132" t="s">
        <v>10</v>
      </c>
      <c r="AC6132" t="s">
        <v>26</v>
      </c>
      <c r="AD6132">
        <v>58.75</v>
      </c>
      <c r="AE6132">
        <v>1696.2</v>
      </c>
      <c r="AF6132">
        <v>0</v>
      </c>
      <c r="AG6132">
        <v>50</v>
      </c>
      <c r="AH6132">
        <v>232</v>
      </c>
      <c r="AI6132">
        <v>1978.2</v>
      </c>
      <c r="AJ6132" t="s">
        <v>17</v>
      </c>
      <c r="AM6132" t="str">
        <f t="shared" si="285"/>
        <v>Stayed</v>
      </c>
      <c r="AN6132" t="str">
        <f t="shared" si="286"/>
        <v>No</v>
      </c>
      <c r="AO6132" t="str" cm="1">
        <f t="array" ref="AO6132">_xlfn.IFS($C6132&lt;36,"Youth", $C6132&lt;66, "Middle_age", $C6132&gt;65, "Old")</f>
        <v>Youth</v>
      </c>
      <c r="AP6132" t="str">
        <f t="shared" si="287"/>
        <v>3 năm</v>
      </c>
    </row>
    <row r="6133" spans="1:42" x14ac:dyDescent="0.35">
      <c r="A6133" t="s">
        <v>7290</v>
      </c>
      <c r="B6133" t="s">
        <v>19</v>
      </c>
      <c r="C6133">
        <v>20</v>
      </c>
      <c r="D6133" t="s">
        <v>10</v>
      </c>
      <c r="E6133">
        <v>1</v>
      </c>
      <c r="F6133" t="s">
        <v>292</v>
      </c>
      <c r="G6133">
        <v>95822</v>
      </c>
      <c r="H6133">
        <v>38.512568999999999</v>
      </c>
      <c r="I6133">
        <v>-121.49518399999999</v>
      </c>
      <c r="J6133">
        <v>5</v>
      </c>
      <c r="K6133" s="1">
        <v>29</v>
      </c>
      <c r="L6133" t="s">
        <v>12</v>
      </c>
      <c r="M6133" t="s">
        <v>10</v>
      </c>
      <c r="N6133">
        <v>24.64</v>
      </c>
      <c r="O6133" t="s">
        <v>13</v>
      </c>
      <c r="P6133" t="s">
        <v>13</v>
      </c>
      <c r="AA6133" t="s">
        <v>21</v>
      </c>
      <c r="AB6133" t="s">
        <v>10</v>
      </c>
      <c r="AC6133" t="s">
        <v>153</v>
      </c>
      <c r="AD6133">
        <v>20.65</v>
      </c>
      <c r="AE6133">
        <v>654.85</v>
      </c>
      <c r="AF6133">
        <v>0</v>
      </c>
      <c r="AG6133">
        <v>0</v>
      </c>
      <c r="AH6133">
        <v>714.56</v>
      </c>
      <c r="AI6133">
        <v>1369.41</v>
      </c>
      <c r="AJ6133" t="s">
        <v>17</v>
      </c>
      <c r="AM6133" t="str">
        <f t="shared" si="285"/>
        <v>Stayed</v>
      </c>
      <c r="AN6133" t="str">
        <f t="shared" si="286"/>
        <v>Yes</v>
      </c>
      <c r="AO6133" t="str" cm="1">
        <f t="array" ref="AO6133">_xlfn.IFS($C6133&lt;36,"Youth", $C6133&lt;66, "Middle_age", $C6133&gt;65, "Old")</f>
        <v>Youth</v>
      </c>
      <c r="AP6133" t="str">
        <f t="shared" si="287"/>
        <v>3 năm</v>
      </c>
    </row>
    <row r="6134" spans="1:42" x14ac:dyDescent="0.35">
      <c r="A6134" t="s">
        <v>7291</v>
      </c>
      <c r="B6134" t="s">
        <v>9</v>
      </c>
      <c r="C6134">
        <v>79</v>
      </c>
      <c r="D6134" t="s">
        <v>13</v>
      </c>
      <c r="E6134">
        <v>0</v>
      </c>
      <c r="F6134" t="s">
        <v>121</v>
      </c>
      <c r="G6134">
        <v>92110</v>
      </c>
      <c r="H6134">
        <v>32.765009999999997</v>
      </c>
      <c r="I6134">
        <v>-117.19938</v>
      </c>
      <c r="J6134">
        <v>0</v>
      </c>
      <c r="K6134" s="1">
        <v>22</v>
      </c>
      <c r="L6134" t="s">
        <v>12</v>
      </c>
      <c r="M6134" t="s">
        <v>10</v>
      </c>
      <c r="N6134">
        <v>5.09</v>
      </c>
      <c r="O6134" t="s">
        <v>10</v>
      </c>
      <c r="P6134" t="s">
        <v>10</v>
      </c>
      <c r="Q6134" t="s">
        <v>25</v>
      </c>
      <c r="R6134">
        <v>23</v>
      </c>
      <c r="S6134" t="s">
        <v>13</v>
      </c>
      <c r="T6134" t="s">
        <v>13</v>
      </c>
      <c r="U6134" t="s">
        <v>13</v>
      </c>
      <c r="V6134" t="s">
        <v>13</v>
      </c>
      <c r="W6134" t="s">
        <v>13</v>
      </c>
      <c r="X6134" t="s">
        <v>13</v>
      </c>
      <c r="Y6134" t="s">
        <v>13</v>
      </c>
      <c r="Z6134" t="s">
        <v>13</v>
      </c>
      <c r="AA6134" t="s">
        <v>21</v>
      </c>
      <c r="AB6134" t="s">
        <v>10</v>
      </c>
      <c r="AC6134" t="s">
        <v>26</v>
      </c>
      <c r="AD6134">
        <v>74.400000000000006</v>
      </c>
      <c r="AE6134">
        <v>1692.6</v>
      </c>
      <c r="AF6134">
        <v>0</v>
      </c>
      <c r="AG6134">
        <v>0</v>
      </c>
      <c r="AH6134">
        <v>111.98</v>
      </c>
      <c r="AI6134">
        <v>1804.58</v>
      </c>
      <c r="AJ6134" t="s">
        <v>27</v>
      </c>
      <c r="AK6134" t="s">
        <v>28</v>
      </c>
      <c r="AL6134" t="s">
        <v>29</v>
      </c>
      <c r="AM6134" t="str">
        <f t="shared" si="285"/>
        <v>Churned</v>
      </c>
      <c r="AN6134" t="str">
        <f t="shared" si="286"/>
        <v>No</v>
      </c>
      <c r="AO6134" t="str" cm="1">
        <f t="array" ref="AO6134">_xlfn.IFS($C6134&lt;36,"Youth", $C6134&lt;66, "Middle_age", $C6134&gt;65, "Old")</f>
        <v>Old</v>
      </c>
      <c r="AP6134" t="str">
        <f t="shared" si="287"/>
        <v>2 năm</v>
      </c>
    </row>
    <row r="6135" spans="1:42" x14ac:dyDescent="0.35">
      <c r="A6135" t="s">
        <v>7292</v>
      </c>
      <c r="B6135" t="s">
        <v>19</v>
      </c>
      <c r="C6135">
        <v>34</v>
      </c>
      <c r="D6135" t="s">
        <v>13</v>
      </c>
      <c r="E6135">
        <v>0</v>
      </c>
      <c r="F6135" t="s">
        <v>302</v>
      </c>
      <c r="G6135">
        <v>93612</v>
      </c>
      <c r="H6135">
        <v>36.814539000000003</v>
      </c>
      <c r="I6135">
        <v>-119.711868</v>
      </c>
      <c r="J6135">
        <v>0</v>
      </c>
      <c r="K6135" s="1">
        <v>1</v>
      </c>
      <c r="L6135" t="s">
        <v>24</v>
      </c>
      <c r="M6135" t="s">
        <v>10</v>
      </c>
      <c r="N6135">
        <v>23.7</v>
      </c>
      <c r="O6135" t="s">
        <v>13</v>
      </c>
      <c r="P6135" t="s">
        <v>10</v>
      </c>
      <c r="Q6135" t="s">
        <v>25</v>
      </c>
      <c r="R6135">
        <v>25</v>
      </c>
      <c r="S6135" t="s">
        <v>13</v>
      </c>
      <c r="T6135" t="s">
        <v>13</v>
      </c>
      <c r="U6135" t="s">
        <v>13</v>
      </c>
      <c r="V6135" t="s">
        <v>10</v>
      </c>
      <c r="W6135" t="s">
        <v>13</v>
      </c>
      <c r="X6135" t="s">
        <v>13</v>
      </c>
      <c r="Y6135" t="s">
        <v>13</v>
      </c>
      <c r="Z6135" t="s">
        <v>10</v>
      </c>
      <c r="AA6135" t="s">
        <v>21</v>
      </c>
      <c r="AB6135" t="s">
        <v>13</v>
      </c>
      <c r="AC6135" t="s">
        <v>26</v>
      </c>
      <c r="AD6135">
        <v>74</v>
      </c>
      <c r="AE6135">
        <v>74</v>
      </c>
      <c r="AF6135">
        <v>0</v>
      </c>
      <c r="AG6135">
        <v>0</v>
      </c>
      <c r="AH6135">
        <v>23.7</v>
      </c>
      <c r="AI6135">
        <v>97.7</v>
      </c>
      <c r="AJ6135" t="s">
        <v>68</v>
      </c>
      <c r="AM6135" t="str">
        <f t="shared" si="285"/>
        <v>Joined</v>
      </c>
      <c r="AN6135" t="str">
        <f t="shared" si="286"/>
        <v>No</v>
      </c>
      <c r="AO6135" t="str" cm="1">
        <f t="array" ref="AO6135">_xlfn.IFS($C6135&lt;36,"Youth", $C6135&lt;66, "Middle_age", $C6135&gt;65, "Old")</f>
        <v>Youth</v>
      </c>
      <c r="AP6135" t="str">
        <f t="shared" si="287"/>
        <v>1 năm</v>
      </c>
    </row>
    <row r="6136" spans="1:42" x14ac:dyDescent="0.35">
      <c r="A6136" t="s">
        <v>7293</v>
      </c>
      <c r="B6136" t="s">
        <v>19</v>
      </c>
      <c r="C6136">
        <v>26</v>
      </c>
      <c r="D6136" t="s">
        <v>10</v>
      </c>
      <c r="E6136">
        <v>2</v>
      </c>
      <c r="F6136" t="s">
        <v>105</v>
      </c>
      <c r="G6136">
        <v>90004</v>
      </c>
      <c r="H6136">
        <v>34.076259</v>
      </c>
      <c r="I6136">
        <v>-118.310715</v>
      </c>
      <c r="J6136">
        <v>5</v>
      </c>
      <c r="K6136" s="1">
        <v>29</v>
      </c>
      <c r="L6136" t="s">
        <v>99</v>
      </c>
      <c r="M6136" t="s">
        <v>10</v>
      </c>
      <c r="N6136">
        <v>36.700000000000003</v>
      </c>
      <c r="O6136" t="s">
        <v>10</v>
      </c>
      <c r="P6136" t="s">
        <v>10</v>
      </c>
      <c r="Q6136" t="s">
        <v>49</v>
      </c>
      <c r="R6136">
        <v>69</v>
      </c>
      <c r="S6136" t="s">
        <v>10</v>
      </c>
      <c r="T6136" t="s">
        <v>13</v>
      </c>
      <c r="U6136" t="s">
        <v>13</v>
      </c>
      <c r="V6136" t="s">
        <v>10</v>
      </c>
      <c r="W6136" t="s">
        <v>10</v>
      </c>
      <c r="X6136" t="s">
        <v>13</v>
      </c>
      <c r="Y6136" t="s">
        <v>13</v>
      </c>
      <c r="Z6136" t="s">
        <v>13</v>
      </c>
      <c r="AA6136" t="s">
        <v>15</v>
      </c>
      <c r="AB6136" t="s">
        <v>13</v>
      </c>
      <c r="AC6136" t="s">
        <v>26</v>
      </c>
      <c r="AD6136">
        <v>69.05</v>
      </c>
      <c r="AE6136">
        <v>1958.45</v>
      </c>
      <c r="AF6136">
        <v>0</v>
      </c>
      <c r="AG6136">
        <v>40</v>
      </c>
      <c r="AH6136">
        <v>1064.3</v>
      </c>
      <c r="AI6136">
        <v>3062.75</v>
      </c>
      <c r="AJ6136" t="s">
        <v>17</v>
      </c>
      <c r="AM6136" t="str">
        <f t="shared" si="285"/>
        <v>VIP</v>
      </c>
      <c r="AN6136" t="str">
        <f t="shared" si="286"/>
        <v>Yes</v>
      </c>
      <c r="AO6136" t="str" cm="1">
        <f t="array" ref="AO6136">_xlfn.IFS($C6136&lt;36,"Youth", $C6136&lt;66, "Middle_age", $C6136&gt;65, "Old")</f>
        <v>Youth</v>
      </c>
      <c r="AP6136" t="str">
        <f t="shared" si="287"/>
        <v>3 năm</v>
      </c>
    </row>
    <row r="6137" spans="1:42" x14ac:dyDescent="0.35">
      <c r="A6137" t="s">
        <v>7294</v>
      </c>
      <c r="B6137" t="s">
        <v>9</v>
      </c>
      <c r="C6137">
        <v>49</v>
      </c>
      <c r="D6137" t="s">
        <v>10</v>
      </c>
      <c r="E6137">
        <v>1</v>
      </c>
      <c r="F6137" t="s">
        <v>105</v>
      </c>
      <c r="G6137">
        <v>90038</v>
      </c>
      <c r="H6137">
        <v>34.088017000000001</v>
      </c>
      <c r="I6137">
        <v>-118.327168</v>
      </c>
      <c r="J6137">
        <v>10</v>
      </c>
      <c r="K6137" s="1">
        <v>68</v>
      </c>
      <c r="L6137" t="s">
        <v>12</v>
      </c>
      <c r="M6137" t="s">
        <v>10</v>
      </c>
      <c r="N6137">
        <v>43.51</v>
      </c>
      <c r="O6137" t="s">
        <v>10</v>
      </c>
      <c r="P6137" t="s">
        <v>10</v>
      </c>
      <c r="Q6137" t="s">
        <v>49</v>
      </c>
      <c r="R6137">
        <v>22</v>
      </c>
      <c r="S6137" t="s">
        <v>10</v>
      </c>
      <c r="T6137" t="s">
        <v>10</v>
      </c>
      <c r="U6137" t="s">
        <v>10</v>
      </c>
      <c r="V6137" t="s">
        <v>10</v>
      </c>
      <c r="W6137" t="s">
        <v>10</v>
      </c>
      <c r="X6137" t="s">
        <v>10</v>
      </c>
      <c r="Y6137" t="s">
        <v>10</v>
      </c>
      <c r="Z6137" t="s">
        <v>13</v>
      </c>
      <c r="AA6137" t="s">
        <v>43</v>
      </c>
      <c r="AB6137" t="s">
        <v>13</v>
      </c>
      <c r="AC6137" t="s">
        <v>16</v>
      </c>
      <c r="AD6137">
        <v>88</v>
      </c>
      <c r="AE6137">
        <v>6161.9</v>
      </c>
      <c r="AF6137">
        <v>0</v>
      </c>
      <c r="AG6137">
        <v>40</v>
      </c>
      <c r="AH6137">
        <v>2958.68</v>
      </c>
      <c r="AI6137">
        <v>9160.58</v>
      </c>
      <c r="AJ6137" t="s">
        <v>17</v>
      </c>
      <c r="AM6137" t="str">
        <f t="shared" si="285"/>
        <v>VIP</v>
      </c>
      <c r="AN6137" t="str">
        <f t="shared" si="286"/>
        <v>Yes</v>
      </c>
      <c r="AO6137" t="str" cm="1">
        <f t="array" ref="AO6137">_xlfn.IFS($C6137&lt;36,"Youth", $C6137&lt;66, "Middle_age", $C6137&gt;65, "Old")</f>
        <v>Middle_age</v>
      </c>
      <c r="AP6137" t="str">
        <f t="shared" si="287"/>
        <v>6 năm</v>
      </c>
    </row>
    <row r="6138" spans="1:42" x14ac:dyDescent="0.35">
      <c r="A6138" t="s">
        <v>7295</v>
      </c>
      <c r="B6138" t="s">
        <v>19</v>
      </c>
      <c r="C6138">
        <v>66</v>
      </c>
      <c r="D6138" t="s">
        <v>10</v>
      </c>
      <c r="E6138">
        <v>0</v>
      </c>
      <c r="F6138" t="s">
        <v>181</v>
      </c>
      <c r="G6138">
        <v>93722</v>
      </c>
      <c r="H6138">
        <v>36.789790000000004</v>
      </c>
      <c r="I6138">
        <v>-119.929894</v>
      </c>
      <c r="J6138">
        <v>1</v>
      </c>
      <c r="K6138" s="1">
        <v>34</v>
      </c>
      <c r="L6138" t="s">
        <v>12</v>
      </c>
      <c r="M6138" t="s">
        <v>10</v>
      </c>
      <c r="N6138">
        <v>2.0699999999999998</v>
      </c>
      <c r="O6138" t="s">
        <v>10</v>
      </c>
      <c r="P6138" t="s">
        <v>10</v>
      </c>
      <c r="Q6138" t="s">
        <v>25</v>
      </c>
      <c r="R6138">
        <v>16</v>
      </c>
      <c r="S6138" t="s">
        <v>13</v>
      </c>
      <c r="T6138" t="s">
        <v>13</v>
      </c>
      <c r="U6138" t="s">
        <v>13</v>
      </c>
      <c r="V6138" t="s">
        <v>13</v>
      </c>
      <c r="W6138" t="s">
        <v>13</v>
      </c>
      <c r="X6138" t="s">
        <v>13</v>
      </c>
      <c r="Y6138" t="s">
        <v>13</v>
      </c>
      <c r="Z6138" t="s">
        <v>10</v>
      </c>
      <c r="AA6138" t="s">
        <v>21</v>
      </c>
      <c r="AB6138" t="s">
        <v>10</v>
      </c>
      <c r="AC6138" t="s">
        <v>26</v>
      </c>
      <c r="AD6138">
        <v>75.55</v>
      </c>
      <c r="AE6138">
        <v>2425.4</v>
      </c>
      <c r="AF6138">
        <v>0</v>
      </c>
      <c r="AG6138">
        <v>0</v>
      </c>
      <c r="AH6138">
        <v>70.38</v>
      </c>
      <c r="AI6138">
        <v>2495.7800000000002</v>
      </c>
      <c r="AJ6138" t="s">
        <v>17</v>
      </c>
      <c r="AM6138" t="str">
        <f t="shared" si="285"/>
        <v>Stayed</v>
      </c>
      <c r="AN6138" t="str">
        <f t="shared" si="286"/>
        <v>No</v>
      </c>
      <c r="AO6138" t="str" cm="1">
        <f t="array" ref="AO6138">_xlfn.IFS($C6138&lt;36,"Youth", $C6138&lt;66, "Middle_age", $C6138&gt;65, "Old")</f>
        <v>Old</v>
      </c>
      <c r="AP6138" t="str">
        <f t="shared" si="287"/>
        <v>3 năm</v>
      </c>
    </row>
    <row r="6139" spans="1:42" x14ac:dyDescent="0.35">
      <c r="A6139" t="s">
        <v>7296</v>
      </c>
      <c r="B6139" t="s">
        <v>19</v>
      </c>
      <c r="C6139">
        <v>32</v>
      </c>
      <c r="D6139" t="s">
        <v>13</v>
      </c>
      <c r="E6139">
        <v>0</v>
      </c>
      <c r="F6139" t="s">
        <v>1113</v>
      </c>
      <c r="G6139">
        <v>95928</v>
      </c>
      <c r="H6139">
        <v>39.681488000000002</v>
      </c>
      <c r="I6139">
        <v>-121.83721</v>
      </c>
      <c r="J6139">
        <v>0</v>
      </c>
      <c r="K6139" s="1">
        <v>1</v>
      </c>
      <c r="L6139" t="s">
        <v>12</v>
      </c>
      <c r="M6139" t="s">
        <v>10</v>
      </c>
      <c r="N6139">
        <v>39.299999999999997</v>
      </c>
      <c r="O6139" t="s">
        <v>13</v>
      </c>
      <c r="P6139" t="s">
        <v>10</v>
      </c>
      <c r="Q6139" t="s">
        <v>49</v>
      </c>
      <c r="R6139">
        <v>26</v>
      </c>
      <c r="S6139" t="s">
        <v>10</v>
      </c>
      <c r="T6139" t="s">
        <v>13</v>
      </c>
      <c r="U6139" t="s">
        <v>13</v>
      </c>
      <c r="V6139" t="s">
        <v>13</v>
      </c>
      <c r="W6139" t="s">
        <v>13</v>
      </c>
      <c r="X6139" t="s">
        <v>13</v>
      </c>
      <c r="Y6139" t="s">
        <v>13</v>
      </c>
      <c r="Z6139" t="s">
        <v>10</v>
      </c>
      <c r="AA6139" t="s">
        <v>21</v>
      </c>
      <c r="AB6139" t="s">
        <v>13</v>
      </c>
      <c r="AC6139" t="s">
        <v>16</v>
      </c>
      <c r="AD6139">
        <v>51.25</v>
      </c>
      <c r="AE6139">
        <v>51.25</v>
      </c>
      <c r="AF6139">
        <v>0</v>
      </c>
      <c r="AG6139">
        <v>0</v>
      </c>
      <c r="AH6139">
        <v>39.299999999999997</v>
      </c>
      <c r="AI6139">
        <v>90.55</v>
      </c>
      <c r="AJ6139" t="s">
        <v>68</v>
      </c>
      <c r="AM6139" t="str">
        <f t="shared" si="285"/>
        <v>Joined</v>
      </c>
      <c r="AN6139" t="str">
        <f t="shared" si="286"/>
        <v>No</v>
      </c>
      <c r="AO6139" t="str" cm="1">
        <f t="array" ref="AO6139">_xlfn.IFS($C6139&lt;36,"Youth", $C6139&lt;66, "Middle_age", $C6139&gt;65, "Old")</f>
        <v>Youth</v>
      </c>
      <c r="AP6139" t="str">
        <f t="shared" si="287"/>
        <v>1 năm</v>
      </c>
    </row>
    <row r="6140" spans="1:42" x14ac:dyDescent="0.35">
      <c r="A6140" t="s">
        <v>7297</v>
      </c>
      <c r="B6140" t="s">
        <v>9</v>
      </c>
      <c r="C6140">
        <v>78</v>
      </c>
      <c r="D6140" t="s">
        <v>13</v>
      </c>
      <c r="E6140">
        <v>0</v>
      </c>
      <c r="F6140" t="s">
        <v>440</v>
      </c>
      <c r="G6140">
        <v>96007</v>
      </c>
      <c r="H6140">
        <v>40.448632000000003</v>
      </c>
      <c r="I6140">
        <v>-122.306657</v>
      </c>
      <c r="J6140">
        <v>0</v>
      </c>
      <c r="K6140" s="1">
        <v>37</v>
      </c>
      <c r="L6140" t="s">
        <v>99</v>
      </c>
      <c r="M6140" t="s">
        <v>10</v>
      </c>
      <c r="N6140">
        <v>26.95</v>
      </c>
      <c r="O6140" t="s">
        <v>10</v>
      </c>
      <c r="P6140" t="s">
        <v>10</v>
      </c>
      <c r="Q6140" t="s">
        <v>25</v>
      </c>
      <c r="R6140">
        <v>17</v>
      </c>
      <c r="S6140" t="s">
        <v>13</v>
      </c>
      <c r="T6140" t="s">
        <v>13</v>
      </c>
      <c r="U6140" t="s">
        <v>13</v>
      </c>
      <c r="V6140" t="s">
        <v>13</v>
      </c>
      <c r="W6140" t="s">
        <v>13</v>
      </c>
      <c r="X6140" t="s">
        <v>13</v>
      </c>
      <c r="Y6140" t="s">
        <v>13</v>
      </c>
      <c r="Z6140" t="s">
        <v>10</v>
      </c>
      <c r="AA6140" t="s">
        <v>21</v>
      </c>
      <c r="AB6140" t="s">
        <v>10</v>
      </c>
      <c r="AC6140" t="s">
        <v>26</v>
      </c>
      <c r="AD6140">
        <v>76.25</v>
      </c>
      <c r="AE6140">
        <v>2841.55</v>
      </c>
      <c r="AF6140">
        <v>0</v>
      </c>
      <c r="AG6140">
        <v>0</v>
      </c>
      <c r="AH6140">
        <v>997.15</v>
      </c>
      <c r="AI6140">
        <v>3838.7</v>
      </c>
      <c r="AJ6140" t="s">
        <v>27</v>
      </c>
      <c r="AK6140" t="s">
        <v>79</v>
      </c>
      <c r="AL6140" t="s">
        <v>80</v>
      </c>
      <c r="AM6140" t="str">
        <f t="shared" si="285"/>
        <v>Churned</v>
      </c>
      <c r="AN6140" t="str">
        <f t="shared" si="286"/>
        <v>No</v>
      </c>
      <c r="AO6140" t="str" cm="1">
        <f t="array" ref="AO6140">_xlfn.IFS($C6140&lt;36,"Youth", $C6140&lt;66, "Middle_age", $C6140&gt;65, "Old")</f>
        <v>Old</v>
      </c>
      <c r="AP6140" t="str">
        <f t="shared" si="287"/>
        <v>4 năm</v>
      </c>
    </row>
    <row r="6141" spans="1:42" x14ac:dyDescent="0.35">
      <c r="A6141" t="s">
        <v>7298</v>
      </c>
      <c r="B6141" t="s">
        <v>19</v>
      </c>
      <c r="C6141">
        <v>72</v>
      </c>
      <c r="D6141" t="s">
        <v>10</v>
      </c>
      <c r="E6141">
        <v>0</v>
      </c>
      <c r="F6141" t="s">
        <v>3415</v>
      </c>
      <c r="G6141">
        <v>92567</v>
      </c>
      <c r="H6141">
        <v>33.827689999999997</v>
      </c>
      <c r="I6141">
        <v>-117.102244</v>
      </c>
      <c r="J6141">
        <v>1</v>
      </c>
      <c r="K6141" s="1">
        <v>7</v>
      </c>
      <c r="L6141" t="s">
        <v>12</v>
      </c>
      <c r="M6141" t="s">
        <v>10</v>
      </c>
      <c r="N6141">
        <v>8.92</v>
      </c>
      <c r="O6141" t="s">
        <v>10</v>
      </c>
      <c r="P6141" t="s">
        <v>10</v>
      </c>
      <c r="Q6141" t="s">
        <v>25</v>
      </c>
      <c r="R6141">
        <v>17</v>
      </c>
      <c r="S6141" t="s">
        <v>13</v>
      </c>
      <c r="T6141" t="s">
        <v>13</v>
      </c>
      <c r="U6141" t="s">
        <v>13</v>
      </c>
      <c r="V6141" t="s">
        <v>13</v>
      </c>
      <c r="W6141" t="s">
        <v>13</v>
      </c>
      <c r="X6141" t="s">
        <v>13</v>
      </c>
      <c r="Y6141" t="s">
        <v>13</v>
      </c>
      <c r="Z6141" t="s">
        <v>10</v>
      </c>
      <c r="AA6141" t="s">
        <v>21</v>
      </c>
      <c r="AB6141" t="s">
        <v>10</v>
      </c>
      <c r="AC6141" t="s">
        <v>16</v>
      </c>
      <c r="AD6141">
        <v>74.400000000000006</v>
      </c>
      <c r="AE6141">
        <v>527.9</v>
      </c>
      <c r="AF6141">
        <v>32.46</v>
      </c>
      <c r="AG6141">
        <v>0</v>
      </c>
      <c r="AH6141">
        <v>62.44</v>
      </c>
      <c r="AI6141">
        <v>557.88</v>
      </c>
      <c r="AJ6141" t="s">
        <v>27</v>
      </c>
      <c r="AK6141" t="s">
        <v>91</v>
      </c>
      <c r="AL6141" t="s">
        <v>92</v>
      </c>
      <c r="AM6141" t="str">
        <f t="shared" si="285"/>
        <v>Churned</v>
      </c>
      <c r="AN6141" t="str">
        <f t="shared" si="286"/>
        <v>No</v>
      </c>
      <c r="AO6141" t="str" cm="1">
        <f t="array" ref="AO6141">_xlfn.IFS($C6141&lt;36,"Youth", $C6141&lt;66, "Middle_age", $C6141&gt;65, "Old")</f>
        <v>Old</v>
      </c>
      <c r="AP6141" t="str">
        <f t="shared" si="287"/>
        <v>1 năm</v>
      </c>
    </row>
    <row r="6142" spans="1:42" x14ac:dyDescent="0.35">
      <c r="A6142" t="s">
        <v>7299</v>
      </c>
      <c r="B6142" t="s">
        <v>19</v>
      </c>
      <c r="C6142">
        <v>36</v>
      </c>
      <c r="D6142" t="s">
        <v>13</v>
      </c>
      <c r="E6142">
        <v>0</v>
      </c>
      <c r="F6142" t="s">
        <v>799</v>
      </c>
      <c r="G6142">
        <v>95624</v>
      </c>
      <c r="H6142">
        <v>38.434137999999997</v>
      </c>
      <c r="I6142">
        <v>-121.30587</v>
      </c>
      <c r="J6142">
        <v>0</v>
      </c>
      <c r="K6142" s="1">
        <v>51</v>
      </c>
      <c r="L6142" t="s">
        <v>12</v>
      </c>
      <c r="M6142" t="s">
        <v>10</v>
      </c>
      <c r="N6142">
        <v>47.43</v>
      </c>
      <c r="O6142" t="s">
        <v>13</v>
      </c>
      <c r="P6142" t="s">
        <v>13</v>
      </c>
      <c r="AA6142" t="s">
        <v>43</v>
      </c>
      <c r="AB6142" t="s">
        <v>13</v>
      </c>
      <c r="AC6142" t="s">
        <v>16</v>
      </c>
      <c r="AD6142">
        <v>20.45</v>
      </c>
      <c r="AE6142">
        <v>1042.6500000000001</v>
      </c>
      <c r="AF6142">
        <v>0</v>
      </c>
      <c r="AG6142">
        <v>0</v>
      </c>
      <c r="AH6142">
        <v>2418.9299999999998</v>
      </c>
      <c r="AI6142">
        <v>3461.58</v>
      </c>
      <c r="AJ6142" t="s">
        <v>17</v>
      </c>
      <c r="AM6142" t="str">
        <f t="shared" si="285"/>
        <v>VIP</v>
      </c>
      <c r="AN6142" t="str">
        <f t="shared" si="286"/>
        <v>No</v>
      </c>
      <c r="AO6142" t="str" cm="1">
        <f t="array" ref="AO6142">_xlfn.IFS($C6142&lt;36,"Youth", $C6142&lt;66, "Middle_age", $C6142&gt;65, "Old")</f>
        <v>Middle_age</v>
      </c>
      <c r="AP6142" t="str">
        <f t="shared" si="287"/>
        <v>5 năm</v>
      </c>
    </row>
    <row r="6143" spans="1:42" x14ac:dyDescent="0.35">
      <c r="A6143" t="s">
        <v>7300</v>
      </c>
      <c r="B6143" t="s">
        <v>19</v>
      </c>
      <c r="C6143">
        <v>58</v>
      </c>
      <c r="D6143" t="s">
        <v>13</v>
      </c>
      <c r="E6143">
        <v>0</v>
      </c>
      <c r="F6143" t="s">
        <v>1995</v>
      </c>
      <c r="G6143">
        <v>95543</v>
      </c>
      <c r="H6143">
        <v>41.867908</v>
      </c>
      <c r="I6143">
        <v>-123.794144</v>
      </c>
      <c r="J6143">
        <v>0</v>
      </c>
      <c r="K6143" s="1">
        <v>52</v>
      </c>
      <c r="L6143" t="s">
        <v>12</v>
      </c>
      <c r="M6143" t="s">
        <v>10</v>
      </c>
      <c r="N6143">
        <v>5.92</v>
      </c>
      <c r="O6143" t="s">
        <v>13</v>
      </c>
      <c r="P6143" t="s">
        <v>10</v>
      </c>
      <c r="Q6143" t="s">
        <v>25</v>
      </c>
      <c r="R6143">
        <v>23</v>
      </c>
      <c r="S6143" t="s">
        <v>13</v>
      </c>
      <c r="T6143" t="s">
        <v>13</v>
      </c>
      <c r="U6143" t="s">
        <v>10</v>
      </c>
      <c r="V6143" t="s">
        <v>13</v>
      </c>
      <c r="W6143" t="s">
        <v>13</v>
      </c>
      <c r="X6143" t="s">
        <v>10</v>
      </c>
      <c r="Y6143" t="s">
        <v>10</v>
      </c>
      <c r="Z6143" t="s">
        <v>13</v>
      </c>
      <c r="AA6143" t="s">
        <v>21</v>
      </c>
      <c r="AB6143" t="s">
        <v>10</v>
      </c>
      <c r="AC6143" t="s">
        <v>16</v>
      </c>
      <c r="AD6143">
        <v>83.8</v>
      </c>
      <c r="AE6143">
        <v>4331.3999999999996</v>
      </c>
      <c r="AF6143">
        <v>0</v>
      </c>
      <c r="AG6143">
        <v>70</v>
      </c>
      <c r="AH6143">
        <v>307.83999999999997</v>
      </c>
      <c r="AI6143">
        <v>4709.24</v>
      </c>
      <c r="AJ6143" t="s">
        <v>17</v>
      </c>
      <c r="AM6143" t="str">
        <f t="shared" si="285"/>
        <v>VIP</v>
      </c>
      <c r="AN6143" t="str">
        <f t="shared" si="286"/>
        <v>No</v>
      </c>
      <c r="AO6143" t="str" cm="1">
        <f t="array" ref="AO6143">_xlfn.IFS($C6143&lt;36,"Youth", $C6143&lt;66, "Middle_age", $C6143&gt;65, "Old")</f>
        <v>Middle_age</v>
      </c>
      <c r="AP6143" t="str">
        <f t="shared" si="287"/>
        <v>5 năm</v>
      </c>
    </row>
    <row r="6144" spans="1:42" x14ac:dyDescent="0.35">
      <c r="A6144" t="s">
        <v>7301</v>
      </c>
      <c r="B6144" t="s">
        <v>19</v>
      </c>
      <c r="C6144">
        <v>40</v>
      </c>
      <c r="D6144" t="s">
        <v>13</v>
      </c>
      <c r="E6144">
        <v>0</v>
      </c>
      <c r="F6144" t="s">
        <v>520</v>
      </c>
      <c r="G6144">
        <v>92024</v>
      </c>
      <c r="H6144">
        <v>33.054578999999997</v>
      </c>
      <c r="I6144">
        <v>-117.25664999999999</v>
      </c>
      <c r="J6144">
        <v>0</v>
      </c>
      <c r="K6144" s="1">
        <v>1</v>
      </c>
      <c r="L6144" t="s">
        <v>24</v>
      </c>
      <c r="M6144" t="s">
        <v>10</v>
      </c>
      <c r="N6144">
        <v>27.46</v>
      </c>
      <c r="O6144" t="s">
        <v>13</v>
      </c>
      <c r="P6144" t="s">
        <v>10</v>
      </c>
      <c r="Q6144" t="s">
        <v>49</v>
      </c>
      <c r="R6144">
        <v>26</v>
      </c>
      <c r="S6144" t="s">
        <v>13</v>
      </c>
      <c r="T6144" t="s">
        <v>13</v>
      </c>
      <c r="U6144" t="s">
        <v>13</v>
      </c>
      <c r="V6144" t="s">
        <v>13</v>
      </c>
      <c r="W6144" t="s">
        <v>13</v>
      </c>
      <c r="X6144" t="s">
        <v>13</v>
      </c>
      <c r="Y6144" t="s">
        <v>13</v>
      </c>
      <c r="Z6144" t="s">
        <v>10</v>
      </c>
      <c r="AA6144" t="s">
        <v>21</v>
      </c>
      <c r="AB6144" t="s">
        <v>10</v>
      </c>
      <c r="AC6144" t="s">
        <v>26</v>
      </c>
      <c r="AD6144">
        <v>44.8</v>
      </c>
      <c r="AE6144">
        <v>44.8</v>
      </c>
      <c r="AF6144">
        <v>0</v>
      </c>
      <c r="AG6144">
        <v>0</v>
      </c>
      <c r="AH6144">
        <v>27.46</v>
      </c>
      <c r="AI6144">
        <v>72.260000000000005</v>
      </c>
      <c r="AJ6144" t="s">
        <v>68</v>
      </c>
      <c r="AM6144" t="str">
        <f t="shared" si="285"/>
        <v>Joined</v>
      </c>
      <c r="AN6144" t="str">
        <f t="shared" si="286"/>
        <v>No</v>
      </c>
      <c r="AO6144" t="str" cm="1">
        <f t="array" ref="AO6144">_xlfn.IFS($C6144&lt;36,"Youth", $C6144&lt;66, "Middle_age", $C6144&gt;65, "Old")</f>
        <v>Middle_age</v>
      </c>
      <c r="AP6144" t="str">
        <f t="shared" si="287"/>
        <v>1 năm</v>
      </c>
    </row>
    <row r="6145" spans="1:42" x14ac:dyDescent="0.35">
      <c r="A6145" t="s">
        <v>7302</v>
      </c>
      <c r="B6145" t="s">
        <v>19</v>
      </c>
      <c r="C6145">
        <v>29</v>
      </c>
      <c r="D6145" t="s">
        <v>13</v>
      </c>
      <c r="E6145">
        <v>0</v>
      </c>
      <c r="F6145" t="s">
        <v>55</v>
      </c>
      <c r="G6145">
        <v>94087</v>
      </c>
      <c r="H6145">
        <v>37.351100000000002</v>
      </c>
      <c r="I6145">
        <v>-122.037311</v>
      </c>
      <c r="J6145">
        <v>0</v>
      </c>
      <c r="K6145" s="1">
        <v>21</v>
      </c>
      <c r="L6145" t="s">
        <v>32</v>
      </c>
      <c r="M6145" t="s">
        <v>13</v>
      </c>
      <c r="P6145" t="s">
        <v>10</v>
      </c>
      <c r="Q6145" t="s">
        <v>49</v>
      </c>
      <c r="R6145">
        <v>26</v>
      </c>
      <c r="S6145" t="s">
        <v>10</v>
      </c>
      <c r="T6145" t="s">
        <v>13</v>
      </c>
      <c r="U6145" t="s">
        <v>13</v>
      </c>
      <c r="V6145" t="s">
        <v>10</v>
      </c>
      <c r="W6145" t="s">
        <v>10</v>
      </c>
      <c r="X6145" t="s">
        <v>13</v>
      </c>
      <c r="Y6145" t="s">
        <v>13</v>
      </c>
      <c r="Z6145" t="s">
        <v>10</v>
      </c>
      <c r="AA6145" t="s">
        <v>21</v>
      </c>
      <c r="AB6145" t="s">
        <v>10</v>
      </c>
      <c r="AC6145" t="s">
        <v>16</v>
      </c>
      <c r="AD6145">
        <v>43.55</v>
      </c>
      <c r="AE6145">
        <v>1011.5</v>
      </c>
      <c r="AF6145">
        <v>0</v>
      </c>
      <c r="AG6145">
        <v>0</v>
      </c>
      <c r="AH6145">
        <v>0</v>
      </c>
      <c r="AI6145">
        <v>1011.5</v>
      </c>
      <c r="AJ6145" t="s">
        <v>17</v>
      </c>
      <c r="AM6145" t="str">
        <f t="shared" si="285"/>
        <v>Stayed</v>
      </c>
      <c r="AN6145" t="str">
        <f t="shared" si="286"/>
        <v>No</v>
      </c>
      <c r="AO6145" t="str" cm="1">
        <f t="array" ref="AO6145">_xlfn.IFS($C6145&lt;36,"Youth", $C6145&lt;66, "Middle_age", $C6145&gt;65, "Old")</f>
        <v>Youth</v>
      </c>
      <c r="AP6145" t="str">
        <f t="shared" si="287"/>
        <v>2 năm</v>
      </c>
    </row>
    <row r="6146" spans="1:42" x14ac:dyDescent="0.35">
      <c r="A6146" t="s">
        <v>7303</v>
      </c>
      <c r="B6146" t="s">
        <v>9</v>
      </c>
      <c r="C6146">
        <v>26</v>
      </c>
      <c r="D6146" t="s">
        <v>10</v>
      </c>
      <c r="E6146">
        <v>3</v>
      </c>
      <c r="F6146" t="s">
        <v>316</v>
      </c>
      <c r="G6146">
        <v>93552</v>
      </c>
      <c r="H6146">
        <v>34.557710999999998</v>
      </c>
      <c r="I6146">
        <v>-118.02944100000001</v>
      </c>
      <c r="J6146">
        <v>4</v>
      </c>
      <c r="K6146" s="1">
        <v>70</v>
      </c>
      <c r="L6146" t="s">
        <v>12</v>
      </c>
      <c r="M6146" t="s">
        <v>10</v>
      </c>
      <c r="N6146">
        <v>5.51</v>
      </c>
      <c r="O6146" t="s">
        <v>10</v>
      </c>
      <c r="P6146" t="s">
        <v>10</v>
      </c>
      <c r="Q6146" t="s">
        <v>25</v>
      </c>
      <c r="R6146">
        <v>85</v>
      </c>
      <c r="S6146" t="s">
        <v>13</v>
      </c>
      <c r="T6146" t="s">
        <v>10</v>
      </c>
      <c r="U6146" t="s">
        <v>10</v>
      </c>
      <c r="V6146" t="s">
        <v>10</v>
      </c>
      <c r="W6146" t="s">
        <v>10</v>
      </c>
      <c r="X6146" t="s">
        <v>10</v>
      </c>
      <c r="Y6146" t="s">
        <v>10</v>
      </c>
      <c r="Z6146" t="s">
        <v>13</v>
      </c>
      <c r="AA6146" t="s">
        <v>43</v>
      </c>
      <c r="AB6146" t="s">
        <v>10</v>
      </c>
      <c r="AC6146" t="s">
        <v>26</v>
      </c>
      <c r="AD6146">
        <v>110.2</v>
      </c>
      <c r="AE6146">
        <v>7689.8</v>
      </c>
      <c r="AF6146">
        <v>0</v>
      </c>
      <c r="AG6146">
        <v>150</v>
      </c>
      <c r="AH6146">
        <v>385.7</v>
      </c>
      <c r="AI6146">
        <v>8225.5</v>
      </c>
      <c r="AJ6146" t="s">
        <v>17</v>
      </c>
      <c r="AM6146" t="str">
        <f t="shared" si="285"/>
        <v>VIP</v>
      </c>
      <c r="AN6146" t="str">
        <f t="shared" si="286"/>
        <v>Yes</v>
      </c>
      <c r="AO6146" t="str" cm="1">
        <f t="array" ref="AO6146">_xlfn.IFS($C6146&lt;36,"Youth", $C6146&lt;66, "Middle_age", $C6146&gt;65, "Old")</f>
        <v>Youth</v>
      </c>
      <c r="AP6146" t="str">
        <f t="shared" si="287"/>
        <v>6 năm</v>
      </c>
    </row>
    <row r="6147" spans="1:42" x14ac:dyDescent="0.35">
      <c r="A6147" t="s">
        <v>7304</v>
      </c>
      <c r="B6147" t="s">
        <v>9</v>
      </c>
      <c r="C6147">
        <v>67</v>
      </c>
      <c r="D6147" t="s">
        <v>10</v>
      </c>
      <c r="E6147">
        <v>0</v>
      </c>
      <c r="F6147" t="s">
        <v>1721</v>
      </c>
      <c r="G6147">
        <v>91980</v>
      </c>
      <c r="H6147">
        <v>32.587556999999997</v>
      </c>
      <c r="I6147">
        <v>-116.636816</v>
      </c>
      <c r="J6147">
        <v>6</v>
      </c>
      <c r="K6147" s="1">
        <v>69</v>
      </c>
      <c r="L6147" t="s">
        <v>12</v>
      </c>
      <c r="M6147" t="s">
        <v>10</v>
      </c>
      <c r="N6147">
        <v>34.549999999999997</v>
      </c>
      <c r="O6147" t="s">
        <v>13</v>
      </c>
      <c r="P6147" t="s">
        <v>10</v>
      </c>
      <c r="Q6147" t="s">
        <v>25</v>
      </c>
      <c r="R6147">
        <v>19</v>
      </c>
      <c r="S6147" t="s">
        <v>10</v>
      </c>
      <c r="T6147" t="s">
        <v>10</v>
      </c>
      <c r="U6147" t="s">
        <v>13</v>
      </c>
      <c r="V6147" t="s">
        <v>13</v>
      </c>
      <c r="W6147" t="s">
        <v>13</v>
      </c>
      <c r="X6147" t="s">
        <v>10</v>
      </c>
      <c r="Y6147" t="s">
        <v>13</v>
      </c>
      <c r="Z6147" t="s">
        <v>10</v>
      </c>
      <c r="AA6147" t="s">
        <v>15</v>
      </c>
      <c r="AB6147" t="s">
        <v>13</v>
      </c>
      <c r="AC6147" t="s">
        <v>16</v>
      </c>
      <c r="AD6147">
        <v>87.3</v>
      </c>
      <c r="AE6147">
        <v>6055.55</v>
      </c>
      <c r="AF6147">
        <v>0</v>
      </c>
      <c r="AG6147">
        <v>0</v>
      </c>
      <c r="AH6147">
        <v>2383.9499999999998</v>
      </c>
      <c r="AI6147">
        <v>8439.5</v>
      </c>
      <c r="AJ6147" t="s">
        <v>17</v>
      </c>
      <c r="AM6147" t="str">
        <f t="shared" ref="AM6147:AM6210" si="288">IF($AJ6147="Churned",$AJ6147,IF($AI6147&gt;AVERAGE($AI:$AI),"VIP",$AJ6147))</f>
        <v>VIP</v>
      </c>
      <c r="AN6147" t="str">
        <f t="shared" ref="AN6147:AN6210" si="289">IF($E6147&gt;0,"Yes","No")</f>
        <v>No</v>
      </c>
      <c r="AO6147" t="str" cm="1">
        <f t="array" ref="AO6147">_xlfn.IFS($C6147&lt;36,"Youth", $C6147&lt;66, "Middle_age", $C6147&gt;65, "Old")</f>
        <v>Old</v>
      </c>
      <c r="AP6147" t="str">
        <f t="shared" ref="AP6147:AP6210" si="290">IF($K6147&lt;=12, "1 năm", IF($K6147&lt;=24, "2 năm", IF($K6147&lt;=36, "3 năm", IF($K6147&lt;=48, "4 năm", IF($K6147&lt;=60, "5 năm", IF($K6147&lt;=72, "6 năm"))))))</f>
        <v>6 năm</v>
      </c>
    </row>
    <row r="6148" spans="1:42" x14ac:dyDescent="0.35">
      <c r="A6148" t="s">
        <v>7305</v>
      </c>
      <c r="B6148" t="s">
        <v>9</v>
      </c>
      <c r="C6148">
        <v>25</v>
      </c>
      <c r="D6148" t="s">
        <v>10</v>
      </c>
      <c r="E6148">
        <v>0</v>
      </c>
      <c r="F6148" t="s">
        <v>2328</v>
      </c>
      <c r="G6148">
        <v>96017</v>
      </c>
      <c r="H6148">
        <v>41.121108</v>
      </c>
      <c r="I6148">
        <v>-122.336613</v>
      </c>
      <c r="J6148">
        <v>1</v>
      </c>
      <c r="K6148" s="1">
        <v>42</v>
      </c>
      <c r="L6148" t="s">
        <v>12</v>
      </c>
      <c r="M6148" t="s">
        <v>10</v>
      </c>
      <c r="N6148">
        <v>6.84</v>
      </c>
      <c r="O6148" t="s">
        <v>10</v>
      </c>
      <c r="P6148" t="s">
        <v>10</v>
      </c>
      <c r="Q6148" t="s">
        <v>25</v>
      </c>
      <c r="R6148">
        <v>27</v>
      </c>
      <c r="S6148" t="s">
        <v>13</v>
      </c>
      <c r="T6148" t="s">
        <v>13</v>
      </c>
      <c r="U6148" t="s">
        <v>13</v>
      </c>
      <c r="V6148" t="s">
        <v>13</v>
      </c>
      <c r="W6148" t="s">
        <v>10</v>
      </c>
      <c r="X6148" t="s">
        <v>10</v>
      </c>
      <c r="Y6148" t="s">
        <v>10</v>
      </c>
      <c r="Z6148" t="s">
        <v>10</v>
      </c>
      <c r="AA6148" t="s">
        <v>21</v>
      </c>
      <c r="AB6148" t="s">
        <v>10</v>
      </c>
      <c r="AC6148" t="s">
        <v>26</v>
      </c>
      <c r="AD6148">
        <v>94.2</v>
      </c>
      <c r="AE6148">
        <v>4186.3</v>
      </c>
      <c r="AF6148">
        <v>0</v>
      </c>
      <c r="AG6148">
        <v>0</v>
      </c>
      <c r="AH6148">
        <v>287.27999999999997</v>
      </c>
      <c r="AI6148">
        <v>4473.58</v>
      </c>
      <c r="AJ6148" t="s">
        <v>27</v>
      </c>
      <c r="AK6148" t="s">
        <v>28</v>
      </c>
      <c r="AL6148" t="s">
        <v>29</v>
      </c>
      <c r="AM6148" t="str">
        <f t="shared" si="288"/>
        <v>Churned</v>
      </c>
      <c r="AN6148" t="str">
        <f t="shared" si="289"/>
        <v>No</v>
      </c>
      <c r="AO6148" t="str" cm="1">
        <f t="array" ref="AO6148">_xlfn.IFS($C6148&lt;36,"Youth", $C6148&lt;66, "Middle_age", $C6148&gt;65, "Old")</f>
        <v>Youth</v>
      </c>
      <c r="AP6148" t="str">
        <f t="shared" si="290"/>
        <v>4 năm</v>
      </c>
    </row>
    <row r="6149" spans="1:42" x14ac:dyDescent="0.35">
      <c r="A6149" t="s">
        <v>7306</v>
      </c>
      <c r="B6149" t="s">
        <v>9</v>
      </c>
      <c r="C6149">
        <v>44</v>
      </c>
      <c r="D6149" t="s">
        <v>13</v>
      </c>
      <c r="E6149">
        <v>0</v>
      </c>
      <c r="F6149" t="s">
        <v>2935</v>
      </c>
      <c r="G6149">
        <v>96085</v>
      </c>
      <c r="H6149">
        <v>41.737962000000003</v>
      </c>
      <c r="I6149">
        <v>-123.07557</v>
      </c>
      <c r="J6149">
        <v>0</v>
      </c>
      <c r="K6149" s="1">
        <v>33</v>
      </c>
      <c r="L6149" t="s">
        <v>12</v>
      </c>
      <c r="M6149" t="s">
        <v>10</v>
      </c>
      <c r="N6149">
        <v>16.57</v>
      </c>
      <c r="O6149" t="s">
        <v>10</v>
      </c>
      <c r="P6149" t="s">
        <v>10</v>
      </c>
      <c r="Q6149" t="s">
        <v>25</v>
      </c>
      <c r="R6149">
        <v>30</v>
      </c>
      <c r="S6149" t="s">
        <v>13</v>
      </c>
      <c r="T6149" t="s">
        <v>10</v>
      </c>
      <c r="U6149" t="s">
        <v>13</v>
      </c>
      <c r="V6149" t="s">
        <v>13</v>
      </c>
      <c r="W6149" t="s">
        <v>10</v>
      </c>
      <c r="X6149" t="s">
        <v>10</v>
      </c>
      <c r="Y6149" t="s">
        <v>10</v>
      </c>
      <c r="Z6149" t="s">
        <v>10</v>
      </c>
      <c r="AA6149" t="s">
        <v>21</v>
      </c>
      <c r="AB6149" t="s">
        <v>10</v>
      </c>
      <c r="AC6149" t="s">
        <v>26</v>
      </c>
      <c r="AD6149">
        <v>100</v>
      </c>
      <c r="AE6149">
        <v>3320.6</v>
      </c>
      <c r="AF6149">
        <v>0</v>
      </c>
      <c r="AG6149">
        <v>0</v>
      </c>
      <c r="AH6149">
        <v>546.80999999999995</v>
      </c>
      <c r="AI6149">
        <v>3867.41</v>
      </c>
      <c r="AJ6149" t="s">
        <v>17</v>
      </c>
      <c r="AM6149" t="str">
        <f t="shared" si="288"/>
        <v>VIP</v>
      </c>
      <c r="AN6149" t="str">
        <f t="shared" si="289"/>
        <v>No</v>
      </c>
      <c r="AO6149" t="str" cm="1">
        <f t="array" ref="AO6149">_xlfn.IFS($C6149&lt;36,"Youth", $C6149&lt;66, "Middle_age", $C6149&gt;65, "Old")</f>
        <v>Middle_age</v>
      </c>
      <c r="AP6149" t="str">
        <f t="shared" si="290"/>
        <v>3 năm</v>
      </c>
    </row>
    <row r="6150" spans="1:42" x14ac:dyDescent="0.35">
      <c r="A6150" t="s">
        <v>7307</v>
      </c>
      <c r="B6150" t="s">
        <v>19</v>
      </c>
      <c r="C6150">
        <v>44</v>
      </c>
      <c r="D6150" t="s">
        <v>13</v>
      </c>
      <c r="E6150">
        <v>0</v>
      </c>
      <c r="F6150" t="s">
        <v>770</v>
      </c>
      <c r="G6150">
        <v>91343</v>
      </c>
      <c r="H6150">
        <v>34.238802</v>
      </c>
      <c r="I6150">
        <v>-118.48229600000001</v>
      </c>
      <c r="J6150">
        <v>0</v>
      </c>
      <c r="K6150" s="1">
        <v>1</v>
      </c>
      <c r="L6150" t="s">
        <v>24</v>
      </c>
      <c r="M6150" t="s">
        <v>10</v>
      </c>
      <c r="N6150">
        <v>15.76</v>
      </c>
      <c r="O6150" t="s">
        <v>13</v>
      </c>
      <c r="P6150" t="s">
        <v>10</v>
      </c>
      <c r="Q6150" t="s">
        <v>49</v>
      </c>
      <c r="R6150">
        <v>13</v>
      </c>
      <c r="S6150" t="s">
        <v>13</v>
      </c>
      <c r="T6150" t="s">
        <v>13</v>
      </c>
      <c r="U6150" t="s">
        <v>13</v>
      </c>
      <c r="V6150" t="s">
        <v>13</v>
      </c>
      <c r="W6150" t="s">
        <v>13</v>
      </c>
      <c r="X6150" t="s">
        <v>13</v>
      </c>
      <c r="Y6150" t="s">
        <v>13</v>
      </c>
      <c r="Z6150" t="s">
        <v>10</v>
      </c>
      <c r="AA6150" t="s">
        <v>21</v>
      </c>
      <c r="AB6150" t="s">
        <v>10</v>
      </c>
      <c r="AC6150" t="s">
        <v>16</v>
      </c>
      <c r="AD6150">
        <v>44.9</v>
      </c>
      <c r="AE6150">
        <v>44.9</v>
      </c>
      <c r="AF6150">
        <v>0</v>
      </c>
      <c r="AG6150">
        <v>0</v>
      </c>
      <c r="AH6150">
        <v>15.76</v>
      </c>
      <c r="AI6150">
        <v>60.66</v>
      </c>
      <c r="AJ6150" t="s">
        <v>68</v>
      </c>
      <c r="AM6150" t="str">
        <f t="shared" si="288"/>
        <v>Joined</v>
      </c>
      <c r="AN6150" t="str">
        <f t="shared" si="289"/>
        <v>No</v>
      </c>
      <c r="AO6150" t="str" cm="1">
        <f t="array" ref="AO6150">_xlfn.IFS($C6150&lt;36,"Youth", $C6150&lt;66, "Middle_age", $C6150&gt;65, "Old")</f>
        <v>Middle_age</v>
      </c>
      <c r="AP6150" t="str">
        <f t="shared" si="290"/>
        <v>1 năm</v>
      </c>
    </row>
    <row r="6151" spans="1:42" x14ac:dyDescent="0.35">
      <c r="A6151" t="s">
        <v>7308</v>
      </c>
      <c r="B6151" t="s">
        <v>19</v>
      </c>
      <c r="C6151">
        <v>50</v>
      </c>
      <c r="D6151" t="s">
        <v>10</v>
      </c>
      <c r="E6151">
        <v>1</v>
      </c>
      <c r="F6151" t="s">
        <v>2192</v>
      </c>
      <c r="G6151">
        <v>95463</v>
      </c>
      <c r="H6151">
        <v>39.182915999999999</v>
      </c>
      <c r="I6151">
        <v>-123.552571</v>
      </c>
      <c r="J6151">
        <v>2</v>
      </c>
      <c r="K6151" s="1">
        <v>59</v>
      </c>
      <c r="L6151" t="s">
        <v>12</v>
      </c>
      <c r="M6151" t="s">
        <v>10</v>
      </c>
      <c r="N6151">
        <v>41.19</v>
      </c>
      <c r="O6151" t="s">
        <v>13</v>
      </c>
      <c r="P6151" t="s">
        <v>13</v>
      </c>
      <c r="AA6151" t="s">
        <v>43</v>
      </c>
      <c r="AB6151" t="s">
        <v>13</v>
      </c>
      <c r="AC6151" t="s">
        <v>16</v>
      </c>
      <c r="AD6151">
        <v>19.850000000000001</v>
      </c>
      <c r="AE6151">
        <v>1188.25</v>
      </c>
      <c r="AF6151">
        <v>0</v>
      </c>
      <c r="AG6151">
        <v>0</v>
      </c>
      <c r="AH6151">
        <v>2430.21</v>
      </c>
      <c r="AI6151">
        <v>3618.46</v>
      </c>
      <c r="AJ6151" t="s">
        <v>17</v>
      </c>
      <c r="AM6151" t="str">
        <f t="shared" si="288"/>
        <v>VIP</v>
      </c>
      <c r="AN6151" t="str">
        <f t="shared" si="289"/>
        <v>Yes</v>
      </c>
      <c r="AO6151" t="str" cm="1">
        <f t="array" ref="AO6151">_xlfn.IFS($C6151&lt;36,"Youth", $C6151&lt;66, "Middle_age", $C6151&gt;65, "Old")</f>
        <v>Middle_age</v>
      </c>
      <c r="AP6151" t="str">
        <f t="shared" si="290"/>
        <v>5 năm</v>
      </c>
    </row>
    <row r="6152" spans="1:42" x14ac:dyDescent="0.35">
      <c r="A6152" t="s">
        <v>7309</v>
      </c>
      <c r="B6152" t="s">
        <v>19</v>
      </c>
      <c r="C6152">
        <v>50</v>
      </c>
      <c r="D6152" t="s">
        <v>13</v>
      </c>
      <c r="E6152">
        <v>0</v>
      </c>
      <c r="F6152" t="s">
        <v>1824</v>
      </c>
      <c r="G6152">
        <v>93906</v>
      </c>
      <c r="H6152">
        <v>36.722898000000001</v>
      </c>
      <c r="I6152">
        <v>-121.63364799999999</v>
      </c>
      <c r="J6152">
        <v>0</v>
      </c>
      <c r="K6152" s="1">
        <v>2</v>
      </c>
      <c r="L6152" t="s">
        <v>24</v>
      </c>
      <c r="M6152" t="s">
        <v>10</v>
      </c>
      <c r="N6152">
        <v>40.25</v>
      </c>
      <c r="O6152" t="s">
        <v>10</v>
      </c>
      <c r="P6152" t="s">
        <v>13</v>
      </c>
      <c r="AA6152" t="s">
        <v>21</v>
      </c>
      <c r="AB6152" t="s">
        <v>13</v>
      </c>
      <c r="AC6152" t="s">
        <v>16</v>
      </c>
      <c r="AD6152">
        <v>24.85</v>
      </c>
      <c r="AE6152">
        <v>62</v>
      </c>
      <c r="AF6152">
        <v>0</v>
      </c>
      <c r="AG6152">
        <v>0</v>
      </c>
      <c r="AH6152">
        <v>80.5</v>
      </c>
      <c r="AI6152">
        <v>142.5</v>
      </c>
      <c r="AJ6152" t="s">
        <v>68</v>
      </c>
      <c r="AM6152" t="str">
        <f t="shared" si="288"/>
        <v>Joined</v>
      </c>
      <c r="AN6152" t="str">
        <f t="shared" si="289"/>
        <v>No</v>
      </c>
      <c r="AO6152" t="str" cm="1">
        <f t="array" ref="AO6152">_xlfn.IFS($C6152&lt;36,"Youth", $C6152&lt;66, "Middle_age", $C6152&gt;65, "Old")</f>
        <v>Middle_age</v>
      </c>
      <c r="AP6152" t="str">
        <f t="shared" si="290"/>
        <v>1 năm</v>
      </c>
    </row>
    <row r="6153" spans="1:42" x14ac:dyDescent="0.35">
      <c r="A6153" t="s">
        <v>7310</v>
      </c>
      <c r="B6153" t="s">
        <v>9</v>
      </c>
      <c r="C6153">
        <v>24</v>
      </c>
      <c r="D6153" t="s">
        <v>13</v>
      </c>
      <c r="E6153">
        <v>0</v>
      </c>
      <c r="F6153" t="s">
        <v>359</v>
      </c>
      <c r="G6153">
        <v>95664</v>
      </c>
      <c r="H6153">
        <v>38.803730999999999</v>
      </c>
      <c r="I6153">
        <v>-121.04379900000001</v>
      </c>
      <c r="J6153">
        <v>0</v>
      </c>
      <c r="K6153" s="1">
        <v>4</v>
      </c>
      <c r="L6153" t="s">
        <v>24</v>
      </c>
      <c r="M6153" t="s">
        <v>10</v>
      </c>
      <c r="N6153">
        <v>19.84</v>
      </c>
      <c r="O6153" t="s">
        <v>13</v>
      </c>
      <c r="P6153" t="s">
        <v>10</v>
      </c>
      <c r="Q6153" t="s">
        <v>25</v>
      </c>
      <c r="R6153">
        <v>73</v>
      </c>
      <c r="S6153" t="s">
        <v>13</v>
      </c>
      <c r="T6153" t="s">
        <v>13</v>
      </c>
      <c r="U6153" t="s">
        <v>10</v>
      </c>
      <c r="V6153" t="s">
        <v>13</v>
      </c>
      <c r="W6153" t="s">
        <v>13</v>
      </c>
      <c r="X6153" t="s">
        <v>10</v>
      </c>
      <c r="Y6153" t="s">
        <v>10</v>
      </c>
      <c r="Z6153" t="s">
        <v>10</v>
      </c>
      <c r="AA6153" t="s">
        <v>21</v>
      </c>
      <c r="AB6153" t="s">
        <v>10</v>
      </c>
      <c r="AC6153" t="s">
        <v>16</v>
      </c>
      <c r="AD6153">
        <v>82.85</v>
      </c>
      <c r="AE6153">
        <v>319.60000000000002</v>
      </c>
      <c r="AF6153">
        <v>0</v>
      </c>
      <c r="AG6153">
        <v>0</v>
      </c>
      <c r="AH6153">
        <v>79.36</v>
      </c>
      <c r="AI6153">
        <v>398.96</v>
      </c>
      <c r="AJ6153" t="s">
        <v>17</v>
      </c>
      <c r="AM6153" t="str">
        <f t="shared" si="288"/>
        <v>Stayed</v>
      </c>
      <c r="AN6153" t="str">
        <f t="shared" si="289"/>
        <v>No</v>
      </c>
      <c r="AO6153" t="str" cm="1">
        <f t="array" ref="AO6153">_xlfn.IFS($C6153&lt;36,"Youth", $C6153&lt;66, "Middle_age", $C6153&gt;65, "Old")</f>
        <v>Youth</v>
      </c>
      <c r="AP6153" t="str">
        <f t="shared" si="290"/>
        <v>1 năm</v>
      </c>
    </row>
    <row r="6154" spans="1:42" x14ac:dyDescent="0.35">
      <c r="A6154" t="s">
        <v>7311</v>
      </c>
      <c r="B6154" t="s">
        <v>9</v>
      </c>
      <c r="C6154">
        <v>39</v>
      </c>
      <c r="D6154" t="s">
        <v>10</v>
      </c>
      <c r="E6154">
        <v>0</v>
      </c>
      <c r="F6154" t="s">
        <v>2328</v>
      </c>
      <c r="G6154">
        <v>96017</v>
      </c>
      <c r="H6154">
        <v>41.121108</v>
      </c>
      <c r="I6154">
        <v>-122.336613</v>
      </c>
      <c r="J6154">
        <v>1</v>
      </c>
      <c r="K6154" s="1">
        <v>31</v>
      </c>
      <c r="L6154" t="s">
        <v>12</v>
      </c>
      <c r="M6154" t="s">
        <v>10</v>
      </c>
      <c r="N6154">
        <v>38.67</v>
      </c>
      <c r="O6154" t="s">
        <v>10</v>
      </c>
      <c r="P6154" t="s">
        <v>10</v>
      </c>
      <c r="Q6154" t="s">
        <v>14</v>
      </c>
      <c r="R6154">
        <v>13</v>
      </c>
      <c r="S6154" t="s">
        <v>13</v>
      </c>
      <c r="T6154" t="s">
        <v>10</v>
      </c>
      <c r="U6154" t="s">
        <v>13</v>
      </c>
      <c r="V6154" t="s">
        <v>13</v>
      </c>
      <c r="W6154" t="s">
        <v>13</v>
      </c>
      <c r="X6154" t="s">
        <v>10</v>
      </c>
      <c r="Y6154" t="s">
        <v>10</v>
      </c>
      <c r="Z6154" t="s">
        <v>13</v>
      </c>
      <c r="AA6154" t="s">
        <v>21</v>
      </c>
      <c r="AB6154" t="s">
        <v>10</v>
      </c>
      <c r="AC6154" t="s">
        <v>26</v>
      </c>
      <c r="AD6154">
        <v>91.15</v>
      </c>
      <c r="AE6154">
        <v>2995.45</v>
      </c>
      <c r="AF6154">
        <v>0</v>
      </c>
      <c r="AG6154">
        <v>0</v>
      </c>
      <c r="AH6154">
        <v>1198.77</v>
      </c>
      <c r="AI6154">
        <v>4194.22</v>
      </c>
      <c r="AJ6154" t="s">
        <v>27</v>
      </c>
      <c r="AK6154" t="s">
        <v>33</v>
      </c>
      <c r="AL6154" t="s">
        <v>561</v>
      </c>
      <c r="AM6154" t="str">
        <f t="shared" si="288"/>
        <v>Churned</v>
      </c>
      <c r="AN6154" t="str">
        <f t="shared" si="289"/>
        <v>No</v>
      </c>
      <c r="AO6154" t="str" cm="1">
        <f t="array" ref="AO6154">_xlfn.IFS($C6154&lt;36,"Youth", $C6154&lt;66, "Middle_age", $C6154&gt;65, "Old")</f>
        <v>Middle_age</v>
      </c>
      <c r="AP6154" t="str">
        <f t="shared" si="290"/>
        <v>3 năm</v>
      </c>
    </row>
    <row r="6155" spans="1:42" x14ac:dyDescent="0.35">
      <c r="A6155" t="s">
        <v>7312</v>
      </c>
      <c r="B6155" t="s">
        <v>9</v>
      </c>
      <c r="C6155">
        <v>63</v>
      </c>
      <c r="D6155" t="s">
        <v>10</v>
      </c>
      <c r="E6155">
        <v>0</v>
      </c>
      <c r="F6155" t="s">
        <v>2356</v>
      </c>
      <c r="G6155">
        <v>95661</v>
      </c>
      <c r="H6155">
        <v>38.736685000000001</v>
      </c>
      <c r="I6155">
        <v>-121.25198399999999</v>
      </c>
      <c r="J6155">
        <v>6</v>
      </c>
      <c r="K6155" s="1">
        <v>61</v>
      </c>
      <c r="L6155" t="s">
        <v>46</v>
      </c>
      <c r="M6155" t="s">
        <v>10</v>
      </c>
      <c r="N6155">
        <v>18.03</v>
      </c>
      <c r="O6155" t="s">
        <v>10</v>
      </c>
      <c r="P6155" t="s">
        <v>10</v>
      </c>
      <c r="Q6155" t="s">
        <v>25</v>
      </c>
      <c r="R6155">
        <v>22</v>
      </c>
      <c r="S6155" t="s">
        <v>13</v>
      </c>
      <c r="T6155" t="s">
        <v>13</v>
      </c>
      <c r="U6155" t="s">
        <v>10</v>
      </c>
      <c r="V6155" t="s">
        <v>10</v>
      </c>
      <c r="W6155" t="s">
        <v>10</v>
      </c>
      <c r="X6155" t="s">
        <v>10</v>
      </c>
      <c r="Y6155" t="s">
        <v>10</v>
      </c>
      <c r="Z6155" t="s">
        <v>10</v>
      </c>
      <c r="AA6155" t="s">
        <v>15</v>
      </c>
      <c r="AB6155" t="s">
        <v>10</v>
      </c>
      <c r="AC6155" t="s">
        <v>26</v>
      </c>
      <c r="AD6155">
        <v>103.3</v>
      </c>
      <c r="AE6155">
        <v>6518.35</v>
      </c>
      <c r="AF6155">
        <v>0</v>
      </c>
      <c r="AG6155">
        <v>0</v>
      </c>
      <c r="AH6155">
        <v>1099.83</v>
      </c>
      <c r="AI6155">
        <v>7618.18</v>
      </c>
      <c r="AJ6155" t="s">
        <v>17</v>
      </c>
      <c r="AM6155" t="str">
        <f t="shared" si="288"/>
        <v>VIP</v>
      </c>
      <c r="AN6155" t="str">
        <f t="shared" si="289"/>
        <v>No</v>
      </c>
      <c r="AO6155" t="str" cm="1">
        <f t="array" ref="AO6155">_xlfn.IFS($C6155&lt;36,"Youth", $C6155&lt;66, "Middle_age", $C6155&gt;65, "Old")</f>
        <v>Middle_age</v>
      </c>
      <c r="AP6155" t="str">
        <f t="shared" si="290"/>
        <v>6 năm</v>
      </c>
    </row>
    <row r="6156" spans="1:42" x14ac:dyDescent="0.35">
      <c r="A6156" t="s">
        <v>7313</v>
      </c>
      <c r="B6156" t="s">
        <v>19</v>
      </c>
      <c r="C6156">
        <v>32</v>
      </c>
      <c r="D6156" t="s">
        <v>13</v>
      </c>
      <c r="E6156">
        <v>0</v>
      </c>
      <c r="F6156" t="s">
        <v>458</v>
      </c>
      <c r="G6156">
        <v>95065</v>
      </c>
      <c r="H6156">
        <v>37.031404000000002</v>
      </c>
      <c r="I6156">
        <v>-121.981865</v>
      </c>
      <c r="J6156">
        <v>0</v>
      </c>
      <c r="K6156" s="1">
        <v>42</v>
      </c>
      <c r="L6156" t="s">
        <v>12</v>
      </c>
      <c r="M6156" t="s">
        <v>10</v>
      </c>
      <c r="N6156">
        <v>48.41</v>
      </c>
      <c r="O6156" t="s">
        <v>13</v>
      </c>
      <c r="P6156" t="s">
        <v>13</v>
      </c>
      <c r="AA6156" t="s">
        <v>15</v>
      </c>
      <c r="AB6156" t="s">
        <v>10</v>
      </c>
      <c r="AC6156" t="s">
        <v>16</v>
      </c>
      <c r="AD6156">
        <v>19.55</v>
      </c>
      <c r="AE6156">
        <v>839.4</v>
      </c>
      <c r="AF6156">
        <v>12.16</v>
      </c>
      <c r="AG6156">
        <v>0</v>
      </c>
      <c r="AH6156">
        <v>2033.22</v>
      </c>
      <c r="AI6156">
        <v>2860.46</v>
      </c>
      <c r="AJ6156" t="s">
        <v>17</v>
      </c>
      <c r="AM6156" t="str">
        <f t="shared" si="288"/>
        <v>Stayed</v>
      </c>
      <c r="AN6156" t="str">
        <f t="shared" si="289"/>
        <v>No</v>
      </c>
      <c r="AO6156" t="str" cm="1">
        <f t="array" ref="AO6156">_xlfn.IFS($C6156&lt;36,"Youth", $C6156&lt;66, "Middle_age", $C6156&gt;65, "Old")</f>
        <v>Youth</v>
      </c>
      <c r="AP6156" t="str">
        <f t="shared" si="290"/>
        <v>4 năm</v>
      </c>
    </row>
    <row r="6157" spans="1:42" x14ac:dyDescent="0.35">
      <c r="A6157" t="s">
        <v>7314</v>
      </c>
      <c r="B6157" t="s">
        <v>9</v>
      </c>
      <c r="C6157">
        <v>46</v>
      </c>
      <c r="D6157" t="s">
        <v>13</v>
      </c>
      <c r="E6157">
        <v>0</v>
      </c>
      <c r="F6157" t="s">
        <v>328</v>
      </c>
      <c r="G6157">
        <v>92530</v>
      </c>
      <c r="H6157">
        <v>33.655420999999997</v>
      </c>
      <c r="I6157">
        <v>-117.391751</v>
      </c>
      <c r="J6157">
        <v>0</v>
      </c>
      <c r="K6157" s="1">
        <v>13</v>
      </c>
      <c r="L6157" t="s">
        <v>12</v>
      </c>
      <c r="M6157" t="s">
        <v>13</v>
      </c>
      <c r="P6157" t="s">
        <v>10</v>
      </c>
      <c r="Q6157" t="s">
        <v>14</v>
      </c>
      <c r="R6157">
        <v>16</v>
      </c>
      <c r="S6157" t="s">
        <v>13</v>
      </c>
      <c r="T6157" t="s">
        <v>10</v>
      </c>
      <c r="U6157" t="s">
        <v>13</v>
      </c>
      <c r="V6157" t="s">
        <v>13</v>
      </c>
      <c r="W6157" t="s">
        <v>13</v>
      </c>
      <c r="X6157" t="s">
        <v>13</v>
      </c>
      <c r="Y6157" t="s">
        <v>13</v>
      </c>
      <c r="Z6157" t="s">
        <v>10</v>
      </c>
      <c r="AA6157" t="s">
        <v>21</v>
      </c>
      <c r="AB6157" t="s">
        <v>10</v>
      </c>
      <c r="AC6157" t="s">
        <v>26</v>
      </c>
      <c r="AD6157">
        <v>31.05</v>
      </c>
      <c r="AE6157">
        <v>347.25</v>
      </c>
      <c r="AF6157">
        <v>0</v>
      </c>
      <c r="AG6157">
        <v>0</v>
      </c>
      <c r="AH6157">
        <v>0</v>
      </c>
      <c r="AI6157">
        <v>347.25</v>
      </c>
      <c r="AJ6157" t="s">
        <v>27</v>
      </c>
      <c r="AK6157" t="s">
        <v>79</v>
      </c>
      <c r="AL6157" t="s">
        <v>80</v>
      </c>
      <c r="AM6157" t="str">
        <f t="shared" si="288"/>
        <v>Churned</v>
      </c>
      <c r="AN6157" t="str">
        <f t="shared" si="289"/>
        <v>No</v>
      </c>
      <c r="AO6157" t="str" cm="1">
        <f t="array" ref="AO6157">_xlfn.IFS($C6157&lt;36,"Youth", $C6157&lt;66, "Middle_age", $C6157&gt;65, "Old")</f>
        <v>Middle_age</v>
      </c>
      <c r="AP6157" t="str">
        <f t="shared" si="290"/>
        <v>2 năm</v>
      </c>
    </row>
    <row r="6158" spans="1:42" x14ac:dyDescent="0.35">
      <c r="A6158" t="s">
        <v>7315</v>
      </c>
      <c r="B6158" t="s">
        <v>19</v>
      </c>
      <c r="C6158">
        <v>69</v>
      </c>
      <c r="D6158" t="s">
        <v>13</v>
      </c>
      <c r="E6158">
        <v>0</v>
      </c>
      <c r="F6158" t="s">
        <v>253</v>
      </c>
      <c r="G6158">
        <v>93202</v>
      </c>
      <c r="H6158">
        <v>36.315978999999999</v>
      </c>
      <c r="I6158">
        <v>-119.710852</v>
      </c>
      <c r="J6158">
        <v>0</v>
      </c>
      <c r="K6158" s="1">
        <v>1</v>
      </c>
      <c r="L6158" t="s">
        <v>24</v>
      </c>
      <c r="M6158" t="s">
        <v>10</v>
      </c>
      <c r="N6158">
        <v>28.67</v>
      </c>
      <c r="O6158" t="s">
        <v>13</v>
      </c>
      <c r="P6158" t="s">
        <v>10</v>
      </c>
      <c r="Q6158" t="s">
        <v>49</v>
      </c>
      <c r="R6158">
        <v>4</v>
      </c>
      <c r="S6158" t="s">
        <v>13</v>
      </c>
      <c r="T6158" t="s">
        <v>13</v>
      </c>
      <c r="U6158" t="s">
        <v>13</v>
      </c>
      <c r="V6158" t="s">
        <v>13</v>
      </c>
      <c r="W6158" t="s">
        <v>13</v>
      </c>
      <c r="X6158" t="s">
        <v>13</v>
      </c>
      <c r="Y6158" t="s">
        <v>13</v>
      </c>
      <c r="Z6158" t="s">
        <v>10</v>
      </c>
      <c r="AA6158" t="s">
        <v>43</v>
      </c>
      <c r="AB6158" t="s">
        <v>13</v>
      </c>
      <c r="AC6158" t="s">
        <v>26</v>
      </c>
      <c r="AD6158">
        <v>44</v>
      </c>
      <c r="AE6158">
        <v>44</v>
      </c>
      <c r="AF6158">
        <v>0</v>
      </c>
      <c r="AG6158">
        <v>0</v>
      </c>
      <c r="AH6158">
        <v>28.67</v>
      </c>
      <c r="AI6158">
        <v>72.67</v>
      </c>
      <c r="AJ6158" t="s">
        <v>68</v>
      </c>
      <c r="AM6158" t="str">
        <f t="shared" si="288"/>
        <v>Joined</v>
      </c>
      <c r="AN6158" t="str">
        <f t="shared" si="289"/>
        <v>No</v>
      </c>
      <c r="AO6158" t="str" cm="1">
        <f t="array" ref="AO6158">_xlfn.IFS($C6158&lt;36,"Youth", $C6158&lt;66, "Middle_age", $C6158&gt;65, "Old")</f>
        <v>Old</v>
      </c>
      <c r="AP6158" t="str">
        <f t="shared" si="290"/>
        <v>1 năm</v>
      </c>
    </row>
    <row r="6159" spans="1:42" x14ac:dyDescent="0.35">
      <c r="A6159" t="s">
        <v>7316</v>
      </c>
      <c r="B6159" t="s">
        <v>19</v>
      </c>
      <c r="C6159">
        <v>25</v>
      </c>
      <c r="D6159" t="s">
        <v>13</v>
      </c>
      <c r="E6159">
        <v>0</v>
      </c>
      <c r="F6159" t="s">
        <v>2167</v>
      </c>
      <c r="G6159">
        <v>91789</v>
      </c>
      <c r="H6159">
        <v>34.018354000000002</v>
      </c>
      <c r="I6159">
        <v>-117.85492000000001</v>
      </c>
      <c r="J6159">
        <v>0</v>
      </c>
      <c r="K6159" s="1">
        <v>5</v>
      </c>
      <c r="L6159" t="s">
        <v>12</v>
      </c>
      <c r="M6159" t="s">
        <v>13</v>
      </c>
      <c r="P6159" t="s">
        <v>10</v>
      </c>
      <c r="Q6159" t="s">
        <v>14</v>
      </c>
      <c r="R6159">
        <v>59</v>
      </c>
      <c r="S6159" t="s">
        <v>10</v>
      </c>
      <c r="T6159" t="s">
        <v>13</v>
      </c>
      <c r="U6159" t="s">
        <v>10</v>
      </c>
      <c r="V6159" t="s">
        <v>10</v>
      </c>
      <c r="W6159" t="s">
        <v>13</v>
      </c>
      <c r="X6159" t="s">
        <v>13</v>
      </c>
      <c r="Y6159" t="s">
        <v>10</v>
      </c>
      <c r="Z6159" t="s">
        <v>10</v>
      </c>
      <c r="AA6159" t="s">
        <v>21</v>
      </c>
      <c r="AB6159" t="s">
        <v>13</v>
      </c>
      <c r="AC6159" t="s">
        <v>16</v>
      </c>
      <c r="AD6159">
        <v>40</v>
      </c>
      <c r="AE6159">
        <v>223.45</v>
      </c>
      <c r="AF6159">
        <v>0</v>
      </c>
      <c r="AG6159">
        <v>0</v>
      </c>
      <c r="AH6159">
        <v>0</v>
      </c>
      <c r="AI6159">
        <v>223.45</v>
      </c>
      <c r="AJ6159" t="s">
        <v>27</v>
      </c>
      <c r="AK6159" t="s">
        <v>28</v>
      </c>
      <c r="AL6159" t="s">
        <v>29</v>
      </c>
      <c r="AM6159" t="str">
        <f t="shared" si="288"/>
        <v>Churned</v>
      </c>
      <c r="AN6159" t="str">
        <f t="shared" si="289"/>
        <v>No</v>
      </c>
      <c r="AO6159" t="str" cm="1">
        <f t="array" ref="AO6159">_xlfn.IFS($C6159&lt;36,"Youth", $C6159&lt;66, "Middle_age", $C6159&gt;65, "Old")</f>
        <v>Youth</v>
      </c>
      <c r="AP6159" t="str">
        <f t="shared" si="290"/>
        <v>1 năm</v>
      </c>
    </row>
    <row r="6160" spans="1:42" x14ac:dyDescent="0.35">
      <c r="A6160" t="s">
        <v>7317</v>
      </c>
      <c r="B6160" t="s">
        <v>9</v>
      </c>
      <c r="C6160">
        <v>21</v>
      </c>
      <c r="D6160" t="s">
        <v>10</v>
      </c>
      <c r="E6160">
        <v>3</v>
      </c>
      <c r="F6160" t="s">
        <v>105</v>
      </c>
      <c r="G6160">
        <v>90042</v>
      </c>
      <c r="H6160">
        <v>34.115720000000003</v>
      </c>
      <c r="I6160">
        <v>-118.19275399999999</v>
      </c>
      <c r="J6160">
        <v>10</v>
      </c>
      <c r="K6160" s="1">
        <v>71</v>
      </c>
      <c r="L6160" t="s">
        <v>42</v>
      </c>
      <c r="M6160" t="s">
        <v>10</v>
      </c>
      <c r="N6160">
        <v>48.76</v>
      </c>
      <c r="O6160" t="s">
        <v>13</v>
      </c>
      <c r="P6160" t="s">
        <v>10</v>
      </c>
      <c r="Q6160" t="s">
        <v>14</v>
      </c>
      <c r="R6160">
        <v>71</v>
      </c>
      <c r="S6160" t="s">
        <v>10</v>
      </c>
      <c r="T6160" t="s">
        <v>13</v>
      </c>
      <c r="U6160" t="s">
        <v>10</v>
      </c>
      <c r="V6160" t="s">
        <v>13</v>
      </c>
      <c r="W6160" t="s">
        <v>10</v>
      </c>
      <c r="X6160" t="s">
        <v>10</v>
      </c>
      <c r="Y6160" t="s">
        <v>10</v>
      </c>
      <c r="Z6160" t="s">
        <v>10</v>
      </c>
      <c r="AA6160" t="s">
        <v>43</v>
      </c>
      <c r="AB6160" t="s">
        <v>13</v>
      </c>
      <c r="AC6160" t="s">
        <v>16</v>
      </c>
      <c r="AD6160">
        <v>77.55</v>
      </c>
      <c r="AE6160">
        <v>5574.35</v>
      </c>
      <c r="AF6160">
        <v>0</v>
      </c>
      <c r="AG6160">
        <v>0</v>
      </c>
      <c r="AH6160">
        <v>3461.96</v>
      </c>
      <c r="AI6160">
        <v>9036.31</v>
      </c>
      <c r="AJ6160" t="s">
        <v>17</v>
      </c>
      <c r="AM6160" t="str">
        <f t="shared" si="288"/>
        <v>VIP</v>
      </c>
      <c r="AN6160" t="str">
        <f t="shared" si="289"/>
        <v>Yes</v>
      </c>
      <c r="AO6160" t="str" cm="1">
        <f t="array" ref="AO6160">_xlfn.IFS($C6160&lt;36,"Youth", $C6160&lt;66, "Middle_age", $C6160&gt;65, "Old")</f>
        <v>Youth</v>
      </c>
      <c r="AP6160" t="str">
        <f t="shared" si="290"/>
        <v>6 năm</v>
      </c>
    </row>
    <row r="6161" spans="1:42" x14ac:dyDescent="0.35">
      <c r="A6161" t="s">
        <v>7318</v>
      </c>
      <c r="B6161" t="s">
        <v>19</v>
      </c>
      <c r="C6161">
        <v>26</v>
      </c>
      <c r="D6161" t="s">
        <v>13</v>
      </c>
      <c r="E6161">
        <v>0</v>
      </c>
      <c r="F6161" t="s">
        <v>3636</v>
      </c>
      <c r="G6161">
        <v>91302</v>
      </c>
      <c r="H6161">
        <v>34.130861000000003</v>
      </c>
      <c r="I6161">
        <v>-118.68346</v>
      </c>
      <c r="J6161">
        <v>0</v>
      </c>
      <c r="K6161" s="1">
        <v>27</v>
      </c>
      <c r="L6161" t="s">
        <v>12</v>
      </c>
      <c r="M6161" t="s">
        <v>10</v>
      </c>
      <c r="N6161">
        <v>34.979999999999997</v>
      </c>
      <c r="O6161" t="s">
        <v>13</v>
      </c>
      <c r="P6161" t="s">
        <v>10</v>
      </c>
      <c r="Q6161" t="s">
        <v>25</v>
      </c>
      <c r="R6161">
        <v>26</v>
      </c>
      <c r="S6161" t="s">
        <v>13</v>
      </c>
      <c r="T6161" t="s">
        <v>13</v>
      </c>
      <c r="U6161" t="s">
        <v>13</v>
      </c>
      <c r="V6161" t="s">
        <v>13</v>
      </c>
      <c r="W6161" t="s">
        <v>13</v>
      </c>
      <c r="X6161" t="s">
        <v>13</v>
      </c>
      <c r="Y6161" t="s">
        <v>13</v>
      </c>
      <c r="Z6161" t="s">
        <v>10</v>
      </c>
      <c r="AA6161" t="s">
        <v>21</v>
      </c>
      <c r="AB6161" t="s">
        <v>10</v>
      </c>
      <c r="AC6161" t="s">
        <v>16</v>
      </c>
      <c r="AD6161">
        <v>69.05</v>
      </c>
      <c r="AE6161">
        <v>1793.25</v>
      </c>
      <c r="AF6161">
        <v>22.72</v>
      </c>
      <c r="AG6161">
        <v>0</v>
      </c>
      <c r="AH6161">
        <v>944.46</v>
      </c>
      <c r="AI6161">
        <v>2714.99</v>
      </c>
      <c r="AJ6161" t="s">
        <v>17</v>
      </c>
      <c r="AM6161" t="str">
        <f t="shared" si="288"/>
        <v>Stayed</v>
      </c>
      <c r="AN6161" t="str">
        <f t="shared" si="289"/>
        <v>No</v>
      </c>
      <c r="AO6161" t="str" cm="1">
        <f t="array" ref="AO6161">_xlfn.IFS($C6161&lt;36,"Youth", $C6161&lt;66, "Middle_age", $C6161&gt;65, "Old")</f>
        <v>Youth</v>
      </c>
      <c r="AP6161" t="str">
        <f t="shared" si="290"/>
        <v>3 năm</v>
      </c>
    </row>
    <row r="6162" spans="1:42" x14ac:dyDescent="0.35">
      <c r="A6162" t="s">
        <v>7319</v>
      </c>
      <c r="B6162" t="s">
        <v>19</v>
      </c>
      <c r="C6162">
        <v>60</v>
      </c>
      <c r="D6162" t="s">
        <v>10</v>
      </c>
      <c r="E6162">
        <v>2</v>
      </c>
      <c r="F6162" t="s">
        <v>4109</v>
      </c>
      <c r="G6162">
        <v>96025</v>
      </c>
      <c r="H6162">
        <v>41.212694999999997</v>
      </c>
      <c r="I6162">
        <v>-122.392067</v>
      </c>
      <c r="J6162">
        <v>8</v>
      </c>
      <c r="K6162" s="1">
        <v>57</v>
      </c>
      <c r="L6162" t="s">
        <v>12</v>
      </c>
      <c r="M6162" t="s">
        <v>10</v>
      </c>
      <c r="N6162">
        <v>29.64</v>
      </c>
      <c r="O6162" t="s">
        <v>13</v>
      </c>
      <c r="P6162" t="s">
        <v>13</v>
      </c>
      <c r="AA6162" t="s">
        <v>43</v>
      </c>
      <c r="AB6162" t="s">
        <v>13</v>
      </c>
      <c r="AC6162" t="s">
        <v>16</v>
      </c>
      <c r="AD6162">
        <v>20.75</v>
      </c>
      <c r="AE6162">
        <v>1123.1500000000001</v>
      </c>
      <c r="AF6162">
        <v>0</v>
      </c>
      <c r="AG6162">
        <v>0</v>
      </c>
      <c r="AH6162">
        <v>1689.48</v>
      </c>
      <c r="AI6162">
        <v>2812.63</v>
      </c>
      <c r="AJ6162" t="s">
        <v>17</v>
      </c>
      <c r="AM6162" t="str">
        <f t="shared" si="288"/>
        <v>Stayed</v>
      </c>
      <c r="AN6162" t="str">
        <f t="shared" si="289"/>
        <v>Yes</v>
      </c>
      <c r="AO6162" t="str" cm="1">
        <f t="array" ref="AO6162">_xlfn.IFS($C6162&lt;36,"Youth", $C6162&lt;66, "Middle_age", $C6162&gt;65, "Old")</f>
        <v>Middle_age</v>
      </c>
      <c r="AP6162" t="str">
        <f t="shared" si="290"/>
        <v>5 năm</v>
      </c>
    </row>
    <row r="6163" spans="1:42" x14ac:dyDescent="0.35">
      <c r="A6163" t="s">
        <v>7320</v>
      </c>
      <c r="B6163" t="s">
        <v>19</v>
      </c>
      <c r="C6163">
        <v>51</v>
      </c>
      <c r="D6163" t="s">
        <v>13</v>
      </c>
      <c r="E6163">
        <v>0</v>
      </c>
      <c r="F6163" t="s">
        <v>292</v>
      </c>
      <c r="G6163">
        <v>95829</v>
      </c>
      <c r="H6163">
        <v>38.486502000000002</v>
      </c>
      <c r="I6163">
        <v>-121.334051</v>
      </c>
      <c r="J6163">
        <v>0</v>
      </c>
      <c r="K6163" s="1">
        <v>37</v>
      </c>
      <c r="L6163" t="s">
        <v>12</v>
      </c>
      <c r="M6163" t="s">
        <v>13</v>
      </c>
      <c r="P6163" t="s">
        <v>10</v>
      </c>
      <c r="Q6163" t="s">
        <v>49</v>
      </c>
      <c r="R6163">
        <v>25</v>
      </c>
      <c r="S6163" t="s">
        <v>13</v>
      </c>
      <c r="T6163" t="s">
        <v>13</v>
      </c>
      <c r="U6163" t="s">
        <v>13</v>
      </c>
      <c r="V6163" t="s">
        <v>13</v>
      </c>
      <c r="W6163" t="s">
        <v>10</v>
      </c>
      <c r="X6163" t="s">
        <v>13</v>
      </c>
      <c r="Y6163" t="s">
        <v>13</v>
      </c>
      <c r="Z6163" t="s">
        <v>13</v>
      </c>
      <c r="AA6163" t="s">
        <v>43</v>
      </c>
      <c r="AB6163" t="s">
        <v>13</v>
      </c>
      <c r="AC6163" t="s">
        <v>16</v>
      </c>
      <c r="AD6163">
        <v>35.799999999999997</v>
      </c>
      <c r="AE6163">
        <v>1316.9</v>
      </c>
      <c r="AF6163">
        <v>0</v>
      </c>
      <c r="AG6163">
        <v>100</v>
      </c>
      <c r="AH6163">
        <v>0</v>
      </c>
      <c r="AI6163">
        <v>1416.9</v>
      </c>
      <c r="AJ6163" t="s">
        <v>17</v>
      </c>
      <c r="AM6163" t="str">
        <f t="shared" si="288"/>
        <v>Stayed</v>
      </c>
      <c r="AN6163" t="str">
        <f t="shared" si="289"/>
        <v>No</v>
      </c>
      <c r="AO6163" t="str" cm="1">
        <f t="array" ref="AO6163">_xlfn.IFS($C6163&lt;36,"Youth", $C6163&lt;66, "Middle_age", $C6163&gt;65, "Old")</f>
        <v>Middle_age</v>
      </c>
      <c r="AP6163" t="str">
        <f t="shared" si="290"/>
        <v>4 năm</v>
      </c>
    </row>
    <row r="6164" spans="1:42" x14ac:dyDescent="0.35">
      <c r="A6164" t="s">
        <v>7321</v>
      </c>
      <c r="B6164" t="s">
        <v>19</v>
      </c>
      <c r="C6164">
        <v>45</v>
      </c>
      <c r="D6164" t="s">
        <v>13</v>
      </c>
      <c r="E6164">
        <v>0</v>
      </c>
      <c r="F6164" t="s">
        <v>2717</v>
      </c>
      <c r="G6164">
        <v>93549</v>
      </c>
      <c r="H6164">
        <v>36.296850999999997</v>
      </c>
      <c r="I6164">
        <v>-117.865469</v>
      </c>
      <c r="J6164">
        <v>0</v>
      </c>
      <c r="K6164" s="1">
        <v>41</v>
      </c>
      <c r="L6164" t="s">
        <v>46</v>
      </c>
      <c r="M6164" t="s">
        <v>10</v>
      </c>
      <c r="N6164">
        <v>1.08</v>
      </c>
      <c r="O6164" t="s">
        <v>13</v>
      </c>
      <c r="P6164" t="s">
        <v>10</v>
      </c>
      <c r="Q6164" t="s">
        <v>25</v>
      </c>
      <c r="R6164">
        <v>6</v>
      </c>
      <c r="S6164" t="s">
        <v>13</v>
      </c>
      <c r="T6164" t="s">
        <v>13</v>
      </c>
      <c r="U6164" t="s">
        <v>13</v>
      </c>
      <c r="V6164" t="s">
        <v>10</v>
      </c>
      <c r="W6164" t="s">
        <v>13</v>
      </c>
      <c r="X6164" t="s">
        <v>13</v>
      </c>
      <c r="Y6164" t="s">
        <v>13</v>
      </c>
      <c r="Z6164" t="s">
        <v>10</v>
      </c>
      <c r="AA6164" t="s">
        <v>21</v>
      </c>
      <c r="AB6164" t="s">
        <v>10</v>
      </c>
      <c r="AC6164" t="s">
        <v>26</v>
      </c>
      <c r="AD6164">
        <v>74.25</v>
      </c>
      <c r="AE6164">
        <v>3089.1</v>
      </c>
      <c r="AF6164">
        <v>0</v>
      </c>
      <c r="AG6164">
        <v>0</v>
      </c>
      <c r="AH6164">
        <v>44.28</v>
      </c>
      <c r="AI6164">
        <v>3133.38</v>
      </c>
      <c r="AJ6164" t="s">
        <v>17</v>
      </c>
      <c r="AM6164" t="str">
        <f t="shared" si="288"/>
        <v>VIP</v>
      </c>
      <c r="AN6164" t="str">
        <f t="shared" si="289"/>
        <v>No</v>
      </c>
      <c r="AO6164" t="str" cm="1">
        <f t="array" ref="AO6164">_xlfn.IFS($C6164&lt;36,"Youth", $C6164&lt;66, "Middle_age", $C6164&gt;65, "Old")</f>
        <v>Middle_age</v>
      </c>
      <c r="AP6164" t="str">
        <f t="shared" si="290"/>
        <v>4 năm</v>
      </c>
    </row>
    <row r="6165" spans="1:42" x14ac:dyDescent="0.35">
      <c r="A6165" t="s">
        <v>7322</v>
      </c>
      <c r="B6165" t="s">
        <v>9</v>
      </c>
      <c r="C6165">
        <v>26</v>
      </c>
      <c r="D6165" t="s">
        <v>10</v>
      </c>
      <c r="E6165">
        <v>0</v>
      </c>
      <c r="F6165" t="s">
        <v>121</v>
      </c>
      <c r="G6165">
        <v>92117</v>
      </c>
      <c r="H6165">
        <v>32.825085999999999</v>
      </c>
      <c r="I6165">
        <v>-117.19942399999999</v>
      </c>
      <c r="J6165">
        <v>7</v>
      </c>
      <c r="K6165" s="1">
        <v>26</v>
      </c>
      <c r="L6165" t="s">
        <v>12</v>
      </c>
      <c r="M6165" t="s">
        <v>10</v>
      </c>
      <c r="N6165">
        <v>11.23</v>
      </c>
      <c r="O6165" t="s">
        <v>13</v>
      </c>
      <c r="P6165" t="s">
        <v>10</v>
      </c>
      <c r="Q6165" t="s">
        <v>14</v>
      </c>
      <c r="R6165">
        <v>48</v>
      </c>
      <c r="S6165" t="s">
        <v>13</v>
      </c>
      <c r="T6165" t="s">
        <v>10</v>
      </c>
      <c r="U6165" t="s">
        <v>10</v>
      </c>
      <c r="V6165" t="s">
        <v>10</v>
      </c>
      <c r="W6165" t="s">
        <v>10</v>
      </c>
      <c r="X6165" t="s">
        <v>10</v>
      </c>
      <c r="Y6165" t="s">
        <v>10</v>
      </c>
      <c r="Z6165" t="s">
        <v>10</v>
      </c>
      <c r="AA6165" t="s">
        <v>21</v>
      </c>
      <c r="AB6165" t="s">
        <v>13</v>
      </c>
      <c r="AC6165" t="s">
        <v>26</v>
      </c>
      <c r="AD6165">
        <v>81.900000000000006</v>
      </c>
      <c r="AE6165">
        <v>2078.5500000000002</v>
      </c>
      <c r="AF6165">
        <v>44.86</v>
      </c>
      <c r="AG6165">
        <v>0</v>
      </c>
      <c r="AH6165">
        <v>291.98</v>
      </c>
      <c r="AI6165">
        <v>2325.67</v>
      </c>
      <c r="AJ6165" t="s">
        <v>17</v>
      </c>
      <c r="AM6165" t="str">
        <f t="shared" si="288"/>
        <v>Stayed</v>
      </c>
      <c r="AN6165" t="str">
        <f t="shared" si="289"/>
        <v>No</v>
      </c>
      <c r="AO6165" t="str" cm="1">
        <f t="array" ref="AO6165">_xlfn.IFS($C6165&lt;36,"Youth", $C6165&lt;66, "Middle_age", $C6165&gt;65, "Old")</f>
        <v>Youth</v>
      </c>
      <c r="AP6165" t="str">
        <f t="shared" si="290"/>
        <v>3 năm</v>
      </c>
    </row>
    <row r="6166" spans="1:42" x14ac:dyDescent="0.35">
      <c r="A6166" t="s">
        <v>7323</v>
      </c>
      <c r="B6166" t="s">
        <v>9</v>
      </c>
      <c r="C6166">
        <v>20</v>
      </c>
      <c r="D6166" t="s">
        <v>10</v>
      </c>
      <c r="E6166">
        <v>2</v>
      </c>
      <c r="F6166" t="s">
        <v>2905</v>
      </c>
      <c r="G6166">
        <v>92283</v>
      </c>
      <c r="H6166">
        <v>32.852947</v>
      </c>
      <c r="I6166">
        <v>-114.850784</v>
      </c>
      <c r="J6166">
        <v>0</v>
      </c>
      <c r="K6166" s="1">
        <v>10</v>
      </c>
      <c r="L6166" t="s">
        <v>32</v>
      </c>
      <c r="M6166" t="s">
        <v>10</v>
      </c>
      <c r="N6166">
        <v>6.5</v>
      </c>
      <c r="O6166" t="s">
        <v>10</v>
      </c>
      <c r="P6166" t="s">
        <v>10</v>
      </c>
      <c r="Q6166" t="s">
        <v>25</v>
      </c>
      <c r="R6166">
        <v>76</v>
      </c>
      <c r="S6166" t="s">
        <v>13</v>
      </c>
      <c r="T6166" t="s">
        <v>13</v>
      </c>
      <c r="U6166" t="s">
        <v>13</v>
      </c>
      <c r="V6166" t="s">
        <v>13</v>
      </c>
      <c r="W6166" t="s">
        <v>13</v>
      </c>
      <c r="X6166" t="s">
        <v>10</v>
      </c>
      <c r="Y6166" t="s">
        <v>10</v>
      </c>
      <c r="Z6166" t="s">
        <v>10</v>
      </c>
      <c r="AA6166" t="s">
        <v>21</v>
      </c>
      <c r="AB6166" t="s">
        <v>13</v>
      </c>
      <c r="AC6166" t="s">
        <v>26</v>
      </c>
      <c r="AD6166">
        <v>85.95</v>
      </c>
      <c r="AE6166">
        <v>858.6</v>
      </c>
      <c r="AF6166">
        <v>0</v>
      </c>
      <c r="AG6166">
        <v>0</v>
      </c>
      <c r="AH6166">
        <v>65</v>
      </c>
      <c r="AI6166">
        <v>923.6</v>
      </c>
      <c r="AJ6166" t="s">
        <v>17</v>
      </c>
      <c r="AM6166" t="str">
        <f t="shared" si="288"/>
        <v>Stayed</v>
      </c>
      <c r="AN6166" t="str">
        <f t="shared" si="289"/>
        <v>Yes</v>
      </c>
      <c r="AO6166" t="str" cm="1">
        <f t="array" ref="AO6166">_xlfn.IFS($C6166&lt;36,"Youth", $C6166&lt;66, "Middle_age", $C6166&gt;65, "Old")</f>
        <v>Youth</v>
      </c>
      <c r="AP6166" t="str">
        <f t="shared" si="290"/>
        <v>1 năm</v>
      </c>
    </row>
    <row r="6167" spans="1:42" x14ac:dyDescent="0.35">
      <c r="A6167" t="s">
        <v>7324</v>
      </c>
      <c r="B6167" t="s">
        <v>19</v>
      </c>
      <c r="C6167">
        <v>21</v>
      </c>
      <c r="D6167" t="s">
        <v>10</v>
      </c>
      <c r="E6167">
        <v>1</v>
      </c>
      <c r="F6167" t="s">
        <v>1025</v>
      </c>
      <c r="G6167">
        <v>91792</v>
      </c>
      <c r="H6167">
        <v>34.024405000000002</v>
      </c>
      <c r="I6167">
        <v>-117.89872200000001</v>
      </c>
      <c r="J6167">
        <v>6</v>
      </c>
      <c r="K6167" s="1">
        <v>31</v>
      </c>
      <c r="L6167" t="s">
        <v>12</v>
      </c>
      <c r="M6167" t="s">
        <v>10</v>
      </c>
      <c r="N6167">
        <v>30.67</v>
      </c>
      <c r="O6167" t="s">
        <v>10</v>
      </c>
      <c r="P6167" t="s">
        <v>10</v>
      </c>
      <c r="Q6167" t="s">
        <v>49</v>
      </c>
      <c r="R6167">
        <v>59</v>
      </c>
      <c r="S6167" t="s">
        <v>13</v>
      </c>
      <c r="T6167" t="s">
        <v>13</v>
      </c>
      <c r="U6167" t="s">
        <v>13</v>
      </c>
      <c r="V6167" t="s">
        <v>13</v>
      </c>
      <c r="W6167" t="s">
        <v>13</v>
      </c>
      <c r="X6167" t="s">
        <v>10</v>
      </c>
      <c r="Y6167" t="s">
        <v>10</v>
      </c>
      <c r="Z6167" t="s">
        <v>10</v>
      </c>
      <c r="AA6167" t="s">
        <v>21</v>
      </c>
      <c r="AB6167" t="s">
        <v>13</v>
      </c>
      <c r="AC6167" t="s">
        <v>26</v>
      </c>
      <c r="AD6167">
        <v>59.7</v>
      </c>
      <c r="AE6167">
        <v>1825.5</v>
      </c>
      <c r="AF6167">
        <v>0</v>
      </c>
      <c r="AG6167">
        <v>0</v>
      </c>
      <c r="AH6167">
        <v>950.77</v>
      </c>
      <c r="AI6167">
        <v>2776.27</v>
      </c>
      <c r="AJ6167" t="s">
        <v>17</v>
      </c>
      <c r="AM6167" t="str">
        <f t="shared" si="288"/>
        <v>Stayed</v>
      </c>
      <c r="AN6167" t="str">
        <f t="shared" si="289"/>
        <v>Yes</v>
      </c>
      <c r="AO6167" t="str" cm="1">
        <f t="array" ref="AO6167">_xlfn.IFS($C6167&lt;36,"Youth", $C6167&lt;66, "Middle_age", $C6167&gt;65, "Old")</f>
        <v>Youth</v>
      </c>
      <c r="AP6167" t="str">
        <f t="shared" si="290"/>
        <v>3 năm</v>
      </c>
    </row>
    <row r="6168" spans="1:42" x14ac:dyDescent="0.35">
      <c r="A6168" t="s">
        <v>7325</v>
      </c>
      <c r="B6168" t="s">
        <v>19</v>
      </c>
      <c r="C6168">
        <v>34</v>
      </c>
      <c r="D6168" t="s">
        <v>10</v>
      </c>
      <c r="E6168">
        <v>0</v>
      </c>
      <c r="F6168" t="s">
        <v>359</v>
      </c>
      <c r="G6168">
        <v>95664</v>
      </c>
      <c r="H6168">
        <v>38.803730999999999</v>
      </c>
      <c r="I6168">
        <v>-121.04379900000001</v>
      </c>
      <c r="J6168">
        <v>9</v>
      </c>
      <c r="K6168" s="1">
        <v>10</v>
      </c>
      <c r="L6168" t="s">
        <v>32</v>
      </c>
      <c r="M6168" t="s">
        <v>10</v>
      </c>
      <c r="N6168">
        <v>21.85</v>
      </c>
      <c r="O6168" t="s">
        <v>13</v>
      </c>
      <c r="P6168" t="s">
        <v>10</v>
      </c>
      <c r="Q6168" t="s">
        <v>49</v>
      </c>
      <c r="R6168">
        <v>9</v>
      </c>
      <c r="S6168" t="s">
        <v>10</v>
      </c>
      <c r="T6168" t="s">
        <v>13</v>
      </c>
      <c r="U6168" t="s">
        <v>13</v>
      </c>
      <c r="V6168" t="s">
        <v>10</v>
      </c>
      <c r="W6168" t="s">
        <v>13</v>
      </c>
      <c r="X6168" t="s">
        <v>13</v>
      </c>
      <c r="Y6168" t="s">
        <v>13</v>
      </c>
      <c r="Z6168" t="s">
        <v>10</v>
      </c>
      <c r="AA6168" t="s">
        <v>21</v>
      </c>
      <c r="AB6168" t="s">
        <v>10</v>
      </c>
      <c r="AC6168" t="s">
        <v>16</v>
      </c>
      <c r="AD6168">
        <v>54.95</v>
      </c>
      <c r="AE6168">
        <v>568.85</v>
      </c>
      <c r="AF6168">
        <v>0</v>
      </c>
      <c r="AG6168">
        <v>0</v>
      </c>
      <c r="AH6168">
        <v>218.5</v>
      </c>
      <c r="AI6168">
        <v>787.35</v>
      </c>
      <c r="AJ6168" t="s">
        <v>17</v>
      </c>
      <c r="AM6168" t="str">
        <f t="shared" si="288"/>
        <v>Stayed</v>
      </c>
      <c r="AN6168" t="str">
        <f t="shared" si="289"/>
        <v>No</v>
      </c>
      <c r="AO6168" t="str" cm="1">
        <f t="array" ref="AO6168">_xlfn.IFS($C6168&lt;36,"Youth", $C6168&lt;66, "Middle_age", $C6168&gt;65, "Old")</f>
        <v>Youth</v>
      </c>
      <c r="AP6168" t="str">
        <f t="shared" si="290"/>
        <v>1 năm</v>
      </c>
    </row>
    <row r="6169" spans="1:42" x14ac:dyDescent="0.35">
      <c r="A6169" t="s">
        <v>7326</v>
      </c>
      <c r="B6169" t="s">
        <v>19</v>
      </c>
      <c r="C6169">
        <v>27</v>
      </c>
      <c r="D6169" t="s">
        <v>10</v>
      </c>
      <c r="E6169">
        <v>0</v>
      </c>
      <c r="F6169" t="s">
        <v>1208</v>
      </c>
      <c r="G6169">
        <v>91931</v>
      </c>
      <c r="H6169">
        <v>32.857945999999998</v>
      </c>
      <c r="I6169">
        <v>-116.56191699999999</v>
      </c>
      <c r="J6169">
        <v>6</v>
      </c>
      <c r="K6169" s="1">
        <v>14</v>
      </c>
      <c r="L6169" t="s">
        <v>12</v>
      </c>
      <c r="M6169" t="s">
        <v>10</v>
      </c>
      <c r="N6169">
        <v>4.05</v>
      </c>
      <c r="O6169" t="s">
        <v>13</v>
      </c>
      <c r="P6169" t="s">
        <v>10</v>
      </c>
      <c r="Q6169" t="s">
        <v>49</v>
      </c>
      <c r="R6169">
        <v>59</v>
      </c>
      <c r="S6169" t="s">
        <v>13</v>
      </c>
      <c r="T6169" t="s">
        <v>13</v>
      </c>
      <c r="U6169" t="s">
        <v>10</v>
      </c>
      <c r="V6169" t="s">
        <v>13</v>
      </c>
      <c r="W6169" t="s">
        <v>13</v>
      </c>
      <c r="X6169" t="s">
        <v>13</v>
      </c>
      <c r="Y6169" t="s">
        <v>13</v>
      </c>
      <c r="Z6169" t="s">
        <v>10</v>
      </c>
      <c r="AA6169" t="s">
        <v>21</v>
      </c>
      <c r="AB6169" t="s">
        <v>13</v>
      </c>
      <c r="AC6169" t="s">
        <v>16</v>
      </c>
      <c r="AD6169">
        <v>50.2</v>
      </c>
      <c r="AE6169">
        <v>668.85</v>
      </c>
      <c r="AF6169">
        <v>0</v>
      </c>
      <c r="AG6169">
        <v>0</v>
      </c>
      <c r="AH6169">
        <v>56.7</v>
      </c>
      <c r="AI6169">
        <v>725.55</v>
      </c>
      <c r="AJ6169" t="s">
        <v>17</v>
      </c>
      <c r="AM6169" t="str">
        <f t="shared" si="288"/>
        <v>Stayed</v>
      </c>
      <c r="AN6169" t="str">
        <f t="shared" si="289"/>
        <v>No</v>
      </c>
      <c r="AO6169" t="str" cm="1">
        <f t="array" ref="AO6169">_xlfn.IFS($C6169&lt;36,"Youth", $C6169&lt;66, "Middle_age", $C6169&gt;65, "Old")</f>
        <v>Youth</v>
      </c>
      <c r="AP6169" t="str">
        <f t="shared" si="290"/>
        <v>2 năm</v>
      </c>
    </row>
    <row r="6170" spans="1:42" x14ac:dyDescent="0.35">
      <c r="A6170" t="s">
        <v>7327</v>
      </c>
      <c r="B6170" t="s">
        <v>19</v>
      </c>
      <c r="C6170">
        <v>34</v>
      </c>
      <c r="D6170" t="s">
        <v>13</v>
      </c>
      <c r="E6170">
        <v>2</v>
      </c>
      <c r="F6170" t="s">
        <v>3024</v>
      </c>
      <c r="G6170">
        <v>95631</v>
      </c>
      <c r="H6170">
        <v>39.031875999999997</v>
      </c>
      <c r="I6170">
        <v>-120.81114100000001</v>
      </c>
      <c r="J6170">
        <v>0</v>
      </c>
      <c r="K6170" s="1">
        <v>9</v>
      </c>
      <c r="L6170" t="s">
        <v>24</v>
      </c>
      <c r="M6170" t="s">
        <v>10</v>
      </c>
      <c r="N6170">
        <v>45.83</v>
      </c>
      <c r="O6170" t="s">
        <v>13</v>
      </c>
      <c r="P6170" t="s">
        <v>13</v>
      </c>
      <c r="AA6170" t="s">
        <v>21</v>
      </c>
      <c r="AB6170" t="s">
        <v>13</v>
      </c>
      <c r="AC6170" t="s">
        <v>16</v>
      </c>
      <c r="AD6170">
        <v>20.399999999999999</v>
      </c>
      <c r="AE6170">
        <v>184.1</v>
      </c>
      <c r="AF6170">
        <v>0</v>
      </c>
      <c r="AG6170">
        <v>0</v>
      </c>
      <c r="AH6170">
        <v>412.47</v>
      </c>
      <c r="AI6170">
        <v>596.57000000000005</v>
      </c>
      <c r="AJ6170" t="s">
        <v>17</v>
      </c>
      <c r="AM6170" t="str">
        <f t="shared" si="288"/>
        <v>Stayed</v>
      </c>
      <c r="AN6170" t="str">
        <f t="shared" si="289"/>
        <v>Yes</v>
      </c>
      <c r="AO6170" t="str" cm="1">
        <f t="array" ref="AO6170">_xlfn.IFS($C6170&lt;36,"Youth", $C6170&lt;66, "Middle_age", $C6170&gt;65, "Old")</f>
        <v>Youth</v>
      </c>
      <c r="AP6170" t="str">
        <f t="shared" si="290"/>
        <v>1 năm</v>
      </c>
    </row>
    <row r="6171" spans="1:42" x14ac:dyDescent="0.35">
      <c r="A6171" t="s">
        <v>7328</v>
      </c>
      <c r="B6171" t="s">
        <v>9</v>
      </c>
      <c r="C6171">
        <v>65</v>
      </c>
      <c r="D6171" t="s">
        <v>10</v>
      </c>
      <c r="E6171">
        <v>0</v>
      </c>
      <c r="F6171" t="s">
        <v>1824</v>
      </c>
      <c r="G6171">
        <v>93908</v>
      </c>
      <c r="H6171">
        <v>36.624338000000002</v>
      </c>
      <c r="I6171">
        <v>-121.615669</v>
      </c>
      <c r="J6171">
        <v>5</v>
      </c>
      <c r="K6171" s="1">
        <v>72</v>
      </c>
      <c r="L6171" t="s">
        <v>42</v>
      </c>
      <c r="M6171" t="s">
        <v>10</v>
      </c>
      <c r="N6171">
        <v>8.68</v>
      </c>
      <c r="O6171" t="s">
        <v>10</v>
      </c>
      <c r="P6171" t="s">
        <v>13</v>
      </c>
      <c r="AA6171" t="s">
        <v>43</v>
      </c>
      <c r="AB6171" t="s">
        <v>13</v>
      </c>
      <c r="AC6171" t="s">
        <v>26</v>
      </c>
      <c r="AD6171">
        <v>24.3</v>
      </c>
      <c r="AE6171">
        <v>1778.7</v>
      </c>
      <c r="AF6171">
        <v>0</v>
      </c>
      <c r="AG6171">
        <v>0</v>
      </c>
      <c r="AH6171">
        <v>624.96</v>
      </c>
      <c r="AI6171">
        <v>2403.66</v>
      </c>
      <c r="AJ6171" t="s">
        <v>17</v>
      </c>
      <c r="AM6171" t="str">
        <f t="shared" si="288"/>
        <v>Stayed</v>
      </c>
      <c r="AN6171" t="str">
        <f t="shared" si="289"/>
        <v>No</v>
      </c>
      <c r="AO6171" t="str" cm="1">
        <f t="array" ref="AO6171">_xlfn.IFS($C6171&lt;36,"Youth", $C6171&lt;66, "Middle_age", $C6171&gt;65, "Old")</f>
        <v>Middle_age</v>
      </c>
      <c r="AP6171" t="str">
        <f t="shared" si="290"/>
        <v>6 năm</v>
      </c>
    </row>
    <row r="6172" spans="1:42" x14ac:dyDescent="0.35">
      <c r="A6172" t="s">
        <v>7329</v>
      </c>
      <c r="B6172" t="s">
        <v>9</v>
      </c>
      <c r="C6172">
        <v>55</v>
      </c>
      <c r="D6172" t="s">
        <v>13</v>
      </c>
      <c r="E6172">
        <v>0</v>
      </c>
      <c r="F6172" t="s">
        <v>424</v>
      </c>
      <c r="G6172">
        <v>91722</v>
      </c>
      <c r="H6172">
        <v>34.097344999999997</v>
      </c>
      <c r="I6172">
        <v>-117.906736</v>
      </c>
      <c r="J6172">
        <v>0</v>
      </c>
      <c r="K6172" s="1">
        <v>42</v>
      </c>
      <c r="L6172" t="s">
        <v>12</v>
      </c>
      <c r="M6172" t="s">
        <v>10</v>
      </c>
      <c r="N6172">
        <v>39.32</v>
      </c>
      <c r="O6172" t="s">
        <v>13</v>
      </c>
      <c r="P6172" t="s">
        <v>10</v>
      </c>
      <c r="Q6172" t="s">
        <v>14</v>
      </c>
      <c r="R6172">
        <v>20</v>
      </c>
      <c r="S6172" t="s">
        <v>10</v>
      </c>
      <c r="T6172" t="s">
        <v>10</v>
      </c>
      <c r="U6172" t="s">
        <v>13</v>
      </c>
      <c r="V6172" t="s">
        <v>10</v>
      </c>
      <c r="W6172" t="s">
        <v>13</v>
      </c>
      <c r="X6172" t="s">
        <v>10</v>
      </c>
      <c r="Y6172" t="s">
        <v>10</v>
      </c>
      <c r="Z6172" t="s">
        <v>10</v>
      </c>
      <c r="AA6172" t="s">
        <v>15</v>
      </c>
      <c r="AB6172" t="s">
        <v>10</v>
      </c>
      <c r="AC6172" t="s">
        <v>16</v>
      </c>
      <c r="AD6172">
        <v>67.7</v>
      </c>
      <c r="AE6172">
        <v>2882.25</v>
      </c>
      <c r="AF6172">
        <v>0</v>
      </c>
      <c r="AG6172">
        <v>0</v>
      </c>
      <c r="AH6172">
        <v>1651.44</v>
      </c>
      <c r="AI6172">
        <v>4533.6899999999996</v>
      </c>
      <c r="AJ6172" t="s">
        <v>17</v>
      </c>
      <c r="AM6172" t="str">
        <f t="shared" si="288"/>
        <v>VIP</v>
      </c>
      <c r="AN6172" t="str">
        <f t="shared" si="289"/>
        <v>No</v>
      </c>
      <c r="AO6172" t="str" cm="1">
        <f t="array" ref="AO6172">_xlfn.IFS($C6172&lt;36,"Youth", $C6172&lt;66, "Middle_age", $C6172&gt;65, "Old")</f>
        <v>Middle_age</v>
      </c>
      <c r="AP6172" t="str">
        <f t="shared" si="290"/>
        <v>4 năm</v>
      </c>
    </row>
    <row r="6173" spans="1:42" x14ac:dyDescent="0.35">
      <c r="A6173" t="s">
        <v>7330</v>
      </c>
      <c r="B6173" t="s">
        <v>9</v>
      </c>
      <c r="C6173">
        <v>35</v>
      </c>
      <c r="D6173" t="s">
        <v>10</v>
      </c>
      <c r="E6173">
        <v>0</v>
      </c>
      <c r="F6173" t="s">
        <v>4179</v>
      </c>
      <c r="G6173">
        <v>90704</v>
      </c>
      <c r="H6173">
        <v>33.391181000000003</v>
      </c>
      <c r="I6173">
        <v>-118.421305</v>
      </c>
      <c r="J6173">
        <v>3</v>
      </c>
      <c r="K6173" s="1">
        <v>2</v>
      </c>
      <c r="L6173" t="s">
        <v>24</v>
      </c>
      <c r="M6173" t="s">
        <v>10</v>
      </c>
      <c r="N6173">
        <v>5.42</v>
      </c>
      <c r="O6173" t="s">
        <v>13</v>
      </c>
      <c r="P6173" t="s">
        <v>13</v>
      </c>
      <c r="AA6173" t="s">
        <v>21</v>
      </c>
      <c r="AB6173" t="s">
        <v>13</v>
      </c>
      <c r="AC6173" t="s">
        <v>16</v>
      </c>
      <c r="AD6173">
        <v>20.350000000000001</v>
      </c>
      <c r="AE6173">
        <v>41.85</v>
      </c>
      <c r="AF6173">
        <v>0</v>
      </c>
      <c r="AG6173">
        <v>0</v>
      </c>
      <c r="AH6173">
        <v>10.84</v>
      </c>
      <c r="AI6173">
        <v>52.69</v>
      </c>
      <c r="AJ6173" t="s">
        <v>68</v>
      </c>
      <c r="AM6173" t="str">
        <f t="shared" si="288"/>
        <v>Joined</v>
      </c>
      <c r="AN6173" t="str">
        <f t="shared" si="289"/>
        <v>No</v>
      </c>
      <c r="AO6173" t="str" cm="1">
        <f t="array" ref="AO6173">_xlfn.IFS($C6173&lt;36,"Youth", $C6173&lt;66, "Middle_age", $C6173&gt;65, "Old")</f>
        <v>Youth</v>
      </c>
      <c r="AP6173" t="str">
        <f t="shared" si="290"/>
        <v>1 năm</v>
      </c>
    </row>
    <row r="6174" spans="1:42" x14ac:dyDescent="0.35">
      <c r="A6174" t="s">
        <v>7331</v>
      </c>
      <c r="B6174" t="s">
        <v>19</v>
      </c>
      <c r="C6174">
        <v>69</v>
      </c>
      <c r="D6174" t="s">
        <v>13</v>
      </c>
      <c r="E6174">
        <v>0</v>
      </c>
      <c r="F6174" t="s">
        <v>121</v>
      </c>
      <c r="G6174">
        <v>92109</v>
      </c>
      <c r="H6174">
        <v>32.787835999999999</v>
      </c>
      <c r="I6174">
        <v>-117.232376</v>
      </c>
      <c r="J6174">
        <v>0</v>
      </c>
      <c r="K6174" s="1">
        <v>25</v>
      </c>
      <c r="L6174" t="s">
        <v>12</v>
      </c>
      <c r="M6174" t="s">
        <v>10</v>
      </c>
      <c r="N6174">
        <v>18.46</v>
      </c>
      <c r="O6174" t="s">
        <v>10</v>
      </c>
      <c r="P6174" t="s">
        <v>10</v>
      </c>
      <c r="Q6174" t="s">
        <v>25</v>
      </c>
      <c r="R6174">
        <v>3</v>
      </c>
      <c r="S6174" t="s">
        <v>13</v>
      </c>
      <c r="T6174" t="s">
        <v>10</v>
      </c>
      <c r="U6174" t="s">
        <v>13</v>
      </c>
      <c r="V6174" t="s">
        <v>13</v>
      </c>
      <c r="W6174" t="s">
        <v>10</v>
      </c>
      <c r="X6174" t="s">
        <v>13</v>
      </c>
      <c r="Y6174" t="s">
        <v>13</v>
      </c>
      <c r="Z6174" t="s">
        <v>10</v>
      </c>
      <c r="AA6174" t="s">
        <v>21</v>
      </c>
      <c r="AB6174" t="s">
        <v>10</v>
      </c>
      <c r="AC6174" t="s">
        <v>26</v>
      </c>
      <c r="AD6174">
        <v>89.5</v>
      </c>
      <c r="AE6174">
        <v>2196.15</v>
      </c>
      <c r="AF6174">
        <v>0</v>
      </c>
      <c r="AG6174">
        <v>0</v>
      </c>
      <c r="AH6174">
        <v>461.5</v>
      </c>
      <c r="AI6174">
        <v>2657.65</v>
      </c>
      <c r="AJ6174" t="s">
        <v>27</v>
      </c>
      <c r="AK6174" t="s">
        <v>28</v>
      </c>
      <c r="AL6174" t="s">
        <v>29</v>
      </c>
      <c r="AM6174" t="str">
        <f t="shared" si="288"/>
        <v>Churned</v>
      </c>
      <c r="AN6174" t="str">
        <f t="shared" si="289"/>
        <v>No</v>
      </c>
      <c r="AO6174" t="str" cm="1">
        <f t="array" ref="AO6174">_xlfn.IFS($C6174&lt;36,"Youth", $C6174&lt;66, "Middle_age", $C6174&gt;65, "Old")</f>
        <v>Old</v>
      </c>
      <c r="AP6174" t="str">
        <f t="shared" si="290"/>
        <v>3 năm</v>
      </c>
    </row>
    <row r="6175" spans="1:42" x14ac:dyDescent="0.35">
      <c r="A6175" t="s">
        <v>7332</v>
      </c>
      <c r="B6175" t="s">
        <v>9</v>
      </c>
      <c r="C6175">
        <v>29</v>
      </c>
      <c r="D6175" t="s">
        <v>13</v>
      </c>
      <c r="E6175">
        <v>0</v>
      </c>
      <c r="F6175" t="s">
        <v>733</v>
      </c>
      <c r="G6175">
        <v>93301</v>
      </c>
      <c r="H6175">
        <v>35.383937000000003</v>
      </c>
      <c r="I6175">
        <v>-119.020428</v>
      </c>
      <c r="J6175">
        <v>0</v>
      </c>
      <c r="K6175" s="1">
        <v>5</v>
      </c>
      <c r="L6175" t="s">
        <v>12</v>
      </c>
      <c r="M6175" t="s">
        <v>10</v>
      </c>
      <c r="N6175">
        <v>48.49</v>
      </c>
      <c r="O6175" t="s">
        <v>10</v>
      </c>
      <c r="P6175" t="s">
        <v>10</v>
      </c>
      <c r="Q6175" t="s">
        <v>25</v>
      </c>
      <c r="R6175">
        <v>85</v>
      </c>
      <c r="S6175" t="s">
        <v>13</v>
      </c>
      <c r="T6175" t="s">
        <v>13</v>
      </c>
      <c r="U6175" t="s">
        <v>13</v>
      </c>
      <c r="V6175" t="s">
        <v>13</v>
      </c>
      <c r="W6175" t="s">
        <v>10</v>
      </c>
      <c r="X6175" t="s">
        <v>13</v>
      </c>
      <c r="Y6175" t="s">
        <v>13</v>
      </c>
      <c r="Z6175" t="s">
        <v>10</v>
      </c>
      <c r="AA6175" t="s">
        <v>21</v>
      </c>
      <c r="AB6175" t="s">
        <v>10</v>
      </c>
      <c r="AC6175" t="s">
        <v>26</v>
      </c>
      <c r="AD6175">
        <v>84</v>
      </c>
      <c r="AE6175">
        <v>424.75</v>
      </c>
      <c r="AF6175">
        <v>0</v>
      </c>
      <c r="AG6175">
        <v>0</v>
      </c>
      <c r="AH6175">
        <v>242.45</v>
      </c>
      <c r="AI6175">
        <v>667.2</v>
      </c>
      <c r="AJ6175" t="s">
        <v>17</v>
      </c>
      <c r="AM6175" t="str">
        <f t="shared" si="288"/>
        <v>Stayed</v>
      </c>
      <c r="AN6175" t="str">
        <f t="shared" si="289"/>
        <v>No</v>
      </c>
      <c r="AO6175" t="str" cm="1">
        <f t="array" ref="AO6175">_xlfn.IFS($C6175&lt;36,"Youth", $C6175&lt;66, "Middle_age", $C6175&gt;65, "Old")</f>
        <v>Youth</v>
      </c>
      <c r="AP6175" t="str">
        <f t="shared" si="290"/>
        <v>1 năm</v>
      </c>
    </row>
    <row r="6176" spans="1:42" x14ac:dyDescent="0.35">
      <c r="A6176" t="s">
        <v>7333</v>
      </c>
      <c r="B6176" t="s">
        <v>19</v>
      </c>
      <c r="C6176">
        <v>62</v>
      </c>
      <c r="D6176" t="s">
        <v>13</v>
      </c>
      <c r="E6176">
        <v>0</v>
      </c>
      <c r="F6176" t="s">
        <v>292</v>
      </c>
      <c r="G6176">
        <v>95823</v>
      </c>
      <c r="H6176">
        <v>38.475465</v>
      </c>
      <c r="I6176">
        <v>-121.443625</v>
      </c>
      <c r="J6176">
        <v>0</v>
      </c>
      <c r="K6176" s="1">
        <v>1</v>
      </c>
      <c r="L6176" t="s">
        <v>24</v>
      </c>
      <c r="M6176" t="s">
        <v>10</v>
      </c>
      <c r="N6176">
        <v>23.96</v>
      </c>
      <c r="O6176" t="s">
        <v>13</v>
      </c>
      <c r="P6176" t="s">
        <v>10</v>
      </c>
      <c r="Q6176" t="s">
        <v>25</v>
      </c>
      <c r="R6176">
        <v>22</v>
      </c>
      <c r="S6176" t="s">
        <v>13</v>
      </c>
      <c r="T6176" t="s">
        <v>13</v>
      </c>
      <c r="U6176" t="s">
        <v>13</v>
      </c>
      <c r="V6176" t="s">
        <v>13</v>
      </c>
      <c r="W6176" t="s">
        <v>10</v>
      </c>
      <c r="X6176" t="s">
        <v>13</v>
      </c>
      <c r="Y6176" t="s">
        <v>13</v>
      </c>
      <c r="Z6176" t="s">
        <v>10</v>
      </c>
      <c r="AA6176" t="s">
        <v>21</v>
      </c>
      <c r="AB6176" t="s">
        <v>10</v>
      </c>
      <c r="AC6176" t="s">
        <v>26</v>
      </c>
      <c r="AD6176">
        <v>78.95</v>
      </c>
      <c r="AE6176">
        <v>78.95</v>
      </c>
      <c r="AF6176">
        <v>0</v>
      </c>
      <c r="AG6176">
        <v>0</v>
      </c>
      <c r="AH6176">
        <v>23.96</v>
      </c>
      <c r="AI6176">
        <v>102.91</v>
      </c>
      <c r="AJ6176" t="s">
        <v>27</v>
      </c>
      <c r="AK6176" t="s">
        <v>28</v>
      </c>
      <c r="AL6176" t="s">
        <v>173</v>
      </c>
      <c r="AM6176" t="str">
        <f t="shared" si="288"/>
        <v>Churned</v>
      </c>
      <c r="AN6176" t="str">
        <f t="shared" si="289"/>
        <v>No</v>
      </c>
      <c r="AO6176" t="str" cm="1">
        <f t="array" ref="AO6176">_xlfn.IFS($C6176&lt;36,"Youth", $C6176&lt;66, "Middle_age", $C6176&gt;65, "Old")</f>
        <v>Middle_age</v>
      </c>
      <c r="AP6176" t="str">
        <f t="shared" si="290"/>
        <v>1 năm</v>
      </c>
    </row>
    <row r="6177" spans="1:42" x14ac:dyDescent="0.35">
      <c r="A6177" t="s">
        <v>7334</v>
      </c>
      <c r="B6177" t="s">
        <v>19</v>
      </c>
      <c r="C6177">
        <v>30</v>
      </c>
      <c r="D6177" t="s">
        <v>13</v>
      </c>
      <c r="E6177">
        <v>0</v>
      </c>
      <c r="F6177" t="s">
        <v>2066</v>
      </c>
      <c r="G6177">
        <v>95635</v>
      </c>
      <c r="H6177">
        <v>38.921332999999997</v>
      </c>
      <c r="I6177">
        <v>-120.897718</v>
      </c>
      <c r="J6177">
        <v>0</v>
      </c>
      <c r="K6177" s="1">
        <v>5</v>
      </c>
      <c r="L6177" t="s">
        <v>12</v>
      </c>
      <c r="M6177" t="s">
        <v>13</v>
      </c>
      <c r="P6177" t="s">
        <v>10</v>
      </c>
      <c r="Q6177" t="s">
        <v>14</v>
      </c>
      <c r="R6177">
        <v>59</v>
      </c>
      <c r="S6177" t="s">
        <v>10</v>
      </c>
      <c r="T6177" t="s">
        <v>10</v>
      </c>
      <c r="U6177" t="s">
        <v>10</v>
      </c>
      <c r="V6177" t="s">
        <v>10</v>
      </c>
      <c r="W6177" t="s">
        <v>13</v>
      </c>
      <c r="X6177" t="s">
        <v>13</v>
      </c>
      <c r="Y6177" t="s">
        <v>13</v>
      </c>
      <c r="Z6177" t="s">
        <v>10</v>
      </c>
      <c r="AA6177" t="s">
        <v>21</v>
      </c>
      <c r="AB6177" t="s">
        <v>10</v>
      </c>
      <c r="AC6177" t="s">
        <v>153</v>
      </c>
      <c r="AD6177">
        <v>43.25</v>
      </c>
      <c r="AE6177">
        <v>219</v>
      </c>
      <c r="AF6177">
        <v>0</v>
      </c>
      <c r="AG6177">
        <v>0</v>
      </c>
      <c r="AH6177">
        <v>0</v>
      </c>
      <c r="AI6177">
        <v>219</v>
      </c>
      <c r="AJ6177" t="s">
        <v>27</v>
      </c>
      <c r="AK6177" t="s">
        <v>33</v>
      </c>
      <c r="AL6177" t="s">
        <v>37</v>
      </c>
      <c r="AM6177" t="str">
        <f t="shared" si="288"/>
        <v>Churned</v>
      </c>
      <c r="AN6177" t="str">
        <f t="shared" si="289"/>
        <v>No</v>
      </c>
      <c r="AO6177" t="str" cm="1">
        <f t="array" ref="AO6177">_xlfn.IFS($C6177&lt;36,"Youth", $C6177&lt;66, "Middle_age", $C6177&gt;65, "Old")</f>
        <v>Youth</v>
      </c>
      <c r="AP6177" t="str">
        <f t="shared" si="290"/>
        <v>1 năm</v>
      </c>
    </row>
    <row r="6178" spans="1:42" x14ac:dyDescent="0.35">
      <c r="A6178" t="s">
        <v>7335</v>
      </c>
      <c r="B6178" t="s">
        <v>9</v>
      </c>
      <c r="C6178">
        <v>27</v>
      </c>
      <c r="D6178" t="s">
        <v>10</v>
      </c>
      <c r="E6178">
        <v>2</v>
      </c>
      <c r="F6178" t="s">
        <v>3976</v>
      </c>
      <c r="G6178">
        <v>95625</v>
      </c>
      <c r="H6178">
        <v>38.349195000000002</v>
      </c>
      <c r="I6178">
        <v>-121.90294299999999</v>
      </c>
      <c r="J6178">
        <v>9</v>
      </c>
      <c r="K6178" s="1">
        <v>46</v>
      </c>
      <c r="L6178" t="s">
        <v>12</v>
      </c>
      <c r="M6178" t="s">
        <v>13</v>
      </c>
      <c r="P6178" t="s">
        <v>10</v>
      </c>
      <c r="Q6178" t="s">
        <v>49</v>
      </c>
      <c r="R6178">
        <v>52</v>
      </c>
      <c r="S6178" t="s">
        <v>10</v>
      </c>
      <c r="T6178" t="s">
        <v>10</v>
      </c>
      <c r="U6178" t="s">
        <v>13</v>
      </c>
      <c r="V6178" t="s">
        <v>13</v>
      </c>
      <c r="W6178" t="s">
        <v>13</v>
      </c>
      <c r="X6178" t="s">
        <v>13</v>
      </c>
      <c r="Y6178" t="s">
        <v>10</v>
      </c>
      <c r="Z6178" t="s">
        <v>10</v>
      </c>
      <c r="AA6178" t="s">
        <v>21</v>
      </c>
      <c r="AB6178" t="s">
        <v>13</v>
      </c>
      <c r="AC6178" t="s">
        <v>26</v>
      </c>
      <c r="AD6178">
        <v>35.049999999999997</v>
      </c>
      <c r="AE6178">
        <v>1620.25</v>
      </c>
      <c r="AF6178">
        <v>0</v>
      </c>
      <c r="AG6178">
        <v>0</v>
      </c>
      <c r="AH6178">
        <v>0</v>
      </c>
      <c r="AI6178">
        <v>1620.25</v>
      </c>
      <c r="AJ6178" t="s">
        <v>17</v>
      </c>
      <c r="AM6178" t="str">
        <f t="shared" si="288"/>
        <v>Stayed</v>
      </c>
      <c r="AN6178" t="str">
        <f t="shared" si="289"/>
        <v>Yes</v>
      </c>
      <c r="AO6178" t="str" cm="1">
        <f t="array" ref="AO6178">_xlfn.IFS($C6178&lt;36,"Youth", $C6178&lt;66, "Middle_age", $C6178&gt;65, "Old")</f>
        <v>Youth</v>
      </c>
      <c r="AP6178" t="str">
        <f t="shared" si="290"/>
        <v>4 năm</v>
      </c>
    </row>
    <row r="6179" spans="1:42" x14ac:dyDescent="0.35">
      <c r="A6179" t="s">
        <v>7336</v>
      </c>
      <c r="B6179" t="s">
        <v>9</v>
      </c>
      <c r="C6179">
        <v>44</v>
      </c>
      <c r="D6179" t="s">
        <v>13</v>
      </c>
      <c r="E6179">
        <v>0</v>
      </c>
      <c r="F6179" t="s">
        <v>53</v>
      </c>
      <c r="G6179">
        <v>92067</v>
      </c>
      <c r="H6179">
        <v>33.012751000000002</v>
      </c>
      <c r="I6179">
        <v>-117.20061699999999</v>
      </c>
      <c r="J6179">
        <v>0</v>
      </c>
      <c r="K6179" s="1">
        <v>57</v>
      </c>
      <c r="L6179" t="s">
        <v>12</v>
      </c>
      <c r="M6179" t="s">
        <v>13</v>
      </c>
      <c r="P6179" t="s">
        <v>10</v>
      </c>
      <c r="Q6179" t="s">
        <v>49</v>
      </c>
      <c r="R6179">
        <v>24</v>
      </c>
      <c r="S6179" t="s">
        <v>10</v>
      </c>
      <c r="T6179" t="s">
        <v>13</v>
      </c>
      <c r="U6179" t="s">
        <v>10</v>
      </c>
      <c r="V6179" t="s">
        <v>10</v>
      </c>
      <c r="W6179" t="s">
        <v>13</v>
      </c>
      <c r="X6179" t="s">
        <v>13</v>
      </c>
      <c r="Y6179" t="s">
        <v>13</v>
      </c>
      <c r="Z6179" t="s">
        <v>10</v>
      </c>
      <c r="AA6179" t="s">
        <v>15</v>
      </c>
      <c r="AB6179" t="s">
        <v>10</v>
      </c>
      <c r="AC6179" t="s">
        <v>16</v>
      </c>
      <c r="AD6179">
        <v>41.1</v>
      </c>
      <c r="AE6179">
        <v>2258.25</v>
      </c>
      <c r="AF6179">
        <v>0</v>
      </c>
      <c r="AG6179">
        <v>0</v>
      </c>
      <c r="AH6179">
        <v>0</v>
      </c>
      <c r="AI6179">
        <v>2258.25</v>
      </c>
      <c r="AJ6179" t="s">
        <v>17</v>
      </c>
      <c r="AM6179" t="str">
        <f t="shared" si="288"/>
        <v>Stayed</v>
      </c>
      <c r="AN6179" t="str">
        <f t="shared" si="289"/>
        <v>No</v>
      </c>
      <c r="AO6179" t="str" cm="1">
        <f t="array" ref="AO6179">_xlfn.IFS($C6179&lt;36,"Youth", $C6179&lt;66, "Middle_age", $C6179&gt;65, "Old")</f>
        <v>Middle_age</v>
      </c>
      <c r="AP6179" t="str">
        <f t="shared" si="290"/>
        <v>5 năm</v>
      </c>
    </row>
    <row r="6180" spans="1:42" x14ac:dyDescent="0.35">
      <c r="A6180" t="s">
        <v>7337</v>
      </c>
      <c r="B6180" t="s">
        <v>19</v>
      </c>
      <c r="C6180">
        <v>79</v>
      </c>
      <c r="D6180" t="s">
        <v>13</v>
      </c>
      <c r="E6180">
        <v>0</v>
      </c>
      <c r="F6180" t="s">
        <v>279</v>
      </c>
      <c r="G6180">
        <v>92845</v>
      </c>
      <c r="H6180">
        <v>33.782955000000001</v>
      </c>
      <c r="I6180">
        <v>-118.026456</v>
      </c>
      <c r="J6180">
        <v>0</v>
      </c>
      <c r="K6180" s="1">
        <v>21</v>
      </c>
      <c r="L6180" t="s">
        <v>12</v>
      </c>
      <c r="M6180" t="s">
        <v>10</v>
      </c>
      <c r="N6180">
        <v>23.23</v>
      </c>
      <c r="O6180" t="s">
        <v>13</v>
      </c>
      <c r="P6180" t="s">
        <v>13</v>
      </c>
      <c r="AA6180" t="s">
        <v>15</v>
      </c>
      <c r="AB6180" t="s">
        <v>13</v>
      </c>
      <c r="AC6180" t="s">
        <v>26</v>
      </c>
      <c r="AD6180">
        <v>20.5</v>
      </c>
      <c r="AE6180">
        <v>429.55</v>
      </c>
      <c r="AF6180">
        <v>0</v>
      </c>
      <c r="AG6180">
        <v>0</v>
      </c>
      <c r="AH6180">
        <v>487.83</v>
      </c>
      <c r="AI6180">
        <v>917.38</v>
      </c>
      <c r="AJ6180" t="s">
        <v>17</v>
      </c>
      <c r="AM6180" t="str">
        <f t="shared" si="288"/>
        <v>Stayed</v>
      </c>
      <c r="AN6180" t="str">
        <f t="shared" si="289"/>
        <v>No</v>
      </c>
      <c r="AO6180" t="str" cm="1">
        <f t="array" ref="AO6180">_xlfn.IFS($C6180&lt;36,"Youth", $C6180&lt;66, "Middle_age", $C6180&gt;65, "Old")</f>
        <v>Old</v>
      </c>
      <c r="AP6180" t="str">
        <f t="shared" si="290"/>
        <v>2 năm</v>
      </c>
    </row>
    <row r="6181" spans="1:42" x14ac:dyDescent="0.35">
      <c r="A6181" t="s">
        <v>7338</v>
      </c>
      <c r="B6181" t="s">
        <v>19</v>
      </c>
      <c r="C6181">
        <v>64</v>
      </c>
      <c r="D6181" t="s">
        <v>13</v>
      </c>
      <c r="E6181">
        <v>0</v>
      </c>
      <c r="F6181" t="s">
        <v>2851</v>
      </c>
      <c r="G6181">
        <v>95449</v>
      </c>
      <c r="H6181">
        <v>38.937060000000002</v>
      </c>
      <c r="I6181">
        <v>-123.118111</v>
      </c>
      <c r="J6181">
        <v>0</v>
      </c>
      <c r="K6181" s="1">
        <v>4</v>
      </c>
      <c r="L6181" t="s">
        <v>24</v>
      </c>
      <c r="M6181" t="s">
        <v>10</v>
      </c>
      <c r="N6181">
        <v>3.69</v>
      </c>
      <c r="O6181" t="s">
        <v>10</v>
      </c>
      <c r="P6181" t="s">
        <v>13</v>
      </c>
      <c r="AA6181" t="s">
        <v>21</v>
      </c>
      <c r="AB6181" t="s">
        <v>13</v>
      </c>
      <c r="AC6181" t="s">
        <v>16</v>
      </c>
      <c r="AD6181">
        <v>25.25</v>
      </c>
      <c r="AE6181">
        <v>101.9</v>
      </c>
      <c r="AF6181">
        <v>0</v>
      </c>
      <c r="AG6181">
        <v>0</v>
      </c>
      <c r="AH6181">
        <v>14.76</v>
      </c>
      <c r="AI6181">
        <v>116.66</v>
      </c>
      <c r="AJ6181" t="s">
        <v>17</v>
      </c>
      <c r="AM6181" t="str">
        <f t="shared" si="288"/>
        <v>Stayed</v>
      </c>
      <c r="AN6181" t="str">
        <f t="shared" si="289"/>
        <v>No</v>
      </c>
      <c r="AO6181" t="str" cm="1">
        <f t="array" ref="AO6181">_xlfn.IFS($C6181&lt;36,"Youth", $C6181&lt;66, "Middle_age", $C6181&gt;65, "Old")</f>
        <v>Middle_age</v>
      </c>
      <c r="AP6181" t="str">
        <f t="shared" si="290"/>
        <v>1 năm</v>
      </c>
    </row>
    <row r="6182" spans="1:42" x14ac:dyDescent="0.35">
      <c r="A6182" t="s">
        <v>7339</v>
      </c>
      <c r="B6182" t="s">
        <v>9</v>
      </c>
      <c r="C6182">
        <v>29</v>
      </c>
      <c r="D6182" t="s">
        <v>10</v>
      </c>
      <c r="E6182">
        <v>0</v>
      </c>
      <c r="F6182" t="s">
        <v>1086</v>
      </c>
      <c r="G6182">
        <v>92587</v>
      </c>
      <c r="H6182">
        <v>33.698869999999999</v>
      </c>
      <c r="I6182">
        <v>-117.25071</v>
      </c>
      <c r="J6182">
        <v>7</v>
      </c>
      <c r="K6182" s="1">
        <v>65</v>
      </c>
      <c r="L6182" t="s">
        <v>46</v>
      </c>
      <c r="M6182" t="s">
        <v>10</v>
      </c>
      <c r="N6182">
        <v>48.66</v>
      </c>
      <c r="O6182" t="s">
        <v>13</v>
      </c>
      <c r="P6182" t="s">
        <v>13</v>
      </c>
      <c r="AA6182" t="s">
        <v>43</v>
      </c>
      <c r="AB6182" t="s">
        <v>13</v>
      </c>
      <c r="AC6182" t="s">
        <v>26</v>
      </c>
      <c r="AD6182">
        <v>19.350000000000001</v>
      </c>
      <c r="AE6182">
        <v>1319.95</v>
      </c>
      <c r="AF6182">
        <v>0</v>
      </c>
      <c r="AG6182">
        <v>0</v>
      </c>
      <c r="AH6182">
        <v>3162.9</v>
      </c>
      <c r="AI6182">
        <v>4482.8500000000004</v>
      </c>
      <c r="AJ6182" t="s">
        <v>17</v>
      </c>
      <c r="AM6182" t="str">
        <f t="shared" si="288"/>
        <v>VIP</v>
      </c>
      <c r="AN6182" t="str">
        <f t="shared" si="289"/>
        <v>No</v>
      </c>
      <c r="AO6182" t="str" cm="1">
        <f t="array" ref="AO6182">_xlfn.IFS($C6182&lt;36,"Youth", $C6182&lt;66, "Middle_age", $C6182&gt;65, "Old")</f>
        <v>Youth</v>
      </c>
      <c r="AP6182" t="str">
        <f t="shared" si="290"/>
        <v>6 năm</v>
      </c>
    </row>
    <row r="6183" spans="1:42" x14ac:dyDescent="0.35">
      <c r="A6183" t="s">
        <v>7340</v>
      </c>
      <c r="B6183" t="s">
        <v>19</v>
      </c>
      <c r="C6183">
        <v>49</v>
      </c>
      <c r="D6183" t="s">
        <v>10</v>
      </c>
      <c r="E6183">
        <v>3</v>
      </c>
      <c r="F6183" t="s">
        <v>2221</v>
      </c>
      <c r="G6183">
        <v>95709</v>
      </c>
      <c r="H6183">
        <v>38.748316000000003</v>
      </c>
      <c r="I6183">
        <v>-120.675512</v>
      </c>
      <c r="J6183">
        <v>2</v>
      </c>
      <c r="K6183" s="1">
        <v>19</v>
      </c>
      <c r="L6183" t="s">
        <v>32</v>
      </c>
      <c r="M6183" t="s">
        <v>10</v>
      </c>
      <c r="N6183">
        <v>32.47</v>
      </c>
      <c r="O6183" t="s">
        <v>13</v>
      </c>
      <c r="P6183" t="s">
        <v>13</v>
      </c>
      <c r="AA6183" t="s">
        <v>15</v>
      </c>
      <c r="AB6183" t="s">
        <v>13</v>
      </c>
      <c r="AC6183" t="s">
        <v>16</v>
      </c>
      <c r="AD6183">
        <v>19.899999999999999</v>
      </c>
      <c r="AE6183">
        <v>357.7</v>
      </c>
      <c r="AF6183">
        <v>0</v>
      </c>
      <c r="AG6183">
        <v>0</v>
      </c>
      <c r="AH6183">
        <v>616.92999999999995</v>
      </c>
      <c r="AI6183">
        <v>974.63</v>
      </c>
      <c r="AJ6183" t="s">
        <v>17</v>
      </c>
      <c r="AM6183" t="str">
        <f t="shared" si="288"/>
        <v>Stayed</v>
      </c>
      <c r="AN6183" t="str">
        <f t="shared" si="289"/>
        <v>Yes</v>
      </c>
      <c r="AO6183" t="str" cm="1">
        <f t="array" ref="AO6183">_xlfn.IFS($C6183&lt;36,"Youth", $C6183&lt;66, "Middle_age", $C6183&gt;65, "Old")</f>
        <v>Middle_age</v>
      </c>
      <c r="AP6183" t="str">
        <f t="shared" si="290"/>
        <v>2 năm</v>
      </c>
    </row>
    <row r="6184" spans="1:42" x14ac:dyDescent="0.35">
      <c r="A6184" t="s">
        <v>7341</v>
      </c>
      <c r="B6184" t="s">
        <v>19</v>
      </c>
      <c r="C6184">
        <v>56</v>
      </c>
      <c r="D6184" t="s">
        <v>13</v>
      </c>
      <c r="E6184">
        <v>0</v>
      </c>
      <c r="F6184" t="s">
        <v>76</v>
      </c>
      <c r="G6184">
        <v>93601</v>
      </c>
      <c r="H6184">
        <v>37.375816</v>
      </c>
      <c r="I6184">
        <v>-119.739935</v>
      </c>
      <c r="J6184">
        <v>0</v>
      </c>
      <c r="K6184" s="1">
        <v>1</v>
      </c>
      <c r="L6184" t="s">
        <v>12</v>
      </c>
      <c r="M6184" t="s">
        <v>10</v>
      </c>
      <c r="N6184">
        <v>13.51</v>
      </c>
      <c r="O6184" t="s">
        <v>13</v>
      </c>
      <c r="P6184" t="s">
        <v>13</v>
      </c>
      <c r="AA6184" t="s">
        <v>21</v>
      </c>
      <c r="AB6184" t="s">
        <v>13</v>
      </c>
      <c r="AC6184" t="s">
        <v>16</v>
      </c>
      <c r="AD6184">
        <v>20.05</v>
      </c>
      <c r="AE6184">
        <v>20.05</v>
      </c>
      <c r="AF6184">
        <v>0</v>
      </c>
      <c r="AG6184">
        <v>0</v>
      </c>
      <c r="AH6184">
        <v>13.51</v>
      </c>
      <c r="AI6184">
        <v>33.56</v>
      </c>
      <c r="AJ6184" t="s">
        <v>68</v>
      </c>
      <c r="AM6184" t="str">
        <f t="shared" si="288"/>
        <v>Joined</v>
      </c>
      <c r="AN6184" t="str">
        <f t="shared" si="289"/>
        <v>No</v>
      </c>
      <c r="AO6184" t="str" cm="1">
        <f t="array" ref="AO6184">_xlfn.IFS($C6184&lt;36,"Youth", $C6184&lt;66, "Middle_age", $C6184&gt;65, "Old")</f>
        <v>Middle_age</v>
      </c>
      <c r="AP6184" t="str">
        <f t="shared" si="290"/>
        <v>1 năm</v>
      </c>
    </row>
    <row r="6185" spans="1:42" x14ac:dyDescent="0.35">
      <c r="A6185" t="s">
        <v>7342</v>
      </c>
      <c r="B6185" t="s">
        <v>19</v>
      </c>
      <c r="C6185">
        <v>80</v>
      </c>
      <c r="D6185" t="s">
        <v>10</v>
      </c>
      <c r="E6185">
        <v>0</v>
      </c>
      <c r="F6185" t="s">
        <v>5112</v>
      </c>
      <c r="G6185">
        <v>90640</v>
      </c>
      <c r="H6185">
        <v>34.015217</v>
      </c>
      <c r="I6185">
        <v>-118.109962</v>
      </c>
      <c r="J6185">
        <v>1</v>
      </c>
      <c r="K6185" s="1">
        <v>51</v>
      </c>
      <c r="L6185" t="s">
        <v>46</v>
      </c>
      <c r="M6185" t="s">
        <v>10</v>
      </c>
      <c r="N6185">
        <v>22.14</v>
      </c>
      <c r="O6185" t="s">
        <v>10</v>
      </c>
      <c r="P6185" t="s">
        <v>10</v>
      </c>
      <c r="Q6185" t="s">
        <v>25</v>
      </c>
      <c r="R6185">
        <v>30</v>
      </c>
      <c r="S6185" t="s">
        <v>10</v>
      </c>
      <c r="T6185" t="s">
        <v>13</v>
      </c>
      <c r="U6185" t="s">
        <v>10</v>
      </c>
      <c r="V6185" t="s">
        <v>13</v>
      </c>
      <c r="W6185" t="s">
        <v>10</v>
      </c>
      <c r="X6185" t="s">
        <v>13</v>
      </c>
      <c r="Y6185" t="s">
        <v>13</v>
      </c>
      <c r="Z6185" t="s">
        <v>10</v>
      </c>
      <c r="AA6185" t="s">
        <v>21</v>
      </c>
      <c r="AB6185" t="s">
        <v>10</v>
      </c>
      <c r="AC6185" t="s">
        <v>26</v>
      </c>
      <c r="AD6185">
        <v>93.8</v>
      </c>
      <c r="AE6185">
        <v>4750.95</v>
      </c>
      <c r="AF6185">
        <v>0</v>
      </c>
      <c r="AG6185">
        <v>0</v>
      </c>
      <c r="AH6185">
        <v>1129.1400000000001</v>
      </c>
      <c r="AI6185">
        <v>5880.09</v>
      </c>
      <c r="AJ6185" t="s">
        <v>27</v>
      </c>
      <c r="AK6185" t="s">
        <v>33</v>
      </c>
      <c r="AL6185" t="s">
        <v>71</v>
      </c>
      <c r="AM6185" t="str">
        <f t="shared" si="288"/>
        <v>Churned</v>
      </c>
      <c r="AN6185" t="str">
        <f t="shared" si="289"/>
        <v>No</v>
      </c>
      <c r="AO6185" t="str" cm="1">
        <f t="array" ref="AO6185">_xlfn.IFS($C6185&lt;36,"Youth", $C6185&lt;66, "Middle_age", $C6185&gt;65, "Old")</f>
        <v>Old</v>
      </c>
      <c r="AP6185" t="str">
        <f t="shared" si="290"/>
        <v>5 năm</v>
      </c>
    </row>
    <row r="6186" spans="1:42" x14ac:dyDescent="0.35">
      <c r="A6186" t="s">
        <v>7343</v>
      </c>
      <c r="B6186" t="s">
        <v>19</v>
      </c>
      <c r="C6186">
        <v>38</v>
      </c>
      <c r="D6186" t="s">
        <v>10</v>
      </c>
      <c r="E6186">
        <v>0</v>
      </c>
      <c r="F6186" t="s">
        <v>3057</v>
      </c>
      <c r="G6186">
        <v>92887</v>
      </c>
      <c r="H6186">
        <v>33.884073000000001</v>
      </c>
      <c r="I6186">
        <v>-117.732197</v>
      </c>
      <c r="J6186">
        <v>1</v>
      </c>
      <c r="K6186" s="1">
        <v>72</v>
      </c>
      <c r="L6186" t="s">
        <v>12</v>
      </c>
      <c r="M6186" t="s">
        <v>10</v>
      </c>
      <c r="N6186">
        <v>13.72</v>
      </c>
      <c r="O6186" t="s">
        <v>10</v>
      </c>
      <c r="P6186" t="s">
        <v>13</v>
      </c>
      <c r="AA6186" t="s">
        <v>43</v>
      </c>
      <c r="AB6186" t="s">
        <v>13</v>
      </c>
      <c r="AC6186" t="s">
        <v>16</v>
      </c>
      <c r="AD6186">
        <v>24.8</v>
      </c>
      <c r="AE6186">
        <v>1874.3</v>
      </c>
      <c r="AF6186">
        <v>16.260000000000002</v>
      </c>
      <c r="AG6186">
        <v>0</v>
      </c>
      <c r="AH6186">
        <v>987.84</v>
      </c>
      <c r="AI6186">
        <v>2845.88</v>
      </c>
      <c r="AJ6186" t="s">
        <v>17</v>
      </c>
      <c r="AM6186" t="str">
        <f t="shared" si="288"/>
        <v>Stayed</v>
      </c>
      <c r="AN6186" t="str">
        <f t="shared" si="289"/>
        <v>No</v>
      </c>
      <c r="AO6186" t="str" cm="1">
        <f t="array" ref="AO6186">_xlfn.IFS($C6186&lt;36,"Youth", $C6186&lt;66, "Middle_age", $C6186&gt;65, "Old")</f>
        <v>Middle_age</v>
      </c>
      <c r="AP6186" t="str">
        <f t="shared" si="290"/>
        <v>6 năm</v>
      </c>
    </row>
    <row r="6187" spans="1:42" x14ac:dyDescent="0.35">
      <c r="A6187" t="s">
        <v>7344</v>
      </c>
      <c r="B6187" t="s">
        <v>9</v>
      </c>
      <c r="C6187">
        <v>38</v>
      </c>
      <c r="D6187" t="s">
        <v>10</v>
      </c>
      <c r="E6187">
        <v>2</v>
      </c>
      <c r="F6187" t="s">
        <v>446</v>
      </c>
      <c r="G6187">
        <v>92867</v>
      </c>
      <c r="H6187">
        <v>33.81859</v>
      </c>
      <c r="I6187">
        <v>-117.821288</v>
      </c>
      <c r="J6187">
        <v>1</v>
      </c>
      <c r="K6187" s="1">
        <v>70</v>
      </c>
      <c r="L6187" t="s">
        <v>42</v>
      </c>
      <c r="M6187" t="s">
        <v>10</v>
      </c>
      <c r="N6187">
        <v>48.44</v>
      </c>
      <c r="O6187" t="s">
        <v>13</v>
      </c>
      <c r="P6187" t="s">
        <v>13</v>
      </c>
      <c r="AA6187" t="s">
        <v>43</v>
      </c>
      <c r="AB6187" t="s">
        <v>13</v>
      </c>
      <c r="AC6187" t="s">
        <v>26</v>
      </c>
      <c r="AD6187">
        <v>19.8</v>
      </c>
      <c r="AE6187">
        <v>1378.75</v>
      </c>
      <c r="AF6187">
        <v>0</v>
      </c>
      <c r="AG6187">
        <v>0</v>
      </c>
      <c r="AH6187">
        <v>3390.8</v>
      </c>
      <c r="AI6187">
        <v>4769.55</v>
      </c>
      <c r="AJ6187" t="s">
        <v>17</v>
      </c>
      <c r="AM6187" t="str">
        <f t="shared" si="288"/>
        <v>VIP</v>
      </c>
      <c r="AN6187" t="str">
        <f t="shared" si="289"/>
        <v>Yes</v>
      </c>
      <c r="AO6187" t="str" cm="1">
        <f t="array" ref="AO6187">_xlfn.IFS($C6187&lt;36,"Youth", $C6187&lt;66, "Middle_age", $C6187&gt;65, "Old")</f>
        <v>Middle_age</v>
      </c>
      <c r="AP6187" t="str">
        <f t="shared" si="290"/>
        <v>6 năm</v>
      </c>
    </row>
    <row r="6188" spans="1:42" x14ac:dyDescent="0.35">
      <c r="A6188" t="s">
        <v>7345</v>
      </c>
      <c r="B6188" t="s">
        <v>9</v>
      </c>
      <c r="C6188">
        <v>56</v>
      </c>
      <c r="D6188" t="s">
        <v>10</v>
      </c>
      <c r="E6188">
        <v>0</v>
      </c>
      <c r="F6188" t="s">
        <v>53</v>
      </c>
      <c r="G6188">
        <v>92091</v>
      </c>
      <c r="H6188">
        <v>32.993560000000002</v>
      </c>
      <c r="I6188">
        <v>-117.207121</v>
      </c>
      <c r="J6188">
        <v>7</v>
      </c>
      <c r="K6188" s="1">
        <v>28</v>
      </c>
      <c r="L6188" t="s">
        <v>12</v>
      </c>
      <c r="M6188" t="s">
        <v>10</v>
      </c>
      <c r="N6188">
        <v>33.090000000000003</v>
      </c>
      <c r="O6188" t="s">
        <v>13</v>
      </c>
      <c r="P6188" t="s">
        <v>10</v>
      </c>
      <c r="Q6188" t="s">
        <v>25</v>
      </c>
      <c r="R6188">
        <v>19</v>
      </c>
      <c r="S6188" t="s">
        <v>13</v>
      </c>
      <c r="T6188" t="s">
        <v>10</v>
      </c>
      <c r="U6188" t="s">
        <v>10</v>
      </c>
      <c r="V6188" t="s">
        <v>13</v>
      </c>
      <c r="W6188" t="s">
        <v>13</v>
      </c>
      <c r="X6188" t="s">
        <v>10</v>
      </c>
      <c r="Y6188" t="s">
        <v>10</v>
      </c>
      <c r="Z6188" t="s">
        <v>10</v>
      </c>
      <c r="AA6188" t="s">
        <v>21</v>
      </c>
      <c r="AB6188" t="s">
        <v>13</v>
      </c>
      <c r="AC6188" t="s">
        <v>16</v>
      </c>
      <c r="AD6188">
        <v>89.9</v>
      </c>
      <c r="AE6188">
        <v>2433.5</v>
      </c>
      <c r="AF6188">
        <v>0</v>
      </c>
      <c r="AG6188">
        <v>0</v>
      </c>
      <c r="AH6188">
        <v>926.52</v>
      </c>
      <c r="AI6188">
        <v>3360.02</v>
      </c>
      <c r="AJ6188" t="s">
        <v>17</v>
      </c>
      <c r="AM6188" t="str">
        <f t="shared" si="288"/>
        <v>VIP</v>
      </c>
      <c r="AN6188" t="str">
        <f t="shared" si="289"/>
        <v>No</v>
      </c>
      <c r="AO6188" t="str" cm="1">
        <f t="array" ref="AO6188">_xlfn.IFS($C6188&lt;36,"Youth", $C6188&lt;66, "Middle_age", $C6188&gt;65, "Old")</f>
        <v>Middle_age</v>
      </c>
      <c r="AP6188" t="str">
        <f t="shared" si="290"/>
        <v>3 năm</v>
      </c>
    </row>
    <row r="6189" spans="1:42" x14ac:dyDescent="0.35">
      <c r="A6189" t="s">
        <v>7346</v>
      </c>
      <c r="B6189" t="s">
        <v>19</v>
      </c>
      <c r="C6189">
        <v>70</v>
      </c>
      <c r="D6189" t="s">
        <v>10</v>
      </c>
      <c r="E6189">
        <v>0</v>
      </c>
      <c r="F6189" t="s">
        <v>4871</v>
      </c>
      <c r="G6189">
        <v>95703</v>
      </c>
      <c r="H6189">
        <v>38.983387999999998</v>
      </c>
      <c r="I6189">
        <v>-120.988814</v>
      </c>
      <c r="J6189">
        <v>7</v>
      </c>
      <c r="K6189" s="1">
        <v>71</v>
      </c>
      <c r="L6189" t="s">
        <v>12</v>
      </c>
      <c r="M6189" t="s">
        <v>10</v>
      </c>
      <c r="N6189">
        <v>36.6</v>
      </c>
      <c r="O6189" t="s">
        <v>10</v>
      </c>
      <c r="P6189" t="s">
        <v>10</v>
      </c>
      <c r="Q6189" t="s">
        <v>25</v>
      </c>
      <c r="R6189">
        <v>10</v>
      </c>
      <c r="S6189" t="s">
        <v>10</v>
      </c>
      <c r="T6189" t="s">
        <v>10</v>
      </c>
      <c r="U6189" t="s">
        <v>10</v>
      </c>
      <c r="V6189" t="s">
        <v>10</v>
      </c>
      <c r="W6189" t="s">
        <v>13</v>
      </c>
      <c r="X6189" t="s">
        <v>13</v>
      </c>
      <c r="Y6189" t="s">
        <v>13</v>
      </c>
      <c r="Z6189" t="s">
        <v>10</v>
      </c>
      <c r="AA6189" t="s">
        <v>15</v>
      </c>
      <c r="AB6189" t="s">
        <v>10</v>
      </c>
      <c r="AC6189" t="s">
        <v>26</v>
      </c>
      <c r="AD6189">
        <v>92</v>
      </c>
      <c r="AE6189">
        <v>6585.2</v>
      </c>
      <c r="AF6189">
        <v>0</v>
      </c>
      <c r="AG6189">
        <v>0</v>
      </c>
      <c r="AH6189">
        <v>2598.6</v>
      </c>
      <c r="AI6189">
        <v>9183.7999999999993</v>
      </c>
      <c r="AJ6189" t="s">
        <v>17</v>
      </c>
      <c r="AM6189" t="str">
        <f t="shared" si="288"/>
        <v>VIP</v>
      </c>
      <c r="AN6189" t="str">
        <f t="shared" si="289"/>
        <v>No</v>
      </c>
      <c r="AO6189" t="str" cm="1">
        <f t="array" ref="AO6189">_xlfn.IFS($C6189&lt;36,"Youth", $C6189&lt;66, "Middle_age", $C6189&gt;65, "Old")</f>
        <v>Old</v>
      </c>
      <c r="AP6189" t="str">
        <f t="shared" si="290"/>
        <v>6 năm</v>
      </c>
    </row>
    <row r="6190" spans="1:42" x14ac:dyDescent="0.35">
      <c r="A6190" t="s">
        <v>7347</v>
      </c>
      <c r="B6190" t="s">
        <v>19</v>
      </c>
      <c r="C6190">
        <v>28</v>
      </c>
      <c r="D6190" t="s">
        <v>10</v>
      </c>
      <c r="E6190">
        <v>0</v>
      </c>
      <c r="F6190" t="s">
        <v>912</v>
      </c>
      <c r="G6190">
        <v>92832</v>
      </c>
      <c r="H6190">
        <v>33.868316</v>
      </c>
      <c r="I6190">
        <v>-117.929029</v>
      </c>
      <c r="J6190">
        <v>1</v>
      </c>
      <c r="K6190" s="1">
        <v>5</v>
      </c>
      <c r="L6190" t="s">
        <v>12</v>
      </c>
      <c r="M6190" t="s">
        <v>10</v>
      </c>
      <c r="N6190">
        <v>5.2</v>
      </c>
      <c r="O6190" t="s">
        <v>13</v>
      </c>
      <c r="P6190" t="s">
        <v>13</v>
      </c>
      <c r="AA6190" t="s">
        <v>15</v>
      </c>
      <c r="AB6190" t="s">
        <v>13</v>
      </c>
      <c r="AC6190" t="s">
        <v>16</v>
      </c>
      <c r="AD6190">
        <v>20.100000000000001</v>
      </c>
      <c r="AE6190">
        <v>85.1</v>
      </c>
      <c r="AF6190">
        <v>0</v>
      </c>
      <c r="AG6190">
        <v>0</v>
      </c>
      <c r="AH6190">
        <v>26</v>
      </c>
      <c r="AI6190">
        <v>111.1</v>
      </c>
      <c r="AJ6190" t="s">
        <v>17</v>
      </c>
      <c r="AM6190" t="str">
        <f t="shared" si="288"/>
        <v>Stayed</v>
      </c>
      <c r="AN6190" t="str">
        <f t="shared" si="289"/>
        <v>No</v>
      </c>
      <c r="AO6190" t="str" cm="1">
        <f t="array" ref="AO6190">_xlfn.IFS($C6190&lt;36,"Youth", $C6190&lt;66, "Middle_age", $C6190&gt;65, "Old")</f>
        <v>Youth</v>
      </c>
      <c r="AP6190" t="str">
        <f t="shared" si="290"/>
        <v>1 năm</v>
      </c>
    </row>
    <row r="6191" spans="1:42" x14ac:dyDescent="0.35">
      <c r="A6191" t="s">
        <v>7348</v>
      </c>
      <c r="B6191" t="s">
        <v>9</v>
      </c>
      <c r="C6191">
        <v>61</v>
      </c>
      <c r="D6191" t="s">
        <v>13</v>
      </c>
      <c r="E6191">
        <v>0</v>
      </c>
      <c r="F6191" t="s">
        <v>3976</v>
      </c>
      <c r="G6191">
        <v>95625</v>
      </c>
      <c r="H6191">
        <v>38.349195000000002</v>
      </c>
      <c r="I6191">
        <v>-121.90294299999999</v>
      </c>
      <c r="J6191">
        <v>0</v>
      </c>
      <c r="K6191" s="1">
        <v>4</v>
      </c>
      <c r="L6191" t="s">
        <v>12</v>
      </c>
      <c r="M6191" t="s">
        <v>10</v>
      </c>
      <c r="N6191">
        <v>27.57</v>
      </c>
      <c r="O6191" t="s">
        <v>13</v>
      </c>
      <c r="P6191" t="s">
        <v>10</v>
      </c>
      <c r="Q6191" t="s">
        <v>25</v>
      </c>
      <c r="R6191">
        <v>27</v>
      </c>
      <c r="S6191" t="s">
        <v>13</v>
      </c>
      <c r="T6191" t="s">
        <v>13</v>
      </c>
      <c r="U6191" t="s">
        <v>13</v>
      </c>
      <c r="V6191" t="s">
        <v>13</v>
      </c>
      <c r="W6191" t="s">
        <v>10</v>
      </c>
      <c r="X6191" t="s">
        <v>13</v>
      </c>
      <c r="Y6191" t="s">
        <v>13</v>
      </c>
      <c r="Z6191" t="s">
        <v>10</v>
      </c>
      <c r="AA6191" t="s">
        <v>21</v>
      </c>
      <c r="AB6191" t="s">
        <v>10</v>
      </c>
      <c r="AC6191" t="s">
        <v>26</v>
      </c>
      <c r="AD6191">
        <v>79</v>
      </c>
      <c r="AE6191">
        <v>303.14999999999998</v>
      </c>
      <c r="AF6191">
        <v>0</v>
      </c>
      <c r="AG6191">
        <v>0</v>
      </c>
      <c r="AH6191">
        <v>110.28</v>
      </c>
      <c r="AI6191">
        <v>413.43</v>
      </c>
      <c r="AJ6191" t="s">
        <v>27</v>
      </c>
      <c r="AK6191" t="s">
        <v>33</v>
      </c>
      <c r="AL6191" t="s">
        <v>71</v>
      </c>
      <c r="AM6191" t="str">
        <f t="shared" si="288"/>
        <v>Churned</v>
      </c>
      <c r="AN6191" t="str">
        <f t="shared" si="289"/>
        <v>No</v>
      </c>
      <c r="AO6191" t="str" cm="1">
        <f t="array" ref="AO6191">_xlfn.IFS($C6191&lt;36,"Youth", $C6191&lt;66, "Middle_age", $C6191&gt;65, "Old")</f>
        <v>Middle_age</v>
      </c>
      <c r="AP6191" t="str">
        <f t="shared" si="290"/>
        <v>1 năm</v>
      </c>
    </row>
    <row r="6192" spans="1:42" x14ac:dyDescent="0.35">
      <c r="A6192" t="s">
        <v>7349</v>
      </c>
      <c r="B6192" t="s">
        <v>19</v>
      </c>
      <c r="C6192">
        <v>73</v>
      </c>
      <c r="D6192" t="s">
        <v>10</v>
      </c>
      <c r="E6192">
        <v>0</v>
      </c>
      <c r="F6192" t="s">
        <v>1058</v>
      </c>
      <c r="G6192">
        <v>95545</v>
      </c>
      <c r="H6192">
        <v>40.342928000000001</v>
      </c>
      <c r="I6192">
        <v>-124.063329</v>
      </c>
      <c r="J6192">
        <v>5</v>
      </c>
      <c r="K6192" s="1">
        <v>69</v>
      </c>
      <c r="L6192" t="s">
        <v>12</v>
      </c>
      <c r="M6192" t="s">
        <v>10</v>
      </c>
      <c r="N6192">
        <v>49.91</v>
      </c>
      <c r="O6192" t="s">
        <v>10</v>
      </c>
      <c r="P6192" t="s">
        <v>10</v>
      </c>
      <c r="Q6192" t="s">
        <v>25</v>
      </c>
      <c r="R6192">
        <v>13</v>
      </c>
      <c r="S6192" t="s">
        <v>13</v>
      </c>
      <c r="T6192" t="s">
        <v>10</v>
      </c>
      <c r="U6192" t="s">
        <v>10</v>
      </c>
      <c r="V6192" t="s">
        <v>13</v>
      </c>
      <c r="W6192" t="s">
        <v>13</v>
      </c>
      <c r="X6192" t="s">
        <v>10</v>
      </c>
      <c r="Y6192" t="s">
        <v>10</v>
      </c>
      <c r="Z6192" t="s">
        <v>10</v>
      </c>
      <c r="AA6192" t="s">
        <v>43</v>
      </c>
      <c r="AB6192" t="s">
        <v>10</v>
      </c>
      <c r="AC6192" t="s">
        <v>26</v>
      </c>
      <c r="AD6192">
        <v>95.35</v>
      </c>
      <c r="AE6192">
        <v>6382</v>
      </c>
      <c r="AF6192">
        <v>0</v>
      </c>
      <c r="AG6192">
        <v>0</v>
      </c>
      <c r="AH6192">
        <v>3443.79</v>
      </c>
      <c r="AI6192">
        <v>9825.7900000000009</v>
      </c>
      <c r="AJ6192" t="s">
        <v>17</v>
      </c>
      <c r="AM6192" t="str">
        <f t="shared" si="288"/>
        <v>VIP</v>
      </c>
      <c r="AN6192" t="str">
        <f t="shared" si="289"/>
        <v>No</v>
      </c>
      <c r="AO6192" t="str" cm="1">
        <f t="array" ref="AO6192">_xlfn.IFS($C6192&lt;36,"Youth", $C6192&lt;66, "Middle_age", $C6192&gt;65, "Old")</f>
        <v>Old</v>
      </c>
      <c r="AP6192" t="str">
        <f t="shared" si="290"/>
        <v>6 năm</v>
      </c>
    </row>
    <row r="6193" spans="1:42" x14ac:dyDescent="0.35">
      <c r="A6193" t="s">
        <v>7350</v>
      </c>
      <c r="B6193" t="s">
        <v>9</v>
      </c>
      <c r="C6193">
        <v>33</v>
      </c>
      <c r="D6193" t="s">
        <v>10</v>
      </c>
      <c r="E6193">
        <v>3</v>
      </c>
      <c r="F6193" t="s">
        <v>4876</v>
      </c>
      <c r="G6193">
        <v>93242</v>
      </c>
      <c r="H6193">
        <v>36.444232</v>
      </c>
      <c r="I6193">
        <v>-119.71828499999999</v>
      </c>
      <c r="J6193">
        <v>5</v>
      </c>
      <c r="K6193" s="1">
        <v>57</v>
      </c>
      <c r="L6193" t="s">
        <v>46</v>
      </c>
      <c r="M6193" t="s">
        <v>10</v>
      </c>
      <c r="N6193">
        <v>42.14</v>
      </c>
      <c r="O6193" t="s">
        <v>13</v>
      </c>
      <c r="P6193" t="s">
        <v>13</v>
      </c>
      <c r="AA6193" t="s">
        <v>43</v>
      </c>
      <c r="AB6193" t="s">
        <v>13</v>
      </c>
      <c r="AC6193" t="s">
        <v>26</v>
      </c>
      <c r="AD6193">
        <v>19.5</v>
      </c>
      <c r="AE6193">
        <v>1167.5999999999999</v>
      </c>
      <c r="AF6193">
        <v>19.89</v>
      </c>
      <c r="AG6193">
        <v>0</v>
      </c>
      <c r="AH6193">
        <v>2401.98</v>
      </c>
      <c r="AI6193">
        <v>3549.69</v>
      </c>
      <c r="AJ6193" t="s">
        <v>17</v>
      </c>
      <c r="AM6193" t="str">
        <f t="shared" si="288"/>
        <v>VIP</v>
      </c>
      <c r="AN6193" t="str">
        <f t="shared" si="289"/>
        <v>Yes</v>
      </c>
      <c r="AO6193" t="str" cm="1">
        <f t="array" ref="AO6193">_xlfn.IFS($C6193&lt;36,"Youth", $C6193&lt;66, "Middle_age", $C6193&gt;65, "Old")</f>
        <v>Youth</v>
      </c>
      <c r="AP6193" t="str">
        <f t="shared" si="290"/>
        <v>5 năm</v>
      </c>
    </row>
    <row r="6194" spans="1:42" x14ac:dyDescent="0.35">
      <c r="A6194" t="s">
        <v>7351</v>
      </c>
      <c r="B6194" t="s">
        <v>9</v>
      </c>
      <c r="C6194">
        <v>53</v>
      </c>
      <c r="D6194" t="s">
        <v>13</v>
      </c>
      <c r="E6194">
        <v>0</v>
      </c>
      <c r="F6194" t="s">
        <v>2252</v>
      </c>
      <c r="G6194">
        <v>94577</v>
      </c>
      <c r="H6194">
        <v>37.717196000000001</v>
      </c>
      <c r="I6194">
        <v>-122.15933800000001</v>
      </c>
      <c r="J6194">
        <v>0</v>
      </c>
      <c r="K6194" s="1">
        <v>68</v>
      </c>
      <c r="L6194" t="s">
        <v>12</v>
      </c>
      <c r="M6194" t="s">
        <v>13</v>
      </c>
      <c r="P6194" t="s">
        <v>10</v>
      </c>
      <c r="Q6194" t="s">
        <v>14</v>
      </c>
      <c r="R6194">
        <v>13</v>
      </c>
      <c r="S6194" t="s">
        <v>13</v>
      </c>
      <c r="T6194" t="s">
        <v>10</v>
      </c>
      <c r="U6194" t="s">
        <v>13</v>
      </c>
      <c r="V6194" t="s">
        <v>10</v>
      </c>
      <c r="W6194" t="s">
        <v>13</v>
      </c>
      <c r="X6194" t="s">
        <v>10</v>
      </c>
      <c r="Y6194" t="s">
        <v>10</v>
      </c>
      <c r="Z6194" t="s">
        <v>10</v>
      </c>
      <c r="AA6194" t="s">
        <v>21</v>
      </c>
      <c r="AB6194" t="s">
        <v>13</v>
      </c>
      <c r="AC6194" t="s">
        <v>26</v>
      </c>
      <c r="AD6194">
        <v>44.95</v>
      </c>
      <c r="AE6194">
        <v>3085.35</v>
      </c>
      <c r="AF6194">
        <v>0</v>
      </c>
      <c r="AG6194">
        <v>0</v>
      </c>
      <c r="AH6194">
        <v>0</v>
      </c>
      <c r="AI6194">
        <v>3085.35</v>
      </c>
      <c r="AJ6194" t="s">
        <v>17</v>
      </c>
      <c r="AM6194" t="str">
        <f t="shared" si="288"/>
        <v>VIP</v>
      </c>
      <c r="AN6194" t="str">
        <f t="shared" si="289"/>
        <v>No</v>
      </c>
      <c r="AO6194" t="str" cm="1">
        <f t="array" ref="AO6194">_xlfn.IFS($C6194&lt;36,"Youth", $C6194&lt;66, "Middle_age", $C6194&gt;65, "Old")</f>
        <v>Middle_age</v>
      </c>
      <c r="AP6194" t="str">
        <f t="shared" si="290"/>
        <v>6 năm</v>
      </c>
    </row>
    <row r="6195" spans="1:42" x14ac:dyDescent="0.35">
      <c r="A6195" t="s">
        <v>7352</v>
      </c>
      <c r="B6195" t="s">
        <v>19</v>
      </c>
      <c r="C6195">
        <v>55</v>
      </c>
      <c r="D6195" t="s">
        <v>13</v>
      </c>
      <c r="E6195">
        <v>0</v>
      </c>
      <c r="F6195" t="s">
        <v>127</v>
      </c>
      <c r="G6195">
        <v>95128</v>
      </c>
      <c r="H6195">
        <v>37.316146000000003</v>
      </c>
      <c r="I6195">
        <v>-121.936285</v>
      </c>
      <c r="J6195">
        <v>0</v>
      </c>
      <c r="K6195" s="1">
        <v>1</v>
      </c>
      <c r="L6195" t="s">
        <v>12</v>
      </c>
      <c r="M6195" t="s">
        <v>10</v>
      </c>
      <c r="N6195">
        <v>38.21</v>
      </c>
      <c r="O6195" t="s">
        <v>13</v>
      </c>
      <c r="P6195" t="s">
        <v>10</v>
      </c>
      <c r="Q6195" t="s">
        <v>14</v>
      </c>
      <c r="R6195">
        <v>13</v>
      </c>
      <c r="S6195" t="s">
        <v>10</v>
      </c>
      <c r="T6195" t="s">
        <v>13</v>
      </c>
      <c r="U6195" t="s">
        <v>13</v>
      </c>
      <c r="V6195" t="s">
        <v>13</v>
      </c>
      <c r="W6195" t="s">
        <v>13</v>
      </c>
      <c r="X6195" t="s">
        <v>13</v>
      </c>
      <c r="Y6195" t="s">
        <v>13</v>
      </c>
      <c r="Z6195" t="s">
        <v>10</v>
      </c>
      <c r="AA6195" t="s">
        <v>21</v>
      </c>
      <c r="AB6195" t="s">
        <v>10</v>
      </c>
      <c r="AC6195" t="s">
        <v>16</v>
      </c>
      <c r="AD6195">
        <v>49.8</v>
      </c>
      <c r="AE6195">
        <v>49.8</v>
      </c>
      <c r="AF6195">
        <v>0</v>
      </c>
      <c r="AG6195">
        <v>0</v>
      </c>
      <c r="AH6195">
        <v>38.21</v>
      </c>
      <c r="AI6195">
        <v>88.01</v>
      </c>
      <c r="AJ6195" t="s">
        <v>68</v>
      </c>
      <c r="AM6195" t="str">
        <f t="shared" si="288"/>
        <v>Joined</v>
      </c>
      <c r="AN6195" t="str">
        <f t="shared" si="289"/>
        <v>No</v>
      </c>
      <c r="AO6195" t="str" cm="1">
        <f t="array" ref="AO6195">_xlfn.IFS($C6195&lt;36,"Youth", $C6195&lt;66, "Middle_age", $C6195&gt;65, "Old")</f>
        <v>Middle_age</v>
      </c>
      <c r="AP6195" t="str">
        <f t="shared" si="290"/>
        <v>1 năm</v>
      </c>
    </row>
    <row r="6196" spans="1:42" x14ac:dyDescent="0.35">
      <c r="A6196" t="s">
        <v>7353</v>
      </c>
      <c r="B6196" t="s">
        <v>9</v>
      </c>
      <c r="C6196">
        <v>80</v>
      </c>
      <c r="D6196" t="s">
        <v>10</v>
      </c>
      <c r="E6196">
        <v>1</v>
      </c>
      <c r="F6196" t="s">
        <v>385</v>
      </c>
      <c r="G6196">
        <v>95916</v>
      </c>
      <c r="H6196">
        <v>39.657228000000003</v>
      </c>
      <c r="I6196">
        <v>-121.37778</v>
      </c>
      <c r="J6196">
        <v>7</v>
      </c>
      <c r="K6196" s="1">
        <v>71</v>
      </c>
      <c r="L6196" t="s">
        <v>12</v>
      </c>
      <c r="M6196" t="s">
        <v>10</v>
      </c>
      <c r="N6196">
        <v>48.59</v>
      </c>
      <c r="O6196" t="s">
        <v>10</v>
      </c>
      <c r="P6196" t="s">
        <v>10</v>
      </c>
      <c r="Q6196" t="s">
        <v>49</v>
      </c>
      <c r="R6196">
        <v>15</v>
      </c>
      <c r="S6196" t="s">
        <v>10</v>
      </c>
      <c r="T6196" t="s">
        <v>10</v>
      </c>
      <c r="U6196" t="s">
        <v>13</v>
      </c>
      <c r="V6196" t="s">
        <v>13</v>
      </c>
      <c r="W6196" t="s">
        <v>10</v>
      </c>
      <c r="X6196" t="s">
        <v>13</v>
      </c>
      <c r="Y6196" t="s">
        <v>13</v>
      </c>
      <c r="Z6196" t="s">
        <v>10</v>
      </c>
      <c r="AA6196" t="s">
        <v>15</v>
      </c>
      <c r="AB6196" t="s">
        <v>13</v>
      </c>
      <c r="AC6196" t="s">
        <v>26</v>
      </c>
      <c r="AD6196">
        <v>69.2</v>
      </c>
      <c r="AE6196">
        <v>4982.5</v>
      </c>
      <c r="AF6196">
        <v>0</v>
      </c>
      <c r="AG6196">
        <v>0</v>
      </c>
      <c r="AH6196">
        <v>3449.89</v>
      </c>
      <c r="AI6196">
        <v>8432.39</v>
      </c>
      <c r="AJ6196" t="s">
        <v>17</v>
      </c>
      <c r="AM6196" t="str">
        <f t="shared" si="288"/>
        <v>VIP</v>
      </c>
      <c r="AN6196" t="str">
        <f t="shared" si="289"/>
        <v>Yes</v>
      </c>
      <c r="AO6196" t="str" cm="1">
        <f t="array" ref="AO6196">_xlfn.IFS($C6196&lt;36,"Youth", $C6196&lt;66, "Middle_age", $C6196&gt;65, "Old")</f>
        <v>Old</v>
      </c>
      <c r="AP6196" t="str">
        <f t="shared" si="290"/>
        <v>6 năm</v>
      </c>
    </row>
    <row r="6197" spans="1:42" x14ac:dyDescent="0.35">
      <c r="A6197" t="s">
        <v>7354</v>
      </c>
      <c r="B6197" t="s">
        <v>19</v>
      </c>
      <c r="C6197">
        <v>41</v>
      </c>
      <c r="D6197" t="s">
        <v>13</v>
      </c>
      <c r="E6197">
        <v>0</v>
      </c>
      <c r="F6197" t="s">
        <v>1897</v>
      </c>
      <c r="G6197">
        <v>95948</v>
      </c>
      <c r="H6197">
        <v>39.346898000000003</v>
      </c>
      <c r="I6197">
        <v>-121.75953699999999</v>
      </c>
      <c r="J6197">
        <v>0</v>
      </c>
      <c r="K6197" s="1">
        <v>44</v>
      </c>
      <c r="L6197" t="s">
        <v>12</v>
      </c>
      <c r="M6197" t="s">
        <v>10</v>
      </c>
      <c r="N6197">
        <v>42.92</v>
      </c>
      <c r="O6197" t="s">
        <v>13</v>
      </c>
      <c r="P6197" t="s">
        <v>10</v>
      </c>
      <c r="Q6197" t="s">
        <v>25</v>
      </c>
      <c r="R6197">
        <v>23</v>
      </c>
      <c r="S6197" t="s">
        <v>13</v>
      </c>
      <c r="T6197" t="s">
        <v>10</v>
      </c>
      <c r="U6197" t="s">
        <v>13</v>
      </c>
      <c r="V6197" t="s">
        <v>10</v>
      </c>
      <c r="W6197" t="s">
        <v>10</v>
      </c>
      <c r="X6197" t="s">
        <v>10</v>
      </c>
      <c r="Y6197" t="s">
        <v>10</v>
      </c>
      <c r="Z6197" t="s">
        <v>10</v>
      </c>
      <c r="AA6197" t="s">
        <v>21</v>
      </c>
      <c r="AB6197" t="s">
        <v>13</v>
      </c>
      <c r="AC6197" t="s">
        <v>26</v>
      </c>
      <c r="AD6197">
        <v>100.55</v>
      </c>
      <c r="AE6197">
        <v>4398.1499999999996</v>
      </c>
      <c r="AF6197">
        <v>0</v>
      </c>
      <c r="AG6197">
        <v>0</v>
      </c>
      <c r="AH6197">
        <v>1888.48</v>
      </c>
      <c r="AI6197">
        <v>6286.63</v>
      </c>
      <c r="AJ6197" t="s">
        <v>27</v>
      </c>
      <c r="AK6197" t="s">
        <v>33</v>
      </c>
      <c r="AL6197" t="s">
        <v>37</v>
      </c>
      <c r="AM6197" t="str">
        <f t="shared" si="288"/>
        <v>Churned</v>
      </c>
      <c r="AN6197" t="str">
        <f t="shared" si="289"/>
        <v>No</v>
      </c>
      <c r="AO6197" t="str" cm="1">
        <f t="array" ref="AO6197">_xlfn.IFS($C6197&lt;36,"Youth", $C6197&lt;66, "Middle_age", $C6197&gt;65, "Old")</f>
        <v>Middle_age</v>
      </c>
      <c r="AP6197" t="str">
        <f t="shared" si="290"/>
        <v>4 năm</v>
      </c>
    </row>
    <row r="6198" spans="1:42" x14ac:dyDescent="0.35">
      <c r="A6198" t="s">
        <v>7355</v>
      </c>
      <c r="B6198" t="s">
        <v>9</v>
      </c>
      <c r="C6198">
        <v>37</v>
      </c>
      <c r="D6198" t="s">
        <v>10</v>
      </c>
      <c r="E6198">
        <v>0</v>
      </c>
      <c r="F6198" t="s">
        <v>538</v>
      </c>
      <c r="G6198">
        <v>90603</v>
      </c>
      <c r="H6198">
        <v>33.945318</v>
      </c>
      <c r="I6198">
        <v>-117.99206599999999</v>
      </c>
      <c r="J6198">
        <v>10</v>
      </c>
      <c r="K6198" s="1">
        <v>27</v>
      </c>
      <c r="L6198" t="s">
        <v>12</v>
      </c>
      <c r="M6198" t="s">
        <v>10</v>
      </c>
      <c r="N6198">
        <v>20.96</v>
      </c>
      <c r="O6198" t="s">
        <v>13</v>
      </c>
      <c r="P6198" t="s">
        <v>13</v>
      </c>
      <c r="AA6198" t="s">
        <v>15</v>
      </c>
      <c r="AB6198" t="s">
        <v>10</v>
      </c>
      <c r="AC6198" t="s">
        <v>16</v>
      </c>
      <c r="AD6198">
        <v>20.55</v>
      </c>
      <c r="AE6198">
        <v>583.29999999999995</v>
      </c>
      <c r="AF6198">
        <v>0</v>
      </c>
      <c r="AG6198">
        <v>0</v>
      </c>
      <c r="AH6198">
        <v>565.91999999999996</v>
      </c>
      <c r="AI6198">
        <v>1149.22</v>
      </c>
      <c r="AJ6198" t="s">
        <v>17</v>
      </c>
      <c r="AM6198" t="str">
        <f t="shared" si="288"/>
        <v>Stayed</v>
      </c>
      <c r="AN6198" t="str">
        <f t="shared" si="289"/>
        <v>No</v>
      </c>
      <c r="AO6198" t="str" cm="1">
        <f t="array" ref="AO6198">_xlfn.IFS($C6198&lt;36,"Youth", $C6198&lt;66, "Middle_age", $C6198&gt;65, "Old")</f>
        <v>Middle_age</v>
      </c>
      <c r="AP6198" t="str">
        <f t="shared" si="290"/>
        <v>3 năm</v>
      </c>
    </row>
    <row r="6199" spans="1:42" x14ac:dyDescent="0.35">
      <c r="A6199" t="s">
        <v>7356</v>
      </c>
      <c r="B6199" t="s">
        <v>19</v>
      </c>
      <c r="C6199">
        <v>21</v>
      </c>
      <c r="D6199" t="s">
        <v>10</v>
      </c>
      <c r="E6199">
        <v>0</v>
      </c>
      <c r="F6199" t="s">
        <v>1213</v>
      </c>
      <c r="G6199">
        <v>94545</v>
      </c>
      <c r="H6199">
        <v>37.629840000000002</v>
      </c>
      <c r="I6199">
        <v>-122.12084299999999</v>
      </c>
      <c r="J6199">
        <v>6</v>
      </c>
      <c r="K6199" s="1">
        <v>71</v>
      </c>
      <c r="L6199" t="s">
        <v>42</v>
      </c>
      <c r="M6199" t="s">
        <v>10</v>
      </c>
      <c r="N6199">
        <v>28.02</v>
      </c>
      <c r="O6199" t="s">
        <v>13</v>
      </c>
      <c r="P6199" t="s">
        <v>10</v>
      </c>
      <c r="Q6199" t="s">
        <v>49</v>
      </c>
      <c r="R6199">
        <v>27</v>
      </c>
      <c r="S6199" t="s">
        <v>13</v>
      </c>
      <c r="T6199" t="s">
        <v>10</v>
      </c>
      <c r="U6199" t="s">
        <v>10</v>
      </c>
      <c r="V6199" t="s">
        <v>10</v>
      </c>
      <c r="W6199" t="s">
        <v>10</v>
      </c>
      <c r="X6199" t="s">
        <v>10</v>
      </c>
      <c r="Y6199" t="s">
        <v>10</v>
      </c>
      <c r="Z6199" t="s">
        <v>10</v>
      </c>
      <c r="AA6199" t="s">
        <v>43</v>
      </c>
      <c r="AB6199" t="s">
        <v>10</v>
      </c>
      <c r="AC6199" t="s">
        <v>16</v>
      </c>
      <c r="AD6199">
        <v>79.099999999999994</v>
      </c>
      <c r="AE6199">
        <v>5564.85</v>
      </c>
      <c r="AF6199">
        <v>0</v>
      </c>
      <c r="AG6199">
        <v>0</v>
      </c>
      <c r="AH6199">
        <v>1989.42</v>
      </c>
      <c r="AI6199">
        <v>7554.27</v>
      </c>
      <c r="AJ6199" t="s">
        <v>17</v>
      </c>
      <c r="AM6199" t="str">
        <f t="shared" si="288"/>
        <v>VIP</v>
      </c>
      <c r="AN6199" t="str">
        <f t="shared" si="289"/>
        <v>No</v>
      </c>
      <c r="AO6199" t="str" cm="1">
        <f t="array" ref="AO6199">_xlfn.IFS($C6199&lt;36,"Youth", $C6199&lt;66, "Middle_age", $C6199&gt;65, "Old")</f>
        <v>Youth</v>
      </c>
      <c r="AP6199" t="str">
        <f t="shared" si="290"/>
        <v>6 năm</v>
      </c>
    </row>
    <row r="6200" spans="1:42" x14ac:dyDescent="0.35">
      <c r="A6200" t="s">
        <v>7357</v>
      </c>
      <c r="B6200" t="s">
        <v>9</v>
      </c>
      <c r="C6200">
        <v>44</v>
      </c>
      <c r="D6200" t="s">
        <v>10</v>
      </c>
      <c r="E6200">
        <v>0</v>
      </c>
      <c r="F6200" t="s">
        <v>105</v>
      </c>
      <c r="G6200">
        <v>90066</v>
      </c>
      <c r="H6200">
        <v>34.002028000000003</v>
      </c>
      <c r="I6200">
        <v>-118.430656</v>
      </c>
      <c r="J6200">
        <v>2</v>
      </c>
      <c r="K6200" s="1">
        <v>63</v>
      </c>
      <c r="L6200" t="s">
        <v>46</v>
      </c>
      <c r="M6200" t="s">
        <v>10</v>
      </c>
      <c r="N6200">
        <v>1.43</v>
      </c>
      <c r="O6200" t="s">
        <v>10</v>
      </c>
      <c r="P6200" t="s">
        <v>10</v>
      </c>
      <c r="Q6200" t="s">
        <v>25</v>
      </c>
      <c r="R6200">
        <v>16</v>
      </c>
      <c r="S6200" t="s">
        <v>10</v>
      </c>
      <c r="T6200" t="s">
        <v>13</v>
      </c>
      <c r="U6200" t="s">
        <v>13</v>
      </c>
      <c r="V6200" t="s">
        <v>13</v>
      </c>
      <c r="W6200" t="s">
        <v>10</v>
      </c>
      <c r="X6200" t="s">
        <v>10</v>
      </c>
      <c r="Y6200" t="s">
        <v>10</v>
      </c>
      <c r="Z6200" t="s">
        <v>10</v>
      </c>
      <c r="AA6200" t="s">
        <v>15</v>
      </c>
      <c r="AB6200" t="s">
        <v>10</v>
      </c>
      <c r="AC6200" t="s">
        <v>16</v>
      </c>
      <c r="AD6200">
        <v>99.65</v>
      </c>
      <c r="AE6200">
        <v>6311.2</v>
      </c>
      <c r="AF6200">
        <v>0</v>
      </c>
      <c r="AG6200">
        <v>0</v>
      </c>
      <c r="AH6200">
        <v>90.09</v>
      </c>
      <c r="AI6200">
        <v>6401.29</v>
      </c>
      <c r="AJ6200" t="s">
        <v>17</v>
      </c>
      <c r="AM6200" t="str">
        <f t="shared" si="288"/>
        <v>VIP</v>
      </c>
      <c r="AN6200" t="str">
        <f t="shared" si="289"/>
        <v>No</v>
      </c>
      <c r="AO6200" t="str" cm="1">
        <f t="array" ref="AO6200">_xlfn.IFS($C6200&lt;36,"Youth", $C6200&lt;66, "Middle_age", $C6200&gt;65, "Old")</f>
        <v>Middle_age</v>
      </c>
      <c r="AP6200" t="str">
        <f t="shared" si="290"/>
        <v>6 năm</v>
      </c>
    </row>
    <row r="6201" spans="1:42" x14ac:dyDescent="0.35">
      <c r="A6201" t="s">
        <v>7358</v>
      </c>
      <c r="B6201" t="s">
        <v>9</v>
      </c>
      <c r="C6201">
        <v>20</v>
      </c>
      <c r="D6201" t="s">
        <v>13</v>
      </c>
      <c r="E6201">
        <v>0</v>
      </c>
      <c r="F6201" t="s">
        <v>105</v>
      </c>
      <c r="G6201">
        <v>90032</v>
      </c>
      <c r="H6201">
        <v>34.078820999999998</v>
      </c>
      <c r="I6201">
        <v>-118.177576</v>
      </c>
      <c r="J6201">
        <v>0</v>
      </c>
      <c r="K6201" s="1">
        <v>17</v>
      </c>
      <c r="L6201" t="s">
        <v>12</v>
      </c>
      <c r="M6201" t="s">
        <v>10</v>
      </c>
      <c r="N6201">
        <v>40.549999999999997</v>
      </c>
      <c r="O6201" t="s">
        <v>13</v>
      </c>
      <c r="P6201" t="s">
        <v>10</v>
      </c>
      <c r="Q6201" t="s">
        <v>14</v>
      </c>
      <c r="R6201">
        <v>41</v>
      </c>
      <c r="S6201" t="s">
        <v>13</v>
      </c>
      <c r="T6201" t="s">
        <v>13</v>
      </c>
      <c r="U6201" t="s">
        <v>13</v>
      </c>
      <c r="V6201" t="s">
        <v>13</v>
      </c>
      <c r="W6201" t="s">
        <v>10</v>
      </c>
      <c r="X6201" t="s">
        <v>10</v>
      </c>
      <c r="Y6201" t="s">
        <v>10</v>
      </c>
      <c r="Z6201" t="s">
        <v>10</v>
      </c>
      <c r="AA6201" t="s">
        <v>21</v>
      </c>
      <c r="AB6201" t="s">
        <v>10</v>
      </c>
      <c r="AC6201" t="s">
        <v>16</v>
      </c>
      <c r="AD6201">
        <v>64.7</v>
      </c>
      <c r="AE6201">
        <v>1093.0999999999999</v>
      </c>
      <c r="AF6201">
        <v>0</v>
      </c>
      <c r="AG6201">
        <v>0</v>
      </c>
      <c r="AH6201">
        <v>689.35</v>
      </c>
      <c r="AI6201">
        <v>1782.45</v>
      </c>
      <c r="AJ6201" t="s">
        <v>27</v>
      </c>
      <c r="AK6201" t="s">
        <v>28</v>
      </c>
      <c r="AL6201" t="s">
        <v>173</v>
      </c>
      <c r="AM6201" t="str">
        <f t="shared" si="288"/>
        <v>Churned</v>
      </c>
      <c r="AN6201" t="str">
        <f t="shared" si="289"/>
        <v>No</v>
      </c>
      <c r="AO6201" t="str" cm="1">
        <f t="array" ref="AO6201">_xlfn.IFS($C6201&lt;36,"Youth", $C6201&lt;66, "Middle_age", $C6201&gt;65, "Old")</f>
        <v>Youth</v>
      </c>
      <c r="AP6201" t="str">
        <f t="shared" si="290"/>
        <v>2 năm</v>
      </c>
    </row>
    <row r="6202" spans="1:42" x14ac:dyDescent="0.35">
      <c r="A6202" t="s">
        <v>7359</v>
      </c>
      <c r="B6202" t="s">
        <v>19</v>
      </c>
      <c r="C6202">
        <v>40</v>
      </c>
      <c r="D6202" t="s">
        <v>10</v>
      </c>
      <c r="E6202">
        <v>0</v>
      </c>
      <c r="F6202" t="s">
        <v>2171</v>
      </c>
      <c r="G6202">
        <v>90222</v>
      </c>
      <c r="H6202">
        <v>33.912246000000003</v>
      </c>
      <c r="I6202">
        <v>-118.236773</v>
      </c>
      <c r="J6202">
        <v>8</v>
      </c>
      <c r="K6202" s="1">
        <v>72</v>
      </c>
      <c r="L6202" t="s">
        <v>12</v>
      </c>
      <c r="M6202" t="s">
        <v>10</v>
      </c>
      <c r="N6202">
        <v>4.1500000000000004</v>
      </c>
      <c r="O6202" t="s">
        <v>10</v>
      </c>
      <c r="P6202" t="s">
        <v>13</v>
      </c>
      <c r="AA6202" t="s">
        <v>43</v>
      </c>
      <c r="AB6202" t="s">
        <v>13</v>
      </c>
      <c r="AC6202" t="s">
        <v>16</v>
      </c>
      <c r="AD6202">
        <v>25.4</v>
      </c>
      <c r="AE6202">
        <v>1797.1</v>
      </c>
      <c r="AF6202">
        <v>0</v>
      </c>
      <c r="AG6202">
        <v>0</v>
      </c>
      <c r="AH6202">
        <v>298.8</v>
      </c>
      <c r="AI6202">
        <v>2095.9</v>
      </c>
      <c r="AJ6202" t="s">
        <v>17</v>
      </c>
      <c r="AM6202" t="str">
        <f t="shared" si="288"/>
        <v>Stayed</v>
      </c>
      <c r="AN6202" t="str">
        <f t="shared" si="289"/>
        <v>No</v>
      </c>
      <c r="AO6202" t="str" cm="1">
        <f t="array" ref="AO6202">_xlfn.IFS($C6202&lt;36,"Youth", $C6202&lt;66, "Middle_age", $C6202&gt;65, "Old")</f>
        <v>Middle_age</v>
      </c>
      <c r="AP6202" t="str">
        <f t="shared" si="290"/>
        <v>6 năm</v>
      </c>
    </row>
    <row r="6203" spans="1:42" x14ac:dyDescent="0.35">
      <c r="A6203" t="s">
        <v>7360</v>
      </c>
      <c r="B6203" t="s">
        <v>9</v>
      </c>
      <c r="C6203">
        <v>40</v>
      </c>
      <c r="D6203" t="s">
        <v>13</v>
      </c>
      <c r="E6203">
        <v>0</v>
      </c>
      <c r="F6203" t="s">
        <v>727</v>
      </c>
      <c r="G6203">
        <v>92273</v>
      </c>
      <c r="H6203">
        <v>32.790281999999998</v>
      </c>
      <c r="I6203">
        <v>-115.689559</v>
      </c>
      <c r="J6203">
        <v>0</v>
      </c>
      <c r="K6203" s="1">
        <v>9</v>
      </c>
      <c r="L6203" t="s">
        <v>12</v>
      </c>
      <c r="M6203" t="s">
        <v>10</v>
      </c>
      <c r="N6203">
        <v>41.92</v>
      </c>
      <c r="O6203" t="s">
        <v>13</v>
      </c>
      <c r="P6203" t="s">
        <v>10</v>
      </c>
      <c r="Q6203" t="s">
        <v>14</v>
      </c>
      <c r="R6203">
        <v>29</v>
      </c>
      <c r="S6203" t="s">
        <v>13</v>
      </c>
      <c r="T6203" t="s">
        <v>13</v>
      </c>
      <c r="U6203" t="s">
        <v>13</v>
      </c>
      <c r="V6203" t="s">
        <v>13</v>
      </c>
      <c r="W6203" t="s">
        <v>13</v>
      </c>
      <c r="X6203" t="s">
        <v>13</v>
      </c>
      <c r="Y6203" t="s">
        <v>13</v>
      </c>
      <c r="Z6203" t="s">
        <v>10</v>
      </c>
      <c r="AA6203" t="s">
        <v>21</v>
      </c>
      <c r="AB6203" t="s">
        <v>10</v>
      </c>
      <c r="AC6203" t="s">
        <v>26</v>
      </c>
      <c r="AD6203">
        <v>44.2</v>
      </c>
      <c r="AE6203">
        <v>403.35</v>
      </c>
      <c r="AF6203">
        <v>0</v>
      </c>
      <c r="AG6203">
        <v>0</v>
      </c>
      <c r="AH6203">
        <v>377.28</v>
      </c>
      <c r="AI6203">
        <v>780.63</v>
      </c>
      <c r="AJ6203" t="s">
        <v>27</v>
      </c>
      <c r="AK6203" t="s">
        <v>28</v>
      </c>
      <c r="AL6203" t="s">
        <v>173</v>
      </c>
      <c r="AM6203" t="str">
        <f t="shared" si="288"/>
        <v>Churned</v>
      </c>
      <c r="AN6203" t="str">
        <f t="shared" si="289"/>
        <v>No</v>
      </c>
      <c r="AO6203" t="str" cm="1">
        <f t="array" ref="AO6203">_xlfn.IFS($C6203&lt;36,"Youth", $C6203&lt;66, "Middle_age", $C6203&gt;65, "Old")</f>
        <v>Middle_age</v>
      </c>
      <c r="AP6203" t="str">
        <f t="shared" si="290"/>
        <v>1 năm</v>
      </c>
    </row>
    <row r="6204" spans="1:42" x14ac:dyDescent="0.35">
      <c r="A6204" t="s">
        <v>7361</v>
      </c>
      <c r="B6204" t="s">
        <v>19</v>
      </c>
      <c r="C6204">
        <v>76</v>
      </c>
      <c r="D6204" t="s">
        <v>10</v>
      </c>
      <c r="E6204">
        <v>0</v>
      </c>
      <c r="F6204" t="s">
        <v>281</v>
      </c>
      <c r="G6204">
        <v>92203</v>
      </c>
      <c r="H6204">
        <v>33.752938</v>
      </c>
      <c r="I6204">
        <v>-116.23005499999999</v>
      </c>
      <c r="J6204">
        <v>7</v>
      </c>
      <c r="K6204" s="1">
        <v>1</v>
      </c>
      <c r="L6204" t="s">
        <v>12</v>
      </c>
      <c r="M6204" t="s">
        <v>10</v>
      </c>
      <c r="N6204">
        <v>17.84</v>
      </c>
      <c r="O6204" t="s">
        <v>10</v>
      </c>
      <c r="P6204" t="s">
        <v>10</v>
      </c>
      <c r="Q6204" t="s">
        <v>25</v>
      </c>
      <c r="R6204">
        <v>20</v>
      </c>
      <c r="S6204" t="s">
        <v>13</v>
      </c>
      <c r="T6204" t="s">
        <v>13</v>
      </c>
      <c r="U6204" t="s">
        <v>13</v>
      </c>
      <c r="V6204" t="s">
        <v>13</v>
      </c>
      <c r="W6204" t="s">
        <v>13</v>
      </c>
      <c r="X6204" t="s">
        <v>13</v>
      </c>
      <c r="Y6204" t="s">
        <v>13</v>
      </c>
      <c r="Z6204" t="s">
        <v>10</v>
      </c>
      <c r="AA6204" t="s">
        <v>43</v>
      </c>
      <c r="AB6204" t="s">
        <v>13</v>
      </c>
      <c r="AC6204" t="s">
        <v>26</v>
      </c>
      <c r="AD6204">
        <v>74.3</v>
      </c>
      <c r="AE6204">
        <v>74.3</v>
      </c>
      <c r="AF6204">
        <v>0</v>
      </c>
      <c r="AG6204">
        <v>0</v>
      </c>
      <c r="AH6204">
        <v>17.84</v>
      </c>
      <c r="AI6204">
        <v>92.14</v>
      </c>
      <c r="AJ6204" t="s">
        <v>68</v>
      </c>
      <c r="AM6204" t="str">
        <f t="shared" si="288"/>
        <v>Joined</v>
      </c>
      <c r="AN6204" t="str">
        <f t="shared" si="289"/>
        <v>No</v>
      </c>
      <c r="AO6204" t="str" cm="1">
        <f t="array" ref="AO6204">_xlfn.IFS($C6204&lt;36,"Youth", $C6204&lt;66, "Middle_age", $C6204&gt;65, "Old")</f>
        <v>Old</v>
      </c>
      <c r="AP6204" t="str">
        <f t="shared" si="290"/>
        <v>1 năm</v>
      </c>
    </row>
    <row r="6205" spans="1:42" x14ac:dyDescent="0.35">
      <c r="A6205" t="s">
        <v>7362</v>
      </c>
      <c r="B6205" t="s">
        <v>9</v>
      </c>
      <c r="C6205">
        <v>77</v>
      </c>
      <c r="D6205" t="s">
        <v>10</v>
      </c>
      <c r="E6205">
        <v>0</v>
      </c>
      <c r="F6205" t="s">
        <v>127</v>
      </c>
      <c r="G6205">
        <v>95136</v>
      </c>
      <c r="H6205">
        <v>37.270938000000001</v>
      </c>
      <c r="I6205">
        <v>-121.851046</v>
      </c>
      <c r="J6205">
        <v>1</v>
      </c>
      <c r="K6205" s="1">
        <v>1</v>
      </c>
      <c r="L6205" t="s">
        <v>24</v>
      </c>
      <c r="M6205" t="s">
        <v>10</v>
      </c>
      <c r="N6205">
        <v>13.02</v>
      </c>
      <c r="O6205" t="s">
        <v>10</v>
      </c>
      <c r="P6205" t="s">
        <v>10</v>
      </c>
      <c r="Q6205" t="s">
        <v>25</v>
      </c>
      <c r="R6205">
        <v>30</v>
      </c>
      <c r="S6205" t="s">
        <v>13</v>
      </c>
      <c r="T6205" t="s">
        <v>10</v>
      </c>
      <c r="U6205" t="s">
        <v>13</v>
      </c>
      <c r="V6205" t="s">
        <v>13</v>
      </c>
      <c r="W6205" t="s">
        <v>10</v>
      </c>
      <c r="X6205" t="s">
        <v>13</v>
      </c>
      <c r="Y6205" t="s">
        <v>13</v>
      </c>
      <c r="Z6205" t="s">
        <v>10</v>
      </c>
      <c r="AA6205" t="s">
        <v>21</v>
      </c>
      <c r="AB6205" t="s">
        <v>10</v>
      </c>
      <c r="AC6205" t="s">
        <v>26</v>
      </c>
      <c r="AD6205">
        <v>90.6</v>
      </c>
      <c r="AE6205">
        <v>90.6</v>
      </c>
      <c r="AF6205">
        <v>0</v>
      </c>
      <c r="AG6205">
        <v>0</v>
      </c>
      <c r="AH6205">
        <v>13.02</v>
      </c>
      <c r="AI6205">
        <v>103.62</v>
      </c>
      <c r="AJ6205" t="s">
        <v>27</v>
      </c>
      <c r="AK6205" t="s">
        <v>79</v>
      </c>
      <c r="AL6205" t="s">
        <v>80</v>
      </c>
      <c r="AM6205" t="str">
        <f t="shared" si="288"/>
        <v>Churned</v>
      </c>
      <c r="AN6205" t="str">
        <f t="shared" si="289"/>
        <v>No</v>
      </c>
      <c r="AO6205" t="str" cm="1">
        <f t="array" ref="AO6205">_xlfn.IFS($C6205&lt;36,"Youth", $C6205&lt;66, "Middle_age", $C6205&gt;65, "Old")</f>
        <v>Old</v>
      </c>
      <c r="AP6205" t="str">
        <f t="shared" si="290"/>
        <v>1 năm</v>
      </c>
    </row>
    <row r="6206" spans="1:42" x14ac:dyDescent="0.35">
      <c r="A6206" t="s">
        <v>7363</v>
      </c>
      <c r="B6206" t="s">
        <v>9</v>
      </c>
      <c r="C6206">
        <v>65</v>
      </c>
      <c r="D6206" t="s">
        <v>10</v>
      </c>
      <c r="E6206">
        <v>0</v>
      </c>
      <c r="F6206" t="s">
        <v>1025</v>
      </c>
      <c r="G6206">
        <v>91791</v>
      </c>
      <c r="H6206">
        <v>34.061633999999998</v>
      </c>
      <c r="I6206">
        <v>-117.893169</v>
      </c>
      <c r="J6206">
        <v>10</v>
      </c>
      <c r="K6206" s="1">
        <v>65</v>
      </c>
      <c r="L6206" t="s">
        <v>46</v>
      </c>
      <c r="M6206" t="s">
        <v>10</v>
      </c>
      <c r="N6206">
        <v>36.49</v>
      </c>
      <c r="O6206" t="s">
        <v>13</v>
      </c>
      <c r="P6206" t="s">
        <v>10</v>
      </c>
      <c r="Q6206" t="s">
        <v>25</v>
      </c>
      <c r="R6206">
        <v>9</v>
      </c>
      <c r="S6206" t="s">
        <v>13</v>
      </c>
      <c r="T6206" t="s">
        <v>10</v>
      </c>
      <c r="U6206" t="s">
        <v>10</v>
      </c>
      <c r="V6206" t="s">
        <v>10</v>
      </c>
      <c r="W6206" t="s">
        <v>10</v>
      </c>
      <c r="X6206" t="s">
        <v>10</v>
      </c>
      <c r="Y6206" t="s">
        <v>10</v>
      </c>
      <c r="Z6206" t="s">
        <v>10</v>
      </c>
      <c r="AA6206" t="s">
        <v>43</v>
      </c>
      <c r="AB6206" t="s">
        <v>10</v>
      </c>
      <c r="AC6206" t="s">
        <v>16</v>
      </c>
      <c r="AD6206">
        <v>105.85</v>
      </c>
      <c r="AE6206">
        <v>6725.5</v>
      </c>
      <c r="AF6206">
        <v>0</v>
      </c>
      <c r="AG6206">
        <v>0</v>
      </c>
      <c r="AH6206">
        <v>2371.85</v>
      </c>
      <c r="AI6206">
        <v>9097.35</v>
      </c>
      <c r="AJ6206" t="s">
        <v>17</v>
      </c>
      <c r="AM6206" t="str">
        <f t="shared" si="288"/>
        <v>VIP</v>
      </c>
      <c r="AN6206" t="str">
        <f t="shared" si="289"/>
        <v>No</v>
      </c>
      <c r="AO6206" t="str" cm="1">
        <f t="array" ref="AO6206">_xlfn.IFS($C6206&lt;36,"Youth", $C6206&lt;66, "Middle_age", $C6206&gt;65, "Old")</f>
        <v>Middle_age</v>
      </c>
      <c r="AP6206" t="str">
        <f t="shared" si="290"/>
        <v>6 năm</v>
      </c>
    </row>
    <row r="6207" spans="1:42" x14ac:dyDescent="0.35">
      <c r="A6207" t="s">
        <v>7364</v>
      </c>
      <c r="B6207" t="s">
        <v>9</v>
      </c>
      <c r="C6207">
        <v>36</v>
      </c>
      <c r="D6207" t="s">
        <v>10</v>
      </c>
      <c r="E6207">
        <v>0</v>
      </c>
      <c r="F6207" t="s">
        <v>6559</v>
      </c>
      <c r="G6207">
        <v>95225</v>
      </c>
      <c r="H6207">
        <v>38.183917999999998</v>
      </c>
      <c r="I6207">
        <v>-120.89881699999999</v>
      </c>
      <c r="J6207">
        <v>0</v>
      </c>
      <c r="K6207" s="1">
        <v>52</v>
      </c>
      <c r="L6207" t="s">
        <v>46</v>
      </c>
      <c r="M6207" t="s">
        <v>10</v>
      </c>
      <c r="N6207">
        <v>4.22</v>
      </c>
      <c r="O6207" t="s">
        <v>13</v>
      </c>
      <c r="P6207" t="s">
        <v>10</v>
      </c>
      <c r="Q6207" t="s">
        <v>49</v>
      </c>
      <c r="R6207">
        <v>18</v>
      </c>
      <c r="S6207" t="s">
        <v>10</v>
      </c>
      <c r="T6207" t="s">
        <v>13</v>
      </c>
      <c r="U6207" t="s">
        <v>10</v>
      </c>
      <c r="V6207" t="s">
        <v>13</v>
      </c>
      <c r="W6207" t="s">
        <v>10</v>
      </c>
      <c r="X6207" t="s">
        <v>13</v>
      </c>
      <c r="Y6207" t="s">
        <v>13</v>
      </c>
      <c r="Z6207" t="s">
        <v>10</v>
      </c>
      <c r="AA6207" t="s">
        <v>15</v>
      </c>
      <c r="AB6207" t="s">
        <v>10</v>
      </c>
      <c r="AC6207" t="s">
        <v>153</v>
      </c>
      <c r="AD6207">
        <v>64.3</v>
      </c>
      <c r="AE6207">
        <v>3410.6</v>
      </c>
      <c r="AF6207">
        <v>0</v>
      </c>
      <c r="AG6207">
        <v>0</v>
      </c>
      <c r="AH6207">
        <v>219.44</v>
      </c>
      <c r="AI6207">
        <v>3630.04</v>
      </c>
      <c r="AJ6207" t="s">
        <v>17</v>
      </c>
      <c r="AM6207" t="str">
        <f t="shared" si="288"/>
        <v>VIP</v>
      </c>
      <c r="AN6207" t="str">
        <f t="shared" si="289"/>
        <v>No</v>
      </c>
      <c r="AO6207" t="str" cm="1">
        <f t="array" ref="AO6207">_xlfn.IFS($C6207&lt;36,"Youth", $C6207&lt;66, "Middle_age", $C6207&gt;65, "Old")</f>
        <v>Middle_age</v>
      </c>
      <c r="AP6207" t="str">
        <f t="shared" si="290"/>
        <v>5 năm</v>
      </c>
    </row>
    <row r="6208" spans="1:42" x14ac:dyDescent="0.35">
      <c r="A6208" t="s">
        <v>7365</v>
      </c>
      <c r="B6208" t="s">
        <v>9</v>
      </c>
      <c r="C6208">
        <v>28</v>
      </c>
      <c r="D6208" t="s">
        <v>13</v>
      </c>
      <c r="E6208">
        <v>0</v>
      </c>
      <c r="F6208" t="s">
        <v>1069</v>
      </c>
      <c r="G6208">
        <v>95675</v>
      </c>
      <c r="H6208">
        <v>38.545774999999999</v>
      </c>
      <c r="I6208">
        <v>-120.743325</v>
      </c>
      <c r="J6208">
        <v>0</v>
      </c>
      <c r="K6208" s="1">
        <v>9</v>
      </c>
      <c r="L6208" t="s">
        <v>12</v>
      </c>
      <c r="M6208" t="s">
        <v>10</v>
      </c>
      <c r="N6208">
        <v>13.05</v>
      </c>
      <c r="O6208" t="s">
        <v>13</v>
      </c>
      <c r="P6208" t="s">
        <v>10</v>
      </c>
      <c r="Q6208" t="s">
        <v>25</v>
      </c>
      <c r="R6208">
        <v>73</v>
      </c>
      <c r="S6208" t="s">
        <v>10</v>
      </c>
      <c r="T6208" t="s">
        <v>13</v>
      </c>
      <c r="U6208" t="s">
        <v>13</v>
      </c>
      <c r="V6208" t="s">
        <v>13</v>
      </c>
      <c r="W6208" t="s">
        <v>13</v>
      </c>
      <c r="X6208" t="s">
        <v>13</v>
      </c>
      <c r="Y6208" t="s">
        <v>13</v>
      </c>
      <c r="Z6208" t="s">
        <v>10</v>
      </c>
      <c r="AA6208" t="s">
        <v>21</v>
      </c>
      <c r="AB6208" t="s">
        <v>10</v>
      </c>
      <c r="AC6208" t="s">
        <v>26</v>
      </c>
      <c r="AD6208">
        <v>74.849999999999994</v>
      </c>
      <c r="AE6208">
        <v>708.2</v>
      </c>
      <c r="AF6208">
        <v>0</v>
      </c>
      <c r="AG6208">
        <v>0</v>
      </c>
      <c r="AH6208">
        <v>117.45</v>
      </c>
      <c r="AI6208">
        <v>825.65</v>
      </c>
      <c r="AJ6208" t="s">
        <v>17</v>
      </c>
      <c r="AM6208" t="str">
        <f t="shared" si="288"/>
        <v>Stayed</v>
      </c>
      <c r="AN6208" t="str">
        <f t="shared" si="289"/>
        <v>No</v>
      </c>
      <c r="AO6208" t="str" cm="1">
        <f t="array" ref="AO6208">_xlfn.IFS($C6208&lt;36,"Youth", $C6208&lt;66, "Middle_age", $C6208&gt;65, "Old")</f>
        <v>Youth</v>
      </c>
      <c r="AP6208" t="str">
        <f t="shared" si="290"/>
        <v>1 năm</v>
      </c>
    </row>
    <row r="6209" spans="1:42" x14ac:dyDescent="0.35">
      <c r="A6209" t="s">
        <v>7366</v>
      </c>
      <c r="B6209" t="s">
        <v>19</v>
      </c>
      <c r="C6209">
        <v>78</v>
      </c>
      <c r="D6209" t="s">
        <v>13</v>
      </c>
      <c r="E6209">
        <v>0</v>
      </c>
      <c r="F6209" t="s">
        <v>105</v>
      </c>
      <c r="G6209">
        <v>90022</v>
      </c>
      <c r="H6209">
        <v>34.023809999999997</v>
      </c>
      <c r="I6209">
        <v>-118.156582</v>
      </c>
      <c r="J6209">
        <v>0</v>
      </c>
      <c r="K6209" s="1">
        <v>1</v>
      </c>
      <c r="L6209" t="s">
        <v>12</v>
      </c>
      <c r="M6209" t="s">
        <v>13</v>
      </c>
      <c r="P6209" t="s">
        <v>10</v>
      </c>
      <c r="Q6209" t="s">
        <v>49</v>
      </c>
      <c r="R6209">
        <v>8</v>
      </c>
      <c r="S6209" t="s">
        <v>13</v>
      </c>
      <c r="T6209" t="s">
        <v>13</v>
      </c>
      <c r="U6209" t="s">
        <v>10</v>
      </c>
      <c r="V6209" t="s">
        <v>13</v>
      </c>
      <c r="W6209" t="s">
        <v>13</v>
      </c>
      <c r="X6209" t="s">
        <v>10</v>
      </c>
      <c r="Y6209" t="s">
        <v>13</v>
      </c>
      <c r="Z6209" t="s">
        <v>13</v>
      </c>
      <c r="AA6209" t="s">
        <v>21</v>
      </c>
      <c r="AB6209" t="s">
        <v>10</v>
      </c>
      <c r="AC6209" t="s">
        <v>26</v>
      </c>
      <c r="AD6209">
        <v>39.65</v>
      </c>
      <c r="AE6209">
        <v>39.65</v>
      </c>
      <c r="AF6209">
        <v>0</v>
      </c>
      <c r="AG6209">
        <v>20</v>
      </c>
      <c r="AH6209">
        <v>0</v>
      </c>
      <c r="AI6209">
        <v>59.65</v>
      </c>
      <c r="AJ6209" t="s">
        <v>27</v>
      </c>
      <c r="AK6209" t="s">
        <v>28</v>
      </c>
      <c r="AL6209" t="s">
        <v>184</v>
      </c>
      <c r="AM6209" t="str">
        <f t="shared" si="288"/>
        <v>Churned</v>
      </c>
      <c r="AN6209" t="str">
        <f t="shared" si="289"/>
        <v>No</v>
      </c>
      <c r="AO6209" t="str" cm="1">
        <f t="array" ref="AO6209">_xlfn.IFS($C6209&lt;36,"Youth", $C6209&lt;66, "Middle_age", $C6209&gt;65, "Old")</f>
        <v>Old</v>
      </c>
      <c r="AP6209" t="str">
        <f t="shared" si="290"/>
        <v>1 năm</v>
      </c>
    </row>
    <row r="6210" spans="1:42" x14ac:dyDescent="0.35">
      <c r="A6210" t="s">
        <v>7367</v>
      </c>
      <c r="B6210" t="s">
        <v>19</v>
      </c>
      <c r="C6210">
        <v>38</v>
      </c>
      <c r="D6210" t="s">
        <v>10</v>
      </c>
      <c r="E6210">
        <v>1</v>
      </c>
      <c r="F6210" t="s">
        <v>4150</v>
      </c>
      <c r="G6210">
        <v>90660</v>
      </c>
      <c r="H6210">
        <v>33.989524000000003</v>
      </c>
      <c r="I6210">
        <v>-118.089299</v>
      </c>
      <c r="J6210">
        <v>10</v>
      </c>
      <c r="K6210" s="1">
        <v>21</v>
      </c>
      <c r="L6210" t="s">
        <v>12</v>
      </c>
      <c r="M6210" t="s">
        <v>10</v>
      </c>
      <c r="N6210">
        <v>18</v>
      </c>
      <c r="O6210" t="s">
        <v>13</v>
      </c>
      <c r="P6210" t="s">
        <v>13</v>
      </c>
      <c r="AA6210" t="s">
        <v>15</v>
      </c>
      <c r="AB6210" t="s">
        <v>13</v>
      </c>
      <c r="AC6210" t="s">
        <v>16</v>
      </c>
      <c r="AD6210">
        <v>19.8</v>
      </c>
      <c r="AE6210">
        <v>350.1</v>
      </c>
      <c r="AF6210">
        <v>0</v>
      </c>
      <c r="AG6210">
        <v>0</v>
      </c>
      <c r="AH6210">
        <v>378</v>
      </c>
      <c r="AI6210">
        <v>728.1</v>
      </c>
      <c r="AJ6210" t="s">
        <v>17</v>
      </c>
      <c r="AM6210" t="str">
        <f t="shared" si="288"/>
        <v>Stayed</v>
      </c>
      <c r="AN6210" t="str">
        <f t="shared" si="289"/>
        <v>Yes</v>
      </c>
      <c r="AO6210" t="str" cm="1">
        <f t="array" ref="AO6210">_xlfn.IFS($C6210&lt;36,"Youth", $C6210&lt;66, "Middle_age", $C6210&gt;65, "Old")</f>
        <v>Middle_age</v>
      </c>
      <c r="AP6210" t="str">
        <f t="shared" si="290"/>
        <v>2 năm</v>
      </c>
    </row>
    <row r="6211" spans="1:42" x14ac:dyDescent="0.35">
      <c r="A6211" t="s">
        <v>7368</v>
      </c>
      <c r="B6211" t="s">
        <v>19</v>
      </c>
      <c r="C6211">
        <v>23</v>
      </c>
      <c r="D6211" t="s">
        <v>10</v>
      </c>
      <c r="E6211">
        <v>2</v>
      </c>
      <c r="F6211" t="s">
        <v>2186</v>
      </c>
      <c r="G6211">
        <v>95448</v>
      </c>
      <c r="H6211">
        <v>38.618347</v>
      </c>
      <c r="I6211">
        <v>-122.908422</v>
      </c>
      <c r="J6211">
        <v>5</v>
      </c>
      <c r="K6211" s="1">
        <v>63</v>
      </c>
      <c r="L6211" t="s">
        <v>12</v>
      </c>
      <c r="M6211" t="s">
        <v>10</v>
      </c>
      <c r="N6211">
        <v>28.92</v>
      </c>
      <c r="O6211" t="s">
        <v>10</v>
      </c>
      <c r="P6211" t="s">
        <v>13</v>
      </c>
      <c r="AA6211" t="s">
        <v>43</v>
      </c>
      <c r="AB6211" t="s">
        <v>13</v>
      </c>
      <c r="AC6211" t="s">
        <v>16</v>
      </c>
      <c r="AD6211">
        <v>24.65</v>
      </c>
      <c r="AE6211">
        <v>1574.5</v>
      </c>
      <c r="AF6211">
        <v>0</v>
      </c>
      <c r="AG6211">
        <v>0</v>
      </c>
      <c r="AH6211">
        <v>1821.96</v>
      </c>
      <c r="AI6211">
        <v>3396.46</v>
      </c>
      <c r="AJ6211" t="s">
        <v>17</v>
      </c>
      <c r="AM6211" t="str">
        <f t="shared" ref="AM6211:AM6274" si="291">IF($AJ6211="Churned",$AJ6211,IF($AI6211&gt;AVERAGE($AI:$AI),"VIP",$AJ6211))</f>
        <v>VIP</v>
      </c>
      <c r="AN6211" t="str">
        <f t="shared" ref="AN6211:AN6274" si="292">IF($E6211&gt;0,"Yes","No")</f>
        <v>Yes</v>
      </c>
      <c r="AO6211" t="str" cm="1">
        <f t="array" ref="AO6211">_xlfn.IFS($C6211&lt;36,"Youth", $C6211&lt;66, "Middle_age", $C6211&gt;65, "Old")</f>
        <v>Youth</v>
      </c>
      <c r="AP6211" t="str">
        <f t="shared" ref="AP6211:AP6274" si="293">IF($K6211&lt;=12, "1 năm", IF($K6211&lt;=24, "2 năm", IF($K6211&lt;=36, "3 năm", IF($K6211&lt;=48, "4 năm", IF($K6211&lt;=60, "5 năm", IF($K6211&lt;=72, "6 năm"))))))</f>
        <v>6 năm</v>
      </c>
    </row>
    <row r="6212" spans="1:42" x14ac:dyDescent="0.35">
      <c r="A6212" t="s">
        <v>7369</v>
      </c>
      <c r="B6212" t="s">
        <v>9</v>
      </c>
      <c r="C6212">
        <v>53</v>
      </c>
      <c r="D6212" t="s">
        <v>13</v>
      </c>
      <c r="E6212">
        <v>0</v>
      </c>
      <c r="F6212" t="s">
        <v>121</v>
      </c>
      <c r="G6212">
        <v>92109</v>
      </c>
      <c r="H6212">
        <v>32.787835999999999</v>
      </c>
      <c r="I6212">
        <v>-117.232376</v>
      </c>
      <c r="J6212">
        <v>0</v>
      </c>
      <c r="K6212" s="1">
        <v>6</v>
      </c>
      <c r="L6212" t="s">
        <v>12</v>
      </c>
      <c r="M6212" t="s">
        <v>10</v>
      </c>
      <c r="N6212">
        <v>1.1499999999999999</v>
      </c>
      <c r="O6212" t="s">
        <v>10</v>
      </c>
      <c r="P6212" t="s">
        <v>10</v>
      </c>
      <c r="Q6212" t="s">
        <v>25</v>
      </c>
      <c r="R6212">
        <v>3</v>
      </c>
      <c r="S6212" t="s">
        <v>13</v>
      </c>
      <c r="T6212" t="s">
        <v>10</v>
      </c>
      <c r="U6212" t="s">
        <v>13</v>
      </c>
      <c r="V6212" t="s">
        <v>13</v>
      </c>
      <c r="W6212" t="s">
        <v>10</v>
      </c>
      <c r="X6212" t="s">
        <v>13</v>
      </c>
      <c r="Y6212" t="s">
        <v>13</v>
      </c>
      <c r="Z6212" t="s">
        <v>10</v>
      </c>
      <c r="AA6212" t="s">
        <v>21</v>
      </c>
      <c r="AB6212" t="s">
        <v>10</v>
      </c>
      <c r="AC6212" t="s">
        <v>26</v>
      </c>
      <c r="AD6212">
        <v>90.1</v>
      </c>
      <c r="AE6212">
        <v>521.29999999999995</v>
      </c>
      <c r="AF6212">
        <v>0</v>
      </c>
      <c r="AG6212">
        <v>0</v>
      </c>
      <c r="AH6212">
        <v>6.9</v>
      </c>
      <c r="AI6212">
        <v>528.20000000000005</v>
      </c>
      <c r="AJ6212" t="s">
        <v>27</v>
      </c>
      <c r="AK6212" t="s">
        <v>28</v>
      </c>
      <c r="AL6212" t="s">
        <v>74</v>
      </c>
      <c r="AM6212" t="str">
        <f t="shared" si="291"/>
        <v>Churned</v>
      </c>
      <c r="AN6212" t="str">
        <f t="shared" si="292"/>
        <v>No</v>
      </c>
      <c r="AO6212" t="str" cm="1">
        <f t="array" ref="AO6212">_xlfn.IFS($C6212&lt;36,"Youth", $C6212&lt;66, "Middle_age", $C6212&gt;65, "Old")</f>
        <v>Middle_age</v>
      </c>
      <c r="AP6212" t="str">
        <f t="shared" si="293"/>
        <v>1 năm</v>
      </c>
    </row>
    <row r="6213" spans="1:42" x14ac:dyDescent="0.35">
      <c r="A6213" t="s">
        <v>7370</v>
      </c>
      <c r="B6213" t="s">
        <v>9</v>
      </c>
      <c r="C6213">
        <v>42</v>
      </c>
      <c r="D6213" t="s">
        <v>13</v>
      </c>
      <c r="E6213">
        <v>0</v>
      </c>
      <c r="F6213" t="s">
        <v>692</v>
      </c>
      <c r="G6213">
        <v>95620</v>
      </c>
      <c r="H6213">
        <v>38.392820999999998</v>
      </c>
      <c r="I6213">
        <v>-121.79991699999999</v>
      </c>
      <c r="J6213">
        <v>0</v>
      </c>
      <c r="K6213" s="1">
        <v>25</v>
      </c>
      <c r="L6213" t="s">
        <v>99</v>
      </c>
      <c r="M6213" t="s">
        <v>10</v>
      </c>
      <c r="N6213">
        <v>6</v>
      </c>
      <c r="O6213" t="s">
        <v>13</v>
      </c>
      <c r="P6213" t="s">
        <v>13</v>
      </c>
      <c r="AA6213" t="s">
        <v>21</v>
      </c>
      <c r="AB6213" t="s">
        <v>10</v>
      </c>
      <c r="AC6213" t="s">
        <v>16</v>
      </c>
      <c r="AD6213">
        <v>19.2</v>
      </c>
      <c r="AE6213">
        <v>532.1</v>
      </c>
      <c r="AF6213">
        <v>0</v>
      </c>
      <c r="AG6213">
        <v>0</v>
      </c>
      <c r="AH6213">
        <v>150</v>
      </c>
      <c r="AI6213">
        <v>682.1</v>
      </c>
      <c r="AJ6213" t="s">
        <v>17</v>
      </c>
      <c r="AM6213" t="str">
        <f t="shared" si="291"/>
        <v>Stayed</v>
      </c>
      <c r="AN6213" t="str">
        <f t="shared" si="292"/>
        <v>No</v>
      </c>
      <c r="AO6213" t="str" cm="1">
        <f t="array" ref="AO6213">_xlfn.IFS($C6213&lt;36,"Youth", $C6213&lt;66, "Middle_age", $C6213&gt;65, "Old")</f>
        <v>Middle_age</v>
      </c>
      <c r="AP6213" t="str">
        <f t="shared" si="293"/>
        <v>3 năm</v>
      </c>
    </row>
    <row r="6214" spans="1:42" x14ac:dyDescent="0.35">
      <c r="A6214" t="s">
        <v>7371</v>
      </c>
      <c r="B6214" t="s">
        <v>9</v>
      </c>
      <c r="C6214">
        <v>64</v>
      </c>
      <c r="D6214" t="s">
        <v>13</v>
      </c>
      <c r="E6214">
        <v>0</v>
      </c>
      <c r="F6214" t="s">
        <v>5379</v>
      </c>
      <c r="G6214">
        <v>94599</v>
      </c>
      <c r="H6214">
        <v>38.421458000000001</v>
      </c>
      <c r="I6214">
        <v>-122.365048</v>
      </c>
      <c r="J6214">
        <v>0</v>
      </c>
      <c r="K6214" s="1">
        <v>66</v>
      </c>
      <c r="L6214" t="s">
        <v>42</v>
      </c>
      <c r="M6214" t="s">
        <v>13</v>
      </c>
      <c r="P6214" t="s">
        <v>10</v>
      </c>
      <c r="Q6214" t="s">
        <v>49</v>
      </c>
      <c r="R6214">
        <v>29</v>
      </c>
      <c r="S6214" t="s">
        <v>10</v>
      </c>
      <c r="T6214" t="s">
        <v>10</v>
      </c>
      <c r="U6214" t="s">
        <v>10</v>
      </c>
      <c r="V6214" t="s">
        <v>10</v>
      </c>
      <c r="W6214" t="s">
        <v>13</v>
      </c>
      <c r="X6214" t="s">
        <v>13</v>
      </c>
      <c r="Y6214" t="s">
        <v>13</v>
      </c>
      <c r="Z6214" t="s">
        <v>13</v>
      </c>
      <c r="AA6214" t="s">
        <v>43</v>
      </c>
      <c r="AB6214" t="s">
        <v>10</v>
      </c>
      <c r="AC6214" t="s">
        <v>153</v>
      </c>
      <c r="AD6214">
        <v>47.4</v>
      </c>
      <c r="AE6214">
        <v>3177.25</v>
      </c>
      <c r="AF6214">
        <v>0</v>
      </c>
      <c r="AG6214">
        <v>0</v>
      </c>
      <c r="AH6214">
        <v>0</v>
      </c>
      <c r="AI6214">
        <v>3177.25</v>
      </c>
      <c r="AJ6214" t="s">
        <v>17</v>
      </c>
      <c r="AM6214" t="str">
        <f t="shared" si="291"/>
        <v>VIP</v>
      </c>
      <c r="AN6214" t="str">
        <f t="shared" si="292"/>
        <v>No</v>
      </c>
      <c r="AO6214" t="str" cm="1">
        <f t="array" ref="AO6214">_xlfn.IFS($C6214&lt;36,"Youth", $C6214&lt;66, "Middle_age", $C6214&gt;65, "Old")</f>
        <v>Middle_age</v>
      </c>
      <c r="AP6214" t="str">
        <f t="shared" si="293"/>
        <v>6 năm</v>
      </c>
    </row>
    <row r="6215" spans="1:42" x14ac:dyDescent="0.35">
      <c r="A6215" t="s">
        <v>7372</v>
      </c>
      <c r="B6215" t="s">
        <v>19</v>
      </c>
      <c r="C6215">
        <v>50</v>
      </c>
      <c r="D6215" t="s">
        <v>13</v>
      </c>
      <c r="E6215">
        <v>0</v>
      </c>
      <c r="F6215" t="s">
        <v>3973</v>
      </c>
      <c r="G6215">
        <v>92223</v>
      </c>
      <c r="H6215">
        <v>33.946981999999998</v>
      </c>
      <c r="I6215">
        <v>-116.977672</v>
      </c>
      <c r="J6215">
        <v>0</v>
      </c>
      <c r="K6215" s="1">
        <v>44</v>
      </c>
      <c r="L6215" t="s">
        <v>12</v>
      </c>
      <c r="M6215" t="s">
        <v>10</v>
      </c>
      <c r="N6215">
        <v>44.92</v>
      </c>
      <c r="O6215" t="s">
        <v>10</v>
      </c>
      <c r="P6215" t="s">
        <v>10</v>
      </c>
      <c r="Q6215" t="s">
        <v>25</v>
      </c>
      <c r="R6215">
        <v>16</v>
      </c>
      <c r="S6215" t="s">
        <v>13</v>
      </c>
      <c r="T6215" t="s">
        <v>13</v>
      </c>
      <c r="U6215" t="s">
        <v>10</v>
      </c>
      <c r="V6215" t="s">
        <v>13</v>
      </c>
      <c r="W6215" t="s">
        <v>13</v>
      </c>
      <c r="X6215" t="s">
        <v>10</v>
      </c>
      <c r="Y6215" t="s">
        <v>10</v>
      </c>
      <c r="Z6215" t="s">
        <v>10</v>
      </c>
      <c r="AA6215" t="s">
        <v>21</v>
      </c>
      <c r="AB6215" t="s">
        <v>10</v>
      </c>
      <c r="AC6215" t="s">
        <v>16</v>
      </c>
      <c r="AD6215">
        <v>90.4</v>
      </c>
      <c r="AE6215">
        <v>4063</v>
      </c>
      <c r="AF6215">
        <v>0</v>
      </c>
      <c r="AG6215">
        <v>0</v>
      </c>
      <c r="AH6215">
        <v>1976.48</v>
      </c>
      <c r="AI6215">
        <v>6039.48</v>
      </c>
      <c r="AJ6215" t="s">
        <v>17</v>
      </c>
      <c r="AM6215" t="str">
        <f t="shared" si="291"/>
        <v>VIP</v>
      </c>
      <c r="AN6215" t="str">
        <f t="shared" si="292"/>
        <v>No</v>
      </c>
      <c r="AO6215" t="str" cm="1">
        <f t="array" ref="AO6215">_xlfn.IFS($C6215&lt;36,"Youth", $C6215&lt;66, "Middle_age", $C6215&gt;65, "Old")</f>
        <v>Middle_age</v>
      </c>
      <c r="AP6215" t="str">
        <f t="shared" si="293"/>
        <v>4 năm</v>
      </c>
    </row>
    <row r="6216" spans="1:42" x14ac:dyDescent="0.35">
      <c r="A6216" t="s">
        <v>7373</v>
      </c>
      <c r="B6216" t="s">
        <v>19</v>
      </c>
      <c r="C6216">
        <v>62</v>
      </c>
      <c r="D6216" t="s">
        <v>13</v>
      </c>
      <c r="E6216">
        <v>0</v>
      </c>
      <c r="F6216" t="s">
        <v>5337</v>
      </c>
      <c r="G6216">
        <v>95934</v>
      </c>
      <c r="H6216">
        <v>40.080342000000002</v>
      </c>
      <c r="I6216">
        <v>-120.95780499999999</v>
      </c>
      <c r="J6216">
        <v>0</v>
      </c>
      <c r="K6216" s="1">
        <v>60</v>
      </c>
      <c r="L6216" t="s">
        <v>12</v>
      </c>
      <c r="M6216" t="s">
        <v>10</v>
      </c>
      <c r="N6216">
        <v>35.130000000000003</v>
      </c>
      <c r="O6216" t="s">
        <v>13</v>
      </c>
      <c r="P6216" t="s">
        <v>10</v>
      </c>
      <c r="Q6216" t="s">
        <v>49</v>
      </c>
      <c r="R6216">
        <v>3</v>
      </c>
      <c r="S6216" t="s">
        <v>10</v>
      </c>
      <c r="T6216" t="s">
        <v>13</v>
      </c>
      <c r="U6216" t="s">
        <v>10</v>
      </c>
      <c r="V6216" t="s">
        <v>10</v>
      </c>
      <c r="W6216" t="s">
        <v>10</v>
      </c>
      <c r="X6216" t="s">
        <v>10</v>
      </c>
      <c r="Y6216" t="s">
        <v>10</v>
      </c>
      <c r="Z6216" t="s">
        <v>10</v>
      </c>
      <c r="AA6216" t="s">
        <v>15</v>
      </c>
      <c r="AB6216" t="s">
        <v>13</v>
      </c>
      <c r="AC6216" t="s">
        <v>16</v>
      </c>
      <c r="AD6216">
        <v>79</v>
      </c>
      <c r="AE6216">
        <v>4801.1000000000004</v>
      </c>
      <c r="AF6216">
        <v>0</v>
      </c>
      <c r="AG6216">
        <v>0</v>
      </c>
      <c r="AH6216">
        <v>2107.8000000000002</v>
      </c>
      <c r="AI6216">
        <v>6908.9</v>
      </c>
      <c r="AJ6216" t="s">
        <v>17</v>
      </c>
      <c r="AM6216" t="str">
        <f t="shared" si="291"/>
        <v>VIP</v>
      </c>
      <c r="AN6216" t="str">
        <f t="shared" si="292"/>
        <v>No</v>
      </c>
      <c r="AO6216" t="str" cm="1">
        <f t="array" ref="AO6216">_xlfn.IFS($C6216&lt;36,"Youth", $C6216&lt;66, "Middle_age", $C6216&gt;65, "Old")</f>
        <v>Middle_age</v>
      </c>
      <c r="AP6216" t="str">
        <f t="shared" si="293"/>
        <v>5 năm</v>
      </c>
    </row>
    <row r="6217" spans="1:42" x14ac:dyDescent="0.35">
      <c r="A6217" t="s">
        <v>7374</v>
      </c>
      <c r="B6217" t="s">
        <v>9</v>
      </c>
      <c r="C6217">
        <v>34</v>
      </c>
      <c r="D6217" t="s">
        <v>13</v>
      </c>
      <c r="E6217">
        <v>0</v>
      </c>
      <c r="F6217" t="s">
        <v>924</v>
      </c>
      <c r="G6217">
        <v>91356</v>
      </c>
      <c r="H6217">
        <v>34.157136999999999</v>
      </c>
      <c r="I6217">
        <v>-118.548511</v>
      </c>
      <c r="J6217">
        <v>0</v>
      </c>
      <c r="K6217" s="1">
        <v>18</v>
      </c>
      <c r="L6217" t="s">
        <v>12</v>
      </c>
      <c r="M6217" t="s">
        <v>10</v>
      </c>
      <c r="N6217">
        <v>36.49</v>
      </c>
      <c r="O6217" t="s">
        <v>10</v>
      </c>
      <c r="P6217" t="s">
        <v>10</v>
      </c>
      <c r="Q6217" t="s">
        <v>25</v>
      </c>
      <c r="R6217">
        <v>3</v>
      </c>
      <c r="S6217" t="s">
        <v>13</v>
      </c>
      <c r="T6217" t="s">
        <v>13</v>
      </c>
      <c r="U6217" t="s">
        <v>13</v>
      </c>
      <c r="V6217" t="s">
        <v>10</v>
      </c>
      <c r="W6217" t="s">
        <v>10</v>
      </c>
      <c r="X6217" t="s">
        <v>10</v>
      </c>
      <c r="Y6217" t="s">
        <v>10</v>
      </c>
      <c r="Z6217" t="s">
        <v>10</v>
      </c>
      <c r="AA6217" t="s">
        <v>21</v>
      </c>
      <c r="AB6217" t="s">
        <v>10</v>
      </c>
      <c r="AC6217" t="s">
        <v>26</v>
      </c>
      <c r="AD6217">
        <v>99.85</v>
      </c>
      <c r="AE6217">
        <v>1776.95</v>
      </c>
      <c r="AF6217">
        <v>0</v>
      </c>
      <c r="AG6217">
        <v>0</v>
      </c>
      <c r="AH6217">
        <v>656.82</v>
      </c>
      <c r="AI6217">
        <v>2433.77</v>
      </c>
      <c r="AJ6217" t="s">
        <v>27</v>
      </c>
      <c r="AK6217" t="s">
        <v>33</v>
      </c>
      <c r="AL6217" t="s">
        <v>34</v>
      </c>
      <c r="AM6217" t="str">
        <f t="shared" si="291"/>
        <v>Churned</v>
      </c>
      <c r="AN6217" t="str">
        <f t="shared" si="292"/>
        <v>No</v>
      </c>
      <c r="AO6217" t="str" cm="1">
        <f t="array" ref="AO6217">_xlfn.IFS($C6217&lt;36,"Youth", $C6217&lt;66, "Middle_age", $C6217&gt;65, "Old")</f>
        <v>Youth</v>
      </c>
      <c r="AP6217" t="str">
        <f t="shared" si="293"/>
        <v>2 năm</v>
      </c>
    </row>
    <row r="6218" spans="1:42" x14ac:dyDescent="0.35">
      <c r="A6218" t="s">
        <v>7375</v>
      </c>
      <c r="B6218" t="s">
        <v>9</v>
      </c>
      <c r="C6218">
        <v>22</v>
      </c>
      <c r="D6218" t="s">
        <v>10</v>
      </c>
      <c r="E6218">
        <v>0</v>
      </c>
      <c r="F6218" t="s">
        <v>1477</v>
      </c>
      <c r="G6218">
        <v>95691</v>
      </c>
      <c r="H6218">
        <v>38.627951000000003</v>
      </c>
      <c r="I6218">
        <v>-121.593287</v>
      </c>
      <c r="J6218">
        <v>9</v>
      </c>
      <c r="K6218" s="1">
        <v>60</v>
      </c>
      <c r="L6218" t="s">
        <v>12</v>
      </c>
      <c r="M6218" t="s">
        <v>10</v>
      </c>
      <c r="N6218">
        <v>34.479999999999997</v>
      </c>
      <c r="O6218" t="s">
        <v>10</v>
      </c>
      <c r="P6218" t="s">
        <v>10</v>
      </c>
      <c r="Q6218" t="s">
        <v>25</v>
      </c>
      <c r="R6218">
        <v>51</v>
      </c>
      <c r="S6218" t="s">
        <v>13</v>
      </c>
      <c r="T6218" t="s">
        <v>10</v>
      </c>
      <c r="U6218" t="s">
        <v>13</v>
      </c>
      <c r="V6218" t="s">
        <v>13</v>
      </c>
      <c r="W6218" t="s">
        <v>10</v>
      </c>
      <c r="X6218" t="s">
        <v>10</v>
      </c>
      <c r="Y6218" t="s">
        <v>10</v>
      </c>
      <c r="Z6218" t="s">
        <v>10</v>
      </c>
      <c r="AA6218" t="s">
        <v>21</v>
      </c>
      <c r="AB6218" t="s">
        <v>10</v>
      </c>
      <c r="AC6218" t="s">
        <v>26</v>
      </c>
      <c r="AD6218">
        <v>99.8</v>
      </c>
      <c r="AE6218">
        <v>5985.75</v>
      </c>
      <c r="AF6218">
        <v>0</v>
      </c>
      <c r="AG6218">
        <v>0</v>
      </c>
      <c r="AH6218">
        <v>2068.8000000000002</v>
      </c>
      <c r="AI6218">
        <v>8054.55</v>
      </c>
      <c r="AJ6218" t="s">
        <v>17</v>
      </c>
      <c r="AM6218" t="str">
        <f t="shared" si="291"/>
        <v>VIP</v>
      </c>
      <c r="AN6218" t="str">
        <f t="shared" si="292"/>
        <v>No</v>
      </c>
      <c r="AO6218" t="str" cm="1">
        <f t="array" ref="AO6218">_xlfn.IFS($C6218&lt;36,"Youth", $C6218&lt;66, "Middle_age", $C6218&gt;65, "Old")</f>
        <v>Youth</v>
      </c>
      <c r="AP6218" t="str">
        <f t="shared" si="293"/>
        <v>5 năm</v>
      </c>
    </row>
    <row r="6219" spans="1:42" x14ac:dyDescent="0.35">
      <c r="A6219" t="s">
        <v>7376</v>
      </c>
      <c r="B6219" t="s">
        <v>19</v>
      </c>
      <c r="C6219">
        <v>42</v>
      </c>
      <c r="D6219" t="s">
        <v>13</v>
      </c>
      <c r="E6219">
        <v>0</v>
      </c>
      <c r="F6219" t="s">
        <v>292</v>
      </c>
      <c r="G6219">
        <v>95815</v>
      </c>
      <c r="H6219">
        <v>38.608404999999998</v>
      </c>
      <c r="I6219">
        <v>-121.44994199999999</v>
      </c>
      <c r="J6219">
        <v>0</v>
      </c>
      <c r="K6219" s="1">
        <v>11</v>
      </c>
      <c r="L6219" t="s">
        <v>12</v>
      </c>
      <c r="M6219" t="s">
        <v>10</v>
      </c>
      <c r="N6219">
        <v>30.91</v>
      </c>
      <c r="O6219" t="s">
        <v>10</v>
      </c>
      <c r="P6219" t="s">
        <v>13</v>
      </c>
      <c r="AA6219" t="s">
        <v>21</v>
      </c>
      <c r="AB6219" t="s">
        <v>13</v>
      </c>
      <c r="AC6219" t="s">
        <v>16</v>
      </c>
      <c r="AD6219">
        <v>23.15</v>
      </c>
      <c r="AE6219">
        <v>245.2</v>
      </c>
      <c r="AF6219">
        <v>0</v>
      </c>
      <c r="AG6219">
        <v>0</v>
      </c>
      <c r="AH6219">
        <v>340.01</v>
      </c>
      <c r="AI6219">
        <v>585.21</v>
      </c>
      <c r="AJ6219" t="s">
        <v>27</v>
      </c>
      <c r="AK6219" t="s">
        <v>28</v>
      </c>
      <c r="AL6219" t="s">
        <v>74</v>
      </c>
      <c r="AM6219" t="str">
        <f t="shared" si="291"/>
        <v>Churned</v>
      </c>
      <c r="AN6219" t="str">
        <f t="shared" si="292"/>
        <v>No</v>
      </c>
      <c r="AO6219" t="str" cm="1">
        <f t="array" ref="AO6219">_xlfn.IFS($C6219&lt;36,"Youth", $C6219&lt;66, "Middle_age", $C6219&gt;65, "Old")</f>
        <v>Middle_age</v>
      </c>
      <c r="AP6219" t="str">
        <f t="shared" si="293"/>
        <v>1 năm</v>
      </c>
    </row>
    <row r="6220" spans="1:42" x14ac:dyDescent="0.35">
      <c r="A6220" t="s">
        <v>7377</v>
      </c>
      <c r="B6220" t="s">
        <v>19</v>
      </c>
      <c r="C6220">
        <v>46</v>
      </c>
      <c r="D6220" t="s">
        <v>13</v>
      </c>
      <c r="E6220">
        <v>0</v>
      </c>
      <c r="F6220" t="s">
        <v>11</v>
      </c>
      <c r="G6220">
        <v>93225</v>
      </c>
      <c r="H6220">
        <v>34.827661999999997</v>
      </c>
      <c r="I6220">
        <v>-118.999073</v>
      </c>
      <c r="J6220">
        <v>0</v>
      </c>
      <c r="K6220" s="1">
        <v>59</v>
      </c>
      <c r="L6220" t="s">
        <v>12</v>
      </c>
      <c r="M6220" t="s">
        <v>10</v>
      </c>
      <c r="N6220">
        <v>9.6999999999999993</v>
      </c>
      <c r="O6220" t="s">
        <v>13</v>
      </c>
      <c r="P6220" t="s">
        <v>10</v>
      </c>
      <c r="Q6220" t="s">
        <v>49</v>
      </c>
      <c r="R6220">
        <v>6</v>
      </c>
      <c r="S6220" t="s">
        <v>13</v>
      </c>
      <c r="T6220" t="s">
        <v>13</v>
      </c>
      <c r="U6220" t="s">
        <v>10</v>
      </c>
      <c r="V6220" t="s">
        <v>13</v>
      </c>
      <c r="W6220" t="s">
        <v>13</v>
      </c>
      <c r="X6220" t="s">
        <v>10</v>
      </c>
      <c r="Y6220" t="s">
        <v>10</v>
      </c>
      <c r="Z6220" t="s">
        <v>10</v>
      </c>
      <c r="AA6220" t="s">
        <v>15</v>
      </c>
      <c r="AB6220" t="s">
        <v>10</v>
      </c>
      <c r="AC6220" t="s">
        <v>26</v>
      </c>
      <c r="AD6220">
        <v>61.35</v>
      </c>
      <c r="AE6220">
        <v>3645.5</v>
      </c>
      <c r="AF6220">
        <v>0</v>
      </c>
      <c r="AG6220">
        <v>0</v>
      </c>
      <c r="AH6220">
        <v>572.29999999999995</v>
      </c>
      <c r="AI6220">
        <v>4217.8</v>
      </c>
      <c r="AJ6220" t="s">
        <v>17</v>
      </c>
      <c r="AM6220" t="str">
        <f t="shared" si="291"/>
        <v>VIP</v>
      </c>
      <c r="AN6220" t="str">
        <f t="shared" si="292"/>
        <v>No</v>
      </c>
      <c r="AO6220" t="str" cm="1">
        <f t="array" ref="AO6220">_xlfn.IFS($C6220&lt;36,"Youth", $C6220&lt;66, "Middle_age", $C6220&gt;65, "Old")</f>
        <v>Middle_age</v>
      </c>
      <c r="AP6220" t="str">
        <f t="shared" si="293"/>
        <v>5 năm</v>
      </c>
    </row>
    <row r="6221" spans="1:42" x14ac:dyDescent="0.35">
      <c r="A6221" t="s">
        <v>7378</v>
      </c>
      <c r="B6221" t="s">
        <v>19</v>
      </c>
      <c r="C6221">
        <v>58</v>
      </c>
      <c r="D6221" t="s">
        <v>13</v>
      </c>
      <c r="E6221">
        <v>0</v>
      </c>
      <c r="F6221" t="s">
        <v>127</v>
      </c>
      <c r="G6221">
        <v>95127</v>
      </c>
      <c r="H6221">
        <v>37.375155999999997</v>
      </c>
      <c r="I6221">
        <v>-121.795867</v>
      </c>
      <c r="J6221">
        <v>0</v>
      </c>
      <c r="K6221" s="1">
        <v>12</v>
      </c>
      <c r="L6221" t="s">
        <v>12</v>
      </c>
      <c r="M6221" t="s">
        <v>10</v>
      </c>
      <c r="N6221">
        <v>44.78</v>
      </c>
      <c r="O6221" t="s">
        <v>13</v>
      </c>
      <c r="P6221" t="s">
        <v>10</v>
      </c>
      <c r="Q6221" t="s">
        <v>49</v>
      </c>
      <c r="R6221">
        <v>12</v>
      </c>
      <c r="S6221" t="s">
        <v>13</v>
      </c>
      <c r="T6221" t="s">
        <v>10</v>
      </c>
      <c r="U6221" t="s">
        <v>13</v>
      </c>
      <c r="V6221" t="s">
        <v>13</v>
      </c>
      <c r="W6221" t="s">
        <v>13</v>
      </c>
      <c r="X6221" t="s">
        <v>13</v>
      </c>
      <c r="Y6221" t="s">
        <v>13</v>
      </c>
      <c r="Z6221" t="s">
        <v>10</v>
      </c>
      <c r="AA6221" t="s">
        <v>21</v>
      </c>
      <c r="AB6221" t="s">
        <v>10</v>
      </c>
      <c r="AC6221" t="s">
        <v>26</v>
      </c>
      <c r="AD6221">
        <v>49.05</v>
      </c>
      <c r="AE6221">
        <v>593.04999999999995</v>
      </c>
      <c r="AF6221">
        <v>29.32</v>
      </c>
      <c r="AG6221">
        <v>0</v>
      </c>
      <c r="AH6221">
        <v>537.36</v>
      </c>
      <c r="AI6221">
        <v>1101.0899999999999</v>
      </c>
      <c r="AJ6221" t="s">
        <v>17</v>
      </c>
      <c r="AM6221" t="str">
        <f t="shared" si="291"/>
        <v>Stayed</v>
      </c>
      <c r="AN6221" t="str">
        <f t="shared" si="292"/>
        <v>No</v>
      </c>
      <c r="AO6221" t="str" cm="1">
        <f t="array" ref="AO6221">_xlfn.IFS($C6221&lt;36,"Youth", $C6221&lt;66, "Middle_age", $C6221&gt;65, "Old")</f>
        <v>Middle_age</v>
      </c>
      <c r="AP6221" t="str">
        <f t="shared" si="293"/>
        <v>1 năm</v>
      </c>
    </row>
    <row r="6222" spans="1:42" x14ac:dyDescent="0.35">
      <c r="A6222" t="s">
        <v>7379</v>
      </c>
      <c r="B6222" t="s">
        <v>9</v>
      </c>
      <c r="C6222">
        <v>23</v>
      </c>
      <c r="D6222" t="s">
        <v>10</v>
      </c>
      <c r="E6222">
        <v>0</v>
      </c>
      <c r="F6222" t="s">
        <v>3442</v>
      </c>
      <c r="G6222">
        <v>91741</v>
      </c>
      <c r="H6222">
        <v>34.14649</v>
      </c>
      <c r="I6222">
        <v>-117.84981500000001</v>
      </c>
      <c r="J6222">
        <v>1</v>
      </c>
      <c r="K6222" s="1">
        <v>8</v>
      </c>
      <c r="L6222" t="s">
        <v>24</v>
      </c>
      <c r="M6222" t="s">
        <v>10</v>
      </c>
      <c r="N6222">
        <v>23.68</v>
      </c>
      <c r="O6222" t="s">
        <v>13</v>
      </c>
      <c r="P6222" t="s">
        <v>10</v>
      </c>
      <c r="Q6222" t="s">
        <v>49</v>
      </c>
      <c r="R6222">
        <v>41</v>
      </c>
      <c r="S6222" t="s">
        <v>10</v>
      </c>
      <c r="T6222" t="s">
        <v>13</v>
      </c>
      <c r="U6222" t="s">
        <v>13</v>
      </c>
      <c r="V6222" t="s">
        <v>10</v>
      </c>
      <c r="W6222" t="s">
        <v>13</v>
      </c>
      <c r="X6222" t="s">
        <v>10</v>
      </c>
      <c r="Y6222" t="s">
        <v>10</v>
      </c>
      <c r="Z6222" t="s">
        <v>10</v>
      </c>
      <c r="AA6222" t="s">
        <v>43</v>
      </c>
      <c r="AB6222" t="s">
        <v>13</v>
      </c>
      <c r="AC6222" t="s">
        <v>16</v>
      </c>
      <c r="AD6222">
        <v>65.5</v>
      </c>
      <c r="AE6222">
        <v>564.35</v>
      </c>
      <c r="AF6222">
        <v>0</v>
      </c>
      <c r="AG6222">
        <v>0</v>
      </c>
      <c r="AH6222">
        <v>189.44</v>
      </c>
      <c r="AI6222">
        <v>753.79</v>
      </c>
      <c r="AJ6222" t="s">
        <v>17</v>
      </c>
      <c r="AM6222" t="str">
        <f t="shared" si="291"/>
        <v>Stayed</v>
      </c>
      <c r="AN6222" t="str">
        <f t="shared" si="292"/>
        <v>No</v>
      </c>
      <c r="AO6222" t="str" cm="1">
        <f t="array" ref="AO6222">_xlfn.IFS($C6222&lt;36,"Youth", $C6222&lt;66, "Middle_age", $C6222&gt;65, "Old")</f>
        <v>Youth</v>
      </c>
      <c r="AP6222" t="str">
        <f t="shared" si="293"/>
        <v>1 năm</v>
      </c>
    </row>
    <row r="6223" spans="1:42" x14ac:dyDescent="0.35">
      <c r="A6223" t="s">
        <v>7380</v>
      </c>
      <c r="B6223" t="s">
        <v>9</v>
      </c>
      <c r="C6223">
        <v>35</v>
      </c>
      <c r="D6223" t="s">
        <v>13</v>
      </c>
      <c r="E6223">
        <v>0</v>
      </c>
      <c r="F6223" t="s">
        <v>105</v>
      </c>
      <c r="G6223">
        <v>90048</v>
      </c>
      <c r="H6223">
        <v>34.072944999999997</v>
      </c>
      <c r="I6223">
        <v>-118.37267</v>
      </c>
      <c r="J6223">
        <v>0</v>
      </c>
      <c r="K6223" s="1">
        <v>28</v>
      </c>
      <c r="L6223" t="s">
        <v>99</v>
      </c>
      <c r="M6223" t="s">
        <v>13</v>
      </c>
      <c r="P6223" t="s">
        <v>10</v>
      </c>
      <c r="Q6223" t="s">
        <v>49</v>
      </c>
      <c r="R6223">
        <v>14</v>
      </c>
      <c r="S6223" t="s">
        <v>13</v>
      </c>
      <c r="T6223" t="s">
        <v>13</v>
      </c>
      <c r="U6223" t="s">
        <v>10</v>
      </c>
      <c r="V6223" t="s">
        <v>13</v>
      </c>
      <c r="W6223" t="s">
        <v>13</v>
      </c>
      <c r="X6223" t="s">
        <v>13</v>
      </c>
      <c r="Y6223" t="s">
        <v>13</v>
      </c>
      <c r="Z6223" t="s">
        <v>10</v>
      </c>
      <c r="AA6223" t="s">
        <v>21</v>
      </c>
      <c r="AB6223" t="s">
        <v>10</v>
      </c>
      <c r="AC6223" t="s">
        <v>16</v>
      </c>
      <c r="AD6223">
        <v>29.75</v>
      </c>
      <c r="AE6223">
        <v>790.7</v>
      </c>
      <c r="AF6223">
        <v>0</v>
      </c>
      <c r="AG6223">
        <v>0</v>
      </c>
      <c r="AH6223">
        <v>0</v>
      </c>
      <c r="AI6223">
        <v>790.7</v>
      </c>
      <c r="AJ6223" t="s">
        <v>17</v>
      </c>
      <c r="AM6223" t="str">
        <f t="shared" si="291"/>
        <v>Stayed</v>
      </c>
      <c r="AN6223" t="str">
        <f t="shared" si="292"/>
        <v>No</v>
      </c>
      <c r="AO6223" t="str" cm="1">
        <f t="array" ref="AO6223">_xlfn.IFS($C6223&lt;36,"Youth", $C6223&lt;66, "Middle_age", $C6223&gt;65, "Old")</f>
        <v>Youth</v>
      </c>
      <c r="AP6223" t="str">
        <f t="shared" si="293"/>
        <v>3 năm</v>
      </c>
    </row>
    <row r="6224" spans="1:42" x14ac:dyDescent="0.35">
      <c r="A6224" t="s">
        <v>7381</v>
      </c>
      <c r="B6224" t="s">
        <v>9</v>
      </c>
      <c r="C6224">
        <v>56</v>
      </c>
      <c r="D6224" t="s">
        <v>13</v>
      </c>
      <c r="E6224">
        <v>1</v>
      </c>
      <c r="F6224" t="s">
        <v>215</v>
      </c>
      <c r="G6224">
        <v>92028</v>
      </c>
      <c r="H6224">
        <v>33.362575</v>
      </c>
      <c r="I6224">
        <v>-117.299644</v>
      </c>
      <c r="J6224">
        <v>0</v>
      </c>
      <c r="K6224" s="1">
        <v>12</v>
      </c>
      <c r="L6224" t="s">
        <v>12</v>
      </c>
      <c r="M6224" t="s">
        <v>10</v>
      </c>
      <c r="N6224">
        <v>17.850000000000001</v>
      </c>
      <c r="O6224" t="s">
        <v>10</v>
      </c>
      <c r="P6224" t="s">
        <v>10</v>
      </c>
      <c r="Q6224" t="s">
        <v>25</v>
      </c>
      <c r="R6224">
        <v>19</v>
      </c>
      <c r="S6224" t="s">
        <v>13</v>
      </c>
      <c r="T6224" t="s">
        <v>13</v>
      </c>
      <c r="U6224" t="s">
        <v>13</v>
      </c>
      <c r="V6224" t="s">
        <v>13</v>
      </c>
      <c r="W6224" t="s">
        <v>10</v>
      </c>
      <c r="X6224" t="s">
        <v>13</v>
      </c>
      <c r="Y6224" t="s">
        <v>13</v>
      </c>
      <c r="Z6224" t="s">
        <v>10</v>
      </c>
      <c r="AA6224" t="s">
        <v>21</v>
      </c>
      <c r="AB6224" t="s">
        <v>10</v>
      </c>
      <c r="AC6224" t="s">
        <v>26</v>
      </c>
      <c r="AD6224">
        <v>84.05</v>
      </c>
      <c r="AE6224">
        <v>966.55</v>
      </c>
      <c r="AF6224">
        <v>0</v>
      </c>
      <c r="AG6224">
        <v>0</v>
      </c>
      <c r="AH6224">
        <v>214.2</v>
      </c>
      <c r="AI6224">
        <v>1180.75</v>
      </c>
      <c r="AJ6224" t="s">
        <v>17</v>
      </c>
      <c r="AM6224" t="str">
        <f t="shared" si="291"/>
        <v>Stayed</v>
      </c>
      <c r="AN6224" t="str">
        <f t="shared" si="292"/>
        <v>Yes</v>
      </c>
      <c r="AO6224" t="str" cm="1">
        <f t="array" ref="AO6224">_xlfn.IFS($C6224&lt;36,"Youth", $C6224&lt;66, "Middle_age", $C6224&gt;65, "Old")</f>
        <v>Middle_age</v>
      </c>
      <c r="AP6224" t="str">
        <f t="shared" si="293"/>
        <v>1 năm</v>
      </c>
    </row>
    <row r="6225" spans="1:42" x14ac:dyDescent="0.35">
      <c r="A6225" t="s">
        <v>7382</v>
      </c>
      <c r="B6225" t="s">
        <v>9</v>
      </c>
      <c r="C6225">
        <v>62</v>
      </c>
      <c r="D6225" t="s">
        <v>10</v>
      </c>
      <c r="E6225">
        <v>2</v>
      </c>
      <c r="F6225" t="s">
        <v>3472</v>
      </c>
      <c r="G6225">
        <v>95466</v>
      </c>
      <c r="H6225">
        <v>39.094101999999999</v>
      </c>
      <c r="I6225">
        <v>-123.50085300000001</v>
      </c>
      <c r="J6225">
        <v>9</v>
      </c>
      <c r="K6225" s="1">
        <v>30</v>
      </c>
      <c r="L6225" t="s">
        <v>12</v>
      </c>
      <c r="M6225" t="s">
        <v>10</v>
      </c>
      <c r="N6225">
        <v>24.56</v>
      </c>
      <c r="O6225" t="s">
        <v>10</v>
      </c>
      <c r="P6225" t="s">
        <v>10</v>
      </c>
      <c r="Q6225" t="s">
        <v>25</v>
      </c>
      <c r="R6225">
        <v>18</v>
      </c>
      <c r="S6225" t="s">
        <v>13</v>
      </c>
      <c r="T6225" t="s">
        <v>10</v>
      </c>
      <c r="U6225" t="s">
        <v>10</v>
      </c>
      <c r="V6225" t="s">
        <v>10</v>
      </c>
      <c r="W6225" t="s">
        <v>10</v>
      </c>
      <c r="X6225" t="s">
        <v>10</v>
      </c>
      <c r="Y6225" t="s">
        <v>10</v>
      </c>
      <c r="Z6225" t="s">
        <v>10</v>
      </c>
      <c r="AA6225" t="s">
        <v>21</v>
      </c>
      <c r="AB6225" t="s">
        <v>10</v>
      </c>
      <c r="AC6225" t="s">
        <v>26</v>
      </c>
      <c r="AD6225">
        <v>107.5</v>
      </c>
      <c r="AE6225">
        <v>3242.5</v>
      </c>
      <c r="AF6225">
        <v>0</v>
      </c>
      <c r="AG6225">
        <v>0</v>
      </c>
      <c r="AH6225">
        <v>736.8</v>
      </c>
      <c r="AI6225">
        <v>3979.3</v>
      </c>
      <c r="AJ6225" t="s">
        <v>17</v>
      </c>
      <c r="AM6225" t="str">
        <f t="shared" si="291"/>
        <v>VIP</v>
      </c>
      <c r="AN6225" t="str">
        <f t="shared" si="292"/>
        <v>Yes</v>
      </c>
      <c r="AO6225" t="str" cm="1">
        <f t="array" ref="AO6225">_xlfn.IFS($C6225&lt;36,"Youth", $C6225&lt;66, "Middle_age", $C6225&gt;65, "Old")</f>
        <v>Middle_age</v>
      </c>
      <c r="AP6225" t="str">
        <f t="shared" si="293"/>
        <v>3 năm</v>
      </c>
    </row>
    <row r="6226" spans="1:42" x14ac:dyDescent="0.35">
      <c r="A6226" t="s">
        <v>7383</v>
      </c>
      <c r="B6226" t="s">
        <v>19</v>
      </c>
      <c r="C6226">
        <v>65</v>
      </c>
      <c r="D6226" t="s">
        <v>13</v>
      </c>
      <c r="E6226">
        <v>0</v>
      </c>
      <c r="F6226" t="s">
        <v>3472</v>
      </c>
      <c r="G6226">
        <v>95466</v>
      </c>
      <c r="H6226">
        <v>39.094101999999999</v>
      </c>
      <c r="I6226">
        <v>-123.50085300000001</v>
      </c>
      <c r="J6226">
        <v>0</v>
      </c>
      <c r="K6226" s="1">
        <v>12</v>
      </c>
      <c r="L6226" t="s">
        <v>32</v>
      </c>
      <c r="M6226" t="s">
        <v>10</v>
      </c>
      <c r="N6226">
        <v>28.63</v>
      </c>
      <c r="O6226" t="s">
        <v>13</v>
      </c>
      <c r="P6226" t="s">
        <v>10</v>
      </c>
      <c r="Q6226" t="s">
        <v>14</v>
      </c>
      <c r="R6226">
        <v>7</v>
      </c>
      <c r="S6226" t="s">
        <v>13</v>
      </c>
      <c r="T6226" t="s">
        <v>10</v>
      </c>
      <c r="U6226" t="s">
        <v>10</v>
      </c>
      <c r="V6226" t="s">
        <v>10</v>
      </c>
      <c r="W6226" t="s">
        <v>13</v>
      </c>
      <c r="X6226" t="s">
        <v>13</v>
      </c>
      <c r="Y6226" t="s">
        <v>13</v>
      </c>
      <c r="Z6226" t="s">
        <v>13</v>
      </c>
      <c r="AA6226" t="s">
        <v>21</v>
      </c>
      <c r="AB6226" t="s">
        <v>10</v>
      </c>
      <c r="AC6226" t="s">
        <v>16</v>
      </c>
      <c r="AD6226">
        <v>83.8</v>
      </c>
      <c r="AE6226">
        <v>1029.75</v>
      </c>
      <c r="AF6226">
        <v>44.58</v>
      </c>
      <c r="AG6226">
        <v>80</v>
      </c>
      <c r="AH6226">
        <v>343.56</v>
      </c>
      <c r="AI6226">
        <v>1408.73</v>
      </c>
      <c r="AJ6226" t="s">
        <v>27</v>
      </c>
      <c r="AK6226" t="s">
        <v>28</v>
      </c>
      <c r="AL6226" t="s">
        <v>29</v>
      </c>
      <c r="AM6226" t="str">
        <f t="shared" si="291"/>
        <v>Churned</v>
      </c>
      <c r="AN6226" t="str">
        <f t="shared" si="292"/>
        <v>No</v>
      </c>
      <c r="AO6226" t="str" cm="1">
        <f t="array" ref="AO6226">_xlfn.IFS($C6226&lt;36,"Youth", $C6226&lt;66, "Middle_age", $C6226&gt;65, "Old")</f>
        <v>Middle_age</v>
      </c>
      <c r="AP6226" t="str">
        <f t="shared" si="293"/>
        <v>1 năm</v>
      </c>
    </row>
    <row r="6227" spans="1:42" x14ac:dyDescent="0.35">
      <c r="A6227" t="s">
        <v>7384</v>
      </c>
      <c r="B6227" t="s">
        <v>9</v>
      </c>
      <c r="C6227">
        <v>44</v>
      </c>
      <c r="D6227" t="s">
        <v>13</v>
      </c>
      <c r="E6227">
        <v>0</v>
      </c>
      <c r="F6227" t="s">
        <v>268</v>
      </c>
      <c r="G6227">
        <v>92646</v>
      </c>
      <c r="H6227">
        <v>33.666300999999997</v>
      </c>
      <c r="I6227">
        <v>-117.96950099999999</v>
      </c>
      <c r="J6227">
        <v>0</v>
      </c>
      <c r="K6227" s="1">
        <v>2</v>
      </c>
      <c r="L6227" t="s">
        <v>24</v>
      </c>
      <c r="M6227" t="s">
        <v>10</v>
      </c>
      <c r="N6227">
        <v>29.28</v>
      </c>
      <c r="O6227" t="s">
        <v>13</v>
      </c>
      <c r="P6227" t="s">
        <v>10</v>
      </c>
      <c r="Q6227" t="s">
        <v>14</v>
      </c>
      <c r="R6227">
        <v>4</v>
      </c>
      <c r="S6227" t="s">
        <v>13</v>
      </c>
      <c r="T6227" t="s">
        <v>10</v>
      </c>
      <c r="U6227" t="s">
        <v>13</v>
      </c>
      <c r="V6227" t="s">
        <v>13</v>
      </c>
      <c r="W6227" t="s">
        <v>13</v>
      </c>
      <c r="X6227" t="s">
        <v>13</v>
      </c>
      <c r="Y6227" t="s">
        <v>13</v>
      </c>
      <c r="Z6227" t="s">
        <v>10</v>
      </c>
      <c r="AA6227" t="s">
        <v>21</v>
      </c>
      <c r="AB6227" t="s">
        <v>13</v>
      </c>
      <c r="AC6227" t="s">
        <v>16</v>
      </c>
      <c r="AD6227">
        <v>49.2</v>
      </c>
      <c r="AE6227">
        <v>103.7</v>
      </c>
      <c r="AF6227">
        <v>0</v>
      </c>
      <c r="AG6227">
        <v>0</v>
      </c>
      <c r="AH6227">
        <v>58.56</v>
      </c>
      <c r="AI6227">
        <v>162.26</v>
      </c>
      <c r="AJ6227" t="s">
        <v>68</v>
      </c>
      <c r="AM6227" t="str">
        <f t="shared" si="291"/>
        <v>Joined</v>
      </c>
      <c r="AN6227" t="str">
        <f t="shared" si="292"/>
        <v>No</v>
      </c>
      <c r="AO6227" t="str" cm="1">
        <f t="array" ref="AO6227">_xlfn.IFS($C6227&lt;36,"Youth", $C6227&lt;66, "Middle_age", $C6227&gt;65, "Old")</f>
        <v>Middle_age</v>
      </c>
      <c r="AP6227" t="str">
        <f t="shared" si="293"/>
        <v>1 năm</v>
      </c>
    </row>
    <row r="6228" spans="1:42" x14ac:dyDescent="0.35">
      <c r="A6228" t="s">
        <v>7385</v>
      </c>
      <c r="B6228" t="s">
        <v>19</v>
      </c>
      <c r="C6228">
        <v>25</v>
      </c>
      <c r="D6228" t="s">
        <v>13</v>
      </c>
      <c r="E6228">
        <v>0</v>
      </c>
      <c r="F6228" t="s">
        <v>1493</v>
      </c>
      <c r="G6228">
        <v>96071</v>
      </c>
      <c r="H6228">
        <v>40.656286999999999</v>
      </c>
      <c r="I6228">
        <v>-121.42896500000001</v>
      </c>
      <c r="J6228">
        <v>0</v>
      </c>
      <c r="K6228" s="1">
        <v>3</v>
      </c>
      <c r="L6228" t="s">
        <v>24</v>
      </c>
      <c r="M6228" t="s">
        <v>10</v>
      </c>
      <c r="N6228">
        <v>22.77</v>
      </c>
      <c r="O6228" t="s">
        <v>13</v>
      </c>
      <c r="P6228" t="s">
        <v>10</v>
      </c>
      <c r="Q6228" t="s">
        <v>49</v>
      </c>
      <c r="R6228">
        <v>51</v>
      </c>
      <c r="S6228" t="s">
        <v>13</v>
      </c>
      <c r="T6228" t="s">
        <v>13</v>
      </c>
      <c r="U6228" t="s">
        <v>13</v>
      </c>
      <c r="V6228" t="s">
        <v>13</v>
      </c>
      <c r="W6228" t="s">
        <v>10</v>
      </c>
      <c r="X6228" t="s">
        <v>13</v>
      </c>
      <c r="Y6228" t="s">
        <v>10</v>
      </c>
      <c r="Z6228" t="s">
        <v>10</v>
      </c>
      <c r="AA6228" t="s">
        <v>21</v>
      </c>
      <c r="AB6228" t="s">
        <v>13</v>
      </c>
      <c r="AC6228" t="s">
        <v>16</v>
      </c>
      <c r="AD6228">
        <v>55.15</v>
      </c>
      <c r="AE6228">
        <v>159.15</v>
      </c>
      <c r="AF6228">
        <v>0</v>
      </c>
      <c r="AG6228">
        <v>0</v>
      </c>
      <c r="AH6228">
        <v>68.31</v>
      </c>
      <c r="AI6228">
        <v>227.46</v>
      </c>
      <c r="AJ6228" t="s">
        <v>27</v>
      </c>
      <c r="AK6228" t="s">
        <v>33</v>
      </c>
      <c r="AL6228" t="s">
        <v>37</v>
      </c>
      <c r="AM6228" t="str">
        <f t="shared" si="291"/>
        <v>Churned</v>
      </c>
      <c r="AN6228" t="str">
        <f t="shared" si="292"/>
        <v>No</v>
      </c>
      <c r="AO6228" t="str" cm="1">
        <f t="array" ref="AO6228">_xlfn.IFS($C6228&lt;36,"Youth", $C6228&lt;66, "Middle_age", $C6228&gt;65, "Old")</f>
        <v>Youth</v>
      </c>
      <c r="AP6228" t="str">
        <f t="shared" si="293"/>
        <v>1 năm</v>
      </c>
    </row>
    <row r="6229" spans="1:42" x14ac:dyDescent="0.35">
      <c r="A6229" t="s">
        <v>7386</v>
      </c>
      <c r="B6229" t="s">
        <v>9</v>
      </c>
      <c r="C6229">
        <v>59</v>
      </c>
      <c r="D6229" t="s">
        <v>13</v>
      </c>
      <c r="E6229">
        <v>0</v>
      </c>
      <c r="F6229" t="s">
        <v>3009</v>
      </c>
      <c r="G6229">
        <v>95222</v>
      </c>
      <c r="H6229">
        <v>38.071326999999997</v>
      </c>
      <c r="I6229">
        <v>-120.632221</v>
      </c>
      <c r="J6229">
        <v>0</v>
      </c>
      <c r="K6229" s="1">
        <v>41</v>
      </c>
      <c r="L6229" t="s">
        <v>46</v>
      </c>
      <c r="M6229" t="s">
        <v>13</v>
      </c>
      <c r="P6229" t="s">
        <v>10</v>
      </c>
      <c r="Q6229" t="s">
        <v>14</v>
      </c>
      <c r="R6229">
        <v>21</v>
      </c>
      <c r="S6229" t="s">
        <v>13</v>
      </c>
      <c r="T6229" t="s">
        <v>10</v>
      </c>
      <c r="U6229" t="s">
        <v>13</v>
      </c>
      <c r="V6229" t="s">
        <v>13</v>
      </c>
      <c r="W6229" t="s">
        <v>13</v>
      </c>
      <c r="X6229" t="s">
        <v>10</v>
      </c>
      <c r="Y6229" t="s">
        <v>10</v>
      </c>
      <c r="Z6229" t="s">
        <v>10</v>
      </c>
      <c r="AA6229" t="s">
        <v>21</v>
      </c>
      <c r="AB6229" t="s">
        <v>10</v>
      </c>
      <c r="AC6229" t="s">
        <v>26</v>
      </c>
      <c r="AD6229">
        <v>40.35</v>
      </c>
      <c r="AE6229">
        <v>1677.85</v>
      </c>
      <c r="AF6229">
        <v>0</v>
      </c>
      <c r="AG6229">
        <v>0</v>
      </c>
      <c r="AH6229">
        <v>0</v>
      </c>
      <c r="AI6229">
        <v>1677.85</v>
      </c>
      <c r="AJ6229" t="s">
        <v>17</v>
      </c>
      <c r="AM6229" t="str">
        <f t="shared" si="291"/>
        <v>Stayed</v>
      </c>
      <c r="AN6229" t="str">
        <f t="shared" si="292"/>
        <v>No</v>
      </c>
      <c r="AO6229" t="str" cm="1">
        <f t="array" ref="AO6229">_xlfn.IFS($C6229&lt;36,"Youth", $C6229&lt;66, "Middle_age", $C6229&gt;65, "Old")</f>
        <v>Middle_age</v>
      </c>
      <c r="AP6229" t="str">
        <f t="shared" si="293"/>
        <v>4 năm</v>
      </c>
    </row>
    <row r="6230" spans="1:42" x14ac:dyDescent="0.35">
      <c r="A6230" t="s">
        <v>7387</v>
      </c>
      <c r="B6230" t="s">
        <v>9</v>
      </c>
      <c r="C6230">
        <v>36</v>
      </c>
      <c r="D6230" t="s">
        <v>10</v>
      </c>
      <c r="E6230">
        <v>3</v>
      </c>
      <c r="F6230" t="s">
        <v>4997</v>
      </c>
      <c r="G6230">
        <v>91320</v>
      </c>
      <c r="H6230">
        <v>34.172071000000003</v>
      </c>
      <c r="I6230">
        <v>-118.946262</v>
      </c>
      <c r="J6230">
        <v>1</v>
      </c>
      <c r="K6230" s="1">
        <v>55</v>
      </c>
      <c r="L6230" t="s">
        <v>46</v>
      </c>
      <c r="M6230" t="s">
        <v>10</v>
      </c>
      <c r="N6230">
        <v>1.44</v>
      </c>
      <c r="O6230" t="s">
        <v>10</v>
      </c>
      <c r="P6230" t="s">
        <v>13</v>
      </c>
      <c r="AA6230" t="s">
        <v>43</v>
      </c>
      <c r="AB6230" t="s">
        <v>10</v>
      </c>
      <c r="AC6230" t="s">
        <v>16</v>
      </c>
      <c r="AD6230">
        <v>25.65</v>
      </c>
      <c r="AE6230">
        <v>1388</v>
      </c>
      <c r="AF6230">
        <v>0</v>
      </c>
      <c r="AG6230">
        <v>0</v>
      </c>
      <c r="AH6230">
        <v>79.2</v>
      </c>
      <c r="AI6230">
        <v>1467.2</v>
      </c>
      <c r="AJ6230" t="s">
        <v>17</v>
      </c>
      <c r="AM6230" t="str">
        <f t="shared" si="291"/>
        <v>Stayed</v>
      </c>
      <c r="AN6230" t="str">
        <f t="shared" si="292"/>
        <v>Yes</v>
      </c>
      <c r="AO6230" t="str" cm="1">
        <f t="array" ref="AO6230">_xlfn.IFS($C6230&lt;36,"Youth", $C6230&lt;66, "Middle_age", $C6230&gt;65, "Old")</f>
        <v>Middle_age</v>
      </c>
      <c r="AP6230" t="str">
        <f t="shared" si="293"/>
        <v>5 năm</v>
      </c>
    </row>
    <row r="6231" spans="1:42" x14ac:dyDescent="0.35">
      <c r="A6231" t="s">
        <v>7388</v>
      </c>
      <c r="B6231" t="s">
        <v>19</v>
      </c>
      <c r="C6231">
        <v>66</v>
      </c>
      <c r="D6231" t="s">
        <v>13</v>
      </c>
      <c r="E6231">
        <v>0</v>
      </c>
      <c r="F6231" t="s">
        <v>96</v>
      </c>
      <c r="G6231">
        <v>95356</v>
      </c>
      <c r="H6231">
        <v>37.716186</v>
      </c>
      <c r="I6231">
        <v>-121.025836</v>
      </c>
      <c r="J6231">
        <v>0</v>
      </c>
      <c r="K6231" s="1">
        <v>8</v>
      </c>
      <c r="L6231" t="s">
        <v>12</v>
      </c>
      <c r="M6231" t="s">
        <v>10</v>
      </c>
      <c r="N6231">
        <v>5.0199999999999996</v>
      </c>
      <c r="O6231" t="s">
        <v>10</v>
      </c>
      <c r="P6231" t="s">
        <v>10</v>
      </c>
      <c r="Q6231" t="s">
        <v>25</v>
      </c>
      <c r="R6231">
        <v>26</v>
      </c>
      <c r="S6231" t="s">
        <v>13</v>
      </c>
      <c r="T6231" t="s">
        <v>13</v>
      </c>
      <c r="U6231" t="s">
        <v>10</v>
      </c>
      <c r="V6231" t="s">
        <v>13</v>
      </c>
      <c r="W6231" t="s">
        <v>13</v>
      </c>
      <c r="X6231" t="s">
        <v>13</v>
      </c>
      <c r="Y6231" t="s">
        <v>13</v>
      </c>
      <c r="Z6231" t="s">
        <v>10</v>
      </c>
      <c r="AA6231" t="s">
        <v>21</v>
      </c>
      <c r="AB6231" t="s">
        <v>10</v>
      </c>
      <c r="AC6231" t="s">
        <v>26</v>
      </c>
      <c r="AD6231">
        <v>81.25</v>
      </c>
      <c r="AE6231">
        <v>585.95000000000005</v>
      </c>
      <c r="AF6231">
        <v>0</v>
      </c>
      <c r="AG6231">
        <v>0</v>
      </c>
      <c r="AH6231">
        <v>40.159999999999997</v>
      </c>
      <c r="AI6231">
        <v>626.11</v>
      </c>
      <c r="AJ6231" t="s">
        <v>27</v>
      </c>
      <c r="AK6231" t="s">
        <v>87</v>
      </c>
      <c r="AL6231" t="s">
        <v>436</v>
      </c>
      <c r="AM6231" t="str">
        <f t="shared" si="291"/>
        <v>Churned</v>
      </c>
      <c r="AN6231" t="str">
        <f t="shared" si="292"/>
        <v>No</v>
      </c>
      <c r="AO6231" t="str" cm="1">
        <f t="array" ref="AO6231">_xlfn.IFS($C6231&lt;36,"Youth", $C6231&lt;66, "Middle_age", $C6231&gt;65, "Old")</f>
        <v>Old</v>
      </c>
      <c r="AP6231" t="str">
        <f t="shared" si="293"/>
        <v>1 năm</v>
      </c>
    </row>
    <row r="6232" spans="1:42" x14ac:dyDescent="0.35">
      <c r="A6232" t="s">
        <v>7389</v>
      </c>
      <c r="B6232" t="s">
        <v>19</v>
      </c>
      <c r="C6232">
        <v>47</v>
      </c>
      <c r="D6232" t="s">
        <v>10</v>
      </c>
      <c r="E6232">
        <v>0</v>
      </c>
      <c r="F6232" t="s">
        <v>292</v>
      </c>
      <c r="G6232">
        <v>95827</v>
      </c>
      <c r="H6232">
        <v>38.549185000000001</v>
      </c>
      <c r="I6232">
        <v>-121.32838599999999</v>
      </c>
      <c r="J6232">
        <v>1</v>
      </c>
      <c r="K6232" s="1">
        <v>72</v>
      </c>
      <c r="L6232" t="s">
        <v>12</v>
      </c>
      <c r="M6232" t="s">
        <v>10</v>
      </c>
      <c r="N6232">
        <v>3.07</v>
      </c>
      <c r="O6232" t="s">
        <v>10</v>
      </c>
      <c r="P6232" t="s">
        <v>10</v>
      </c>
      <c r="Q6232" t="s">
        <v>25</v>
      </c>
      <c r="R6232">
        <v>23</v>
      </c>
      <c r="S6232" t="s">
        <v>13</v>
      </c>
      <c r="T6232" t="s">
        <v>10</v>
      </c>
      <c r="U6232" t="s">
        <v>10</v>
      </c>
      <c r="V6232" t="s">
        <v>13</v>
      </c>
      <c r="W6232" t="s">
        <v>10</v>
      </c>
      <c r="X6232" t="s">
        <v>10</v>
      </c>
      <c r="Y6232" t="s">
        <v>10</v>
      </c>
      <c r="Z6232" t="s">
        <v>10</v>
      </c>
      <c r="AA6232" t="s">
        <v>43</v>
      </c>
      <c r="AB6232" t="s">
        <v>10</v>
      </c>
      <c r="AC6232" t="s">
        <v>26</v>
      </c>
      <c r="AD6232">
        <v>103.4</v>
      </c>
      <c r="AE6232">
        <v>7372.65</v>
      </c>
      <c r="AF6232">
        <v>0</v>
      </c>
      <c r="AG6232">
        <v>0</v>
      </c>
      <c r="AH6232">
        <v>221.04</v>
      </c>
      <c r="AI6232">
        <v>7593.69</v>
      </c>
      <c r="AJ6232" t="s">
        <v>27</v>
      </c>
      <c r="AK6232" t="s">
        <v>87</v>
      </c>
      <c r="AL6232" t="s">
        <v>210</v>
      </c>
      <c r="AM6232" t="str">
        <f t="shared" si="291"/>
        <v>Churned</v>
      </c>
      <c r="AN6232" t="str">
        <f t="shared" si="292"/>
        <v>No</v>
      </c>
      <c r="AO6232" t="str" cm="1">
        <f t="array" ref="AO6232">_xlfn.IFS($C6232&lt;36,"Youth", $C6232&lt;66, "Middle_age", $C6232&gt;65, "Old")</f>
        <v>Middle_age</v>
      </c>
      <c r="AP6232" t="str">
        <f t="shared" si="293"/>
        <v>6 năm</v>
      </c>
    </row>
    <row r="6233" spans="1:42" x14ac:dyDescent="0.35">
      <c r="A6233" t="s">
        <v>7390</v>
      </c>
      <c r="B6233" t="s">
        <v>19</v>
      </c>
      <c r="C6233">
        <v>62</v>
      </c>
      <c r="D6233" t="s">
        <v>10</v>
      </c>
      <c r="E6233">
        <v>0</v>
      </c>
      <c r="F6233" t="s">
        <v>292</v>
      </c>
      <c r="G6233">
        <v>95828</v>
      </c>
      <c r="H6233">
        <v>38.486938000000002</v>
      </c>
      <c r="I6233">
        <v>-121.395805</v>
      </c>
      <c r="J6233">
        <v>5</v>
      </c>
      <c r="K6233" s="1">
        <v>72</v>
      </c>
      <c r="L6233" t="s">
        <v>42</v>
      </c>
      <c r="M6233" t="s">
        <v>10</v>
      </c>
      <c r="N6233">
        <v>43.84</v>
      </c>
      <c r="O6233" t="s">
        <v>10</v>
      </c>
      <c r="P6233" t="s">
        <v>10</v>
      </c>
      <c r="Q6233" t="s">
        <v>25</v>
      </c>
      <c r="R6233">
        <v>15</v>
      </c>
      <c r="S6233" t="s">
        <v>10</v>
      </c>
      <c r="T6233" t="s">
        <v>10</v>
      </c>
      <c r="U6233" t="s">
        <v>13</v>
      </c>
      <c r="V6233" t="s">
        <v>10</v>
      </c>
      <c r="W6233" t="s">
        <v>13</v>
      </c>
      <c r="X6233" t="s">
        <v>10</v>
      </c>
      <c r="Y6233" t="s">
        <v>10</v>
      </c>
      <c r="Z6233" t="s">
        <v>10</v>
      </c>
      <c r="AA6233" t="s">
        <v>43</v>
      </c>
      <c r="AB6233" t="s">
        <v>10</v>
      </c>
      <c r="AC6233" t="s">
        <v>26</v>
      </c>
      <c r="AD6233">
        <v>100.55</v>
      </c>
      <c r="AE6233">
        <v>7325.1</v>
      </c>
      <c r="AF6233">
        <v>0</v>
      </c>
      <c r="AG6233">
        <v>0</v>
      </c>
      <c r="AH6233">
        <v>3156.48</v>
      </c>
      <c r="AI6233">
        <v>10481.58</v>
      </c>
      <c r="AJ6233" t="s">
        <v>17</v>
      </c>
      <c r="AM6233" t="str">
        <f t="shared" si="291"/>
        <v>VIP</v>
      </c>
      <c r="AN6233" t="str">
        <f t="shared" si="292"/>
        <v>No</v>
      </c>
      <c r="AO6233" t="str" cm="1">
        <f t="array" ref="AO6233">_xlfn.IFS($C6233&lt;36,"Youth", $C6233&lt;66, "Middle_age", $C6233&gt;65, "Old")</f>
        <v>Middle_age</v>
      </c>
      <c r="AP6233" t="str">
        <f t="shared" si="293"/>
        <v>6 năm</v>
      </c>
    </row>
    <row r="6234" spans="1:42" x14ac:dyDescent="0.35">
      <c r="A6234" t="s">
        <v>7391</v>
      </c>
      <c r="B6234" t="s">
        <v>9</v>
      </c>
      <c r="C6234">
        <v>53</v>
      </c>
      <c r="D6234" t="s">
        <v>10</v>
      </c>
      <c r="E6234">
        <v>3</v>
      </c>
      <c r="F6234" t="s">
        <v>361</v>
      </c>
      <c r="G6234">
        <v>94133</v>
      </c>
      <c r="H6234">
        <v>37.802070999999998</v>
      </c>
      <c r="I6234">
        <v>-122.41100400000001</v>
      </c>
      <c r="J6234">
        <v>0</v>
      </c>
      <c r="K6234" s="1">
        <v>30</v>
      </c>
      <c r="L6234" t="s">
        <v>99</v>
      </c>
      <c r="M6234" t="s">
        <v>10</v>
      </c>
      <c r="N6234">
        <v>48.43</v>
      </c>
      <c r="O6234" t="s">
        <v>13</v>
      </c>
      <c r="P6234" t="s">
        <v>10</v>
      </c>
      <c r="Q6234" t="s">
        <v>25</v>
      </c>
      <c r="R6234">
        <v>58</v>
      </c>
      <c r="S6234" t="s">
        <v>13</v>
      </c>
      <c r="T6234" t="s">
        <v>13</v>
      </c>
      <c r="U6234" t="s">
        <v>10</v>
      </c>
      <c r="V6234" t="s">
        <v>13</v>
      </c>
      <c r="W6234" t="s">
        <v>13</v>
      </c>
      <c r="X6234" t="s">
        <v>10</v>
      </c>
      <c r="Y6234" t="s">
        <v>10</v>
      </c>
      <c r="Z6234" t="s">
        <v>10</v>
      </c>
      <c r="AA6234" t="s">
        <v>15</v>
      </c>
      <c r="AB6234" t="s">
        <v>13</v>
      </c>
      <c r="AC6234" t="s">
        <v>26</v>
      </c>
      <c r="AD6234">
        <v>86.45</v>
      </c>
      <c r="AE6234">
        <v>2538.0500000000002</v>
      </c>
      <c r="AF6234">
        <v>0</v>
      </c>
      <c r="AG6234">
        <v>0</v>
      </c>
      <c r="AH6234">
        <v>1452.9</v>
      </c>
      <c r="AI6234">
        <v>3990.95</v>
      </c>
      <c r="AJ6234" t="s">
        <v>17</v>
      </c>
      <c r="AM6234" t="str">
        <f t="shared" si="291"/>
        <v>VIP</v>
      </c>
      <c r="AN6234" t="str">
        <f t="shared" si="292"/>
        <v>Yes</v>
      </c>
      <c r="AO6234" t="str" cm="1">
        <f t="array" ref="AO6234">_xlfn.IFS($C6234&lt;36,"Youth", $C6234&lt;66, "Middle_age", $C6234&gt;65, "Old")</f>
        <v>Middle_age</v>
      </c>
      <c r="AP6234" t="str">
        <f t="shared" si="293"/>
        <v>3 năm</v>
      </c>
    </row>
    <row r="6235" spans="1:42" x14ac:dyDescent="0.35">
      <c r="A6235" t="s">
        <v>7392</v>
      </c>
      <c r="B6235" t="s">
        <v>19</v>
      </c>
      <c r="C6235">
        <v>61</v>
      </c>
      <c r="D6235" t="s">
        <v>10</v>
      </c>
      <c r="E6235">
        <v>4</v>
      </c>
      <c r="F6235" t="s">
        <v>31</v>
      </c>
      <c r="G6235">
        <v>94553</v>
      </c>
      <c r="H6235">
        <v>38.014457</v>
      </c>
      <c r="I6235">
        <v>-122.115432</v>
      </c>
      <c r="J6235">
        <v>8</v>
      </c>
      <c r="K6235" s="1">
        <v>25</v>
      </c>
      <c r="L6235" t="s">
        <v>99</v>
      </c>
      <c r="M6235" t="s">
        <v>10</v>
      </c>
      <c r="N6235">
        <v>19.559999999999999</v>
      </c>
      <c r="O6235" t="s">
        <v>10</v>
      </c>
      <c r="P6235" t="s">
        <v>13</v>
      </c>
      <c r="AA6235" t="s">
        <v>21</v>
      </c>
      <c r="AB6235" t="s">
        <v>10</v>
      </c>
      <c r="AC6235" t="s">
        <v>26</v>
      </c>
      <c r="AD6235">
        <v>-8</v>
      </c>
      <c r="AE6235">
        <v>546.85</v>
      </c>
      <c r="AF6235">
        <v>0</v>
      </c>
      <c r="AG6235">
        <v>0</v>
      </c>
      <c r="AH6235">
        <v>489</v>
      </c>
      <c r="AI6235">
        <v>1035.8499999999999</v>
      </c>
      <c r="AJ6235" t="s">
        <v>17</v>
      </c>
      <c r="AM6235" t="str">
        <f t="shared" si="291"/>
        <v>Stayed</v>
      </c>
      <c r="AN6235" t="str">
        <f t="shared" si="292"/>
        <v>Yes</v>
      </c>
      <c r="AO6235" t="str" cm="1">
        <f t="array" ref="AO6235">_xlfn.IFS($C6235&lt;36,"Youth", $C6235&lt;66, "Middle_age", $C6235&gt;65, "Old")</f>
        <v>Middle_age</v>
      </c>
      <c r="AP6235" t="str">
        <f t="shared" si="293"/>
        <v>3 năm</v>
      </c>
    </row>
    <row r="6236" spans="1:42" x14ac:dyDescent="0.35">
      <c r="A6236" t="s">
        <v>7393</v>
      </c>
      <c r="B6236" t="s">
        <v>9</v>
      </c>
      <c r="C6236">
        <v>36</v>
      </c>
      <c r="D6236" t="s">
        <v>13</v>
      </c>
      <c r="E6236">
        <v>0</v>
      </c>
      <c r="F6236" t="s">
        <v>1625</v>
      </c>
      <c r="G6236">
        <v>92118</v>
      </c>
      <c r="H6236">
        <v>32.68674</v>
      </c>
      <c r="I6236">
        <v>-117.186612</v>
      </c>
      <c r="J6236">
        <v>0</v>
      </c>
      <c r="K6236" s="1">
        <v>1</v>
      </c>
      <c r="L6236" t="s">
        <v>12</v>
      </c>
      <c r="M6236" t="s">
        <v>10</v>
      </c>
      <c r="N6236">
        <v>5.94</v>
      </c>
      <c r="O6236" t="s">
        <v>10</v>
      </c>
      <c r="P6236" t="s">
        <v>10</v>
      </c>
      <c r="Q6236" t="s">
        <v>25</v>
      </c>
      <c r="R6236">
        <v>8</v>
      </c>
      <c r="S6236" t="s">
        <v>13</v>
      </c>
      <c r="T6236" t="s">
        <v>13</v>
      </c>
      <c r="U6236" t="s">
        <v>13</v>
      </c>
      <c r="V6236" t="s">
        <v>13</v>
      </c>
      <c r="W6236" t="s">
        <v>13</v>
      </c>
      <c r="X6236" t="s">
        <v>13</v>
      </c>
      <c r="Y6236" t="s">
        <v>13</v>
      </c>
      <c r="Z6236" t="s">
        <v>10</v>
      </c>
      <c r="AA6236" t="s">
        <v>21</v>
      </c>
      <c r="AB6236" t="s">
        <v>10</v>
      </c>
      <c r="AC6236" t="s">
        <v>26</v>
      </c>
      <c r="AD6236">
        <v>75.099999999999994</v>
      </c>
      <c r="AE6236">
        <v>75.099999999999994</v>
      </c>
      <c r="AF6236">
        <v>0</v>
      </c>
      <c r="AG6236">
        <v>0</v>
      </c>
      <c r="AH6236">
        <v>5.94</v>
      </c>
      <c r="AI6236">
        <v>81.040000000000006</v>
      </c>
      <c r="AJ6236" t="s">
        <v>27</v>
      </c>
      <c r="AK6236" t="s">
        <v>33</v>
      </c>
      <c r="AL6236" t="s">
        <v>529</v>
      </c>
      <c r="AM6236" t="str">
        <f t="shared" si="291"/>
        <v>Churned</v>
      </c>
      <c r="AN6236" t="str">
        <f t="shared" si="292"/>
        <v>No</v>
      </c>
      <c r="AO6236" t="str" cm="1">
        <f t="array" ref="AO6236">_xlfn.IFS($C6236&lt;36,"Youth", $C6236&lt;66, "Middle_age", $C6236&gt;65, "Old")</f>
        <v>Middle_age</v>
      </c>
      <c r="AP6236" t="str">
        <f t="shared" si="293"/>
        <v>1 năm</v>
      </c>
    </row>
    <row r="6237" spans="1:42" x14ac:dyDescent="0.35">
      <c r="A6237" t="s">
        <v>7394</v>
      </c>
      <c r="B6237" t="s">
        <v>9</v>
      </c>
      <c r="C6237">
        <v>65</v>
      </c>
      <c r="D6237" t="s">
        <v>13</v>
      </c>
      <c r="E6237">
        <v>0</v>
      </c>
      <c r="F6237" t="s">
        <v>2832</v>
      </c>
      <c r="G6237">
        <v>94530</v>
      </c>
      <c r="H6237">
        <v>37.924838000000001</v>
      </c>
      <c r="I6237">
        <v>-122.289145</v>
      </c>
      <c r="J6237">
        <v>0</v>
      </c>
      <c r="K6237" s="1">
        <v>46</v>
      </c>
      <c r="L6237" t="s">
        <v>46</v>
      </c>
      <c r="M6237" t="s">
        <v>10</v>
      </c>
      <c r="N6237">
        <v>41.17</v>
      </c>
      <c r="O6237" t="s">
        <v>10</v>
      </c>
      <c r="P6237" t="s">
        <v>10</v>
      </c>
      <c r="Q6237" t="s">
        <v>25</v>
      </c>
      <c r="R6237">
        <v>30</v>
      </c>
      <c r="S6237" t="s">
        <v>13</v>
      </c>
      <c r="T6237" t="s">
        <v>10</v>
      </c>
      <c r="U6237" t="s">
        <v>10</v>
      </c>
      <c r="V6237" t="s">
        <v>13</v>
      </c>
      <c r="W6237" t="s">
        <v>10</v>
      </c>
      <c r="X6237" t="s">
        <v>10</v>
      </c>
      <c r="Y6237" t="s">
        <v>10</v>
      </c>
      <c r="Z6237" t="s">
        <v>10</v>
      </c>
      <c r="AA6237" t="s">
        <v>43</v>
      </c>
      <c r="AB6237" t="s">
        <v>10</v>
      </c>
      <c r="AC6237" t="s">
        <v>26</v>
      </c>
      <c r="AD6237">
        <v>104.45</v>
      </c>
      <c r="AE6237">
        <v>4863.8500000000004</v>
      </c>
      <c r="AF6237">
        <v>36.78</v>
      </c>
      <c r="AG6237">
        <v>0</v>
      </c>
      <c r="AH6237">
        <v>1893.82</v>
      </c>
      <c r="AI6237">
        <v>6720.89</v>
      </c>
      <c r="AJ6237" t="s">
        <v>17</v>
      </c>
      <c r="AM6237" t="str">
        <f t="shared" si="291"/>
        <v>VIP</v>
      </c>
      <c r="AN6237" t="str">
        <f t="shared" si="292"/>
        <v>No</v>
      </c>
      <c r="AO6237" t="str" cm="1">
        <f t="array" ref="AO6237">_xlfn.IFS($C6237&lt;36,"Youth", $C6237&lt;66, "Middle_age", $C6237&gt;65, "Old")</f>
        <v>Middle_age</v>
      </c>
      <c r="AP6237" t="str">
        <f t="shared" si="293"/>
        <v>4 năm</v>
      </c>
    </row>
    <row r="6238" spans="1:42" x14ac:dyDescent="0.35">
      <c r="A6238" t="s">
        <v>7395</v>
      </c>
      <c r="B6238" t="s">
        <v>19</v>
      </c>
      <c r="C6238">
        <v>39</v>
      </c>
      <c r="D6238" t="s">
        <v>10</v>
      </c>
      <c r="E6238">
        <v>0</v>
      </c>
      <c r="F6238" t="s">
        <v>1612</v>
      </c>
      <c r="G6238">
        <v>94598</v>
      </c>
      <c r="H6238">
        <v>37.916648000000002</v>
      </c>
      <c r="I6238">
        <v>-122.008483</v>
      </c>
      <c r="J6238">
        <v>1</v>
      </c>
      <c r="K6238" s="1">
        <v>32</v>
      </c>
      <c r="L6238" t="s">
        <v>99</v>
      </c>
      <c r="M6238" t="s">
        <v>10</v>
      </c>
      <c r="N6238">
        <v>33.57</v>
      </c>
      <c r="O6238" t="s">
        <v>10</v>
      </c>
      <c r="P6238" t="s">
        <v>10</v>
      </c>
      <c r="Q6238" t="s">
        <v>25</v>
      </c>
      <c r="R6238">
        <v>26</v>
      </c>
      <c r="S6238" t="s">
        <v>10</v>
      </c>
      <c r="T6238" t="s">
        <v>13</v>
      </c>
      <c r="U6238" t="s">
        <v>13</v>
      </c>
      <c r="V6238" t="s">
        <v>13</v>
      </c>
      <c r="W6238" t="s">
        <v>10</v>
      </c>
      <c r="X6238" t="s">
        <v>10</v>
      </c>
      <c r="Y6238" t="s">
        <v>10</v>
      </c>
      <c r="Z6238" t="s">
        <v>13</v>
      </c>
      <c r="AA6238" t="s">
        <v>21</v>
      </c>
      <c r="AB6238" t="s">
        <v>10</v>
      </c>
      <c r="AC6238" t="s">
        <v>16</v>
      </c>
      <c r="AD6238">
        <v>-8</v>
      </c>
      <c r="AE6238">
        <v>3204.65</v>
      </c>
      <c r="AF6238">
        <v>35.82</v>
      </c>
      <c r="AG6238">
        <v>110</v>
      </c>
      <c r="AH6238">
        <v>1074.24</v>
      </c>
      <c r="AI6238">
        <v>4353.07</v>
      </c>
      <c r="AJ6238" t="s">
        <v>27</v>
      </c>
      <c r="AK6238" t="s">
        <v>28</v>
      </c>
      <c r="AL6238" t="s">
        <v>74</v>
      </c>
      <c r="AM6238" t="str">
        <f t="shared" si="291"/>
        <v>Churned</v>
      </c>
      <c r="AN6238" t="str">
        <f t="shared" si="292"/>
        <v>No</v>
      </c>
      <c r="AO6238" t="str" cm="1">
        <f t="array" ref="AO6238">_xlfn.IFS($C6238&lt;36,"Youth", $C6238&lt;66, "Middle_age", $C6238&gt;65, "Old")</f>
        <v>Middle_age</v>
      </c>
      <c r="AP6238" t="str">
        <f t="shared" si="293"/>
        <v>3 năm</v>
      </c>
    </row>
    <row r="6239" spans="1:42" x14ac:dyDescent="0.35">
      <c r="A6239" t="s">
        <v>7396</v>
      </c>
      <c r="B6239" t="s">
        <v>19</v>
      </c>
      <c r="C6239">
        <v>43</v>
      </c>
      <c r="D6239" t="s">
        <v>13</v>
      </c>
      <c r="E6239">
        <v>0</v>
      </c>
      <c r="F6239" t="s">
        <v>1483</v>
      </c>
      <c r="G6239">
        <v>92373</v>
      </c>
      <c r="H6239">
        <v>34.003242999999998</v>
      </c>
      <c r="I6239">
        <v>-117.13828599999999</v>
      </c>
      <c r="J6239">
        <v>0</v>
      </c>
      <c r="K6239" s="1">
        <v>31</v>
      </c>
      <c r="L6239" t="s">
        <v>12</v>
      </c>
      <c r="M6239" t="s">
        <v>10</v>
      </c>
      <c r="N6239">
        <v>37.07</v>
      </c>
      <c r="O6239" t="s">
        <v>10</v>
      </c>
      <c r="P6239" t="s">
        <v>10</v>
      </c>
      <c r="Q6239" t="s">
        <v>25</v>
      </c>
      <c r="R6239">
        <v>23</v>
      </c>
      <c r="S6239" t="s">
        <v>13</v>
      </c>
      <c r="T6239" t="s">
        <v>10</v>
      </c>
      <c r="U6239" t="s">
        <v>13</v>
      </c>
      <c r="V6239" t="s">
        <v>13</v>
      </c>
      <c r="W6239" t="s">
        <v>13</v>
      </c>
      <c r="X6239" t="s">
        <v>13</v>
      </c>
      <c r="Y6239" t="s">
        <v>13</v>
      </c>
      <c r="Z6239" t="s">
        <v>10</v>
      </c>
      <c r="AA6239" t="s">
        <v>21</v>
      </c>
      <c r="AB6239" t="s">
        <v>10</v>
      </c>
      <c r="AC6239" t="s">
        <v>26</v>
      </c>
      <c r="AD6239">
        <v>80.45</v>
      </c>
      <c r="AE6239">
        <v>2429.1</v>
      </c>
      <c r="AF6239">
        <v>0</v>
      </c>
      <c r="AG6239">
        <v>0</v>
      </c>
      <c r="AH6239">
        <v>1149.17</v>
      </c>
      <c r="AI6239">
        <v>3578.27</v>
      </c>
      <c r="AJ6239" t="s">
        <v>17</v>
      </c>
      <c r="AM6239" t="str">
        <f t="shared" si="291"/>
        <v>VIP</v>
      </c>
      <c r="AN6239" t="str">
        <f t="shared" si="292"/>
        <v>No</v>
      </c>
      <c r="AO6239" t="str" cm="1">
        <f t="array" ref="AO6239">_xlfn.IFS($C6239&lt;36,"Youth", $C6239&lt;66, "Middle_age", $C6239&gt;65, "Old")</f>
        <v>Middle_age</v>
      </c>
      <c r="AP6239" t="str">
        <f t="shared" si="293"/>
        <v>3 năm</v>
      </c>
    </row>
    <row r="6240" spans="1:42" x14ac:dyDescent="0.35">
      <c r="A6240" t="s">
        <v>7397</v>
      </c>
      <c r="B6240" t="s">
        <v>19</v>
      </c>
      <c r="C6240">
        <v>42</v>
      </c>
      <c r="D6240" t="s">
        <v>10</v>
      </c>
      <c r="E6240">
        <v>0</v>
      </c>
      <c r="F6240" t="s">
        <v>1294</v>
      </c>
      <c r="G6240">
        <v>95950</v>
      </c>
      <c r="H6240">
        <v>39.033057999999997</v>
      </c>
      <c r="I6240">
        <v>-121.895718</v>
      </c>
      <c r="J6240">
        <v>7</v>
      </c>
      <c r="K6240" s="1">
        <v>68</v>
      </c>
      <c r="L6240" t="s">
        <v>42</v>
      </c>
      <c r="M6240" t="s">
        <v>13</v>
      </c>
      <c r="P6240" t="s">
        <v>10</v>
      </c>
      <c r="Q6240" t="s">
        <v>14</v>
      </c>
      <c r="R6240">
        <v>16</v>
      </c>
      <c r="S6240" t="s">
        <v>10</v>
      </c>
      <c r="T6240" t="s">
        <v>13</v>
      </c>
      <c r="U6240" t="s">
        <v>10</v>
      </c>
      <c r="V6240" t="s">
        <v>13</v>
      </c>
      <c r="W6240" t="s">
        <v>10</v>
      </c>
      <c r="X6240" t="s">
        <v>10</v>
      </c>
      <c r="Y6240" t="s">
        <v>10</v>
      </c>
      <c r="Z6240" t="s">
        <v>10</v>
      </c>
      <c r="AA6240" t="s">
        <v>43</v>
      </c>
      <c r="AB6240" t="s">
        <v>10</v>
      </c>
      <c r="AC6240" t="s">
        <v>26</v>
      </c>
      <c r="AD6240">
        <v>54.1</v>
      </c>
      <c r="AE6240">
        <v>3794.5</v>
      </c>
      <c r="AF6240">
        <v>0</v>
      </c>
      <c r="AG6240">
        <v>0</v>
      </c>
      <c r="AH6240">
        <v>0</v>
      </c>
      <c r="AI6240">
        <v>3794.5</v>
      </c>
      <c r="AJ6240" t="s">
        <v>17</v>
      </c>
      <c r="AM6240" t="str">
        <f t="shared" si="291"/>
        <v>VIP</v>
      </c>
      <c r="AN6240" t="str">
        <f t="shared" si="292"/>
        <v>No</v>
      </c>
      <c r="AO6240" t="str" cm="1">
        <f t="array" ref="AO6240">_xlfn.IFS($C6240&lt;36,"Youth", $C6240&lt;66, "Middle_age", $C6240&gt;65, "Old")</f>
        <v>Middle_age</v>
      </c>
      <c r="AP6240" t="str">
        <f t="shared" si="293"/>
        <v>6 năm</v>
      </c>
    </row>
    <row r="6241" spans="1:42" x14ac:dyDescent="0.35">
      <c r="A6241" t="s">
        <v>7398</v>
      </c>
      <c r="B6241" t="s">
        <v>9</v>
      </c>
      <c r="C6241">
        <v>51</v>
      </c>
      <c r="D6241" t="s">
        <v>10</v>
      </c>
      <c r="E6241">
        <v>0</v>
      </c>
      <c r="F6241" t="s">
        <v>2533</v>
      </c>
      <c r="G6241">
        <v>92562</v>
      </c>
      <c r="H6241">
        <v>33.548869000000003</v>
      </c>
      <c r="I6241">
        <v>-117.334165</v>
      </c>
      <c r="J6241">
        <v>6</v>
      </c>
      <c r="K6241" s="1">
        <v>58</v>
      </c>
      <c r="L6241" t="s">
        <v>12</v>
      </c>
      <c r="M6241" t="s">
        <v>10</v>
      </c>
      <c r="N6241">
        <v>37.15</v>
      </c>
      <c r="O6241" t="s">
        <v>10</v>
      </c>
      <c r="P6241" t="s">
        <v>10</v>
      </c>
      <c r="Q6241" t="s">
        <v>25</v>
      </c>
      <c r="R6241">
        <v>7</v>
      </c>
      <c r="S6241" t="s">
        <v>10</v>
      </c>
      <c r="T6241" t="s">
        <v>10</v>
      </c>
      <c r="U6241" t="s">
        <v>13</v>
      </c>
      <c r="V6241" t="s">
        <v>10</v>
      </c>
      <c r="W6241" t="s">
        <v>10</v>
      </c>
      <c r="X6241" t="s">
        <v>10</v>
      </c>
      <c r="Y6241" t="s">
        <v>10</v>
      </c>
      <c r="Z6241" t="s">
        <v>10</v>
      </c>
      <c r="AA6241" t="s">
        <v>43</v>
      </c>
      <c r="AB6241" t="s">
        <v>10</v>
      </c>
      <c r="AC6241" t="s">
        <v>16</v>
      </c>
      <c r="AD6241">
        <v>109.1</v>
      </c>
      <c r="AE6241">
        <v>6393.65</v>
      </c>
      <c r="AF6241">
        <v>0</v>
      </c>
      <c r="AG6241">
        <v>0</v>
      </c>
      <c r="AH6241">
        <v>2154.6999999999998</v>
      </c>
      <c r="AI6241">
        <v>8548.35</v>
      </c>
      <c r="AJ6241" t="s">
        <v>17</v>
      </c>
      <c r="AM6241" t="str">
        <f t="shared" si="291"/>
        <v>VIP</v>
      </c>
      <c r="AN6241" t="str">
        <f t="shared" si="292"/>
        <v>No</v>
      </c>
      <c r="AO6241" t="str" cm="1">
        <f t="array" ref="AO6241">_xlfn.IFS($C6241&lt;36,"Youth", $C6241&lt;66, "Middle_age", $C6241&gt;65, "Old")</f>
        <v>Middle_age</v>
      </c>
      <c r="AP6241" t="str">
        <f t="shared" si="293"/>
        <v>5 năm</v>
      </c>
    </row>
    <row r="6242" spans="1:42" x14ac:dyDescent="0.35">
      <c r="A6242" t="s">
        <v>7399</v>
      </c>
      <c r="B6242" t="s">
        <v>9</v>
      </c>
      <c r="C6242">
        <v>52</v>
      </c>
      <c r="D6242" t="s">
        <v>10</v>
      </c>
      <c r="E6242">
        <v>2</v>
      </c>
      <c r="F6242" t="s">
        <v>615</v>
      </c>
      <c r="G6242">
        <v>95437</v>
      </c>
      <c r="H6242">
        <v>39.455554999999997</v>
      </c>
      <c r="I6242">
        <v>-123.68397899999999</v>
      </c>
      <c r="J6242">
        <v>1</v>
      </c>
      <c r="K6242" s="1">
        <v>70</v>
      </c>
      <c r="L6242" t="s">
        <v>42</v>
      </c>
      <c r="M6242" t="s">
        <v>13</v>
      </c>
      <c r="P6242" t="s">
        <v>10</v>
      </c>
      <c r="Q6242" t="s">
        <v>14</v>
      </c>
      <c r="R6242">
        <v>19</v>
      </c>
      <c r="S6242" t="s">
        <v>13</v>
      </c>
      <c r="T6242" t="s">
        <v>10</v>
      </c>
      <c r="U6242" t="s">
        <v>10</v>
      </c>
      <c r="V6242" t="s">
        <v>10</v>
      </c>
      <c r="W6242" t="s">
        <v>10</v>
      </c>
      <c r="X6242" t="s">
        <v>10</v>
      </c>
      <c r="Y6242" t="s">
        <v>10</v>
      </c>
      <c r="Z6242" t="s">
        <v>10</v>
      </c>
      <c r="AA6242" t="s">
        <v>15</v>
      </c>
      <c r="AB6242" t="s">
        <v>10</v>
      </c>
      <c r="AC6242" t="s">
        <v>26</v>
      </c>
      <c r="AD6242">
        <v>58.4</v>
      </c>
      <c r="AE6242">
        <v>4113.1499999999996</v>
      </c>
      <c r="AF6242">
        <v>32.53</v>
      </c>
      <c r="AG6242">
        <v>0</v>
      </c>
      <c r="AH6242">
        <v>0</v>
      </c>
      <c r="AI6242">
        <v>4080.62</v>
      </c>
      <c r="AJ6242" t="s">
        <v>17</v>
      </c>
      <c r="AM6242" t="str">
        <f t="shared" si="291"/>
        <v>VIP</v>
      </c>
      <c r="AN6242" t="str">
        <f t="shared" si="292"/>
        <v>Yes</v>
      </c>
      <c r="AO6242" t="str" cm="1">
        <f t="array" ref="AO6242">_xlfn.IFS($C6242&lt;36,"Youth", $C6242&lt;66, "Middle_age", $C6242&gt;65, "Old")</f>
        <v>Middle_age</v>
      </c>
      <c r="AP6242" t="str">
        <f t="shared" si="293"/>
        <v>6 năm</v>
      </c>
    </row>
    <row r="6243" spans="1:42" x14ac:dyDescent="0.35">
      <c r="A6243" t="s">
        <v>7400</v>
      </c>
      <c r="B6243" t="s">
        <v>9</v>
      </c>
      <c r="C6243">
        <v>53</v>
      </c>
      <c r="D6243" t="s">
        <v>10</v>
      </c>
      <c r="E6243">
        <v>0</v>
      </c>
      <c r="F6243" t="s">
        <v>121</v>
      </c>
      <c r="G6243">
        <v>92109</v>
      </c>
      <c r="H6243">
        <v>32.787835999999999</v>
      </c>
      <c r="I6243">
        <v>-117.232376</v>
      </c>
      <c r="J6243">
        <v>1</v>
      </c>
      <c r="K6243" s="1">
        <v>1</v>
      </c>
      <c r="L6243" t="s">
        <v>12</v>
      </c>
      <c r="M6243" t="s">
        <v>10</v>
      </c>
      <c r="N6243">
        <v>39.79</v>
      </c>
      <c r="O6243" t="s">
        <v>13</v>
      </c>
      <c r="P6243" t="s">
        <v>10</v>
      </c>
      <c r="Q6243" t="s">
        <v>25</v>
      </c>
      <c r="R6243">
        <v>7</v>
      </c>
      <c r="S6243" t="s">
        <v>13</v>
      </c>
      <c r="T6243" t="s">
        <v>13</v>
      </c>
      <c r="U6243" t="s">
        <v>13</v>
      </c>
      <c r="V6243" t="s">
        <v>13</v>
      </c>
      <c r="W6243" t="s">
        <v>10</v>
      </c>
      <c r="X6243" t="s">
        <v>13</v>
      </c>
      <c r="Y6243" t="s">
        <v>13</v>
      </c>
      <c r="Z6243" t="s">
        <v>10</v>
      </c>
      <c r="AA6243" t="s">
        <v>21</v>
      </c>
      <c r="AB6243" t="s">
        <v>10</v>
      </c>
      <c r="AC6243" t="s">
        <v>153</v>
      </c>
      <c r="AD6243">
        <v>80.05</v>
      </c>
      <c r="AE6243">
        <v>80.05</v>
      </c>
      <c r="AF6243">
        <v>0</v>
      </c>
      <c r="AG6243">
        <v>0</v>
      </c>
      <c r="AH6243">
        <v>39.79</v>
      </c>
      <c r="AI6243">
        <v>119.84</v>
      </c>
      <c r="AJ6243" t="s">
        <v>27</v>
      </c>
      <c r="AK6243" t="s">
        <v>28</v>
      </c>
      <c r="AL6243" t="s">
        <v>74</v>
      </c>
      <c r="AM6243" t="str">
        <f t="shared" si="291"/>
        <v>Churned</v>
      </c>
      <c r="AN6243" t="str">
        <f t="shared" si="292"/>
        <v>No</v>
      </c>
      <c r="AO6243" t="str" cm="1">
        <f t="array" ref="AO6243">_xlfn.IFS($C6243&lt;36,"Youth", $C6243&lt;66, "Middle_age", $C6243&gt;65, "Old")</f>
        <v>Middle_age</v>
      </c>
      <c r="AP6243" t="str">
        <f t="shared" si="293"/>
        <v>1 năm</v>
      </c>
    </row>
    <row r="6244" spans="1:42" x14ac:dyDescent="0.35">
      <c r="A6244" t="s">
        <v>7401</v>
      </c>
      <c r="B6244" t="s">
        <v>9</v>
      </c>
      <c r="C6244">
        <v>30</v>
      </c>
      <c r="D6244" t="s">
        <v>13</v>
      </c>
      <c r="E6244">
        <v>0</v>
      </c>
      <c r="F6244" t="s">
        <v>105</v>
      </c>
      <c r="G6244">
        <v>90011</v>
      </c>
      <c r="H6244">
        <v>34.007089999999998</v>
      </c>
      <c r="I6244">
        <v>-118.258681</v>
      </c>
      <c r="J6244">
        <v>0</v>
      </c>
      <c r="K6244" s="1">
        <v>48</v>
      </c>
      <c r="L6244" t="s">
        <v>12</v>
      </c>
      <c r="M6244" t="s">
        <v>10</v>
      </c>
      <c r="N6244">
        <v>45.51</v>
      </c>
      <c r="O6244" t="s">
        <v>10</v>
      </c>
      <c r="P6244" t="s">
        <v>10</v>
      </c>
      <c r="Q6244" t="s">
        <v>49</v>
      </c>
      <c r="R6244">
        <v>27</v>
      </c>
      <c r="S6244" t="s">
        <v>10</v>
      </c>
      <c r="T6244" t="s">
        <v>10</v>
      </c>
      <c r="U6244" t="s">
        <v>10</v>
      </c>
      <c r="V6244" t="s">
        <v>13</v>
      </c>
      <c r="W6244" t="s">
        <v>10</v>
      </c>
      <c r="X6244" t="s">
        <v>10</v>
      </c>
      <c r="Y6244" t="s">
        <v>10</v>
      </c>
      <c r="Z6244" t="s">
        <v>10</v>
      </c>
      <c r="AA6244" t="s">
        <v>15</v>
      </c>
      <c r="AB6244" t="s">
        <v>10</v>
      </c>
      <c r="AC6244" t="s">
        <v>16</v>
      </c>
      <c r="AD6244">
        <v>83.45</v>
      </c>
      <c r="AE6244">
        <v>3887.85</v>
      </c>
      <c r="AF6244">
        <v>0</v>
      </c>
      <c r="AG6244">
        <v>0</v>
      </c>
      <c r="AH6244">
        <v>2184.48</v>
      </c>
      <c r="AI6244">
        <v>6072.33</v>
      </c>
      <c r="AJ6244" t="s">
        <v>17</v>
      </c>
      <c r="AM6244" t="str">
        <f t="shared" si="291"/>
        <v>VIP</v>
      </c>
      <c r="AN6244" t="str">
        <f t="shared" si="292"/>
        <v>No</v>
      </c>
      <c r="AO6244" t="str" cm="1">
        <f t="array" ref="AO6244">_xlfn.IFS($C6244&lt;36,"Youth", $C6244&lt;66, "Middle_age", $C6244&gt;65, "Old")</f>
        <v>Youth</v>
      </c>
      <c r="AP6244" t="str">
        <f t="shared" si="293"/>
        <v>4 năm</v>
      </c>
    </row>
    <row r="6245" spans="1:42" x14ac:dyDescent="0.35">
      <c r="A6245" t="s">
        <v>7402</v>
      </c>
      <c r="B6245" t="s">
        <v>9</v>
      </c>
      <c r="C6245">
        <v>24</v>
      </c>
      <c r="D6245" t="s">
        <v>10</v>
      </c>
      <c r="E6245">
        <v>0</v>
      </c>
      <c r="F6245" t="s">
        <v>4594</v>
      </c>
      <c r="G6245">
        <v>93560</v>
      </c>
      <c r="H6245">
        <v>34.903052000000002</v>
      </c>
      <c r="I6245">
        <v>-118.41125099999999</v>
      </c>
      <c r="J6245">
        <v>5</v>
      </c>
      <c r="K6245" s="1">
        <v>72</v>
      </c>
      <c r="L6245" t="s">
        <v>42</v>
      </c>
      <c r="M6245" t="s">
        <v>10</v>
      </c>
      <c r="N6245">
        <v>41.21</v>
      </c>
      <c r="O6245" t="s">
        <v>10</v>
      </c>
      <c r="P6245" t="s">
        <v>10</v>
      </c>
      <c r="Q6245" t="s">
        <v>25</v>
      </c>
      <c r="R6245">
        <v>73</v>
      </c>
      <c r="S6245" t="s">
        <v>10</v>
      </c>
      <c r="T6245" t="s">
        <v>10</v>
      </c>
      <c r="U6245" t="s">
        <v>10</v>
      </c>
      <c r="V6245" t="s">
        <v>13</v>
      </c>
      <c r="W6245" t="s">
        <v>10</v>
      </c>
      <c r="X6245" t="s">
        <v>10</v>
      </c>
      <c r="Y6245" t="s">
        <v>10</v>
      </c>
      <c r="Z6245" t="s">
        <v>10</v>
      </c>
      <c r="AA6245" t="s">
        <v>43</v>
      </c>
      <c r="AB6245" t="s">
        <v>10</v>
      </c>
      <c r="AC6245" t="s">
        <v>16</v>
      </c>
      <c r="AD6245">
        <v>110.65</v>
      </c>
      <c r="AE6245">
        <v>8065.65</v>
      </c>
      <c r="AF6245">
        <v>0</v>
      </c>
      <c r="AG6245">
        <v>0</v>
      </c>
      <c r="AH6245">
        <v>2967.12</v>
      </c>
      <c r="AI6245">
        <v>11032.77</v>
      </c>
      <c r="AJ6245" t="s">
        <v>17</v>
      </c>
      <c r="AM6245" t="str">
        <f t="shared" si="291"/>
        <v>VIP</v>
      </c>
      <c r="AN6245" t="str">
        <f t="shared" si="292"/>
        <v>No</v>
      </c>
      <c r="AO6245" t="str" cm="1">
        <f t="array" ref="AO6245">_xlfn.IFS($C6245&lt;36,"Youth", $C6245&lt;66, "Middle_age", $C6245&gt;65, "Old")</f>
        <v>Youth</v>
      </c>
      <c r="AP6245" t="str">
        <f t="shared" si="293"/>
        <v>6 năm</v>
      </c>
    </row>
    <row r="6246" spans="1:42" x14ac:dyDescent="0.35">
      <c r="A6246" t="s">
        <v>7403</v>
      </c>
      <c r="B6246" t="s">
        <v>19</v>
      </c>
      <c r="C6246">
        <v>21</v>
      </c>
      <c r="D6246" t="s">
        <v>10</v>
      </c>
      <c r="E6246">
        <v>0</v>
      </c>
      <c r="F6246" t="s">
        <v>458</v>
      </c>
      <c r="G6246">
        <v>95062</v>
      </c>
      <c r="H6246">
        <v>36.974575000000002</v>
      </c>
      <c r="I6246">
        <v>-121.99114899999999</v>
      </c>
      <c r="J6246">
        <v>1</v>
      </c>
      <c r="K6246" s="1">
        <v>3</v>
      </c>
      <c r="L6246" t="s">
        <v>24</v>
      </c>
      <c r="M6246" t="s">
        <v>10</v>
      </c>
      <c r="N6246">
        <v>29.29</v>
      </c>
      <c r="O6246" t="s">
        <v>13</v>
      </c>
      <c r="P6246" t="s">
        <v>10</v>
      </c>
      <c r="Q6246" t="s">
        <v>14</v>
      </c>
      <c r="R6246">
        <v>52</v>
      </c>
      <c r="S6246" t="s">
        <v>13</v>
      </c>
      <c r="T6246" t="s">
        <v>10</v>
      </c>
      <c r="U6246" t="s">
        <v>10</v>
      </c>
      <c r="V6246" t="s">
        <v>13</v>
      </c>
      <c r="W6246" t="s">
        <v>13</v>
      </c>
      <c r="X6246" t="s">
        <v>13</v>
      </c>
      <c r="Y6246" t="s">
        <v>10</v>
      </c>
      <c r="Z6246" t="s">
        <v>10</v>
      </c>
      <c r="AA6246" t="s">
        <v>21</v>
      </c>
      <c r="AB6246" t="s">
        <v>10</v>
      </c>
      <c r="AC6246" t="s">
        <v>153</v>
      </c>
      <c r="AD6246">
        <v>56.15</v>
      </c>
      <c r="AE6246">
        <v>168.15</v>
      </c>
      <c r="AF6246">
        <v>0</v>
      </c>
      <c r="AG6246">
        <v>0</v>
      </c>
      <c r="AH6246">
        <v>87.87</v>
      </c>
      <c r="AI6246">
        <v>256.02</v>
      </c>
      <c r="AJ6246" t="s">
        <v>27</v>
      </c>
      <c r="AK6246" t="s">
        <v>28</v>
      </c>
      <c r="AL6246" t="s">
        <v>29</v>
      </c>
      <c r="AM6246" t="str">
        <f t="shared" si="291"/>
        <v>Churned</v>
      </c>
      <c r="AN6246" t="str">
        <f t="shared" si="292"/>
        <v>No</v>
      </c>
      <c r="AO6246" t="str" cm="1">
        <f t="array" ref="AO6246">_xlfn.IFS($C6246&lt;36,"Youth", $C6246&lt;66, "Middle_age", $C6246&gt;65, "Old")</f>
        <v>Youth</v>
      </c>
      <c r="AP6246" t="str">
        <f t="shared" si="293"/>
        <v>1 năm</v>
      </c>
    </row>
    <row r="6247" spans="1:42" x14ac:dyDescent="0.35">
      <c r="A6247" t="s">
        <v>7404</v>
      </c>
      <c r="B6247" t="s">
        <v>9</v>
      </c>
      <c r="C6247">
        <v>28</v>
      </c>
      <c r="D6247" t="s">
        <v>10</v>
      </c>
      <c r="E6247">
        <v>0</v>
      </c>
      <c r="F6247" t="s">
        <v>121</v>
      </c>
      <c r="G6247">
        <v>92129</v>
      </c>
      <c r="H6247">
        <v>32.961064</v>
      </c>
      <c r="I6247">
        <v>-117.134917</v>
      </c>
      <c r="J6247">
        <v>1</v>
      </c>
      <c r="K6247" s="1">
        <v>2</v>
      </c>
      <c r="L6247" t="s">
        <v>24</v>
      </c>
      <c r="M6247" t="s">
        <v>10</v>
      </c>
      <c r="N6247">
        <v>9.76</v>
      </c>
      <c r="O6247" t="s">
        <v>13</v>
      </c>
      <c r="P6247" t="s">
        <v>10</v>
      </c>
      <c r="Q6247" t="s">
        <v>14</v>
      </c>
      <c r="R6247">
        <v>27</v>
      </c>
      <c r="S6247" t="s">
        <v>13</v>
      </c>
      <c r="T6247" t="s">
        <v>13</v>
      </c>
      <c r="U6247" t="s">
        <v>13</v>
      </c>
      <c r="V6247" t="s">
        <v>13</v>
      </c>
      <c r="W6247" t="s">
        <v>13</v>
      </c>
      <c r="X6247" t="s">
        <v>13</v>
      </c>
      <c r="Y6247" t="s">
        <v>13</v>
      </c>
      <c r="Z6247" t="s">
        <v>10</v>
      </c>
      <c r="AA6247" t="s">
        <v>21</v>
      </c>
      <c r="AB6247" t="s">
        <v>10</v>
      </c>
      <c r="AC6247" t="s">
        <v>26</v>
      </c>
      <c r="AD6247">
        <v>70.7</v>
      </c>
      <c r="AE6247">
        <v>141.44999999999999</v>
      </c>
      <c r="AF6247">
        <v>0</v>
      </c>
      <c r="AG6247">
        <v>0</v>
      </c>
      <c r="AH6247">
        <v>19.52</v>
      </c>
      <c r="AI6247">
        <v>160.97</v>
      </c>
      <c r="AJ6247" t="s">
        <v>27</v>
      </c>
      <c r="AK6247" t="s">
        <v>28</v>
      </c>
      <c r="AL6247" t="s">
        <v>74</v>
      </c>
      <c r="AM6247" t="str">
        <f t="shared" si="291"/>
        <v>Churned</v>
      </c>
      <c r="AN6247" t="str">
        <f t="shared" si="292"/>
        <v>No</v>
      </c>
      <c r="AO6247" t="str" cm="1">
        <f t="array" ref="AO6247">_xlfn.IFS($C6247&lt;36,"Youth", $C6247&lt;66, "Middle_age", $C6247&gt;65, "Old")</f>
        <v>Youth</v>
      </c>
      <c r="AP6247" t="str">
        <f t="shared" si="293"/>
        <v>1 năm</v>
      </c>
    </row>
    <row r="6248" spans="1:42" x14ac:dyDescent="0.35">
      <c r="A6248" t="s">
        <v>7405</v>
      </c>
      <c r="B6248" t="s">
        <v>9</v>
      </c>
      <c r="C6248">
        <v>35</v>
      </c>
      <c r="D6248" t="s">
        <v>13</v>
      </c>
      <c r="E6248">
        <v>0</v>
      </c>
      <c r="F6248" t="s">
        <v>1370</v>
      </c>
      <c r="G6248">
        <v>92624</v>
      </c>
      <c r="H6248">
        <v>33.458753999999999</v>
      </c>
      <c r="I6248">
        <v>-117.665104</v>
      </c>
      <c r="J6248">
        <v>0</v>
      </c>
      <c r="K6248" s="1">
        <v>8</v>
      </c>
      <c r="L6248" t="s">
        <v>12</v>
      </c>
      <c r="M6248" t="s">
        <v>10</v>
      </c>
      <c r="N6248">
        <v>32.31</v>
      </c>
      <c r="O6248" t="s">
        <v>13</v>
      </c>
      <c r="P6248" t="s">
        <v>10</v>
      </c>
      <c r="Q6248" t="s">
        <v>25</v>
      </c>
      <c r="R6248">
        <v>6</v>
      </c>
      <c r="S6248" t="s">
        <v>10</v>
      </c>
      <c r="T6248" t="s">
        <v>13</v>
      </c>
      <c r="U6248" t="s">
        <v>13</v>
      </c>
      <c r="V6248" t="s">
        <v>13</v>
      </c>
      <c r="W6248" t="s">
        <v>10</v>
      </c>
      <c r="X6248" t="s">
        <v>13</v>
      </c>
      <c r="Y6248" t="s">
        <v>13</v>
      </c>
      <c r="Z6248" t="s">
        <v>10</v>
      </c>
      <c r="AA6248" t="s">
        <v>21</v>
      </c>
      <c r="AB6248" t="s">
        <v>13</v>
      </c>
      <c r="AC6248" t="s">
        <v>26</v>
      </c>
      <c r="AD6248">
        <v>84.95</v>
      </c>
      <c r="AE6248">
        <v>668.4</v>
      </c>
      <c r="AF6248">
        <v>0</v>
      </c>
      <c r="AG6248">
        <v>0</v>
      </c>
      <c r="AH6248">
        <v>258.48</v>
      </c>
      <c r="AI6248">
        <v>926.88</v>
      </c>
      <c r="AJ6248" t="s">
        <v>27</v>
      </c>
      <c r="AK6248" t="s">
        <v>79</v>
      </c>
      <c r="AL6248" t="s">
        <v>314</v>
      </c>
      <c r="AM6248" t="str">
        <f t="shared" si="291"/>
        <v>Churned</v>
      </c>
      <c r="AN6248" t="str">
        <f t="shared" si="292"/>
        <v>No</v>
      </c>
      <c r="AO6248" t="str" cm="1">
        <f t="array" ref="AO6248">_xlfn.IFS($C6248&lt;36,"Youth", $C6248&lt;66, "Middle_age", $C6248&gt;65, "Old")</f>
        <v>Youth</v>
      </c>
      <c r="AP6248" t="str">
        <f t="shared" si="293"/>
        <v>1 năm</v>
      </c>
    </row>
    <row r="6249" spans="1:42" x14ac:dyDescent="0.35">
      <c r="A6249" t="s">
        <v>7406</v>
      </c>
      <c r="B6249" t="s">
        <v>9</v>
      </c>
      <c r="C6249">
        <v>25</v>
      </c>
      <c r="D6249" t="s">
        <v>13</v>
      </c>
      <c r="E6249">
        <v>0</v>
      </c>
      <c r="F6249" t="s">
        <v>446</v>
      </c>
      <c r="G6249">
        <v>92866</v>
      </c>
      <c r="H6249">
        <v>33.784596999999998</v>
      </c>
      <c r="I6249">
        <v>-117.84453499999999</v>
      </c>
      <c r="J6249">
        <v>0</v>
      </c>
      <c r="K6249" s="1">
        <v>63</v>
      </c>
      <c r="L6249" t="s">
        <v>12</v>
      </c>
      <c r="M6249" t="s">
        <v>10</v>
      </c>
      <c r="N6249">
        <v>16.57</v>
      </c>
      <c r="O6249" t="s">
        <v>13</v>
      </c>
      <c r="P6249" t="s">
        <v>13</v>
      </c>
      <c r="AA6249" t="s">
        <v>43</v>
      </c>
      <c r="AB6249" t="s">
        <v>10</v>
      </c>
      <c r="AC6249" t="s">
        <v>16</v>
      </c>
      <c r="AD6249">
        <v>20.6</v>
      </c>
      <c r="AE6249">
        <v>1298.7</v>
      </c>
      <c r="AF6249">
        <v>0</v>
      </c>
      <c r="AG6249">
        <v>0</v>
      </c>
      <c r="AH6249">
        <v>1043.9100000000001</v>
      </c>
      <c r="AI6249">
        <v>2342.61</v>
      </c>
      <c r="AJ6249" t="s">
        <v>17</v>
      </c>
      <c r="AM6249" t="str">
        <f t="shared" si="291"/>
        <v>Stayed</v>
      </c>
      <c r="AN6249" t="str">
        <f t="shared" si="292"/>
        <v>No</v>
      </c>
      <c r="AO6249" t="str" cm="1">
        <f t="array" ref="AO6249">_xlfn.IFS($C6249&lt;36,"Youth", $C6249&lt;66, "Middle_age", $C6249&gt;65, "Old")</f>
        <v>Youth</v>
      </c>
      <c r="AP6249" t="str">
        <f t="shared" si="293"/>
        <v>6 năm</v>
      </c>
    </row>
    <row r="6250" spans="1:42" x14ac:dyDescent="0.35">
      <c r="A6250" t="s">
        <v>7407</v>
      </c>
      <c r="B6250" t="s">
        <v>9</v>
      </c>
      <c r="C6250">
        <v>65</v>
      </c>
      <c r="D6250" t="s">
        <v>10</v>
      </c>
      <c r="E6250">
        <v>0</v>
      </c>
      <c r="F6250" t="s">
        <v>1196</v>
      </c>
      <c r="G6250">
        <v>91502</v>
      </c>
      <c r="H6250">
        <v>34.177267000000001</v>
      </c>
      <c r="I6250">
        <v>-118.31003</v>
      </c>
      <c r="J6250">
        <v>1</v>
      </c>
      <c r="K6250" s="1">
        <v>35</v>
      </c>
      <c r="L6250" t="s">
        <v>12</v>
      </c>
      <c r="M6250" t="s">
        <v>10</v>
      </c>
      <c r="N6250">
        <v>15.98</v>
      </c>
      <c r="O6250" t="s">
        <v>10</v>
      </c>
      <c r="P6250" t="s">
        <v>10</v>
      </c>
      <c r="Q6250" t="s">
        <v>14</v>
      </c>
      <c r="R6250">
        <v>22</v>
      </c>
      <c r="S6250" t="s">
        <v>10</v>
      </c>
      <c r="T6250" t="s">
        <v>10</v>
      </c>
      <c r="U6250" t="s">
        <v>13</v>
      </c>
      <c r="V6250" t="s">
        <v>10</v>
      </c>
      <c r="W6250" t="s">
        <v>10</v>
      </c>
      <c r="X6250" t="s">
        <v>13</v>
      </c>
      <c r="Y6250" t="s">
        <v>13</v>
      </c>
      <c r="Z6250" t="s">
        <v>10</v>
      </c>
      <c r="AA6250" t="s">
        <v>21</v>
      </c>
      <c r="AB6250" t="s">
        <v>10</v>
      </c>
      <c r="AC6250" t="s">
        <v>26</v>
      </c>
      <c r="AD6250">
        <v>100.5</v>
      </c>
      <c r="AE6250">
        <v>3653.35</v>
      </c>
      <c r="AF6250">
        <v>0</v>
      </c>
      <c r="AG6250">
        <v>0</v>
      </c>
      <c r="AH6250">
        <v>559.29999999999995</v>
      </c>
      <c r="AI6250">
        <v>4212.6499999999996</v>
      </c>
      <c r="AJ6250" t="s">
        <v>27</v>
      </c>
      <c r="AK6250" t="s">
        <v>91</v>
      </c>
      <c r="AL6250" t="s">
        <v>165</v>
      </c>
      <c r="AM6250" t="str">
        <f t="shared" si="291"/>
        <v>Churned</v>
      </c>
      <c r="AN6250" t="str">
        <f t="shared" si="292"/>
        <v>No</v>
      </c>
      <c r="AO6250" t="str" cm="1">
        <f t="array" ref="AO6250">_xlfn.IFS($C6250&lt;36,"Youth", $C6250&lt;66, "Middle_age", $C6250&gt;65, "Old")</f>
        <v>Middle_age</v>
      </c>
      <c r="AP6250" t="str">
        <f t="shared" si="293"/>
        <v>3 năm</v>
      </c>
    </row>
    <row r="6251" spans="1:42" x14ac:dyDescent="0.35">
      <c r="A6251" t="s">
        <v>7408</v>
      </c>
      <c r="B6251" t="s">
        <v>19</v>
      </c>
      <c r="C6251">
        <v>54</v>
      </c>
      <c r="D6251" t="s">
        <v>10</v>
      </c>
      <c r="E6251">
        <v>0</v>
      </c>
      <c r="F6251" t="s">
        <v>1183</v>
      </c>
      <c r="G6251">
        <v>95220</v>
      </c>
      <c r="H6251">
        <v>38.200231000000002</v>
      </c>
      <c r="I6251">
        <v>-121.235034</v>
      </c>
      <c r="J6251">
        <v>4</v>
      </c>
      <c r="K6251" s="1">
        <v>13</v>
      </c>
      <c r="L6251" t="s">
        <v>32</v>
      </c>
      <c r="M6251" t="s">
        <v>10</v>
      </c>
      <c r="N6251">
        <v>45.6</v>
      </c>
      <c r="O6251" t="s">
        <v>13</v>
      </c>
      <c r="P6251" t="s">
        <v>10</v>
      </c>
      <c r="Q6251" t="s">
        <v>25</v>
      </c>
      <c r="R6251">
        <v>11</v>
      </c>
      <c r="S6251" t="s">
        <v>13</v>
      </c>
      <c r="T6251" t="s">
        <v>13</v>
      </c>
      <c r="U6251" t="s">
        <v>10</v>
      </c>
      <c r="V6251" t="s">
        <v>13</v>
      </c>
      <c r="W6251" t="s">
        <v>10</v>
      </c>
      <c r="X6251" t="s">
        <v>10</v>
      </c>
      <c r="Y6251" t="s">
        <v>10</v>
      </c>
      <c r="Z6251" t="s">
        <v>10</v>
      </c>
      <c r="AA6251" t="s">
        <v>21</v>
      </c>
      <c r="AB6251" t="s">
        <v>10</v>
      </c>
      <c r="AC6251" t="s">
        <v>153</v>
      </c>
      <c r="AD6251">
        <v>96.65</v>
      </c>
      <c r="AE6251">
        <v>1162.8499999999999</v>
      </c>
      <c r="AF6251">
        <v>0</v>
      </c>
      <c r="AG6251">
        <v>0</v>
      </c>
      <c r="AH6251">
        <v>592.79999999999995</v>
      </c>
      <c r="AI6251">
        <v>1755.65</v>
      </c>
      <c r="AJ6251" t="s">
        <v>27</v>
      </c>
      <c r="AK6251" t="s">
        <v>28</v>
      </c>
      <c r="AL6251" t="s">
        <v>29</v>
      </c>
      <c r="AM6251" t="str">
        <f t="shared" si="291"/>
        <v>Churned</v>
      </c>
      <c r="AN6251" t="str">
        <f t="shared" si="292"/>
        <v>No</v>
      </c>
      <c r="AO6251" t="str" cm="1">
        <f t="array" ref="AO6251">_xlfn.IFS($C6251&lt;36,"Youth", $C6251&lt;66, "Middle_age", $C6251&gt;65, "Old")</f>
        <v>Middle_age</v>
      </c>
      <c r="AP6251" t="str">
        <f t="shared" si="293"/>
        <v>2 năm</v>
      </c>
    </row>
    <row r="6252" spans="1:42" x14ac:dyDescent="0.35">
      <c r="A6252" t="s">
        <v>7409</v>
      </c>
      <c r="B6252" t="s">
        <v>9</v>
      </c>
      <c r="C6252">
        <v>56</v>
      </c>
      <c r="D6252" t="s">
        <v>10</v>
      </c>
      <c r="E6252">
        <v>1</v>
      </c>
      <c r="F6252" t="s">
        <v>1243</v>
      </c>
      <c r="G6252">
        <v>95623</v>
      </c>
      <c r="H6252">
        <v>38.631529999999998</v>
      </c>
      <c r="I6252">
        <v>-120.842609</v>
      </c>
      <c r="J6252">
        <v>4</v>
      </c>
      <c r="K6252" s="1">
        <v>30</v>
      </c>
      <c r="L6252" t="s">
        <v>99</v>
      </c>
      <c r="M6252" t="s">
        <v>10</v>
      </c>
      <c r="N6252">
        <v>36.74</v>
      </c>
      <c r="O6252" t="s">
        <v>13</v>
      </c>
      <c r="P6252" t="s">
        <v>10</v>
      </c>
      <c r="Q6252" t="s">
        <v>14</v>
      </c>
      <c r="R6252">
        <v>18</v>
      </c>
      <c r="S6252" t="s">
        <v>13</v>
      </c>
      <c r="T6252" t="s">
        <v>13</v>
      </c>
      <c r="U6252" t="s">
        <v>10</v>
      </c>
      <c r="V6252" t="s">
        <v>10</v>
      </c>
      <c r="W6252" t="s">
        <v>10</v>
      </c>
      <c r="X6252" t="s">
        <v>13</v>
      </c>
      <c r="Y6252" t="s">
        <v>13</v>
      </c>
      <c r="Z6252" t="s">
        <v>10</v>
      </c>
      <c r="AA6252" t="s">
        <v>15</v>
      </c>
      <c r="AB6252" t="s">
        <v>10</v>
      </c>
      <c r="AC6252" t="s">
        <v>26</v>
      </c>
      <c r="AD6252">
        <v>64.5</v>
      </c>
      <c r="AE6252">
        <v>1985.15</v>
      </c>
      <c r="AF6252">
        <v>0</v>
      </c>
      <c r="AG6252">
        <v>0</v>
      </c>
      <c r="AH6252">
        <v>1102.2</v>
      </c>
      <c r="AI6252">
        <v>3087.35</v>
      </c>
      <c r="AJ6252" t="s">
        <v>17</v>
      </c>
      <c r="AM6252" t="str">
        <f t="shared" si="291"/>
        <v>VIP</v>
      </c>
      <c r="AN6252" t="str">
        <f t="shared" si="292"/>
        <v>Yes</v>
      </c>
      <c r="AO6252" t="str" cm="1">
        <f t="array" ref="AO6252">_xlfn.IFS($C6252&lt;36,"Youth", $C6252&lt;66, "Middle_age", $C6252&gt;65, "Old")</f>
        <v>Middle_age</v>
      </c>
      <c r="AP6252" t="str">
        <f t="shared" si="293"/>
        <v>3 năm</v>
      </c>
    </row>
    <row r="6253" spans="1:42" x14ac:dyDescent="0.35">
      <c r="A6253" t="s">
        <v>7410</v>
      </c>
      <c r="B6253" t="s">
        <v>19</v>
      </c>
      <c r="C6253">
        <v>34</v>
      </c>
      <c r="D6253" t="s">
        <v>10</v>
      </c>
      <c r="E6253">
        <v>0</v>
      </c>
      <c r="F6253" t="s">
        <v>2919</v>
      </c>
      <c r="G6253">
        <v>92337</v>
      </c>
      <c r="H6253">
        <v>34.049670999999996</v>
      </c>
      <c r="I6253">
        <v>-117.468896</v>
      </c>
      <c r="J6253">
        <v>10</v>
      </c>
      <c r="K6253" s="1">
        <v>60</v>
      </c>
      <c r="L6253" t="s">
        <v>46</v>
      </c>
      <c r="M6253" t="s">
        <v>13</v>
      </c>
      <c r="P6253" t="s">
        <v>10</v>
      </c>
      <c r="Q6253" t="s">
        <v>49</v>
      </c>
      <c r="R6253">
        <v>2</v>
      </c>
      <c r="S6253" t="s">
        <v>13</v>
      </c>
      <c r="T6253" t="s">
        <v>10</v>
      </c>
      <c r="U6253" t="s">
        <v>10</v>
      </c>
      <c r="V6253" t="s">
        <v>10</v>
      </c>
      <c r="W6253" t="s">
        <v>10</v>
      </c>
      <c r="X6253" t="s">
        <v>10</v>
      </c>
      <c r="Y6253" t="s">
        <v>10</v>
      </c>
      <c r="Z6253" t="s">
        <v>10</v>
      </c>
      <c r="AA6253" t="s">
        <v>21</v>
      </c>
      <c r="AB6253" t="s">
        <v>10</v>
      </c>
      <c r="AC6253" t="s">
        <v>26</v>
      </c>
      <c r="AD6253">
        <v>60.2</v>
      </c>
      <c r="AE6253">
        <v>3582.4</v>
      </c>
      <c r="AF6253">
        <v>0</v>
      </c>
      <c r="AG6253">
        <v>0</v>
      </c>
      <c r="AH6253">
        <v>0</v>
      </c>
      <c r="AI6253">
        <v>3582.4</v>
      </c>
      <c r="AJ6253" t="s">
        <v>17</v>
      </c>
      <c r="AM6253" t="str">
        <f t="shared" si="291"/>
        <v>VIP</v>
      </c>
      <c r="AN6253" t="str">
        <f t="shared" si="292"/>
        <v>No</v>
      </c>
      <c r="AO6253" t="str" cm="1">
        <f t="array" ref="AO6253">_xlfn.IFS($C6253&lt;36,"Youth", $C6253&lt;66, "Middle_age", $C6253&gt;65, "Old")</f>
        <v>Youth</v>
      </c>
      <c r="AP6253" t="str">
        <f t="shared" si="293"/>
        <v>5 năm</v>
      </c>
    </row>
    <row r="6254" spans="1:42" x14ac:dyDescent="0.35">
      <c r="A6254" t="s">
        <v>7411</v>
      </c>
      <c r="B6254" t="s">
        <v>19</v>
      </c>
      <c r="C6254">
        <v>55</v>
      </c>
      <c r="D6254" t="s">
        <v>10</v>
      </c>
      <c r="E6254">
        <v>0</v>
      </c>
      <c r="F6254" t="s">
        <v>292</v>
      </c>
      <c r="G6254">
        <v>95819</v>
      </c>
      <c r="H6254">
        <v>38.567594</v>
      </c>
      <c r="I6254">
        <v>-121.437507</v>
      </c>
      <c r="J6254">
        <v>1</v>
      </c>
      <c r="K6254" s="1">
        <v>33</v>
      </c>
      <c r="L6254" t="s">
        <v>99</v>
      </c>
      <c r="M6254" t="s">
        <v>10</v>
      </c>
      <c r="N6254">
        <v>26.8</v>
      </c>
      <c r="O6254" t="s">
        <v>13</v>
      </c>
      <c r="P6254" t="s">
        <v>10</v>
      </c>
      <c r="Q6254" t="s">
        <v>25</v>
      </c>
      <c r="R6254">
        <v>17</v>
      </c>
      <c r="S6254" t="s">
        <v>13</v>
      </c>
      <c r="T6254" t="s">
        <v>13</v>
      </c>
      <c r="U6254" t="s">
        <v>13</v>
      </c>
      <c r="V6254" t="s">
        <v>13</v>
      </c>
      <c r="W6254" t="s">
        <v>10</v>
      </c>
      <c r="X6254" t="s">
        <v>10</v>
      </c>
      <c r="Y6254" t="s">
        <v>10</v>
      </c>
      <c r="Z6254" t="s">
        <v>13</v>
      </c>
      <c r="AA6254" t="s">
        <v>21</v>
      </c>
      <c r="AB6254" t="s">
        <v>13</v>
      </c>
      <c r="AC6254" t="s">
        <v>26</v>
      </c>
      <c r="AD6254">
        <v>91.25</v>
      </c>
      <c r="AE6254">
        <v>2964.05</v>
      </c>
      <c r="AF6254">
        <v>0</v>
      </c>
      <c r="AG6254">
        <v>130</v>
      </c>
      <c r="AH6254">
        <v>884.4</v>
      </c>
      <c r="AI6254">
        <v>3978.45</v>
      </c>
      <c r="AJ6254" t="s">
        <v>17</v>
      </c>
      <c r="AM6254" t="str">
        <f t="shared" si="291"/>
        <v>VIP</v>
      </c>
      <c r="AN6254" t="str">
        <f t="shared" si="292"/>
        <v>No</v>
      </c>
      <c r="AO6254" t="str" cm="1">
        <f t="array" ref="AO6254">_xlfn.IFS($C6254&lt;36,"Youth", $C6254&lt;66, "Middle_age", $C6254&gt;65, "Old")</f>
        <v>Middle_age</v>
      </c>
      <c r="AP6254" t="str">
        <f t="shared" si="293"/>
        <v>3 năm</v>
      </c>
    </row>
    <row r="6255" spans="1:42" x14ac:dyDescent="0.35">
      <c r="A6255" t="s">
        <v>7412</v>
      </c>
      <c r="B6255" t="s">
        <v>9</v>
      </c>
      <c r="C6255">
        <v>59</v>
      </c>
      <c r="D6255" t="s">
        <v>10</v>
      </c>
      <c r="E6255">
        <v>0</v>
      </c>
      <c r="F6255" t="s">
        <v>5882</v>
      </c>
      <c r="G6255">
        <v>96063</v>
      </c>
      <c r="H6255">
        <v>40.408796000000002</v>
      </c>
      <c r="I6255">
        <v>-121.579609</v>
      </c>
      <c r="J6255">
        <v>2</v>
      </c>
      <c r="K6255" s="1">
        <v>54</v>
      </c>
      <c r="L6255" t="s">
        <v>12</v>
      </c>
      <c r="M6255" t="s">
        <v>10</v>
      </c>
      <c r="N6255">
        <v>8.83</v>
      </c>
      <c r="O6255" t="s">
        <v>10</v>
      </c>
      <c r="P6255" t="s">
        <v>10</v>
      </c>
      <c r="Q6255" t="s">
        <v>25</v>
      </c>
      <c r="R6255">
        <v>21</v>
      </c>
      <c r="S6255" t="s">
        <v>10</v>
      </c>
      <c r="T6255" t="s">
        <v>10</v>
      </c>
      <c r="U6255" t="s">
        <v>13</v>
      </c>
      <c r="V6255" t="s">
        <v>13</v>
      </c>
      <c r="W6255" t="s">
        <v>10</v>
      </c>
      <c r="X6255" t="s">
        <v>10</v>
      </c>
      <c r="Y6255" t="s">
        <v>10</v>
      </c>
      <c r="Z6255" t="s">
        <v>10</v>
      </c>
      <c r="AA6255" t="s">
        <v>15</v>
      </c>
      <c r="AB6255" t="s">
        <v>13</v>
      </c>
      <c r="AC6255" t="s">
        <v>26</v>
      </c>
      <c r="AD6255">
        <v>106.55</v>
      </c>
      <c r="AE6255">
        <v>5763.3</v>
      </c>
      <c r="AF6255">
        <v>0</v>
      </c>
      <c r="AG6255">
        <v>0</v>
      </c>
      <c r="AH6255">
        <v>476.82</v>
      </c>
      <c r="AI6255">
        <v>6240.12</v>
      </c>
      <c r="AJ6255" t="s">
        <v>27</v>
      </c>
      <c r="AK6255" t="s">
        <v>33</v>
      </c>
      <c r="AL6255" t="s">
        <v>34</v>
      </c>
      <c r="AM6255" t="str">
        <f t="shared" si="291"/>
        <v>Churned</v>
      </c>
      <c r="AN6255" t="str">
        <f t="shared" si="292"/>
        <v>No</v>
      </c>
      <c r="AO6255" t="str" cm="1">
        <f t="array" ref="AO6255">_xlfn.IFS($C6255&lt;36,"Youth", $C6255&lt;66, "Middle_age", $C6255&gt;65, "Old")</f>
        <v>Middle_age</v>
      </c>
      <c r="AP6255" t="str">
        <f t="shared" si="293"/>
        <v>5 năm</v>
      </c>
    </row>
    <row r="6256" spans="1:42" x14ac:dyDescent="0.35">
      <c r="A6256" t="s">
        <v>7413</v>
      </c>
      <c r="B6256" t="s">
        <v>9</v>
      </c>
      <c r="C6256">
        <v>53</v>
      </c>
      <c r="D6256" t="s">
        <v>10</v>
      </c>
      <c r="E6256">
        <v>2</v>
      </c>
      <c r="F6256" t="s">
        <v>48</v>
      </c>
      <c r="G6256">
        <v>93063</v>
      </c>
      <c r="H6256">
        <v>34.296813</v>
      </c>
      <c r="I6256">
        <v>-118.685703</v>
      </c>
      <c r="J6256">
        <v>7</v>
      </c>
      <c r="K6256" s="1">
        <v>67</v>
      </c>
      <c r="L6256" t="s">
        <v>12</v>
      </c>
      <c r="M6256" t="s">
        <v>10</v>
      </c>
      <c r="N6256">
        <v>3.3</v>
      </c>
      <c r="O6256" t="s">
        <v>10</v>
      </c>
      <c r="P6256" t="s">
        <v>10</v>
      </c>
      <c r="Q6256" t="s">
        <v>25</v>
      </c>
      <c r="R6256">
        <v>19</v>
      </c>
      <c r="S6256" t="s">
        <v>10</v>
      </c>
      <c r="T6256" t="s">
        <v>13</v>
      </c>
      <c r="U6256" t="s">
        <v>10</v>
      </c>
      <c r="V6256" t="s">
        <v>10</v>
      </c>
      <c r="W6256" t="s">
        <v>10</v>
      </c>
      <c r="X6256" t="s">
        <v>10</v>
      </c>
      <c r="Y6256" t="s">
        <v>10</v>
      </c>
      <c r="Z6256" t="s">
        <v>10</v>
      </c>
      <c r="AA6256" t="s">
        <v>15</v>
      </c>
      <c r="AB6256" t="s">
        <v>10</v>
      </c>
      <c r="AC6256" t="s">
        <v>26</v>
      </c>
      <c r="AD6256">
        <v>109.4</v>
      </c>
      <c r="AE6256">
        <v>7281.6</v>
      </c>
      <c r="AF6256">
        <v>38.340000000000003</v>
      </c>
      <c r="AG6256">
        <v>0</v>
      </c>
      <c r="AH6256">
        <v>221.1</v>
      </c>
      <c r="AI6256">
        <v>7464.36</v>
      </c>
      <c r="AJ6256" t="s">
        <v>17</v>
      </c>
      <c r="AM6256" t="str">
        <f t="shared" si="291"/>
        <v>VIP</v>
      </c>
      <c r="AN6256" t="str">
        <f t="shared" si="292"/>
        <v>Yes</v>
      </c>
      <c r="AO6256" t="str" cm="1">
        <f t="array" ref="AO6256">_xlfn.IFS($C6256&lt;36,"Youth", $C6256&lt;66, "Middle_age", $C6256&gt;65, "Old")</f>
        <v>Middle_age</v>
      </c>
      <c r="AP6256" t="str">
        <f t="shared" si="293"/>
        <v>6 năm</v>
      </c>
    </row>
    <row r="6257" spans="1:42" x14ac:dyDescent="0.35">
      <c r="A6257" t="s">
        <v>7414</v>
      </c>
      <c r="B6257" t="s">
        <v>9</v>
      </c>
      <c r="C6257">
        <v>25</v>
      </c>
      <c r="D6257" t="s">
        <v>10</v>
      </c>
      <c r="E6257">
        <v>0</v>
      </c>
      <c r="F6257" t="s">
        <v>48</v>
      </c>
      <c r="G6257">
        <v>93065</v>
      </c>
      <c r="H6257">
        <v>34.269449000000002</v>
      </c>
      <c r="I6257">
        <v>-118.76847100000001</v>
      </c>
      <c r="J6257">
        <v>10</v>
      </c>
      <c r="K6257" s="1">
        <v>25</v>
      </c>
      <c r="L6257" t="s">
        <v>12</v>
      </c>
      <c r="M6257" t="s">
        <v>10</v>
      </c>
      <c r="N6257">
        <v>2.34</v>
      </c>
      <c r="O6257" t="s">
        <v>13</v>
      </c>
      <c r="P6257" t="s">
        <v>10</v>
      </c>
      <c r="Q6257" t="s">
        <v>49</v>
      </c>
      <c r="R6257">
        <v>73</v>
      </c>
      <c r="S6257" t="s">
        <v>10</v>
      </c>
      <c r="T6257" t="s">
        <v>10</v>
      </c>
      <c r="U6257" t="s">
        <v>13</v>
      </c>
      <c r="V6257" t="s">
        <v>10</v>
      </c>
      <c r="W6257" t="s">
        <v>13</v>
      </c>
      <c r="X6257" t="s">
        <v>10</v>
      </c>
      <c r="Y6257" t="s">
        <v>10</v>
      </c>
      <c r="Z6257" t="s">
        <v>10</v>
      </c>
      <c r="AA6257" t="s">
        <v>21</v>
      </c>
      <c r="AB6257" t="s">
        <v>10</v>
      </c>
      <c r="AC6257" t="s">
        <v>16</v>
      </c>
      <c r="AD6257">
        <v>71.05</v>
      </c>
      <c r="AE6257">
        <v>1837.7</v>
      </c>
      <c r="AF6257">
        <v>28.08</v>
      </c>
      <c r="AG6257">
        <v>0</v>
      </c>
      <c r="AH6257">
        <v>58.5</v>
      </c>
      <c r="AI6257">
        <v>1868.12</v>
      </c>
      <c r="AJ6257" t="s">
        <v>17</v>
      </c>
      <c r="AM6257" t="str">
        <f t="shared" si="291"/>
        <v>Stayed</v>
      </c>
      <c r="AN6257" t="str">
        <f t="shared" si="292"/>
        <v>No</v>
      </c>
      <c r="AO6257" t="str" cm="1">
        <f t="array" ref="AO6257">_xlfn.IFS($C6257&lt;36,"Youth", $C6257&lt;66, "Middle_age", $C6257&gt;65, "Old")</f>
        <v>Youth</v>
      </c>
      <c r="AP6257" t="str">
        <f t="shared" si="293"/>
        <v>3 năm</v>
      </c>
    </row>
    <row r="6258" spans="1:42" x14ac:dyDescent="0.35">
      <c r="A6258" t="s">
        <v>7415</v>
      </c>
      <c r="B6258" t="s">
        <v>9</v>
      </c>
      <c r="C6258">
        <v>42</v>
      </c>
      <c r="D6258" t="s">
        <v>13</v>
      </c>
      <c r="E6258">
        <v>0</v>
      </c>
      <c r="F6258" t="s">
        <v>1729</v>
      </c>
      <c r="G6258">
        <v>96073</v>
      </c>
      <c r="H6258">
        <v>40.582399000000002</v>
      </c>
      <c r="I6258">
        <v>-122.19551199999999</v>
      </c>
      <c r="J6258">
        <v>0</v>
      </c>
      <c r="K6258" s="1">
        <v>72</v>
      </c>
      <c r="L6258" t="s">
        <v>12</v>
      </c>
      <c r="M6258" t="s">
        <v>10</v>
      </c>
      <c r="N6258">
        <v>24.19</v>
      </c>
      <c r="O6258" t="s">
        <v>10</v>
      </c>
      <c r="P6258" t="s">
        <v>10</v>
      </c>
      <c r="Q6258" t="s">
        <v>25</v>
      </c>
      <c r="R6258">
        <v>13</v>
      </c>
      <c r="S6258" t="s">
        <v>13</v>
      </c>
      <c r="T6258" t="s">
        <v>10</v>
      </c>
      <c r="U6258" t="s">
        <v>10</v>
      </c>
      <c r="V6258" t="s">
        <v>10</v>
      </c>
      <c r="W6258" t="s">
        <v>10</v>
      </c>
      <c r="X6258" t="s">
        <v>10</v>
      </c>
      <c r="Y6258" t="s">
        <v>10</v>
      </c>
      <c r="Z6258" t="s">
        <v>10</v>
      </c>
      <c r="AA6258" t="s">
        <v>43</v>
      </c>
      <c r="AB6258" t="s">
        <v>10</v>
      </c>
      <c r="AC6258" t="s">
        <v>26</v>
      </c>
      <c r="AD6258">
        <v>111.6</v>
      </c>
      <c r="AE6258">
        <v>8012.75</v>
      </c>
      <c r="AF6258">
        <v>0</v>
      </c>
      <c r="AG6258">
        <v>0</v>
      </c>
      <c r="AH6258">
        <v>1741.68</v>
      </c>
      <c r="AI6258">
        <v>9754.43</v>
      </c>
      <c r="AJ6258" t="s">
        <v>17</v>
      </c>
      <c r="AM6258" t="str">
        <f t="shared" si="291"/>
        <v>VIP</v>
      </c>
      <c r="AN6258" t="str">
        <f t="shared" si="292"/>
        <v>No</v>
      </c>
      <c r="AO6258" t="str" cm="1">
        <f t="array" ref="AO6258">_xlfn.IFS($C6258&lt;36,"Youth", $C6258&lt;66, "Middle_age", $C6258&gt;65, "Old")</f>
        <v>Middle_age</v>
      </c>
      <c r="AP6258" t="str">
        <f t="shared" si="293"/>
        <v>6 năm</v>
      </c>
    </row>
    <row r="6259" spans="1:42" x14ac:dyDescent="0.35">
      <c r="A6259" t="s">
        <v>7416</v>
      </c>
      <c r="B6259" t="s">
        <v>19</v>
      </c>
      <c r="C6259">
        <v>58</v>
      </c>
      <c r="D6259" t="s">
        <v>13</v>
      </c>
      <c r="E6259">
        <v>0</v>
      </c>
      <c r="F6259" t="s">
        <v>3005</v>
      </c>
      <c r="G6259">
        <v>95918</v>
      </c>
      <c r="H6259">
        <v>39.292333999999997</v>
      </c>
      <c r="I6259">
        <v>-121.32059700000001</v>
      </c>
      <c r="J6259">
        <v>0</v>
      </c>
      <c r="K6259" s="1">
        <v>18</v>
      </c>
      <c r="L6259" t="s">
        <v>12</v>
      </c>
      <c r="M6259" t="s">
        <v>10</v>
      </c>
      <c r="N6259">
        <v>38.869999999999997</v>
      </c>
      <c r="O6259" t="s">
        <v>10</v>
      </c>
      <c r="P6259" t="s">
        <v>10</v>
      </c>
      <c r="Q6259" t="s">
        <v>25</v>
      </c>
      <c r="R6259">
        <v>7</v>
      </c>
      <c r="S6259" t="s">
        <v>13</v>
      </c>
      <c r="T6259" t="s">
        <v>10</v>
      </c>
      <c r="U6259" t="s">
        <v>13</v>
      </c>
      <c r="V6259" t="s">
        <v>13</v>
      </c>
      <c r="W6259" t="s">
        <v>13</v>
      </c>
      <c r="X6259" t="s">
        <v>13</v>
      </c>
      <c r="Y6259" t="s">
        <v>13</v>
      </c>
      <c r="Z6259" t="s">
        <v>13</v>
      </c>
      <c r="AA6259" t="s">
        <v>21</v>
      </c>
      <c r="AB6259" t="s">
        <v>10</v>
      </c>
      <c r="AC6259" t="s">
        <v>26</v>
      </c>
      <c r="AD6259">
        <v>80.650000000000006</v>
      </c>
      <c r="AE6259">
        <v>1451.9</v>
      </c>
      <c r="AF6259">
        <v>0</v>
      </c>
      <c r="AG6259">
        <v>30</v>
      </c>
      <c r="AH6259">
        <v>699.66</v>
      </c>
      <c r="AI6259">
        <v>2181.56</v>
      </c>
      <c r="AJ6259" t="s">
        <v>27</v>
      </c>
      <c r="AK6259" t="s">
        <v>28</v>
      </c>
      <c r="AL6259" t="s">
        <v>184</v>
      </c>
      <c r="AM6259" t="str">
        <f t="shared" si="291"/>
        <v>Churned</v>
      </c>
      <c r="AN6259" t="str">
        <f t="shared" si="292"/>
        <v>No</v>
      </c>
      <c r="AO6259" t="str" cm="1">
        <f t="array" ref="AO6259">_xlfn.IFS($C6259&lt;36,"Youth", $C6259&lt;66, "Middle_age", $C6259&gt;65, "Old")</f>
        <v>Middle_age</v>
      </c>
      <c r="AP6259" t="str">
        <f t="shared" si="293"/>
        <v>2 năm</v>
      </c>
    </row>
    <row r="6260" spans="1:42" x14ac:dyDescent="0.35">
      <c r="A6260" t="s">
        <v>7417</v>
      </c>
      <c r="B6260" t="s">
        <v>19</v>
      </c>
      <c r="C6260">
        <v>57</v>
      </c>
      <c r="D6260" t="s">
        <v>10</v>
      </c>
      <c r="E6260">
        <v>0</v>
      </c>
      <c r="F6260" t="s">
        <v>1797</v>
      </c>
      <c r="G6260">
        <v>95254</v>
      </c>
      <c r="H6260">
        <v>38.192608</v>
      </c>
      <c r="I6260">
        <v>-120.957842</v>
      </c>
      <c r="J6260">
        <v>9</v>
      </c>
      <c r="K6260" s="1">
        <v>63</v>
      </c>
      <c r="L6260" t="s">
        <v>46</v>
      </c>
      <c r="M6260" t="s">
        <v>10</v>
      </c>
      <c r="N6260">
        <v>17.38</v>
      </c>
      <c r="O6260" t="s">
        <v>13</v>
      </c>
      <c r="P6260" t="s">
        <v>13</v>
      </c>
      <c r="AA6260" t="s">
        <v>43</v>
      </c>
      <c r="AB6260" t="s">
        <v>13</v>
      </c>
      <c r="AC6260" t="s">
        <v>16</v>
      </c>
      <c r="AD6260">
        <v>19.25</v>
      </c>
      <c r="AE6260">
        <v>1237.6500000000001</v>
      </c>
      <c r="AF6260">
        <v>0</v>
      </c>
      <c r="AG6260">
        <v>0</v>
      </c>
      <c r="AH6260">
        <v>1094.94</v>
      </c>
      <c r="AI6260">
        <v>2332.59</v>
      </c>
      <c r="AJ6260" t="s">
        <v>17</v>
      </c>
      <c r="AM6260" t="str">
        <f t="shared" si="291"/>
        <v>Stayed</v>
      </c>
      <c r="AN6260" t="str">
        <f t="shared" si="292"/>
        <v>No</v>
      </c>
      <c r="AO6260" t="str" cm="1">
        <f t="array" ref="AO6260">_xlfn.IFS($C6260&lt;36,"Youth", $C6260&lt;66, "Middle_age", $C6260&gt;65, "Old")</f>
        <v>Middle_age</v>
      </c>
      <c r="AP6260" t="str">
        <f t="shared" si="293"/>
        <v>6 năm</v>
      </c>
    </row>
    <row r="6261" spans="1:42" x14ac:dyDescent="0.35">
      <c r="A6261" t="s">
        <v>7418</v>
      </c>
      <c r="B6261" t="s">
        <v>19</v>
      </c>
      <c r="C6261">
        <v>39</v>
      </c>
      <c r="D6261" t="s">
        <v>10</v>
      </c>
      <c r="E6261">
        <v>0</v>
      </c>
      <c r="F6261" t="s">
        <v>4977</v>
      </c>
      <c r="G6261">
        <v>93627</v>
      </c>
      <c r="H6261">
        <v>36.520536999999997</v>
      </c>
      <c r="I6261">
        <v>-120.118055</v>
      </c>
      <c r="J6261">
        <v>7</v>
      </c>
      <c r="K6261" s="1">
        <v>39</v>
      </c>
      <c r="L6261" t="s">
        <v>12</v>
      </c>
      <c r="M6261" t="s">
        <v>10</v>
      </c>
      <c r="N6261">
        <v>29.56</v>
      </c>
      <c r="O6261" t="s">
        <v>10</v>
      </c>
      <c r="P6261" t="s">
        <v>13</v>
      </c>
      <c r="AA6261" t="s">
        <v>43</v>
      </c>
      <c r="AB6261" t="s">
        <v>10</v>
      </c>
      <c r="AC6261" t="s">
        <v>16</v>
      </c>
      <c r="AD6261">
        <v>23.8</v>
      </c>
      <c r="AE6261">
        <v>903.8</v>
      </c>
      <c r="AF6261">
        <v>0</v>
      </c>
      <c r="AG6261">
        <v>0</v>
      </c>
      <c r="AH6261">
        <v>1152.8399999999999</v>
      </c>
      <c r="AI6261">
        <v>2056.64</v>
      </c>
      <c r="AJ6261" t="s">
        <v>17</v>
      </c>
      <c r="AM6261" t="str">
        <f t="shared" si="291"/>
        <v>Stayed</v>
      </c>
      <c r="AN6261" t="str">
        <f t="shared" si="292"/>
        <v>No</v>
      </c>
      <c r="AO6261" t="str" cm="1">
        <f t="array" ref="AO6261">_xlfn.IFS($C6261&lt;36,"Youth", $C6261&lt;66, "Middle_age", $C6261&gt;65, "Old")</f>
        <v>Middle_age</v>
      </c>
      <c r="AP6261" t="str">
        <f t="shared" si="293"/>
        <v>4 năm</v>
      </c>
    </row>
    <row r="6262" spans="1:42" x14ac:dyDescent="0.35">
      <c r="A6262" t="s">
        <v>7419</v>
      </c>
      <c r="B6262" t="s">
        <v>19</v>
      </c>
      <c r="C6262">
        <v>21</v>
      </c>
      <c r="D6262" t="s">
        <v>13</v>
      </c>
      <c r="E6262">
        <v>0</v>
      </c>
      <c r="F6262" t="s">
        <v>569</v>
      </c>
      <c r="G6262">
        <v>94952</v>
      </c>
      <c r="H6262">
        <v>38.237017999999999</v>
      </c>
      <c r="I6262">
        <v>-122.77872000000001</v>
      </c>
      <c r="J6262">
        <v>0</v>
      </c>
      <c r="K6262" s="1">
        <v>33</v>
      </c>
      <c r="L6262" t="s">
        <v>12</v>
      </c>
      <c r="M6262" t="s">
        <v>10</v>
      </c>
      <c r="N6262">
        <v>14.48</v>
      </c>
      <c r="O6262" t="s">
        <v>13</v>
      </c>
      <c r="P6262" t="s">
        <v>13</v>
      </c>
      <c r="AA6262" t="s">
        <v>43</v>
      </c>
      <c r="AB6262" t="s">
        <v>13</v>
      </c>
      <c r="AC6262" t="s">
        <v>16</v>
      </c>
      <c r="AD6262">
        <v>20.350000000000001</v>
      </c>
      <c r="AE6262">
        <v>689.75</v>
      </c>
      <c r="AF6262">
        <v>0</v>
      </c>
      <c r="AG6262">
        <v>0</v>
      </c>
      <c r="AH6262">
        <v>477.84</v>
      </c>
      <c r="AI6262">
        <v>1167.5899999999999</v>
      </c>
      <c r="AJ6262" t="s">
        <v>17</v>
      </c>
      <c r="AM6262" t="str">
        <f t="shared" si="291"/>
        <v>Stayed</v>
      </c>
      <c r="AN6262" t="str">
        <f t="shared" si="292"/>
        <v>No</v>
      </c>
      <c r="AO6262" t="str" cm="1">
        <f t="array" ref="AO6262">_xlfn.IFS($C6262&lt;36,"Youth", $C6262&lt;66, "Middle_age", $C6262&gt;65, "Old")</f>
        <v>Youth</v>
      </c>
      <c r="AP6262" t="str">
        <f t="shared" si="293"/>
        <v>3 năm</v>
      </c>
    </row>
    <row r="6263" spans="1:42" x14ac:dyDescent="0.35">
      <c r="A6263" t="s">
        <v>7420</v>
      </c>
      <c r="B6263" t="s">
        <v>19</v>
      </c>
      <c r="C6263">
        <v>43</v>
      </c>
      <c r="D6263" t="s">
        <v>13</v>
      </c>
      <c r="E6263">
        <v>0</v>
      </c>
      <c r="F6263" t="s">
        <v>1173</v>
      </c>
      <c r="G6263">
        <v>93041</v>
      </c>
      <c r="H6263">
        <v>34.110123999999999</v>
      </c>
      <c r="I6263">
        <v>-119.100972</v>
      </c>
      <c r="J6263">
        <v>0</v>
      </c>
      <c r="K6263" s="1">
        <v>48</v>
      </c>
      <c r="L6263" t="s">
        <v>46</v>
      </c>
      <c r="M6263" t="s">
        <v>10</v>
      </c>
      <c r="N6263">
        <v>11.02</v>
      </c>
      <c r="O6263" t="s">
        <v>13</v>
      </c>
      <c r="P6263" t="s">
        <v>13</v>
      </c>
      <c r="AA6263" t="s">
        <v>15</v>
      </c>
      <c r="AB6263" t="s">
        <v>13</v>
      </c>
      <c r="AC6263" t="s">
        <v>26</v>
      </c>
      <c r="AD6263">
        <v>19.95</v>
      </c>
      <c r="AE6263">
        <v>1004.5</v>
      </c>
      <c r="AF6263">
        <v>0</v>
      </c>
      <c r="AG6263">
        <v>0</v>
      </c>
      <c r="AH6263">
        <v>528.96</v>
      </c>
      <c r="AI6263">
        <v>1533.46</v>
      </c>
      <c r="AJ6263" t="s">
        <v>17</v>
      </c>
      <c r="AM6263" t="str">
        <f t="shared" si="291"/>
        <v>Stayed</v>
      </c>
      <c r="AN6263" t="str">
        <f t="shared" si="292"/>
        <v>No</v>
      </c>
      <c r="AO6263" t="str" cm="1">
        <f t="array" ref="AO6263">_xlfn.IFS($C6263&lt;36,"Youth", $C6263&lt;66, "Middle_age", $C6263&gt;65, "Old")</f>
        <v>Middle_age</v>
      </c>
      <c r="AP6263" t="str">
        <f t="shared" si="293"/>
        <v>4 năm</v>
      </c>
    </row>
    <row r="6264" spans="1:42" x14ac:dyDescent="0.35">
      <c r="A6264" t="s">
        <v>7421</v>
      </c>
      <c r="B6264" t="s">
        <v>9</v>
      </c>
      <c r="C6264">
        <v>57</v>
      </c>
      <c r="D6264" t="s">
        <v>13</v>
      </c>
      <c r="E6264">
        <v>0</v>
      </c>
      <c r="F6264" t="s">
        <v>121</v>
      </c>
      <c r="G6264">
        <v>92117</v>
      </c>
      <c r="H6264">
        <v>32.825085999999999</v>
      </c>
      <c r="I6264">
        <v>-117.19942399999999</v>
      </c>
      <c r="J6264">
        <v>0</v>
      </c>
      <c r="K6264" s="1">
        <v>10</v>
      </c>
      <c r="L6264" t="s">
        <v>12</v>
      </c>
      <c r="M6264" t="s">
        <v>10</v>
      </c>
      <c r="N6264">
        <v>17.649999999999999</v>
      </c>
      <c r="O6264" t="s">
        <v>10</v>
      </c>
      <c r="P6264" t="s">
        <v>10</v>
      </c>
      <c r="Q6264" t="s">
        <v>25</v>
      </c>
      <c r="R6264">
        <v>20</v>
      </c>
      <c r="S6264" t="s">
        <v>13</v>
      </c>
      <c r="T6264" t="s">
        <v>13</v>
      </c>
      <c r="U6264" t="s">
        <v>13</v>
      </c>
      <c r="V6264" t="s">
        <v>13</v>
      </c>
      <c r="W6264" t="s">
        <v>13</v>
      </c>
      <c r="X6264" t="s">
        <v>10</v>
      </c>
      <c r="Y6264" t="s">
        <v>10</v>
      </c>
      <c r="Z6264" t="s">
        <v>10</v>
      </c>
      <c r="AA6264" t="s">
        <v>21</v>
      </c>
      <c r="AB6264" t="s">
        <v>13</v>
      </c>
      <c r="AC6264" t="s">
        <v>26</v>
      </c>
      <c r="AD6264">
        <v>86.45</v>
      </c>
      <c r="AE6264">
        <v>830.85</v>
      </c>
      <c r="AF6264">
        <v>0</v>
      </c>
      <c r="AG6264">
        <v>0</v>
      </c>
      <c r="AH6264">
        <v>176.5</v>
      </c>
      <c r="AI6264">
        <v>1007.35</v>
      </c>
      <c r="AJ6264" t="s">
        <v>27</v>
      </c>
      <c r="AK6264" t="s">
        <v>28</v>
      </c>
      <c r="AL6264" t="s">
        <v>74</v>
      </c>
      <c r="AM6264" t="str">
        <f t="shared" si="291"/>
        <v>Churned</v>
      </c>
      <c r="AN6264" t="str">
        <f t="shared" si="292"/>
        <v>No</v>
      </c>
      <c r="AO6264" t="str" cm="1">
        <f t="array" ref="AO6264">_xlfn.IFS($C6264&lt;36,"Youth", $C6264&lt;66, "Middle_age", $C6264&gt;65, "Old")</f>
        <v>Middle_age</v>
      </c>
      <c r="AP6264" t="str">
        <f t="shared" si="293"/>
        <v>1 năm</v>
      </c>
    </row>
    <row r="6265" spans="1:42" x14ac:dyDescent="0.35">
      <c r="A6265" t="s">
        <v>7422</v>
      </c>
      <c r="B6265" t="s">
        <v>19</v>
      </c>
      <c r="C6265">
        <v>53</v>
      </c>
      <c r="D6265" t="s">
        <v>10</v>
      </c>
      <c r="E6265">
        <v>0</v>
      </c>
      <c r="F6265" t="s">
        <v>105</v>
      </c>
      <c r="G6265">
        <v>90043</v>
      </c>
      <c r="H6265">
        <v>33.988543</v>
      </c>
      <c r="I6265">
        <v>-118.334081</v>
      </c>
      <c r="J6265">
        <v>6</v>
      </c>
      <c r="K6265" s="1">
        <v>10</v>
      </c>
      <c r="L6265" t="s">
        <v>32</v>
      </c>
      <c r="M6265" t="s">
        <v>10</v>
      </c>
      <c r="N6265">
        <v>26.17</v>
      </c>
      <c r="O6265" t="s">
        <v>13</v>
      </c>
      <c r="P6265" t="s">
        <v>10</v>
      </c>
      <c r="Q6265" t="s">
        <v>49</v>
      </c>
      <c r="R6265">
        <v>7</v>
      </c>
      <c r="S6265" t="s">
        <v>13</v>
      </c>
      <c r="T6265" t="s">
        <v>10</v>
      </c>
      <c r="U6265" t="s">
        <v>13</v>
      </c>
      <c r="V6265" t="s">
        <v>13</v>
      </c>
      <c r="W6265" t="s">
        <v>13</v>
      </c>
      <c r="X6265" t="s">
        <v>13</v>
      </c>
      <c r="Y6265" t="s">
        <v>13</v>
      </c>
      <c r="Z6265" t="s">
        <v>10</v>
      </c>
      <c r="AA6265" t="s">
        <v>15</v>
      </c>
      <c r="AB6265" t="s">
        <v>13</v>
      </c>
      <c r="AC6265" t="s">
        <v>16</v>
      </c>
      <c r="AD6265">
        <v>49.55</v>
      </c>
      <c r="AE6265">
        <v>475.7</v>
      </c>
      <c r="AF6265">
        <v>0</v>
      </c>
      <c r="AG6265">
        <v>0</v>
      </c>
      <c r="AH6265">
        <v>261.7</v>
      </c>
      <c r="AI6265">
        <v>737.4</v>
      </c>
      <c r="AJ6265" t="s">
        <v>17</v>
      </c>
      <c r="AM6265" t="str">
        <f t="shared" si="291"/>
        <v>Stayed</v>
      </c>
      <c r="AN6265" t="str">
        <f t="shared" si="292"/>
        <v>No</v>
      </c>
      <c r="AO6265" t="str" cm="1">
        <f t="array" ref="AO6265">_xlfn.IFS($C6265&lt;36,"Youth", $C6265&lt;66, "Middle_age", $C6265&gt;65, "Old")</f>
        <v>Middle_age</v>
      </c>
      <c r="AP6265" t="str">
        <f t="shared" si="293"/>
        <v>1 năm</v>
      </c>
    </row>
    <row r="6266" spans="1:42" x14ac:dyDescent="0.35">
      <c r="A6266" t="s">
        <v>7423</v>
      </c>
      <c r="B6266" t="s">
        <v>19</v>
      </c>
      <c r="C6266">
        <v>49</v>
      </c>
      <c r="D6266" t="s">
        <v>10</v>
      </c>
      <c r="E6266">
        <v>0</v>
      </c>
      <c r="F6266" t="s">
        <v>55</v>
      </c>
      <c r="G6266">
        <v>94089</v>
      </c>
      <c r="H6266">
        <v>37.421633</v>
      </c>
      <c r="I6266">
        <v>-122.009613</v>
      </c>
      <c r="J6266">
        <v>8</v>
      </c>
      <c r="K6266" s="1">
        <v>45</v>
      </c>
      <c r="L6266" t="s">
        <v>12</v>
      </c>
      <c r="M6266" t="s">
        <v>10</v>
      </c>
      <c r="N6266">
        <v>22.8</v>
      </c>
      <c r="O6266" t="s">
        <v>10</v>
      </c>
      <c r="P6266" t="s">
        <v>10</v>
      </c>
      <c r="Q6266" t="s">
        <v>25</v>
      </c>
      <c r="R6266">
        <v>15</v>
      </c>
      <c r="S6266" t="s">
        <v>10</v>
      </c>
      <c r="T6266" t="s">
        <v>13</v>
      </c>
      <c r="U6266" t="s">
        <v>10</v>
      </c>
      <c r="V6266" t="s">
        <v>13</v>
      </c>
      <c r="W6266" t="s">
        <v>13</v>
      </c>
      <c r="X6266" t="s">
        <v>13</v>
      </c>
      <c r="Y6266" t="s">
        <v>13</v>
      </c>
      <c r="Z6266" t="s">
        <v>10</v>
      </c>
      <c r="AA6266" t="s">
        <v>21</v>
      </c>
      <c r="AB6266" t="s">
        <v>10</v>
      </c>
      <c r="AC6266" t="s">
        <v>16</v>
      </c>
      <c r="AD6266">
        <v>84.55</v>
      </c>
      <c r="AE6266">
        <v>3713.95</v>
      </c>
      <c r="AF6266">
        <v>0</v>
      </c>
      <c r="AG6266">
        <v>0</v>
      </c>
      <c r="AH6266">
        <v>1026</v>
      </c>
      <c r="AI6266">
        <v>4739.95</v>
      </c>
      <c r="AJ6266" t="s">
        <v>17</v>
      </c>
      <c r="AM6266" t="str">
        <f t="shared" si="291"/>
        <v>VIP</v>
      </c>
      <c r="AN6266" t="str">
        <f t="shared" si="292"/>
        <v>No</v>
      </c>
      <c r="AO6266" t="str" cm="1">
        <f t="array" ref="AO6266">_xlfn.IFS($C6266&lt;36,"Youth", $C6266&lt;66, "Middle_age", $C6266&gt;65, "Old")</f>
        <v>Middle_age</v>
      </c>
      <c r="AP6266" t="str">
        <f t="shared" si="293"/>
        <v>4 năm</v>
      </c>
    </row>
    <row r="6267" spans="1:42" x14ac:dyDescent="0.35">
      <c r="A6267" t="s">
        <v>7424</v>
      </c>
      <c r="B6267" t="s">
        <v>19</v>
      </c>
      <c r="C6267">
        <v>33</v>
      </c>
      <c r="D6267" t="s">
        <v>13</v>
      </c>
      <c r="E6267">
        <v>0</v>
      </c>
      <c r="F6267" t="s">
        <v>2404</v>
      </c>
      <c r="G6267">
        <v>93257</v>
      </c>
      <c r="H6267">
        <v>36.008958</v>
      </c>
      <c r="I6267">
        <v>-118.891593</v>
      </c>
      <c r="J6267">
        <v>0</v>
      </c>
      <c r="K6267" s="1">
        <v>28</v>
      </c>
      <c r="L6267" t="s">
        <v>99</v>
      </c>
      <c r="M6267" t="s">
        <v>10</v>
      </c>
      <c r="N6267">
        <v>30.48</v>
      </c>
      <c r="O6267" t="s">
        <v>10</v>
      </c>
      <c r="P6267" t="s">
        <v>10</v>
      </c>
      <c r="Q6267" t="s">
        <v>25</v>
      </c>
      <c r="R6267">
        <v>13</v>
      </c>
      <c r="S6267" t="s">
        <v>13</v>
      </c>
      <c r="T6267" t="s">
        <v>10</v>
      </c>
      <c r="U6267" t="s">
        <v>10</v>
      </c>
      <c r="V6267" t="s">
        <v>13</v>
      </c>
      <c r="W6267" t="s">
        <v>10</v>
      </c>
      <c r="X6267" t="s">
        <v>10</v>
      </c>
      <c r="Y6267" t="s">
        <v>10</v>
      </c>
      <c r="Z6267" t="s">
        <v>13</v>
      </c>
      <c r="AA6267" t="s">
        <v>21</v>
      </c>
      <c r="AB6267" t="s">
        <v>10</v>
      </c>
      <c r="AC6267" t="s">
        <v>26</v>
      </c>
      <c r="AD6267">
        <v>105.7</v>
      </c>
      <c r="AE6267">
        <v>2979.5</v>
      </c>
      <c r="AF6267">
        <v>0</v>
      </c>
      <c r="AG6267">
        <v>80</v>
      </c>
      <c r="AH6267">
        <v>853.44</v>
      </c>
      <c r="AI6267">
        <v>3912.94</v>
      </c>
      <c r="AJ6267" t="s">
        <v>27</v>
      </c>
      <c r="AK6267" t="s">
        <v>33</v>
      </c>
      <c r="AL6267" t="s">
        <v>403</v>
      </c>
      <c r="AM6267" t="str">
        <f t="shared" si="291"/>
        <v>Churned</v>
      </c>
      <c r="AN6267" t="str">
        <f t="shared" si="292"/>
        <v>No</v>
      </c>
      <c r="AO6267" t="str" cm="1">
        <f t="array" ref="AO6267">_xlfn.IFS($C6267&lt;36,"Youth", $C6267&lt;66, "Middle_age", $C6267&gt;65, "Old")</f>
        <v>Youth</v>
      </c>
      <c r="AP6267" t="str">
        <f t="shared" si="293"/>
        <v>3 năm</v>
      </c>
    </row>
    <row r="6268" spans="1:42" x14ac:dyDescent="0.35">
      <c r="A6268" t="s">
        <v>7425</v>
      </c>
      <c r="B6268" t="s">
        <v>9</v>
      </c>
      <c r="C6268">
        <v>51</v>
      </c>
      <c r="D6268" t="s">
        <v>13</v>
      </c>
      <c r="E6268">
        <v>0</v>
      </c>
      <c r="F6268" t="s">
        <v>3344</v>
      </c>
      <c r="G6268">
        <v>93930</v>
      </c>
      <c r="H6268">
        <v>36.220761000000003</v>
      </c>
      <c r="I6268">
        <v>-120.980777</v>
      </c>
      <c r="J6268">
        <v>0</v>
      </c>
      <c r="K6268" s="1">
        <v>64</v>
      </c>
      <c r="L6268" t="s">
        <v>12</v>
      </c>
      <c r="M6268" t="s">
        <v>10</v>
      </c>
      <c r="N6268">
        <v>44.31</v>
      </c>
      <c r="O6268" t="s">
        <v>10</v>
      </c>
      <c r="P6268" t="s">
        <v>10</v>
      </c>
      <c r="Q6268" t="s">
        <v>25</v>
      </c>
      <c r="R6268">
        <v>4</v>
      </c>
      <c r="S6268" t="s">
        <v>10</v>
      </c>
      <c r="T6268" t="s">
        <v>10</v>
      </c>
      <c r="U6268" t="s">
        <v>10</v>
      </c>
      <c r="V6268" t="s">
        <v>10</v>
      </c>
      <c r="W6268" t="s">
        <v>10</v>
      </c>
      <c r="X6268" t="s">
        <v>10</v>
      </c>
      <c r="Y6268" t="s">
        <v>10</v>
      </c>
      <c r="Z6268" t="s">
        <v>10</v>
      </c>
      <c r="AA6268" t="s">
        <v>43</v>
      </c>
      <c r="AB6268" t="s">
        <v>10</v>
      </c>
      <c r="AC6268" t="s">
        <v>26</v>
      </c>
      <c r="AD6268">
        <v>115.1</v>
      </c>
      <c r="AE6268">
        <v>7334.05</v>
      </c>
      <c r="AF6268">
        <v>0</v>
      </c>
      <c r="AG6268">
        <v>0</v>
      </c>
      <c r="AH6268">
        <v>2835.84</v>
      </c>
      <c r="AI6268">
        <v>10169.89</v>
      </c>
      <c r="AJ6268" t="s">
        <v>17</v>
      </c>
      <c r="AM6268" t="str">
        <f t="shared" si="291"/>
        <v>VIP</v>
      </c>
      <c r="AN6268" t="str">
        <f t="shared" si="292"/>
        <v>No</v>
      </c>
      <c r="AO6268" t="str" cm="1">
        <f t="array" ref="AO6268">_xlfn.IFS($C6268&lt;36,"Youth", $C6268&lt;66, "Middle_age", $C6268&gt;65, "Old")</f>
        <v>Middle_age</v>
      </c>
      <c r="AP6268" t="str">
        <f t="shared" si="293"/>
        <v>6 năm</v>
      </c>
    </row>
    <row r="6269" spans="1:42" x14ac:dyDescent="0.35">
      <c r="A6269" t="s">
        <v>7426</v>
      </c>
      <c r="B6269" t="s">
        <v>9</v>
      </c>
      <c r="C6269">
        <v>51</v>
      </c>
      <c r="D6269" t="s">
        <v>13</v>
      </c>
      <c r="E6269">
        <v>0</v>
      </c>
      <c r="F6269" t="s">
        <v>125</v>
      </c>
      <c r="G6269">
        <v>95405</v>
      </c>
      <c r="H6269">
        <v>38.439695999999998</v>
      </c>
      <c r="I6269">
        <v>-122.668817</v>
      </c>
      <c r="J6269">
        <v>0</v>
      </c>
      <c r="K6269" s="1">
        <v>48</v>
      </c>
      <c r="L6269" t="s">
        <v>12</v>
      </c>
      <c r="M6269" t="s">
        <v>10</v>
      </c>
      <c r="N6269">
        <v>33.909999999999997</v>
      </c>
      <c r="O6269" t="s">
        <v>13</v>
      </c>
      <c r="P6269" t="s">
        <v>10</v>
      </c>
      <c r="Q6269" t="s">
        <v>49</v>
      </c>
      <c r="R6269">
        <v>13</v>
      </c>
      <c r="S6269" t="s">
        <v>10</v>
      </c>
      <c r="T6269" t="s">
        <v>13</v>
      </c>
      <c r="U6269" t="s">
        <v>10</v>
      </c>
      <c r="V6269" t="s">
        <v>10</v>
      </c>
      <c r="W6269" t="s">
        <v>13</v>
      </c>
      <c r="X6269" t="s">
        <v>13</v>
      </c>
      <c r="Y6269" t="s">
        <v>13</v>
      </c>
      <c r="Z6269" t="s">
        <v>10</v>
      </c>
      <c r="AA6269" t="s">
        <v>15</v>
      </c>
      <c r="AB6269" t="s">
        <v>10</v>
      </c>
      <c r="AC6269" t="s">
        <v>16</v>
      </c>
      <c r="AD6269">
        <v>60.35</v>
      </c>
      <c r="AE6269">
        <v>2896.4</v>
      </c>
      <c r="AF6269">
        <v>0</v>
      </c>
      <c r="AG6269">
        <v>0</v>
      </c>
      <c r="AH6269">
        <v>1627.68</v>
      </c>
      <c r="AI6269">
        <v>4524.08</v>
      </c>
      <c r="AJ6269" t="s">
        <v>27</v>
      </c>
      <c r="AK6269" t="s">
        <v>33</v>
      </c>
      <c r="AL6269" t="s">
        <v>1857</v>
      </c>
      <c r="AM6269" t="str">
        <f t="shared" si="291"/>
        <v>Churned</v>
      </c>
      <c r="AN6269" t="str">
        <f t="shared" si="292"/>
        <v>No</v>
      </c>
      <c r="AO6269" t="str" cm="1">
        <f t="array" ref="AO6269">_xlfn.IFS($C6269&lt;36,"Youth", $C6269&lt;66, "Middle_age", $C6269&gt;65, "Old")</f>
        <v>Middle_age</v>
      </c>
      <c r="AP6269" t="str">
        <f t="shared" si="293"/>
        <v>4 năm</v>
      </c>
    </row>
    <row r="6270" spans="1:42" x14ac:dyDescent="0.35">
      <c r="A6270" t="s">
        <v>7427</v>
      </c>
      <c r="B6270" t="s">
        <v>9</v>
      </c>
      <c r="C6270">
        <v>27</v>
      </c>
      <c r="D6270" t="s">
        <v>10</v>
      </c>
      <c r="E6270">
        <v>0</v>
      </c>
      <c r="F6270" t="s">
        <v>105</v>
      </c>
      <c r="G6270">
        <v>90061</v>
      </c>
      <c r="H6270">
        <v>33.921280000000003</v>
      </c>
      <c r="I6270">
        <v>-118.274186</v>
      </c>
      <c r="J6270">
        <v>3</v>
      </c>
      <c r="K6270" s="1">
        <v>68</v>
      </c>
      <c r="L6270" t="s">
        <v>42</v>
      </c>
      <c r="M6270" t="s">
        <v>10</v>
      </c>
      <c r="N6270">
        <v>3.41</v>
      </c>
      <c r="O6270" t="s">
        <v>10</v>
      </c>
      <c r="P6270" t="s">
        <v>10</v>
      </c>
      <c r="Q6270" t="s">
        <v>25</v>
      </c>
      <c r="R6270">
        <v>26</v>
      </c>
      <c r="S6270" t="s">
        <v>13</v>
      </c>
      <c r="T6270" t="s">
        <v>10</v>
      </c>
      <c r="U6270" t="s">
        <v>10</v>
      </c>
      <c r="V6270" t="s">
        <v>10</v>
      </c>
      <c r="W6270" t="s">
        <v>13</v>
      </c>
      <c r="X6270" t="s">
        <v>13</v>
      </c>
      <c r="Y6270" t="s">
        <v>13</v>
      </c>
      <c r="Z6270" t="s">
        <v>10</v>
      </c>
      <c r="AA6270" t="s">
        <v>43</v>
      </c>
      <c r="AB6270" t="s">
        <v>13</v>
      </c>
      <c r="AC6270" t="s">
        <v>16</v>
      </c>
      <c r="AD6270">
        <v>90.2</v>
      </c>
      <c r="AE6270">
        <v>6297.65</v>
      </c>
      <c r="AF6270">
        <v>0</v>
      </c>
      <c r="AG6270">
        <v>0</v>
      </c>
      <c r="AH6270">
        <v>231.88</v>
      </c>
      <c r="AI6270">
        <v>6529.53</v>
      </c>
      <c r="AJ6270" t="s">
        <v>17</v>
      </c>
      <c r="AM6270" t="str">
        <f t="shared" si="291"/>
        <v>VIP</v>
      </c>
      <c r="AN6270" t="str">
        <f t="shared" si="292"/>
        <v>No</v>
      </c>
      <c r="AO6270" t="str" cm="1">
        <f t="array" ref="AO6270">_xlfn.IFS($C6270&lt;36,"Youth", $C6270&lt;66, "Middle_age", $C6270&gt;65, "Old")</f>
        <v>Youth</v>
      </c>
      <c r="AP6270" t="str">
        <f t="shared" si="293"/>
        <v>6 năm</v>
      </c>
    </row>
    <row r="6271" spans="1:42" x14ac:dyDescent="0.35">
      <c r="A6271" t="s">
        <v>7428</v>
      </c>
      <c r="B6271" t="s">
        <v>9</v>
      </c>
      <c r="C6271">
        <v>45</v>
      </c>
      <c r="D6271" t="s">
        <v>13</v>
      </c>
      <c r="E6271">
        <v>0</v>
      </c>
      <c r="F6271" t="s">
        <v>3745</v>
      </c>
      <c r="G6271">
        <v>95615</v>
      </c>
      <c r="H6271">
        <v>38.311608999999997</v>
      </c>
      <c r="I6271">
        <v>-121.554034</v>
      </c>
      <c r="J6271">
        <v>0</v>
      </c>
      <c r="K6271" s="1">
        <v>6</v>
      </c>
      <c r="L6271" t="s">
        <v>12</v>
      </c>
      <c r="M6271" t="s">
        <v>10</v>
      </c>
      <c r="N6271">
        <v>27.69</v>
      </c>
      <c r="O6271" t="s">
        <v>10</v>
      </c>
      <c r="P6271" t="s">
        <v>10</v>
      </c>
      <c r="Q6271" t="s">
        <v>25</v>
      </c>
      <c r="R6271">
        <v>9</v>
      </c>
      <c r="S6271" t="s">
        <v>13</v>
      </c>
      <c r="T6271" t="s">
        <v>13</v>
      </c>
      <c r="U6271" t="s">
        <v>13</v>
      </c>
      <c r="V6271" t="s">
        <v>13</v>
      </c>
      <c r="W6271" t="s">
        <v>13</v>
      </c>
      <c r="X6271" t="s">
        <v>13</v>
      </c>
      <c r="Y6271" t="s">
        <v>13</v>
      </c>
      <c r="Z6271" t="s">
        <v>10</v>
      </c>
      <c r="AA6271" t="s">
        <v>21</v>
      </c>
      <c r="AB6271" t="s">
        <v>10</v>
      </c>
      <c r="AC6271" t="s">
        <v>16</v>
      </c>
      <c r="AD6271">
        <v>73.849999999999994</v>
      </c>
      <c r="AE6271">
        <v>401.3</v>
      </c>
      <c r="AF6271">
        <v>0</v>
      </c>
      <c r="AG6271">
        <v>0</v>
      </c>
      <c r="AH6271">
        <v>166.14</v>
      </c>
      <c r="AI6271">
        <v>567.44000000000005</v>
      </c>
      <c r="AJ6271" t="s">
        <v>17</v>
      </c>
      <c r="AM6271" t="str">
        <f t="shared" si="291"/>
        <v>Stayed</v>
      </c>
      <c r="AN6271" t="str">
        <f t="shared" si="292"/>
        <v>No</v>
      </c>
      <c r="AO6271" t="str" cm="1">
        <f t="array" ref="AO6271">_xlfn.IFS($C6271&lt;36,"Youth", $C6271&lt;66, "Middle_age", $C6271&gt;65, "Old")</f>
        <v>Middle_age</v>
      </c>
      <c r="AP6271" t="str">
        <f t="shared" si="293"/>
        <v>1 năm</v>
      </c>
    </row>
    <row r="6272" spans="1:42" x14ac:dyDescent="0.35">
      <c r="A6272" t="s">
        <v>7429</v>
      </c>
      <c r="B6272" t="s">
        <v>19</v>
      </c>
      <c r="C6272">
        <v>40</v>
      </c>
      <c r="D6272" t="s">
        <v>13</v>
      </c>
      <c r="E6272">
        <v>0</v>
      </c>
      <c r="F6272" t="s">
        <v>4167</v>
      </c>
      <c r="G6272">
        <v>92386</v>
      </c>
      <c r="H6272">
        <v>34.243088</v>
      </c>
      <c r="I6272">
        <v>-116.830015</v>
      </c>
      <c r="J6272">
        <v>0</v>
      </c>
      <c r="K6272" s="1">
        <v>29</v>
      </c>
      <c r="L6272" t="s">
        <v>99</v>
      </c>
      <c r="M6272" t="s">
        <v>10</v>
      </c>
      <c r="N6272">
        <v>49.52</v>
      </c>
      <c r="O6272" t="s">
        <v>13</v>
      </c>
      <c r="P6272" t="s">
        <v>13</v>
      </c>
      <c r="AA6272" t="s">
        <v>15</v>
      </c>
      <c r="AB6272" t="s">
        <v>13</v>
      </c>
      <c r="AC6272" t="s">
        <v>16</v>
      </c>
      <c r="AD6272">
        <v>19.100000000000001</v>
      </c>
      <c r="AE6272">
        <v>529.5</v>
      </c>
      <c r="AF6272">
        <v>0</v>
      </c>
      <c r="AG6272">
        <v>0</v>
      </c>
      <c r="AH6272">
        <v>1436.08</v>
      </c>
      <c r="AI6272">
        <v>1965.58</v>
      </c>
      <c r="AJ6272" t="s">
        <v>17</v>
      </c>
      <c r="AM6272" t="str">
        <f t="shared" si="291"/>
        <v>Stayed</v>
      </c>
      <c r="AN6272" t="str">
        <f t="shared" si="292"/>
        <v>No</v>
      </c>
      <c r="AO6272" t="str" cm="1">
        <f t="array" ref="AO6272">_xlfn.IFS($C6272&lt;36,"Youth", $C6272&lt;66, "Middle_age", $C6272&gt;65, "Old")</f>
        <v>Middle_age</v>
      </c>
      <c r="AP6272" t="str">
        <f t="shared" si="293"/>
        <v>3 năm</v>
      </c>
    </row>
    <row r="6273" spans="1:42" x14ac:dyDescent="0.35">
      <c r="A6273" t="s">
        <v>7430</v>
      </c>
      <c r="B6273" t="s">
        <v>19</v>
      </c>
      <c r="C6273">
        <v>64</v>
      </c>
      <c r="D6273" t="s">
        <v>10</v>
      </c>
      <c r="E6273">
        <v>2</v>
      </c>
      <c r="F6273" t="s">
        <v>1824</v>
      </c>
      <c r="G6273">
        <v>93908</v>
      </c>
      <c r="H6273">
        <v>36.624338000000002</v>
      </c>
      <c r="I6273">
        <v>-121.615669</v>
      </c>
      <c r="J6273">
        <v>8</v>
      </c>
      <c r="K6273" s="1">
        <v>39</v>
      </c>
      <c r="L6273" t="s">
        <v>12</v>
      </c>
      <c r="M6273" t="s">
        <v>10</v>
      </c>
      <c r="N6273">
        <v>20.49</v>
      </c>
      <c r="O6273" t="s">
        <v>10</v>
      </c>
      <c r="P6273" t="s">
        <v>13</v>
      </c>
      <c r="AA6273" t="s">
        <v>43</v>
      </c>
      <c r="AB6273" t="s">
        <v>13</v>
      </c>
      <c r="AC6273" t="s">
        <v>16</v>
      </c>
      <c r="AD6273">
        <v>25.2</v>
      </c>
      <c r="AE6273">
        <v>987.95</v>
      </c>
      <c r="AF6273">
        <v>0</v>
      </c>
      <c r="AG6273">
        <v>0</v>
      </c>
      <c r="AH6273">
        <v>799.11</v>
      </c>
      <c r="AI6273">
        <v>1787.06</v>
      </c>
      <c r="AJ6273" t="s">
        <v>17</v>
      </c>
      <c r="AM6273" t="str">
        <f t="shared" si="291"/>
        <v>Stayed</v>
      </c>
      <c r="AN6273" t="str">
        <f t="shared" si="292"/>
        <v>Yes</v>
      </c>
      <c r="AO6273" t="str" cm="1">
        <f t="array" ref="AO6273">_xlfn.IFS($C6273&lt;36,"Youth", $C6273&lt;66, "Middle_age", $C6273&gt;65, "Old")</f>
        <v>Middle_age</v>
      </c>
      <c r="AP6273" t="str">
        <f t="shared" si="293"/>
        <v>4 năm</v>
      </c>
    </row>
    <row r="6274" spans="1:42" x14ac:dyDescent="0.35">
      <c r="A6274" t="s">
        <v>7431</v>
      </c>
      <c r="B6274" t="s">
        <v>19</v>
      </c>
      <c r="C6274">
        <v>78</v>
      </c>
      <c r="D6274" t="s">
        <v>13</v>
      </c>
      <c r="E6274">
        <v>0</v>
      </c>
      <c r="F6274" t="s">
        <v>5882</v>
      </c>
      <c r="G6274">
        <v>96063</v>
      </c>
      <c r="H6274">
        <v>40.408796000000002</v>
      </c>
      <c r="I6274">
        <v>-121.579609</v>
      </c>
      <c r="J6274">
        <v>0</v>
      </c>
      <c r="K6274" s="1">
        <v>20</v>
      </c>
      <c r="L6274" t="s">
        <v>32</v>
      </c>
      <c r="M6274" t="s">
        <v>10</v>
      </c>
      <c r="N6274">
        <v>25.51</v>
      </c>
      <c r="O6274" t="s">
        <v>10</v>
      </c>
      <c r="P6274" t="s">
        <v>10</v>
      </c>
      <c r="Q6274" t="s">
        <v>25</v>
      </c>
      <c r="R6274">
        <v>9</v>
      </c>
      <c r="S6274" t="s">
        <v>13</v>
      </c>
      <c r="T6274" t="s">
        <v>13</v>
      </c>
      <c r="U6274" t="s">
        <v>13</v>
      </c>
      <c r="V6274" t="s">
        <v>13</v>
      </c>
      <c r="W6274" t="s">
        <v>10</v>
      </c>
      <c r="X6274" t="s">
        <v>13</v>
      </c>
      <c r="Y6274" t="s">
        <v>13</v>
      </c>
      <c r="Z6274" t="s">
        <v>13</v>
      </c>
      <c r="AA6274" t="s">
        <v>43</v>
      </c>
      <c r="AB6274" t="s">
        <v>10</v>
      </c>
      <c r="AC6274" t="s">
        <v>26</v>
      </c>
      <c r="AD6274">
        <v>84.35</v>
      </c>
      <c r="AE6274">
        <v>1745.2</v>
      </c>
      <c r="AF6274">
        <v>0</v>
      </c>
      <c r="AG6274">
        <v>10</v>
      </c>
      <c r="AH6274">
        <v>510.2</v>
      </c>
      <c r="AI6274">
        <v>2265.4</v>
      </c>
      <c r="AJ6274" t="s">
        <v>17</v>
      </c>
      <c r="AM6274" t="str">
        <f t="shared" si="291"/>
        <v>Stayed</v>
      </c>
      <c r="AN6274" t="str">
        <f t="shared" si="292"/>
        <v>No</v>
      </c>
      <c r="AO6274" t="str" cm="1">
        <f t="array" ref="AO6274">_xlfn.IFS($C6274&lt;36,"Youth", $C6274&lt;66, "Middle_age", $C6274&gt;65, "Old")</f>
        <v>Old</v>
      </c>
      <c r="AP6274" t="str">
        <f t="shared" si="293"/>
        <v>2 năm</v>
      </c>
    </row>
    <row r="6275" spans="1:42" x14ac:dyDescent="0.35">
      <c r="A6275" t="s">
        <v>7432</v>
      </c>
      <c r="B6275" t="s">
        <v>19</v>
      </c>
      <c r="C6275">
        <v>47</v>
      </c>
      <c r="D6275" t="s">
        <v>13</v>
      </c>
      <c r="E6275">
        <v>0</v>
      </c>
      <c r="F6275" t="s">
        <v>1676</v>
      </c>
      <c r="G6275">
        <v>95464</v>
      </c>
      <c r="H6275">
        <v>39.123339999999999</v>
      </c>
      <c r="I6275">
        <v>-122.83819800000001</v>
      </c>
      <c r="J6275">
        <v>0</v>
      </c>
      <c r="K6275" s="1">
        <v>3</v>
      </c>
      <c r="L6275" t="s">
        <v>24</v>
      </c>
      <c r="M6275" t="s">
        <v>10</v>
      </c>
      <c r="N6275">
        <v>40.79</v>
      </c>
      <c r="O6275" t="s">
        <v>13</v>
      </c>
      <c r="P6275" t="s">
        <v>10</v>
      </c>
      <c r="Q6275" t="s">
        <v>49</v>
      </c>
      <c r="R6275">
        <v>29</v>
      </c>
      <c r="S6275" t="s">
        <v>13</v>
      </c>
      <c r="T6275" t="s">
        <v>13</v>
      </c>
      <c r="U6275" t="s">
        <v>10</v>
      </c>
      <c r="V6275" t="s">
        <v>13</v>
      </c>
      <c r="W6275" t="s">
        <v>13</v>
      </c>
      <c r="X6275" t="s">
        <v>13</v>
      </c>
      <c r="Y6275" t="s">
        <v>13</v>
      </c>
      <c r="Z6275" t="s">
        <v>13</v>
      </c>
      <c r="AA6275" t="s">
        <v>21</v>
      </c>
      <c r="AB6275" t="s">
        <v>10</v>
      </c>
      <c r="AC6275" t="s">
        <v>26</v>
      </c>
      <c r="AD6275">
        <v>49.15</v>
      </c>
      <c r="AE6275">
        <v>169.05</v>
      </c>
      <c r="AF6275">
        <v>0</v>
      </c>
      <c r="AG6275">
        <v>10</v>
      </c>
      <c r="AH6275">
        <v>122.37</v>
      </c>
      <c r="AI6275">
        <v>301.42</v>
      </c>
      <c r="AJ6275" t="s">
        <v>27</v>
      </c>
      <c r="AK6275" t="s">
        <v>28</v>
      </c>
      <c r="AL6275" t="s">
        <v>29</v>
      </c>
      <c r="AM6275" t="str">
        <f t="shared" ref="AM6275:AM6338" si="294">IF($AJ6275="Churned",$AJ6275,IF($AI6275&gt;AVERAGE($AI:$AI),"VIP",$AJ6275))</f>
        <v>Churned</v>
      </c>
      <c r="AN6275" t="str">
        <f t="shared" ref="AN6275:AN6338" si="295">IF($E6275&gt;0,"Yes","No")</f>
        <v>No</v>
      </c>
      <c r="AO6275" t="str" cm="1">
        <f t="array" ref="AO6275">_xlfn.IFS($C6275&lt;36,"Youth", $C6275&lt;66, "Middle_age", $C6275&gt;65, "Old")</f>
        <v>Middle_age</v>
      </c>
      <c r="AP6275" t="str">
        <f t="shared" ref="AP6275:AP6338" si="296">IF($K6275&lt;=12, "1 năm", IF($K6275&lt;=24, "2 năm", IF($K6275&lt;=36, "3 năm", IF($K6275&lt;=48, "4 năm", IF($K6275&lt;=60, "5 năm", IF($K6275&lt;=72, "6 năm"))))))</f>
        <v>1 năm</v>
      </c>
    </row>
    <row r="6276" spans="1:42" x14ac:dyDescent="0.35">
      <c r="A6276" t="s">
        <v>7433</v>
      </c>
      <c r="B6276" t="s">
        <v>9</v>
      </c>
      <c r="C6276">
        <v>30</v>
      </c>
      <c r="D6276" t="s">
        <v>13</v>
      </c>
      <c r="E6276">
        <v>0</v>
      </c>
      <c r="F6276" t="s">
        <v>411</v>
      </c>
      <c r="G6276">
        <v>90803</v>
      </c>
      <c r="H6276">
        <v>33.760458</v>
      </c>
      <c r="I6276">
        <v>-118.12972499999999</v>
      </c>
      <c r="J6276">
        <v>0</v>
      </c>
      <c r="K6276" s="1">
        <v>52</v>
      </c>
      <c r="L6276" t="s">
        <v>12</v>
      </c>
      <c r="M6276" t="s">
        <v>10</v>
      </c>
      <c r="N6276">
        <v>9.3699999999999992</v>
      </c>
      <c r="O6276" t="s">
        <v>13</v>
      </c>
      <c r="P6276" t="s">
        <v>10</v>
      </c>
      <c r="Q6276" t="s">
        <v>49</v>
      </c>
      <c r="R6276">
        <v>59</v>
      </c>
      <c r="S6276" t="s">
        <v>13</v>
      </c>
      <c r="T6276" t="s">
        <v>13</v>
      </c>
      <c r="U6276" t="s">
        <v>10</v>
      </c>
      <c r="V6276" t="s">
        <v>13</v>
      </c>
      <c r="W6276" t="s">
        <v>13</v>
      </c>
      <c r="X6276" t="s">
        <v>10</v>
      </c>
      <c r="Y6276" t="s">
        <v>10</v>
      </c>
      <c r="Z6276" t="s">
        <v>10</v>
      </c>
      <c r="AA6276" t="s">
        <v>21</v>
      </c>
      <c r="AB6276" t="s">
        <v>10</v>
      </c>
      <c r="AC6276" t="s">
        <v>26</v>
      </c>
      <c r="AD6276">
        <v>59.45</v>
      </c>
      <c r="AE6276">
        <v>3043.7</v>
      </c>
      <c r="AF6276">
        <v>0</v>
      </c>
      <c r="AG6276">
        <v>0</v>
      </c>
      <c r="AH6276">
        <v>487.24</v>
      </c>
      <c r="AI6276">
        <v>3530.94</v>
      </c>
      <c r="AJ6276" t="s">
        <v>17</v>
      </c>
      <c r="AM6276" t="str">
        <f t="shared" si="294"/>
        <v>VIP</v>
      </c>
      <c r="AN6276" t="str">
        <f t="shared" si="295"/>
        <v>No</v>
      </c>
      <c r="AO6276" t="str" cm="1">
        <f t="array" ref="AO6276">_xlfn.IFS($C6276&lt;36,"Youth", $C6276&lt;66, "Middle_age", $C6276&gt;65, "Old")</f>
        <v>Youth</v>
      </c>
      <c r="AP6276" t="str">
        <f t="shared" si="296"/>
        <v>5 năm</v>
      </c>
    </row>
    <row r="6277" spans="1:42" x14ac:dyDescent="0.35">
      <c r="A6277" t="s">
        <v>7434</v>
      </c>
      <c r="B6277" t="s">
        <v>19</v>
      </c>
      <c r="C6277">
        <v>42</v>
      </c>
      <c r="D6277" t="s">
        <v>10</v>
      </c>
      <c r="E6277">
        <v>0</v>
      </c>
      <c r="F6277" t="s">
        <v>257</v>
      </c>
      <c r="G6277">
        <v>92614</v>
      </c>
      <c r="H6277">
        <v>33.680301999999998</v>
      </c>
      <c r="I6277">
        <v>-117.833296</v>
      </c>
      <c r="J6277">
        <v>4</v>
      </c>
      <c r="K6277" s="1">
        <v>71</v>
      </c>
      <c r="L6277" t="s">
        <v>12</v>
      </c>
      <c r="M6277" t="s">
        <v>10</v>
      </c>
      <c r="N6277">
        <v>6.19</v>
      </c>
      <c r="O6277" t="s">
        <v>10</v>
      </c>
      <c r="P6277" t="s">
        <v>10</v>
      </c>
      <c r="Q6277" t="s">
        <v>25</v>
      </c>
      <c r="R6277">
        <v>9</v>
      </c>
      <c r="S6277" t="s">
        <v>10</v>
      </c>
      <c r="T6277" t="s">
        <v>10</v>
      </c>
      <c r="U6277" t="s">
        <v>10</v>
      </c>
      <c r="V6277" t="s">
        <v>10</v>
      </c>
      <c r="W6277" t="s">
        <v>10</v>
      </c>
      <c r="X6277" t="s">
        <v>10</v>
      </c>
      <c r="Y6277" t="s">
        <v>10</v>
      </c>
      <c r="Z6277" t="s">
        <v>10</v>
      </c>
      <c r="AA6277" t="s">
        <v>43</v>
      </c>
      <c r="AB6277" t="s">
        <v>10</v>
      </c>
      <c r="AC6277" t="s">
        <v>26</v>
      </c>
      <c r="AD6277">
        <v>116.25</v>
      </c>
      <c r="AE6277">
        <v>8564.75</v>
      </c>
      <c r="AF6277">
        <v>0</v>
      </c>
      <c r="AG6277">
        <v>0</v>
      </c>
      <c r="AH6277">
        <v>439.49</v>
      </c>
      <c r="AI6277">
        <v>9004.24</v>
      </c>
      <c r="AJ6277" t="s">
        <v>17</v>
      </c>
      <c r="AM6277" t="str">
        <f t="shared" si="294"/>
        <v>VIP</v>
      </c>
      <c r="AN6277" t="str">
        <f t="shared" si="295"/>
        <v>No</v>
      </c>
      <c r="AO6277" t="str" cm="1">
        <f t="array" ref="AO6277">_xlfn.IFS($C6277&lt;36,"Youth", $C6277&lt;66, "Middle_age", $C6277&gt;65, "Old")</f>
        <v>Middle_age</v>
      </c>
      <c r="AP6277" t="str">
        <f t="shared" si="296"/>
        <v>6 năm</v>
      </c>
    </row>
    <row r="6278" spans="1:42" x14ac:dyDescent="0.35">
      <c r="A6278" t="s">
        <v>7435</v>
      </c>
      <c r="B6278" t="s">
        <v>9</v>
      </c>
      <c r="C6278">
        <v>57</v>
      </c>
      <c r="D6278" t="s">
        <v>13</v>
      </c>
      <c r="E6278">
        <v>0</v>
      </c>
      <c r="F6278" t="s">
        <v>395</v>
      </c>
      <c r="G6278">
        <v>90249</v>
      </c>
      <c r="H6278">
        <v>33.901389999999999</v>
      </c>
      <c r="I6278">
        <v>-118.315697</v>
      </c>
      <c r="J6278">
        <v>0</v>
      </c>
      <c r="K6278" s="1">
        <v>41</v>
      </c>
      <c r="L6278" t="s">
        <v>12</v>
      </c>
      <c r="M6278" t="s">
        <v>10</v>
      </c>
      <c r="N6278">
        <v>38.21</v>
      </c>
      <c r="O6278" t="s">
        <v>13</v>
      </c>
      <c r="P6278" t="s">
        <v>10</v>
      </c>
      <c r="Q6278" t="s">
        <v>49</v>
      </c>
      <c r="R6278">
        <v>5</v>
      </c>
      <c r="S6278" t="s">
        <v>10</v>
      </c>
      <c r="T6278" t="s">
        <v>13</v>
      </c>
      <c r="U6278" t="s">
        <v>10</v>
      </c>
      <c r="V6278" t="s">
        <v>10</v>
      </c>
      <c r="W6278" t="s">
        <v>10</v>
      </c>
      <c r="X6278" t="s">
        <v>10</v>
      </c>
      <c r="Y6278" t="s">
        <v>10</v>
      </c>
      <c r="Z6278" t="s">
        <v>10</v>
      </c>
      <c r="AA6278" t="s">
        <v>15</v>
      </c>
      <c r="AB6278" t="s">
        <v>10</v>
      </c>
      <c r="AC6278" t="s">
        <v>26</v>
      </c>
      <c r="AD6278">
        <v>79.849999999999994</v>
      </c>
      <c r="AE6278">
        <v>3320.75</v>
      </c>
      <c r="AF6278">
        <v>0</v>
      </c>
      <c r="AG6278">
        <v>0</v>
      </c>
      <c r="AH6278">
        <v>1566.61</v>
      </c>
      <c r="AI6278">
        <v>4887.3599999999997</v>
      </c>
      <c r="AJ6278" t="s">
        <v>17</v>
      </c>
      <c r="AM6278" t="str">
        <f t="shared" si="294"/>
        <v>VIP</v>
      </c>
      <c r="AN6278" t="str">
        <f t="shared" si="295"/>
        <v>No</v>
      </c>
      <c r="AO6278" t="str" cm="1">
        <f t="array" ref="AO6278">_xlfn.IFS($C6278&lt;36,"Youth", $C6278&lt;66, "Middle_age", $C6278&gt;65, "Old")</f>
        <v>Middle_age</v>
      </c>
      <c r="AP6278" t="str">
        <f t="shared" si="296"/>
        <v>4 năm</v>
      </c>
    </row>
    <row r="6279" spans="1:42" x14ac:dyDescent="0.35">
      <c r="A6279" t="s">
        <v>7436</v>
      </c>
      <c r="B6279" t="s">
        <v>19</v>
      </c>
      <c r="C6279">
        <v>52</v>
      </c>
      <c r="D6279" t="s">
        <v>10</v>
      </c>
      <c r="E6279">
        <v>1</v>
      </c>
      <c r="F6279" t="s">
        <v>1374</v>
      </c>
      <c r="G6279">
        <v>93605</v>
      </c>
      <c r="H6279">
        <v>37.17277</v>
      </c>
      <c r="I6279">
        <v>-119.2997</v>
      </c>
      <c r="J6279">
        <v>3</v>
      </c>
      <c r="K6279" s="1">
        <v>69</v>
      </c>
      <c r="L6279" t="s">
        <v>12</v>
      </c>
      <c r="M6279" t="s">
        <v>13</v>
      </c>
      <c r="P6279" t="s">
        <v>10</v>
      </c>
      <c r="Q6279" t="s">
        <v>49</v>
      </c>
      <c r="R6279">
        <v>11</v>
      </c>
      <c r="S6279" t="s">
        <v>10</v>
      </c>
      <c r="T6279" t="s">
        <v>13</v>
      </c>
      <c r="U6279" t="s">
        <v>10</v>
      </c>
      <c r="V6279" t="s">
        <v>10</v>
      </c>
      <c r="W6279" t="s">
        <v>13</v>
      </c>
      <c r="X6279" t="s">
        <v>13</v>
      </c>
      <c r="Y6279" t="s">
        <v>13</v>
      </c>
      <c r="Z6279" t="s">
        <v>10</v>
      </c>
      <c r="AA6279" t="s">
        <v>43</v>
      </c>
      <c r="AB6279" t="s">
        <v>13</v>
      </c>
      <c r="AC6279" t="s">
        <v>16</v>
      </c>
      <c r="AD6279">
        <v>39.1</v>
      </c>
      <c r="AE6279">
        <v>2779.5</v>
      </c>
      <c r="AF6279">
        <v>0</v>
      </c>
      <c r="AG6279">
        <v>0</v>
      </c>
      <c r="AH6279">
        <v>0</v>
      </c>
      <c r="AI6279">
        <v>2779.5</v>
      </c>
      <c r="AJ6279" t="s">
        <v>17</v>
      </c>
      <c r="AM6279" t="str">
        <f t="shared" si="294"/>
        <v>Stayed</v>
      </c>
      <c r="AN6279" t="str">
        <f t="shared" si="295"/>
        <v>Yes</v>
      </c>
      <c r="AO6279" t="str" cm="1">
        <f t="array" ref="AO6279">_xlfn.IFS($C6279&lt;36,"Youth", $C6279&lt;66, "Middle_age", $C6279&gt;65, "Old")</f>
        <v>Middle_age</v>
      </c>
      <c r="AP6279" t="str">
        <f t="shared" si="296"/>
        <v>6 năm</v>
      </c>
    </row>
    <row r="6280" spans="1:42" x14ac:dyDescent="0.35">
      <c r="A6280" t="s">
        <v>7437</v>
      </c>
      <c r="B6280" t="s">
        <v>9</v>
      </c>
      <c r="C6280">
        <v>44</v>
      </c>
      <c r="D6280" t="s">
        <v>10</v>
      </c>
      <c r="E6280">
        <v>1</v>
      </c>
      <c r="F6280" t="s">
        <v>2653</v>
      </c>
      <c r="G6280">
        <v>96132</v>
      </c>
      <c r="H6280">
        <v>41.027281000000002</v>
      </c>
      <c r="I6280">
        <v>-120.669427</v>
      </c>
      <c r="J6280">
        <v>3</v>
      </c>
      <c r="K6280" s="1">
        <v>68</v>
      </c>
      <c r="L6280" t="s">
        <v>12</v>
      </c>
      <c r="M6280" t="s">
        <v>10</v>
      </c>
      <c r="N6280">
        <v>24.94</v>
      </c>
      <c r="O6280" t="s">
        <v>10</v>
      </c>
      <c r="P6280" t="s">
        <v>10</v>
      </c>
      <c r="Q6280" t="s">
        <v>25</v>
      </c>
      <c r="R6280">
        <v>30</v>
      </c>
      <c r="S6280" t="s">
        <v>13</v>
      </c>
      <c r="T6280" t="s">
        <v>10</v>
      </c>
      <c r="U6280" t="s">
        <v>10</v>
      </c>
      <c r="V6280" t="s">
        <v>13</v>
      </c>
      <c r="W6280" t="s">
        <v>13</v>
      </c>
      <c r="X6280" t="s">
        <v>13</v>
      </c>
      <c r="Y6280" t="s">
        <v>13</v>
      </c>
      <c r="Z6280" t="s">
        <v>10</v>
      </c>
      <c r="AA6280" t="s">
        <v>43</v>
      </c>
      <c r="AB6280" t="s">
        <v>10</v>
      </c>
      <c r="AC6280" t="s">
        <v>16</v>
      </c>
      <c r="AD6280">
        <v>84.4</v>
      </c>
      <c r="AE6280">
        <v>5746.75</v>
      </c>
      <c r="AF6280">
        <v>0</v>
      </c>
      <c r="AG6280">
        <v>0</v>
      </c>
      <c r="AH6280">
        <v>1695.92</v>
      </c>
      <c r="AI6280">
        <v>7442.67</v>
      </c>
      <c r="AJ6280" t="s">
        <v>17</v>
      </c>
      <c r="AM6280" t="str">
        <f t="shared" si="294"/>
        <v>VIP</v>
      </c>
      <c r="AN6280" t="str">
        <f t="shared" si="295"/>
        <v>Yes</v>
      </c>
      <c r="AO6280" t="str" cm="1">
        <f t="array" ref="AO6280">_xlfn.IFS($C6280&lt;36,"Youth", $C6280&lt;66, "Middle_age", $C6280&gt;65, "Old")</f>
        <v>Middle_age</v>
      </c>
      <c r="AP6280" t="str">
        <f t="shared" si="296"/>
        <v>6 năm</v>
      </c>
    </row>
    <row r="6281" spans="1:42" x14ac:dyDescent="0.35">
      <c r="A6281" t="s">
        <v>7438</v>
      </c>
      <c r="B6281" t="s">
        <v>19</v>
      </c>
      <c r="C6281">
        <v>68</v>
      </c>
      <c r="D6281" t="s">
        <v>13</v>
      </c>
      <c r="E6281">
        <v>0</v>
      </c>
      <c r="F6281" t="s">
        <v>2895</v>
      </c>
      <c r="G6281">
        <v>94970</v>
      </c>
      <c r="H6281">
        <v>37.921137000000002</v>
      </c>
      <c r="I6281">
        <v>-122.657562</v>
      </c>
      <c r="J6281">
        <v>0</v>
      </c>
      <c r="K6281" s="1">
        <v>20</v>
      </c>
      <c r="L6281" t="s">
        <v>12</v>
      </c>
      <c r="M6281" t="s">
        <v>10</v>
      </c>
      <c r="N6281">
        <v>22.31</v>
      </c>
      <c r="O6281" t="s">
        <v>13</v>
      </c>
      <c r="P6281" t="s">
        <v>10</v>
      </c>
      <c r="Q6281" t="s">
        <v>49</v>
      </c>
      <c r="R6281">
        <v>21</v>
      </c>
      <c r="S6281" t="s">
        <v>10</v>
      </c>
      <c r="T6281" t="s">
        <v>13</v>
      </c>
      <c r="U6281" t="s">
        <v>13</v>
      </c>
      <c r="V6281" t="s">
        <v>10</v>
      </c>
      <c r="W6281" t="s">
        <v>13</v>
      </c>
      <c r="X6281" t="s">
        <v>13</v>
      </c>
      <c r="Y6281" t="s">
        <v>13</v>
      </c>
      <c r="Z6281" t="s">
        <v>10</v>
      </c>
      <c r="AA6281" t="s">
        <v>15</v>
      </c>
      <c r="AB6281" t="s">
        <v>13</v>
      </c>
      <c r="AC6281" t="s">
        <v>16</v>
      </c>
      <c r="AD6281">
        <v>54</v>
      </c>
      <c r="AE6281">
        <v>1055.9000000000001</v>
      </c>
      <c r="AF6281">
        <v>0</v>
      </c>
      <c r="AG6281">
        <v>0</v>
      </c>
      <c r="AH6281">
        <v>446.2</v>
      </c>
      <c r="AI6281">
        <v>1502.1</v>
      </c>
      <c r="AJ6281" t="s">
        <v>17</v>
      </c>
      <c r="AM6281" t="str">
        <f t="shared" si="294"/>
        <v>Stayed</v>
      </c>
      <c r="AN6281" t="str">
        <f t="shared" si="295"/>
        <v>No</v>
      </c>
      <c r="AO6281" t="str" cm="1">
        <f t="array" ref="AO6281">_xlfn.IFS($C6281&lt;36,"Youth", $C6281&lt;66, "Middle_age", $C6281&gt;65, "Old")</f>
        <v>Old</v>
      </c>
      <c r="AP6281" t="str">
        <f t="shared" si="296"/>
        <v>2 năm</v>
      </c>
    </row>
    <row r="6282" spans="1:42" x14ac:dyDescent="0.35">
      <c r="A6282" t="s">
        <v>7439</v>
      </c>
      <c r="B6282" t="s">
        <v>19</v>
      </c>
      <c r="C6282">
        <v>65</v>
      </c>
      <c r="D6282" t="s">
        <v>10</v>
      </c>
      <c r="E6282">
        <v>0</v>
      </c>
      <c r="F6282" t="s">
        <v>2356</v>
      </c>
      <c r="G6282">
        <v>95678</v>
      </c>
      <c r="H6282">
        <v>38.759751000000001</v>
      </c>
      <c r="I6282">
        <v>-121.288545</v>
      </c>
      <c r="J6282">
        <v>2</v>
      </c>
      <c r="K6282" s="1">
        <v>7</v>
      </c>
      <c r="L6282" t="s">
        <v>12</v>
      </c>
      <c r="M6282" t="s">
        <v>10</v>
      </c>
      <c r="N6282">
        <v>34.659999999999997</v>
      </c>
      <c r="O6282" t="s">
        <v>10</v>
      </c>
      <c r="P6282" t="s">
        <v>10</v>
      </c>
      <c r="Q6282" t="s">
        <v>25</v>
      </c>
      <c r="R6282">
        <v>3</v>
      </c>
      <c r="S6282" t="s">
        <v>13</v>
      </c>
      <c r="T6282" t="s">
        <v>13</v>
      </c>
      <c r="U6282" t="s">
        <v>10</v>
      </c>
      <c r="V6282" t="s">
        <v>13</v>
      </c>
      <c r="W6282" t="s">
        <v>10</v>
      </c>
      <c r="X6282" t="s">
        <v>10</v>
      </c>
      <c r="Y6282" t="s">
        <v>10</v>
      </c>
      <c r="Z6282" t="s">
        <v>10</v>
      </c>
      <c r="AA6282" t="s">
        <v>21</v>
      </c>
      <c r="AB6282" t="s">
        <v>10</v>
      </c>
      <c r="AC6282" t="s">
        <v>26</v>
      </c>
      <c r="AD6282">
        <v>101.95</v>
      </c>
      <c r="AE6282">
        <v>700.85</v>
      </c>
      <c r="AF6282">
        <v>0</v>
      </c>
      <c r="AG6282">
        <v>0</v>
      </c>
      <c r="AH6282">
        <v>242.62</v>
      </c>
      <c r="AI6282">
        <v>943.47</v>
      </c>
      <c r="AJ6282" t="s">
        <v>27</v>
      </c>
      <c r="AK6282" t="s">
        <v>79</v>
      </c>
      <c r="AL6282" t="s">
        <v>80</v>
      </c>
      <c r="AM6282" t="str">
        <f t="shared" si="294"/>
        <v>Churned</v>
      </c>
      <c r="AN6282" t="str">
        <f t="shared" si="295"/>
        <v>No</v>
      </c>
      <c r="AO6282" t="str" cm="1">
        <f t="array" ref="AO6282">_xlfn.IFS($C6282&lt;36,"Youth", $C6282&lt;66, "Middle_age", $C6282&gt;65, "Old")</f>
        <v>Middle_age</v>
      </c>
      <c r="AP6282" t="str">
        <f t="shared" si="296"/>
        <v>1 năm</v>
      </c>
    </row>
    <row r="6283" spans="1:42" x14ac:dyDescent="0.35">
      <c r="A6283" t="s">
        <v>7440</v>
      </c>
      <c r="B6283" t="s">
        <v>19</v>
      </c>
      <c r="C6283">
        <v>22</v>
      </c>
      <c r="D6283" t="s">
        <v>13</v>
      </c>
      <c r="E6283">
        <v>0</v>
      </c>
      <c r="F6283" t="s">
        <v>415</v>
      </c>
      <c r="G6283">
        <v>95762</v>
      </c>
      <c r="H6283">
        <v>38.684437000000003</v>
      </c>
      <c r="I6283">
        <v>-121.055634</v>
      </c>
      <c r="J6283">
        <v>0</v>
      </c>
      <c r="K6283" s="1">
        <v>35</v>
      </c>
      <c r="L6283" t="s">
        <v>99</v>
      </c>
      <c r="M6283" t="s">
        <v>10</v>
      </c>
      <c r="N6283">
        <v>42.02</v>
      </c>
      <c r="O6283" t="s">
        <v>13</v>
      </c>
      <c r="P6283" t="s">
        <v>13</v>
      </c>
      <c r="AA6283" t="s">
        <v>15</v>
      </c>
      <c r="AB6283" t="s">
        <v>13</v>
      </c>
      <c r="AC6283" t="s">
        <v>26</v>
      </c>
      <c r="AD6283">
        <v>20.6</v>
      </c>
      <c r="AE6283">
        <v>754</v>
      </c>
      <c r="AF6283">
        <v>0</v>
      </c>
      <c r="AG6283">
        <v>0</v>
      </c>
      <c r="AH6283">
        <v>1470.7</v>
      </c>
      <c r="AI6283">
        <v>2224.6999999999998</v>
      </c>
      <c r="AJ6283" t="s">
        <v>17</v>
      </c>
      <c r="AM6283" t="str">
        <f t="shared" si="294"/>
        <v>Stayed</v>
      </c>
      <c r="AN6283" t="str">
        <f t="shared" si="295"/>
        <v>No</v>
      </c>
      <c r="AO6283" t="str" cm="1">
        <f t="array" ref="AO6283">_xlfn.IFS($C6283&lt;36,"Youth", $C6283&lt;66, "Middle_age", $C6283&gt;65, "Old")</f>
        <v>Youth</v>
      </c>
      <c r="AP6283" t="str">
        <f t="shared" si="296"/>
        <v>3 năm</v>
      </c>
    </row>
    <row r="6284" spans="1:42" x14ac:dyDescent="0.35">
      <c r="A6284" t="s">
        <v>7441</v>
      </c>
      <c r="B6284" t="s">
        <v>19</v>
      </c>
      <c r="C6284">
        <v>61</v>
      </c>
      <c r="D6284" t="s">
        <v>10</v>
      </c>
      <c r="E6284">
        <v>0</v>
      </c>
      <c r="F6284" t="s">
        <v>2274</v>
      </c>
      <c r="G6284">
        <v>93609</v>
      </c>
      <c r="H6284">
        <v>36.5276</v>
      </c>
      <c r="I6284">
        <v>-119.865999</v>
      </c>
      <c r="J6284">
        <v>8</v>
      </c>
      <c r="K6284" s="1">
        <v>17</v>
      </c>
      <c r="L6284" t="s">
        <v>32</v>
      </c>
      <c r="M6284" t="s">
        <v>10</v>
      </c>
      <c r="N6284">
        <v>14.69</v>
      </c>
      <c r="O6284" t="s">
        <v>13</v>
      </c>
      <c r="P6284" t="s">
        <v>13</v>
      </c>
      <c r="AA6284" t="s">
        <v>15</v>
      </c>
      <c r="AB6284" t="s">
        <v>13</v>
      </c>
      <c r="AC6284" t="s">
        <v>26</v>
      </c>
      <c r="AD6284">
        <v>19.899999999999999</v>
      </c>
      <c r="AE6284">
        <v>329.75</v>
      </c>
      <c r="AF6284">
        <v>0</v>
      </c>
      <c r="AG6284">
        <v>0</v>
      </c>
      <c r="AH6284">
        <v>249.73</v>
      </c>
      <c r="AI6284">
        <v>579.48</v>
      </c>
      <c r="AJ6284" t="s">
        <v>17</v>
      </c>
      <c r="AM6284" t="str">
        <f t="shared" si="294"/>
        <v>Stayed</v>
      </c>
      <c r="AN6284" t="str">
        <f t="shared" si="295"/>
        <v>No</v>
      </c>
      <c r="AO6284" t="str" cm="1">
        <f t="array" ref="AO6284">_xlfn.IFS($C6284&lt;36,"Youth", $C6284&lt;66, "Middle_age", $C6284&gt;65, "Old")</f>
        <v>Middle_age</v>
      </c>
      <c r="AP6284" t="str">
        <f t="shared" si="296"/>
        <v>2 năm</v>
      </c>
    </row>
    <row r="6285" spans="1:42" x14ac:dyDescent="0.35">
      <c r="A6285" t="s">
        <v>7442</v>
      </c>
      <c r="B6285" t="s">
        <v>9</v>
      </c>
      <c r="C6285">
        <v>45</v>
      </c>
      <c r="D6285" t="s">
        <v>13</v>
      </c>
      <c r="E6285">
        <v>0</v>
      </c>
      <c r="F6285" t="s">
        <v>3884</v>
      </c>
      <c r="G6285">
        <v>92339</v>
      </c>
      <c r="H6285">
        <v>34.067698999999998</v>
      </c>
      <c r="I6285">
        <v>-116.903891</v>
      </c>
      <c r="J6285">
        <v>0</v>
      </c>
      <c r="K6285" s="1">
        <v>1</v>
      </c>
      <c r="L6285" t="s">
        <v>12</v>
      </c>
      <c r="M6285" t="s">
        <v>10</v>
      </c>
      <c r="N6285">
        <v>10.83</v>
      </c>
      <c r="O6285" t="s">
        <v>13</v>
      </c>
      <c r="P6285" t="s">
        <v>10</v>
      </c>
      <c r="Q6285" t="s">
        <v>49</v>
      </c>
      <c r="R6285">
        <v>15</v>
      </c>
      <c r="S6285" t="s">
        <v>10</v>
      </c>
      <c r="T6285" t="s">
        <v>13</v>
      </c>
      <c r="U6285" t="s">
        <v>13</v>
      </c>
      <c r="V6285" t="s">
        <v>13</v>
      </c>
      <c r="W6285" t="s">
        <v>13</v>
      </c>
      <c r="X6285" t="s">
        <v>13</v>
      </c>
      <c r="Y6285" t="s">
        <v>13</v>
      </c>
      <c r="Z6285" t="s">
        <v>10</v>
      </c>
      <c r="AA6285" t="s">
        <v>21</v>
      </c>
      <c r="AB6285" t="s">
        <v>13</v>
      </c>
      <c r="AC6285" t="s">
        <v>26</v>
      </c>
      <c r="AD6285">
        <v>49.55</v>
      </c>
      <c r="AE6285">
        <v>49.55</v>
      </c>
      <c r="AF6285">
        <v>0</v>
      </c>
      <c r="AG6285">
        <v>0</v>
      </c>
      <c r="AH6285">
        <v>10.83</v>
      </c>
      <c r="AI6285">
        <v>60.38</v>
      </c>
      <c r="AJ6285" t="s">
        <v>68</v>
      </c>
      <c r="AM6285" t="str">
        <f t="shared" si="294"/>
        <v>Joined</v>
      </c>
      <c r="AN6285" t="str">
        <f t="shared" si="295"/>
        <v>No</v>
      </c>
      <c r="AO6285" t="str" cm="1">
        <f t="array" ref="AO6285">_xlfn.IFS($C6285&lt;36,"Youth", $C6285&lt;66, "Middle_age", $C6285&gt;65, "Old")</f>
        <v>Middle_age</v>
      </c>
      <c r="AP6285" t="str">
        <f t="shared" si="296"/>
        <v>1 năm</v>
      </c>
    </row>
    <row r="6286" spans="1:42" x14ac:dyDescent="0.35">
      <c r="A6286" t="s">
        <v>7443</v>
      </c>
      <c r="B6286" t="s">
        <v>9</v>
      </c>
      <c r="C6286">
        <v>61</v>
      </c>
      <c r="D6286" t="s">
        <v>10</v>
      </c>
      <c r="E6286">
        <v>0</v>
      </c>
      <c r="F6286" t="s">
        <v>3918</v>
      </c>
      <c r="G6286">
        <v>90266</v>
      </c>
      <c r="H6286">
        <v>33.889631999999999</v>
      </c>
      <c r="I6286">
        <v>-118.39737</v>
      </c>
      <c r="J6286">
        <v>4</v>
      </c>
      <c r="K6286" s="1">
        <v>7</v>
      </c>
      <c r="L6286" t="s">
        <v>12</v>
      </c>
      <c r="M6286" t="s">
        <v>10</v>
      </c>
      <c r="N6286">
        <v>31.43</v>
      </c>
      <c r="O6286" t="s">
        <v>13</v>
      </c>
      <c r="P6286" t="s">
        <v>10</v>
      </c>
      <c r="Q6286" t="s">
        <v>49</v>
      </c>
      <c r="R6286">
        <v>24</v>
      </c>
      <c r="S6286" t="s">
        <v>13</v>
      </c>
      <c r="T6286" t="s">
        <v>13</v>
      </c>
      <c r="U6286" t="s">
        <v>13</v>
      </c>
      <c r="V6286" t="s">
        <v>13</v>
      </c>
      <c r="W6286" t="s">
        <v>13</v>
      </c>
      <c r="X6286" t="s">
        <v>13</v>
      </c>
      <c r="Y6286" t="s">
        <v>13</v>
      </c>
      <c r="Z6286" t="s">
        <v>13</v>
      </c>
      <c r="AA6286" t="s">
        <v>21</v>
      </c>
      <c r="AB6286" t="s">
        <v>10</v>
      </c>
      <c r="AC6286" t="s">
        <v>16</v>
      </c>
      <c r="AD6286">
        <v>44.25</v>
      </c>
      <c r="AE6286">
        <v>313.45</v>
      </c>
      <c r="AF6286">
        <v>0</v>
      </c>
      <c r="AG6286">
        <v>0</v>
      </c>
      <c r="AH6286">
        <v>220.01</v>
      </c>
      <c r="AI6286">
        <v>533.46</v>
      </c>
      <c r="AJ6286" t="s">
        <v>17</v>
      </c>
      <c r="AM6286" t="str">
        <f t="shared" si="294"/>
        <v>Stayed</v>
      </c>
      <c r="AN6286" t="str">
        <f t="shared" si="295"/>
        <v>No</v>
      </c>
      <c r="AO6286" t="str" cm="1">
        <f t="array" ref="AO6286">_xlfn.IFS($C6286&lt;36,"Youth", $C6286&lt;66, "Middle_age", $C6286&gt;65, "Old")</f>
        <v>Middle_age</v>
      </c>
      <c r="AP6286" t="str">
        <f t="shared" si="296"/>
        <v>1 năm</v>
      </c>
    </row>
    <row r="6287" spans="1:42" x14ac:dyDescent="0.35">
      <c r="A6287" t="s">
        <v>7444</v>
      </c>
      <c r="B6287" t="s">
        <v>9</v>
      </c>
      <c r="C6287">
        <v>39</v>
      </c>
      <c r="D6287" t="s">
        <v>13</v>
      </c>
      <c r="E6287">
        <v>0</v>
      </c>
      <c r="F6287" t="s">
        <v>513</v>
      </c>
      <c r="G6287">
        <v>92505</v>
      </c>
      <c r="H6287">
        <v>33.920907</v>
      </c>
      <c r="I6287">
        <v>-117.48942599999999</v>
      </c>
      <c r="J6287">
        <v>0</v>
      </c>
      <c r="K6287" s="1">
        <v>62</v>
      </c>
      <c r="L6287" t="s">
        <v>46</v>
      </c>
      <c r="M6287" t="s">
        <v>10</v>
      </c>
      <c r="N6287">
        <v>36.840000000000003</v>
      </c>
      <c r="O6287" t="s">
        <v>10</v>
      </c>
      <c r="P6287" t="s">
        <v>10</v>
      </c>
      <c r="Q6287" t="s">
        <v>25</v>
      </c>
      <c r="R6287">
        <v>13</v>
      </c>
      <c r="S6287" t="s">
        <v>10</v>
      </c>
      <c r="T6287" t="s">
        <v>10</v>
      </c>
      <c r="U6287" t="s">
        <v>10</v>
      </c>
      <c r="V6287" t="s">
        <v>10</v>
      </c>
      <c r="W6287" t="s">
        <v>10</v>
      </c>
      <c r="X6287" t="s">
        <v>10</v>
      </c>
      <c r="Y6287" t="s">
        <v>10</v>
      </c>
      <c r="Z6287" t="s">
        <v>10</v>
      </c>
      <c r="AA6287" t="s">
        <v>15</v>
      </c>
      <c r="AB6287" t="s">
        <v>10</v>
      </c>
      <c r="AC6287" t="s">
        <v>16</v>
      </c>
      <c r="AD6287">
        <v>115.05</v>
      </c>
      <c r="AE6287">
        <v>7133.45</v>
      </c>
      <c r="AF6287">
        <v>0</v>
      </c>
      <c r="AG6287">
        <v>0</v>
      </c>
      <c r="AH6287">
        <v>2284.08</v>
      </c>
      <c r="AI6287">
        <v>9417.5300000000007</v>
      </c>
      <c r="AJ6287" t="s">
        <v>17</v>
      </c>
      <c r="AM6287" t="str">
        <f t="shared" si="294"/>
        <v>VIP</v>
      </c>
      <c r="AN6287" t="str">
        <f t="shared" si="295"/>
        <v>No</v>
      </c>
      <c r="AO6287" t="str" cm="1">
        <f t="array" ref="AO6287">_xlfn.IFS($C6287&lt;36,"Youth", $C6287&lt;66, "Middle_age", $C6287&gt;65, "Old")</f>
        <v>Middle_age</v>
      </c>
      <c r="AP6287" t="str">
        <f t="shared" si="296"/>
        <v>6 năm</v>
      </c>
    </row>
    <row r="6288" spans="1:42" x14ac:dyDescent="0.35">
      <c r="A6288" t="s">
        <v>7445</v>
      </c>
      <c r="B6288" t="s">
        <v>19</v>
      </c>
      <c r="C6288">
        <v>41</v>
      </c>
      <c r="D6288" t="s">
        <v>13</v>
      </c>
      <c r="E6288">
        <v>0</v>
      </c>
      <c r="F6288" t="s">
        <v>930</v>
      </c>
      <c r="G6288">
        <v>95614</v>
      </c>
      <c r="H6288">
        <v>38.880622000000002</v>
      </c>
      <c r="I6288">
        <v>-120.973865</v>
      </c>
      <c r="J6288">
        <v>0</v>
      </c>
      <c r="K6288" s="1">
        <v>1</v>
      </c>
      <c r="L6288" t="s">
        <v>24</v>
      </c>
      <c r="M6288" t="s">
        <v>10</v>
      </c>
      <c r="N6288">
        <v>3.39</v>
      </c>
      <c r="O6288" t="s">
        <v>10</v>
      </c>
      <c r="P6288" t="s">
        <v>13</v>
      </c>
      <c r="AA6288" t="s">
        <v>21</v>
      </c>
      <c r="AB6288" t="s">
        <v>10</v>
      </c>
      <c r="AC6288" t="s">
        <v>16</v>
      </c>
      <c r="AD6288">
        <v>25</v>
      </c>
      <c r="AE6288">
        <v>25</v>
      </c>
      <c r="AF6288">
        <v>0</v>
      </c>
      <c r="AG6288">
        <v>0</v>
      </c>
      <c r="AH6288">
        <v>3.39</v>
      </c>
      <c r="AI6288">
        <v>28.39</v>
      </c>
      <c r="AJ6288" t="s">
        <v>68</v>
      </c>
      <c r="AM6288" t="str">
        <f t="shared" si="294"/>
        <v>Joined</v>
      </c>
      <c r="AN6288" t="str">
        <f t="shared" si="295"/>
        <v>No</v>
      </c>
      <c r="AO6288" t="str" cm="1">
        <f t="array" ref="AO6288">_xlfn.IFS($C6288&lt;36,"Youth", $C6288&lt;66, "Middle_age", $C6288&gt;65, "Old")</f>
        <v>Middle_age</v>
      </c>
      <c r="AP6288" t="str">
        <f t="shared" si="296"/>
        <v>1 năm</v>
      </c>
    </row>
    <row r="6289" spans="1:42" x14ac:dyDescent="0.35">
      <c r="A6289" t="s">
        <v>7446</v>
      </c>
      <c r="B6289" t="s">
        <v>9</v>
      </c>
      <c r="C6289">
        <v>42</v>
      </c>
      <c r="D6289" t="s">
        <v>13</v>
      </c>
      <c r="E6289">
        <v>0</v>
      </c>
      <c r="F6289" t="s">
        <v>856</v>
      </c>
      <c r="G6289">
        <v>92368</v>
      </c>
      <c r="H6289">
        <v>34.647959</v>
      </c>
      <c r="I6289">
        <v>-117.29695700000001</v>
      </c>
      <c r="J6289">
        <v>0</v>
      </c>
      <c r="K6289" s="1">
        <v>44</v>
      </c>
      <c r="L6289" t="s">
        <v>46</v>
      </c>
      <c r="M6289" t="s">
        <v>10</v>
      </c>
      <c r="N6289">
        <v>13.45</v>
      </c>
      <c r="O6289" t="s">
        <v>13</v>
      </c>
      <c r="P6289" t="s">
        <v>13</v>
      </c>
      <c r="AA6289" t="s">
        <v>43</v>
      </c>
      <c r="AB6289" t="s">
        <v>13</v>
      </c>
      <c r="AC6289" t="s">
        <v>153</v>
      </c>
      <c r="AD6289">
        <v>19.899999999999999</v>
      </c>
      <c r="AE6289">
        <v>868.1</v>
      </c>
      <c r="AF6289">
        <v>0</v>
      </c>
      <c r="AG6289">
        <v>0</v>
      </c>
      <c r="AH6289">
        <v>591.79999999999995</v>
      </c>
      <c r="AI6289">
        <v>1459.9</v>
      </c>
      <c r="AJ6289" t="s">
        <v>17</v>
      </c>
      <c r="AM6289" t="str">
        <f t="shared" si="294"/>
        <v>Stayed</v>
      </c>
      <c r="AN6289" t="str">
        <f t="shared" si="295"/>
        <v>No</v>
      </c>
      <c r="AO6289" t="str" cm="1">
        <f t="array" ref="AO6289">_xlfn.IFS($C6289&lt;36,"Youth", $C6289&lt;66, "Middle_age", $C6289&gt;65, "Old")</f>
        <v>Middle_age</v>
      </c>
      <c r="AP6289" t="str">
        <f t="shared" si="296"/>
        <v>4 năm</v>
      </c>
    </row>
    <row r="6290" spans="1:42" x14ac:dyDescent="0.35">
      <c r="A6290" t="s">
        <v>7447</v>
      </c>
      <c r="B6290" t="s">
        <v>19</v>
      </c>
      <c r="C6290">
        <v>41</v>
      </c>
      <c r="D6290" t="s">
        <v>13</v>
      </c>
      <c r="E6290">
        <v>0</v>
      </c>
      <c r="F6290" t="s">
        <v>1775</v>
      </c>
      <c r="G6290">
        <v>95917</v>
      </c>
      <c r="H6290">
        <v>39.457388000000002</v>
      </c>
      <c r="I6290">
        <v>-121.818201</v>
      </c>
      <c r="J6290">
        <v>0</v>
      </c>
      <c r="K6290" s="1">
        <v>39</v>
      </c>
      <c r="L6290" t="s">
        <v>12</v>
      </c>
      <c r="M6290" t="s">
        <v>13</v>
      </c>
      <c r="P6290" t="s">
        <v>10</v>
      </c>
      <c r="Q6290" t="s">
        <v>49</v>
      </c>
      <c r="R6290">
        <v>14</v>
      </c>
      <c r="S6290" t="s">
        <v>13</v>
      </c>
      <c r="T6290" t="s">
        <v>13</v>
      </c>
      <c r="U6290" t="s">
        <v>10</v>
      </c>
      <c r="V6290" t="s">
        <v>10</v>
      </c>
      <c r="W6290" t="s">
        <v>13</v>
      </c>
      <c r="X6290" t="s">
        <v>13</v>
      </c>
      <c r="Y6290" t="s">
        <v>13</v>
      </c>
      <c r="Z6290" t="s">
        <v>10</v>
      </c>
      <c r="AA6290" t="s">
        <v>15</v>
      </c>
      <c r="AB6290" t="s">
        <v>13</v>
      </c>
      <c r="AC6290" t="s">
        <v>16</v>
      </c>
      <c r="AD6290">
        <v>35.549999999999997</v>
      </c>
      <c r="AE6290">
        <v>1309.1500000000001</v>
      </c>
      <c r="AF6290">
        <v>0</v>
      </c>
      <c r="AG6290">
        <v>0</v>
      </c>
      <c r="AH6290">
        <v>0</v>
      </c>
      <c r="AI6290">
        <v>1309.1500000000001</v>
      </c>
      <c r="AJ6290" t="s">
        <v>17</v>
      </c>
      <c r="AM6290" t="str">
        <f t="shared" si="294"/>
        <v>Stayed</v>
      </c>
      <c r="AN6290" t="str">
        <f t="shared" si="295"/>
        <v>No</v>
      </c>
      <c r="AO6290" t="str" cm="1">
        <f t="array" ref="AO6290">_xlfn.IFS($C6290&lt;36,"Youth", $C6290&lt;66, "Middle_age", $C6290&gt;65, "Old")</f>
        <v>Middle_age</v>
      </c>
      <c r="AP6290" t="str">
        <f t="shared" si="296"/>
        <v>4 năm</v>
      </c>
    </row>
    <row r="6291" spans="1:42" x14ac:dyDescent="0.35">
      <c r="A6291" t="s">
        <v>7448</v>
      </c>
      <c r="B6291" t="s">
        <v>9</v>
      </c>
      <c r="C6291">
        <v>46</v>
      </c>
      <c r="D6291" t="s">
        <v>10</v>
      </c>
      <c r="E6291">
        <v>0</v>
      </c>
      <c r="F6291" t="s">
        <v>121</v>
      </c>
      <c r="G6291">
        <v>92117</v>
      </c>
      <c r="H6291">
        <v>32.825085999999999</v>
      </c>
      <c r="I6291">
        <v>-117.19942399999999</v>
      </c>
      <c r="J6291">
        <v>1</v>
      </c>
      <c r="K6291" s="1">
        <v>12</v>
      </c>
      <c r="L6291" t="s">
        <v>12</v>
      </c>
      <c r="M6291" t="s">
        <v>13</v>
      </c>
      <c r="P6291" t="s">
        <v>10</v>
      </c>
      <c r="Q6291" t="s">
        <v>49</v>
      </c>
      <c r="R6291">
        <v>27</v>
      </c>
      <c r="S6291" t="s">
        <v>13</v>
      </c>
      <c r="T6291" t="s">
        <v>10</v>
      </c>
      <c r="U6291" t="s">
        <v>13</v>
      </c>
      <c r="V6291" t="s">
        <v>13</v>
      </c>
      <c r="W6291" t="s">
        <v>13</v>
      </c>
      <c r="X6291" t="s">
        <v>13</v>
      </c>
      <c r="Y6291" t="s">
        <v>13</v>
      </c>
      <c r="Z6291" t="s">
        <v>10</v>
      </c>
      <c r="AA6291" t="s">
        <v>21</v>
      </c>
      <c r="AB6291" t="s">
        <v>13</v>
      </c>
      <c r="AC6291" t="s">
        <v>153</v>
      </c>
      <c r="AD6291">
        <v>29.2</v>
      </c>
      <c r="AE6291">
        <v>309.10000000000002</v>
      </c>
      <c r="AF6291">
        <v>0</v>
      </c>
      <c r="AG6291">
        <v>0</v>
      </c>
      <c r="AH6291">
        <v>0</v>
      </c>
      <c r="AI6291">
        <v>309.10000000000002</v>
      </c>
      <c r="AJ6291" t="s">
        <v>27</v>
      </c>
      <c r="AK6291" t="s">
        <v>28</v>
      </c>
      <c r="AL6291" t="s">
        <v>74</v>
      </c>
      <c r="AM6291" t="str">
        <f t="shared" si="294"/>
        <v>Churned</v>
      </c>
      <c r="AN6291" t="str">
        <f t="shared" si="295"/>
        <v>No</v>
      </c>
      <c r="AO6291" t="str" cm="1">
        <f t="array" ref="AO6291">_xlfn.IFS($C6291&lt;36,"Youth", $C6291&lt;66, "Middle_age", $C6291&gt;65, "Old")</f>
        <v>Middle_age</v>
      </c>
      <c r="AP6291" t="str">
        <f t="shared" si="296"/>
        <v>1 năm</v>
      </c>
    </row>
    <row r="6292" spans="1:42" x14ac:dyDescent="0.35">
      <c r="A6292" t="s">
        <v>7449</v>
      </c>
      <c r="B6292" t="s">
        <v>9</v>
      </c>
      <c r="C6292">
        <v>40</v>
      </c>
      <c r="D6292" t="s">
        <v>10</v>
      </c>
      <c r="E6292">
        <v>1</v>
      </c>
      <c r="F6292" t="s">
        <v>1446</v>
      </c>
      <c r="G6292">
        <v>95329</v>
      </c>
      <c r="H6292">
        <v>37.666587</v>
      </c>
      <c r="I6292">
        <v>-120.411517</v>
      </c>
      <c r="J6292">
        <v>4</v>
      </c>
      <c r="K6292" s="1">
        <v>72</v>
      </c>
      <c r="L6292" t="s">
        <v>42</v>
      </c>
      <c r="M6292" t="s">
        <v>10</v>
      </c>
      <c r="N6292">
        <v>44.03</v>
      </c>
      <c r="O6292" t="s">
        <v>10</v>
      </c>
      <c r="P6292" t="s">
        <v>10</v>
      </c>
      <c r="Q6292" t="s">
        <v>25</v>
      </c>
      <c r="R6292">
        <v>14</v>
      </c>
      <c r="S6292" t="s">
        <v>13</v>
      </c>
      <c r="T6292" t="s">
        <v>10</v>
      </c>
      <c r="U6292" t="s">
        <v>10</v>
      </c>
      <c r="V6292" t="s">
        <v>10</v>
      </c>
      <c r="W6292" t="s">
        <v>10</v>
      </c>
      <c r="X6292" t="s">
        <v>10</v>
      </c>
      <c r="Y6292" t="s">
        <v>10</v>
      </c>
      <c r="Z6292" t="s">
        <v>10</v>
      </c>
      <c r="AA6292" t="s">
        <v>43</v>
      </c>
      <c r="AB6292" t="s">
        <v>10</v>
      </c>
      <c r="AC6292" t="s">
        <v>26</v>
      </c>
      <c r="AD6292">
        <v>109.2</v>
      </c>
      <c r="AE6292">
        <v>7711.45</v>
      </c>
      <c r="AF6292">
        <v>0</v>
      </c>
      <c r="AG6292">
        <v>0</v>
      </c>
      <c r="AH6292">
        <v>3170.16</v>
      </c>
      <c r="AI6292">
        <v>10881.61</v>
      </c>
      <c r="AJ6292" t="s">
        <v>17</v>
      </c>
      <c r="AM6292" t="str">
        <f t="shared" si="294"/>
        <v>VIP</v>
      </c>
      <c r="AN6292" t="str">
        <f t="shared" si="295"/>
        <v>Yes</v>
      </c>
      <c r="AO6292" t="str" cm="1">
        <f t="array" ref="AO6292">_xlfn.IFS($C6292&lt;36,"Youth", $C6292&lt;66, "Middle_age", $C6292&gt;65, "Old")</f>
        <v>Middle_age</v>
      </c>
      <c r="AP6292" t="str">
        <f t="shared" si="296"/>
        <v>6 năm</v>
      </c>
    </row>
    <row r="6293" spans="1:42" x14ac:dyDescent="0.35">
      <c r="A6293" t="s">
        <v>7450</v>
      </c>
      <c r="B6293" t="s">
        <v>19</v>
      </c>
      <c r="C6293">
        <v>28</v>
      </c>
      <c r="D6293" t="s">
        <v>10</v>
      </c>
      <c r="E6293">
        <v>1</v>
      </c>
      <c r="F6293" t="s">
        <v>2256</v>
      </c>
      <c r="G6293">
        <v>96105</v>
      </c>
      <c r="H6293">
        <v>39.872960999999997</v>
      </c>
      <c r="I6293">
        <v>-120.198876</v>
      </c>
      <c r="J6293">
        <v>9</v>
      </c>
      <c r="K6293" s="1">
        <v>47</v>
      </c>
      <c r="L6293" t="s">
        <v>46</v>
      </c>
      <c r="M6293" t="s">
        <v>10</v>
      </c>
      <c r="N6293">
        <v>6.51</v>
      </c>
      <c r="O6293" t="s">
        <v>13</v>
      </c>
      <c r="P6293" t="s">
        <v>13</v>
      </c>
      <c r="AA6293" t="s">
        <v>15</v>
      </c>
      <c r="AB6293" t="s">
        <v>13</v>
      </c>
      <c r="AC6293" t="s">
        <v>16</v>
      </c>
      <c r="AD6293">
        <v>20.05</v>
      </c>
      <c r="AE6293">
        <v>951.55</v>
      </c>
      <c r="AF6293">
        <v>0</v>
      </c>
      <c r="AG6293">
        <v>0</v>
      </c>
      <c r="AH6293">
        <v>305.97000000000003</v>
      </c>
      <c r="AI6293">
        <v>1257.52</v>
      </c>
      <c r="AJ6293" t="s">
        <v>17</v>
      </c>
      <c r="AM6293" t="str">
        <f t="shared" si="294"/>
        <v>Stayed</v>
      </c>
      <c r="AN6293" t="str">
        <f t="shared" si="295"/>
        <v>Yes</v>
      </c>
      <c r="AO6293" t="str" cm="1">
        <f t="array" ref="AO6293">_xlfn.IFS($C6293&lt;36,"Youth", $C6293&lt;66, "Middle_age", $C6293&gt;65, "Old")</f>
        <v>Youth</v>
      </c>
      <c r="AP6293" t="str">
        <f t="shared" si="296"/>
        <v>4 năm</v>
      </c>
    </row>
    <row r="6294" spans="1:42" x14ac:dyDescent="0.35">
      <c r="A6294" t="s">
        <v>7451</v>
      </c>
      <c r="B6294" t="s">
        <v>9</v>
      </c>
      <c r="C6294">
        <v>55</v>
      </c>
      <c r="D6294" t="s">
        <v>10</v>
      </c>
      <c r="E6294">
        <v>0</v>
      </c>
      <c r="F6294" t="s">
        <v>3980</v>
      </c>
      <c r="G6294">
        <v>95938</v>
      </c>
      <c r="H6294">
        <v>39.607830999999997</v>
      </c>
      <c r="I6294">
        <v>-121.777959</v>
      </c>
      <c r="J6294">
        <v>8</v>
      </c>
      <c r="K6294" s="1">
        <v>15</v>
      </c>
      <c r="L6294" t="s">
        <v>12</v>
      </c>
      <c r="M6294" t="s">
        <v>10</v>
      </c>
      <c r="N6294">
        <v>24.12</v>
      </c>
      <c r="O6294" t="s">
        <v>13</v>
      </c>
      <c r="P6294" t="s">
        <v>10</v>
      </c>
      <c r="Q6294" t="s">
        <v>25</v>
      </c>
      <c r="R6294">
        <v>13</v>
      </c>
      <c r="S6294" t="s">
        <v>10</v>
      </c>
      <c r="T6294" t="s">
        <v>13</v>
      </c>
      <c r="U6294" t="s">
        <v>10</v>
      </c>
      <c r="V6294" t="s">
        <v>13</v>
      </c>
      <c r="W6294" t="s">
        <v>10</v>
      </c>
      <c r="X6294" t="s">
        <v>10</v>
      </c>
      <c r="Y6294" t="s">
        <v>10</v>
      </c>
      <c r="Z6294" t="s">
        <v>10</v>
      </c>
      <c r="AA6294" t="s">
        <v>21</v>
      </c>
      <c r="AB6294" t="s">
        <v>13</v>
      </c>
      <c r="AC6294" t="s">
        <v>26</v>
      </c>
      <c r="AD6294">
        <v>101.75</v>
      </c>
      <c r="AE6294">
        <v>1669.4</v>
      </c>
      <c r="AF6294">
        <v>0</v>
      </c>
      <c r="AG6294">
        <v>0</v>
      </c>
      <c r="AH6294">
        <v>361.8</v>
      </c>
      <c r="AI6294">
        <v>2031.2</v>
      </c>
      <c r="AJ6294" t="s">
        <v>17</v>
      </c>
      <c r="AM6294" t="str">
        <f t="shared" si="294"/>
        <v>Stayed</v>
      </c>
      <c r="AN6294" t="str">
        <f t="shared" si="295"/>
        <v>No</v>
      </c>
      <c r="AO6294" t="str" cm="1">
        <f t="array" ref="AO6294">_xlfn.IFS($C6294&lt;36,"Youth", $C6294&lt;66, "Middle_age", $C6294&gt;65, "Old")</f>
        <v>Middle_age</v>
      </c>
      <c r="AP6294" t="str">
        <f t="shared" si="296"/>
        <v>2 năm</v>
      </c>
    </row>
    <row r="6295" spans="1:42" x14ac:dyDescent="0.35">
      <c r="A6295" t="s">
        <v>7452</v>
      </c>
      <c r="B6295" t="s">
        <v>19</v>
      </c>
      <c r="C6295">
        <v>22</v>
      </c>
      <c r="D6295" t="s">
        <v>13</v>
      </c>
      <c r="E6295">
        <v>1</v>
      </c>
      <c r="F6295" t="s">
        <v>484</v>
      </c>
      <c r="G6295">
        <v>93534</v>
      </c>
      <c r="H6295">
        <v>34.727528999999997</v>
      </c>
      <c r="I6295">
        <v>-118.153098</v>
      </c>
      <c r="J6295">
        <v>0</v>
      </c>
      <c r="K6295" s="1">
        <v>2</v>
      </c>
      <c r="L6295" t="s">
        <v>24</v>
      </c>
      <c r="M6295" t="s">
        <v>10</v>
      </c>
      <c r="N6295">
        <v>43.93</v>
      </c>
      <c r="O6295" t="s">
        <v>13</v>
      </c>
      <c r="P6295" t="s">
        <v>10</v>
      </c>
      <c r="Q6295" t="s">
        <v>49</v>
      </c>
      <c r="R6295">
        <v>59</v>
      </c>
      <c r="S6295" t="s">
        <v>13</v>
      </c>
      <c r="T6295" t="s">
        <v>13</v>
      </c>
      <c r="U6295" t="s">
        <v>13</v>
      </c>
      <c r="V6295" t="s">
        <v>13</v>
      </c>
      <c r="W6295" t="s">
        <v>13</v>
      </c>
      <c r="X6295" t="s">
        <v>10</v>
      </c>
      <c r="Y6295" t="s">
        <v>10</v>
      </c>
      <c r="Z6295" t="s">
        <v>10</v>
      </c>
      <c r="AA6295" t="s">
        <v>21</v>
      </c>
      <c r="AB6295" t="s">
        <v>10</v>
      </c>
      <c r="AC6295" t="s">
        <v>26</v>
      </c>
      <c r="AD6295">
        <v>55.3</v>
      </c>
      <c r="AE6295">
        <v>108.65</v>
      </c>
      <c r="AF6295">
        <v>0</v>
      </c>
      <c r="AG6295">
        <v>0</v>
      </c>
      <c r="AH6295">
        <v>87.86</v>
      </c>
      <c r="AI6295">
        <v>196.51</v>
      </c>
      <c r="AJ6295" t="s">
        <v>68</v>
      </c>
      <c r="AM6295" t="str">
        <f t="shared" si="294"/>
        <v>Joined</v>
      </c>
      <c r="AN6295" t="str">
        <f t="shared" si="295"/>
        <v>Yes</v>
      </c>
      <c r="AO6295" t="str" cm="1">
        <f t="array" ref="AO6295">_xlfn.IFS($C6295&lt;36,"Youth", $C6295&lt;66, "Middle_age", $C6295&gt;65, "Old")</f>
        <v>Youth</v>
      </c>
      <c r="AP6295" t="str">
        <f t="shared" si="296"/>
        <v>1 năm</v>
      </c>
    </row>
    <row r="6296" spans="1:42" x14ac:dyDescent="0.35">
      <c r="A6296" t="s">
        <v>7453</v>
      </c>
      <c r="B6296" t="s">
        <v>19</v>
      </c>
      <c r="C6296">
        <v>76</v>
      </c>
      <c r="D6296" t="s">
        <v>10</v>
      </c>
      <c r="E6296">
        <v>0</v>
      </c>
      <c r="F6296" t="s">
        <v>1680</v>
      </c>
      <c r="G6296">
        <v>95621</v>
      </c>
      <c r="H6296">
        <v>38.695489999999999</v>
      </c>
      <c r="I6296">
        <v>-121.307864</v>
      </c>
      <c r="J6296">
        <v>4</v>
      </c>
      <c r="K6296" s="1">
        <v>54</v>
      </c>
      <c r="L6296" t="s">
        <v>46</v>
      </c>
      <c r="M6296" t="s">
        <v>13</v>
      </c>
      <c r="P6296" t="s">
        <v>10</v>
      </c>
      <c r="Q6296" t="s">
        <v>49</v>
      </c>
      <c r="R6296">
        <v>4</v>
      </c>
      <c r="S6296" t="s">
        <v>13</v>
      </c>
      <c r="T6296" t="s">
        <v>13</v>
      </c>
      <c r="U6296" t="s">
        <v>13</v>
      </c>
      <c r="V6296" t="s">
        <v>13</v>
      </c>
      <c r="W6296" t="s">
        <v>13</v>
      </c>
      <c r="X6296" t="s">
        <v>13</v>
      </c>
      <c r="Y6296" t="s">
        <v>13</v>
      </c>
      <c r="Z6296" t="s">
        <v>10</v>
      </c>
      <c r="AA6296" t="s">
        <v>21</v>
      </c>
      <c r="AB6296" t="s">
        <v>10</v>
      </c>
      <c r="AC6296" t="s">
        <v>26</v>
      </c>
      <c r="AD6296">
        <v>24.95</v>
      </c>
      <c r="AE6296">
        <v>1364.75</v>
      </c>
      <c r="AF6296">
        <v>0</v>
      </c>
      <c r="AG6296">
        <v>0</v>
      </c>
      <c r="AH6296">
        <v>0</v>
      </c>
      <c r="AI6296">
        <v>1364.75</v>
      </c>
      <c r="AJ6296" t="s">
        <v>17</v>
      </c>
      <c r="AM6296" t="str">
        <f t="shared" si="294"/>
        <v>Stayed</v>
      </c>
      <c r="AN6296" t="str">
        <f t="shared" si="295"/>
        <v>No</v>
      </c>
      <c r="AO6296" t="str" cm="1">
        <f t="array" ref="AO6296">_xlfn.IFS($C6296&lt;36,"Youth", $C6296&lt;66, "Middle_age", $C6296&gt;65, "Old")</f>
        <v>Old</v>
      </c>
      <c r="AP6296" t="str">
        <f t="shared" si="296"/>
        <v>5 năm</v>
      </c>
    </row>
    <row r="6297" spans="1:42" x14ac:dyDescent="0.35">
      <c r="A6297" t="s">
        <v>7454</v>
      </c>
      <c r="B6297" t="s">
        <v>9</v>
      </c>
      <c r="C6297">
        <v>32</v>
      </c>
      <c r="D6297" t="s">
        <v>10</v>
      </c>
      <c r="E6297">
        <v>0</v>
      </c>
      <c r="F6297" t="s">
        <v>1370</v>
      </c>
      <c r="G6297">
        <v>92624</v>
      </c>
      <c r="H6297">
        <v>33.458753999999999</v>
      </c>
      <c r="I6297">
        <v>-117.665104</v>
      </c>
      <c r="J6297">
        <v>4</v>
      </c>
      <c r="K6297" s="1">
        <v>69</v>
      </c>
      <c r="L6297" t="s">
        <v>12</v>
      </c>
      <c r="M6297" t="s">
        <v>10</v>
      </c>
      <c r="N6297">
        <v>46.87</v>
      </c>
      <c r="O6297" t="s">
        <v>13</v>
      </c>
      <c r="P6297" t="s">
        <v>10</v>
      </c>
      <c r="Q6297" t="s">
        <v>25</v>
      </c>
      <c r="R6297">
        <v>11</v>
      </c>
      <c r="S6297" t="s">
        <v>13</v>
      </c>
      <c r="T6297" t="s">
        <v>10</v>
      </c>
      <c r="U6297" t="s">
        <v>13</v>
      </c>
      <c r="V6297" t="s">
        <v>13</v>
      </c>
      <c r="W6297" t="s">
        <v>10</v>
      </c>
      <c r="X6297" t="s">
        <v>10</v>
      </c>
      <c r="Y6297" t="s">
        <v>10</v>
      </c>
      <c r="Z6297" t="s">
        <v>10</v>
      </c>
      <c r="AA6297" t="s">
        <v>15</v>
      </c>
      <c r="AB6297" t="s">
        <v>10</v>
      </c>
      <c r="AC6297" t="s">
        <v>16</v>
      </c>
      <c r="AD6297">
        <v>95.65</v>
      </c>
      <c r="AE6297">
        <v>6744.2</v>
      </c>
      <c r="AF6297">
        <v>0</v>
      </c>
      <c r="AG6297">
        <v>0</v>
      </c>
      <c r="AH6297">
        <v>3234.03</v>
      </c>
      <c r="AI6297">
        <v>9978.23</v>
      </c>
      <c r="AJ6297" t="s">
        <v>17</v>
      </c>
      <c r="AM6297" t="str">
        <f t="shared" si="294"/>
        <v>VIP</v>
      </c>
      <c r="AN6297" t="str">
        <f t="shared" si="295"/>
        <v>No</v>
      </c>
      <c r="AO6297" t="str" cm="1">
        <f t="array" ref="AO6297">_xlfn.IFS($C6297&lt;36,"Youth", $C6297&lt;66, "Middle_age", $C6297&gt;65, "Old")</f>
        <v>Youth</v>
      </c>
      <c r="AP6297" t="str">
        <f t="shared" si="296"/>
        <v>6 năm</v>
      </c>
    </row>
    <row r="6298" spans="1:42" x14ac:dyDescent="0.35">
      <c r="A6298" t="s">
        <v>7455</v>
      </c>
      <c r="B6298" t="s">
        <v>19</v>
      </c>
      <c r="C6298">
        <v>36</v>
      </c>
      <c r="D6298" t="s">
        <v>13</v>
      </c>
      <c r="E6298">
        <v>0</v>
      </c>
      <c r="F6298" t="s">
        <v>1612</v>
      </c>
      <c r="G6298">
        <v>94595</v>
      </c>
      <c r="H6298">
        <v>37.862127999999998</v>
      </c>
      <c r="I6298">
        <v>-122.075197</v>
      </c>
      <c r="J6298">
        <v>0</v>
      </c>
      <c r="K6298" s="1">
        <v>72</v>
      </c>
      <c r="L6298" t="s">
        <v>12</v>
      </c>
      <c r="M6298" t="s">
        <v>13</v>
      </c>
      <c r="P6298" t="s">
        <v>10</v>
      </c>
      <c r="Q6298" t="s">
        <v>14</v>
      </c>
      <c r="R6298">
        <v>9</v>
      </c>
      <c r="S6298" t="s">
        <v>10</v>
      </c>
      <c r="T6298" t="s">
        <v>10</v>
      </c>
      <c r="U6298" t="s">
        <v>10</v>
      </c>
      <c r="V6298" t="s">
        <v>10</v>
      </c>
      <c r="W6298" t="s">
        <v>10</v>
      </c>
      <c r="X6298" t="s">
        <v>10</v>
      </c>
      <c r="Y6298" t="s">
        <v>10</v>
      </c>
      <c r="Z6298" t="s">
        <v>10</v>
      </c>
      <c r="AA6298" t="s">
        <v>43</v>
      </c>
      <c r="AB6298" t="s">
        <v>10</v>
      </c>
      <c r="AC6298" t="s">
        <v>26</v>
      </c>
      <c r="AD6298">
        <v>65.599999999999994</v>
      </c>
      <c r="AE6298">
        <v>4566.5</v>
      </c>
      <c r="AF6298">
        <v>0</v>
      </c>
      <c r="AG6298">
        <v>0</v>
      </c>
      <c r="AH6298">
        <v>0</v>
      </c>
      <c r="AI6298">
        <v>4566.5</v>
      </c>
      <c r="AJ6298" t="s">
        <v>17</v>
      </c>
      <c r="AM6298" t="str">
        <f t="shared" si="294"/>
        <v>VIP</v>
      </c>
      <c r="AN6298" t="str">
        <f t="shared" si="295"/>
        <v>No</v>
      </c>
      <c r="AO6298" t="str" cm="1">
        <f t="array" ref="AO6298">_xlfn.IFS($C6298&lt;36,"Youth", $C6298&lt;66, "Middle_age", $C6298&gt;65, "Old")</f>
        <v>Middle_age</v>
      </c>
      <c r="AP6298" t="str">
        <f t="shared" si="296"/>
        <v>6 năm</v>
      </c>
    </row>
    <row r="6299" spans="1:42" x14ac:dyDescent="0.35">
      <c r="A6299" t="s">
        <v>7456</v>
      </c>
      <c r="B6299" t="s">
        <v>9</v>
      </c>
      <c r="C6299">
        <v>40</v>
      </c>
      <c r="D6299" t="s">
        <v>13</v>
      </c>
      <c r="E6299">
        <v>0</v>
      </c>
      <c r="F6299" t="s">
        <v>2005</v>
      </c>
      <c r="G6299">
        <v>95966</v>
      </c>
      <c r="H6299">
        <v>39.473896000000003</v>
      </c>
      <c r="I6299">
        <v>-121.415927</v>
      </c>
      <c r="J6299">
        <v>0</v>
      </c>
      <c r="K6299" s="1">
        <v>21</v>
      </c>
      <c r="L6299" t="s">
        <v>32</v>
      </c>
      <c r="M6299" t="s">
        <v>10</v>
      </c>
      <c r="N6299">
        <v>22.29</v>
      </c>
      <c r="O6299" t="s">
        <v>13</v>
      </c>
      <c r="P6299" t="s">
        <v>13</v>
      </c>
      <c r="AA6299" t="s">
        <v>43</v>
      </c>
      <c r="AB6299" t="s">
        <v>10</v>
      </c>
      <c r="AC6299" t="s">
        <v>16</v>
      </c>
      <c r="AD6299">
        <v>20.85</v>
      </c>
      <c r="AE6299">
        <v>435.25</v>
      </c>
      <c r="AF6299">
        <v>1.31</v>
      </c>
      <c r="AG6299">
        <v>0</v>
      </c>
      <c r="AH6299">
        <v>468.09</v>
      </c>
      <c r="AI6299">
        <v>902.03</v>
      </c>
      <c r="AJ6299" t="s">
        <v>17</v>
      </c>
      <c r="AM6299" t="str">
        <f t="shared" si="294"/>
        <v>Stayed</v>
      </c>
      <c r="AN6299" t="str">
        <f t="shared" si="295"/>
        <v>No</v>
      </c>
      <c r="AO6299" t="str" cm="1">
        <f t="array" ref="AO6299">_xlfn.IFS($C6299&lt;36,"Youth", $C6299&lt;66, "Middle_age", $C6299&gt;65, "Old")</f>
        <v>Middle_age</v>
      </c>
      <c r="AP6299" t="str">
        <f t="shared" si="296"/>
        <v>2 năm</v>
      </c>
    </row>
    <row r="6300" spans="1:42" x14ac:dyDescent="0.35">
      <c r="A6300" t="s">
        <v>7457</v>
      </c>
      <c r="B6300" t="s">
        <v>19</v>
      </c>
      <c r="C6300">
        <v>40</v>
      </c>
      <c r="D6300" t="s">
        <v>13</v>
      </c>
      <c r="E6300">
        <v>0</v>
      </c>
      <c r="F6300" t="s">
        <v>361</v>
      </c>
      <c r="G6300">
        <v>94123</v>
      </c>
      <c r="H6300">
        <v>37.800254000000002</v>
      </c>
      <c r="I6300">
        <v>-122.436975</v>
      </c>
      <c r="J6300">
        <v>0</v>
      </c>
      <c r="K6300" s="1">
        <v>3</v>
      </c>
      <c r="L6300" t="s">
        <v>12</v>
      </c>
      <c r="M6300" t="s">
        <v>10</v>
      </c>
      <c r="N6300">
        <v>12.05</v>
      </c>
      <c r="O6300" t="s">
        <v>13</v>
      </c>
      <c r="P6300" t="s">
        <v>13</v>
      </c>
      <c r="AA6300" t="s">
        <v>15</v>
      </c>
      <c r="AB6300" t="s">
        <v>13</v>
      </c>
      <c r="AC6300" t="s">
        <v>16</v>
      </c>
      <c r="AD6300">
        <v>21.2</v>
      </c>
      <c r="AE6300">
        <v>52.05</v>
      </c>
      <c r="AF6300">
        <v>0</v>
      </c>
      <c r="AG6300">
        <v>0</v>
      </c>
      <c r="AH6300">
        <v>36.15</v>
      </c>
      <c r="AI6300">
        <v>88.2</v>
      </c>
      <c r="AJ6300" t="s">
        <v>68</v>
      </c>
      <c r="AM6300" t="str">
        <f t="shared" si="294"/>
        <v>Joined</v>
      </c>
      <c r="AN6300" t="str">
        <f t="shared" si="295"/>
        <v>No</v>
      </c>
      <c r="AO6300" t="str" cm="1">
        <f t="array" ref="AO6300">_xlfn.IFS($C6300&lt;36,"Youth", $C6300&lt;66, "Middle_age", $C6300&gt;65, "Old")</f>
        <v>Middle_age</v>
      </c>
      <c r="AP6300" t="str">
        <f t="shared" si="296"/>
        <v>1 năm</v>
      </c>
    </row>
    <row r="6301" spans="1:42" x14ac:dyDescent="0.35">
      <c r="A6301" t="s">
        <v>7458</v>
      </c>
      <c r="B6301" t="s">
        <v>9</v>
      </c>
      <c r="C6301">
        <v>27</v>
      </c>
      <c r="D6301" t="s">
        <v>13</v>
      </c>
      <c r="E6301">
        <v>0</v>
      </c>
      <c r="F6301" t="s">
        <v>542</v>
      </c>
      <c r="G6301">
        <v>92332</v>
      </c>
      <c r="H6301">
        <v>34.943600000000004</v>
      </c>
      <c r="I6301">
        <v>-115.28790100000001</v>
      </c>
      <c r="J6301">
        <v>0</v>
      </c>
      <c r="K6301" s="1">
        <v>46</v>
      </c>
      <c r="L6301" t="s">
        <v>46</v>
      </c>
      <c r="M6301" t="s">
        <v>10</v>
      </c>
      <c r="N6301">
        <v>30.6</v>
      </c>
      <c r="O6301" t="s">
        <v>13</v>
      </c>
      <c r="P6301" t="s">
        <v>10</v>
      </c>
      <c r="Q6301" t="s">
        <v>25</v>
      </c>
      <c r="R6301">
        <v>59</v>
      </c>
      <c r="S6301" t="s">
        <v>10</v>
      </c>
      <c r="T6301" t="s">
        <v>10</v>
      </c>
      <c r="U6301" t="s">
        <v>10</v>
      </c>
      <c r="V6301" t="s">
        <v>13</v>
      </c>
      <c r="W6301" t="s">
        <v>10</v>
      </c>
      <c r="X6301" t="s">
        <v>13</v>
      </c>
      <c r="Y6301" t="s">
        <v>13</v>
      </c>
      <c r="Z6301" t="s">
        <v>10</v>
      </c>
      <c r="AA6301" t="s">
        <v>15</v>
      </c>
      <c r="AB6301" t="s">
        <v>10</v>
      </c>
      <c r="AC6301" t="s">
        <v>16</v>
      </c>
      <c r="AD6301">
        <v>95.65</v>
      </c>
      <c r="AE6301">
        <v>4664.2</v>
      </c>
      <c r="AF6301">
        <v>0</v>
      </c>
      <c r="AG6301">
        <v>0</v>
      </c>
      <c r="AH6301">
        <v>1407.6</v>
      </c>
      <c r="AI6301">
        <v>6071.8</v>
      </c>
      <c r="AJ6301" t="s">
        <v>17</v>
      </c>
      <c r="AM6301" t="str">
        <f t="shared" si="294"/>
        <v>VIP</v>
      </c>
      <c r="AN6301" t="str">
        <f t="shared" si="295"/>
        <v>No</v>
      </c>
      <c r="AO6301" t="str" cm="1">
        <f t="array" ref="AO6301">_xlfn.IFS($C6301&lt;36,"Youth", $C6301&lt;66, "Middle_age", $C6301&gt;65, "Old")</f>
        <v>Youth</v>
      </c>
      <c r="AP6301" t="str">
        <f t="shared" si="296"/>
        <v>4 năm</v>
      </c>
    </row>
    <row r="6302" spans="1:42" x14ac:dyDescent="0.35">
      <c r="A6302" t="s">
        <v>7459</v>
      </c>
      <c r="B6302" t="s">
        <v>19</v>
      </c>
      <c r="C6302">
        <v>72</v>
      </c>
      <c r="D6302" t="s">
        <v>10</v>
      </c>
      <c r="E6302">
        <v>0</v>
      </c>
      <c r="F6302" t="s">
        <v>1505</v>
      </c>
      <c r="G6302">
        <v>93651</v>
      </c>
      <c r="H6302">
        <v>37.007238000000001</v>
      </c>
      <c r="I6302">
        <v>-119.505661</v>
      </c>
      <c r="J6302">
        <v>2</v>
      </c>
      <c r="K6302" s="1">
        <v>34</v>
      </c>
      <c r="L6302" t="s">
        <v>12</v>
      </c>
      <c r="M6302" t="s">
        <v>10</v>
      </c>
      <c r="N6302">
        <v>12.98</v>
      </c>
      <c r="O6302" t="s">
        <v>13</v>
      </c>
      <c r="P6302" t="s">
        <v>10</v>
      </c>
      <c r="Q6302" t="s">
        <v>25</v>
      </c>
      <c r="R6302">
        <v>8</v>
      </c>
      <c r="S6302" t="s">
        <v>13</v>
      </c>
      <c r="T6302" t="s">
        <v>13</v>
      </c>
      <c r="U6302" t="s">
        <v>13</v>
      </c>
      <c r="V6302" t="s">
        <v>13</v>
      </c>
      <c r="W6302" t="s">
        <v>13</v>
      </c>
      <c r="X6302" t="s">
        <v>13</v>
      </c>
      <c r="Y6302" t="s">
        <v>13</v>
      </c>
      <c r="Z6302" t="s">
        <v>10</v>
      </c>
      <c r="AA6302" t="s">
        <v>43</v>
      </c>
      <c r="AB6302" t="s">
        <v>13</v>
      </c>
      <c r="AC6302" t="s">
        <v>16</v>
      </c>
      <c r="AD6302">
        <v>71.55</v>
      </c>
      <c r="AE6302">
        <v>2427.35</v>
      </c>
      <c r="AF6302">
        <v>0</v>
      </c>
      <c r="AG6302">
        <v>0</v>
      </c>
      <c r="AH6302">
        <v>441.32</v>
      </c>
      <c r="AI6302">
        <v>2868.67</v>
      </c>
      <c r="AJ6302" t="s">
        <v>17</v>
      </c>
      <c r="AM6302" t="str">
        <f t="shared" si="294"/>
        <v>Stayed</v>
      </c>
      <c r="AN6302" t="str">
        <f t="shared" si="295"/>
        <v>No</v>
      </c>
      <c r="AO6302" t="str" cm="1">
        <f t="array" ref="AO6302">_xlfn.IFS($C6302&lt;36,"Youth", $C6302&lt;66, "Middle_age", $C6302&gt;65, "Old")</f>
        <v>Old</v>
      </c>
      <c r="AP6302" t="str">
        <f t="shared" si="296"/>
        <v>3 năm</v>
      </c>
    </row>
    <row r="6303" spans="1:42" x14ac:dyDescent="0.35">
      <c r="A6303" t="s">
        <v>7460</v>
      </c>
      <c r="B6303" t="s">
        <v>19</v>
      </c>
      <c r="C6303">
        <v>62</v>
      </c>
      <c r="D6303" t="s">
        <v>10</v>
      </c>
      <c r="E6303">
        <v>0</v>
      </c>
      <c r="F6303" t="s">
        <v>955</v>
      </c>
      <c r="G6303">
        <v>91607</v>
      </c>
      <c r="H6303">
        <v>34.165782999999998</v>
      </c>
      <c r="I6303">
        <v>-118.399795</v>
      </c>
      <c r="J6303">
        <v>1</v>
      </c>
      <c r="K6303" s="1">
        <v>31</v>
      </c>
      <c r="L6303" t="s">
        <v>12</v>
      </c>
      <c r="M6303" t="s">
        <v>10</v>
      </c>
      <c r="N6303">
        <v>2.12</v>
      </c>
      <c r="O6303" t="s">
        <v>10</v>
      </c>
      <c r="P6303" t="s">
        <v>10</v>
      </c>
      <c r="Q6303" t="s">
        <v>25</v>
      </c>
      <c r="R6303">
        <v>17</v>
      </c>
      <c r="S6303" t="s">
        <v>13</v>
      </c>
      <c r="T6303" t="s">
        <v>10</v>
      </c>
      <c r="U6303" t="s">
        <v>10</v>
      </c>
      <c r="V6303" t="s">
        <v>13</v>
      </c>
      <c r="W6303" t="s">
        <v>10</v>
      </c>
      <c r="X6303" t="s">
        <v>13</v>
      </c>
      <c r="Y6303" t="s">
        <v>13</v>
      </c>
      <c r="Z6303" t="s">
        <v>13</v>
      </c>
      <c r="AA6303" t="s">
        <v>21</v>
      </c>
      <c r="AB6303" t="s">
        <v>13</v>
      </c>
      <c r="AC6303" t="s">
        <v>26</v>
      </c>
      <c r="AD6303">
        <v>93.8</v>
      </c>
      <c r="AE6303">
        <v>3019.5</v>
      </c>
      <c r="AF6303">
        <v>0</v>
      </c>
      <c r="AG6303">
        <v>50</v>
      </c>
      <c r="AH6303">
        <v>65.72</v>
      </c>
      <c r="AI6303">
        <v>3135.22</v>
      </c>
      <c r="AJ6303" t="s">
        <v>27</v>
      </c>
      <c r="AK6303" t="s">
        <v>79</v>
      </c>
      <c r="AL6303" t="s">
        <v>80</v>
      </c>
      <c r="AM6303" t="str">
        <f t="shared" si="294"/>
        <v>Churned</v>
      </c>
      <c r="AN6303" t="str">
        <f t="shared" si="295"/>
        <v>No</v>
      </c>
      <c r="AO6303" t="str" cm="1">
        <f t="array" ref="AO6303">_xlfn.IFS($C6303&lt;36,"Youth", $C6303&lt;66, "Middle_age", $C6303&gt;65, "Old")</f>
        <v>Middle_age</v>
      </c>
      <c r="AP6303" t="str">
        <f t="shared" si="296"/>
        <v>3 năm</v>
      </c>
    </row>
    <row r="6304" spans="1:42" x14ac:dyDescent="0.35">
      <c r="A6304" t="s">
        <v>7461</v>
      </c>
      <c r="B6304" t="s">
        <v>19</v>
      </c>
      <c r="C6304">
        <v>29</v>
      </c>
      <c r="D6304" t="s">
        <v>10</v>
      </c>
      <c r="E6304">
        <v>1</v>
      </c>
      <c r="F6304" t="s">
        <v>3040</v>
      </c>
      <c r="G6304">
        <v>93240</v>
      </c>
      <c r="H6304">
        <v>35.607875</v>
      </c>
      <c r="I6304">
        <v>-118.466318</v>
      </c>
      <c r="J6304">
        <v>4</v>
      </c>
      <c r="K6304" s="1">
        <v>72</v>
      </c>
      <c r="L6304" t="s">
        <v>12</v>
      </c>
      <c r="M6304" t="s">
        <v>10</v>
      </c>
      <c r="N6304">
        <v>41.94</v>
      </c>
      <c r="O6304" t="s">
        <v>10</v>
      </c>
      <c r="P6304" t="s">
        <v>10</v>
      </c>
      <c r="Q6304" t="s">
        <v>25</v>
      </c>
      <c r="R6304">
        <v>85</v>
      </c>
      <c r="S6304" t="s">
        <v>10</v>
      </c>
      <c r="T6304" t="s">
        <v>10</v>
      </c>
      <c r="U6304" t="s">
        <v>13</v>
      </c>
      <c r="V6304" t="s">
        <v>10</v>
      </c>
      <c r="W6304" t="s">
        <v>10</v>
      </c>
      <c r="X6304" t="s">
        <v>10</v>
      </c>
      <c r="Y6304" t="s">
        <v>10</v>
      </c>
      <c r="Z6304" t="s">
        <v>10</v>
      </c>
      <c r="AA6304" t="s">
        <v>43</v>
      </c>
      <c r="AB6304" t="s">
        <v>10</v>
      </c>
      <c r="AC6304" t="s">
        <v>16</v>
      </c>
      <c r="AD6304">
        <v>107.7</v>
      </c>
      <c r="AE6304">
        <v>7919.8</v>
      </c>
      <c r="AF6304">
        <v>0</v>
      </c>
      <c r="AG6304">
        <v>0</v>
      </c>
      <c r="AH6304">
        <v>3019.68</v>
      </c>
      <c r="AI6304">
        <v>10939.48</v>
      </c>
      <c r="AJ6304" t="s">
        <v>17</v>
      </c>
      <c r="AM6304" t="str">
        <f t="shared" si="294"/>
        <v>VIP</v>
      </c>
      <c r="AN6304" t="str">
        <f t="shared" si="295"/>
        <v>Yes</v>
      </c>
      <c r="AO6304" t="str" cm="1">
        <f t="array" ref="AO6304">_xlfn.IFS($C6304&lt;36,"Youth", $C6304&lt;66, "Middle_age", $C6304&gt;65, "Old")</f>
        <v>Youth</v>
      </c>
      <c r="AP6304" t="str">
        <f t="shared" si="296"/>
        <v>6 năm</v>
      </c>
    </row>
    <row r="6305" spans="1:42" x14ac:dyDescent="0.35">
      <c r="A6305" t="s">
        <v>7462</v>
      </c>
      <c r="B6305" t="s">
        <v>9</v>
      </c>
      <c r="C6305">
        <v>28</v>
      </c>
      <c r="D6305" t="s">
        <v>13</v>
      </c>
      <c r="E6305">
        <v>0</v>
      </c>
      <c r="F6305" t="s">
        <v>2130</v>
      </c>
      <c r="G6305">
        <v>94590</v>
      </c>
      <c r="H6305">
        <v>38.104705000000003</v>
      </c>
      <c r="I6305">
        <v>-122.247387</v>
      </c>
      <c r="J6305">
        <v>0</v>
      </c>
      <c r="K6305" s="1">
        <v>37</v>
      </c>
      <c r="L6305" t="s">
        <v>12</v>
      </c>
      <c r="M6305" t="s">
        <v>10</v>
      </c>
      <c r="N6305">
        <v>26.49</v>
      </c>
      <c r="O6305" t="s">
        <v>13</v>
      </c>
      <c r="P6305" t="s">
        <v>13</v>
      </c>
      <c r="AA6305" t="s">
        <v>43</v>
      </c>
      <c r="AB6305" t="s">
        <v>13</v>
      </c>
      <c r="AC6305" t="s">
        <v>16</v>
      </c>
      <c r="AD6305">
        <v>19.850000000000001</v>
      </c>
      <c r="AE6305">
        <v>784.25</v>
      </c>
      <c r="AF6305">
        <v>0</v>
      </c>
      <c r="AG6305">
        <v>0</v>
      </c>
      <c r="AH6305">
        <v>980.13</v>
      </c>
      <c r="AI6305">
        <v>1764.38</v>
      </c>
      <c r="AJ6305" t="s">
        <v>17</v>
      </c>
      <c r="AM6305" t="str">
        <f t="shared" si="294"/>
        <v>Stayed</v>
      </c>
      <c r="AN6305" t="str">
        <f t="shared" si="295"/>
        <v>No</v>
      </c>
      <c r="AO6305" t="str" cm="1">
        <f t="array" ref="AO6305">_xlfn.IFS($C6305&lt;36,"Youth", $C6305&lt;66, "Middle_age", $C6305&gt;65, "Old")</f>
        <v>Youth</v>
      </c>
      <c r="AP6305" t="str">
        <f t="shared" si="296"/>
        <v>4 năm</v>
      </c>
    </row>
    <row r="6306" spans="1:42" x14ac:dyDescent="0.35">
      <c r="A6306" t="s">
        <v>7463</v>
      </c>
      <c r="B6306" t="s">
        <v>19</v>
      </c>
      <c r="C6306">
        <v>31</v>
      </c>
      <c r="D6306" t="s">
        <v>10</v>
      </c>
      <c r="E6306">
        <v>1</v>
      </c>
      <c r="F6306" t="s">
        <v>105</v>
      </c>
      <c r="G6306">
        <v>90042</v>
      </c>
      <c r="H6306">
        <v>34.115720000000003</v>
      </c>
      <c r="I6306">
        <v>-118.19275399999999</v>
      </c>
      <c r="J6306">
        <v>7</v>
      </c>
      <c r="K6306" s="1">
        <v>60</v>
      </c>
      <c r="L6306" t="s">
        <v>12</v>
      </c>
      <c r="M6306" t="s">
        <v>10</v>
      </c>
      <c r="N6306">
        <v>21.98</v>
      </c>
      <c r="O6306" t="s">
        <v>13</v>
      </c>
      <c r="P6306" t="s">
        <v>13</v>
      </c>
      <c r="AA6306" t="s">
        <v>43</v>
      </c>
      <c r="AB6306" t="s">
        <v>13</v>
      </c>
      <c r="AC6306" t="s">
        <v>16</v>
      </c>
      <c r="AD6306">
        <v>19.649999999999999</v>
      </c>
      <c r="AE6306">
        <v>1161.75</v>
      </c>
      <c r="AF6306">
        <v>0</v>
      </c>
      <c r="AG6306">
        <v>0</v>
      </c>
      <c r="AH6306">
        <v>1318.8</v>
      </c>
      <c r="AI6306">
        <v>2480.5500000000002</v>
      </c>
      <c r="AJ6306" t="s">
        <v>17</v>
      </c>
      <c r="AM6306" t="str">
        <f t="shared" si="294"/>
        <v>Stayed</v>
      </c>
      <c r="AN6306" t="str">
        <f t="shared" si="295"/>
        <v>Yes</v>
      </c>
      <c r="AO6306" t="str" cm="1">
        <f t="array" ref="AO6306">_xlfn.IFS($C6306&lt;36,"Youth", $C6306&lt;66, "Middle_age", $C6306&gt;65, "Old")</f>
        <v>Youth</v>
      </c>
      <c r="AP6306" t="str">
        <f t="shared" si="296"/>
        <v>5 năm</v>
      </c>
    </row>
    <row r="6307" spans="1:42" x14ac:dyDescent="0.35">
      <c r="A6307" t="s">
        <v>7464</v>
      </c>
      <c r="B6307" t="s">
        <v>19</v>
      </c>
      <c r="C6307">
        <v>73</v>
      </c>
      <c r="D6307" t="s">
        <v>10</v>
      </c>
      <c r="E6307">
        <v>0</v>
      </c>
      <c r="F6307" t="s">
        <v>1053</v>
      </c>
      <c r="G6307">
        <v>94550</v>
      </c>
      <c r="H6307">
        <v>37.571747999999999</v>
      </c>
      <c r="I6307">
        <v>-121.65956199999999</v>
      </c>
      <c r="J6307">
        <v>2</v>
      </c>
      <c r="K6307" s="1">
        <v>44</v>
      </c>
      <c r="L6307" t="s">
        <v>12</v>
      </c>
      <c r="M6307" t="s">
        <v>13</v>
      </c>
      <c r="P6307" t="s">
        <v>10</v>
      </c>
      <c r="Q6307" t="s">
        <v>14</v>
      </c>
      <c r="R6307">
        <v>28</v>
      </c>
      <c r="S6307" t="s">
        <v>13</v>
      </c>
      <c r="T6307" t="s">
        <v>10</v>
      </c>
      <c r="U6307" t="s">
        <v>13</v>
      </c>
      <c r="V6307" t="s">
        <v>13</v>
      </c>
      <c r="W6307" t="s">
        <v>13</v>
      </c>
      <c r="X6307" t="s">
        <v>13</v>
      </c>
      <c r="Y6307" t="s">
        <v>13</v>
      </c>
      <c r="Z6307" t="s">
        <v>10</v>
      </c>
      <c r="AA6307" t="s">
        <v>21</v>
      </c>
      <c r="AB6307" t="s">
        <v>10</v>
      </c>
      <c r="AC6307" t="s">
        <v>26</v>
      </c>
      <c r="AD6307">
        <v>30.35</v>
      </c>
      <c r="AE6307">
        <v>1359.7</v>
      </c>
      <c r="AF6307">
        <v>0</v>
      </c>
      <c r="AG6307">
        <v>0</v>
      </c>
      <c r="AH6307">
        <v>0</v>
      </c>
      <c r="AI6307">
        <v>1359.7</v>
      </c>
      <c r="AJ6307" t="s">
        <v>27</v>
      </c>
      <c r="AK6307" t="s">
        <v>28</v>
      </c>
      <c r="AL6307" t="s">
        <v>29</v>
      </c>
      <c r="AM6307" t="str">
        <f t="shared" si="294"/>
        <v>Churned</v>
      </c>
      <c r="AN6307" t="str">
        <f t="shared" si="295"/>
        <v>No</v>
      </c>
      <c r="AO6307" t="str" cm="1">
        <f t="array" ref="AO6307">_xlfn.IFS($C6307&lt;36,"Youth", $C6307&lt;66, "Middle_age", $C6307&gt;65, "Old")</f>
        <v>Old</v>
      </c>
      <c r="AP6307" t="str">
        <f t="shared" si="296"/>
        <v>4 năm</v>
      </c>
    </row>
    <row r="6308" spans="1:42" x14ac:dyDescent="0.35">
      <c r="A6308" t="s">
        <v>7465</v>
      </c>
      <c r="B6308" t="s">
        <v>19</v>
      </c>
      <c r="C6308">
        <v>66</v>
      </c>
      <c r="D6308" t="s">
        <v>13</v>
      </c>
      <c r="E6308">
        <v>0</v>
      </c>
      <c r="F6308" t="s">
        <v>105</v>
      </c>
      <c r="G6308">
        <v>90045</v>
      </c>
      <c r="H6308">
        <v>33.954017</v>
      </c>
      <c r="I6308">
        <v>-118.402447</v>
      </c>
      <c r="J6308">
        <v>0</v>
      </c>
      <c r="K6308" s="1">
        <v>62</v>
      </c>
      <c r="L6308" t="s">
        <v>12</v>
      </c>
      <c r="M6308" t="s">
        <v>10</v>
      </c>
      <c r="N6308">
        <v>47.8</v>
      </c>
      <c r="O6308" t="s">
        <v>10</v>
      </c>
      <c r="P6308" t="s">
        <v>10</v>
      </c>
      <c r="Q6308" t="s">
        <v>25</v>
      </c>
      <c r="R6308">
        <v>8</v>
      </c>
      <c r="S6308" t="s">
        <v>13</v>
      </c>
      <c r="T6308" t="s">
        <v>10</v>
      </c>
      <c r="U6308" t="s">
        <v>10</v>
      </c>
      <c r="V6308" t="s">
        <v>10</v>
      </c>
      <c r="W6308" t="s">
        <v>10</v>
      </c>
      <c r="X6308" t="s">
        <v>10</v>
      </c>
      <c r="Y6308" t="s">
        <v>10</v>
      </c>
      <c r="Z6308" t="s">
        <v>10</v>
      </c>
      <c r="AA6308" t="s">
        <v>15</v>
      </c>
      <c r="AB6308" t="s">
        <v>10</v>
      </c>
      <c r="AC6308" t="s">
        <v>26</v>
      </c>
      <c r="AD6308">
        <v>110.75</v>
      </c>
      <c r="AE6308">
        <v>7053.35</v>
      </c>
      <c r="AF6308">
        <v>0</v>
      </c>
      <c r="AG6308">
        <v>0</v>
      </c>
      <c r="AH6308">
        <v>2963.6</v>
      </c>
      <c r="AI6308">
        <v>10016.950000000001</v>
      </c>
      <c r="AJ6308" t="s">
        <v>17</v>
      </c>
      <c r="AM6308" t="str">
        <f t="shared" si="294"/>
        <v>VIP</v>
      </c>
      <c r="AN6308" t="str">
        <f t="shared" si="295"/>
        <v>No</v>
      </c>
      <c r="AO6308" t="str" cm="1">
        <f t="array" ref="AO6308">_xlfn.IFS($C6308&lt;36,"Youth", $C6308&lt;66, "Middle_age", $C6308&gt;65, "Old")</f>
        <v>Old</v>
      </c>
      <c r="AP6308" t="str">
        <f t="shared" si="296"/>
        <v>6 năm</v>
      </c>
    </row>
    <row r="6309" spans="1:42" x14ac:dyDescent="0.35">
      <c r="A6309" t="s">
        <v>7466</v>
      </c>
      <c r="B6309" t="s">
        <v>9</v>
      </c>
      <c r="C6309">
        <v>72</v>
      </c>
      <c r="D6309" t="s">
        <v>13</v>
      </c>
      <c r="E6309">
        <v>0</v>
      </c>
      <c r="F6309" t="s">
        <v>1125</v>
      </c>
      <c r="G6309">
        <v>93928</v>
      </c>
      <c r="H6309">
        <v>35.930782000000001</v>
      </c>
      <c r="I6309">
        <v>-121.189757</v>
      </c>
      <c r="J6309">
        <v>0</v>
      </c>
      <c r="K6309" s="1">
        <v>25</v>
      </c>
      <c r="L6309" t="s">
        <v>12</v>
      </c>
      <c r="M6309" t="s">
        <v>10</v>
      </c>
      <c r="N6309">
        <v>36.36</v>
      </c>
      <c r="O6309" t="s">
        <v>10</v>
      </c>
      <c r="P6309" t="s">
        <v>10</v>
      </c>
      <c r="Q6309" t="s">
        <v>25</v>
      </c>
      <c r="R6309">
        <v>6</v>
      </c>
      <c r="S6309" t="s">
        <v>13</v>
      </c>
      <c r="T6309" t="s">
        <v>10</v>
      </c>
      <c r="U6309" t="s">
        <v>13</v>
      </c>
      <c r="V6309" t="s">
        <v>13</v>
      </c>
      <c r="W6309" t="s">
        <v>13</v>
      </c>
      <c r="X6309" t="s">
        <v>10</v>
      </c>
      <c r="Y6309" t="s">
        <v>13</v>
      </c>
      <c r="Z6309" t="s">
        <v>10</v>
      </c>
      <c r="AA6309" t="s">
        <v>21</v>
      </c>
      <c r="AB6309" t="s">
        <v>10</v>
      </c>
      <c r="AC6309" t="s">
        <v>26</v>
      </c>
      <c r="AD6309">
        <v>-1</v>
      </c>
      <c r="AE6309">
        <v>2187.5500000000002</v>
      </c>
      <c r="AF6309">
        <v>23.33</v>
      </c>
      <c r="AG6309">
        <v>0</v>
      </c>
      <c r="AH6309">
        <v>909</v>
      </c>
      <c r="AI6309">
        <v>3073.22</v>
      </c>
      <c r="AJ6309" t="s">
        <v>27</v>
      </c>
      <c r="AK6309" t="s">
        <v>33</v>
      </c>
      <c r="AL6309" t="s">
        <v>561</v>
      </c>
      <c r="AM6309" t="str">
        <f t="shared" si="294"/>
        <v>Churned</v>
      </c>
      <c r="AN6309" t="str">
        <f t="shared" si="295"/>
        <v>No</v>
      </c>
      <c r="AO6309" t="str" cm="1">
        <f t="array" ref="AO6309">_xlfn.IFS($C6309&lt;36,"Youth", $C6309&lt;66, "Middle_age", $C6309&gt;65, "Old")</f>
        <v>Old</v>
      </c>
      <c r="AP6309" t="str">
        <f t="shared" si="296"/>
        <v>3 năm</v>
      </c>
    </row>
    <row r="6310" spans="1:42" x14ac:dyDescent="0.35">
      <c r="A6310" t="s">
        <v>7467</v>
      </c>
      <c r="B6310" t="s">
        <v>19</v>
      </c>
      <c r="C6310">
        <v>63</v>
      </c>
      <c r="D6310" t="s">
        <v>10</v>
      </c>
      <c r="E6310">
        <v>2</v>
      </c>
      <c r="F6310" t="s">
        <v>898</v>
      </c>
      <c r="G6310">
        <v>95336</v>
      </c>
      <c r="H6310">
        <v>37.830266999999999</v>
      </c>
      <c r="I6310">
        <v>-121.201018</v>
      </c>
      <c r="J6310">
        <v>10</v>
      </c>
      <c r="K6310" s="1">
        <v>42</v>
      </c>
      <c r="L6310" t="s">
        <v>12</v>
      </c>
      <c r="M6310" t="s">
        <v>10</v>
      </c>
      <c r="N6310">
        <v>34.33</v>
      </c>
      <c r="O6310" t="s">
        <v>13</v>
      </c>
      <c r="P6310" t="s">
        <v>13</v>
      </c>
      <c r="AA6310" t="s">
        <v>43</v>
      </c>
      <c r="AB6310" t="s">
        <v>13</v>
      </c>
      <c r="AC6310" t="s">
        <v>153</v>
      </c>
      <c r="AD6310">
        <v>19.350000000000001</v>
      </c>
      <c r="AE6310">
        <v>867.3</v>
      </c>
      <c r="AF6310">
        <v>0</v>
      </c>
      <c r="AG6310">
        <v>0</v>
      </c>
      <c r="AH6310">
        <v>1441.86</v>
      </c>
      <c r="AI6310">
        <v>2309.16</v>
      </c>
      <c r="AJ6310" t="s">
        <v>17</v>
      </c>
      <c r="AM6310" t="str">
        <f t="shared" si="294"/>
        <v>Stayed</v>
      </c>
      <c r="AN6310" t="str">
        <f t="shared" si="295"/>
        <v>Yes</v>
      </c>
      <c r="AO6310" t="str" cm="1">
        <f t="array" ref="AO6310">_xlfn.IFS($C6310&lt;36,"Youth", $C6310&lt;66, "Middle_age", $C6310&gt;65, "Old")</f>
        <v>Middle_age</v>
      </c>
      <c r="AP6310" t="str">
        <f t="shared" si="296"/>
        <v>4 năm</v>
      </c>
    </row>
    <row r="6311" spans="1:42" x14ac:dyDescent="0.35">
      <c r="A6311" t="s">
        <v>7468</v>
      </c>
      <c r="B6311" t="s">
        <v>19</v>
      </c>
      <c r="C6311">
        <v>21</v>
      </c>
      <c r="D6311" t="s">
        <v>13</v>
      </c>
      <c r="E6311">
        <v>0</v>
      </c>
      <c r="F6311" t="s">
        <v>127</v>
      </c>
      <c r="G6311">
        <v>95111</v>
      </c>
      <c r="H6311">
        <v>37.284264999999998</v>
      </c>
      <c r="I6311">
        <v>-121.827673</v>
      </c>
      <c r="J6311">
        <v>0</v>
      </c>
      <c r="K6311" s="1">
        <v>25</v>
      </c>
      <c r="L6311" t="s">
        <v>99</v>
      </c>
      <c r="M6311" t="s">
        <v>10</v>
      </c>
      <c r="N6311">
        <v>4.9400000000000004</v>
      </c>
      <c r="O6311" t="s">
        <v>13</v>
      </c>
      <c r="P6311" t="s">
        <v>10</v>
      </c>
      <c r="Q6311" t="s">
        <v>25</v>
      </c>
      <c r="R6311">
        <v>51</v>
      </c>
      <c r="S6311" t="s">
        <v>13</v>
      </c>
      <c r="T6311" t="s">
        <v>13</v>
      </c>
      <c r="U6311" t="s">
        <v>10</v>
      </c>
      <c r="V6311" t="s">
        <v>10</v>
      </c>
      <c r="W6311" t="s">
        <v>10</v>
      </c>
      <c r="X6311" t="s">
        <v>10</v>
      </c>
      <c r="Y6311" t="s">
        <v>10</v>
      </c>
      <c r="Z6311" t="s">
        <v>10</v>
      </c>
      <c r="AA6311" t="s">
        <v>43</v>
      </c>
      <c r="AB6311" t="s">
        <v>13</v>
      </c>
      <c r="AC6311" t="s">
        <v>26</v>
      </c>
      <c r="AD6311">
        <v>99.3</v>
      </c>
      <c r="AE6311">
        <v>2513.5</v>
      </c>
      <c r="AF6311">
        <v>0</v>
      </c>
      <c r="AG6311">
        <v>0</v>
      </c>
      <c r="AH6311">
        <v>123.5</v>
      </c>
      <c r="AI6311">
        <v>2637</v>
      </c>
      <c r="AJ6311" t="s">
        <v>17</v>
      </c>
      <c r="AM6311" t="str">
        <f t="shared" si="294"/>
        <v>Stayed</v>
      </c>
      <c r="AN6311" t="str">
        <f t="shared" si="295"/>
        <v>No</v>
      </c>
      <c r="AO6311" t="str" cm="1">
        <f t="array" ref="AO6311">_xlfn.IFS($C6311&lt;36,"Youth", $C6311&lt;66, "Middle_age", $C6311&gt;65, "Old")</f>
        <v>Youth</v>
      </c>
      <c r="AP6311" t="str">
        <f t="shared" si="296"/>
        <v>3 năm</v>
      </c>
    </row>
    <row r="6312" spans="1:42" x14ac:dyDescent="0.35">
      <c r="A6312" t="s">
        <v>7469</v>
      </c>
      <c r="B6312" t="s">
        <v>9</v>
      </c>
      <c r="C6312">
        <v>33</v>
      </c>
      <c r="D6312" t="s">
        <v>10</v>
      </c>
      <c r="E6312">
        <v>4</v>
      </c>
      <c r="F6312" t="s">
        <v>149</v>
      </c>
      <c r="G6312">
        <v>91606</v>
      </c>
      <c r="H6312">
        <v>34.187598999999999</v>
      </c>
      <c r="I6312">
        <v>-118.387125</v>
      </c>
      <c r="J6312">
        <v>1</v>
      </c>
      <c r="K6312" s="1">
        <v>18</v>
      </c>
      <c r="L6312" t="s">
        <v>12</v>
      </c>
      <c r="M6312" t="s">
        <v>10</v>
      </c>
      <c r="N6312">
        <v>18.47</v>
      </c>
      <c r="O6312" t="s">
        <v>13</v>
      </c>
      <c r="P6312" t="s">
        <v>10</v>
      </c>
      <c r="Q6312" t="s">
        <v>49</v>
      </c>
      <c r="R6312">
        <v>30</v>
      </c>
      <c r="S6312" t="s">
        <v>13</v>
      </c>
      <c r="T6312" t="s">
        <v>13</v>
      </c>
      <c r="U6312" t="s">
        <v>13</v>
      </c>
      <c r="V6312" t="s">
        <v>13</v>
      </c>
      <c r="W6312" t="s">
        <v>10</v>
      </c>
      <c r="X6312" t="s">
        <v>13</v>
      </c>
      <c r="Y6312" t="s">
        <v>13</v>
      </c>
      <c r="Z6312" t="s">
        <v>10</v>
      </c>
      <c r="AA6312" t="s">
        <v>21</v>
      </c>
      <c r="AB6312" t="s">
        <v>13</v>
      </c>
      <c r="AC6312" t="s">
        <v>16</v>
      </c>
      <c r="AD6312">
        <v>55.95</v>
      </c>
      <c r="AE6312">
        <v>1082.8</v>
      </c>
      <c r="AF6312">
        <v>0</v>
      </c>
      <c r="AG6312">
        <v>0</v>
      </c>
      <c r="AH6312">
        <v>332.46</v>
      </c>
      <c r="AI6312">
        <v>1415.26</v>
      </c>
      <c r="AJ6312" t="s">
        <v>17</v>
      </c>
      <c r="AM6312" t="str">
        <f t="shared" si="294"/>
        <v>Stayed</v>
      </c>
      <c r="AN6312" t="str">
        <f t="shared" si="295"/>
        <v>Yes</v>
      </c>
      <c r="AO6312" t="str" cm="1">
        <f t="array" ref="AO6312">_xlfn.IFS($C6312&lt;36,"Youth", $C6312&lt;66, "Middle_age", $C6312&gt;65, "Old")</f>
        <v>Youth</v>
      </c>
      <c r="AP6312" t="str">
        <f t="shared" si="296"/>
        <v>2 năm</v>
      </c>
    </row>
    <row r="6313" spans="1:42" x14ac:dyDescent="0.35">
      <c r="A6313" t="s">
        <v>7470</v>
      </c>
      <c r="B6313" t="s">
        <v>9</v>
      </c>
      <c r="C6313">
        <v>46</v>
      </c>
      <c r="D6313" t="s">
        <v>13</v>
      </c>
      <c r="E6313">
        <v>0</v>
      </c>
      <c r="F6313" t="s">
        <v>3051</v>
      </c>
      <c r="G6313">
        <v>94010</v>
      </c>
      <c r="H6313">
        <v>37.570279999999997</v>
      </c>
      <c r="I6313">
        <v>-122.36577800000001</v>
      </c>
      <c r="J6313">
        <v>0</v>
      </c>
      <c r="K6313" s="1">
        <v>9</v>
      </c>
      <c r="L6313" t="s">
        <v>12</v>
      </c>
      <c r="M6313" t="s">
        <v>10</v>
      </c>
      <c r="N6313">
        <v>29.7</v>
      </c>
      <c r="O6313" t="s">
        <v>10</v>
      </c>
      <c r="P6313" t="s">
        <v>10</v>
      </c>
      <c r="Q6313" t="s">
        <v>25</v>
      </c>
      <c r="R6313">
        <v>17</v>
      </c>
      <c r="S6313" t="s">
        <v>13</v>
      </c>
      <c r="T6313" t="s">
        <v>13</v>
      </c>
      <c r="U6313" t="s">
        <v>13</v>
      </c>
      <c r="V6313" t="s">
        <v>13</v>
      </c>
      <c r="W6313" t="s">
        <v>13</v>
      </c>
      <c r="X6313" t="s">
        <v>10</v>
      </c>
      <c r="Y6313" t="s">
        <v>10</v>
      </c>
      <c r="Z6313" t="s">
        <v>10</v>
      </c>
      <c r="AA6313" t="s">
        <v>21</v>
      </c>
      <c r="AB6313" t="s">
        <v>10</v>
      </c>
      <c r="AC6313" t="s">
        <v>26</v>
      </c>
      <c r="AD6313">
        <v>83.3</v>
      </c>
      <c r="AE6313">
        <v>803.3</v>
      </c>
      <c r="AF6313">
        <v>0</v>
      </c>
      <c r="AG6313">
        <v>0</v>
      </c>
      <c r="AH6313">
        <v>267.3</v>
      </c>
      <c r="AI6313">
        <v>1070.5999999999999</v>
      </c>
      <c r="AJ6313" t="s">
        <v>27</v>
      </c>
      <c r="AK6313" t="s">
        <v>91</v>
      </c>
      <c r="AL6313" t="s">
        <v>165</v>
      </c>
      <c r="AM6313" t="str">
        <f t="shared" si="294"/>
        <v>Churned</v>
      </c>
      <c r="AN6313" t="str">
        <f t="shared" si="295"/>
        <v>No</v>
      </c>
      <c r="AO6313" t="str" cm="1">
        <f t="array" ref="AO6313">_xlfn.IFS($C6313&lt;36,"Youth", $C6313&lt;66, "Middle_age", $C6313&gt;65, "Old")</f>
        <v>Middle_age</v>
      </c>
      <c r="AP6313" t="str">
        <f t="shared" si="296"/>
        <v>1 năm</v>
      </c>
    </row>
    <row r="6314" spans="1:42" x14ac:dyDescent="0.35">
      <c r="A6314" t="s">
        <v>7471</v>
      </c>
      <c r="B6314" t="s">
        <v>19</v>
      </c>
      <c r="C6314">
        <v>40</v>
      </c>
      <c r="D6314" t="s">
        <v>13</v>
      </c>
      <c r="E6314">
        <v>0</v>
      </c>
      <c r="F6314" t="s">
        <v>672</v>
      </c>
      <c r="G6314">
        <v>90201</v>
      </c>
      <c r="H6314">
        <v>33.970343</v>
      </c>
      <c r="I6314">
        <v>-118.171368</v>
      </c>
      <c r="J6314">
        <v>0</v>
      </c>
      <c r="K6314" s="1">
        <v>68</v>
      </c>
      <c r="L6314" t="s">
        <v>42</v>
      </c>
      <c r="M6314" t="s">
        <v>10</v>
      </c>
      <c r="N6314">
        <v>20.29</v>
      </c>
      <c r="O6314" t="s">
        <v>10</v>
      </c>
      <c r="P6314" t="s">
        <v>10</v>
      </c>
      <c r="Q6314" t="s">
        <v>49</v>
      </c>
      <c r="R6314">
        <v>29</v>
      </c>
      <c r="S6314" t="s">
        <v>10</v>
      </c>
      <c r="T6314" t="s">
        <v>10</v>
      </c>
      <c r="U6314" t="s">
        <v>10</v>
      </c>
      <c r="V6314" t="s">
        <v>13</v>
      </c>
      <c r="W6314" t="s">
        <v>13</v>
      </c>
      <c r="X6314" t="s">
        <v>10</v>
      </c>
      <c r="Y6314" t="s">
        <v>10</v>
      </c>
      <c r="Z6314" t="s">
        <v>10</v>
      </c>
      <c r="AA6314" t="s">
        <v>15</v>
      </c>
      <c r="AB6314" t="s">
        <v>13</v>
      </c>
      <c r="AC6314" t="s">
        <v>16</v>
      </c>
      <c r="AD6314">
        <v>76.75</v>
      </c>
      <c r="AE6314">
        <v>5233.25</v>
      </c>
      <c r="AF6314">
        <v>0</v>
      </c>
      <c r="AG6314">
        <v>0</v>
      </c>
      <c r="AH6314">
        <v>1379.72</v>
      </c>
      <c r="AI6314">
        <v>6612.97</v>
      </c>
      <c r="AJ6314" t="s">
        <v>17</v>
      </c>
      <c r="AM6314" t="str">
        <f t="shared" si="294"/>
        <v>VIP</v>
      </c>
      <c r="AN6314" t="str">
        <f t="shared" si="295"/>
        <v>No</v>
      </c>
      <c r="AO6314" t="str" cm="1">
        <f t="array" ref="AO6314">_xlfn.IFS($C6314&lt;36,"Youth", $C6314&lt;66, "Middle_age", $C6314&gt;65, "Old")</f>
        <v>Middle_age</v>
      </c>
      <c r="AP6314" t="str">
        <f t="shared" si="296"/>
        <v>6 năm</v>
      </c>
    </row>
    <row r="6315" spans="1:42" x14ac:dyDescent="0.35">
      <c r="A6315" t="s">
        <v>7472</v>
      </c>
      <c r="B6315" t="s">
        <v>19</v>
      </c>
      <c r="C6315">
        <v>40</v>
      </c>
      <c r="D6315" t="s">
        <v>13</v>
      </c>
      <c r="E6315">
        <v>1</v>
      </c>
      <c r="F6315" t="s">
        <v>1196</v>
      </c>
      <c r="G6315">
        <v>91504</v>
      </c>
      <c r="H6315">
        <v>34.213048999999998</v>
      </c>
      <c r="I6315">
        <v>-118.317651</v>
      </c>
      <c r="J6315">
        <v>0</v>
      </c>
      <c r="K6315" s="1">
        <v>1</v>
      </c>
      <c r="L6315" t="s">
        <v>12</v>
      </c>
      <c r="M6315" t="s">
        <v>10</v>
      </c>
      <c r="N6315">
        <v>26.85</v>
      </c>
      <c r="O6315" t="s">
        <v>13</v>
      </c>
      <c r="P6315" t="s">
        <v>10</v>
      </c>
      <c r="Q6315" t="s">
        <v>25</v>
      </c>
      <c r="R6315">
        <v>11</v>
      </c>
      <c r="S6315" t="s">
        <v>10</v>
      </c>
      <c r="T6315" t="s">
        <v>13</v>
      </c>
      <c r="U6315" t="s">
        <v>13</v>
      </c>
      <c r="V6315" t="s">
        <v>13</v>
      </c>
      <c r="W6315" t="s">
        <v>13</v>
      </c>
      <c r="X6315" t="s">
        <v>10</v>
      </c>
      <c r="Y6315" t="s">
        <v>10</v>
      </c>
      <c r="Z6315" t="s">
        <v>10</v>
      </c>
      <c r="AA6315" t="s">
        <v>21</v>
      </c>
      <c r="AB6315" t="s">
        <v>10</v>
      </c>
      <c r="AC6315" t="s">
        <v>16</v>
      </c>
      <c r="AD6315">
        <v>84.6</v>
      </c>
      <c r="AE6315">
        <v>84.6</v>
      </c>
      <c r="AF6315">
        <v>0</v>
      </c>
      <c r="AG6315">
        <v>0</v>
      </c>
      <c r="AH6315">
        <v>26.85</v>
      </c>
      <c r="AI6315">
        <v>111.45</v>
      </c>
      <c r="AJ6315" t="s">
        <v>27</v>
      </c>
      <c r="AK6315" t="s">
        <v>33</v>
      </c>
      <c r="AL6315" t="s">
        <v>1857</v>
      </c>
      <c r="AM6315" t="str">
        <f t="shared" si="294"/>
        <v>Churned</v>
      </c>
      <c r="AN6315" t="str">
        <f t="shared" si="295"/>
        <v>Yes</v>
      </c>
      <c r="AO6315" t="str" cm="1">
        <f t="array" ref="AO6315">_xlfn.IFS($C6315&lt;36,"Youth", $C6315&lt;66, "Middle_age", $C6315&gt;65, "Old")</f>
        <v>Middle_age</v>
      </c>
      <c r="AP6315" t="str">
        <f t="shared" si="296"/>
        <v>1 năm</v>
      </c>
    </row>
    <row r="6316" spans="1:42" x14ac:dyDescent="0.35">
      <c r="A6316" t="s">
        <v>7473</v>
      </c>
      <c r="B6316" t="s">
        <v>9</v>
      </c>
      <c r="C6316">
        <v>42</v>
      </c>
      <c r="D6316" t="s">
        <v>13</v>
      </c>
      <c r="E6316">
        <v>0</v>
      </c>
      <c r="F6316" t="s">
        <v>1165</v>
      </c>
      <c r="G6316">
        <v>92882</v>
      </c>
      <c r="H6316">
        <v>33.819384999999997</v>
      </c>
      <c r="I6316">
        <v>-117.600213</v>
      </c>
      <c r="J6316">
        <v>0</v>
      </c>
      <c r="K6316" s="1">
        <v>47</v>
      </c>
      <c r="L6316" t="s">
        <v>46</v>
      </c>
      <c r="M6316" t="s">
        <v>10</v>
      </c>
      <c r="N6316">
        <v>35.97</v>
      </c>
      <c r="O6316" t="s">
        <v>10</v>
      </c>
      <c r="P6316" t="s">
        <v>10</v>
      </c>
      <c r="Q6316" t="s">
        <v>25</v>
      </c>
      <c r="R6316">
        <v>25</v>
      </c>
      <c r="S6316" t="s">
        <v>13</v>
      </c>
      <c r="T6316" t="s">
        <v>10</v>
      </c>
      <c r="U6316" t="s">
        <v>10</v>
      </c>
      <c r="V6316" t="s">
        <v>13</v>
      </c>
      <c r="W6316" t="s">
        <v>10</v>
      </c>
      <c r="X6316" t="s">
        <v>10</v>
      </c>
      <c r="Y6316" t="s">
        <v>10</v>
      </c>
      <c r="Z6316" t="s">
        <v>13</v>
      </c>
      <c r="AA6316" t="s">
        <v>21</v>
      </c>
      <c r="AB6316" t="s">
        <v>10</v>
      </c>
      <c r="AC6316" t="s">
        <v>26</v>
      </c>
      <c r="AD6316">
        <v>106.4</v>
      </c>
      <c r="AE6316">
        <v>5127.95</v>
      </c>
      <c r="AF6316">
        <v>0</v>
      </c>
      <c r="AG6316">
        <v>0</v>
      </c>
      <c r="AH6316">
        <v>1690.59</v>
      </c>
      <c r="AI6316">
        <v>6818.54</v>
      </c>
      <c r="AJ6316" t="s">
        <v>27</v>
      </c>
      <c r="AK6316" t="s">
        <v>28</v>
      </c>
      <c r="AL6316" t="s">
        <v>29</v>
      </c>
      <c r="AM6316" t="str">
        <f t="shared" si="294"/>
        <v>Churned</v>
      </c>
      <c r="AN6316" t="str">
        <f t="shared" si="295"/>
        <v>No</v>
      </c>
      <c r="AO6316" t="str" cm="1">
        <f t="array" ref="AO6316">_xlfn.IFS($C6316&lt;36,"Youth", $C6316&lt;66, "Middle_age", $C6316&gt;65, "Old")</f>
        <v>Middle_age</v>
      </c>
      <c r="AP6316" t="str">
        <f t="shared" si="296"/>
        <v>4 năm</v>
      </c>
    </row>
    <row r="6317" spans="1:42" x14ac:dyDescent="0.35">
      <c r="A6317" t="s">
        <v>7474</v>
      </c>
      <c r="B6317" t="s">
        <v>19</v>
      </c>
      <c r="C6317">
        <v>26</v>
      </c>
      <c r="D6317" t="s">
        <v>13</v>
      </c>
      <c r="E6317">
        <v>0</v>
      </c>
      <c r="F6317" t="s">
        <v>361</v>
      </c>
      <c r="G6317">
        <v>94122</v>
      </c>
      <c r="H6317">
        <v>37.760412000000002</v>
      </c>
      <c r="I6317">
        <v>-122.484966</v>
      </c>
      <c r="J6317">
        <v>0</v>
      </c>
      <c r="K6317" s="1">
        <v>12</v>
      </c>
      <c r="L6317" t="s">
        <v>12</v>
      </c>
      <c r="M6317" t="s">
        <v>10</v>
      </c>
      <c r="N6317">
        <v>41.11</v>
      </c>
      <c r="O6317" t="s">
        <v>13</v>
      </c>
      <c r="P6317" t="s">
        <v>13</v>
      </c>
      <c r="AA6317" t="s">
        <v>21</v>
      </c>
      <c r="AB6317" t="s">
        <v>13</v>
      </c>
      <c r="AC6317" t="s">
        <v>153</v>
      </c>
      <c r="AD6317">
        <v>20.45</v>
      </c>
      <c r="AE6317">
        <v>255.35</v>
      </c>
      <c r="AF6317">
        <v>0</v>
      </c>
      <c r="AG6317">
        <v>0</v>
      </c>
      <c r="AH6317">
        <v>493.32</v>
      </c>
      <c r="AI6317">
        <v>748.67</v>
      </c>
      <c r="AJ6317" t="s">
        <v>17</v>
      </c>
      <c r="AM6317" t="str">
        <f t="shared" si="294"/>
        <v>Stayed</v>
      </c>
      <c r="AN6317" t="str">
        <f t="shared" si="295"/>
        <v>No</v>
      </c>
      <c r="AO6317" t="str" cm="1">
        <f t="array" ref="AO6317">_xlfn.IFS($C6317&lt;36,"Youth", $C6317&lt;66, "Middle_age", $C6317&gt;65, "Old")</f>
        <v>Youth</v>
      </c>
      <c r="AP6317" t="str">
        <f t="shared" si="296"/>
        <v>1 năm</v>
      </c>
    </row>
    <row r="6318" spans="1:42" x14ac:dyDescent="0.35">
      <c r="A6318" t="s">
        <v>7475</v>
      </c>
      <c r="B6318" t="s">
        <v>9</v>
      </c>
      <c r="C6318">
        <v>56</v>
      </c>
      <c r="D6318" t="s">
        <v>13</v>
      </c>
      <c r="E6318">
        <v>0</v>
      </c>
      <c r="F6318" t="s">
        <v>1179</v>
      </c>
      <c r="G6318">
        <v>90260</v>
      </c>
      <c r="H6318">
        <v>33.888559999999998</v>
      </c>
      <c r="I6318">
        <v>-118.35181300000001</v>
      </c>
      <c r="J6318">
        <v>0</v>
      </c>
      <c r="K6318" s="1">
        <v>2</v>
      </c>
      <c r="L6318" t="s">
        <v>24</v>
      </c>
      <c r="M6318" t="s">
        <v>10</v>
      </c>
      <c r="N6318">
        <v>29.04</v>
      </c>
      <c r="O6318" t="s">
        <v>13</v>
      </c>
      <c r="P6318" t="s">
        <v>10</v>
      </c>
      <c r="Q6318" t="s">
        <v>25</v>
      </c>
      <c r="R6318">
        <v>21</v>
      </c>
      <c r="S6318" t="s">
        <v>13</v>
      </c>
      <c r="T6318" t="s">
        <v>13</v>
      </c>
      <c r="U6318" t="s">
        <v>13</v>
      </c>
      <c r="V6318" t="s">
        <v>13</v>
      </c>
      <c r="W6318" t="s">
        <v>10</v>
      </c>
      <c r="X6318" t="s">
        <v>13</v>
      </c>
      <c r="Y6318" t="s">
        <v>13</v>
      </c>
      <c r="Z6318" t="s">
        <v>10</v>
      </c>
      <c r="AA6318" t="s">
        <v>21</v>
      </c>
      <c r="AB6318" t="s">
        <v>10</v>
      </c>
      <c r="AC6318" t="s">
        <v>153</v>
      </c>
      <c r="AD6318">
        <v>79.650000000000006</v>
      </c>
      <c r="AE6318">
        <v>152.69999999999999</v>
      </c>
      <c r="AF6318">
        <v>0</v>
      </c>
      <c r="AG6318">
        <v>0</v>
      </c>
      <c r="AH6318">
        <v>58.08</v>
      </c>
      <c r="AI6318">
        <v>210.78</v>
      </c>
      <c r="AJ6318" t="s">
        <v>27</v>
      </c>
      <c r="AK6318" t="s">
        <v>87</v>
      </c>
      <c r="AL6318" t="s">
        <v>210</v>
      </c>
      <c r="AM6318" t="str">
        <f t="shared" si="294"/>
        <v>Churned</v>
      </c>
      <c r="AN6318" t="str">
        <f t="shared" si="295"/>
        <v>No</v>
      </c>
      <c r="AO6318" t="str" cm="1">
        <f t="array" ref="AO6318">_xlfn.IFS($C6318&lt;36,"Youth", $C6318&lt;66, "Middle_age", $C6318&gt;65, "Old")</f>
        <v>Middle_age</v>
      </c>
      <c r="AP6318" t="str">
        <f t="shared" si="296"/>
        <v>1 năm</v>
      </c>
    </row>
    <row r="6319" spans="1:42" x14ac:dyDescent="0.35">
      <c r="A6319" t="s">
        <v>7476</v>
      </c>
      <c r="B6319" t="s">
        <v>19</v>
      </c>
      <c r="C6319">
        <v>26</v>
      </c>
      <c r="D6319" t="s">
        <v>10</v>
      </c>
      <c r="E6319">
        <v>0</v>
      </c>
      <c r="F6319" t="s">
        <v>4642</v>
      </c>
      <c r="G6319">
        <v>95328</v>
      </c>
      <c r="H6319">
        <v>37.555630999999998</v>
      </c>
      <c r="I6319">
        <v>-120.911653</v>
      </c>
      <c r="J6319">
        <v>1</v>
      </c>
      <c r="K6319" s="1">
        <v>15</v>
      </c>
      <c r="L6319" t="s">
        <v>32</v>
      </c>
      <c r="M6319" t="s">
        <v>10</v>
      </c>
      <c r="N6319">
        <v>39.840000000000003</v>
      </c>
      <c r="O6319" t="s">
        <v>13</v>
      </c>
      <c r="P6319" t="s">
        <v>13</v>
      </c>
      <c r="AA6319" t="s">
        <v>21</v>
      </c>
      <c r="AB6319" t="s">
        <v>10</v>
      </c>
      <c r="AC6319" t="s">
        <v>16</v>
      </c>
      <c r="AD6319">
        <v>19.45</v>
      </c>
      <c r="AE6319">
        <v>340.85</v>
      </c>
      <c r="AF6319">
        <v>0</v>
      </c>
      <c r="AG6319">
        <v>0</v>
      </c>
      <c r="AH6319">
        <v>597.6</v>
      </c>
      <c r="AI6319">
        <v>938.45</v>
      </c>
      <c r="AJ6319" t="s">
        <v>17</v>
      </c>
      <c r="AM6319" t="str">
        <f t="shared" si="294"/>
        <v>Stayed</v>
      </c>
      <c r="AN6319" t="str">
        <f t="shared" si="295"/>
        <v>No</v>
      </c>
      <c r="AO6319" t="str" cm="1">
        <f t="array" ref="AO6319">_xlfn.IFS($C6319&lt;36,"Youth", $C6319&lt;66, "Middle_age", $C6319&gt;65, "Old")</f>
        <v>Youth</v>
      </c>
      <c r="AP6319" t="str">
        <f t="shared" si="296"/>
        <v>2 năm</v>
      </c>
    </row>
    <row r="6320" spans="1:42" x14ac:dyDescent="0.35">
      <c r="A6320" t="s">
        <v>7477</v>
      </c>
      <c r="B6320" t="s">
        <v>9</v>
      </c>
      <c r="C6320">
        <v>41</v>
      </c>
      <c r="D6320" t="s">
        <v>13</v>
      </c>
      <c r="E6320">
        <v>0</v>
      </c>
      <c r="F6320" t="s">
        <v>628</v>
      </c>
      <c r="G6320">
        <v>93110</v>
      </c>
      <c r="H6320">
        <v>34.437944999999999</v>
      </c>
      <c r="I6320">
        <v>-119.77191000000001</v>
      </c>
      <c r="J6320">
        <v>0</v>
      </c>
      <c r="K6320" s="1">
        <v>1</v>
      </c>
      <c r="L6320" t="s">
        <v>24</v>
      </c>
      <c r="M6320" t="s">
        <v>10</v>
      </c>
      <c r="N6320">
        <v>46.09</v>
      </c>
      <c r="O6320" t="s">
        <v>13</v>
      </c>
      <c r="P6320" t="s">
        <v>10</v>
      </c>
      <c r="Q6320" t="s">
        <v>25</v>
      </c>
      <c r="R6320">
        <v>10</v>
      </c>
      <c r="S6320" t="s">
        <v>13</v>
      </c>
      <c r="T6320" t="s">
        <v>13</v>
      </c>
      <c r="U6320" t="s">
        <v>13</v>
      </c>
      <c r="V6320" t="s">
        <v>13</v>
      </c>
      <c r="W6320" t="s">
        <v>13</v>
      </c>
      <c r="X6320" t="s">
        <v>10</v>
      </c>
      <c r="Y6320" t="s">
        <v>10</v>
      </c>
      <c r="Z6320" t="s">
        <v>10</v>
      </c>
      <c r="AA6320" t="s">
        <v>21</v>
      </c>
      <c r="AB6320" t="s">
        <v>13</v>
      </c>
      <c r="AC6320" t="s">
        <v>26</v>
      </c>
      <c r="AD6320">
        <v>78.650000000000006</v>
      </c>
      <c r="AE6320">
        <v>78.650000000000006</v>
      </c>
      <c r="AF6320">
        <v>0</v>
      </c>
      <c r="AG6320">
        <v>0</v>
      </c>
      <c r="AH6320">
        <v>46.09</v>
      </c>
      <c r="AI6320">
        <v>124.74</v>
      </c>
      <c r="AJ6320" t="s">
        <v>27</v>
      </c>
      <c r="AK6320" t="s">
        <v>28</v>
      </c>
      <c r="AL6320" t="s">
        <v>29</v>
      </c>
      <c r="AM6320" t="str">
        <f t="shared" si="294"/>
        <v>Churned</v>
      </c>
      <c r="AN6320" t="str">
        <f t="shared" si="295"/>
        <v>No</v>
      </c>
      <c r="AO6320" t="str" cm="1">
        <f t="array" ref="AO6320">_xlfn.IFS($C6320&lt;36,"Youth", $C6320&lt;66, "Middle_age", $C6320&gt;65, "Old")</f>
        <v>Middle_age</v>
      </c>
      <c r="AP6320" t="str">
        <f t="shared" si="296"/>
        <v>1 năm</v>
      </c>
    </row>
    <row r="6321" spans="1:42" x14ac:dyDescent="0.35">
      <c r="A6321" t="s">
        <v>7478</v>
      </c>
      <c r="B6321" t="s">
        <v>19</v>
      </c>
      <c r="C6321">
        <v>22</v>
      </c>
      <c r="D6321" t="s">
        <v>13</v>
      </c>
      <c r="E6321">
        <v>0</v>
      </c>
      <c r="F6321" t="s">
        <v>215</v>
      </c>
      <c r="G6321">
        <v>92028</v>
      </c>
      <c r="H6321">
        <v>33.362575</v>
      </c>
      <c r="I6321">
        <v>-117.299644</v>
      </c>
      <c r="J6321">
        <v>0</v>
      </c>
      <c r="K6321" s="1">
        <v>51</v>
      </c>
      <c r="L6321" t="s">
        <v>46</v>
      </c>
      <c r="M6321" t="s">
        <v>10</v>
      </c>
      <c r="N6321">
        <v>44.77</v>
      </c>
      <c r="O6321" t="s">
        <v>10</v>
      </c>
      <c r="P6321" t="s">
        <v>10</v>
      </c>
      <c r="Q6321" t="s">
        <v>25</v>
      </c>
      <c r="R6321">
        <v>58</v>
      </c>
      <c r="S6321" t="s">
        <v>10</v>
      </c>
      <c r="T6321" t="s">
        <v>10</v>
      </c>
      <c r="U6321" t="s">
        <v>13</v>
      </c>
      <c r="V6321" t="s">
        <v>13</v>
      </c>
      <c r="W6321" t="s">
        <v>10</v>
      </c>
      <c r="X6321" t="s">
        <v>13</v>
      </c>
      <c r="Y6321" t="s">
        <v>10</v>
      </c>
      <c r="Z6321" t="s">
        <v>10</v>
      </c>
      <c r="AA6321" t="s">
        <v>15</v>
      </c>
      <c r="AB6321" t="s">
        <v>10</v>
      </c>
      <c r="AC6321" t="s">
        <v>26</v>
      </c>
      <c r="AD6321">
        <v>94.8</v>
      </c>
      <c r="AE6321">
        <v>4837.6000000000004</v>
      </c>
      <c r="AF6321">
        <v>0</v>
      </c>
      <c r="AG6321">
        <v>0</v>
      </c>
      <c r="AH6321">
        <v>2283.27</v>
      </c>
      <c r="AI6321">
        <v>7120.87</v>
      </c>
      <c r="AJ6321" t="s">
        <v>27</v>
      </c>
      <c r="AK6321" t="s">
        <v>28</v>
      </c>
      <c r="AL6321" t="s">
        <v>74</v>
      </c>
      <c r="AM6321" t="str">
        <f t="shared" si="294"/>
        <v>Churned</v>
      </c>
      <c r="AN6321" t="str">
        <f t="shared" si="295"/>
        <v>No</v>
      </c>
      <c r="AO6321" t="str" cm="1">
        <f t="array" ref="AO6321">_xlfn.IFS($C6321&lt;36,"Youth", $C6321&lt;66, "Middle_age", $C6321&gt;65, "Old")</f>
        <v>Youth</v>
      </c>
      <c r="AP6321" t="str">
        <f t="shared" si="296"/>
        <v>5 năm</v>
      </c>
    </row>
    <row r="6322" spans="1:42" x14ac:dyDescent="0.35">
      <c r="A6322" t="s">
        <v>7479</v>
      </c>
      <c r="B6322" t="s">
        <v>19</v>
      </c>
      <c r="C6322">
        <v>19</v>
      </c>
      <c r="D6322" t="s">
        <v>10</v>
      </c>
      <c r="E6322">
        <v>3</v>
      </c>
      <c r="F6322" t="s">
        <v>891</v>
      </c>
      <c r="G6322">
        <v>95618</v>
      </c>
      <c r="H6322">
        <v>38.544001999999999</v>
      </c>
      <c r="I6322">
        <v>-121.685559</v>
      </c>
      <c r="J6322">
        <v>8</v>
      </c>
      <c r="K6322" s="1">
        <v>63</v>
      </c>
      <c r="L6322" t="s">
        <v>46</v>
      </c>
      <c r="M6322" t="s">
        <v>10</v>
      </c>
      <c r="N6322">
        <v>24.5</v>
      </c>
      <c r="O6322" t="s">
        <v>10</v>
      </c>
      <c r="P6322" t="s">
        <v>13</v>
      </c>
      <c r="AA6322" t="s">
        <v>43</v>
      </c>
      <c r="AB6322" t="s">
        <v>13</v>
      </c>
      <c r="AC6322" t="s">
        <v>16</v>
      </c>
      <c r="AD6322">
        <v>25.25</v>
      </c>
      <c r="AE6322">
        <v>1573.05</v>
      </c>
      <c r="AF6322">
        <v>0</v>
      </c>
      <c r="AG6322">
        <v>0</v>
      </c>
      <c r="AH6322">
        <v>1543.5</v>
      </c>
      <c r="AI6322">
        <v>3116.55</v>
      </c>
      <c r="AJ6322" t="s">
        <v>17</v>
      </c>
      <c r="AM6322" t="str">
        <f t="shared" si="294"/>
        <v>VIP</v>
      </c>
      <c r="AN6322" t="str">
        <f t="shared" si="295"/>
        <v>Yes</v>
      </c>
      <c r="AO6322" t="str" cm="1">
        <f t="array" ref="AO6322">_xlfn.IFS($C6322&lt;36,"Youth", $C6322&lt;66, "Middle_age", $C6322&gt;65, "Old")</f>
        <v>Youth</v>
      </c>
      <c r="AP6322" t="str">
        <f t="shared" si="296"/>
        <v>6 năm</v>
      </c>
    </row>
    <row r="6323" spans="1:42" x14ac:dyDescent="0.35">
      <c r="A6323" t="s">
        <v>7480</v>
      </c>
      <c r="B6323" t="s">
        <v>19</v>
      </c>
      <c r="C6323">
        <v>42</v>
      </c>
      <c r="D6323" t="s">
        <v>10</v>
      </c>
      <c r="E6323">
        <v>3</v>
      </c>
      <c r="F6323" t="s">
        <v>429</v>
      </c>
      <c r="G6323">
        <v>95546</v>
      </c>
      <c r="H6323">
        <v>41.163637000000001</v>
      </c>
      <c r="I6323">
        <v>-123.704841</v>
      </c>
      <c r="J6323">
        <v>1</v>
      </c>
      <c r="K6323" s="1">
        <v>32</v>
      </c>
      <c r="L6323" t="s">
        <v>12</v>
      </c>
      <c r="M6323" t="s">
        <v>10</v>
      </c>
      <c r="N6323">
        <v>43.37</v>
      </c>
      <c r="O6323" t="s">
        <v>13</v>
      </c>
      <c r="P6323" t="s">
        <v>10</v>
      </c>
      <c r="Q6323" t="s">
        <v>25</v>
      </c>
      <c r="R6323">
        <v>76</v>
      </c>
      <c r="S6323" t="s">
        <v>10</v>
      </c>
      <c r="T6323" t="s">
        <v>10</v>
      </c>
      <c r="U6323" t="s">
        <v>10</v>
      </c>
      <c r="V6323" t="s">
        <v>13</v>
      </c>
      <c r="W6323" t="s">
        <v>13</v>
      </c>
      <c r="X6323" t="s">
        <v>10</v>
      </c>
      <c r="Y6323" t="s">
        <v>10</v>
      </c>
      <c r="Z6323" t="s">
        <v>13</v>
      </c>
      <c r="AA6323" t="s">
        <v>15</v>
      </c>
      <c r="AB6323" t="s">
        <v>13</v>
      </c>
      <c r="AC6323" t="s">
        <v>16</v>
      </c>
      <c r="AD6323">
        <v>94.8</v>
      </c>
      <c r="AE6323">
        <v>3131.55</v>
      </c>
      <c r="AF6323">
        <v>0</v>
      </c>
      <c r="AG6323">
        <v>40</v>
      </c>
      <c r="AH6323">
        <v>1387.84</v>
      </c>
      <c r="AI6323">
        <v>4559.3900000000003</v>
      </c>
      <c r="AJ6323" t="s">
        <v>17</v>
      </c>
      <c r="AM6323" t="str">
        <f t="shared" si="294"/>
        <v>VIP</v>
      </c>
      <c r="AN6323" t="str">
        <f t="shared" si="295"/>
        <v>Yes</v>
      </c>
      <c r="AO6323" t="str" cm="1">
        <f t="array" ref="AO6323">_xlfn.IFS($C6323&lt;36,"Youth", $C6323&lt;66, "Middle_age", $C6323&gt;65, "Old")</f>
        <v>Middle_age</v>
      </c>
      <c r="AP6323" t="str">
        <f t="shared" si="296"/>
        <v>3 năm</v>
      </c>
    </row>
    <row r="6324" spans="1:42" x14ac:dyDescent="0.35">
      <c r="A6324" t="s">
        <v>7481</v>
      </c>
      <c r="B6324" t="s">
        <v>9</v>
      </c>
      <c r="C6324">
        <v>49</v>
      </c>
      <c r="D6324" t="s">
        <v>13</v>
      </c>
      <c r="E6324">
        <v>0</v>
      </c>
      <c r="F6324" t="s">
        <v>2867</v>
      </c>
      <c r="G6324">
        <v>93251</v>
      </c>
      <c r="H6324">
        <v>35.383809999999997</v>
      </c>
      <c r="I6324">
        <v>-119.730885</v>
      </c>
      <c r="J6324">
        <v>0</v>
      </c>
      <c r="K6324" s="1">
        <v>29</v>
      </c>
      <c r="L6324" t="s">
        <v>99</v>
      </c>
      <c r="M6324" t="s">
        <v>10</v>
      </c>
      <c r="N6324">
        <v>27.75</v>
      </c>
      <c r="O6324" t="s">
        <v>10</v>
      </c>
      <c r="P6324" t="s">
        <v>10</v>
      </c>
      <c r="Q6324" t="s">
        <v>25</v>
      </c>
      <c r="R6324">
        <v>2</v>
      </c>
      <c r="S6324" t="s">
        <v>13</v>
      </c>
      <c r="T6324" t="s">
        <v>13</v>
      </c>
      <c r="U6324" t="s">
        <v>10</v>
      </c>
      <c r="V6324" t="s">
        <v>13</v>
      </c>
      <c r="W6324" t="s">
        <v>10</v>
      </c>
      <c r="X6324" t="s">
        <v>10</v>
      </c>
      <c r="Y6324" t="s">
        <v>10</v>
      </c>
      <c r="Z6324" t="s">
        <v>10</v>
      </c>
      <c r="AA6324" t="s">
        <v>21</v>
      </c>
      <c r="AB6324" t="s">
        <v>10</v>
      </c>
      <c r="AC6324" t="s">
        <v>16</v>
      </c>
      <c r="AD6324">
        <v>98.6</v>
      </c>
      <c r="AE6324">
        <v>2933.2</v>
      </c>
      <c r="AF6324">
        <v>0</v>
      </c>
      <c r="AG6324">
        <v>0</v>
      </c>
      <c r="AH6324">
        <v>804.75</v>
      </c>
      <c r="AI6324">
        <v>3737.95</v>
      </c>
      <c r="AJ6324" t="s">
        <v>27</v>
      </c>
      <c r="AK6324" t="s">
        <v>28</v>
      </c>
      <c r="AL6324" t="s">
        <v>29</v>
      </c>
      <c r="AM6324" t="str">
        <f t="shared" si="294"/>
        <v>Churned</v>
      </c>
      <c r="AN6324" t="str">
        <f t="shared" si="295"/>
        <v>No</v>
      </c>
      <c r="AO6324" t="str" cm="1">
        <f t="array" ref="AO6324">_xlfn.IFS($C6324&lt;36,"Youth", $C6324&lt;66, "Middle_age", $C6324&gt;65, "Old")</f>
        <v>Middle_age</v>
      </c>
      <c r="AP6324" t="str">
        <f t="shared" si="296"/>
        <v>3 năm</v>
      </c>
    </row>
    <row r="6325" spans="1:42" x14ac:dyDescent="0.35">
      <c r="A6325" t="s">
        <v>7482</v>
      </c>
      <c r="B6325" t="s">
        <v>19</v>
      </c>
      <c r="C6325">
        <v>61</v>
      </c>
      <c r="D6325" t="s">
        <v>13</v>
      </c>
      <c r="E6325">
        <v>0</v>
      </c>
      <c r="F6325" t="s">
        <v>1511</v>
      </c>
      <c r="G6325">
        <v>90746</v>
      </c>
      <c r="H6325">
        <v>33.859171000000003</v>
      </c>
      <c r="I6325">
        <v>-118.252272</v>
      </c>
      <c r="J6325">
        <v>0</v>
      </c>
      <c r="K6325" s="1">
        <v>1</v>
      </c>
      <c r="L6325" t="s">
        <v>24</v>
      </c>
      <c r="M6325" t="s">
        <v>10</v>
      </c>
      <c r="N6325">
        <v>13.63</v>
      </c>
      <c r="O6325" t="s">
        <v>13</v>
      </c>
      <c r="P6325" t="s">
        <v>10</v>
      </c>
      <c r="Q6325" t="s">
        <v>49</v>
      </c>
      <c r="R6325">
        <v>13</v>
      </c>
      <c r="S6325" t="s">
        <v>13</v>
      </c>
      <c r="T6325" t="s">
        <v>13</v>
      </c>
      <c r="U6325" t="s">
        <v>13</v>
      </c>
      <c r="V6325" t="s">
        <v>13</v>
      </c>
      <c r="W6325" t="s">
        <v>13</v>
      </c>
      <c r="X6325" t="s">
        <v>13</v>
      </c>
      <c r="Y6325" t="s">
        <v>13</v>
      </c>
      <c r="Z6325" t="s">
        <v>10</v>
      </c>
      <c r="AA6325" t="s">
        <v>21</v>
      </c>
      <c r="AB6325" t="s">
        <v>10</v>
      </c>
      <c r="AC6325" t="s">
        <v>153</v>
      </c>
      <c r="AD6325">
        <v>44.95</v>
      </c>
      <c r="AE6325">
        <v>44.95</v>
      </c>
      <c r="AF6325">
        <v>0</v>
      </c>
      <c r="AG6325">
        <v>0</v>
      </c>
      <c r="AH6325">
        <v>13.63</v>
      </c>
      <c r="AI6325">
        <v>58.58</v>
      </c>
      <c r="AJ6325" t="s">
        <v>68</v>
      </c>
      <c r="AM6325" t="str">
        <f t="shared" si="294"/>
        <v>Joined</v>
      </c>
      <c r="AN6325" t="str">
        <f t="shared" si="295"/>
        <v>No</v>
      </c>
      <c r="AO6325" t="str" cm="1">
        <f t="array" ref="AO6325">_xlfn.IFS($C6325&lt;36,"Youth", $C6325&lt;66, "Middle_age", $C6325&gt;65, "Old")</f>
        <v>Middle_age</v>
      </c>
      <c r="AP6325" t="str">
        <f t="shared" si="296"/>
        <v>1 năm</v>
      </c>
    </row>
    <row r="6326" spans="1:42" x14ac:dyDescent="0.35">
      <c r="A6326" t="s">
        <v>7483</v>
      </c>
      <c r="B6326" t="s">
        <v>9</v>
      </c>
      <c r="C6326">
        <v>45</v>
      </c>
      <c r="D6326" t="s">
        <v>10</v>
      </c>
      <c r="E6326">
        <v>0</v>
      </c>
      <c r="F6326" t="s">
        <v>1550</v>
      </c>
      <c r="G6326">
        <v>90280</v>
      </c>
      <c r="H6326">
        <v>33.944623999999997</v>
      </c>
      <c r="I6326">
        <v>-118.192615</v>
      </c>
      <c r="J6326">
        <v>2</v>
      </c>
      <c r="K6326" s="1">
        <v>41</v>
      </c>
      <c r="L6326" t="s">
        <v>46</v>
      </c>
      <c r="M6326" t="s">
        <v>10</v>
      </c>
      <c r="N6326">
        <v>9.85</v>
      </c>
      <c r="O6326" t="s">
        <v>13</v>
      </c>
      <c r="P6326" t="s">
        <v>10</v>
      </c>
      <c r="Q6326" t="s">
        <v>25</v>
      </c>
      <c r="R6326">
        <v>14</v>
      </c>
      <c r="S6326" t="s">
        <v>10</v>
      </c>
      <c r="T6326" t="s">
        <v>10</v>
      </c>
      <c r="U6326" t="s">
        <v>10</v>
      </c>
      <c r="V6326" t="s">
        <v>13</v>
      </c>
      <c r="W6326" t="s">
        <v>10</v>
      </c>
      <c r="X6326" t="s">
        <v>10</v>
      </c>
      <c r="Y6326" t="s">
        <v>10</v>
      </c>
      <c r="Z6326" t="s">
        <v>10</v>
      </c>
      <c r="AA6326" t="s">
        <v>15</v>
      </c>
      <c r="AB6326" t="s">
        <v>10</v>
      </c>
      <c r="AC6326" t="s">
        <v>26</v>
      </c>
      <c r="AD6326">
        <v>104.45</v>
      </c>
      <c r="AE6326">
        <v>4162.05</v>
      </c>
      <c r="AF6326">
        <v>0</v>
      </c>
      <c r="AG6326">
        <v>0</v>
      </c>
      <c r="AH6326">
        <v>403.85</v>
      </c>
      <c r="AI6326">
        <v>4565.8999999999996</v>
      </c>
      <c r="AJ6326" t="s">
        <v>17</v>
      </c>
      <c r="AM6326" t="str">
        <f t="shared" si="294"/>
        <v>VIP</v>
      </c>
      <c r="AN6326" t="str">
        <f t="shared" si="295"/>
        <v>No</v>
      </c>
      <c r="AO6326" t="str" cm="1">
        <f t="array" ref="AO6326">_xlfn.IFS($C6326&lt;36,"Youth", $C6326&lt;66, "Middle_age", $C6326&gt;65, "Old")</f>
        <v>Middle_age</v>
      </c>
      <c r="AP6326" t="str">
        <f t="shared" si="296"/>
        <v>4 năm</v>
      </c>
    </row>
    <row r="6327" spans="1:42" x14ac:dyDescent="0.35">
      <c r="A6327" t="s">
        <v>7484</v>
      </c>
      <c r="B6327" t="s">
        <v>9</v>
      </c>
      <c r="C6327">
        <v>40</v>
      </c>
      <c r="D6327" t="s">
        <v>13</v>
      </c>
      <c r="E6327">
        <v>3</v>
      </c>
      <c r="F6327" t="s">
        <v>2468</v>
      </c>
      <c r="G6327">
        <v>92314</v>
      </c>
      <c r="H6327">
        <v>34.278967000000002</v>
      </c>
      <c r="I6327">
        <v>-116.773825</v>
      </c>
      <c r="J6327">
        <v>0</v>
      </c>
      <c r="K6327" s="1">
        <v>50</v>
      </c>
      <c r="L6327" t="s">
        <v>12</v>
      </c>
      <c r="M6327" t="s">
        <v>10</v>
      </c>
      <c r="N6327">
        <v>18.95</v>
      </c>
      <c r="O6327" t="s">
        <v>13</v>
      </c>
      <c r="P6327" t="s">
        <v>13</v>
      </c>
      <c r="AA6327" t="s">
        <v>43</v>
      </c>
      <c r="AB6327" t="s">
        <v>13</v>
      </c>
      <c r="AC6327" t="s">
        <v>16</v>
      </c>
      <c r="AD6327">
        <v>20.149999999999999</v>
      </c>
      <c r="AE6327">
        <v>970.85</v>
      </c>
      <c r="AF6327">
        <v>0</v>
      </c>
      <c r="AG6327">
        <v>0</v>
      </c>
      <c r="AH6327">
        <v>947.5</v>
      </c>
      <c r="AI6327">
        <v>1918.35</v>
      </c>
      <c r="AJ6327" t="s">
        <v>17</v>
      </c>
      <c r="AM6327" t="str">
        <f t="shared" si="294"/>
        <v>Stayed</v>
      </c>
      <c r="AN6327" t="str">
        <f t="shared" si="295"/>
        <v>Yes</v>
      </c>
      <c r="AO6327" t="str" cm="1">
        <f t="array" ref="AO6327">_xlfn.IFS($C6327&lt;36,"Youth", $C6327&lt;66, "Middle_age", $C6327&gt;65, "Old")</f>
        <v>Middle_age</v>
      </c>
      <c r="AP6327" t="str">
        <f t="shared" si="296"/>
        <v>5 năm</v>
      </c>
    </row>
    <row r="6328" spans="1:42" x14ac:dyDescent="0.35">
      <c r="A6328" t="s">
        <v>7485</v>
      </c>
      <c r="B6328" t="s">
        <v>9</v>
      </c>
      <c r="C6328">
        <v>23</v>
      </c>
      <c r="D6328" t="s">
        <v>10</v>
      </c>
      <c r="E6328">
        <v>0</v>
      </c>
      <c r="F6328" t="s">
        <v>3636</v>
      </c>
      <c r="G6328">
        <v>91302</v>
      </c>
      <c r="H6328">
        <v>34.130861000000003</v>
      </c>
      <c r="I6328">
        <v>-118.68346</v>
      </c>
      <c r="J6328">
        <v>7</v>
      </c>
      <c r="K6328" s="1">
        <v>56</v>
      </c>
      <c r="L6328" t="s">
        <v>12</v>
      </c>
      <c r="M6328" t="s">
        <v>10</v>
      </c>
      <c r="N6328">
        <v>21.21</v>
      </c>
      <c r="O6328" t="s">
        <v>10</v>
      </c>
      <c r="P6328" t="s">
        <v>13</v>
      </c>
      <c r="AA6328" t="s">
        <v>15</v>
      </c>
      <c r="AB6328" t="s">
        <v>13</v>
      </c>
      <c r="AC6328" t="s">
        <v>26</v>
      </c>
      <c r="AD6328">
        <v>24.3</v>
      </c>
      <c r="AE6328">
        <v>1261.7</v>
      </c>
      <c r="AF6328">
        <v>0</v>
      </c>
      <c r="AG6328">
        <v>0</v>
      </c>
      <c r="AH6328">
        <v>1187.76</v>
      </c>
      <c r="AI6328">
        <v>2449.46</v>
      </c>
      <c r="AJ6328" t="s">
        <v>17</v>
      </c>
      <c r="AM6328" t="str">
        <f t="shared" si="294"/>
        <v>Stayed</v>
      </c>
      <c r="AN6328" t="str">
        <f t="shared" si="295"/>
        <v>No</v>
      </c>
      <c r="AO6328" t="str" cm="1">
        <f t="array" ref="AO6328">_xlfn.IFS($C6328&lt;36,"Youth", $C6328&lt;66, "Middle_age", $C6328&gt;65, "Old")</f>
        <v>Youth</v>
      </c>
      <c r="AP6328" t="str">
        <f t="shared" si="296"/>
        <v>5 năm</v>
      </c>
    </row>
    <row r="6329" spans="1:42" x14ac:dyDescent="0.35">
      <c r="A6329" t="s">
        <v>7486</v>
      </c>
      <c r="B6329" t="s">
        <v>9</v>
      </c>
      <c r="C6329">
        <v>35</v>
      </c>
      <c r="D6329" t="s">
        <v>10</v>
      </c>
      <c r="E6329">
        <v>2</v>
      </c>
      <c r="F6329" t="s">
        <v>4409</v>
      </c>
      <c r="G6329">
        <v>92352</v>
      </c>
      <c r="H6329">
        <v>34.256500000000003</v>
      </c>
      <c r="I6329">
        <v>-117.19335</v>
      </c>
      <c r="J6329">
        <v>3</v>
      </c>
      <c r="K6329" s="1">
        <v>57</v>
      </c>
      <c r="L6329" t="s">
        <v>46</v>
      </c>
      <c r="M6329" t="s">
        <v>10</v>
      </c>
      <c r="N6329">
        <v>42.18</v>
      </c>
      <c r="O6329" t="s">
        <v>13</v>
      </c>
      <c r="P6329" t="s">
        <v>10</v>
      </c>
      <c r="Q6329" t="s">
        <v>25</v>
      </c>
      <c r="R6329">
        <v>22</v>
      </c>
      <c r="S6329" t="s">
        <v>13</v>
      </c>
      <c r="T6329" t="s">
        <v>10</v>
      </c>
      <c r="U6329" t="s">
        <v>13</v>
      </c>
      <c r="V6329" t="s">
        <v>13</v>
      </c>
      <c r="W6329" t="s">
        <v>10</v>
      </c>
      <c r="X6329" t="s">
        <v>10</v>
      </c>
      <c r="Y6329" t="s">
        <v>10</v>
      </c>
      <c r="Z6329" t="s">
        <v>10</v>
      </c>
      <c r="AA6329" t="s">
        <v>15</v>
      </c>
      <c r="AB6329" t="s">
        <v>10</v>
      </c>
      <c r="AC6329" t="s">
        <v>26</v>
      </c>
      <c r="AD6329">
        <v>95</v>
      </c>
      <c r="AE6329">
        <v>5535.8</v>
      </c>
      <c r="AF6329">
        <v>0</v>
      </c>
      <c r="AG6329">
        <v>0</v>
      </c>
      <c r="AH6329">
        <v>2404.2600000000002</v>
      </c>
      <c r="AI6329">
        <v>7940.06</v>
      </c>
      <c r="AJ6329" t="s">
        <v>17</v>
      </c>
      <c r="AM6329" t="str">
        <f t="shared" si="294"/>
        <v>VIP</v>
      </c>
      <c r="AN6329" t="str">
        <f t="shared" si="295"/>
        <v>Yes</v>
      </c>
      <c r="AO6329" t="str" cm="1">
        <f t="array" ref="AO6329">_xlfn.IFS($C6329&lt;36,"Youth", $C6329&lt;66, "Middle_age", $C6329&gt;65, "Old")</f>
        <v>Youth</v>
      </c>
      <c r="AP6329" t="str">
        <f t="shared" si="296"/>
        <v>5 năm</v>
      </c>
    </row>
    <row r="6330" spans="1:42" x14ac:dyDescent="0.35">
      <c r="A6330" t="s">
        <v>7487</v>
      </c>
      <c r="B6330" t="s">
        <v>19</v>
      </c>
      <c r="C6330">
        <v>20</v>
      </c>
      <c r="D6330" t="s">
        <v>13</v>
      </c>
      <c r="E6330">
        <v>1</v>
      </c>
      <c r="F6330" t="s">
        <v>628</v>
      </c>
      <c r="G6330">
        <v>93105</v>
      </c>
      <c r="H6330">
        <v>34.037342000000002</v>
      </c>
      <c r="I6330">
        <v>-119.80079000000001</v>
      </c>
      <c r="J6330">
        <v>0</v>
      </c>
      <c r="K6330" s="1">
        <v>3</v>
      </c>
      <c r="L6330" t="s">
        <v>24</v>
      </c>
      <c r="M6330" t="s">
        <v>10</v>
      </c>
      <c r="N6330">
        <v>33.28</v>
      </c>
      <c r="O6330" t="s">
        <v>13</v>
      </c>
      <c r="P6330" t="s">
        <v>10</v>
      </c>
      <c r="Q6330" t="s">
        <v>14</v>
      </c>
      <c r="R6330">
        <v>69</v>
      </c>
      <c r="S6330" t="s">
        <v>10</v>
      </c>
      <c r="T6330" t="s">
        <v>13</v>
      </c>
      <c r="U6330" t="s">
        <v>10</v>
      </c>
      <c r="V6330" t="s">
        <v>13</v>
      </c>
      <c r="W6330" t="s">
        <v>13</v>
      </c>
      <c r="X6330" t="s">
        <v>13</v>
      </c>
      <c r="Y6330" t="s">
        <v>10</v>
      </c>
      <c r="Z6330" t="s">
        <v>10</v>
      </c>
      <c r="AA6330" t="s">
        <v>21</v>
      </c>
      <c r="AB6330" t="s">
        <v>13</v>
      </c>
      <c r="AC6330" t="s">
        <v>16</v>
      </c>
      <c r="AD6330">
        <v>55.9</v>
      </c>
      <c r="AE6330">
        <v>157.55000000000001</v>
      </c>
      <c r="AF6330">
        <v>0</v>
      </c>
      <c r="AG6330">
        <v>0</v>
      </c>
      <c r="AH6330">
        <v>99.84</v>
      </c>
      <c r="AI6330">
        <v>257.39</v>
      </c>
      <c r="AJ6330" t="s">
        <v>68</v>
      </c>
      <c r="AM6330" t="str">
        <f t="shared" si="294"/>
        <v>Joined</v>
      </c>
      <c r="AN6330" t="str">
        <f t="shared" si="295"/>
        <v>Yes</v>
      </c>
      <c r="AO6330" t="str" cm="1">
        <f t="array" ref="AO6330">_xlfn.IFS($C6330&lt;36,"Youth", $C6330&lt;66, "Middle_age", $C6330&gt;65, "Old")</f>
        <v>Youth</v>
      </c>
      <c r="AP6330" t="str">
        <f t="shared" si="296"/>
        <v>1 năm</v>
      </c>
    </row>
    <row r="6331" spans="1:42" x14ac:dyDescent="0.35">
      <c r="A6331" t="s">
        <v>7488</v>
      </c>
      <c r="B6331" t="s">
        <v>9</v>
      </c>
      <c r="C6331">
        <v>28</v>
      </c>
      <c r="D6331" t="s">
        <v>13</v>
      </c>
      <c r="E6331">
        <v>2</v>
      </c>
      <c r="F6331" t="s">
        <v>277</v>
      </c>
      <c r="G6331">
        <v>93249</v>
      </c>
      <c r="H6331">
        <v>35.637715</v>
      </c>
      <c r="I6331">
        <v>-119.893068</v>
      </c>
      <c r="J6331">
        <v>0</v>
      </c>
      <c r="K6331" s="1">
        <v>22</v>
      </c>
      <c r="L6331" t="s">
        <v>32</v>
      </c>
      <c r="M6331" t="s">
        <v>10</v>
      </c>
      <c r="N6331">
        <v>43.97</v>
      </c>
      <c r="O6331" t="s">
        <v>13</v>
      </c>
      <c r="P6331" t="s">
        <v>13</v>
      </c>
      <c r="AA6331" t="s">
        <v>21</v>
      </c>
      <c r="AB6331" t="s">
        <v>10</v>
      </c>
      <c r="AC6331" t="s">
        <v>26</v>
      </c>
      <c r="AD6331">
        <v>20.55</v>
      </c>
      <c r="AE6331">
        <v>469.85</v>
      </c>
      <c r="AF6331">
        <v>0</v>
      </c>
      <c r="AG6331">
        <v>0</v>
      </c>
      <c r="AH6331">
        <v>967.34</v>
      </c>
      <c r="AI6331">
        <v>1437.19</v>
      </c>
      <c r="AJ6331" t="s">
        <v>17</v>
      </c>
      <c r="AM6331" t="str">
        <f t="shared" si="294"/>
        <v>Stayed</v>
      </c>
      <c r="AN6331" t="str">
        <f t="shared" si="295"/>
        <v>Yes</v>
      </c>
      <c r="AO6331" t="str" cm="1">
        <f t="array" ref="AO6331">_xlfn.IFS($C6331&lt;36,"Youth", $C6331&lt;66, "Middle_age", $C6331&gt;65, "Old")</f>
        <v>Youth</v>
      </c>
      <c r="AP6331" t="str">
        <f t="shared" si="296"/>
        <v>2 năm</v>
      </c>
    </row>
    <row r="6332" spans="1:42" x14ac:dyDescent="0.35">
      <c r="A6332" t="s">
        <v>7489</v>
      </c>
      <c r="B6332" t="s">
        <v>19</v>
      </c>
      <c r="C6332">
        <v>48</v>
      </c>
      <c r="D6332" t="s">
        <v>10</v>
      </c>
      <c r="E6332">
        <v>1</v>
      </c>
      <c r="F6332" t="s">
        <v>411</v>
      </c>
      <c r="G6332">
        <v>90807</v>
      </c>
      <c r="H6332">
        <v>33.830098999999997</v>
      </c>
      <c r="I6332">
        <v>-118.182239</v>
      </c>
      <c r="J6332">
        <v>9</v>
      </c>
      <c r="K6332" s="1">
        <v>36</v>
      </c>
      <c r="L6332" t="s">
        <v>12</v>
      </c>
      <c r="M6332" t="s">
        <v>10</v>
      </c>
      <c r="N6332">
        <v>34.79</v>
      </c>
      <c r="O6332" t="s">
        <v>10</v>
      </c>
      <c r="P6332" t="s">
        <v>13</v>
      </c>
      <c r="AA6332" t="s">
        <v>43</v>
      </c>
      <c r="AB6332" t="s">
        <v>13</v>
      </c>
      <c r="AC6332" t="s">
        <v>16</v>
      </c>
      <c r="AD6332">
        <v>25.1</v>
      </c>
      <c r="AE6332">
        <v>930.95</v>
      </c>
      <c r="AF6332">
        <v>0</v>
      </c>
      <c r="AG6332">
        <v>0</v>
      </c>
      <c r="AH6332">
        <v>1252.44</v>
      </c>
      <c r="AI6332">
        <v>2183.39</v>
      </c>
      <c r="AJ6332" t="s">
        <v>17</v>
      </c>
      <c r="AM6332" t="str">
        <f t="shared" si="294"/>
        <v>Stayed</v>
      </c>
      <c r="AN6332" t="str">
        <f t="shared" si="295"/>
        <v>Yes</v>
      </c>
      <c r="AO6332" t="str" cm="1">
        <f t="array" ref="AO6332">_xlfn.IFS($C6332&lt;36,"Youth", $C6332&lt;66, "Middle_age", $C6332&gt;65, "Old")</f>
        <v>Middle_age</v>
      </c>
      <c r="AP6332" t="str">
        <f t="shared" si="296"/>
        <v>3 năm</v>
      </c>
    </row>
    <row r="6333" spans="1:42" x14ac:dyDescent="0.35">
      <c r="A6333" t="s">
        <v>7490</v>
      </c>
      <c r="B6333" t="s">
        <v>9</v>
      </c>
      <c r="C6333">
        <v>49</v>
      </c>
      <c r="D6333" t="s">
        <v>10</v>
      </c>
      <c r="E6333">
        <v>2</v>
      </c>
      <c r="F6333" t="s">
        <v>660</v>
      </c>
      <c r="G6333">
        <v>90680</v>
      </c>
      <c r="H6333">
        <v>33.801869000000003</v>
      </c>
      <c r="I6333">
        <v>-117.995068</v>
      </c>
      <c r="J6333">
        <v>8</v>
      </c>
      <c r="K6333" s="1">
        <v>22</v>
      </c>
      <c r="L6333" t="s">
        <v>12</v>
      </c>
      <c r="M6333" t="s">
        <v>10</v>
      </c>
      <c r="N6333">
        <v>45.35</v>
      </c>
      <c r="O6333" t="s">
        <v>13</v>
      </c>
      <c r="P6333" t="s">
        <v>13</v>
      </c>
      <c r="AA6333" t="s">
        <v>15</v>
      </c>
      <c r="AB6333" t="s">
        <v>13</v>
      </c>
      <c r="AC6333" t="s">
        <v>26</v>
      </c>
      <c r="AD6333">
        <v>20.75</v>
      </c>
      <c r="AE6333">
        <v>452.35</v>
      </c>
      <c r="AF6333">
        <v>0</v>
      </c>
      <c r="AG6333">
        <v>0</v>
      </c>
      <c r="AH6333">
        <v>997.7</v>
      </c>
      <c r="AI6333">
        <v>1450.05</v>
      </c>
      <c r="AJ6333" t="s">
        <v>17</v>
      </c>
      <c r="AM6333" t="str">
        <f t="shared" si="294"/>
        <v>Stayed</v>
      </c>
      <c r="AN6333" t="str">
        <f t="shared" si="295"/>
        <v>Yes</v>
      </c>
      <c r="AO6333" t="str" cm="1">
        <f t="array" ref="AO6333">_xlfn.IFS($C6333&lt;36,"Youth", $C6333&lt;66, "Middle_age", $C6333&gt;65, "Old")</f>
        <v>Middle_age</v>
      </c>
      <c r="AP6333" t="str">
        <f t="shared" si="296"/>
        <v>2 năm</v>
      </c>
    </row>
    <row r="6334" spans="1:42" x14ac:dyDescent="0.35">
      <c r="A6334" t="s">
        <v>7491</v>
      </c>
      <c r="B6334" t="s">
        <v>9</v>
      </c>
      <c r="C6334">
        <v>26</v>
      </c>
      <c r="D6334" t="s">
        <v>10</v>
      </c>
      <c r="E6334">
        <v>0</v>
      </c>
      <c r="F6334" t="s">
        <v>764</v>
      </c>
      <c r="G6334">
        <v>92083</v>
      </c>
      <c r="H6334">
        <v>33.174939999999999</v>
      </c>
      <c r="I6334">
        <v>-117.242761</v>
      </c>
      <c r="J6334">
        <v>9</v>
      </c>
      <c r="K6334" s="1">
        <v>70</v>
      </c>
      <c r="L6334" t="s">
        <v>12</v>
      </c>
      <c r="M6334" t="s">
        <v>10</v>
      </c>
      <c r="N6334">
        <v>23.52</v>
      </c>
      <c r="O6334" t="s">
        <v>13</v>
      </c>
      <c r="P6334" t="s">
        <v>13</v>
      </c>
      <c r="AA6334" t="s">
        <v>43</v>
      </c>
      <c r="AB6334" t="s">
        <v>13</v>
      </c>
      <c r="AC6334" t="s">
        <v>26</v>
      </c>
      <c r="AD6334">
        <v>19.45</v>
      </c>
      <c r="AE6334">
        <v>1303.5</v>
      </c>
      <c r="AF6334">
        <v>14.49</v>
      </c>
      <c r="AG6334">
        <v>0</v>
      </c>
      <c r="AH6334">
        <v>1646.4</v>
      </c>
      <c r="AI6334">
        <v>2935.41</v>
      </c>
      <c r="AJ6334" t="s">
        <v>17</v>
      </c>
      <c r="AM6334" t="str">
        <f t="shared" si="294"/>
        <v>Stayed</v>
      </c>
      <c r="AN6334" t="str">
        <f t="shared" si="295"/>
        <v>No</v>
      </c>
      <c r="AO6334" t="str" cm="1">
        <f t="array" ref="AO6334">_xlfn.IFS($C6334&lt;36,"Youth", $C6334&lt;66, "Middle_age", $C6334&gt;65, "Old")</f>
        <v>Youth</v>
      </c>
      <c r="AP6334" t="str">
        <f t="shared" si="296"/>
        <v>6 năm</v>
      </c>
    </row>
    <row r="6335" spans="1:42" x14ac:dyDescent="0.35">
      <c r="A6335" t="s">
        <v>7492</v>
      </c>
      <c r="B6335" t="s">
        <v>9</v>
      </c>
      <c r="C6335">
        <v>25</v>
      </c>
      <c r="D6335" t="s">
        <v>13</v>
      </c>
      <c r="E6335">
        <v>0</v>
      </c>
      <c r="F6335" t="s">
        <v>690</v>
      </c>
      <c r="G6335">
        <v>95325</v>
      </c>
      <c r="H6335">
        <v>37.479925999999999</v>
      </c>
      <c r="I6335">
        <v>-120.230424</v>
      </c>
      <c r="J6335">
        <v>0</v>
      </c>
      <c r="K6335" s="1">
        <v>14</v>
      </c>
      <c r="L6335" t="s">
        <v>32</v>
      </c>
      <c r="M6335" t="s">
        <v>10</v>
      </c>
      <c r="N6335">
        <v>39.22</v>
      </c>
      <c r="O6335" t="s">
        <v>13</v>
      </c>
      <c r="P6335" t="s">
        <v>10</v>
      </c>
      <c r="Q6335" t="s">
        <v>49</v>
      </c>
      <c r="R6335">
        <v>48</v>
      </c>
      <c r="S6335" t="s">
        <v>13</v>
      </c>
      <c r="T6335" t="s">
        <v>10</v>
      </c>
      <c r="U6335" t="s">
        <v>13</v>
      </c>
      <c r="V6335" t="s">
        <v>13</v>
      </c>
      <c r="W6335" t="s">
        <v>13</v>
      </c>
      <c r="X6335" t="s">
        <v>13</v>
      </c>
      <c r="Y6335" t="s">
        <v>13</v>
      </c>
      <c r="Z6335" t="s">
        <v>13</v>
      </c>
      <c r="AA6335" t="s">
        <v>21</v>
      </c>
      <c r="AB6335" t="s">
        <v>13</v>
      </c>
      <c r="AC6335" t="s">
        <v>26</v>
      </c>
      <c r="AD6335">
        <v>50.45</v>
      </c>
      <c r="AE6335">
        <v>765.45</v>
      </c>
      <c r="AF6335">
        <v>0</v>
      </c>
      <c r="AG6335">
        <v>140</v>
      </c>
      <c r="AH6335">
        <v>549.08000000000004</v>
      </c>
      <c r="AI6335">
        <v>1454.53</v>
      </c>
      <c r="AJ6335" t="s">
        <v>17</v>
      </c>
      <c r="AM6335" t="str">
        <f t="shared" si="294"/>
        <v>Stayed</v>
      </c>
      <c r="AN6335" t="str">
        <f t="shared" si="295"/>
        <v>No</v>
      </c>
      <c r="AO6335" t="str" cm="1">
        <f t="array" ref="AO6335">_xlfn.IFS($C6335&lt;36,"Youth", $C6335&lt;66, "Middle_age", $C6335&gt;65, "Old")</f>
        <v>Youth</v>
      </c>
      <c r="AP6335" t="str">
        <f t="shared" si="296"/>
        <v>2 năm</v>
      </c>
    </row>
    <row r="6336" spans="1:42" x14ac:dyDescent="0.35">
      <c r="A6336" t="s">
        <v>7493</v>
      </c>
      <c r="B6336" t="s">
        <v>19</v>
      </c>
      <c r="C6336">
        <v>32</v>
      </c>
      <c r="D6336" t="s">
        <v>13</v>
      </c>
      <c r="E6336">
        <v>0</v>
      </c>
      <c r="F6336" t="s">
        <v>5250</v>
      </c>
      <c r="G6336">
        <v>96080</v>
      </c>
      <c r="H6336">
        <v>40.186771999999998</v>
      </c>
      <c r="I6336">
        <v>-122.388361</v>
      </c>
      <c r="J6336">
        <v>0</v>
      </c>
      <c r="K6336" s="1">
        <v>18</v>
      </c>
      <c r="L6336" t="s">
        <v>32</v>
      </c>
      <c r="M6336" t="s">
        <v>10</v>
      </c>
      <c r="N6336">
        <v>1.42</v>
      </c>
      <c r="O6336" t="s">
        <v>13</v>
      </c>
      <c r="P6336" t="s">
        <v>13</v>
      </c>
      <c r="AA6336" t="s">
        <v>15</v>
      </c>
      <c r="AB6336" t="s">
        <v>13</v>
      </c>
      <c r="AC6336" t="s">
        <v>16</v>
      </c>
      <c r="AD6336">
        <v>19.649999999999999</v>
      </c>
      <c r="AE6336">
        <v>411.25</v>
      </c>
      <c r="AF6336">
        <v>0</v>
      </c>
      <c r="AG6336">
        <v>0</v>
      </c>
      <c r="AH6336">
        <v>25.56</v>
      </c>
      <c r="AI6336">
        <v>436.81</v>
      </c>
      <c r="AJ6336" t="s">
        <v>17</v>
      </c>
      <c r="AM6336" t="str">
        <f t="shared" si="294"/>
        <v>Stayed</v>
      </c>
      <c r="AN6336" t="str">
        <f t="shared" si="295"/>
        <v>No</v>
      </c>
      <c r="AO6336" t="str" cm="1">
        <f t="array" ref="AO6336">_xlfn.IFS($C6336&lt;36,"Youth", $C6336&lt;66, "Middle_age", $C6336&gt;65, "Old")</f>
        <v>Youth</v>
      </c>
      <c r="AP6336" t="str">
        <f t="shared" si="296"/>
        <v>2 năm</v>
      </c>
    </row>
    <row r="6337" spans="1:42" x14ac:dyDescent="0.35">
      <c r="A6337" t="s">
        <v>7494</v>
      </c>
      <c r="B6337" t="s">
        <v>9</v>
      </c>
      <c r="C6337">
        <v>37</v>
      </c>
      <c r="D6337" t="s">
        <v>13</v>
      </c>
      <c r="E6337">
        <v>0</v>
      </c>
      <c r="F6337" t="s">
        <v>292</v>
      </c>
      <c r="G6337">
        <v>95835</v>
      </c>
      <c r="H6337">
        <v>38.685068999999999</v>
      </c>
      <c r="I6337">
        <v>-121.54370900000001</v>
      </c>
      <c r="J6337">
        <v>0</v>
      </c>
      <c r="K6337" s="1">
        <v>23</v>
      </c>
      <c r="L6337" t="s">
        <v>32</v>
      </c>
      <c r="M6337" t="s">
        <v>10</v>
      </c>
      <c r="N6337">
        <v>35.03</v>
      </c>
      <c r="O6337" t="s">
        <v>10</v>
      </c>
      <c r="P6337" t="s">
        <v>10</v>
      </c>
      <c r="Q6337" t="s">
        <v>49</v>
      </c>
      <c r="R6337">
        <v>3</v>
      </c>
      <c r="S6337" t="s">
        <v>13</v>
      </c>
      <c r="T6337" t="s">
        <v>13</v>
      </c>
      <c r="U6337" t="s">
        <v>13</v>
      </c>
      <c r="V6337" t="s">
        <v>10</v>
      </c>
      <c r="W6337" t="s">
        <v>10</v>
      </c>
      <c r="X6337" t="s">
        <v>10</v>
      </c>
      <c r="Y6337" t="s">
        <v>10</v>
      </c>
      <c r="Z6337" t="s">
        <v>10</v>
      </c>
      <c r="AA6337" t="s">
        <v>15</v>
      </c>
      <c r="AB6337" t="s">
        <v>10</v>
      </c>
      <c r="AC6337" t="s">
        <v>16</v>
      </c>
      <c r="AD6337">
        <v>73.75</v>
      </c>
      <c r="AE6337">
        <v>1756.6</v>
      </c>
      <c r="AF6337">
        <v>0</v>
      </c>
      <c r="AG6337">
        <v>0</v>
      </c>
      <c r="AH6337">
        <v>805.69</v>
      </c>
      <c r="AI6337">
        <v>2562.29</v>
      </c>
      <c r="AJ6337" t="s">
        <v>17</v>
      </c>
      <c r="AM6337" t="str">
        <f t="shared" si="294"/>
        <v>Stayed</v>
      </c>
      <c r="AN6337" t="str">
        <f t="shared" si="295"/>
        <v>No</v>
      </c>
      <c r="AO6337" t="str" cm="1">
        <f t="array" ref="AO6337">_xlfn.IFS($C6337&lt;36,"Youth", $C6337&lt;66, "Middle_age", $C6337&gt;65, "Old")</f>
        <v>Middle_age</v>
      </c>
      <c r="AP6337" t="str">
        <f t="shared" si="296"/>
        <v>2 năm</v>
      </c>
    </row>
    <row r="6338" spans="1:42" x14ac:dyDescent="0.35">
      <c r="A6338" t="s">
        <v>7495</v>
      </c>
      <c r="B6338" t="s">
        <v>9</v>
      </c>
      <c r="C6338">
        <v>75</v>
      </c>
      <c r="D6338" t="s">
        <v>10</v>
      </c>
      <c r="E6338">
        <v>0</v>
      </c>
      <c r="F6338" t="s">
        <v>3267</v>
      </c>
      <c r="G6338">
        <v>93234</v>
      </c>
      <c r="H6338">
        <v>36.217863999999999</v>
      </c>
      <c r="I6338">
        <v>-120.080117</v>
      </c>
      <c r="J6338">
        <v>1</v>
      </c>
      <c r="K6338" s="1">
        <v>7</v>
      </c>
      <c r="L6338" t="s">
        <v>24</v>
      </c>
      <c r="M6338" t="s">
        <v>10</v>
      </c>
      <c r="N6338">
        <v>21.43</v>
      </c>
      <c r="O6338" t="s">
        <v>10</v>
      </c>
      <c r="P6338" t="s">
        <v>10</v>
      </c>
      <c r="Q6338" t="s">
        <v>25</v>
      </c>
      <c r="R6338">
        <v>12</v>
      </c>
      <c r="S6338" t="s">
        <v>13</v>
      </c>
      <c r="T6338" t="s">
        <v>13</v>
      </c>
      <c r="U6338" t="s">
        <v>13</v>
      </c>
      <c r="V6338" t="s">
        <v>13</v>
      </c>
      <c r="W6338" t="s">
        <v>13</v>
      </c>
      <c r="X6338" t="s">
        <v>10</v>
      </c>
      <c r="Y6338" t="s">
        <v>13</v>
      </c>
      <c r="Z6338" t="s">
        <v>10</v>
      </c>
      <c r="AA6338" t="s">
        <v>21</v>
      </c>
      <c r="AB6338" t="s">
        <v>10</v>
      </c>
      <c r="AC6338" t="s">
        <v>26</v>
      </c>
      <c r="AD6338">
        <v>84.55</v>
      </c>
      <c r="AE6338">
        <v>646.85</v>
      </c>
      <c r="AF6338">
        <v>0</v>
      </c>
      <c r="AG6338">
        <v>0</v>
      </c>
      <c r="AH6338">
        <v>150.01</v>
      </c>
      <c r="AI6338">
        <v>796.86</v>
      </c>
      <c r="AJ6338" t="s">
        <v>27</v>
      </c>
      <c r="AK6338" t="s">
        <v>28</v>
      </c>
      <c r="AL6338" t="s">
        <v>74</v>
      </c>
      <c r="AM6338" t="str">
        <f t="shared" si="294"/>
        <v>Churned</v>
      </c>
      <c r="AN6338" t="str">
        <f t="shared" si="295"/>
        <v>No</v>
      </c>
      <c r="AO6338" t="str" cm="1">
        <f t="array" ref="AO6338">_xlfn.IFS($C6338&lt;36,"Youth", $C6338&lt;66, "Middle_age", $C6338&gt;65, "Old")</f>
        <v>Old</v>
      </c>
      <c r="AP6338" t="str">
        <f t="shared" si="296"/>
        <v>1 năm</v>
      </c>
    </row>
    <row r="6339" spans="1:42" x14ac:dyDescent="0.35">
      <c r="A6339" t="s">
        <v>7496</v>
      </c>
      <c r="B6339" t="s">
        <v>9</v>
      </c>
      <c r="C6339">
        <v>40</v>
      </c>
      <c r="D6339" t="s">
        <v>13</v>
      </c>
      <c r="E6339">
        <v>0</v>
      </c>
      <c r="F6339" t="s">
        <v>119</v>
      </c>
      <c r="G6339">
        <v>92398</v>
      </c>
      <c r="H6339">
        <v>35.013299000000004</v>
      </c>
      <c r="I6339">
        <v>-116.834092</v>
      </c>
      <c r="J6339">
        <v>0</v>
      </c>
      <c r="K6339" s="1">
        <v>1</v>
      </c>
      <c r="L6339" t="s">
        <v>12</v>
      </c>
      <c r="M6339" t="s">
        <v>10</v>
      </c>
      <c r="N6339">
        <v>27.59</v>
      </c>
      <c r="O6339" t="s">
        <v>13</v>
      </c>
      <c r="P6339" t="s">
        <v>13</v>
      </c>
      <c r="AA6339" t="s">
        <v>21</v>
      </c>
      <c r="AB6339" t="s">
        <v>13</v>
      </c>
      <c r="AC6339" t="s">
        <v>153</v>
      </c>
      <c r="AD6339">
        <v>20.149999999999999</v>
      </c>
      <c r="AE6339">
        <v>20.149999999999999</v>
      </c>
      <c r="AF6339">
        <v>0</v>
      </c>
      <c r="AG6339">
        <v>0</v>
      </c>
      <c r="AH6339">
        <v>27.59</v>
      </c>
      <c r="AI6339">
        <v>47.74</v>
      </c>
      <c r="AJ6339" t="s">
        <v>68</v>
      </c>
      <c r="AM6339" t="str">
        <f t="shared" ref="AM6339:AM6402" si="297">IF($AJ6339="Churned",$AJ6339,IF($AI6339&gt;AVERAGE($AI:$AI),"VIP",$AJ6339))</f>
        <v>Joined</v>
      </c>
      <c r="AN6339" t="str">
        <f t="shared" ref="AN6339:AN6402" si="298">IF($E6339&gt;0,"Yes","No")</f>
        <v>No</v>
      </c>
      <c r="AO6339" t="str" cm="1">
        <f t="array" ref="AO6339">_xlfn.IFS($C6339&lt;36,"Youth", $C6339&lt;66, "Middle_age", $C6339&gt;65, "Old")</f>
        <v>Middle_age</v>
      </c>
      <c r="AP6339" t="str">
        <f t="shared" ref="AP6339:AP6402" si="299">IF($K6339&lt;=12, "1 năm", IF($K6339&lt;=24, "2 năm", IF($K6339&lt;=36, "3 năm", IF($K6339&lt;=48, "4 năm", IF($K6339&lt;=60, "5 năm", IF($K6339&lt;=72, "6 năm"))))))</f>
        <v>1 năm</v>
      </c>
    </row>
    <row r="6340" spans="1:42" x14ac:dyDescent="0.35">
      <c r="A6340" t="s">
        <v>7497</v>
      </c>
      <c r="B6340" t="s">
        <v>19</v>
      </c>
      <c r="C6340">
        <v>29</v>
      </c>
      <c r="D6340" t="s">
        <v>10</v>
      </c>
      <c r="E6340">
        <v>0</v>
      </c>
      <c r="F6340" t="s">
        <v>245</v>
      </c>
      <c r="G6340">
        <v>94063</v>
      </c>
      <c r="H6340">
        <v>37.499411000000002</v>
      </c>
      <c r="I6340">
        <v>-122.19631800000001</v>
      </c>
      <c r="J6340">
        <v>1</v>
      </c>
      <c r="K6340" s="1">
        <v>71</v>
      </c>
      <c r="L6340" t="s">
        <v>12</v>
      </c>
      <c r="M6340" t="s">
        <v>10</v>
      </c>
      <c r="N6340">
        <v>33.83</v>
      </c>
      <c r="O6340" t="s">
        <v>10</v>
      </c>
      <c r="P6340" t="s">
        <v>10</v>
      </c>
      <c r="Q6340" t="s">
        <v>25</v>
      </c>
      <c r="R6340">
        <v>27</v>
      </c>
      <c r="S6340" t="s">
        <v>10</v>
      </c>
      <c r="T6340" t="s">
        <v>10</v>
      </c>
      <c r="U6340" t="s">
        <v>10</v>
      </c>
      <c r="V6340" t="s">
        <v>10</v>
      </c>
      <c r="W6340" t="s">
        <v>10</v>
      </c>
      <c r="X6340" t="s">
        <v>10</v>
      </c>
      <c r="Y6340" t="s">
        <v>10</v>
      </c>
      <c r="Z6340" t="s">
        <v>13</v>
      </c>
      <c r="AA6340" t="s">
        <v>43</v>
      </c>
      <c r="AB6340" t="s">
        <v>10</v>
      </c>
      <c r="AC6340" t="s">
        <v>26</v>
      </c>
      <c r="AD6340">
        <v>116.1</v>
      </c>
      <c r="AE6340">
        <v>8310.5499999999993</v>
      </c>
      <c r="AF6340">
        <v>0</v>
      </c>
      <c r="AG6340">
        <v>130</v>
      </c>
      <c r="AH6340">
        <v>2401.9299999999998</v>
      </c>
      <c r="AI6340">
        <v>10842.48</v>
      </c>
      <c r="AJ6340" t="s">
        <v>17</v>
      </c>
      <c r="AM6340" t="str">
        <f t="shared" si="297"/>
        <v>VIP</v>
      </c>
      <c r="AN6340" t="str">
        <f t="shared" si="298"/>
        <v>No</v>
      </c>
      <c r="AO6340" t="str" cm="1">
        <f t="array" ref="AO6340">_xlfn.IFS($C6340&lt;36,"Youth", $C6340&lt;66, "Middle_age", $C6340&gt;65, "Old")</f>
        <v>Youth</v>
      </c>
      <c r="AP6340" t="str">
        <f t="shared" si="299"/>
        <v>6 năm</v>
      </c>
    </row>
    <row r="6341" spans="1:42" x14ac:dyDescent="0.35">
      <c r="A6341" t="s">
        <v>7498</v>
      </c>
      <c r="B6341" t="s">
        <v>9</v>
      </c>
      <c r="C6341">
        <v>38</v>
      </c>
      <c r="D6341" t="s">
        <v>10</v>
      </c>
      <c r="E6341">
        <v>3</v>
      </c>
      <c r="F6341" t="s">
        <v>601</v>
      </c>
      <c r="G6341">
        <v>90717</v>
      </c>
      <c r="H6341">
        <v>33.794209000000002</v>
      </c>
      <c r="I6341">
        <v>-118.31735399999999</v>
      </c>
      <c r="J6341">
        <v>5</v>
      </c>
      <c r="K6341" s="1">
        <v>4</v>
      </c>
      <c r="L6341" t="s">
        <v>12</v>
      </c>
      <c r="M6341" t="s">
        <v>10</v>
      </c>
      <c r="N6341">
        <v>42.71</v>
      </c>
      <c r="O6341" t="s">
        <v>13</v>
      </c>
      <c r="P6341" t="s">
        <v>10</v>
      </c>
      <c r="Q6341" t="s">
        <v>49</v>
      </c>
      <c r="R6341">
        <v>56</v>
      </c>
      <c r="S6341" t="s">
        <v>13</v>
      </c>
      <c r="T6341" t="s">
        <v>10</v>
      </c>
      <c r="U6341" t="s">
        <v>13</v>
      </c>
      <c r="V6341" t="s">
        <v>10</v>
      </c>
      <c r="W6341" t="s">
        <v>13</v>
      </c>
      <c r="X6341" t="s">
        <v>13</v>
      </c>
      <c r="Y6341" t="s">
        <v>13</v>
      </c>
      <c r="Z6341" t="s">
        <v>10</v>
      </c>
      <c r="AA6341" t="s">
        <v>21</v>
      </c>
      <c r="AB6341" t="s">
        <v>13</v>
      </c>
      <c r="AC6341" t="s">
        <v>16</v>
      </c>
      <c r="AD6341">
        <v>56.5</v>
      </c>
      <c r="AE6341">
        <v>235.1</v>
      </c>
      <c r="AF6341">
        <v>0</v>
      </c>
      <c r="AG6341">
        <v>0</v>
      </c>
      <c r="AH6341">
        <v>170.84</v>
      </c>
      <c r="AI6341">
        <v>405.94</v>
      </c>
      <c r="AJ6341" t="s">
        <v>27</v>
      </c>
      <c r="AK6341" t="s">
        <v>33</v>
      </c>
      <c r="AL6341" t="s">
        <v>529</v>
      </c>
      <c r="AM6341" t="str">
        <f t="shared" si="297"/>
        <v>Churned</v>
      </c>
      <c r="AN6341" t="str">
        <f t="shared" si="298"/>
        <v>Yes</v>
      </c>
      <c r="AO6341" t="str" cm="1">
        <f t="array" ref="AO6341">_xlfn.IFS($C6341&lt;36,"Youth", $C6341&lt;66, "Middle_age", $C6341&gt;65, "Old")</f>
        <v>Middle_age</v>
      </c>
      <c r="AP6341" t="str">
        <f t="shared" si="299"/>
        <v>1 năm</v>
      </c>
    </row>
    <row r="6342" spans="1:42" x14ac:dyDescent="0.35">
      <c r="A6342" t="s">
        <v>7499</v>
      </c>
      <c r="B6342" t="s">
        <v>19</v>
      </c>
      <c r="C6342">
        <v>67</v>
      </c>
      <c r="D6342" t="s">
        <v>13</v>
      </c>
      <c r="E6342">
        <v>0</v>
      </c>
      <c r="F6342" t="s">
        <v>1119</v>
      </c>
      <c r="G6342">
        <v>95687</v>
      </c>
      <c r="H6342">
        <v>38.333132999999997</v>
      </c>
      <c r="I6342">
        <v>-121.920151</v>
      </c>
      <c r="J6342">
        <v>0</v>
      </c>
      <c r="K6342" s="1">
        <v>64</v>
      </c>
      <c r="L6342" t="s">
        <v>12</v>
      </c>
      <c r="M6342" t="s">
        <v>10</v>
      </c>
      <c r="N6342">
        <v>10.07</v>
      </c>
      <c r="O6342" t="s">
        <v>10</v>
      </c>
      <c r="P6342" t="s">
        <v>10</v>
      </c>
      <c r="Q6342" t="s">
        <v>25</v>
      </c>
      <c r="R6342">
        <v>26</v>
      </c>
      <c r="S6342" t="s">
        <v>13</v>
      </c>
      <c r="T6342" t="s">
        <v>13</v>
      </c>
      <c r="U6342" t="s">
        <v>10</v>
      </c>
      <c r="V6342" t="s">
        <v>10</v>
      </c>
      <c r="W6342" t="s">
        <v>10</v>
      </c>
      <c r="X6342" t="s">
        <v>10</v>
      </c>
      <c r="Y6342" t="s">
        <v>10</v>
      </c>
      <c r="Z6342" t="s">
        <v>10</v>
      </c>
      <c r="AA6342" t="s">
        <v>15</v>
      </c>
      <c r="AB6342" t="s">
        <v>13</v>
      </c>
      <c r="AC6342" t="s">
        <v>26</v>
      </c>
      <c r="AD6342">
        <v>102.1</v>
      </c>
      <c r="AE6342">
        <v>6688.1</v>
      </c>
      <c r="AF6342">
        <v>0</v>
      </c>
      <c r="AG6342">
        <v>0</v>
      </c>
      <c r="AH6342">
        <v>644.48</v>
      </c>
      <c r="AI6342">
        <v>7332.58</v>
      </c>
      <c r="AJ6342" t="s">
        <v>17</v>
      </c>
      <c r="AM6342" t="str">
        <f t="shared" si="297"/>
        <v>VIP</v>
      </c>
      <c r="AN6342" t="str">
        <f t="shared" si="298"/>
        <v>No</v>
      </c>
      <c r="AO6342" t="str" cm="1">
        <f t="array" ref="AO6342">_xlfn.IFS($C6342&lt;36,"Youth", $C6342&lt;66, "Middle_age", $C6342&gt;65, "Old")</f>
        <v>Old</v>
      </c>
      <c r="AP6342" t="str">
        <f t="shared" si="299"/>
        <v>6 năm</v>
      </c>
    </row>
    <row r="6343" spans="1:42" x14ac:dyDescent="0.35">
      <c r="A6343" t="s">
        <v>7500</v>
      </c>
      <c r="B6343" t="s">
        <v>9</v>
      </c>
      <c r="C6343">
        <v>61</v>
      </c>
      <c r="D6343" t="s">
        <v>13</v>
      </c>
      <c r="E6343">
        <v>0</v>
      </c>
      <c r="F6343" t="s">
        <v>1427</v>
      </c>
      <c r="G6343">
        <v>91761</v>
      </c>
      <c r="H6343">
        <v>34.035601999999997</v>
      </c>
      <c r="I6343">
        <v>-117.591528</v>
      </c>
      <c r="J6343">
        <v>0</v>
      </c>
      <c r="K6343" s="1">
        <v>35</v>
      </c>
      <c r="L6343" t="s">
        <v>12</v>
      </c>
      <c r="M6343" t="s">
        <v>10</v>
      </c>
      <c r="N6343">
        <v>2.15</v>
      </c>
      <c r="O6343" t="s">
        <v>13</v>
      </c>
      <c r="P6343" t="s">
        <v>10</v>
      </c>
      <c r="Q6343" t="s">
        <v>49</v>
      </c>
      <c r="R6343">
        <v>7</v>
      </c>
      <c r="S6343" t="s">
        <v>13</v>
      </c>
      <c r="T6343" t="s">
        <v>13</v>
      </c>
      <c r="U6343" t="s">
        <v>10</v>
      </c>
      <c r="V6343" t="s">
        <v>13</v>
      </c>
      <c r="W6343" t="s">
        <v>13</v>
      </c>
      <c r="X6343" t="s">
        <v>10</v>
      </c>
      <c r="Y6343" t="s">
        <v>10</v>
      </c>
      <c r="Z6343" t="s">
        <v>10</v>
      </c>
      <c r="AA6343" t="s">
        <v>21</v>
      </c>
      <c r="AB6343" t="s">
        <v>10</v>
      </c>
      <c r="AC6343" t="s">
        <v>26</v>
      </c>
      <c r="AD6343">
        <v>62.1</v>
      </c>
      <c r="AE6343">
        <v>2096.1</v>
      </c>
      <c r="AF6343">
        <v>0</v>
      </c>
      <c r="AG6343">
        <v>0</v>
      </c>
      <c r="AH6343">
        <v>75.25</v>
      </c>
      <c r="AI6343">
        <v>2171.35</v>
      </c>
      <c r="AJ6343" t="s">
        <v>17</v>
      </c>
      <c r="AM6343" t="str">
        <f t="shared" si="297"/>
        <v>Stayed</v>
      </c>
      <c r="AN6343" t="str">
        <f t="shared" si="298"/>
        <v>No</v>
      </c>
      <c r="AO6343" t="str" cm="1">
        <f t="array" ref="AO6343">_xlfn.IFS($C6343&lt;36,"Youth", $C6343&lt;66, "Middle_age", $C6343&gt;65, "Old")</f>
        <v>Middle_age</v>
      </c>
      <c r="AP6343" t="str">
        <f t="shared" si="299"/>
        <v>3 năm</v>
      </c>
    </row>
    <row r="6344" spans="1:42" x14ac:dyDescent="0.35">
      <c r="A6344" t="s">
        <v>7501</v>
      </c>
      <c r="B6344" t="s">
        <v>19</v>
      </c>
      <c r="C6344">
        <v>63</v>
      </c>
      <c r="D6344" t="s">
        <v>13</v>
      </c>
      <c r="E6344">
        <v>2</v>
      </c>
      <c r="F6344" t="s">
        <v>1404</v>
      </c>
      <c r="G6344">
        <v>92545</v>
      </c>
      <c r="H6344">
        <v>33.734932999999998</v>
      </c>
      <c r="I6344">
        <v>-117.044145</v>
      </c>
      <c r="J6344">
        <v>0</v>
      </c>
      <c r="K6344" s="1">
        <v>11</v>
      </c>
      <c r="L6344" t="s">
        <v>32</v>
      </c>
      <c r="M6344" t="s">
        <v>10</v>
      </c>
      <c r="N6344">
        <v>47.12</v>
      </c>
      <c r="O6344" t="s">
        <v>10</v>
      </c>
      <c r="P6344" t="s">
        <v>10</v>
      </c>
      <c r="Q6344" t="s">
        <v>25</v>
      </c>
      <c r="R6344">
        <v>23</v>
      </c>
      <c r="S6344" t="s">
        <v>13</v>
      </c>
      <c r="T6344" t="s">
        <v>13</v>
      </c>
      <c r="U6344" t="s">
        <v>10</v>
      </c>
      <c r="V6344" t="s">
        <v>13</v>
      </c>
      <c r="W6344" t="s">
        <v>13</v>
      </c>
      <c r="X6344" t="s">
        <v>13</v>
      </c>
      <c r="Y6344" t="s">
        <v>13</v>
      </c>
      <c r="Z6344" t="s">
        <v>10</v>
      </c>
      <c r="AA6344" t="s">
        <v>21</v>
      </c>
      <c r="AB6344" t="s">
        <v>10</v>
      </c>
      <c r="AC6344" t="s">
        <v>153</v>
      </c>
      <c r="AD6344">
        <v>78</v>
      </c>
      <c r="AE6344">
        <v>851.8</v>
      </c>
      <c r="AF6344">
        <v>0</v>
      </c>
      <c r="AG6344">
        <v>0</v>
      </c>
      <c r="AH6344">
        <v>518.32000000000005</v>
      </c>
      <c r="AI6344">
        <v>1370.12</v>
      </c>
      <c r="AJ6344" t="s">
        <v>17</v>
      </c>
      <c r="AM6344" t="str">
        <f t="shared" si="297"/>
        <v>Stayed</v>
      </c>
      <c r="AN6344" t="str">
        <f t="shared" si="298"/>
        <v>Yes</v>
      </c>
      <c r="AO6344" t="str" cm="1">
        <f t="array" ref="AO6344">_xlfn.IFS($C6344&lt;36,"Youth", $C6344&lt;66, "Middle_age", $C6344&gt;65, "Old")</f>
        <v>Middle_age</v>
      </c>
      <c r="AP6344" t="str">
        <f t="shared" si="299"/>
        <v>1 năm</v>
      </c>
    </row>
    <row r="6345" spans="1:42" x14ac:dyDescent="0.35">
      <c r="A6345" t="s">
        <v>7502</v>
      </c>
      <c r="B6345" t="s">
        <v>19</v>
      </c>
      <c r="C6345">
        <v>23</v>
      </c>
      <c r="D6345" t="s">
        <v>13</v>
      </c>
      <c r="E6345">
        <v>0</v>
      </c>
      <c r="F6345" t="s">
        <v>2408</v>
      </c>
      <c r="G6345">
        <v>93543</v>
      </c>
      <c r="H6345">
        <v>34.505273000000003</v>
      </c>
      <c r="I6345">
        <v>-117.955054</v>
      </c>
      <c r="J6345">
        <v>0</v>
      </c>
      <c r="K6345" s="1">
        <v>27</v>
      </c>
      <c r="L6345" t="s">
        <v>99</v>
      </c>
      <c r="M6345" t="s">
        <v>10</v>
      </c>
      <c r="N6345">
        <v>8.86</v>
      </c>
      <c r="O6345" t="s">
        <v>10</v>
      </c>
      <c r="P6345" t="s">
        <v>10</v>
      </c>
      <c r="Q6345" t="s">
        <v>25</v>
      </c>
      <c r="R6345">
        <v>73</v>
      </c>
      <c r="S6345" t="s">
        <v>13</v>
      </c>
      <c r="T6345" t="s">
        <v>13</v>
      </c>
      <c r="U6345" t="s">
        <v>10</v>
      </c>
      <c r="V6345" t="s">
        <v>13</v>
      </c>
      <c r="W6345" t="s">
        <v>10</v>
      </c>
      <c r="X6345" t="s">
        <v>10</v>
      </c>
      <c r="Y6345" t="s">
        <v>10</v>
      </c>
      <c r="Z6345" t="s">
        <v>13</v>
      </c>
      <c r="AA6345" t="s">
        <v>15</v>
      </c>
      <c r="AB6345" t="s">
        <v>10</v>
      </c>
      <c r="AC6345" t="s">
        <v>26</v>
      </c>
      <c r="AD6345">
        <v>100.5</v>
      </c>
      <c r="AE6345">
        <v>2673.45</v>
      </c>
      <c r="AF6345">
        <v>0</v>
      </c>
      <c r="AG6345">
        <v>70</v>
      </c>
      <c r="AH6345">
        <v>239.22</v>
      </c>
      <c r="AI6345">
        <v>2982.67</v>
      </c>
      <c r="AJ6345" t="s">
        <v>17</v>
      </c>
      <c r="AM6345" t="str">
        <f t="shared" si="297"/>
        <v>Stayed</v>
      </c>
      <c r="AN6345" t="str">
        <f t="shared" si="298"/>
        <v>No</v>
      </c>
      <c r="AO6345" t="str" cm="1">
        <f t="array" ref="AO6345">_xlfn.IFS($C6345&lt;36,"Youth", $C6345&lt;66, "Middle_age", $C6345&gt;65, "Old")</f>
        <v>Youth</v>
      </c>
      <c r="AP6345" t="str">
        <f t="shared" si="299"/>
        <v>3 năm</v>
      </c>
    </row>
    <row r="6346" spans="1:42" x14ac:dyDescent="0.35">
      <c r="A6346" t="s">
        <v>7503</v>
      </c>
      <c r="B6346" t="s">
        <v>19</v>
      </c>
      <c r="C6346">
        <v>29</v>
      </c>
      <c r="D6346" t="s">
        <v>10</v>
      </c>
      <c r="E6346">
        <v>0</v>
      </c>
      <c r="F6346" t="s">
        <v>121</v>
      </c>
      <c r="G6346">
        <v>92107</v>
      </c>
      <c r="H6346">
        <v>32.741852000000002</v>
      </c>
      <c r="I6346">
        <v>-117.243453</v>
      </c>
      <c r="J6346">
        <v>5</v>
      </c>
      <c r="K6346" s="1">
        <v>64</v>
      </c>
      <c r="L6346" t="s">
        <v>12</v>
      </c>
      <c r="M6346" t="s">
        <v>10</v>
      </c>
      <c r="N6346">
        <v>40.18</v>
      </c>
      <c r="O6346" t="s">
        <v>10</v>
      </c>
      <c r="P6346" t="s">
        <v>10</v>
      </c>
      <c r="Q6346" t="s">
        <v>25</v>
      </c>
      <c r="R6346">
        <v>30</v>
      </c>
      <c r="S6346" t="s">
        <v>13</v>
      </c>
      <c r="T6346" t="s">
        <v>10</v>
      </c>
      <c r="U6346" t="s">
        <v>13</v>
      </c>
      <c r="V6346" t="s">
        <v>10</v>
      </c>
      <c r="W6346" t="s">
        <v>10</v>
      </c>
      <c r="X6346" t="s">
        <v>10</v>
      </c>
      <c r="Y6346" t="s">
        <v>10</v>
      </c>
      <c r="Z6346" t="s">
        <v>10</v>
      </c>
      <c r="AA6346" t="s">
        <v>43</v>
      </c>
      <c r="AB6346" t="s">
        <v>10</v>
      </c>
      <c r="AC6346" t="s">
        <v>26</v>
      </c>
      <c r="AD6346">
        <v>105.25</v>
      </c>
      <c r="AE6346">
        <v>6823.4</v>
      </c>
      <c r="AF6346">
        <v>23.67</v>
      </c>
      <c r="AG6346">
        <v>0</v>
      </c>
      <c r="AH6346">
        <v>2571.52</v>
      </c>
      <c r="AI6346">
        <v>9371.25</v>
      </c>
      <c r="AJ6346" t="s">
        <v>17</v>
      </c>
      <c r="AM6346" t="str">
        <f t="shared" si="297"/>
        <v>VIP</v>
      </c>
      <c r="AN6346" t="str">
        <f t="shared" si="298"/>
        <v>No</v>
      </c>
      <c r="AO6346" t="str" cm="1">
        <f t="array" ref="AO6346">_xlfn.IFS($C6346&lt;36,"Youth", $C6346&lt;66, "Middle_age", $C6346&gt;65, "Old")</f>
        <v>Youth</v>
      </c>
      <c r="AP6346" t="str">
        <f t="shared" si="299"/>
        <v>6 năm</v>
      </c>
    </row>
    <row r="6347" spans="1:42" x14ac:dyDescent="0.35">
      <c r="A6347" t="s">
        <v>7504</v>
      </c>
      <c r="B6347" t="s">
        <v>9</v>
      </c>
      <c r="C6347">
        <v>58</v>
      </c>
      <c r="D6347" t="s">
        <v>13</v>
      </c>
      <c r="E6347">
        <v>0</v>
      </c>
      <c r="F6347" t="s">
        <v>3714</v>
      </c>
      <c r="G6347">
        <v>92358</v>
      </c>
      <c r="H6347">
        <v>34.238162000000003</v>
      </c>
      <c r="I6347">
        <v>-117.534306</v>
      </c>
      <c r="J6347">
        <v>0</v>
      </c>
      <c r="K6347" s="1">
        <v>71</v>
      </c>
      <c r="L6347" t="s">
        <v>42</v>
      </c>
      <c r="M6347" t="s">
        <v>10</v>
      </c>
      <c r="N6347">
        <v>17.899999999999999</v>
      </c>
      <c r="O6347" t="s">
        <v>10</v>
      </c>
      <c r="P6347" t="s">
        <v>10</v>
      </c>
      <c r="Q6347" t="s">
        <v>25</v>
      </c>
      <c r="R6347">
        <v>21</v>
      </c>
      <c r="S6347" t="s">
        <v>10</v>
      </c>
      <c r="T6347" t="s">
        <v>10</v>
      </c>
      <c r="U6347" t="s">
        <v>10</v>
      </c>
      <c r="V6347" t="s">
        <v>10</v>
      </c>
      <c r="W6347" t="s">
        <v>10</v>
      </c>
      <c r="X6347" t="s">
        <v>10</v>
      </c>
      <c r="Y6347" t="s">
        <v>10</v>
      </c>
      <c r="Z6347" t="s">
        <v>10</v>
      </c>
      <c r="AA6347" t="s">
        <v>43</v>
      </c>
      <c r="AB6347" t="s">
        <v>10</v>
      </c>
      <c r="AC6347" t="s">
        <v>26</v>
      </c>
      <c r="AD6347">
        <v>118.65</v>
      </c>
      <c r="AE6347">
        <v>8477.6</v>
      </c>
      <c r="AF6347">
        <v>0</v>
      </c>
      <c r="AG6347">
        <v>0</v>
      </c>
      <c r="AH6347">
        <v>1270.9000000000001</v>
      </c>
      <c r="AI6347">
        <v>9748.5</v>
      </c>
      <c r="AJ6347" t="s">
        <v>17</v>
      </c>
      <c r="AM6347" t="str">
        <f t="shared" si="297"/>
        <v>VIP</v>
      </c>
      <c r="AN6347" t="str">
        <f t="shared" si="298"/>
        <v>No</v>
      </c>
      <c r="AO6347" t="str" cm="1">
        <f t="array" ref="AO6347">_xlfn.IFS($C6347&lt;36,"Youth", $C6347&lt;66, "Middle_age", $C6347&gt;65, "Old")</f>
        <v>Middle_age</v>
      </c>
      <c r="AP6347" t="str">
        <f t="shared" si="299"/>
        <v>6 năm</v>
      </c>
    </row>
    <row r="6348" spans="1:42" x14ac:dyDescent="0.35">
      <c r="A6348" t="s">
        <v>7505</v>
      </c>
      <c r="B6348" t="s">
        <v>9</v>
      </c>
      <c r="C6348">
        <v>54</v>
      </c>
      <c r="D6348" t="s">
        <v>13</v>
      </c>
      <c r="E6348">
        <v>0</v>
      </c>
      <c r="F6348" t="s">
        <v>4554</v>
      </c>
      <c r="G6348">
        <v>95465</v>
      </c>
      <c r="H6348">
        <v>38.415002999999999</v>
      </c>
      <c r="I6348">
        <v>-122.998726</v>
      </c>
      <c r="J6348">
        <v>0</v>
      </c>
      <c r="K6348" s="1">
        <v>1</v>
      </c>
      <c r="L6348" t="s">
        <v>12</v>
      </c>
      <c r="M6348" t="s">
        <v>10</v>
      </c>
      <c r="N6348">
        <v>36.049999999999997</v>
      </c>
      <c r="O6348" t="s">
        <v>13</v>
      </c>
      <c r="P6348" t="s">
        <v>10</v>
      </c>
      <c r="Q6348" t="s">
        <v>49</v>
      </c>
      <c r="R6348">
        <v>30</v>
      </c>
      <c r="S6348" t="s">
        <v>13</v>
      </c>
      <c r="T6348" t="s">
        <v>13</v>
      </c>
      <c r="U6348" t="s">
        <v>10</v>
      </c>
      <c r="V6348" t="s">
        <v>10</v>
      </c>
      <c r="W6348" t="s">
        <v>10</v>
      </c>
      <c r="X6348" t="s">
        <v>10</v>
      </c>
      <c r="Y6348" t="s">
        <v>10</v>
      </c>
      <c r="Z6348" t="s">
        <v>10</v>
      </c>
      <c r="AA6348" t="s">
        <v>15</v>
      </c>
      <c r="AB6348" t="s">
        <v>13</v>
      </c>
      <c r="AC6348" t="s">
        <v>16</v>
      </c>
      <c r="AD6348">
        <v>74.099999999999994</v>
      </c>
      <c r="AE6348">
        <v>74.099999999999994</v>
      </c>
      <c r="AF6348">
        <v>0</v>
      </c>
      <c r="AG6348">
        <v>0</v>
      </c>
      <c r="AH6348">
        <v>36.049999999999997</v>
      </c>
      <c r="AI6348">
        <v>110.15</v>
      </c>
      <c r="AJ6348" t="s">
        <v>68</v>
      </c>
      <c r="AM6348" t="str">
        <f t="shared" si="297"/>
        <v>Joined</v>
      </c>
      <c r="AN6348" t="str">
        <f t="shared" si="298"/>
        <v>No</v>
      </c>
      <c r="AO6348" t="str" cm="1">
        <f t="array" ref="AO6348">_xlfn.IFS($C6348&lt;36,"Youth", $C6348&lt;66, "Middle_age", $C6348&gt;65, "Old")</f>
        <v>Middle_age</v>
      </c>
      <c r="AP6348" t="str">
        <f t="shared" si="299"/>
        <v>1 năm</v>
      </c>
    </row>
    <row r="6349" spans="1:42" x14ac:dyDescent="0.35">
      <c r="A6349" t="s">
        <v>7506</v>
      </c>
      <c r="B6349" t="s">
        <v>9</v>
      </c>
      <c r="C6349">
        <v>79</v>
      </c>
      <c r="D6349" t="s">
        <v>10</v>
      </c>
      <c r="E6349">
        <v>0</v>
      </c>
      <c r="F6349" t="s">
        <v>596</v>
      </c>
      <c r="G6349">
        <v>91411</v>
      </c>
      <c r="H6349">
        <v>34.178469999999997</v>
      </c>
      <c r="I6349">
        <v>-118.45947200000001</v>
      </c>
      <c r="J6349">
        <v>1</v>
      </c>
      <c r="K6349" s="1">
        <v>34</v>
      </c>
      <c r="L6349" t="s">
        <v>99</v>
      </c>
      <c r="M6349" t="s">
        <v>10</v>
      </c>
      <c r="N6349">
        <v>25.84</v>
      </c>
      <c r="O6349" t="s">
        <v>10</v>
      </c>
      <c r="P6349" t="s">
        <v>10</v>
      </c>
      <c r="Q6349" t="s">
        <v>25</v>
      </c>
      <c r="R6349">
        <v>15</v>
      </c>
      <c r="S6349" t="s">
        <v>13</v>
      </c>
      <c r="T6349" t="s">
        <v>10</v>
      </c>
      <c r="U6349" t="s">
        <v>13</v>
      </c>
      <c r="V6349" t="s">
        <v>13</v>
      </c>
      <c r="W6349" t="s">
        <v>13</v>
      </c>
      <c r="X6349" t="s">
        <v>13</v>
      </c>
      <c r="Y6349" t="s">
        <v>13</v>
      </c>
      <c r="Z6349" t="s">
        <v>10</v>
      </c>
      <c r="AA6349" t="s">
        <v>21</v>
      </c>
      <c r="AB6349" t="s">
        <v>10</v>
      </c>
      <c r="AC6349" t="s">
        <v>16</v>
      </c>
      <c r="AD6349">
        <v>79.599999999999994</v>
      </c>
      <c r="AE6349">
        <v>2718.3</v>
      </c>
      <c r="AF6349">
        <v>0</v>
      </c>
      <c r="AG6349">
        <v>0</v>
      </c>
      <c r="AH6349">
        <v>878.56</v>
      </c>
      <c r="AI6349">
        <v>3596.86</v>
      </c>
      <c r="AJ6349" t="s">
        <v>27</v>
      </c>
      <c r="AK6349" t="s">
        <v>33</v>
      </c>
      <c r="AL6349" t="s">
        <v>34</v>
      </c>
      <c r="AM6349" t="str">
        <f t="shared" si="297"/>
        <v>Churned</v>
      </c>
      <c r="AN6349" t="str">
        <f t="shared" si="298"/>
        <v>No</v>
      </c>
      <c r="AO6349" t="str" cm="1">
        <f t="array" ref="AO6349">_xlfn.IFS($C6349&lt;36,"Youth", $C6349&lt;66, "Middle_age", $C6349&gt;65, "Old")</f>
        <v>Old</v>
      </c>
      <c r="AP6349" t="str">
        <f t="shared" si="299"/>
        <v>3 năm</v>
      </c>
    </row>
    <row r="6350" spans="1:42" x14ac:dyDescent="0.35">
      <c r="A6350" t="s">
        <v>7507</v>
      </c>
      <c r="B6350" t="s">
        <v>9</v>
      </c>
      <c r="C6350">
        <v>46</v>
      </c>
      <c r="D6350" t="s">
        <v>13</v>
      </c>
      <c r="E6350">
        <v>0</v>
      </c>
      <c r="F6350" t="s">
        <v>1744</v>
      </c>
      <c r="G6350">
        <v>95323</v>
      </c>
      <c r="H6350">
        <v>37.605925999999997</v>
      </c>
      <c r="I6350">
        <v>-120.69955</v>
      </c>
      <c r="J6350">
        <v>0</v>
      </c>
      <c r="K6350" s="1">
        <v>69</v>
      </c>
      <c r="L6350" t="s">
        <v>42</v>
      </c>
      <c r="M6350" t="s">
        <v>10</v>
      </c>
      <c r="N6350">
        <v>13.91</v>
      </c>
      <c r="O6350" t="s">
        <v>10</v>
      </c>
      <c r="P6350" t="s">
        <v>10</v>
      </c>
      <c r="Q6350" t="s">
        <v>14</v>
      </c>
      <c r="R6350">
        <v>7</v>
      </c>
      <c r="S6350" t="s">
        <v>10</v>
      </c>
      <c r="T6350" t="s">
        <v>10</v>
      </c>
      <c r="U6350" t="s">
        <v>13</v>
      </c>
      <c r="V6350" t="s">
        <v>10</v>
      </c>
      <c r="W6350" t="s">
        <v>13</v>
      </c>
      <c r="X6350" t="s">
        <v>13</v>
      </c>
      <c r="Y6350" t="s">
        <v>13</v>
      </c>
      <c r="Z6350" t="s">
        <v>10</v>
      </c>
      <c r="AA6350" t="s">
        <v>43</v>
      </c>
      <c r="AB6350" t="s">
        <v>10</v>
      </c>
      <c r="AC6350" t="s">
        <v>16</v>
      </c>
      <c r="AD6350">
        <v>66.900000000000006</v>
      </c>
      <c r="AE6350">
        <v>4577.8999999999996</v>
      </c>
      <c r="AF6350">
        <v>0</v>
      </c>
      <c r="AG6350">
        <v>0</v>
      </c>
      <c r="AH6350">
        <v>959.79</v>
      </c>
      <c r="AI6350">
        <v>5537.69</v>
      </c>
      <c r="AJ6350" t="s">
        <v>17</v>
      </c>
      <c r="AM6350" t="str">
        <f t="shared" si="297"/>
        <v>VIP</v>
      </c>
      <c r="AN6350" t="str">
        <f t="shared" si="298"/>
        <v>No</v>
      </c>
      <c r="AO6350" t="str" cm="1">
        <f t="array" ref="AO6350">_xlfn.IFS($C6350&lt;36,"Youth", $C6350&lt;66, "Middle_age", $C6350&gt;65, "Old")</f>
        <v>Middle_age</v>
      </c>
      <c r="AP6350" t="str">
        <f t="shared" si="299"/>
        <v>6 năm</v>
      </c>
    </row>
    <row r="6351" spans="1:42" x14ac:dyDescent="0.35">
      <c r="A6351" t="s">
        <v>7508</v>
      </c>
      <c r="B6351" t="s">
        <v>9</v>
      </c>
      <c r="C6351">
        <v>63</v>
      </c>
      <c r="D6351" t="s">
        <v>13</v>
      </c>
      <c r="E6351">
        <v>0</v>
      </c>
      <c r="F6351" t="s">
        <v>1086</v>
      </c>
      <c r="G6351">
        <v>92586</v>
      </c>
      <c r="H6351">
        <v>33.707483000000003</v>
      </c>
      <c r="I6351">
        <v>-117.200006</v>
      </c>
      <c r="J6351">
        <v>0</v>
      </c>
      <c r="K6351" s="1">
        <v>9</v>
      </c>
      <c r="L6351" t="s">
        <v>24</v>
      </c>
      <c r="M6351" t="s">
        <v>10</v>
      </c>
      <c r="N6351">
        <v>29.87</v>
      </c>
      <c r="O6351" t="s">
        <v>13</v>
      </c>
      <c r="P6351" t="s">
        <v>10</v>
      </c>
      <c r="Q6351" t="s">
        <v>25</v>
      </c>
      <c r="R6351">
        <v>5</v>
      </c>
      <c r="S6351" t="s">
        <v>13</v>
      </c>
      <c r="T6351" t="s">
        <v>13</v>
      </c>
      <c r="U6351" t="s">
        <v>13</v>
      </c>
      <c r="V6351" t="s">
        <v>13</v>
      </c>
      <c r="W6351" t="s">
        <v>13</v>
      </c>
      <c r="X6351" t="s">
        <v>13</v>
      </c>
      <c r="Y6351" t="s">
        <v>13</v>
      </c>
      <c r="Z6351" t="s">
        <v>10</v>
      </c>
      <c r="AA6351" t="s">
        <v>21</v>
      </c>
      <c r="AB6351" t="s">
        <v>13</v>
      </c>
      <c r="AC6351" t="s">
        <v>26</v>
      </c>
      <c r="AD6351">
        <v>69.05</v>
      </c>
      <c r="AE6351">
        <v>651.5</v>
      </c>
      <c r="AF6351">
        <v>0</v>
      </c>
      <c r="AG6351">
        <v>0</v>
      </c>
      <c r="AH6351">
        <v>268.83</v>
      </c>
      <c r="AI6351">
        <v>920.33</v>
      </c>
      <c r="AJ6351" t="s">
        <v>17</v>
      </c>
      <c r="AM6351" t="str">
        <f t="shared" si="297"/>
        <v>Stayed</v>
      </c>
      <c r="AN6351" t="str">
        <f t="shared" si="298"/>
        <v>No</v>
      </c>
      <c r="AO6351" t="str" cm="1">
        <f t="array" ref="AO6351">_xlfn.IFS($C6351&lt;36,"Youth", $C6351&lt;66, "Middle_age", $C6351&gt;65, "Old")</f>
        <v>Middle_age</v>
      </c>
      <c r="AP6351" t="str">
        <f t="shared" si="299"/>
        <v>1 năm</v>
      </c>
    </row>
    <row r="6352" spans="1:42" x14ac:dyDescent="0.35">
      <c r="A6352" t="s">
        <v>7509</v>
      </c>
      <c r="B6352" t="s">
        <v>9</v>
      </c>
      <c r="C6352">
        <v>59</v>
      </c>
      <c r="D6352" t="s">
        <v>13</v>
      </c>
      <c r="E6352">
        <v>0</v>
      </c>
      <c r="F6352" t="s">
        <v>2064</v>
      </c>
      <c r="G6352">
        <v>95223</v>
      </c>
      <c r="H6352">
        <v>38.321530000000003</v>
      </c>
      <c r="I6352">
        <v>-120.236358</v>
      </c>
      <c r="J6352">
        <v>0</v>
      </c>
      <c r="K6352" s="1">
        <v>1</v>
      </c>
      <c r="L6352" t="s">
        <v>12</v>
      </c>
      <c r="M6352" t="s">
        <v>10</v>
      </c>
      <c r="N6352">
        <v>7.8</v>
      </c>
      <c r="O6352" t="s">
        <v>13</v>
      </c>
      <c r="P6352" t="s">
        <v>13</v>
      </c>
      <c r="AA6352" t="s">
        <v>21</v>
      </c>
      <c r="AB6352" t="s">
        <v>13</v>
      </c>
      <c r="AC6352" t="s">
        <v>26</v>
      </c>
      <c r="AD6352">
        <v>18.850000000000001</v>
      </c>
      <c r="AE6352">
        <v>18.850000000000001</v>
      </c>
      <c r="AF6352">
        <v>0</v>
      </c>
      <c r="AG6352">
        <v>0</v>
      </c>
      <c r="AH6352">
        <v>7.8</v>
      </c>
      <c r="AI6352">
        <v>26.65</v>
      </c>
      <c r="AJ6352" t="s">
        <v>68</v>
      </c>
      <c r="AM6352" t="str">
        <f t="shared" si="297"/>
        <v>Joined</v>
      </c>
      <c r="AN6352" t="str">
        <f t="shared" si="298"/>
        <v>No</v>
      </c>
      <c r="AO6352" t="str" cm="1">
        <f t="array" ref="AO6352">_xlfn.IFS($C6352&lt;36,"Youth", $C6352&lt;66, "Middle_age", $C6352&gt;65, "Old")</f>
        <v>Middle_age</v>
      </c>
      <c r="AP6352" t="str">
        <f t="shared" si="299"/>
        <v>1 năm</v>
      </c>
    </row>
    <row r="6353" spans="1:42" x14ac:dyDescent="0.35">
      <c r="A6353" t="s">
        <v>7510</v>
      </c>
      <c r="B6353" t="s">
        <v>19</v>
      </c>
      <c r="C6353">
        <v>40</v>
      </c>
      <c r="D6353" t="s">
        <v>10</v>
      </c>
      <c r="E6353">
        <v>0</v>
      </c>
      <c r="F6353" t="s">
        <v>4263</v>
      </c>
      <c r="G6353">
        <v>91340</v>
      </c>
      <c r="H6353">
        <v>34.286130999999997</v>
      </c>
      <c r="I6353">
        <v>-118.435969</v>
      </c>
      <c r="J6353">
        <v>1</v>
      </c>
      <c r="K6353" s="1">
        <v>1</v>
      </c>
      <c r="L6353" t="s">
        <v>24</v>
      </c>
      <c r="M6353" t="s">
        <v>13</v>
      </c>
      <c r="P6353" t="s">
        <v>10</v>
      </c>
      <c r="Q6353" t="s">
        <v>49</v>
      </c>
      <c r="R6353">
        <v>20</v>
      </c>
      <c r="S6353" t="s">
        <v>13</v>
      </c>
      <c r="T6353" t="s">
        <v>13</v>
      </c>
      <c r="U6353" t="s">
        <v>10</v>
      </c>
      <c r="V6353" t="s">
        <v>13</v>
      </c>
      <c r="W6353" t="s">
        <v>10</v>
      </c>
      <c r="X6353" t="s">
        <v>10</v>
      </c>
      <c r="Y6353" t="s">
        <v>10</v>
      </c>
      <c r="Z6353" t="s">
        <v>10</v>
      </c>
      <c r="AA6353" t="s">
        <v>21</v>
      </c>
      <c r="AB6353" t="s">
        <v>10</v>
      </c>
      <c r="AC6353" t="s">
        <v>26</v>
      </c>
      <c r="AD6353">
        <v>50.35</v>
      </c>
      <c r="AE6353">
        <v>50.35</v>
      </c>
      <c r="AF6353">
        <v>0</v>
      </c>
      <c r="AG6353">
        <v>0</v>
      </c>
      <c r="AH6353">
        <v>0</v>
      </c>
      <c r="AI6353">
        <v>50.35</v>
      </c>
      <c r="AJ6353" t="s">
        <v>27</v>
      </c>
      <c r="AK6353" t="s">
        <v>28</v>
      </c>
      <c r="AL6353" t="s">
        <v>184</v>
      </c>
      <c r="AM6353" t="str">
        <f t="shared" si="297"/>
        <v>Churned</v>
      </c>
      <c r="AN6353" t="str">
        <f t="shared" si="298"/>
        <v>No</v>
      </c>
      <c r="AO6353" t="str" cm="1">
        <f t="array" ref="AO6353">_xlfn.IFS($C6353&lt;36,"Youth", $C6353&lt;66, "Middle_age", $C6353&gt;65, "Old")</f>
        <v>Middle_age</v>
      </c>
      <c r="AP6353" t="str">
        <f t="shared" si="299"/>
        <v>1 năm</v>
      </c>
    </row>
    <row r="6354" spans="1:42" x14ac:dyDescent="0.35">
      <c r="A6354" t="s">
        <v>7511</v>
      </c>
      <c r="B6354" t="s">
        <v>19</v>
      </c>
      <c r="C6354">
        <v>25</v>
      </c>
      <c r="D6354" t="s">
        <v>13</v>
      </c>
      <c r="E6354">
        <v>0</v>
      </c>
      <c r="F6354" t="s">
        <v>147</v>
      </c>
      <c r="G6354">
        <v>92240</v>
      </c>
      <c r="H6354">
        <v>33.948557999999998</v>
      </c>
      <c r="I6354">
        <v>-116.516976</v>
      </c>
      <c r="J6354">
        <v>0</v>
      </c>
      <c r="K6354" s="1">
        <v>21</v>
      </c>
      <c r="L6354" t="s">
        <v>32</v>
      </c>
      <c r="M6354" t="s">
        <v>10</v>
      </c>
      <c r="N6354">
        <v>39.85</v>
      </c>
      <c r="O6354" t="s">
        <v>13</v>
      </c>
      <c r="P6354" t="s">
        <v>10</v>
      </c>
      <c r="Q6354" t="s">
        <v>49</v>
      </c>
      <c r="R6354">
        <v>52</v>
      </c>
      <c r="S6354" t="s">
        <v>13</v>
      </c>
      <c r="T6354" t="s">
        <v>13</v>
      </c>
      <c r="U6354" t="s">
        <v>10</v>
      </c>
      <c r="V6354" t="s">
        <v>13</v>
      </c>
      <c r="W6354" t="s">
        <v>13</v>
      </c>
      <c r="X6354" t="s">
        <v>10</v>
      </c>
      <c r="Y6354" t="s">
        <v>10</v>
      </c>
      <c r="Z6354" t="s">
        <v>10</v>
      </c>
      <c r="AA6354" t="s">
        <v>21</v>
      </c>
      <c r="AB6354" t="s">
        <v>13</v>
      </c>
      <c r="AC6354" t="s">
        <v>16</v>
      </c>
      <c r="AD6354">
        <v>61.65</v>
      </c>
      <c r="AE6354">
        <v>1393.6</v>
      </c>
      <c r="AF6354">
        <v>0</v>
      </c>
      <c r="AG6354">
        <v>0</v>
      </c>
      <c r="AH6354">
        <v>836.85</v>
      </c>
      <c r="AI6354">
        <v>2230.4499999999998</v>
      </c>
      <c r="AJ6354" t="s">
        <v>17</v>
      </c>
      <c r="AM6354" t="str">
        <f t="shared" si="297"/>
        <v>Stayed</v>
      </c>
      <c r="AN6354" t="str">
        <f t="shared" si="298"/>
        <v>No</v>
      </c>
      <c r="AO6354" t="str" cm="1">
        <f t="array" ref="AO6354">_xlfn.IFS($C6354&lt;36,"Youth", $C6354&lt;66, "Middle_age", $C6354&gt;65, "Old")</f>
        <v>Youth</v>
      </c>
      <c r="AP6354" t="str">
        <f t="shared" si="299"/>
        <v>2 năm</v>
      </c>
    </row>
    <row r="6355" spans="1:42" x14ac:dyDescent="0.35">
      <c r="A6355" t="s">
        <v>7512</v>
      </c>
      <c r="B6355" t="s">
        <v>9</v>
      </c>
      <c r="C6355">
        <v>63</v>
      </c>
      <c r="D6355" t="s">
        <v>13</v>
      </c>
      <c r="E6355">
        <v>1</v>
      </c>
      <c r="F6355" t="s">
        <v>411</v>
      </c>
      <c r="G6355">
        <v>90822</v>
      </c>
      <c r="H6355">
        <v>33.778435999999999</v>
      </c>
      <c r="I6355">
        <v>-118.11864799999999</v>
      </c>
      <c r="J6355">
        <v>0</v>
      </c>
      <c r="K6355" s="1">
        <v>13</v>
      </c>
      <c r="L6355" t="s">
        <v>12</v>
      </c>
      <c r="M6355" t="s">
        <v>10</v>
      </c>
      <c r="N6355">
        <v>27.04</v>
      </c>
      <c r="O6355" t="s">
        <v>13</v>
      </c>
      <c r="P6355" t="s">
        <v>10</v>
      </c>
      <c r="Q6355" t="s">
        <v>49</v>
      </c>
      <c r="R6355">
        <v>10</v>
      </c>
      <c r="S6355" t="s">
        <v>10</v>
      </c>
      <c r="T6355" t="s">
        <v>10</v>
      </c>
      <c r="U6355" t="s">
        <v>13</v>
      </c>
      <c r="V6355" t="s">
        <v>13</v>
      </c>
      <c r="W6355" t="s">
        <v>13</v>
      </c>
      <c r="X6355" t="s">
        <v>13</v>
      </c>
      <c r="Y6355" t="s">
        <v>13</v>
      </c>
      <c r="Z6355" t="s">
        <v>10</v>
      </c>
      <c r="AA6355" t="s">
        <v>21</v>
      </c>
      <c r="AB6355" t="s">
        <v>10</v>
      </c>
      <c r="AC6355" t="s">
        <v>26</v>
      </c>
      <c r="AD6355">
        <v>56</v>
      </c>
      <c r="AE6355">
        <v>764.55</v>
      </c>
      <c r="AF6355">
        <v>0</v>
      </c>
      <c r="AG6355">
        <v>0</v>
      </c>
      <c r="AH6355">
        <v>351.52</v>
      </c>
      <c r="AI6355">
        <v>1116.07</v>
      </c>
      <c r="AJ6355" t="s">
        <v>17</v>
      </c>
      <c r="AM6355" t="str">
        <f t="shared" si="297"/>
        <v>Stayed</v>
      </c>
      <c r="AN6355" t="str">
        <f t="shared" si="298"/>
        <v>Yes</v>
      </c>
      <c r="AO6355" t="str" cm="1">
        <f t="array" ref="AO6355">_xlfn.IFS($C6355&lt;36,"Youth", $C6355&lt;66, "Middle_age", $C6355&gt;65, "Old")</f>
        <v>Middle_age</v>
      </c>
      <c r="AP6355" t="str">
        <f t="shared" si="299"/>
        <v>2 năm</v>
      </c>
    </row>
    <row r="6356" spans="1:42" x14ac:dyDescent="0.35">
      <c r="A6356" t="s">
        <v>7513</v>
      </c>
      <c r="B6356" t="s">
        <v>19</v>
      </c>
      <c r="C6356">
        <v>54</v>
      </c>
      <c r="D6356" t="s">
        <v>13</v>
      </c>
      <c r="E6356">
        <v>0</v>
      </c>
      <c r="F6356" t="s">
        <v>915</v>
      </c>
      <c r="G6356">
        <v>96006</v>
      </c>
      <c r="H6356">
        <v>41.171577999999997</v>
      </c>
      <c r="I6356">
        <v>-120.913161</v>
      </c>
      <c r="J6356">
        <v>0</v>
      </c>
      <c r="K6356" s="1">
        <v>7</v>
      </c>
      <c r="L6356" t="s">
        <v>12</v>
      </c>
      <c r="M6356" t="s">
        <v>10</v>
      </c>
      <c r="N6356">
        <v>21.12</v>
      </c>
      <c r="O6356" t="s">
        <v>13</v>
      </c>
      <c r="P6356" t="s">
        <v>10</v>
      </c>
      <c r="Q6356" t="s">
        <v>25</v>
      </c>
      <c r="R6356">
        <v>7</v>
      </c>
      <c r="S6356" t="s">
        <v>13</v>
      </c>
      <c r="T6356" t="s">
        <v>13</v>
      </c>
      <c r="U6356" t="s">
        <v>13</v>
      </c>
      <c r="V6356" t="s">
        <v>13</v>
      </c>
      <c r="W6356" t="s">
        <v>13</v>
      </c>
      <c r="X6356" t="s">
        <v>13</v>
      </c>
      <c r="Y6356" t="s">
        <v>13</v>
      </c>
      <c r="Z6356" t="s">
        <v>10</v>
      </c>
      <c r="AA6356" t="s">
        <v>21</v>
      </c>
      <c r="AB6356" t="s">
        <v>13</v>
      </c>
      <c r="AC6356" t="s">
        <v>26</v>
      </c>
      <c r="AD6356">
        <v>69.150000000000006</v>
      </c>
      <c r="AE6356">
        <v>488.65</v>
      </c>
      <c r="AF6356">
        <v>0</v>
      </c>
      <c r="AG6356">
        <v>0</v>
      </c>
      <c r="AH6356">
        <v>147.84</v>
      </c>
      <c r="AI6356">
        <v>636.49</v>
      </c>
      <c r="AJ6356" t="s">
        <v>17</v>
      </c>
      <c r="AM6356" t="str">
        <f t="shared" si="297"/>
        <v>Stayed</v>
      </c>
      <c r="AN6356" t="str">
        <f t="shared" si="298"/>
        <v>No</v>
      </c>
      <c r="AO6356" t="str" cm="1">
        <f t="array" ref="AO6356">_xlfn.IFS($C6356&lt;36,"Youth", $C6356&lt;66, "Middle_age", $C6356&gt;65, "Old")</f>
        <v>Middle_age</v>
      </c>
      <c r="AP6356" t="str">
        <f t="shared" si="299"/>
        <v>1 năm</v>
      </c>
    </row>
    <row r="6357" spans="1:42" x14ac:dyDescent="0.35">
      <c r="A6357" t="s">
        <v>7514</v>
      </c>
      <c r="B6357" t="s">
        <v>9</v>
      </c>
      <c r="C6357">
        <v>62</v>
      </c>
      <c r="D6357" t="s">
        <v>13</v>
      </c>
      <c r="E6357">
        <v>0</v>
      </c>
      <c r="F6357" t="s">
        <v>1493</v>
      </c>
      <c r="G6357">
        <v>96071</v>
      </c>
      <c r="H6357">
        <v>40.656286999999999</v>
      </c>
      <c r="I6357">
        <v>-121.42896500000001</v>
      </c>
      <c r="J6357">
        <v>0</v>
      </c>
      <c r="K6357" s="1">
        <v>3</v>
      </c>
      <c r="L6357" t="s">
        <v>12</v>
      </c>
      <c r="M6357" t="s">
        <v>13</v>
      </c>
      <c r="P6357" t="s">
        <v>10</v>
      </c>
      <c r="Q6357" t="s">
        <v>49</v>
      </c>
      <c r="R6357">
        <v>27</v>
      </c>
      <c r="S6357" t="s">
        <v>13</v>
      </c>
      <c r="T6357" t="s">
        <v>13</v>
      </c>
      <c r="U6357" t="s">
        <v>13</v>
      </c>
      <c r="V6357" t="s">
        <v>13</v>
      </c>
      <c r="W6357" t="s">
        <v>13</v>
      </c>
      <c r="X6357" t="s">
        <v>13</v>
      </c>
      <c r="Y6357" t="s">
        <v>13</v>
      </c>
      <c r="Z6357" t="s">
        <v>10</v>
      </c>
      <c r="AA6357" t="s">
        <v>21</v>
      </c>
      <c r="AB6357" t="s">
        <v>13</v>
      </c>
      <c r="AC6357" t="s">
        <v>26</v>
      </c>
      <c r="AD6357">
        <v>25.25</v>
      </c>
      <c r="AE6357">
        <v>58.9</v>
      </c>
      <c r="AF6357">
        <v>0</v>
      </c>
      <c r="AG6357">
        <v>0</v>
      </c>
      <c r="AH6357">
        <v>0</v>
      </c>
      <c r="AI6357">
        <v>58.9</v>
      </c>
      <c r="AJ6357" t="s">
        <v>27</v>
      </c>
      <c r="AK6357" t="s">
        <v>28</v>
      </c>
      <c r="AL6357" t="s">
        <v>29</v>
      </c>
      <c r="AM6357" t="str">
        <f t="shared" si="297"/>
        <v>Churned</v>
      </c>
      <c r="AN6357" t="str">
        <f t="shared" si="298"/>
        <v>No</v>
      </c>
      <c r="AO6357" t="str" cm="1">
        <f t="array" ref="AO6357">_xlfn.IFS($C6357&lt;36,"Youth", $C6357&lt;66, "Middle_age", $C6357&gt;65, "Old")</f>
        <v>Middle_age</v>
      </c>
      <c r="AP6357" t="str">
        <f t="shared" si="299"/>
        <v>1 năm</v>
      </c>
    </row>
    <row r="6358" spans="1:42" x14ac:dyDescent="0.35">
      <c r="A6358" t="s">
        <v>7515</v>
      </c>
      <c r="B6358" t="s">
        <v>19</v>
      </c>
      <c r="C6358">
        <v>78</v>
      </c>
      <c r="D6358" t="s">
        <v>13</v>
      </c>
      <c r="E6358">
        <v>0</v>
      </c>
      <c r="F6358" t="s">
        <v>2521</v>
      </c>
      <c r="G6358">
        <v>95553</v>
      </c>
      <c r="H6358">
        <v>40.210895000000001</v>
      </c>
      <c r="I6358">
        <v>-123.86</v>
      </c>
      <c r="J6358">
        <v>0</v>
      </c>
      <c r="K6358" s="1">
        <v>57</v>
      </c>
      <c r="L6358" t="s">
        <v>46</v>
      </c>
      <c r="M6358" t="s">
        <v>10</v>
      </c>
      <c r="N6358">
        <v>28.44</v>
      </c>
      <c r="O6358" t="s">
        <v>13</v>
      </c>
      <c r="P6358" t="s">
        <v>10</v>
      </c>
      <c r="Q6358" t="s">
        <v>49</v>
      </c>
      <c r="R6358">
        <v>24</v>
      </c>
      <c r="S6358" t="s">
        <v>13</v>
      </c>
      <c r="T6358" t="s">
        <v>13</v>
      </c>
      <c r="U6358" t="s">
        <v>10</v>
      </c>
      <c r="V6358" t="s">
        <v>10</v>
      </c>
      <c r="W6358" t="s">
        <v>13</v>
      </c>
      <c r="X6358" t="s">
        <v>13</v>
      </c>
      <c r="Y6358" t="s">
        <v>13</v>
      </c>
      <c r="Z6358" t="s">
        <v>10</v>
      </c>
      <c r="AA6358" t="s">
        <v>15</v>
      </c>
      <c r="AB6358" t="s">
        <v>10</v>
      </c>
      <c r="AC6358" t="s">
        <v>26</v>
      </c>
      <c r="AD6358">
        <v>53.5</v>
      </c>
      <c r="AE6358">
        <v>3035.8</v>
      </c>
      <c r="AF6358">
        <v>0</v>
      </c>
      <c r="AG6358">
        <v>0</v>
      </c>
      <c r="AH6358">
        <v>1621.08</v>
      </c>
      <c r="AI6358">
        <v>4656.88</v>
      </c>
      <c r="AJ6358" t="s">
        <v>17</v>
      </c>
      <c r="AM6358" t="str">
        <f t="shared" si="297"/>
        <v>VIP</v>
      </c>
      <c r="AN6358" t="str">
        <f t="shared" si="298"/>
        <v>No</v>
      </c>
      <c r="AO6358" t="str" cm="1">
        <f t="array" ref="AO6358">_xlfn.IFS($C6358&lt;36,"Youth", $C6358&lt;66, "Middle_age", $C6358&gt;65, "Old")</f>
        <v>Old</v>
      </c>
      <c r="AP6358" t="str">
        <f t="shared" si="299"/>
        <v>5 năm</v>
      </c>
    </row>
    <row r="6359" spans="1:42" x14ac:dyDescent="0.35">
      <c r="A6359" t="s">
        <v>7516</v>
      </c>
      <c r="B6359" t="s">
        <v>9</v>
      </c>
      <c r="C6359">
        <v>68</v>
      </c>
      <c r="D6359" t="s">
        <v>13</v>
      </c>
      <c r="E6359">
        <v>0</v>
      </c>
      <c r="F6359" t="s">
        <v>494</v>
      </c>
      <c r="G6359">
        <v>95020</v>
      </c>
      <c r="H6359">
        <v>37.038890000000002</v>
      </c>
      <c r="I6359">
        <v>-121.528955</v>
      </c>
      <c r="J6359">
        <v>0</v>
      </c>
      <c r="K6359" s="1">
        <v>11</v>
      </c>
      <c r="L6359" t="s">
        <v>12</v>
      </c>
      <c r="M6359" t="s">
        <v>10</v>
      </c>
      <c r="N6359">
        <v>3.96</v>
      </c>
      <c r="O6359" t="s">
        <v>13</v>
      </c>
      <c r="P6359" t="s">
        <v>10</v>
      </c>
      <c r="Q6359" t="s">
        <v>25</v>
      </c>
      <c r="R6359">
        <v>27</v>
      </c>
      <c r="S6359" t="s">
        <v>13</v>
      </c>
      <c r="T6359" t="s">
        <v>13</v>
      </c>
      <c r="U6359" t="s">
        <v>13</v>
      </c>
      <c r="V6359" t="s">
        <v>13</v>
      </c>
      <c r="W6359" t="s">
        <v>10</v>
      </c>
      <c r="X6359" t="s">
        <v>10</v>
      </c>
      <c r="Y6359" t="s">
        <v>13</v>
      </c>
      <c r="Z6359" t="s">
        <v>10</v>
      </c>
      <c r="AA6359" t="s">
        <v>21</v>
      </c>
      <c r="AB6359" t="s">
        <v>13</v>
      </c>
      <c r="AC6359" t="s">
        <v>26</v>
      </c>
      <c r="AD6359">
        <v>89.7</v>
      </c>
      <c r="AE6359">
        <v>1047.7</v>
      </c>
      <c r="AF6359">
        <v>0</v>
      </c>
      <c r="AG6359">
        <v>0</v>
      </c>
      <c r="AH6359">
        <v>43.56</v>
      </c>
      <c r="AI6359">
        <v>1091.26</v>
      </c>
      <c r="AJ6359" t="s">
        <v>27</v>
      </c>
      <c r="AK6359" t="s">
        <v>91</v>
      </c>
      <c r="AL6359" t="s">
        <v>165</v>
      </c>
      <c r="AM6359" t="str">
        <f t="shared" si="297"/>
        <v>Churned</v>
      </c>
      <c r="AN6359" t="str">
        <f t="shared" si="298"/>
        <v>No</v>
      </c>
      <c r="AO6359" t="str" cm="1">
        <f t="array" ref="AO6359">_xlfn.IFS($C6359&lt;36,"Youth", $C6359&lt;66, "Middle_age", $C6359&gt;65, "Old")</f>
        <v>Old</v>
      </c>
      <c r="AP6359" t="str">
        <f t="shared" si="299"/>
        <v>1 năm</v>
      </c>
    </row>
    <row r="6360" spans="1:42" x14ac:dyDescent="0.35">
      <c r="A6360" t="s">
        <v>7517</v>
      </c>
      <c r="B6360" t="s">
        <v>9</v>
      </c>
      <c r="C6360">
        <v>48</v>
      </c>
      <c r="D6360" t="s">
        <v>10</v>
      </c>
      <c r="E6360">
        <v>3</v>
      </c>
      <c r="F6360" t="s">
        <v>896</v>
      </c>
      <c r="G6360">
        <v>95429</v>
      </c>
      <c r="H6360">
        <v>39.756048999999997</v>
      </c>
      <c r="I6360">
        <v>-123.358701</v>
      </c>
      <c r="J6360">
        <v>1</v>
      </c>
      <c r="K6360" s="1">
        <v>19</v>
      </c>
      <c r="L6360" t="s">
        <v>32</v>
      </c>
      <c r="M6360" t="s">
        <v>10</v>
      </c>
      <c r="N6360">
        <v>31.85</v>
      </c>
      <c r="O6360" t="s">
        <v>13</v>
      </c>
      <c r="P6360" t="s">
        <v>13</v>
      </c>
      <c r="AA6360" t="s">
        <v>43</v>
      </c>
      <c r="AB6360" t="s">
        <v>13</v>
      </c>
      <c r="AC6360" t="s">
        <v>16</v>
      </c>
      <c r="AD6360">
        <v>20.149999999999999</v>
      </c>
      <c r="AE6360">
        <v>387.7</v>
      </c>
      <c r="AF6360">
        <v>2.97</v>
      </c>
      <c r="AG6360">
        <v>0</v>
      </c>
      <c r="AH6360">
        <v>605.15</v>
      </c>
      <c r="AI6360">
        <v>989.88</v>
      </c>
      <c r="AJ6360" t="s">
        <v>17</v>
      </c>
      <c r="AM6360" t="str">
        <f t="shared" si="297"/>
        <v>Stayed</v>
      </c>
      <c r="AN6360" t="str">
        <f t="shared" si="298"/>
        <v>Yes</v>
      </c>
      <c r="AO6360" t="str" cm="1">
        <f t="array" ref="AO6360">_xlfn.IFS($C6360&lt;36,"Youth", $C6360&lt;66, "Middle_age", $C6360&gt;65, "Old")</f>
        <v>Middle_age</v>
      </c>
      <c r="AP6360" t="str">
        <f t="shared" si="299"/>
        <v>2 năm</v>
      </c>
    </row>
    <row r="6361" spans="1:42" x14ac:dyDescent="0.35">
      <c r="A6361" t="s">
        <v>7518</v>
      </c>
      <c r="B6361" t="s">
        <v>9</v>
      </c>
      <c r="C6361">
        <v>70</v>
      </c>
      <c r="D6361" t="s">
        <v>10</v>
      </c>
      <c r="E6361">
        <v>0</v>
      </c>
      <c r="F6361" t="s">
        <v>2186</v>
      </c>
      <c r="G6361">
        <v>95448</v>
      </c>
      <c r="H6361">
        <v>38.618347</v>
      </c>
      <c r="I6361">
        <v>-122.908422</v>
      </c>
      <c r="J6361">
        <v>7</v>
      </c>
      <c r="K6361" s="1">
        <v>72</v>
      </c>
      <c r="L6361" t="s">
        <v>42</v>
      </c>
      <c r="M6361" t="s">
        <v>10</v>
      </c>
      <c r="N6361">
        <v>18.149999999999999</v>
      </c>
      <c r="O6361" t="s">
        <v>10</v>
      </c>
      <c r="P6361" t="s">
        <v>10</v>
      </c>
      <c r="Q6361" t="s">
        <v>25</v>
      </c>
      <c r="R6361">
        <v>16</v>
      </c>
      <c r="S6361" t="s">
        <v>13</v>
      </c>
      <c r="T6361" t="s">
        <v>10</v>
      </c>
      <c r="U6361" t="s">
        <v>10</v>
      </c>
      <c r="V6361" t="s">
        <v>13</v>
      </c>
      <c r="W6361" t="s">
        <v>10</v>
      </c>
      <c r="X6361" t="s">
        <v>10</v>
      </c>
      <c r="Y6361" t="s">
        <v>10</v>
      </c>
      <c r="Z6361" t="s">
        <v>13</v>
      </c>
      <c r="AA6361" t="s">
        <v>15</v>
      </c>
      <c r="AB6361" t="s">
        <v>10</v>
      </c>
      <c r="AC6361" t="s">
        <v>16</v>
      </c>
      <c r="AD6361">
        <v>105.75</v>
      </c>
      <c r="AE6361">
        <v>7629.85</v>
      </c>
      <c r="AF6361">
        <v>0</v>
      </c>
      <c r="AG6361">
        <v>80</v>
      </c>
      <c r="AH6361">
        <v>1306.8</v>
      </c>
      <c r="AI6361">
        <v>9016.65</v>
      </c>
      <c r="AJ6361" t="s">
        <v>17</v>
      </c>
      <c r="AM6361" t="str">
        <f t="shared" si="297"/>
        <v>VIP</v>
      </c>
      <c r="AN6361" t="str">
        <f t="shared" si="298"/>
        <v>No</v>
      </c>
      <c r="AO6361" t="str" cm="1">
        <f t="array" ref="AO6361">_xlfn.IFS($C6361&lt;36,"Youth", $C6361&lt;66, "Middle_age", $C6361&gt;65, "Old")</f>
        <v>Old</v>
      </c>
      <c r="AP6361" t="str">
        <f t="shared" si="299"/>
        <v>6 năm</v>
      </c>
    </row>
    <row r="6362" spans="1:42" x14ac:dyDescent="0.35">
      <c r="A6362" t="s">
        <v>7519</v>
      </c>
      <c r="B6362" t="s">
        <v>19</v>
      </c>
      <c r="C6362">
        <v>63</v>
      </c>
      <c r="D6362" t="s">
        <v>10</v>
      </c>
      <c r="E6362">
        <v>0</v>
      </c>
      <c r="F6362" t="s">
        <v>3019</v>
      </c>
      <c r="G6362">
        <v>95633</v>
      </c>
      <c r="H6362">
        <v>38.852544000000002</v>
      </c>
      <c r="I6362">
        <v>-120.83766900000001</v>
      </c>
      <c r="J6362">
        <v>3</v>
      </c>
      <c r="K6362" s="1">
        <v>45</v>
      </c>
      <c r="L6362" t="s">
        <v>46</v>
      </c>
      <c r="M6362" t="s">
        <v>10</v>
      </c>
      <c r="N6362">
        <v>30.8</v>
      </c>
      <c r="O6362" t="s">
        <v>13</v>
      </c>
      <c r="P6362" t="s">
        <v>10</v>
      </c>
      <c r="Q6362" t="s">
        <v>14</v>
      </c>
      <c r="R6362">
        <v>3</v>
      </c>
      <c r="S6362" t="s">
        <v>10</v>
      </c>
      <c r="T6362" t="s">
        <v>10</v>
      </c>
      <c r="U6362" t="s">
        <v>10</v>
      </c>
      <c r="V6362" t="s">
        <v>10</v>
      </c>
      <c r="W6362" t="s">
        <v>10</v>
      </c>
      <c r="X6362" t="s">
        <v>10</v>
      </c>
      <c r="Y6362" t="s">
        <v>10</v>
      </c>
      <c r="Z6362" t="s">
        <v>10</v>
      </c>
      <c r="AA6362" t="s">
        <v>43</v>
      </c>
      <c r="AB6362" t="s">
        <v>10</v>
      </c>
      <c r="AC6362" t="s">
        <v>16</v>
      </c>
      <c r="AD6362">
        <v>84.35</v>
      </c>
      <c r="AE6362">
        <v>3858.05</v>
      </c>
      <c r="AF6362">
        <v>0</v>
      </c>
      <c r="AG6362">
        <v>0</v>
      </c>
      <c r="AH6362">
        <v>1386</v>
      </c>
      <c r="AI6362">
        <v>5244.05</v>
      </c>
      <c r="AJ6362" t="s">
        <v>17</v>
      </c>
      <c r="AM6362" t="str">
        <f t="shared" si="297"/>
        <v>VIP</v>
      </c>
      <c r="AN6362" t="str">
        <f t="shared" si="298"/>
        <v>No</v>
      </c>
      <c r="AO6362" t="str" cm="1">
        <f t="array" ref="AO6362">_xlfn.IFS($C6362&lt;36,"Youth", $C6362&lt;66, "Middle_age", $C6362&gt;65, "Old")</f>
        <v>Middle_age</v>
      </c>
      <c r="AP6362" t="str">
        <f t="shared" si="299"/>
        <v>4 năm</v>
      </c>
    </row>
    <row r="6363" spans="1:42" x14ac:dyDescent="0.35">
      <c r="A6363" t="s">
        <v>7520</v>
      </c>
      <c r="B6363" t="s">
        <v>9</v>
      </c>
      <c r="C6363">
        <v>70</v>
      </c>
      <c r="D6363" t="s">
        <v>10</v>
      </c>
      <c r="E6363">
        <v>0</v>
      </c>
      <c r="F6363" t="s">
        <v>812</v>
      </c>
      <c r="G6363">
        <v>95340</v>
      </c>
      <c r="H6363">
        <v>37.255637</v>
      </c>
      <c r="I6363">
        <v>-120.493537</v>
      </c>
      <c r="J6363">
        <v>3</v>
      </c>
      <c r="K6363" s="1">
        <v>60</v>
      </c>
      <c r="L6363" t="s">
        <v>12</v>
      </c>
      <c r="M6363" t="s">
        <v>13</v>
      </c>
      <c r="P6363" t="s">
        <v>10</v>
      </c>
      <c r="Q6363" t="s">
        <v>49</v>
      </c>
      <c r="R6363">
        <v>22</v>
      </c>
      <c r="S6363" t="s">
        <v>13</v>
      </c>
      <c r="T6363" t="s">
        <v>10</v>
      </c>
      <c r="U6363" t="s">
        <v>13</v>
      </c>
      <c r="V6363" t="s">
        <v>13</v>
      </c>
      <c r="W6363" t="s">
        <v>10</v>
      </c>
      <c r="X6363" t="s">
        <v>10</v>
      </c>
      <c r="Y6363" t="s">
        <v>13</v>
      </c>
      <c r="Z6363" t="s">
        <v>13</v>
      </c>
      <c r="AA6363" t="s">
        <v>43</v>
      </c>
      <c r="AB6363" t="s">
        <v>10</v>
      </c>
      <c r="AC6363" t="s">
        <v>16</v>
      </c>
      <c r="AD6363">
        <v>49.45</v>
      </c>
      <c r="AE6363">
        <v>2907.55</v>
      </c>
      <c r="AF6363">
        <v>0</v>
      </c>
      <c r="AG6363">
        <v>40</v>
      </c>
      <c r="AH6363">
        <v>0</v>
      </c>
      <c r="AI6363">
        <v>2947.55</v>
      </c>
      <c r="AJ6363" t="s">
        <v>17</v>
      </c>
      <c r="AM6363" t="str">
        <f t="shared" si="297"/>
        <v>Stayed</v>
      </c>
      <c r="AN6363" t="str">
        <f t="shared" si="298"/>
        <v>No</v>
      </c>
      <c r="AO6363" t="str" cm="1">
        <f t="array" ref="AO6363">_xlfn.IFS($C6363&lt;36,"Youth", $C6363&lt;66, "Middle_age", $C6363&gt;65, "Old")</f>
        <v>Old</v>
      </c>
      <c r="AP6363" t="str">
        <f t="shared" si="299"/>
        <v>5 năm</v>
      </c>
    </row>
    <row r="6364" spans="1:42" x14ac:dyDescent="0.35">
      <c r="A6364" t="s">
        <v>7521</v>
      </c>
      <c r="B6364" t="s">
        <v>19</v>
      </c>
      <c r="C6364">
        <v>53</v>
      </c>
      <c r="D6364" t="s">
        <v>13</v>
      </c>
      <c r="E6364">
        <v>0</v>
      </c>
      <c r="F6364" t="s">
        <v>1511</v>
      </c>
      <c r="G6364">
        <v>90745</v>
      </c>
      <c r="H6364">
        <v>33.822294999999997</v>
      </c>
      <c r="I6364">
        <v>-118.26411</v>
      </c>
      <c r="J6364">
        <v>0</v>
      </c>
      <c r="K6364" s="1">
        <v>42</v>
      </c>
      <c r="L6364" t="s">
        <v>12</v>
      </c>
      <c r="M6364" t="s">
        <v>10</v>
      </c>
      <c r="N6364">
        <v>9.4600000000000009</v>
      </c>
      <c r="O6364" t="s">
        <v>10</v>
      </c>
      <c r="P6364" t="s">
        <v>10</v>
      </c>
      <c r="Q6364" t="s">
        <v>25</v>
      </c>
      <c r="R6364">
        <v>14</v>
      </c>
      <c r="S6364" t="s">
        <v>13</v>
      </c>
      <c r="T6364" t="s">
        <v>13</v>
      </c>
      <c r="U6364" t="s">
        <v>10</v>
      </c>
      <c r="V6364" t="s">
        <v>13</v>
      </c>
      <c r="W6364" t="s">
        <v>13</v>
      </c>
      <c r="X6364" t="s">
        <v>13</v>
      </c>
      <c r="Y6364" t="s">
        <v>13</v>
      </c>
      <c r="Z6364" t="s">
        <v>10</v>
      </c>
      <c r="AA6364" t="s">
        <v>21</v>
      </c>
      <c r="AB6364" t="s">
        <v>13</v>
      </c>
      <c r="AC6364" t="s">
        <v>26</v>
      </c>
      <c r="AD6364">
        <v>79.900000000000006</v>
      </c>
      <c r="AE6364">
        <v>3313.4</v>
      </c>
      <c r="AF6364">
        <v>23.47</v>
      </c>
      <c r="AG6364">
        <v>0</v>
      </c>
      <c r="AH6364">
        <v>397.32</v>
      </c>
      <c r="AI6364">
        <v>3687.25</v>
      </c>
      <c r="AJ6364" t="s">
        <v>17</v>
      </c>
      <c r="AM6364" t="str">
        <f t="shared" si="297"/>
        <v>VIP</v>
      </c>
      <c r="AN6364" t="str">
        <f t="shared" si="298"/>
        <v>No</v>
      </c>
      <c r="AO6364" t="str" cm="1">
        <f t="array" ref="AO6364">_xlfn.IFS($C6364&lt;36,"Youth", $C6364&lt;66, "Middle_age", $C6364&gt;65, "Old")</f>
        <v>Middle_age</v>
      </c>
      <c r="AP6364" t="str">
        <f t="shared" si="299"/>
        <v>4 năm</v>
      </c>
    </row>
    <row r="6365" spans="1:42" x14ac:dyDescent="0.35">
      <c r="A6365" t="s">
        <v>7522</v>
      </c>
      <c r="B6365" t="s">
        <v>9</v>
      </c>
      <c r="C6365">
        <v>26</v>
      </c>
      <c r="D6365" t="s">
        <v>13</v>
      </c>
      <c r="E6365">
        <v>2</v>
      </c>
      <c r="F6365" t="s">
        <v>2194</v>
      </c>
      <c r="G6365">
        <v>92065</v>
      </c>
      <c r="H6365">
        <v>33.044541000000002</v>
      </c>
      <c r="I6365">
        <v>-116.833922</v>
      </c>
      <c r="J6365">
        <v>0</v>
      </c>
      <c r="K6365" s="1">
        <v>48</v>
      </c>
      <c r="L6365" t="s">
        <v>46</v>
      </c>
      <c r="M6365" t="s">
        <v>13</v>
      </c>
      <c r="P6365" t="s">
        <v>10</v>
      </c>
      <c r="Q6365" t="s">
        <v>49</v>
      </c>
      <c r="R6365">
        <v>48</v>
      </c>
      <c r="S6365" t="s">
        <v>13</v>
      </c>
      <c r="T6365" t="s">
        <v>10</v>
      </c>
      <c r="U6365" t="s">
        <v>10</v>
      </c>
      <c r="V6365" t="s">
        <v>13</v>
      </c>
      <c r="W6365" t="s">
        <v>13</v>
      </c>
      <c r="X6365" t="s">
        <v>10</v>
      </c>
      <c r="Y6365" t="s">
        <v>10</v>
      </c>
      <c r="Z6365" t="s">
        <v>10</v>
      </c>
      <c r="AA6365" t="s">
        <v>21</v>
      </c>
      <c r="AB6365" t="s">
        <v>13</v>
      </c>
      <c r="AC6365" t="s">
        <v>16</v>
      </c>
      <c r="AD6365">
        <v>45.55</v>
      </c>
      <c r="AE6365">
        <v>2108.35</v>
      </c>
      <c r="AF6365">
        <v>0</v>
      </c>
      <c r="AG6365">
        <v>0</v>
      </c>
      <c r="AH6365">
        <v>0</v>
      </c>
      <c r="AI6365">
        <v>2108.35</v>
      </c>
      <c r="AJ6365" t="s">
        <v>17</v>
      </c>
      <c r="AM6365" t="str">
        <f t="shared" si="297"/>
        <v>Stayed</v>
      </c>
      <c r="AN6365" t="str">
        <f t="shared" si="298"/>
        <v>Yes</v>
      </c>
      <c r="AO6365" t="str" cm="1">
        <f t="array" ref="AO6365">_xlfn.IFS($C6365&lt;36,"Youth", $C6365&lt;66, "Middle_age", $C6365&gt;65, "Old")</f>
        <v>Youth</v>
      </c>
      <c r="AP6365" t="str">
        <f t="shared" si="299"/>
        <v>4 năm</v>
      </c>
    </row>
    <row r="6366" spans="1:42" x14ac:dyDescent="0.35">
      <c r="A6366" t="s">
        <v>7523</v>
      </c>
      <c r="B6366" t="s">
        <v>9</v>
      </c>
      <c r="C6366">
        <v>63</v>
      </c>
      <c r="D6366" t="s">
        <v>13</v>
      </c>
      <c r="E6366">
        <v>0</v>
      </c>
      <c r="F6366" t="s">
        <v>3283</v>
      </c>
      <c r="G6366">
        <v>94560</v>
      </c>
      <c r="H6366">
        <v>37.504133000000003</v>
      </c>
      <c r="I6366">
        <v>-122.032347</v>
      </c>
      <c r="J6366">
        <v>0</v>
      </c>
      <c r="K6366" s="1">
        <v>55</v>
      </c>
      <c r="L6366" t="s">
        <v>46</v>
      </c>
      <c r="M6366" t="s">
        <v>10</v>
      </c>
      <c r="N6366">
        <v>27</v>
      </c>
      <c r="O6366" t="s">
        <v>13</v>
      </c>
      <c r="P6366" t="s">
        <v>10</v>
      </c>
      <c r="Q6366" t="s">
        <v>14</v>
      </c>
      <c r="R6366">
        <v>20</v>
      </c>
      <c r="S6366" t="s">
        <v>13</v>
      </c>
      <c r="T6366" t="s">
        <v>10</v>
      </c>
      <c r="U6366" t="s">
        <v>10</v>
      </c>
      <c r="V6366" t="s">
        <v>13</v>
      </c>
      <c r="W6366" t="s">
        <v>13</v>
      </c>
      <c r="X6366" t="s">
        <v>10</v>
      </c>
      <c r="Y6366" t="s">
        <v>10</v>
      </c>
      <c r="Z6366" t="s">
        <v>10</v>
      </c>
      <c r="AA6366" t="s">
        <v>43</v>
      </c>
      <c r="AB6366" t="s">
        <v>10</v>
      </c>
      <c r="AC6366" t="s">
        <v>153</v>
      </c>
      <c r="AD6366">
        <v>64.75</v>
      </c>
      <c r="AE6366">
        <v>3617.1</v>
      </c>
      <c r="AF6366">
        <v>0</v>
      </c>
      <c r="AG6366">
        <v>0</v>
      </c>
      <c r="AH6366">
        <v>1485</v>
      </c>
      <c r="AI6366">
        <v>5102.1000000000004</v>
      </c>
      <c r="AJ6366" t="s">
        <v>17</v>
      </c>
      <c r="AM6366" t="str">
        <f t="shared" si="297"/>
        <v>VIP</v>
      </c>
      <c r="AN6366" t="str">
        <f t="shared" si="298"/>
        <v>No</v>
      </c>
      <c r="AO6366" t="str" cm="1">
        <f t="array" ref="AO6366">_xlfn.IFS($C6366&lt;36,"Youth", $C6366&lt;66, "Middle_age", $C6366&gt;65, "Old")</f>
        <v>Middle_age</v>
      </c>
      <c r="AP6366" t="str">
        <f t="shared" si="299"/>
        <v>5 năm</v>
      </c>
    </row>
    <row r="6367" spans="1:42" x14ac:dyDescent="0.35">
      <c r="A6367" t="s">
        <v>7524</v>
      </c>
      <c r="B6367" t="s">
        <v>9</v>
      </c>
      <c r="C6367">
        <v>58</v>
      </c>
      <c r="D6367" t="s">
        <v>13</v>
      </c>
      <c r="E6367">
        <v>0</v>
      </c>
      <c r="F6367" t="s">
        <v>322</v>
      </c>
      <c r="G6367">
        <v>94602</v>
      </c>
      <c r="H6367">
        <v>37.803882999999999</v>
      </c>
      <c r="I6367">
        <v>-122.208417</v>
      </c>
      <c r="J6367">
        <v>0</v>
      </c>
      <c r="K6367" s="1">
        <v>1</v>
      </c>
      <c r="L6367" t="s">
        <v>12</v>
      </c>
      <c r="M6367" t="s">
        <v>10</v>
      </c>
      <c r="N6367">
        <v>32.130000000000003</v>
      </c>
      <c r="O6367" t="s">
        <v>13</v>
      </c>
      <c r="P6367" t="s">
        <v>10</v>
      </c>
      <c r="Q6367" t="s">
        <v>25</v>
      </c>
      <c r="R6367">
        <v>15</v>
      </c>
      <c r="S6367" t="s">
        <v>13</v>
      </c>
      <c r="T6367" t="s">
        <v>13</v>
      </c>
      <c r="U6367" t="s">
        <v>13</v>
      </c>
      <c r="V6367" t="s">
        <v>13</v>
      </c>
      <c r="W6367" t="s">
        <v>10</v>
      </c>
      <c r="X6367" t="s">
        <v>13</v>
      </c>
      <c r="Y6367" t="s">
        <v>13</v>
      </c>
      <c r="Z6367" t="s">
        <v>13</v>
      </c>
      <c r="AA6367" t="s">
        <v>21</v>
      </c>
      <c r="AB6367" t="s">
        <v>13</v>
      </c>
      <c r="AC6367" t="s">
        <v>26</v>
      </c>
      <c r="AD6367">
        <v>79.55</v>
      </c>
      <c r="AE6367">
        <v>79.55</v>
      </c>
      <c r="AF6367">
        <v>0</v>
      </c>
      <c r="AG6367">
        <v>10</v>
      </c>
      <c r="AH6367">
        <v>32.130000000000003</v>
      </c>
      <c r="AI6367">
        <v>121.68</v>
      </c>
      <c r="AJ6367" t="s">
        <v>27</v>
      </c>
      <c r="AK6367" t="s">
        <v>28</v>
      </c>
      <c r="AL6367" t="s">
        <v>74</v>
      </c>
      <c r="AM6367" t="str">
        <f t="shared" si="297"/>
        <v>Churned</v>
      </c>
      <c r="AN6367" t="str">
        <f t="shared" si="298"/>
        <v>No</v>
      </c>
      <c r="AO6367" t="str" cm="1">
        <f t="array" ref="AO6367">_xlfn.IFS($C6367&lt;36,"Youth", $C6367&lt;66, "Middle_age", $C6367&gt;65, "Old")</f>
        <v>Middle_age</v>
      </c>
      <c r="AP6367" t="str">
        <f t="shared" si="299"/>
        <v>1 năm</v>
      </c>
    </row>
    <row r="6368" spans="1:42" x14ac:dyDescent="0.35">
      <c r="A6368" t="s">
        <v>7525</v>
      </c>
      <c r="B6368" t="s">
        <v>9</v>
      </c>
      <c r="C6368">
        <v>42</v>
      </c>
      <c r="D6368" t="s">
        <v>13</v>
      </c>
      <c r="E6368">
        <v>0</v>
      </c>
      <c r="F6368" t="s">
        <v>7526</v>
      </c>
      <c r="G6368">
        <v>93013</v>
      </c>
      <c r="H6368">
        <v>34.441398</v>
      </c>
      <c r="I6368">
        <v>-119.51316300000001</v>
      </c>
      <c r="J6368">
        <v>0</v>
      </c>
      <c r="K6368" s="1">
        <v>6</v>
      </c>
      <c r="L6368" t="s">
        <v>24</v>
      </c>
      <c r="M6368" t="s">
        <v>10</v>
      </c>
      <c r="N6368">
        <v>43.8</v>
      </c>
      <c r="O6368" t="s">
        <v>10</v>
      </c>
      <c r="P6368" t="s">
        <v>10</v>
      </c>
      <c r="Q6368" t="s">
        <v>25</v>
      </c>
      <c r="R6368">
        <v>5</v>
      </c>
      <c r="S6368" t="s">
        <v>13</v>
      </c>
      <c r="T6368" t="s">
        <v>13</v>
      </c>
      <c r="U6368" t="s">
        <v>13</v>
      </c>
      <c r="V6368" t="s">
        <v>13</v>
      </c>
      <c r="W6368" t="s">
        <v>10</v>
      </c>
      <c r="X6368" t="s">
        <v>10</v>
      </c>
      <c r="Y6368" t="s">
        <v>10</v>
      </c>
      <c r="Z6368" t="s">
        <v>10</v>
      </c>
      <c r="AA6368" t="s">
        <v>21</v>
      </c>
      <c r="AB6368" t="s">
        <v>10</v>
      </c>
      <c r="AC6368" t="s">
        <v>26</v>
      </c>
      <c r="AD6368">
        <v>93.55</v>
      </c>
      <c r="AE6368">
        <v>536.4</v>
      </c>
      <c r="AF6368">
        <v>0</v>
      </c>
      <c r="AG6368">
        <v>0</v>
      </c>
      <c r="AH6368">
        <v>262.8</v>
      </c>
      <c r="AI6368">
        <v>799.2</v>
      </c>
      <c r="AJ6368" t="s">
        <v>27</v>
      </c>
      <c r="AK6368" t="s">
        <v>79</v>
      </c>
      <c r="AL6368" t="s">
        <v>314</v>
      </c>
      <c r="AM6368" t="str">
        <f t="shared" si="297"/>
        <v>Churned</v>
      </c>
      <c r="AN6368" t="str">
        <f t="shared" si="298"/>
        <v>No</v>
      </c>
      <c r="AO6368" t="str" cm="1">
        <f t="array" ref="AO6368">_xlfn.IFS($C6368&lt;36,"Youth", $C6368&lt;66, "Middle_age", $C6368&gt;65, "Old")</f>
        <v>Middle_age</v>
      </c>
      <c r="AP6368" t="str">
        <f t="shared" si="299"/>
        <v>1 năm</v>
      </c>
    </row>
    <row r="6369" spans="1:42" x14ac:dyDescent="0.35">
      <c r="A6369" t="s">
        <v>7527</v>
      </c>
      <c r="B6369" t="s">
        <v>19</v>
      </c>
      <c r="C6369">
        <v>59</v>
      </c>
      <c r="D6369" t="s">
        <v>13</v>
      </c>
      <c r="E6369">
        <v>0</v>
      </c>
      <c r="F6369" t="s">
        <v>2755</v>
      </c>
      <c r="G6369">
        <v>93950</v>
      </c>
      <c r="H6369">
        <v>36.618336999999997</v>
      </c>
      <c r="I6369">
        <v>-121.926417</v>
      </c>
      <c r="J6369">
        <v>0</v>
      </c>
      <c r="K6369" s="1">
        <v>9</v>
      </c>
      <c r="L6369" t="s">
        <v>24</v>
      </c>
      <c r="M6369" t="s">
        <v>10</v>
      </c>
      <c r="N6369">
        <v>49.74</v>
      </c>
      <c r="O6369" t="s">
        <v>13</v>
      </c>
      <c r="P6369" t="s">
        <v>13</v>
      </c>
      <c r="AA6369" t="s">
        <v>21</v>
      </c>
      <c r="AB6369" t="s">
        <v>10</v>
      </c>
      <c r="AC6369" t="s">
        <v>16</v>
      </c>
      <c r="AD6369">
        <v>18.95</v>
      </c>
      <c r="AE6369">
        <v>185.6</v>
      </c>
      <c r="AF6369">
        <v>0</v>
      </c>
      <c r="AG6369">
        <v>0</v>
      </c>
      <c r="AH6369">
        <v>447.66</v>
      </c>
      <c r="AI6369">
        <v>633.26</v>
      </c>
      <c r="AJ6369" t="s">
        <v>27</v>
      </c>
      <c r="AK6369" t="s">
        <v>91</v>
      </c>
      <c r="AL6369" t="s">
        <v>165</v>
      </c>
      <c r="AM6369" t="str">
        <f t="shared" si="297"/>
        <v>Churned</v>
      </c>
      <c r="AN6369" t="str">
        <f t="shared" si="298"/>
        <v>No</v>
      </c>
      <c r="AO6369" t="str" cm="1">
        <f t="array" ref="AO6369">_xlfn.IFS($C6369&lt;36,"Youth", $C6369&lt;66, "Middle_age", $C6369&gt;65, "Old")</f>
        <v>Middle_age</v>
      </c>
      <c r="AP6369" t="str">
        <f t="shared" si="299"/>
        <v>1 năm</v>
      </c>
    </row>
    <row r="6370" spans="1:42" x14ac:dyDescent="0.35">
      <c r="A6370" t="s">
        <v>7528</v>
      </c>
      <c r="B6370" t="s">
        <v>9</v>
      </c>
      <c r="C6370">
        <v>45</v>
      </c>
      <c r="D6370" t="s">
        <v>13</v>
      </c>
      <c r="E6370">
        <v>0</v>
      </c>
      <c r="F6370" t="s">
        <v>2036</v>
      </c>
      <c r="G6370">
        <v>91905</v>
      </c>
      <c r="H6370">
        <v>32.677097000000003</v>
      </c>
      <c r="I6370">
        <v>-116.304991</v>
      </c>
      <c r="J6370">
        <v>0</v>
      </c>
      <c r="K6370" s="1">
        <v>9</v>
      </c>
      <c r="L6370" t="s">
        <v>24</v>
      </c>
      <c r="M6370" t="s">
        <v>13</v>
      </c>
      <c r="P6370" t="s">
        <v>10</v>
      </c>
      <c r="Q6370" t="s">
        <v>49</v>
      </c>
      <c r="R6370">
        <v>21</v>
      </c>
      <c r="S6370" t="s">
        <v>13</v>
      </c>
      <c r="T6370" t="s">
        <v>10</v>
      </c>
      <c r="U6370" t="s">
        <v>13</v>
      </c>
      <c r="V6370" t="s">
        <v>13</v>
      </c>
      <c r="W6370" t="s">
        <v>13</v>
      </c>
      <c r="X6370" t="s">
        <v>10</v>
      </c>
      <c r="Y6370" t="s">
        <v>10</v>
      </c>
      <c r="Z6370" t="s">
        <v>13</v>
      </c>
      <c r="AA6370" t="s">
        <v>21</v>
      </c>
      <c r="AB6370" t="s">
        <v>13</v>
      </c>
      <c r="AC6370" t="s">
        <v>26</v>
      </c>
      <c r="AD6370">
        <v>40.75</v>
      </c>
      <c r="AE6370">
        <v>359.4</v>
      </c>
      <c r="AF6370">
        <v>0</v>
      </c>
      <c r="AG6370">
        <v>20</v>
      </c>
      <c r="AH6370">
        <v>0</v>
      </c>
      <c r="AI6370">
        <v>379.4</v>
      </c>
      <c r="AJ6370" t="s">
        <v>17</v>
      </c>
      <c r="AM6370" t="str">
        <f t="shared" si="297"/>
        <v>Stayed</v>
      </c>
      <c r="AN6370" t="str">
        <f t="shared" si="298"/>
        <v>No</v>
      </c>
      <c r="AO6370" t="str" cm="1">
        <f t="array" ref="AO6370">_xlfn.IFS($C6370&lt;36,"Youth", $C6370&lt;66, "Middle_age", $C6370&gt;65, "Old")</f>
        <v>Middle_age</v>
      </c>
      <c r="AP6370" t="str">
        <f t="shared" si="299"/>
        <v>1 năm</v>
      </c>
    </row>
    <row r="6371" spans="1:42" x14ac:dyDescent="0.35">
      <c r="A6371" t="s">
        <v>7529</v>
      </c>
      <c r="B6371" t="s">
        <v>19</v>
      </c>
      <c r="C6371">
        <v>73</v>
      </c>
      <c r="D6371" t="s">
        <v>13</v>
      </c>
      <c r="E6371">
        <v>0</v>
      </c>
      <c r="F6371" t="s">
        <v>596</v>
      </c>
      <c r="G6371">
        <v>91401</v>
      </c>
      <c r="H6371">
        <v>34.178483</v>
      </c>
      <c r="I6371">
        <v>-118.431791</v>
      </c>
      <c r="J6371">
        <v>0</v>
      </c>
      <c r="K6371" s="1">
        <v>5</v>
      </c>
      <c r="L6371" t="s">
        <v>12</v>
      </c>
      <c r="M6371" t="s">
        <v>10</v>
      </c>
      <c r="N6371">
        <v>18.690000000000001</v>
      </c>
      <c r="O6371" t="s">
        <v>13</v>
      </c>
      <c r="P6371" t="s">
        <v>10</v>
      </c>
      <c r="Q6371" t="s">
        <v>49</v>
      </c>
      <c r="R6371">
        <v>28</v>
      </c>
      <c r="S6371" t="s">
        <v>13</v>
      </c>
      <c r="T6371" t="s">
        <v>13</v>
      </c>
      <c r="U6371" t="s">
        <v>10</v>
      </c>
      <c r="V6371" t="s">
        <v>13</v>
      </c>
      <c r="W6371" t="s">
        <v>13</v>
      </c>
      <c r="X6371" t="s">
        <v>13</v>
      </c>
      <c r="Y6371" t="s">
        <v>13</v>
      </c>
      <c r="Z6371" t="s">
        <v>10</v>
      </c>
      <c r="AA6371" t="s">
        <v>21</v>
      </c>
      <c r="AB6371" t="s">
        <v>13</v>
      </c>
      <c r="AC6371" t="s">
        <v>26</v>
      </c>
      <c r="AD6371">
        <v>50.35</v>
      </c>
      <c r="AE6371">
        <v>237.25</v>
      </c>
      <c r="AF6371">
        <v>0</v>
      </c>
      <c r="AG6371">
        <v>0</v>
      </c>
      <c r="AH6371">
        <v>93.45</v>
      </c>
      <c r="AI6371">
        <v>330.7</v>
      </c>
      <c r="AJ6371" t="s">
        <v>27</v>
      </c>
      <c r="AK6371" t="s">
        <v>33</v>
      </c>
      <c r="AL6371" t="s">
        <v>34</v>
      </c>
      <c r="AM6371" t="str">
        <f t="shared" si="297"/>
        <v>Churned</v>
      </c>
      <c r="AN6371" t="str">
        <f t="shared" si="298"/>
        <v>No</v>
      </c>
      <c r="AO6371" t="str" cm="1">
        <f t="array" ref="AO6371">_xlfn.IFS($C6371&lt;36,"Youth", $C6371&lt;66, "Middle_age", $C6371&gt;65, "Old")</f>
        <v>Old</v>
      </c>
      <c r="AP6371" t="str">
        <f t="shared" si="299"/>
        <v>1 năm</v>
      </c>
    </row>
    <row r="6372" spans="1:42" x14ac:dyDescent="0.35">
      <c r="A6372" t="s">
        <v>7530</v>
      </c>
      <c r="B6372" t="s">
        <v>9</v>
      </c>
      <c r="C6372">
        <v>42</v>
      </c>
      <c r="D6372" t="s">
        <v>10</v>
      </c>
      <c r="E6372">
        <v>0</v>
      </c>
      <c r="F6372" t="s">
        <v>3788</v>
      </c>
      <c r="G6372">
        <v>92086</v>
      </c>
      <c r="H6372">
        <v>33.323704999999997</v>
      </c>
      <c r="I6372">
        <v>-116.626907</v>
      </c>
      <c r="J6372">
        <v>1</v>
      </c>
      <c r="K6372" s="1">
        <v>43</v>
      </c>
      <c r="L6372" t="s">
        <v>12</v>
      </c>
      <c r="M6372" t="s">
        <v>10</v>
      </c>
      <c r="N6372">
        <v>38.53</v>
      </c>
      <c r="O6372" t="s">
        <v>13</v>
      </c>
      <c r="P6372" t="s">
        <v>10</v>
      </c>
      <c r="Q6372" t="s">
        <v>49</v>
      </c>
      <c r="R6372">
        <v>27</v>
      </c>
      <c r="S6372" t="s">
        <v>10</v>
      </c>
      <c r="T6372" t="s">
        <v>13</v>
      </c>
      <c r="U6372" t="s">
        <v>10</v>
      </c>
      <c r="V6372" t="s">
        <v>10</v>
      </c>
      <c r="W6372" t="s">
        <v>10</v>
      </c>
      <c r="X6372" t="s">
        <v>10</v>
      </c>
      <c r="Y6372" t="s">
        <v>10</v>
      </c>
      <c r="Z6372" t="s">
        <v>10</v>
      </c>
      <c r="AA6372" t="s">
        <v>43</v>
      </c>
      <c r="AB6372" t="s">
        <v>10</v>
      </c>
      <c r="AC6372" t="s">
        <v>26</v>
      </c>
      <c r="AD6372">
        <v>78.8</v>
      </c>
      <c r="AE6372">
        <v>3460.3</v>
      </c>
      <c r="AF6372">
        <v>24.9</v>
      </c>
      <c r="AG6372">
        <v>0</v>
      </c>
      <c r="AH6372">
        <v>1656.79</v>
      </c>
      <c r="AI6372">
        <v>5092.1899999999996</v>
      </c>
      <c r="AJ6372" t="s">
        <v>17</v>
      </c>
      <c r="AM6372" t="str">
        <f t="shared" si="297"/>
        <v>VIP</v>
      </c>
      <c r="AN6372" t="str">
        <f t="shared" si="298"/>
        <v>No</v>
      </c>
      <c r="AO6372" t="str" cm="1">
        <f t="array" ref="AO6372">_xlfn.IFS($C6372&lt;36,"Youth", $C6372&lt;66, "Middle_age", $C6372&gt;65, "Old")</f>
        <v>Middle_age</v>
      </c>
      <c r="AP6372" t="str">
        <f t="shared" si="299"/>
        <v>4 năm</v>
      </c>
    </row>
    <row r="6373" spans="1:42" x14ac:dyDescent="0.35">
      <c r="A6373" t="s">
        <v>7531</v>
      </c>
      <c r="B6373" t="s">
        <v>19</v>
      </c>
      <c r="C6373">
        <v>26</v>
      </c>
      <c r="D6373" t="s">
        <v>13</v>
      </c>
      <c r="E6373">
        <v>0</v>
      </c>
      <c r="F6373" t="s">
        <v>361</v>
      </c>
      <c r="G6373">
        <v>94112</v>
      </c>
      <c r="H6373">
        <v>37.720497999999999</v>
      </c>
      <c r="I6373">
        <v>-122.443119</v>
      </c>
      <c r="J6373">
        <v>0</v>
      </c>
      <c r="K6373" s="1">
        <v>7</v>
      </c>
      <c r="L6373" t="s">
        <v>24</v>
      </c>
      <c r="M6373" t="s">
        <v>10</v>
      </c>
      <c r="N6373">
        <v>45.13</v>
      </c>
      <c r="O6373" t="s">
        <v>10</v>
      </c>
      <c r="P6373" t="s">
        <v>13</v>
      </c>
      <c r="AA6373" t="s">
        <v>21</v>
      </c>
      <c r="AB6373" t="s">
        <v>10</v>
      </c>
      <c r="AC6373" t="s">
        <v>26</v>
      </c>
      <c r="AD6373">
        <v>25.05</v>
      </c>
      <c r="AE6373">
        <v>152.94999999999999</v>
      </c>
      <c r="AF6373">
        <v>0</v>
      </c>
      <c r="AG6373">
        <v>0</v>
      </c>
      <c r="AH6373">
        <v>315.91000000000003</v>
      </c>
      <c r="AI6373">
        <v>468.86</v>
      </c>
      <c r="AJ6373" t="s">
        <v>17</v>
      </c>
      <c r="AM6373" t="str">
        <f t="shared" si="297"/>
        <v>Stayed</v>
      </c>
      <c r="AN6373" t="str">
        <f t="shared" si="298"/>
        <v>No</v>
      </c>
      <c r="AO6373" t="str" cm="1">
        <f t="array" ref="AO6373">_xlfn.IFS($C6373&lt;36,"Youth", $C6373&lt;66, "Middle_age", $C6373&gt;65, "Old")</f>
        <v>Youth</v>
      </c>
      <c r="AP6373" t="str">
        <f t="shared" si="299"/>
        <v>1 năm</v>
      </c>
    </row>
    <row r="6374" spans="1:42" x14ac:dyDescent="0.35">
      <c r="A6374" t="s">
        <v>7532</v>
      </c>
      <c r="B6374" t="s">
        <v>19</v>
      </c>
      <c r="C6374">
        <v>22</v>
      </c>
      <c r="D6374" t="s">
        <v>10</v>
      </c>
      <c r="E6374">
        <v>1</v>
      </c>
      <c r="F6374" t="s">
        <v>1196</v>
      </c>
      <c r="G6374">
        <v>91506</v>
      </c>
      <c r="H6374">
        <v>34.169705999999998</v>
      </c>
      <c r="I6374">
        <v>-118.323548</v>
      </c>
      <c r="J6374">
        <v>1</v>
      </c>
      <c r="K6374" s="1">
        <v>71</v>
      </c>
      <c r="L6374" t="s">
        <v>12</v>
      </c>
      <c r="M6374" t="s">
        <v>10</v>
      </c>
      <c r="N6374">
        <v>33.69</v>
      </c>
      <c r="O6374" t="s">
        <v>13</v>
      </c>
      <c r="P6374" t="s">
        <v>10</v>
      </c>
      <c r="Q6374" t="s">
        <v>25</v>
      </c>
      <c r="R6374">
        <v>27</v>
      </c>
      <c r="S6374" t="s">
        <v>10</v>
      </c>
      <c r="T6374" t="s">
        <v>10</v>
      </c>
      <c r="U6374" t="s">
        <v>10</v>
      </c>
      <c r="V6374" t="s">
        <v>10</v>
      </c>
      <c r="W6374" t="s">
        <v>10</v>
      </c>
      <c r="X6374" t="s">
        <v>13</v>
      </c>
      <c r="Y6374" t="s">
        <v>13</v>
      </c>
      <c r="Z6374" t="s">
        <v>10</v>
      </c>
      <c r="AA6374" t="s">
        <v>43</v>
      </c>
      <c r="AB6374" t="s">
        <v>13</v>
      </c>
      <c r="AC6374" t="s">
        <v>16</v>
      </c>
      <c r="AD6374">
        <v>100.2</v>
      </c>
      <c r="AE6374">
        <v>7209</v>
      </c>
      <c r="AF6374">
        <v>0</v>
      </c>
      <c r="AG6374">
        <v>0</v>
      </c>
      <c r="AH6374">
        <v>2391.9899999999998</v>
      </c>
      <c r="AI6374">
        <v>9600.99</v>
      </c>
      <c r="AJ6374" t="s">
        <v>17</v>
      </c>
      <c r="AM6374" t="str">
        <f t="shared" si="297"/>
        <v>VIP</v>
      </c>
      <c r="AN6374" t="str">
        <f t="shared" si="298"/>
        <v>Yes</v>
      </c>
      <c r="AO6374" t="str" cm="1">
        <f t="array" ref="AO6374">_xlfn.IFS($C6374&lt;36,"Youth", $C6374&lt;66, "Middle_age", $C6374&gt;65, "Old")</f>
        <v>Youth</v>
      </c>
      <c r="AP6374" t="str">
        <f t="shared" si="299"/>
        <v>6 năm</v>
      </c>
    </row>
    <row r="6375" spans="1:42" x14ac:dyDescent="0.35">
      <c r="A6375" t="s">
        <v>7533</v>
      </c>
      <c r="B6375" t="s">
        <v>9</v>
      </c>
      <c r="C6375">
        <v>68</v>
      </c>
      <c r="D6375" t="s">
        <v>10</v>
      </c>
      <c r="E6375">
        <v>0</v>
      </c>
      <c r="F6375" t="s">
        <v>286</v>
      </c>
      <c r="G6375">
        <v>92027</v>
      </c>
      <c r="H6375">
        <v>33.141264999999997</v>
      </c>
      <c r="I6375">
        <v>-116.967221</v>
      </c>
      <c r="J6375">
        <v>2</v>
      </c>
      <c r="K6375" s="1">
        <v>32</v>
      </c>
      <c r="L6375" t="s">
        <v>99</v>
      </c>
      <c r="M6375" t="s">
        <v>10</v>
      </c>
      <c r="N6375">
        <v>2.17</v>
      </c>
      <c r="O6375" t="s">
        <v>10</v>
      </c>
      <c r="P6375" t="s">
        <v>10</v>
      </c>
      <c r="Q6375" t="s">
        <v>25</v>
      </c>
      <c r="R6375">
        <v>11</v>
      </c>
      <c r="S6375" t="s">
        <v>13</v>
      </c>
      <c r="T6375" t="s">
        <v>13</v>
      </c>
      <c r="U6375" t="s">
        <v>10</v>
      </c>
      <c r="V6375" t="s">
        <v>13</v>
      </c>
      <c r="W6375" t="s">
        <v>13</v>
      </c>
      <c r="X6375" t="s">
        <v>13</v>
      </c>
      <c r="Y6375" t="s">
        <v>13</v>
      </c>
      <c r="Z6375" t="s">
        <v>10</v>
      </c>
      <c r="AA6375" t="s">
        <v>43</v>
      </c>
      <c r="AB6375" t="s">
        <v>13</v>
      </c>
      <c r="AC6375" t="s">
        <v>153</v>
      </c>
      <c r="AD6375">
        <v>79.3</v>
      </c>
      <c r="AE6375">
        <v>2570</v>
      </c>
      <c r="AF6375">
        <v>0</v>
      </c>
      <c r="AG6375">
        <v>0</v>
      </c>
      <c r="AH6375">
        <v>69.44</v>
      </c>
      <c r="AI6375">
        <v>2639.44</v>
      </c>
      <c r="AJ6375" t="s">
        <v>17</v>
      </c>
      <c r="AM6375" t="str">
        <f t="shared" si="297"/>
        <v>Stayed</v>
      </c>
      <c r="AN6375" t="str">
        <f t="shared" si="298"/>
        <v>No</v>
      </c>
      <c r="AO6375" t="str" cm="1">
        <f t="array" ref="AO6375">_xlfn.IFS($C6375&lt;36,"Youth", $C6375&lt;66, "Middle_age", $C6375&gt;65, "Old")</f>
        <v>Old</v>
      </c>
      <c r="AP6375" t="str">
        <f t="shared" si="299"/>
        <v>3 năm</v>
      </c>
    </row>
    <row r="6376" spans="1:42" x14ac:dyDescent="0.35">
      <c r="A6376" t="s">
        <v>7534</v>
      </c>
      <c r="B6376" t="s">
        <v>9</v>
      </c>
      <c r="C6376">
        <v>31</v>
      </c>
      <c r="D6376" t="s">
        <v>13</v>
      </c>
      <c r="E6376">
        <v>0</v>
      </c>
      <c r="F6376" t="s">
        <v>1165</v>
      </c>
      <c r="G6376">
        <v>92883</v>
      </c>
      <c r="H6376">
        <v>33.762351000000002</v>
      </c>
      <c r="I6376">
        <v>-117.488725</v>
      </c>
      <c r="J6376">
        <v>0</v>
      </c>
      <c r="K6376" s="1">
        <v>8</v>
      </c>
      <c r="L6376" t="s">
        <v>12</v>
      </c>
      <c r="M6376" t="s">
        <v>10</v>
      </c>
      <c r="N6376">
        <v>11.46</v>
      </c>
      <c r="O6376" t="s">
        <v>13</v>
      </c>
      <c r="P6376" t="s">
        <v>13</v>
      </c>
      <c r="AA6376" t="s">
        <v>43</v>
      </c>
      <c r="AB6376" t="s">
        <v>13</v>
      </c>
      <c r="AC6376" t="s">
        <v>16</v>
      </c>
      <c r="AD6376">
        <v>20.85</v>
      </c>
      <c r="AE6376">
        <v>161.65</v>
      </c>
      <c r="AF6376">
        <v>0</v>
      </c>
      <c r="AG6376">
        <v>0</v>
      </c>
      <c r="AH6376">
        <v>91.68</v>
      </c>
      <c r="AI6376">
        <v>253.33</v>
      </c>
      <c r="AJ6376" t="s">
        <v>17</v>
      </c>
      <c r="AM6376" t="str">
        <f t="shared" si="297"/>
        <v>Stayed</v>
      </c>
      <c r="AN6376" t="str">
        <f t="shared" si="298"/>
        <v>No</v>
      </c>
      <c r="AO6376" t="str" cm="1">
        <f t="array" ref="AO6376">_xlfn.IFS($C6376&lt;36,"Youth", $C6376&lt;66, "Middle_age", $C6376&gt;65, "Old")</f>
        <v>Youth</v>
      </c>
      <c r="AP6376" t="str">
        <f t="shared" si="299"/>
        <v>1 năm</v>
      </c>
    </row>
    <row r="6377" spans="1:42" x14ac:dyDescent="0.35">
      <c r="A6377" t="s">
        <v>7535</v>
      </c>
      <c r="B6377" t="s">
        <v>19</v>
      </c>
      <c r="C6377">
        <v>21</v>
      </c>
      <c r="D6377" t="s">
        <v>10</v>
      </c>
      <c r="E6377">
        <v>0</v>
      </c>
      <c r="F6377" t="s">
        <v>361</v>
      </c>
      <c r="G6377">
        <v>94109</v>
      </c>
      <c r="H6377">
        <v>37.794486999999997</v>
      </c>
      <c r="I6377">
        <v>-122.42227</v>
      </c>
      <c r="J6377">
        <v>10</v>
      </c>
      <c r="K6377" s="1">
        <v>72</v>
      </c>
      <c r="L6377" t="s">
        <v>12</v>
      </c>
      <c r="M6377" t="s">
        <v>10</v>
      </c>
      <c r="N6377">
        <v>14.19</v>
      </c>
      <c r="O6377" t="s">
        <v>10</v>
      </c>
      <c r="P6377" t="s">
        <v>10</v>
      </c>
      <c r="Q6377" t="s">
        <v>25</v>
      </c>
      <c r="R6377">
        <v>71</v>
      </c>
      <c r="S6377" t="s">
        <v>13</v>
      </c>
      <c r="T6377" t="s">
        <v>10</v>
      </c>
      <c r="U6377" t="s">
        <v>10</v>
      </c>
      <c r="V6377" t="s">
        <v>10</v>
      </c>
      <c r="W6377" t="s">
        <v>10</v>
      </c>
      <c r="X6377" t="s">
        <v>10</v>
      </c>
      <c r="Y6377" t="s">
        <v>10</v>
      </c>
      <c r="Z6377" t="s">
        <v>10</v>
      </c>
      <c r="AA6377" t="s">
        <v>43</v>
      </c>
      <c r="AB6377" t="s">
        <v>10</v>
      </c>
      <c r="AC6377" t="s">
        <v>26</v>
      </c>
      <c r="AD6377">
        <v>108.2</v>
      </c>
      <c r="AE6377">
        <v>7840.6</v>
      </c>
      <c r="AF6377">
        <v>0</v>
      </c>
      <c r="AG6377">
        <v>0</v>
      </c>
      <c r="AH6377">
        <v>1021.68</v>
      </c>
      <c r="AI6377">
        <v>8862.2800000000007</v>
      </c>
      <c r="AJ6377" t="s">
        <v>17</v>
      </c>
      <c r="AM6377" t="str">
        <f t="shared" si="297"/>
        <v>VIP</v>
      </c>
      <c r="AN6377" t="str">
        <f t="shared" si="298"/>
        <v>No</v>
      </c>
      <c r="AO6377" t="str" cm="1">
        <f t="array" ref="AO6377">_xlfn.IFS($C6377&lt;36,"Youth", $C6377&lt;66, "Middle_age", $C6377&gt;65, "Old")</f>
        <v>Youth</v>
      </c>
      <c r="AP6377" t="str">
        <f t="shared" si="299"/>
        <v>6 năm</v>
      </c>
    </row>
    <row r="6378" spans="1:42" x14ac:dyDescent="0.35">
      <c r="A6378" t="s">
        <v>7536</v>
      </c>
      <c r="B6378" t="s">
        <v>9</v>
      </c>
      <c r="C6378">
        <v>57</v>
      </c>
      <c r="D6378" t="s">
        <v>13</v>
      </c>
      <c r="E6378">
        <v>0</v>
      </c>
      <c r="F6378" t="s">
        <v>322</v>
      </c>
      <c r="G6378">
        <v>94603</v>
      </c>
      <c r="H6378">
        <v>37.739113000000003</v>
      </c>
      <c r="I6378">
        <v>-122.175602</v>
      </c>
      <c r="J6378">
        <v>0</v>
      </c>
      <c r="K6378" s="1">
        <v>12</v>
      </c>
      <c r="L6378" t="s">
        <v>12</v>
      </c>
      <c r="M6378" t="s">
        <v>10</v>
      </c>
      <c r="N6378">
        <v>42.58</v>
      </c>
      <c r="O6378" t="s">
        <v>10</v>
      </c>
      <c r="P6378" t="s">
        <v>10</v>
      </c>
      <c r="Q6378" t="s">
        <v>49</v>
      </c>
      <c r="R6378">
        <v>22</v>
      </c>
      <c r="S6378" t="s">
        <v>13</v>
      </c>
      <c r="T6378" t="s">
        <v>13</v>
      </c>
      <c r="U6378" t="s">
        <v>13</v>
      </c>
      <c r="V6378" t="s">
        <v>10</v>
      </c>
      <c r="W6378" t="s">
        <v>10</v>
      </c>
      <c r="X6378" t="s">
        <v>10</v>
      </c>
      <c r="Y6378" t="s">
        <v>10</v>
      </c>
      <c r="Z6378" t="s">
        <v>10</v>
      </c>
      <c r="AA6378" t="s">
        <v>15</v>
      </c>
      <c r="AB6378" t="s">
        <v>13</v>
      </c>
      <c r="AC6378" t="s">
        <v>16</v>
      </c>
      <c r="AD6378">
        <v>74.05</v>
      </c>
      <c r="AE6378">
        <v>872.65</v>
      </c>
      <c r="AF6378">
        <v>48.61</v>
      </c>
      <c r="AG6378">
        <v>0</v>
      </c>
      <c r="AH6378">
        <v>510.96</v>
      </c>
      <c r="AI6378">
        <v>1335</v>
      </c>
      <c r="AJ6378" t="s">
        <v>27</v>
      </c>
      <c r="AK6378" t="s">
        <v>79</v>
      </c>
      <c r="AL6378" t="s">
        <v>80</v>
      </c>
      <c r="AM6378" t="str">
        <f t="shared" si="297"/>
        <v>Churned</v>
      </c>
      <c r="AN6378" t="str">
        <f t="shared" si="298"/>
        <v>No</v>
      </c>
      <c r="AO6378" t="str" cm="1">
        <f t="array" ref="AO6378">_xlfn.IFS($C6378&lt;36,"Youth", $C6378&lt;66, "Middle_age", $C6378&gt;65, "Old")</f>
        <v>Middle_age</v>
      </c>
      <c r="AP6378" t="str">
        <f t="shared" si="299"/>
        <v>1 năm</v>
      </c>
    </row>
    <row r="6379" spans="1:42" x14ac:dyDescent="0.35">
      <c r="A6379" t="s">
        <v>7537</v>
      </c>
      <c r="B6379" t="s">
        <v>9</v>
      </c>
      <c r="C6379">
        <v>62</v>
      </c>
      <c r="D6379" t="s">
        <v>13</v>
      </c>
      <c r="E6379">
        <v>0</v>
      </c>
      <c r="F6379" t="s">
        <v>300</v>
      </c>
      <c r="G6379">
        <v>95033</v>
      </c>
      <c r="H6379">
        <v>37.160193999999997</v>
      </c>
      <c r="I6379">
        <v>-121.945611</v>
      </c>
      <c r="J6379">
        <v>0</v>
      </c>
      <c r="K6379" s="1">
        <v>51</v>
      </c>
      <c r="L6379" t="s">
        <v>12</v>
      </c>
      <c r="M6379" t="s">
        <v>10</v>
      </c>
      <c r="N6379">
        <v>7.54</v>
      </c>
      <c r="O6379" t="s">
        <v>10</v>
      </c>
      <c r="P6379" t="s">
        <v>10</v>
      </c>
      <c r="Q6379" t="s">
        <v>25</v>
      </c>
      <c r="R6379">
        <v>6</v>
      </c>
      <c r="S6379" t="s">
        <v>10</v>
      </c>
      <c r="T6379" t="s">
        <v>10</v>
      </c>
      <c r="U6379" t="s">
        <v>10</v>
      </c>
      <c r="V6379" t="s">
        <v>13</v>
      </c>
      <c r="W6379" t="s">
        <v>10</v>
      </c>
      <c r="X6379" t="s">
        <v>10</v>
      </c>
      <c r="Y6379" t="s">
        <v>10</v>
      </c>
      <c r="Z6379" t="s">
        <v>10</v>
      </c>
      <c r="AA6379" t="s">
        <v>15</v>
      </c>
      <c r="AB6379" t="s">
        <v>13</v>
      </c>
      <c r="AC6379" t="s">
        <v>26</v>
      </c>
      <c r="AD6379">
        <v>107.45</v>
      </c>
      <c r="AE6379">
        <v>5680.9</v>
      </c>
      <c r="AF6379">
        <v>14.76</v>
      </c>
      <c r="AG6379">
        <v>0</v>
      </c>
      <c r="AH6379">
        <v>384.54</v>
      </c>
      <c r="AI6379">
        <v>6050.68</v>
      </c>
      <c r="AJ6379" t="s">
        <v>17</v>
      </c>
      <c r="AM6379" t="str">
        <f t="shared" si="297"/>
        <v>VIP</v>
      </c>
      <c r="AN6379" t="str">
        <f t="shared" si="298"/>
        <v>No</v>
      </c>
      <c r="AO6379" t="str" cm="1">
        <f t="array" ref="AO6379">_xlfn.IFS($C6379&lt;36,"Youth", $C6379&lt;66, "Middle_age", $C6379&gt;65, "Old")</f>
        <v>Middle_age</v>
      </c>
      <c r="AP6379" t="str">
        <f t="shared" si="299"/>
        <v>5 năm</v>
      </c>
    </row>
    <row r="6380" spans="1:42" x14ac:dyDescent="0.35">
      <c r="A6380" t="s">
        <v>7538</v>
      </c>
      <c r="B6380" t="s">
        <v>19</v>
      </c>
      <c r="C6380">
        <v>27</v>
      </c>
      <c r="D6380" t="s">
        <v>13</v>
      </c>
      <c r="E6380">
        <v>0</v>
      </c>
      <c r="F6380" t="s">
        <v>341</v>
      </c>
      <c r="G6380">
        <v>95050</v>
      </c>
      <c r="H6380">
        <v>37.351213999999999</v>
      </c>
      <c r="I6380">
        <v>-121.952417</v>
      </c>
      <c r="J6380">
        <v>0</v>
      </c>
      <c r="K6380" s="1">
        <v>39</v>
      </c>
      <c r="L6380" t="s">
        <v>12</v>
      </c>
      <c r="M6380" t="s">
        <v>13</v>
      </c>
      <c r="P6380" t="s">
        <v>10</v>
      </c>
      <c r="Q6380" t="s">
        <v>14</v>
      </c>
      <c r="R6380">
        <v>48</v>
      </c>
      <c r="S6380" t="s">
        <v>10</v>
      </c>
      <c r="T6380" t="s">
        <v>10</v>
      </c>
      <c r="U6380" t="s">
        <v>13</v>
      </c>
      <c r="V6380" t="s">
        <v>10</v>
      </c>
      <c r="W6380" t="s">
        <v>10</v>
      </c>
      <c r="X6380" t="s">
        <v>13</v>
      </c>
      <c r="Y6380" t="s">
        <v>13</v>
      </c>
      <c r="Z6380" t="s">
        <v>10</v>
      </c>
      <c r="AA6380" t="s">
        <v>21</v>
      </c>
      <c r="AB6380" t="s">
        <v>10</v>
      </c>
      <c r="AC6380" t="s">
        <v>16</v>
      </c>
      <c r="AD6380">
        <v>48.95</v>
      </c>
      <c r="AE6380">
        <v>1880.85</v>
      </c>
      <c r="AF6380">
        <v>0</v>
      </c>
      <c r="AG6380">
        <v>0</v>
      </c>
      <c r="AH6380">
        <v>0</v>
      </c>
      <c r="AI6380">
        <v>1880.85</v>
      </c>
      <c r="AJ6380" t="s">
        <v>27</v>
      </c>
      <c r="AK6380" t="s">
        <v>87</v>
      </c>
      <c r="AL6380" t="s">
        <v>436</v>
      </c>
      <c r="AM6380" t="str">
        <f t="shared" si="297"/>
        <v>Churned</v>
      </c>
      <c r="AN6380" t="str">
        <f t="shared" si="298"/>
        <v>No</v>
      </c>
      <c r="AO6380" t="str" cm="1">
        <f t="array" ref="AO6380">_xlfn.IFS($C6380&lt;36,"Youth", $C6380&lt;66, "Middle_age", $C6380&gt;65, "Old")</f>
        <v>Youth</v>
      </c>
      <c r="AP6380" t="str">
        <f t="shared" si="299"/>
        <v>4 năm</v>
      </c>
    </row>
    <row r="6381" spans="1:42" x14ac:dyDescent="0.35">
      <c r="A6381" t="s">
        <v>7539</v>
      </c>
      <c r="B6381" t="s">
        <v>19</v>
      </c>
      <c r="C6381">
        <v>49</v>
      </c>
      <c r="D6381" t="s">
        <v>13</v>
      </c>
      <c r="E6381">
        <v>0</v>
      </c>
      <c r="F6381" t="s">
        <v>932</v>
      </c>
      <c r="G6381">
        <v>92061</v>
      </c>
      <c r="H6381">
        <v>33.313828000000001</v>
      </c>
      <c r="I6381">
        <v>-116.940501</v>
      </c>
      <c r="J6381">
        <v>0</v>
      </c>
      <c r="K6381" s="1">
        <v>3</v>
      </c>
      <c r="L6381" t="s">
        <v>12</v>
      </c>
      <c r="M6381" t="s">
        <v>10</v>
      </c>
      <c r="N6381">
        <v>16.32</v>
      </c>
      <c r="O6381" t="s">
        <v>13</v>
      </c>
      <c r="P6381" t="s">
        <v>13</v>
      </c>
      <c r="AA6381" t="s">
        <v>21</v>
      </c>
      <c r="AB6381" t="s">
        <v>10</v>
      </c>
      <c r="AC6381" t="s">
        <v>16</v>
      </c>
      <c r="AD6381">
        <v>19.100000000000001</v>
      </c>
      <c r="AE6381">
        <v>53.05</v>
      </c>
      <c r="AF6381">
        <v>0</v>
      </c>
      <c r="AG6381">
        <v>0</v>
      </c>
      <c r="AH6381">
        <v>48.96</v>
      </c>
      <c r="AI6381">
        <v>102.01</v>
      </c>
      <c r="AJ6381" t="s">
        <v>68</v>
      </c>
      <c r="AM6381" t="str">
        <f t="shared" si="297"/>
        <v>Joined</v>
      </c>
      <c r="AN6381" t="str">
        <f t="shared" si="298"/>
        <v>No</v>
      </c>
      <c r="AO6381" t="str" cm="1">
        <f t="array" ref="AO6381">_xlfn.IFS($C6381&lt;36,"Youth", $C6381&lt;66, "Middle_age", $C6381&gt;65, "Old")</f>
        <v>Middle_age</v>
      </c>
      <c r="AP6381" t="str">
        <f t="shared" si="299"/>
        <v>1 năm</v>
      </c>
    </row>
    <row r="6382" spans="1:42" x14ac:dyDescent="0.35">
      <c r="A6382" t="s">
        <v>7540</v>
      </c>
      <c r="B6382" t="s">
        <v>19</v>
      </c>
      <c r="C6382">
        <v>59</v>
      </c>
      <c r="D6382" t="s">
        <v>13</v>
      </c>
      <c r="E6382">
        <v>0</v>
      </c>
      <c r="F6382" t="s">
        <v>942</v>
      </c>
      <c r="G6382">
        <v>92315</v>
      </c>
      <c r="H6382">
        <v>34.242058</v>
      </c>
      <c r="I6382">
        <v>-116.89802</v>
      </c>
      <c r="J6382">
        <v>0</v>
      </c>
      <c r="K6382" s="1">
        <v>26</v>
      </c>
      <c r="L6382" t="s">
        <v>99</v>
      </c>
      <c r="M6382" t="s">
        <v>10</v>
      </c>
      <c r="N6382">
        <v>39.630000000000003</v>
      </c>
      <c r="O6382" t="s">
        <v>13</v>
      </c>
      <c r="P6382" t="s">
        <v>10</v>
      </c>
      <c r="Q6382" t="s">
        <v>25</v>
      </c>
      <c r="R6382">
        <v>29</v>
      </c>
      <c r="S6382" t="s">
        <v>13</v>
      </c>
      <c r="T6382" t="s">
        <v>10</v>
      </c>
      <c r="U6382" t="s">
        <v>13</v>
      </c>
      <c r="V6382" t="s">
        <v>13</v>
      </c>
      <c r="W6382" t="s">
        <v>13</v>
      </c>
      <c r="X6382" t="s">
        <v>13</v>
      </c>
      <c r="Y6382" t="s">
        <v>13</v>
      </c>
      <c r="Z6382" t="s">
        <v>10</v>
      </c>
      <c r="AA6382" t="s">
        <v>15</v>
      </c>
      <c r="AB6382" t="s">
        <v>13</v>
      </c>
      <c r="AC6382" t="s">
        <v>26</v>
      </c>
      <c r="AD6382">
        <v>75.5</v>
      </c>
      <c r="AE6382">
        <v>2018.1</v>
      </c>
      <c r="AF6382">
        <v>0</v>
      </c>
      <c r="AG6382">
        <v>0</v>
      </c>
      <c r="AH6382">
        <v>1030.3800000000001</v>
      </c>
      <c r="AI6382">
        <v>3048.48</v>
      </c>
      <c r="AJ6382" t="s">
        <v>17</v>
      </c>
      <c r="AM6382" t="str">
        <f t="shared" si="297"/>
        <v>VIP</v>
      </c>
      <c r="AN6382" t="str">
        <f t="shared" si="298"/>
        <v>No</v>
      </c>
      <c r="AO6382" t="str" cm="1">
        <f t="array" ref="AO6382">_xlfn.IFS($C6382&lt;36,"Youth", $C6382&lt;66, "Middle_age", $C6382&gt;65, "Old")</f>
        <v>Middle_age</v>
      </c>
      <c r="AP6382" t="str">
        <f t="shared" si="299"/>
        <v>3 năm</v>
      </c>
    </row>
    <row r="6383" spans="1:42" x14ac:dyDescent="0.35">
      <c r="A6383" t="s">
        <v>7541</v>
      </c>
      <c r="B6383" t="s">
        <v>19</v>
      </c>
      <c r="C6383">
        <v>49</v>
      </c>
      <c r="D6383" t="s">
        <v>13</v>
      </c>
      <c r="E6383">
        <v>0</v>
      </c>
      <c r="F6383" t="s">
        <v>2044</v>
      </c>
      <c r="G6383">
        <v>95720</v>
      </c>
      <c r="H6383">
        <v>38.766036</v>
      </c>
      <c r="I6383">
        <v>-120.209673</v>
      </c>
      <c r="J6383">
        <v>0</v>
      </c>
      <c r="K6383" s="1">
        <v>35</v>
      </c>
      <c r="L6383" t="s">
        <v>12</v>
      </c>
      <c r="M6383" t="s">
        <v>10</v>
      </c>
      <c r="N6383">
        <v>17.920000000000002</v>
      </c>
      <c r="O6383" t="s">
        <v>13</v>
      </c>
      <c r="P6383" t="s">
        <v>13</v>
      </c>
      <c r="AA6383" t="s">
        <v>21</v>
      </c>
      <c r="AB6383" t="s">
        <v>13</v>
      </c>
      <c r="AC6383" t="s">
        <v>26</v>
      </c>
      <c r="AD6383">
        <v>20.75</v>
      </c>
      <c r="AE6383">
        <v>739.9</v>
      </c>
      <c r="AF6383">
        <v>0</v>
      </c>
      <c r="AG6383">
        <v>0</v>
      </c>
      <c r="AH6383">
        <v>627.20000000000005</v>
      </c>
      <c r="AI6383">
        <v>1367.1</v>
      </c>
      <c r="AJ6383" t="s">
        <v>17</v>
      </c>
      <c r="AM6383" t="str">
        <f t="shared" si="297"/>
        <v>Stayed</v>
      </c>
      <c r="AN6383" t="str">
        <f t="shared" si="298"/>
        <v>No</v>
      </c>
      <c r="AO6383" t="str" cm="1">
        <f t="array" ref="AO6383">_xlfn.IFS($C6383&lt;36,"Youth", $C6383&lt;66, "Middle_age", $C6383&gt;65, "Old")</f>
        <v>Middle_age</v>
      </c>
      <c r="AP6383" t="str">
        <f t="shared" si="299"/>
        <v>3 năm</v>
      </c>
    </row>
    <row r="6384" spans="1:42" x14ac:dyDescent="0.35">
      <c r="A6384" t="s">
        <v>7542</v>
      </c>
      <c r="B6384" t="s">
        <v>19</v>
      </c>
      <c r="C6384">
        <v>20</v>
      </c>
      <c r="D6384" t="s">
        <v>13</v>
      </c>
      <c r="E6384">
        <v>2</v>
      </c>
      <c r="F6384" t="s">
        <v>2182</v>
      </c>
      <c r="G6384">
        <v>94569</v>
      </c>
      <c r="H6384">
        <v>38.035707000000002</v>
      </c>
      <c r="I6384">
        <v>-122.196821</v>
      </c>
      <c r="J6384">
        <v>0</v>
      </c>
      <c r="K6384" s="1">
        <v>27</v>
      </c>
      <c r="L6384" t="s">
        <v>12</v>
      </c>
      <c r="M6384" t="s">
        <v>10</v>
      </c>
      <c r="N6384">
        <v>30.36</v>
      </c>
      <c r="O6384" t="s">
        <v>13</v>
      </c>
      <c r="P6384" t="s">
        <v>13</v>
      </c>
      <c r="AA6384" t="s">
        <v>21</v>
      </c>
      <c r="AB6384" t="s">
        <v>13</v>
      </c>
      <c r="AC6384" t="s">
        <v>16</v>
      </c>
      <c r="AD6384">
        <v>19.149999999999999</v>
      </c>
      <c r="AE6384">
        <v>537.35</v>
      </c>
      <c r="AF6384">
        <v>0</v>
      </c>
      <c r="AG6384">
        <v>0</v>
      </c>
      <c r="AH6384">
        <v>819.72</v>
      </c>
      <c r="AI6384">
        <v>1357.07</v>
      </c>
      <c r="AJ6384" t="s">
        <v>17</v>
      </c>
      <c r="AM6384" t="str">
        <f t="shared" si="297"/>
        <v>Stayed</v>
      </c>
      <c r="AN6384" t="str">
        <f t="shared" si="298"/>
        <v>Yes</v>
      </c>
      <c r="AO6384" t="str" cm="1">
        <f t="array" ref="AO6384">_xlfn.IFS($C6384&lt;36,"Youth", $C6384&lt;66, "Middle_age", $C6384&gt;65, "Old")</f>
        <v>Youth</v>
      </c>
      <c r="AP6384" t="str">
        <f t="shared" si="299"/>
        <v>3 năm</v>
      </c>
    </row>
    <row r="6385" spans="1:42" x14ac:dyDescent="0.35">
      <c r="A6385" t="s">
        <v>7543</v>
      </c>
      <c r="B6385" t="s">
        <v>19</v>
      </c>
      <c r="C6385">
        <v>48</v>
      </c>
      <c r="D6385" t="s">
        <v>13</v>
      </c>
      <c r="E6385">
        <v>0</v>
      </c>
      <c r="F6385" t="s">
        <v>215</v>
      </c>
      <c r="G6385">
        <v>92028</v>
      </c>
      <c r="H6385">
        <v>33.362575</v>
      </c>
      <c r="I6385">
        <v>-117.299644</v>
      </c>
      <c r="J6385">
        <v>0</v>
      </c>
      <c r="K6385" s="1">
        <v>3</v>
      </c>
      <c r="L6385" t="s">
        <v>12</v>
      </c>
      <c r="M6385" t="s">
        <v>10</v>
      </c>
      <c r="N6385">
        <v>35.64</v>
      </c>
      <c r="O6385" t="s">
        <v>13</v>
      </c>
      <c r="P6385" t="s">
        <v>10</v>
      </c>
      <c r="Q6385" t="s">
        <v>14</v>
      </c>
      <c r="R6385">
        <v>6</v>
      </c>
      <c r="S6385" t="s">
        <v>13</v>
      </c>
      <c r="T6385" t="s">
        <v>13</v>
      </c>
      <c r="U6385" t="s">
        <v>13</v>
      </c>
      <c r="V6385" t="s">
        <v>10</v>
      </c>
      <c r="W6385" t="s">
        <v>10</v>
      </c>
      <c r="X6385" t="s">
        <v>10</v>
      </c>
      <c r="Y6385" t="s">
        <v>10</v>
      </c>
      <c r="Z6385" t="s">
        <v>10</v>
      </c>
      <c r="AA6385" t="s">
        <v>21</v>
      </c>
      <c r="AB6385" t="s">
        <v>10</v>
      </c>
      <c r="AC6385" t="s">
        <v>26</v>
      </c>
      <c r="AD6385">
        <v>69.349999999999994</v>
      </c>
      <c r="AE6385">
        <v>191.35</v>
      </c>
      <c r="AF6385">
        <v>0</v>
      </c>
      <c r="AG6385">
        <v>0</v>
      </c>
      <c r="AH6385">
        <v>106.92</v>
      </c>
      <c r="AI6385">
        <v>298.27</v>
      </c>
      <c r="AJ6385" t="s">
        <v>27</v>
      </c>
      <c r="AK6385" t="s">
        <v>79</v>
      </c>
      <c r="AL6385" t="s">
        <v>80</v>
      </c>
      <c r="AM6385" t="str">
        <f t="shared" si="297"/>
        <v>Churned</v>
      </c>
      <c r="AN6385" t="str">
        <f t="shared" si="298"/>
        <v>No</v>
      </c>
      <c r="AO6385" t="str" cm="1">
        <f t="array" ref="AO6385">_xlfn.IFS($C6385&lt;36,"Youth", $C6385&lt;66, "Middle_age", $C6385&gt;65, "Old")</f>
        <v>Middle_age</v>
      </c>
      <c r="AP6385" t="str">
        <f t="shared" si="299"/>
        <v>1 năm</v>
      </c>
    </row>
    <row r="6386" spans="1:42" x14ac:dyDescent="0.35">
      <c r="A6386" t="s">
        <v>7544</v>
      </c>
      <c r="B6386" t="s">
        <v>9</v>
      </c>
      <c r="C6386">
        <v>66</v>
      </c>
      <c r="D6386" t="s">
        <v>13</v>
      </c>
      <c r="E6386">
        <v>0</v>
      </c>
      <c r="F6386" t="s">
        <v>302</v>
      </c>
      <c r="G6386">
        <v>93611</v>
      </c>
      <c r="H6386">
        <v>36.917651999999997</v>
      </c>
      <c r="I6386">
        <v>-119.593757</v>
      </c>
      <c r="J6386">
        <v>0</v>
      </c>
      <c r="K6386" s="1">
        <v>2</v>
      </c>
      <c r="L6386" t="s">
        <v>12</v>
      </c>
      <c r="M6386" t="s">
        <v>10</v>
      </c>
      <c r="N6386">
        <v>24.95</v>
      </c>
      <c r="O6386" t="s">
        <v>13</v>
      </c>
      <c r="P6386" t="s">
        <v>10</v>
      </c>
      <c r="Q6386" t="s">
        <v>25</v>
      </c>
      <c r="R6386">
        <v>22</v>
      </c>
      <c r="S6386" t="s">
        <v>13</v>
      </c>
      <c r="T6386" t="s">
        <v>13</v>
      </c>
      <c r="U6386" t="s">
        <v>13</v>
      </c>
      <c r="V6386" t="s">
        <v>13</v>
      </c>
      <c r="W6386" t="s">
        <v>10</v>
      </c>
      <c r="X6386" t="s">
        <v>13</v>
      </c>
      <c r="Y6386" t="s">
        <v>13</v>
      </c>
      <c r="Z6386" t="s">
        <v>10</v>
      </c>
      <c r="AA6386" t="s">
        <v>43</v>
      </c>
      <c r="AB6386" t="s">
        <v>13</v>
      </c>
      <c r="AC6386" t="s">
        <v>16</v>
      </c>
      <c r="AD6386">
        <v>81.5</v>
      </c>
      <c r="AE6386">
        <v>162.55000000000001</v>
      </c>
      <c r="AF6386">
        <v>0</v>
      </c>
      <c r="AG6386">
        <v>0</v>
      </c>
      <c r="AH6386">
        <v>49.9</v>
      </c>
      <c r="AI6386">
        <v>212.45</v>
      </c>
      <c r="AJ6386" t="s">
        <v>68</v>
      </c>
      <c r="AM6386" t="str">
        <f t="shared" si="297"/>
        <v>Joined</v>
      </c>
      <c r="AN6386" t="str">
        <f t="shared" si="298"/>
        <v>No</v>
      </c>
      <c r="AO6386" t="str" cm="1">
        <f t="array" ref="AO6386">_xlfn.IFS($C6386&lt;36,"Youth", $C6386&lt;66, "Middle_age", $C6386&gt;65, "Old")</f>
        <v>Old</v>
      </c>
      <c r="AP6386" t="str">
        <f t="shared" si="299"/>
        <v>1 năm</v>
      </c>
    </row>
    <row r="6387" spans="1:42" x14ac:dyDescent="0.35">
      <c r="A6387" t="s">
        <v>7545</v>
      </c>
      <c r="B6387" t="s">
        <v>19</v>
      </c>
      <c r="C6387">
        <v>26</v>
      </c>
      <c r="D6387" t="s">
        <v>13</v>
      </c>
      <c r="E6387">
        <v>0</v>
      </c>
      <c r="F6387" t="s">
        <v>121</v>
      </c>
      <c r="G6387">
        <v>92126</v>
      </c>
      <c r="H6387">
        <v>32.886924999999998</v>
      </c>
      <c r="I6387">
        <v>-117.152162</v>
      </c>
      <c r="J6387">
        <v>0</v>
      </c>
      <c r="K6387" s="1">
        <v>18</v>
      </c>
      <c r="L6387" t="s">
        <v>12</v>
      </c>
      <c r="M6387" t="s">
        <v>10</v>
      </c>
      <c r="N6387">
        <v>28.59</v>
      </c>
      <c r="O6387" t="s">
        <v>10</v>
      </c>
      <c r="P6387" t="s">
        <v>10</v>
      </c>
      <c r="Q6387" t="s">
        <v>25</v>
      </c>
      <c r="R6387">
        <v>26</v>
      </c>
      <c r="S6387" t="s">
        <v>13</v>
      </c>
      <c r="T6387" t="s">
        <v>13</v>
      </c>
      <c r="U6387" t="s">
        <v>10</v>
      </c>
      <c r="V6387" t="s">
        <v>13</v>
      </c>
      <c r="W6387" t="s">
        <v>13</v>
      </c>
      <c r="X6387" t="s">
        <v>10</v>
      </c>
      <c r="Y6387" t="s">
        <v>10</v>
      </c>
      <c r="Z6387" t="s">
        <v>10</v>
      </c>
      <c r="AA6387" t="s">
        <v>21</v>
      </c>
      <c r="AB6387" t="s">
        <v>10</v>
      </c>
      <c r="AC6387" t="s">
        <v>16</v>
      </c>
      <c r="AD6387">
        <v>90.7</v>
      </c>
      <c r="AE6387">
        <v>1597.25</v>
      </c>
      <c r="AF6387">
        <v>0</v>
      </c>
      <c r="AG6387">
        <v>0</v>
      </c>
      <c r="AH6387">
        <v>514.62</v>
      </c>
      <c r="AI6387">
        <v>2111.87</v>
      </c>
      <c r="AJ6387" t="s">
        <v>27</v>
      </c>
      <c r="AK6387" t="s">
        <v>28</v>
      </c>
      <c r="AL6387" t="s">
        <v>74</v>
      </c>
      <c r="AM6387" t="str">
        <f t="shared" si="297"/>
        <v>Churned</v>
      </c>
      <c r="AN6387" t="str">
        <f t="shared" si="298"/>
        <v>No</v>
      </c>
      <c r="AO6387" t="str" cm="1">
        <f t="array" ref="AO6387">_xlfn.IFS($C6387&lt;36,"Youth", $C6387&lt;66, "Middle_age", $C6387&gt;65, "Old")</f>
        <v>Youth</v>
      </c>
      <c r="AP6387" t="str">
        <f t="shared" si="299"/>
        <v>2 năm</v>
      </c>
    </row>
    <row r="6388" spans="1:42" x14ac:dyDescent="0.35">
      <c r="A6388" t="s">
        <v>7546</v>
      </c>
      <c r="B6388" t="s">
        <v>19</v>
      </c>
      <c r="C6388">
        <v>23</v>
      </c>
      <c r="D6388" t="s">
        <v>13</v>
      </c>
      <c r="E6388">
        <v>0</v>
      </c>
      <c r="F6388" t="s">
        <v>2487</v>
      </c>
      <c r="G6388">
        <v>90277</v>
      </c>
      <c r="H6388">
        <v>33.830452999999999</v>
      </c>
      <c r="I6388">
        <v>-118.38456499999999</v>
      </c>
      <c r="J6388">
        <v>0</v>
      </c>
      <c r="K6388" s="1">
        <v>26</v>
      </c>
      <c r="L6388" t="s">
        <v>12</v>
      </c>
      <c r="M6388" t="s">
        <v>10</v>
      </c>
      <c r="N6388">
        <v>38.04</v>
      </c>
      <c r="O6388" t="s">
        <v>10</v>
      </c>
      <c r="P6388" t="s">
        <v>10</v>
      </c>
      <c r="Q6388" t="s">
        <v>49</v>
      </c>
      <c r="R6388">
        <v>73</v>
      </c>
      <c r="S6388" t="s">
        <v>10</v>
      </c>
      <c r="T6388" t="s">
        <v>10</v>
      </c>
      <c r="U6388" t="s">
        <v>13</v>
      </c>
      <c r="V6388" t="s">
        <v>13</v>
      </c>
      <c r="W6388" t="s">
        <v>13</v>
      </c>
      <c r="X6388" t="s">
        <v>13</v>
      </c>
      <c r="Y6388" t="s">
        <v>13</v>
      </c>
      <c r="Z6388" t="s">
        <v>10</v>
      </c>
      <c r="AA6388" t="s">
        <v>15</v>
      </c>
      <c r="AB6388" t="s">
        <v>13</v>
      </c>
      <c r="AC6388" t="s">
        <v>26</v>
      </c>
      <c r="AD6388">
        <v>61.55</v>
      </c>
      <c r="AE6388">
        <v>1581.95</v>
      </c>
      <c r="AF6388">
        <v>0</v>
      </c>
      <c r="AG6388">
        <v>0</v>
      </c>
      <c r="AH6388">
        <v>989.04</v>
      </c>
      <c r="AI6388">
        <v>2570.9899999999998</v>
      </c>
      <c r="AJ6388" t="s">
        <v>17</v>
      </c>
      <c r="AM6388" t="str">
        <f t="shared" si="297"/>
        <v>Stayed</v>
      </c>
      <c r="AN6388" t="str">
        <f t="shared" si="298"/>
        <v>No</v>
      </c>
      <c r="AO6388" t="str" cm="1">
        <f t="array" ref="AO6388">_xlfn.IFS($C6388&lt;36,"Youth", $C6388&lt;66, "Middle_age", $C6388&gt;65, "Old")</f>
        <v>Youth</v>
      </c>
      <c r="AP6388" t="str">
        <f t="shared" si="299"/>
        <v>3 năm</v>
      </c>
    </row>
    <row r="6389" spans="1:42" x14ac:dyDescent="0.35">
      <c r="A6389" t="s">
        <v>7547</v>
      </c>
      <c r="B6389" t="s">
        <v>9</v>
      </c>
      <c r="C6389">
        <v>68</v>
      </c>
      <c r="D6389" t="s">
        <v>10</v>
      </c>
      <c r="E6389">
        <v>0</v>
      </c>
      <c r="F6389" t="s">
        <v>3090</v>
      </c>
      <c r="G6389">
        <v>95726</v>
      </c>
      <c r="H6389">
        <v>38.733908</v>
      </c>
      <c r="I6389">
        <v>-120.453416</v>
      </c>
      <c r="J6389">
        <v>8</v>
      </c>
      <c r="K6389" s="1">
        <v>65</v>
      </c>
      <c r="L6389" t="s">
        <v>46</v>
      </c>
      <c r="M6389" t="s">
        <v>10</v>
      </c>
      <c r="N6389">
        <v>15.3</v>
      </c>
      <c r="O6389" t="s">
        <v>10</v>
      </c>
      <c r="P6389" t="s">
        <v>10</v>
      </c>
      <c r="Q6389" t="s">
        <v>25</v>
      </c>
      <c r="R6389">
        <v>29</v>
      </c>
      <c r="S6389" t="s">
        <v>10</v>
      </c>
      <c r="T6389" t="s">
        <v>10</v>
      </c>
      <c r="U6389" t="s">
        <v>10</v>
      </c>
      <c r="V6389" t="s">
        <v>13</v>
      </c>
      <c r="W6389" t="s">
        <v>10</v>
      </c>
      <c r="X6389" t="s">
        <v>10</v>
      </c>
      <c r="Y6389" t="s">
        <v>13</v>
      </c>
      <c r="Z6389" t="s">
        <v>10</v>
      </c>
      <c r="AA6389" t="s">
        <v>15</v>
      </c>
      <c r="AB6389" t="s">
        <v>10</v>
      </c>
      <c r="AC6389" t="s">
        <v>16</v>
      </c>
      <c r="AD6389">
        <v>109.4</v>
      </c>
      <c r="AE6389">
        <v>7227.45</v>
      </c>
      <c r="AF6389">
        <v>0</v>
      </c>
      <c r="AG6389">
        <v>0</v>
      </c>
      <c r="AH6389">
        <v>994.5</v>
      </c>
      <c r="AI6389">
        <v>8221.9500000000007</v>
      </c>
      <c r="AJ6389" t="s">
        <v>17</v>
      </c>
      <c r="AM6389" t="str">
        <f t="shared" si="297"/>
        <v>VIP</v>
      </c>
      <c r="AN6389" t="str">
        <f t="shared" si="298"/>
        <v>No</v>
      </c>
      <c r="AO6389" t="str" cm="1">
        <f t="array" ref="AO6389">_xlfn.IFS($C6389&lt;36,"Youth", $C6389&lt;66, "Middle_age", $C6389&gt;65, "Old")</f>
        <v>Old</v>
      </c>
      <c r="AP6389" t="str">
        <f t="shared" si="299"/>
        <v>6 năm</v>
      </c>
    </row>
    <row r="6390" spans="1:42" x14ac:dyDescent="0.35">
      <c r="A6390" t="s">
        <v>7548</v>
      </c>
      <c r="B6390" t="s">
        <v>19</v>
      </c>
      <c r="C6390">
        <v>35</v>
      </c>
      <c r="D6390" t="s">
        <v>13</v>
      </c>
      <c r="E6390">
        <v>0</v>
      </c>
      <c r="F6390" t="s">
        <v>618</v>
      </c>
      <c r="G6390">
        <v>92254</v>
      </c>
      <c r="H6390">
        <v>33.543835000000001</v>
      </c>
      <c r="I6390">
        <v>-115.993906</v>
      </c>
      <c r="J6390">
        <v>0</v>
      </c>
      <c r="K6390" s="1">
        <v>41</v>
      </c>
      <c r="L6390" t="s">
        <v>46</v>
      </c>
      <c r="M6390" t="s">
        <v>10</v>
      </c>
      <c r="N6390">
        <v>41.85</v>
      </c>
      <c r="O6390" t="s">
        <v>10</v>
      </c>
      <c r="P6390" t="s">
        <v>10</v>
      </c>
      <c r="Q6390" t="s">
        <v>25</v>
      </c>
      <c r="R6390">
        <v>16</v>
      </c>
      <c r="S6390" t="s">
        <v>13</v>
      </c>
      <c r="T6390" t="s">
        <v>10</v>
      </c>
      <c r="U6390" t="s">
        <v>13</v>
      </c>
      <c r="V6390" t="s">
        <v>13</v>
      </c>
      <c r="W6390" t="s">
        <v>10</v>
      </c>
      <c r="X6390" t="s">
        <v>13</v>
      </c>
      <c r="Y6390" t="s">
        <v>13</v>
      </c>
      <c r="Z6390" t="s">
        <v>10</v>
      </c>
      <c r="AA6390" t="s">
        <v>21</v>
      </c>
      <c r="AB6390" t="s">
        <v>10</v>
      </c>
      <c r="AC6390" t="s">
        <v>26</v>
      </c>
      <c r="AD6390">
        <v>89.2</v>
      </c>
      <c r="AE6390">
        <v>3645.75</v>
      </c>
      <c r="AF6390">
        <v>2.21</v>
      </c>
      <c r="AG6390">
        <v>0</v>
      </c>
      <c r="AH6390">
        <v>1715.85</v>
      </c>
      <c r="AI6390">
        <v>5359.39</v>
      </c>
      <c r="AJ6390" t="s">
        <v>17</v>
      </c>
      <c r="AM6390" t="str">
        <f t="shared" si="297"/>
        <v>VIP</v>
      </c>
      <c r="AN6390" t="str">
        <f t="shared" si="298"/>
        <v>No</v>
      </c>
      <c r="AO6390" t="str" cm="1">
        <f t="array" ref="AO6390">_xlfn.IFS($C6390&lt;36,"Youth", $C6390&lt;66, "Middle_age", $C6390&gt;65, "Old")</f>
        <v>Youth</v>
      </c>
      <c r="AP6390" t="str">
        <f t="shared" si="299"/>
        <v>4 năm</v>
      </c>
    </row>
    <row r="6391" spans="1:42" x14ac:dyDescent="0.35">
      <c r="A6391" t="s">
        <v>7549</v>
      </c>
      <c r="B6391" t="s">
        <v>19</v>
      </c>
      <c r="C6391">
        <v>25</v>
      </c>
      <c r="D6391" t="s">
        <v>13</v>
      </c>
      <c r="E6391">
        <v>0</v>
      </c>
      <c r="F6391" t="s">
        <v>188</v>
      </c>
      <c r="G6391">
        <v>95560</v>
      </c>
      <c r="H6391">
        <v>40.142256000000003</v>
      </c>
      <c r="I6391">
        <v>-123.85292699999999</v>
      </c>
      <c r="J6391">
        <v>0</v>
      </c>
      <c r="K6391" s="1">
        <v>67</v>
      </c>
      <c r="L6391" t="s">
        <v>42</v>
      </c>
      <c r="M6391" t="s">
        <v>10</v>
      </c>
      <c r="N6391">
        <v>33.880000000000003</v>
      </c>
      <c r="O6391" t="s">
        <v>10</v>
      </c>
      <c r="P6391" t="s">
        <v>10</v>
      </c>
      <c r="Q6391" t="s">
        <v>25</v>
      </c>
      <c r="R6391">
        <v>71</v>
      </c>
      <c r="S6391" t="s">
        <v>10</v>
      </c>
      <c r="T6391" t="s">
        <v>10</v>
      </c>
      <c r="U6391" t="s">
        <v>10</v>
      </c>
      <c r="V6391" t="s">
        <v>10</v>
      </c>
      <c r="W6391" t="s">
        <v>10</v>
      </c>
      <c r="X6391" t="s">
        <v>10</v>
      </c>
      <c r="Y6391" t="s">
        <v>10</v>
      </c>
      <c r="Z6391" t="s">
        <v>10</v>
      </c>
      <c r="AA6391" t="s">
        <v>43</v>
      </c>
      <c r="AB6391" t="s">
        <v>13</v>
      </c>
      <c r="AC6391" t="s">
        <v>16</v>
      </c>
      <c r="AD6391">
        <v>116.2</v>
      </c>
      <c r="AE6391">
        <v>7752.3</v>
      </c>
      <c r="AF6391">
        <v>0</v>
      </c>
      <c r="AG6391">
        <v>0</v>
      </c>
      <c r="AH6391">
        <v>2269.96</v>
      </c>
      <c r="AI6391">
        <v>10022.26</v>
      </c>
      <c r="AJ6391" t="s">
        <v>27</v>
      </c>
      <c r="AK6391" t="s">
        <v>79</v>
      </c>
      <c r="AL6391" t="s">
        <v>80</v>
      </c>
      <c r="AM6391" t="str">
        <f t="shared" si="297"/>
        <v>Churned</v>
      </c>
      <c r="AN6391" t="str">
        <f t="shared" si="298"/>
        <v>No</v>
      </c>
      <c r="AO6391" t="str" cm="1">
        <f t="array" ref="AO6391">_xlfn.IFS($C6391&lt;36,"Youth", $C6391&lt;66, "Middle_age", $C6391&gt;65, "Old")</f>
        <v>Youth</v>
      </c>
      <c r="AP6391" t="str">
        <f t="shared" si="299"/>
        <v>6 năm</v>
      </c>
    </row>
    <row r="6392" spans="1:42" x14ac:dyDescent="0.35">
      <c r="A6392" t="s">
        <v>7550</v>
      </c>
      <c r="B6392" t="s">
        <v>19</v>
      </c>
      <c r="C6392">
        <v>53</v>
      </c>
      <c r="D6392" t="s">
        <v>10</v>
      </c>
      <c r="E6392">
        <v>3</v>
      </c>
      <c r="F6392" t="s">
        <v>1786</v>
      </c>
      <c r="G6392">
        <v>94513</v>
      </c>
      <c r="H6392">
        <v>37.908242000000001</v>
      </c>
      <c r="I6392">
        <v>-121.682472</v>
      </c>
      <c r="J6392">
        <v>1</v>
      </c>
      <c r="K6392" s="1">
        <v>22</v>
      </c>
      <c r="L6392" t="s">
        <v>32</v>
      </c>
      <c r="M6392" t="s">
        <v>10</v>
      </c>
      <c r="N6392">
        <v>11.39</v>
      </c>
      <c r="O6392" t="s">
        <v>10</v>
      </c>
      <c r="P6392" t="s">
        <v>10</v>
      </c>
      <c r="Q6392" t="s">
        <v>25</v>
      </c>
      <c r="R6392">
        <v>56</v>
      </c>
      <c r="S6392" t="s">
        <v>13</v>
      </c>
      <c r="T6392" t="s">
        <v>13</v>
      </c>
      <c r="U6392" t="s">
        <v>10</v>
      </c>
      <c r="V6392" t="s">
        <v>13</v>
      </c>
      <c r="W6392" t="s">
        <v>10</v>
      </c>
      <c r="X6392" t="s">
        <v>13</v>
      </c>
      <c r="Y6392" t="s">
        <v>13</v>
      </c>
      <c r="Z6392" t="s">
        <v>10</v>
      </c>
      <c r="AA6392" t="s">
        <v>21</v>
      </c>
      <c r="AB6392" t="s">
        <v>10</v>
      </c>
      <c r="AC6392" t="s">
        <v>26</v>
      </c>
      <c r="AD6392">
        <v>88.75</v>
      </c>
      <c r="AE6392">
        <v>1885.15</v>
      </c>
      <c r="AF6392">
        <v>0</v>
      </c>
      <c r="AG6392">
        <v>0</v>
      </c>
      <c r="AH6392">
        <v>250.58</v>
      </c>
      <c r="AI6392">
        <v>2135.73</v>
      </c>
      <c r="AJ6392" t="s">
        <v>17</v>
      </c>
      <c r="AM6392" t="str">
        <f t="shared" si="297"/>
        <v>Stayed</v>
      </c>
      <c r="AN6392" t="str">
        <f t="shared" si="298"/>
        <v>Yes</v>
      </c>
      <c r="AO6392" t="str" cm="1">
        <f t="array" ref="AO6392">_xlfn.IFS($C6392&lt;36,"Youth", $C6392&lt;66, "Middle_age", $C6392&gt;65, "Old")</f>
        <v>Middle_age</v>
      </c>
      <c r="AP6392" t="str">
        <f t="shared" si="299"/>
        <v>2 năm</v>
      </c>
    </row>
    <row r="6393" spans="1:42" x14ac:dyDescent="0.35">
      <c r="A6393" t="s">
        <v>7551</v>
      </c>
      <c r="B6393" t="s">
        <v>9</v>
      </c>
      <c r="C6393">
        <v>39</v>
      </c>
      <c r="D6393" t="s">
        <v>10</v>
      </c>
      <c r="E6393">
        <v>2</v>
      </c>
      <c r="F6393" t="s">
        <v>803</v>
      </c>
      <c r="G6393">
        <v>96024</v>
      </c>
      <c r="H6393">
        <v>40.586587999999999</v>
      </c>
      <c r="I6393">
        <v>-122.903677</v>
      </c>
      <c r="J6393">
        <v>5</v>
      </c>
      <c r="K6393" s="1">
        <v>64</v>
      </c>
      <c r="L6393" t="s">
        <v>46</v>
      </c>
      <c r="M6393" t="s">
        <v>10</v>
      </c>
      <c r="N6393">
        <v>26.7</v>
      </c>
      <c r="O6393" t="s">
        <v>13</v>
      </c>
      <c r="P6393" t="s">
        <v>10</v>
      </c>
      <c r="Q6393" t="s">
        <v>14</v>
      </c>
      <c r="R6393">
        <v>17</v>
      </c>
      <c r="S6393" t="s">
        <v>10</v>
      </c>
      <c r="T6393" t="s">
        <v>13</v>
      </c>
      <c r="U6393" t="s">
        <v>13</v>
      </c>
      <c r="V6393" t="s">
        <v>10</v>
      </c>
      <c r="W6393" t="s">
        <v>10</v>
      </c>
      <c r="X6393" t="s">
        <v>13</v>
      </c>
      <c r="Y6393" t="s">
        <v>13</v>
      </c>
      <c r="Z6393" t="s">
        <v>13</v>
      </c>
      <c r="AA6393" t="s">
        <v>15</v>
      </c>
      <c r="AB6393" t="s">
        <v>13</v>
      </c>
      <c r="AC6393" t="s">
        <v>153</v>
      </c>
      <c r="AD6393">
        <v>65.8</v>
      </c>
      <c r="AE6393">
        <v>4068</v>
      </c>
      <c r="AF6393">
        <v>27.79</v>
      </c>
      <c r="AG6393">
        <v>20</v>
      </c>
      <c r="AH6393">
        <v>1708.8</v>
      </c>
      <c r="AI6393">
        <v>5769.01</v>
      </c>
      <c r="AJ6393" t="s">
        <v>17</v>
      </c>
      <c r="AM6393" t="str">
        <f t="shared" si="297"/>
        <v>VIP</v>
      </c>
      <c r="AN6393" t="str">
        <f t="shared" si="298"/>
        <v>Yes</v>
      </c>
      <c r="AO6393" t="str" cm="1">
        <f t="array" ref="AO6393">_xlfn.IFS($C6393&lt;36,"Youth", $C6393&lt;66, "Middle_age", $C6393&gt;65, "Old")</f>
        <v>Middle_age</v>
      </c>
      <c r="AP6393" t="str">
        <f t="shared" si="299"/>
        <v>6 năm</v>
      </c>
    </row>
    <row r="6394" spans="1:42" x14ac:dyDescent="0.35">
      <c r="A6394" t="s">
        <v>7552</v>
      </c>
      <c r="B6394" t="s">
        <v>19</v>
      </c>
      <c r="C6394">
        <v>71</v>
      </c>
      <c r="D6394" t="s">
        <v>10</v>
      </c>
      <c r="E6394">
        <v>0</v>
      </c>
      <c r="F6394" t="s">
        <v>121</v>
      </c>
      <c r="G6394">
        <v>92122</v>
      </c>
      <c r="H6394">
        <v>32.857230000000001</v>
      </c>
      <c r="I6394">
        <v>-117.209774</v>
      </c>
      <c r="J6394">
        <v>0</v>
      </c>
      <c r="K6394" s="1">
        <v>27</v>
      </c>
      <c r="L6394" t="s">
        <v>12</v>
      </c>
      <c r="M6394" t="s">
        <v>13</v>
      </c>
      <c r="P6394" t="s">
        <v>10</v>
      </c>
      <c r="Q6394" t="s">
        <v>14</v>
      </c>
      <c r="R6394">
        <v>13</v>
      </c>
      <c r="S6394" t="s">
        <v>10</v>
      </c>
      <c r="T6394" t="s">
        <v>13</v>
      </c>
      <c r="U6394" t="s">
        <v>13</v>
      </c>
      <c r="V6394" t="s">
        <v>13</v>
      </c>
      <c r="W6394" t="s">
        <v>13</v>
      </c>
      <c r="X6394" t="s">
        <v>13</v>
      </c>
      <c r="Y6394" t="s">
        <v>13</v>
      </c>
      <c r="Z6394" t="s">
        <v>13</v>
      </c>
      <c r="AA6394" t="s">
        <v>21</v>
      </c>
      <c r="AB6394" t="s">
        <v>13</v>
      </c>
      <c r="AC6394" t="s">
        <v>16</v>
      </c>
      <c r="AD6394">
        <v>30.75</v>
      </c>
      <c r="AE6394">
        <v>805.1</v>
      </c>
      <c r="AF6394">
        <v>0</v>
      </c>
      <c r="AG6394">
        <v>140</v>
      </c>
      <c r="AH6394">
        <v>0</v>
      </c>
      <c r="AI6394">
        <v>945.1</v>
      </c>
      <c r="AJ6394" t="s">
        <v>27</v>
      </c>
      <c r="AK6394" t="s">
        <v>28</v>
      </c>
      <c r="AL6394" t="s">
        <v>74</v>
      </c>
      <c r="AM6394" t="str">
        <f t="shared" si="297"/>
        <v>Churned</v>
      </c>
      <c r="AN6394" t="str">
        <f t="shared" si="298"/>
        <v>No</v>
      </c>
      <c r="AO6394" t="str" cm="1">
        <f t="array" ref="AO6394">_xlfn.IFS($C6394&lt;36,"Youth", $C6394&lt;66, "Middle_age", $C6394&gt;65, "Old")</f>
        <v>Old</v>
      </c>
      <c r="AP6394" t="str">
        <f t="shared" si="299"/>
        <v>3 năm</v>
      </c>
    </row>
    <row r="6395" spans="1:42" x14ac:dyDescent="0.35">
      <c r="A6395" t="s">
        <v>7553</v>
      </c>
      <c r="B6395" t="s">
        <v>9</v>
      </c>
      <c r="C6395">
        <v>48</v>
      </c>
      <c r="D6395" t="s">
        <v>13</v>
      </c>
      <c r="E6395">
        <v>0</v>
      </c>
      <c r="F6395" t="s">
        <v>3522</v>
      </c>
      <c r="G6395">
        <v>92278</v>
      </c>
      <c r="H6395">
        <v>34.457828999999997</v>
      </c>
      <c r="I6395">
        <v>-116.139589</v>
      </c>
      <c r="J6395">
        <v>0</v>
      </c>
      <c r="K6395" s="1">
        <v>3</v>
      </c>
      <c r="L6395" t="s">
        <v>24</v>
      </c>
      <c r="M6395" t="s">
        <v>10</v>
      </c>
      <c r="N6395">
        <v>9.9499999999999993</v>
      </c>
      <c r="O6395" t="s">
        <v>10</v>
      </c>
      <c r="P6395" t="s">
        <v>10</v>
      </c>
      <c r="Q6395" t="s">
        <v>25</v>
      </c>
      <c r="R6395">
        <v>13</v>
      </c>
      <c r="S6395" t="s">
        <v>13</v>
      </c>
      <c r="T6395" t="s">
        <v>13</v>
      </c>
      <c r="U6395" t="s">
        <v>13</v>
      </c>
      <c r="V6395" t="s">
        <v>13</v>
      </c>
      <c r="W6395" t="s">
        <v>10</v>
      </c>
      <c r="X6395" t="s">
        <v>10</v>
      </c>
      <c r="Y6395" t="s">
        <v>10</v>
      </c>
      <c r="Z6395" t="s">
        <v>10</v>
      </c>
      <c r="AA6395" t="s">
        <v>21</v>
      </c>
      <c r="AB6395" t="s">
        <v>10</v>
      </c>
      <c r="AC6395" t="s">
        <v>26</v>
      </c>
      <c r="AD6395">
        <v>96.6</v>
      </c>
      <c r="AE6395">
        <v>291.89999999999998</v>
      </c>
      <c r="AF6395">
        <v>0</v>
      </c>
      <c r="AG6395">
        <v>0</v>
      </c>
      <c r="AH6395">
        <v>29.85</v>
      </c>
      <c r="AI6395">
        <v>321.75</v>
      </c>
      <c r="AJ6395" t="s">
        <v>27</v>
      </c>
      <c r="AK6395" t="s">
        <v>87</v>
      </c>
      <c r="AL6395" t="s">
        <v>436</v>
      </c>
      <c r="AM6395" t="str">
        <f t="shared" si="297"/>
        <v>Churned</v>
      </c>
      <c r="AN6395" t="str">
        <f t="shared" si="298"/>
        <v>No</v>
      </c>
      <c r="AO6395" t="str" cm="1">
        <f t="array" ref="AO6395">_xlfn.IFS($C6395&lt;36,"Youth", $C6395&lt;66, "Middle_age", $C6395&gt;65, "Old")</f>
        <v>Middle_age</v>
      </c>
      <c r="AP6395" t="str">
        <f t="shared" si="299"/>
        <v>1 năm</v>
      </c>
    </row>
    <row r="6396" spans="1:42" x14ac:dyDescent="0.35">
      <c r="A6396" t="s">
        <v>7554</v>
      </c>
      <c r="B6396" t="s">
        <v>9</v>
      </c>
      <c r="C6396">
        <v>69</v>
      </c>
      <c r="D6396" t="s">
        <v>13</v>
      </c>
      <c r="E6396">
        <v>0</v>
      </c>
      <c r="F6396" t="s">
        <v>2789</v>
      </c>
      <c r="G6396">
        <v>95388</v>
      </c>
      <c r="H6396">
        <v>37.421298999999998</v>
      </c>
      <c r="I6396">
        <v>-120.599587</v>
      </c>
      <c r="J6396">
        <v>0</v>
      </c>
      <c r="K6396" s="1">
        <v>1</v>
      </c>
      <c r="L6396" t="s">
        <v>12</v>
      </c>
      <c r="M6396" t="s">
        <v>10</v>
      </c>
      <c r="N6396">
        <v>22.56</v>
      </c>
      <c r="O6396" t="s">
        <v>10</v>
      </c>
      <c r="P6396" t="s">
        <v>10</v>
      </c>
      <c r="Q6396" t="s">
        <v>14</v>
      </c>
      <c r="R6396">
        <v>2</v>
      </c>
      <c r="S6396" t="s">
        <v>13</v>
      </c>
      <c r="T6396" t="s">
        <v>13</v>
      </c>
      <c r="U6396" t="s">
        <v>13</v>
      </c>
      <c r="V6396" t="s">
        <v>13</v>
      </c>
      <c r="W6396" t="s">
        <v>13</v>
      </c>
      <c r="X6396" t="s">
        <v>13</v>
      </c>
      <c r="Y6396" t="s">
        <v>13</v>
      </c>
      <c r="Z6396" t="s">
        <v>10</v>
      </c>
      <c r="AA6396" t="s">
        <v>21</v>
      </c>
      <c r="AB6396" t="s">
        <v>13</v>
      </c>
      <c r="AC6396" t="s">
        <v>16</v>
      </c>
      <c r="AD6396">
        <v>50.55</v>
      </c>
      <c r="AE6396">
        <v>50.55</v>
      </c>
      <c r="AF6396">
        <v>0</v>
      </c>
      <c r="AG6396">
        <v>0</v>
      </c>
      <c r="AH6396">
        <v>22.56</v>
      </c>
      <c r="AI6396">
        <v>73.11</v>
      </c>
      <c r="AJ6396" t="s">
        <v>27</v>
      </c>
      <c r="AK6396" t="s">
        <v>33</v>
      </c>
      <c r="AL6396" t="s">
        <v>34</v>
      </c>
      <c r="AM6396" t="str">
        <f t="shared" si="297"/>
        <v>Churned</v>
      </c>
      <c r="AN6396" t="str">
        <f t="shared" si="298"/>
        <v>No</v>
      </c>
      <c r="AO6396" t="str" cm="1">
        <f t="array" ref="AO6396">_xlfn.IFS($C6396&lt;36,"Youth", $C6396&lt;66, "Middle_age", $C6396&gt;65, "Old")</f>
        <v>Old</v>
      </c>
      <c r="AP6396" t="str">
        <f t="shared" si="299"/>
        <v>1 năm</v>
      </c>
    </row>
    <row r="6397" spans="1:42" x14ac:dyDescent="0.35">
      <c r="A6397" t="s">
        <v>7555</v>
      </c>
      <c r="B6397" t="s">
        <v>9</v>
      </c>
      <c r="C6397">
        <v>77</v>
      </c>
      <c r="D6397" t="s">
        <v>10</v>
      </c>
      <c r="E6397">
        <v>0</v>
      </c>
      <c r="F6397" t="s">
        <v>1732</v>
      </c>
      <c r="G6397">
        <v>91706</v>
      </c>
      <c r="H6397">
        <v>34.098275000000001</v>
      </c>
      <c r="I6397">
        <v>-117.967399</v>
      </c>
      <c r="J6397">
        <v>2</v>
      </c>
      <c r="K6397" s="1">
        <v>65</v>
      </c>
      <c r="L6397" t="s">
        <v>12</v>
      </c>
      <c r="M6397" t="s">
        <v>10</v>
      </c>
      <c r="N6397">
        <v>38.32</v>
      </c>
      <c r="O6397" t="s">
        <v>13</v>
      </c>
      <c r="P6397" t="s">
        <v>10</v>
      </c>
      <c r="Q6397" t="s">
        <v>25</v>
      </c>
      <c r="R6397">
        <v>25</v>
      </c>
      <c r="S6397" t="s">
        <v>10</v>
      </c>
      <c r="T6397" t="s">
        <v>10</v>
      </c>
      <c r="U6397" t="s">
        <v>10</v>
      </c>
      <c r="V6397" t="s">
        <v>13</v>
      </c>
      <c r="W6397" t="s">
        <v>13</v>
      </c>
      <c r="X6397" t="s">
        <v>10</v>
      </c>
      <c r="Y6397" t="s">
        <v>10</v>
      </c>
      <c r="Z6397" t="s">
        <v>10</v>
      </c>
      <c r="AA6397" t="s">
        <v>15</v>
      </c>
      <c r="AB6397" t="s">
        <v>13</v>
      </c>
      <c r="AC6397" t="s">
        <v>26</v>
      </c>
      <c r="AD6397">
        <v>94.4</v>
      </c>
      <c r="AE6397">
        <v>6126.15</v>
      </c>
      <c r="AF6397">
        <v>0</v>
      </c>
      <c r="AG6397">
        <v>0</v>
      </c>
      <c r="AH6397">
        <v>2490.8000000000002</v>
      </c>
      <c r="AI6397">
        <v>8616.9500000000007</v>
      </c>
      <c r="AJ6397" t="s">
        <v>17</v>
      </c>
      <c r="AM6397" t="str">
        <f t="shared" si="297"/>
        <v>VIP</v>
      </c>
      <c r="AN6397" t="str">
        <f t="shared" si="298"/>
        <v>No</v>
      </c>
      <c r="AO6397" t="str" cm="1">
        <f t="array" ref="AO6397">_xlfn.IFS($C6397&lt;36,"Youth", $C6397&lt;66, "Middle_age", $C6397&gt;65, "Old")</f>
        <v>Old</v>
      </c>
      <c r="AP6397" t="str">
        <f t="shared" si="299"/>
        <v>6 năm</v>
      </c>
    </row>
    <row r="6398" spans="1:42" x14ac:dyDescent="0.35">
      <c r="A6398" t="s">
        <v>7556</v>
      </c>
      <c r="B6398" t="s">
        <v>9</v>
      </c>
      <c r="C6398">
        <v>37</v>
      </c>
      <c r="D6398" t="s">
        <v>13</v>
      </c>
      <c r="E6398">
        <v>0</v>
      </c>
      <c r="F6398" t="s">
        <v>2179</v>
      </c>
      <c r="G6398">
        <v>95991</v>
      </c>
      <c r="H6398">
        <v>39.027410000000003</v>
      </c>
      <c r="I6398">
        <v>-121.614982</v>
      </c>
      <c r="J6398">
        <v>0</v>
      </c>
      <c r="K6398" s="1">
        <v>24</v>
      </c>
      <c r="L6398" t="s">
        <v>12</v>
      </c>
      <c r="M6398" t="s">
        <v>10</v>
      </c>
      <c r="N6398">
        <v>35.56</v>
      </c>
      <c r="O6398" t="s">
        <v>13</v>
      </c>
      <c r="P6398" t="s">
        <v>10</v>
      </c>
      <c r="Q6398" t="s">
        <v>25</v>
      </c>
      <c r="R6398">
        <v>3</v>
      </c>
      <c r="S6398" t="s">
        <v>10</v>
      </c>
      <c r="T6398" t="s">
        <v>13</v>
      </c>
      <c r="U6398" t="s">
        <v>13</v>
      </c>
      <c r="V6398" t="s">
        <v>13</v>
      </c>
      <c r="W6398" t="s">
        <v>10</v>
      </c>
      <c r="X6398" t="s">
        <v>10</v>
      </c>
      <c r="Y6398" t="s">
        <v>10</v>
      </c>
      <c r="Z6398" t="s">
        <v>10</v>
      </c>
      <c r="AA6398" t="s">
        <v>21</v>
      </c>
      <c r="AB6398" t="s">
        <v>10</v>
      </c>
      <c r="AC6398" t="s">
        <v>26</v>
      </c>
      <c r="AD6398">
        <v>94.6</v>
      </c>
      <c r="AE6398">
        <v>2283.15</v>
      </c>
      <c r="AF6398">
        <v>0</v>
      </c>
      <c r="AG6398">
        <v>0</v>
      </c>
      <c r="AH6398">
        <v>853.44</v>
      </c>
      <c r="AI6398">
        <v>3136.59</v>
      </c>
      <c r="AJ6398" t="s">
        <v>17</v>
      </c>
      <c r="AM6398" t="str">
        <f t="shared" si="297"/>
        <v>VIP</v>
      </c>
      <c r="AN6398" t="str">
        <f t="shared" si="298"/>
        <v>No</v>
      </c>
      <c r="AO6398" t="str" cm="1">
        <f t="array" ref="AO6398">_xlfn.IFS($C6398&lt;36,"Youth", $C6398&lt;66, "Middle_age", $C6398&gt;65, "Old")</f>
        <v>Middle_age</v>
      </c>
      <c r="AP6398" t="str">
        <f t="shared" si="299"/>
        <v>2 năm</v>
      </c>
    </row>
    <row r="6399" spans="1:42" x14ac:dyDescent="0.35">
      <c r="A6399" t="s">
        <v>7557</v>
      </c>
      <c r="B6399" t="s">
        <v>9</v>
      </c>
      <c r="C6399">
        <v>52</v>
      </c>
      <c r="D6399" t="s">
        <v>13</v>
      </c>
      <c r="E6399">
        <v>0</v>
      </c>
      <c r="F6399" t="s">
        <v>1588</v>
      </c>
      <c r="G6399">
        <v>90232</v>
      </c>
      <c r="H6399">
        <v>34.019323</v>
      </c>
      <c r="I6399">
        <v>-118.391902</v>
      </c>
      <c r="J6399">
        <v>0</v>
      </c>
      <c r="K6399" s="1">
        <v>51</v>
      </c>
      <c r="L6399" t="s">
        <v>12</v>
      </c>
      <c r="M6399" t="s">
        <v>13</v>
      </c>
      <c r="P6399" t="s">
        <v>10</v>
      </c>
      <c r="Q6399" t="s">
        <v>49</v>
      </c>
      <c r="R6399">
        <v>24</v>
      </c>
      <c r="S6399" t="s">
        <v>13</v>
      </c>
      <c r="T6399" t="s">
        <v>10</v>
      </c>
      <c r="U6399" t="s">
        <v>10</v>
      </c>
      <c r="V6399" t="s">
        <v>13</v>
      </c>
      <c r="W6399" t="s">
        <v>10</v>
      </c>
      <c r="X6399" t="s">
        <v>10</v>
      </c>
      <c r="Y6399" t="s">
        <v>10</v>
      </c>
      <c r="Z6399" t="s">
        <v>10</v>
      </c>
      <c r="AA6399" t="s">
        <v>15</v>
      </c>
      <c r="AB6399" t="s">
        <v>10</v>
      </c>
      <c r="AC6399" t="s">
        <v>16</v>
      </c>
      <c r="AD6399">
        <v>56.4</v>
      </c>
      <c r="AE6399">
        <v>2928.5</v>
      </c>
      <c r="AF6399">
        <v>0</v>
      </c>
      <c r="AG6399">
        <v>0</v>
      </c>
      <c r="AH6399">
        <v>0</v>
      </c>
      <c r="AI6399">
        <v>2928.5</v>
      </c>
      <c r="AJ6399" t="s">
        <v>17</v>
      </c>
      <c r="AM6399" t="str">
        <f t="shared" si="297"/>
        <v>Stayed</v>
      </c>
      <c r="AN6399" t="str">
        <f t="shared" si="298"/>
        <v>No</v>
      </c>
      <c r="AO6399" t="str" cm="1">
        <f t="array" ref="AO6399">_xlfn.IFS($C6399&lt;36,"Youth", $C6399&lt;66, "Middle_age", $C6399&gt;65, "Old")</f>
        <v>Middle_age</v>
      </c>
      <c r="AP6399" t="str">
        <f t="shared" si="299"/>
        <v>5 năm</v>
      </c>
    </row>
    <row r="6400" spans="1:42" x14ac:dyDescent="0.35">
      <c r="A6400" t="s">
        <v>7558</v>
      </c>
      <c r="B6400" t="s">
        <v>19</v>
      </c>
      <c r="C6400">
        <v>67</v>
      </c>
      <c r="D6400" t="s">
        <v>10</v>
      </c>
      <c r="E6400">
        <v>0</v>
      </c>
      <c r="F6400" t="s">
        <v>2533</v>
      </c>
      <c r="G6400">
        <v>92563</v>
      </c>
      <c r="H6400">
        <v>33.581045000000003</v>
      </c>
      <c r="I6400">
        <v>-117.14718999999999</v>
      </c>
      <c r="J6400">
        <v>1</v>
      </c>
      <c r="K6400" s="1">
        <v>13</v>
      </c>
      <c r="L6400" t="s">
        <v>12</v>
      </c>
      <c r="M6400" t="s">
        <v>10</v>
      </c>
      <c r="N6400">
        <v>31.7</v>
      </c>
      <c r="O6400" t="s">
        <v>10</v>
      </c>
      <c r="P6400" t="s">
        <v>10</v>
      </c>
      <c r="Q6400" t="s">
        <v>14</v>
      </c>
      <c r="R6400">
        <v>6</v>
      </c>
      <c r="S6400" t="s">
        <v>13</v>
      </c>
      <c r="T6400" t="s">
        <v>13</v>
      </c>
      <c r="U6400" t="s">
        <v>13</v>
      </c>
      <c r="V6400" t="s">
        <v>13</v>
      </c>
      <c r="W6400" t="s">
        <v>10</v>
      </c>
      <c r="X6400" t="s">
        <v>10</v>
      </c>
      <c r="Y6400" t="s">
        <v>10</v>
      </c>
      <c r="Z6400" t="s">
        <v>10</v>
      </c>
      <c r="AA6400" t="s">
        <v>21</v>
      </c>
      <c r="AB6400" t="s">
        <v>10</v>
      </c>
      <c r="AC6400" t="s">
        <v>26</v>
      </c>
      <c r="AD6400">
        <v>95.25</v>
      </c>
      <c r="AE6400">
        <v>1233.6500000000001</v>
      </c>
      <c r="AF6400">
        <v>48.09</v>
      </c>
      <c r="AG6400">
        <v>0</v>
      </c>
      <c r="AH6400">
        <v>412.1</v>
      </c>
      <c r="AI6400">
        <v>1597.66</v>
      </c>
      <c r="AJ6400" t="s">
        <v>27</v>
      </c>
      <c r="AK6400" t="s">
        <v>28</v>
      </c>
      <c r="AL6400" t="s">
        <v>29</v>
      </c>
      <c r="AM6400" t="str">
        <f t="shared" si="297"/>
        <v>Churned</v>
      </c>
      <c r="AN6400" t="str">
        <f t="shared" si="298"/>
        <v>No</v>
      </c>
      <c r="AO6400" t="str" cm="1">
        <f t="array" ref="AO6400">_xlfn.IFS($C6400&lt;36,"Youth", $C6400&lt;66, "Middle_age", $C6400&gt;65, "Old")</f>
        <v>Old</v>
      </c>
      <c r="AP6400" t="str">
        <f t="shared" si="299"/>
        <v>2 năm</v>
      </c>
    </row>
    <row r="6401" spans="1:42" x14ac:dyDescent="0.35">
      <c r="A6401" t="s">
        <v>7559</v>
      </c>
      <c r="B6401" t="s">
        <v>9</v>
      </c>
      <c r="C6401">
        <v>22</v>
      </c>
      <c r="D6401" t="s">
        <v>10</v>
      </c>
      <c r="E6401">
        <v>0</v>
      </c>
      <c r="F6401" t="s">
        <v>3418</v>
      </c>
      <c r="G6401">
        <v>92301</v>
      </c>
      <c r="H6401">
        <v>34.667814999999997</v>
      </c>
      <c r="I6401">
        <v>-117.53618299999999</v>
      </c>
      <c r="J6401">
        <v>3</v>
      </c>
      <c r="K6401" s="1">
        <v>61</v>
      </c>
      <c r="L6401" t="s">
        <v>12</v>
      </c>
      <c r="M6401" t="s">
        <v>10</v>
      </c>
      <c r="N6401">
        <v>46.27</v>
      </c>
      <c r="O6401" t="s">
        <v>13</v>
      </c>
      <c r="P6401" t="s">
        <v>13</v>
      </c>
      <c r="AA6401" t="s">
        <v>21</v>
      </c>
      <c r="AB6401" t="s">
        <v>10</v>
      </c>
      <c r="AC6401" t="s">
        <v>16</v>
      </c>
      <c r="AD6401">
        <v>19.399999999999999</v>
      </c>
      <c r="AE6401">
        <v>1182.55</v>
      </c>
      <c r="AF6401">
        <v>0</v>
      </c>
      <c r="AG6401">
        <v>0</v>
      </c>
      <c r="AH6401">
        <v>2822.47</v>
      </c>
      <c r="AI6401">
        <v>4005.02</v>
      </c>
      <c r="AJ6401" t="s">
        <v>27</v>
      </c>
      <c r="AK6401" t="s">
        <v>87</v>
      </c>
      <c r="AL6401" t="s">
        <v>88</v>
      </c>
      <c r="AM6401" t="str">
        <f t="shared" si="297"/>
        <v>Churned</v>
      </c>
      <c r="AN6401" t="str">
        <f t="shared" si="298"/>
        <v>No</v>
      </c>
      <c r="AO6401" t="str" cm="1">
        <f t="array" ref="AO6401">_xlfn.IFS($C6401&lt;36,"Youth", $C6401&lt;66, "Middle_age", $C6401&gt;65, "Old")</f>
        <v>Youth</v>
      </c>
      <c r="AP6401" t="str">
        <f t="shared" si="299"/>
        <v>6 năm</v>
      </c>
    </row>
    <row r="6402" spans="1:42" x14ac:dyDescent="0.35">
      <c r="A6402" t="s">
        <v>7560</v>
      </c>
      <c r="B6402" t="s">
        <v>19</v>
      </c>
      <c r="C6402">
        <v>24</v>
      </c>
      <c r="D6402" t="s">
        <v>10</v>
      </c>
      <c r="E6402">
        <v>0</v>
      </c>
      <c r="F6402" t="s">
        <v>1298</v>
      </c>
      <c r="G6402">
        <v>92582</v>
      </c>
      <c r="H6402">
        <v>33.806708</v>
      </c>
      <c r="I6402">
        <v>-117.02007</v>
      </c>
      <c r="J6402">
        <v>2</v>
      </c>
      <c r="K6402" s="1">
        <v>72</v>
      </c>
      <c r="L6402" t="s">
        <v>42</v>
      </c>
      <c r="M6402" t="s">
        <v>10</v>
      </c>
      <c r="N6402">
        <v>39.61</v>
      </c>
      <c r="O6402" t="s">
        <v>10</v>
      </c>
      <c r="P6402" t="s">
        <v>10</v>
      </c>
      <c r="Q6402" t="s">
        <v>49</v>
      </c>
      <c r="R6402">
        <v>85</v>
      </c>
      <c r="S6402" t="s">
        <v>10</v>
      </c>
      <c r="T6402" t="s">
        <v>10</v>
      </c>
      <c r="U6402" t="s">
        <v>10</v>
      </c>
      <c r="V6402" t="s">
        <v>10</v>
      </c>
      <c r="W6402" t="s">
        <v>13</v>
      </c>
      <c r="X6402" t="s">
        <v>10</v>
      </c>
      <c r="Y6402" t="s">
        <v>10</v>
      </c>
      <c r="Z6402" t="s">
        <v>10</v>
      </c>
      <c r="AA6402" t="s">
        <v>43</v>
      </c>
      <c r="AB6402" t="s">
        <v>13</v>
      </c>
      <c r="AC6402" t="s">
        <v>26</v>
      </c>
      <c r="AD6402">
        <v>78.849999999999994</v>
      </c>
      <c r="AE6402">
        <v>5763.15</v>
      </c>
      <c r="AF6402">
        <v>0</v>
      </c>
      <c r="AG6402">
        <v>0</v>
      </c>
      <c r="AH6402">
        <v>2851.92</v>
      </c>
      <c r="AI6402">
        <v>8615.07</v>
      </c>
      <c r="AJ6402" t="s">
        <v>17</v>
      </c>
      <c r="AM6402" t="str">
        <f t="shared" si="297"/>
        <v>VIP</v>
      </c>
      <c r="AN6402" t="str">
        <f t="shared" si="298"/>
        <v>No</v>
      </c>
      <c r="AO6402" t="str" cm="1">
        <f t="array" ref="AO6402">_xlfn.IFS($C6402&lt;36,"Youth", $C6402&lt;66, "Middle_age", $C6402&gt;65, "Old")</f>
        <v>Youth</v>
      </c>
      <c r="AP6402" t="str">
        <f t="shared" si="299"/>
        <v>6 năm</v>
      </c>
    </row>
    <row r="6403" spans="1:42" x14ac:dyDescent="0.35">
      <c r="A6403" t="s">
        <v>7561</v>
      </c>
      <c r="B6403" t="s">
        <v>9</v>
      </c>
      <c r="C6403">
        <v>23</v>
      </c>
      <c r="D6403" t="s">
        <v>10</v>
      </c>
      <c r="E6403">
        <v>0</v>
      </c>
      <c r="F6403" t="s">
        <v>3572</v>
      </c>
      <c r="G6403">
        <v>93933</v>
      </c>
      <c r="H6403">
        <v>36.689582000000001</v>
      </c>
      <c r="I6403">
        <v>-121.758398</v>
      </c>
      <c r="J6403">
        <v>7</v>
      </c>
      <c r="K6403" s="1">
        <v>69</v>
      </c>
      <c r="L6403" t="s">
        <v>42</v>
      </c>
      <c r="M6403" t="s">
        <v>10</v>
      </c>
      <c r="N6403">
        <v>22.08</v>
      </c>
      <c r="O6403" t="s">
        <v>10</v>
      </c>
      <c r="P6403" t="s">
        <v>13</v>
      </c>
      <c r="AA6403" t="s">
        <v>15</v>
      </c>
      <c r="AB6403" t="s">
        <v>10</v>
      </c>
      <c r="AC6403" t="s">
        <v>26</v>
      </c>
      <c r="AD6403">
        <v>26.3</v>
      </c>
      <c r="AE6403">
        <v>1763.55</v>
      </c>
      <c r="AF6403">
        <v>0</v>
      </c>
      <c r="AG6403">
        <v>0</v>
      </c>
      <c r="AH6403">
        <v>1523.52</v>
      </c>
      <c r="AI6403">
        <v>3287.07</v>
      </c>
      <c r="AJ6403" t="s">
        <v>17</v>
      </c>
      <c r="AM6403" t="str">
        <f t="shared" ref="AM6403:AM6466" si="300">IF($AJ6403="Churned",$AJ6403,IF($AI6403&gt;AVERAGE($AI:$AI),"VIP",$AJ6403))</f>
        <v>VIP</v>
      </c>
      <c r="AN6403" t="str">
        <f t="shared" ref="AN6403:AN6466" si="301">IF($E6403&gt;0,"Yes","No")</f>
        <v>No</v>
      </c>
      <c r="AO6403" t="str" cm="1">
        <f t="array" ref="AO6403">_xlfn.IFS($C6403&lt;36,"Youth", $C6403&lt;66, "Middle_age", $C6403&gt;65, "Old")</f>
        <v>Youth</v>
      </c>
      <c r="AP6403" t="str">
        <f t="shared" ref="AP6403:AP6466" si="302">IF($K6403&lt;=12, "1 năm", IF($K6403&lt;=24, "2 năm", IF($K6403&lt;=36, "3 năm", IF($K6403&lt;=48, "4 năm", IF($K6403&lt;=60, "5 năm", IF($K6403&lt;=72, "6 năm"))))))</f>
        <v>6 năm</v>
      </c>
    </row>
    <row r="6404" spans="1:42" x14ac:dyDescent="0.35">
      <c r="A6404" t="s">
        <v>7562</v>
      </c>
      <c r="B6404" t="s">
        <v>19</v>
      </c>
      <c r="C6404">
        <v>37</v>
      </c>
      <c r="D6404" t="s">
        <v>10</v>
      </c>
      <c r="E6404">
        <v>2</v>
      </c>
      <c r="F6404" t="s">
        <v>1824</v>
      </c>
      <c r="G6404">
        <v>93905</v>
      </c>
      <c r="H6404">
        <v>36.667794000000001</v>
      </c>
      <c r="I6404">
        <v>-121.60130599999999</v>
      </c>
      <c r="J6404">
        <v>1</v>
      </c>
      <c r="K6404" s="1">
        <v>44</v>
      </c>
      <c r="L6404" t="s">
        <v>12</v>
      </c>
      <c r="M6404" t="s">
        <v>10</v>
      </c>
      <c r="N6404">
        <v>34.94</v>
      </c>
      <c r="O6404" t="s">
        <v>13</v>
      </c>
      <c r="P6404" t="s">
        <v>13</v>
      </c>
      <c r="AA6404" t="s">
        <v>15</v>
      </c>
      <c r="AB6404" t="s">
        <v>13</v>
      </c>
      <c r="AC6404" t="s">
        <v>26</v>
      </c>
      <c r="AD6404">
        <v>20.6</v>
      </c>
      <c r="AE6404">
        <v>926</v>
      </c>
      <c r="AF6404">
        <v>0</v>
      </c>
      <c r="AG6404">
        <v>0</v>
      </c>
      <c r="AH6404">
        <v>1537.36</v>
      </c>
      <c r="AI6404">
        <v>2463.36</v>
      </c>
      <c r="AJ6404" t="s">
        <v>17</v>
      </c>
      <c r="AM6404" t="str">
        <f t="shared" si="300"/>
        <v>Stayed</v>
      </c>
      <c r="AN6404" t="str">
        <f t="shared" si="301"/>
        <v>Yes</v>
      </c>
      <c r="AO6404" t="str" cm="1">
        <f t="array" ref="AO6404">_xlfn.IFS($C6404&lt;36,"Youth", $C6404&lt;66, "Middle_age", $C6404&gt;65, "Old")</f>
        <v>Middle_age</v>
      </c>
      <c r="AP6404" t="str">
        <f t="shared" si="302"/>
        <v>4 năm</v>
      </c>
    </row>
    <row r="6405" spans="1:42" x14ac:dyDescent="0.35">
      <c r="A6405" t="s">
        <v>7563</v>
      </c>
      <c r="B6405" t="s">
        <v>9</v>
      </c>
      <c r="C6405">
        <v>35</v>
      </c>
      <c r="D6405" t="s">
        <v>13</v>
      </c>
      <c r="E6405">
        <v>0</v>
      </c>
      <c r="F6405" t="s">
        <v>1824</v>
      </c>
      <c r="G6405">
        <v>93901</v>
      </c>
      <c r="H6405">
        <v>36.64152</v>
      </c>
      <c r="I6405">
        <v>-121.62218799999999</v>
      </c>
      <c r="J6405">
        <v>0</v>
      </c>
      <c r="K6405" s="1">
        <v>70</v>
      </c>
      <c r="L6405" t="s">
        <v>12</v>
      </c>
      <c r="M6405" t="s">
        <v>10</v>
      </c>
      <c r="N6405">
        <v>31.33</v>
      </c>
      <c r="O6405" t="s">
        <v>10</v>
      </c>
      <c r="P6405" t="s">
        <v>13</v>
      </c>
      <c r="AA6405" t="s">
        <v>15</v>
      </c>
      <c r="AB6405" t="s">
        <v>13</v>
      </c>
      <c r="AC6405" t="s">
        <v>16</v>
      </c>
      <c r="AD6405">
        <v>26.05</v>
      </c>
      <c r="AE6405">
        <v>1856.4</v>
      </c>
      <c r="AF6405">
        <v>0</v>
      </c>
      <c r="AG6405">
        <v>0</v>
      </c>
      <c r="AH6405">
        <v>2193.1</v>
      </c>
      <c r="AI6405">
        <v>4049.5</v>
      </c>
      <c r="AJ6405" t="s">
        <v>17</v>
      </c>
      <c r="AM6405" t="str">
        <f t="shared" si="300"/>
        <v>VIP</v>
      </c>
      <c r="AN6405" t="str">
        <f t="shared" si="301"/>
        <v>No</v>
      </c>
      <c r="AO6405" t="str" cm="1">
        <f t="array" ref="AO6405">_xlfn.IFS($C6405&lt;36,"Youth", $C6405&lt;66, "Middle_age", $C6405&gt;65, "Old")</f>
        <v>Youth</v>
      </c>
      <c r="AP6405" t="str">
        <f t="shared" si="302"/>
        <v>6 năm</v>
      </c>
    </row>
    <row r="6406" spans="1:42" x14ac:dyDescent="0.35">
      <c r="A6406" t="s">
        <v>7564</v>
      </c>
      <c r="B6406" t="s">
        <v>9</v>
      </c>
      <c r="C6406">
        <v>42</v>
      </c>
      <c r="D6406" t="s">
        <v>10</v>
      </c>
      <c r="E6406">
        <v>3</v>
      </c>
      <c r="F6406" t="s">
        <v>3209</v>
      </c>
      <c r="G6406">
        <v>95558</v>
      </c>
      <c r="H6406">
        <v>40.274301999999999</v>
      </c>
      <c r="I6406">
        <v>-124.210902</v>
      </c>
      <c r="J6406">
        <v>1</v>
      </c>
      <c r="K6406" s="1">
        <v>40</v>
      </c>
      <c r="L6406" t="s">
        <v>12</v>
      </c>
      <c r="M6406" t="s">
        <v>10</v>
      </c>
      <c r="N6406">
        <v>3.01</v>
      </c>
      <c r="O6406" t="s">
        <v>13</v>
      </c>
      <c r="P6406" t="s">
        <v>13</v>
      </c>
      <c r="AA6406" t="s">
        <v>43</v>
      </c>
      <c r="AB6406" t="s">
        <v>13</v>
      </c>
      <c r="AC6406" t="s">
        <v>26</v>
      </c>
      <c r="AD6406">
        <v>20.149999999999999</v>
      </c>
      <c r="AE6406">
        <v>777.35</v>
      </c>
      <c r="AF6406">
        <v>0</v>
      </c>
      <c r="AG6406">
        <v>0</v>
      </c>
      <c r="AH6406">
        <v>120.4</v>
      </c>
      <c r="AI6406">
        <v>897.75</v>
      </c>
      <c r="AJ6406" t="s">
        <v>17</v>
      </c>
      <c r="AM6406" t="str">
        <f t="shared" si="300"/>
        <v>Stayed</v>
      </c>
      <c r="AN6406" t="str">
        <f t="shared" si="301"/>
        <v>Yes</v>
      </c>
      <c r="AO6406" t="str" cm="1">
        <f t="array" ref="AO6406">_xlfn.IFS($C6406&lt;36,"Youth", $C6406&lt;66, "Middle_age", $C6406&gt;65, "Old")</f>
        <v>Middle_age</v>
      </c>
      <c r="AP6406" t="str">
        <f t="shared" si="302"/>
        <v>4 năm</v>
      </c>
    </row>
    <row r="6407" spans="1:42" x14ac:dyDescent="0.35">
      <c r="A6407" t="s">
        <v>7565</v>
      </c>
      <c r="B6407" t="s">
        <v>19</v>
      </c>
      <c r="C6407">
        <v>21</v>
      </c>
      <c r="D6407" t="s">
        <v>10</v>
      </c>
      <c r="E6407">
        <v>0</v>
      </c>
      <c r="F6407" t="s">
        <v>3857</v>
      </c>
      <c r="G6407">
        <v>95376</v>
      </c>
      <c r="H6407">
        <v>37.680968</v>
      </c>
      <c r="I6407">
        <v>-121.446049</v>
      </c>
      <c r="J6407">
        <v>10</v>
      </c>
      <c r="K6407" s="1">
        <v>61</v>
      </c>
      <c r="L6407" t="s">
        <v>12</v>
      </c>
      <c r="M6407" t="s">
        <v>10</v>
      </c>
      <c r="N6407">
        <v>28.8</v>
      </c>
      <c r="O6407" t="s">
        <v>10</v>
      </c>
      <c r="P6407" t="s">
        <v>10</v>
      </c>
      <c r="Q6407" t="s">
        <v>14</v>
      </c>
      <c r="R6407">
        <v>52</v>
      </c>
      <c r="S6407" t="s">
        <v>10</v>
      </c>
      <c r="T6407" t="s">
        <v>13</v>
      </c>
      <c r="U6407" t="s">
        <v>10</v>
      </c>
      <c r="V6407" t="s">
        <v>10</v>
      </c>
      <c r="W6407" t="s">
        <v>13</v>
      </c>
      <c r="X6407" t="s">
        <v>10</v>
      </c>
      <c r="Y6407" t="s">
        <v>10</v>
      </c>
      <c r="Z6407" t="s">
        <v>10</v>
      </c>
      <c r="AA6407" t="s">
        <v>43</v>
      </c>
      <c r="AB6407" t="s">
        <v>13</v>
      </c>
      <c r="AC6407" t="s">
        <v>16</v>
      </c>
      <c r="AD6407">
        <v>75.349999999999994</v>
      </c>
      <c r="AE6407">
        <v>4729.3</v>
      </c>
      <c r="AF6407">
        <v>0</v>
      </c>
      <c r="AG6407">
        <v>0</v>
      </c>
      <c r="AH6407">
        <v>1756.8</v>
      </c>
      <c r="AI6407">
        <v>6486.1</v>
      </c>
      <c r="AJ6407" t="s">
        <v>17</v>
      </c>
      <c r="AM6407" t="str">
        <f t="shared" si="300"/>
        <v>VIP</v>
      </c>
      <c r="AN6407" t="str">
        <f t="shared" si="301"/>
        <v>No</v>
      </c>
      <c r="AO6407" t="str" cm="1">
        <f t="array" ref="AO6407">_xlfn.IFS($C6407&lt;36,"Youth", $C6407&lt;66, "Middle_age", $C6407&gt;65, "Old")</f>
        <v>Youth</v>
      </c>
      <c r="AP6407" t="str">
        <f t="shared" si="302"/>
        <v>6 năm</v>
      </c>
    </row>
    <row r="6408" spans="1:42" x14ac:dyDescent="0.35">
      <c r="A6408" t="s">
        <v>7566</v>
      </c>
      <c r="B6408" t="s">
        <v>19</v>
      </c>
      <c r="C6408">
        <v>25</v>
      </c>
      <c r="D6408" t="s">
        <v>10</v>
      </c>
      <c r="E6408">
        <v>0</v>
      </c>
      <c r="F6408" t="s">
        <v>121</v>
      </c>
      <c r="G6408">
        <v>92117</v>
      </c>
      <c r="H6408">
        <v>32.825085999999999</v>
      </c>
      <c r="I6408">
        <v>-117.19942399999999</v>
      </c>
      <c r="J6408">
        <v>5</v>
      </c>
      <c r="K6408" s="1">
        <v>23</v>
      </c>
      <c r="L6408" t="s">
        <v>12</v>
      </c>
      <c r="M6408" t="s">
        <v>10</v>
      </c>
      <c r="N6408">
        <v>3.67</v>
      </c>
      <c r="O6408" t="s">
        <v>13</v>
      </c>
      <c r="P6408" t="s">
        <v>10</v>
      </c>
      <c r="Q6408" t="s">
        <v>49</v>
      </c>
      <c r="R6408">
        <v>69</v>
      </c>
      <c r="S6408" t="s">
        <v>10</v>
      </c>
      <c r="T6408" t="s">
        <v>13</v>
      </c>
      <c r="U6408" t="s">
        <v>13</v>
      </c>
      <c r="V6408" t="s">
        <v>13</v>
      </c>
      <c r="W6408" t="s">
        <v>13</v>
      </c>
      <c r="X6408" t="s">
        <v>10</v>
      </c>
      <c r="Y6408" t="s">
        <v>10</v>
      </c>
      <c r="Z6408" t="s">
        <v>13</v>
      </c>
      <c r="AA6408" t="s">
        <v>21</v>
      </c>
      <c r="AB6408" t="s">
        <v>10</v>
      </c>
      <c r="AC6408" t="s">
        <v>26</v>
      </c>
      <c r="AD6408">
        <v>59.95</v>
      </c>
      <c r="AE6408">
        <v>1406</v>
      </c>
      <c r="AF6408">
        <v>26.55</v>
      </c>
      <c r="AG6408">
        <v>140</v>
      </c>
      <c r="AH6408">
        <v>84.41</v>
      </c>
      <c r="AI6408">
        <v>1603.86</v>
      </c>
      <c r="AJ6408" t="s">
        <v>17</v>
      </c>
      <c r="AM6408" t="str">
        <f t="shared" si="300"/>
        <v>Stayed</v>
      </c>
      <c r="AN6408" t="str">
        <f t="shared" si="301"/>
        <v>No</v>
      </c>
      <c r="AO6408" t="str" cm="1">
        <f t="array" ref="AO6408">_xlfn.IFS($C6408&lt;36,"Youth", $C6408&lt;66, "Middle_age", $C6408&gt;65, "Old")</f>
        <v>Youth</v>
      </c>
      <c r="AP6408" t="str">
        <f t="shared" si="302"/>
        <v>2 năm</v>
      </c>
    </row>
    <row r="6409" spans="1:42" x14ac:dyDescent="0.35">
      <c r="A6409" t="s">
        <v>7567</v>
      </c>
      <c r="B6409" t="s">
        <v>9</v>
      </c>
      <c r="C6409">
        <v>20</v>
      </c>
      <c r="D6409" t="s">
        <v>10</v>
      </c>
      <c r="E6409">
        <v>0</v>
      </c>
      <c r="F6409" t="s">
        <v>156</v>
      </c>
      <c r="G6409">
        <v>90744</v>
      </c>
      <c r="H6409">
        <v>33.782068000000002</v>
      </c>
      <c r="I6409">
        <v>-118.262263</v>
      </c>
      <c r="J6409">
        <v>5</v>
      </c>
      <c r="K6409" s="1">
        <v>72</v>
      </c>
      <c r="L6409" t="s">
        <v>42</v>
      </c>
      <c r="M6409" t="s">
        <v>10</v>
      </c>
      <c r="N6409">
        <v>23.7</v>
      </c>
      <c r="O6409" t="s">
        <v>10</v>
      </c>
      <c r="P6409" t="s">
        <v>10</v>
      </c>
      <c r="Q6409" t="s">
        <v>25</v>
      </c>
      <c r="R6409">
        <v>85</v>
      </c>
      <c r="S6409" t="s">
        <v>10</v>
      </c>
      <c r="T6409" t="s">
        <v>13</v>
      </c>
      <c r="U6409" t="s">
        <v>10</v>
      </c>
      <c r="V6409" t="s">
        <v>10</v>
      </c>
      <c r="W6409" t="s">
        <v>10</v>
      </c>
      <c r="X6409" t="s">
        <v>10</v>
      </c>
      <c r="Y6409" t="s">
        <v>10</v>
      </c>
      <c r="Z6409" t="s">
        <v>10</v>
      </c>
      <c r="AA6409" t="s">
        <v>43</v>
      </c>
      <c r="AB6409" t="s">
        <v>10</v>
      </c>
      <c r="AC6409" t="s">
        <v>16</v>
      </c>
      <c r="AD6409">
        <v>110.15</v>
      </c>
      <c r="AE6409">
        <v>7881.2</v>
      </c>
      <c r="AF6409">
        <v>0</v>
      </c>
      <c r="AG6409">
        <v>0</v>
      </c>
      <c r="AH6409">
        <v>1706.4</v>
      </c>
      <c r="AI6409">
        <v>9587.6</v>
      </c>
      <c r="AJ6409" t="s">
        <v>17</v>
      </c>
      <c r="AM6409" t="str">
        <f t="shared" si="300"/>
        <v>VIP</v>
      </c>
      <c r="AN6409" t="str">
        <f t="shared" si="301"/>
        <v>No</v>
      </c>
      <c r="AO6409" t="str" cm="1">
        <f t="array" ref="AO6409">_xlfn.IFS($C6409&lt;36,"Youth", $C6409&lt;66, "Middle_age", $C6409&gt;65, "Old")</f>
        <v>Youth</v>
      </c>
      <c r="AP6409" t="str">
        <f t="shared" si="302"/>
        <v>6 năm</v>
      </c>
    </row>
    <row r="6410" spans="1:42" x14ac:dyDescent="0.35">
      <c r="A6410" t="s">
        <v>7568</v>
      </c>
      <c r="B6410" t="s">
        <v>19</v>
      </c>
      <c r="C6410">
        <v>51</v>
      </c>
      <c r="D6410" t="s">
        <v>10</v>
      </c>
      <c r="E6410">
        <v>0</v>
      </c>
      <c r="F6410" t="s">
        <v>411</v>
      </c>
      <c r="G6410">
        <v>90806</v>
      </c>
      <c r="H6410">
        <v>33.802664</v>
      </c>
      <c r="I6410">
        <v>-118.17997099999999</v>
      </c>
      <c r="J6410">
        <v>2</v>
      </c>
      <c r="K6410" s="1">
        <v>62</v>
      </c>
      <c r="L6410" t="s">
        <v>12</v>
      </c>
      <c r="M6410" t="s">
        <v>10</v>
      </c>
      <c r="N6410">
        <v>43.2</v>
      </c>
      <c r="O6410" t="s">
        <v>13</v>
      </c>
      <c r="P6410" t="s">
        <v>10</v>
      </c>
      <c r="Q6410" t="s">
        <v>49</v>
      </c>
      <c r="R6410">
        <v>23</v>
      </c>
      <c r="S6410" t="s">
        <v>10</v>
      </c>
      <c r="T6410" t="s">
        <v>10</v>
      </c>
      <c r="U6410" t="s">
        <v>10</v>
      </c>
      <c r="V6410" t="s">
        <v>10</v>
      </c>
      <c r="W6410" t="s">
        <v>10</v>
      </c>
      <c r="X6410" t="s">
        <v>10</v>
      </c>
      <c r="Y6410" t="s">
        <v>10</v>
      </c>
      <c r="Z6410" t="s">
        <v>10</v>
      </c>
      <c r="AA6410" t="s">
        <v>43</v>
      </c>
      <c r="AB6410" t="s">
        <v>13</v>
      </c>
      <c r="AC6410" t="s">
        <v>26</v>
      </c>
      <c r="AD6410">
        <v>86.1</v>
      </c>
      <c r="AE6410">
        <v>5215.25</v>
      </c>
      <c r="AF6410">
        <v>0</v>
      </c>
      <c r="AG6410">
        <v>0</v>
      </c>
      <c r="AH6410">
        <v>2678.4</v>
      </c>
      <c r="AI6410">
        <v>7893.65</v>
      </c>
      <c r="AJ6410" t="s">
        <v>17</v>
      </c>
      <c r="AM6410" t="str">
        <f t="shared" si="300"/>
        <v>VIP</v>
      </c>
      <c r="AN6410" t="str">
        <f t="shared" si="301"/>
        <v>No</v>
      </c>
      <c r="AO6410" t="str" cm="1">
        <f t="array" ref="AO6410">_xlfn.IFS($C6410&lt;36,"Youth", $C6410&lt;66, "Middle_age", $C6410&gt;65, "Old")</f>
        <v>Middle_age</v>
      </c>
      <c r="AP6410" t="str">
        <f t="shared" si="302"/>
        <v>6 năm</v>
      </c>
    </row>
    <row r="6411" spans="1:42" x14ac:dyDescent="0.35">
      <c r="A6411" t="s">
        <v>7569</v>
      </c>
      <c r="B6411" t="s">
        <v>19</v>
      </c>
      <c r="C6411">
        <v>44</v>
      </c>
      <c r="D6411" t="s">
        <v>10</v>
      </c>
      <c r="E6411">
        <v>3</v>
      </c>
      <c r="F6411" t="s">
        <v>1873</v>
      </c>
      <c r="G6411">
        <v>95488</v>
      </c>
      <c r="H6411">
        <v>39.724432999999998</v>
      </c>
      <c r="I6411">
        <v>-123.767578</v>
      </c>
      <c r="J6411">
        <v>10</v>
      </c>
      <c r="K6411" s="1">
        <v>50</v>
      </c>
      <c r="L6411" t="s">
        <v>12</v>
      </c>
      <c r="M6411" t="s">
        <v>13</v>
      </c>
      <c r="P6411" t="s">
        <v>10</v>
      </c>
      <c r="Q6411" t="s">
        <v>49</v>
      </c>
      <c r="R6411">
        <v>23</v>
      </c>
      <c r="S6411" t="s">
        <v>10</v>
      </c>
      <c r="T6411" t="s">
        <v>13</v>
      </c>
      <c r="U6411" t="s">
        <v>13</v>
      </c>
      <c r="V6411" t="s">
        <v>13</v>
      </c>
      <c r="W6411" t="s">
        <v>10</v>
      </c>
      <c r="X6411" t="s">
        <v>13</v>
      </c>
      <c r="Y6411" t="s">
        <v>13</v>
      </c>
      <c r="Z6411" t="s">
        <v>10</v>
      </c>
      <c r="AA6411" t="s">
        <v>21</v>
      </c>
      <c r="AB6411" t="s">
        <v>10</v>
      </c>
      <c r="AC6411" t="s">
        <v>16</v>
      </c>
      <c r="AD6411">
        <v>39.450000000000003</v>
      </c>
      <c r="AE6411">
        <v>2021.35</v>
      </c>
      <c r="AF6411">
        <v>0</v>
      </c>
      <c r="AG6411">
        <v>0</v>
      </c>
      <c r="AH6411">
        <v>0</v>
      </c>
      <c r="AI6411">
        <v>2021.35</v>
      </c>
      <c r="AJ6411" t="s">
        <v>17</v>
      </c>
      <c r="AM6411" t="str">
        <f t="shared" si="300"/>
        <v>Stayed</v>
      </c>
      <c r="AN6411" t="str">
        <f t="shared" si="301"/>
        <v>Yes</v>
      </c>
      <c r="AO6411" t="str" cm="1">
        <f t="array" ref="AO6411">_xlfn.IFS($C6411&lt;36,"Youth", $C6411&lt;66, "Middle_age", $C6411&gt;65, "Old")</f>
        <v>Middle_age</v>
      </c>
      <c r="AP6411" t="str">
        <f t="shared" si="302"/>
        <v>5 năm</v>
      </c>
    </row>
    <row r="6412" spans="1:42" x14ac:dyDescent="0.35">
      <c r="A6412" t="s">
        <v>7570</v>
      </c>
      <c r="B6412" t="s">
        <v>19</v>
      </c>
      <c r="C6412">
        <v>66</v>
      </c>
      <c r="D6412" t="s">
        <v>10</v>
      </c>
      <c r="E6412">
        <v>0</v>
      </c>
      <c r="F6412" t="s">
        <v>3486</v>
      </c>
      <c r="G6412">
        <v>92364</v>
      </c>
      <c r="H6412">
        <v>35.478735999999998</v>
      </c>
      <c r="I6412">
        <v>-115.51698399999999</v>
      </c>
      <c r="J6412">
        <v>2</v>
      </c>
      <c r="K6412" s="1">
        <v>64</v>
      </c>
      <c r="L6412" t="s">
        <v>12</v>
      </c>
      <c r="M6412" t="s">
        <v>10</v>
      </c>
      <c r="N6412">
        <v>20.190000000000001</v>
      </c>
      <c r="O6412" t="s">
        <v>10</v>
      </c>
      <c r="P6412" t="s">
        <v>10</v>
      </c>
      <c r="Q6412" t="s">
        <v>25</v>
      </c>
      <c r="R6412">
        <v>8</v>
      </c>
      <c r="S6412" t="s">
        <v>13</v>
      </c>
      <c r="T6412" t="s">
        <v>13</v>
      </c>
      <c r="U6412" t="s">
        <v>10</v>
      </c>
      <c r="V6412" t="s">
        <v>10</v>
      </c>
      <c r="W6412" t="s">
        <v>10</v>
      </c>
      <c r="X6412" t="s">
        <v>10</v>
      </c>
      <c r="Y6412" t="s">
        <v>10</v>
      </c>
      <c r="Z6412" t="s">
        <v>10</v>
      </c>
      <c r="AA6412" t="s">
        <v>43</v>
      </c>
      <c r="AB6412" t="s">
        <v>13</v>
      </c>
      <c r="AC6412" t="s">
        <v>26</v>
      </c>
      <c r="AD6412">
        <v>102.1</v>
      </c>
      <c r="AE6412">
        <v>6538.45</v>
      </c>
      <c r="AF6412">
        <v>0</v>
      </c>
      <c r="AG6412">
        <v>0</v>
      </c>
      <c r="AH6412">
        <v>1292.1600000000001</v>
      </c>
      <c r="AI6412">
        <v>7830.61</v>
      </c>
      <c r="AJ6412" t="s">
        <v>17</v>
      </c>
      <c r="AM6412" t="str">
        <f t="shared" si="300"/>
        <v>VIP</v>
      </c>
      <c r="AN6412" t="str">
        <f t="shared" si="301"/>
        <v>No</v>
      </c>
      <c r="AO6412" t="str" cm="1">
        <f t="array" ref="AO6412">_xlfn.IFS($C6412&lt;36,"Youth", $C6412&lt;66, "Middle_age", $C6412&gt;65, "Old")</f>
        <v>Old</v>
      </c>
      <c r="AP6412" t="str">
        <f t="shared" si="302"/>
        <v>6 năm</v>
      </c>
    </row>
    <row r="6413" spans="1:42" x14ac:dyDescent="0.35">
      <c r="A6413" t="s">
        <v>7571</v>
      </c>
      <c r="B6413" t="s">
        <v>19</v>
      </c>
      <c r="C6413">
        <v>50</v>
      </c>
      <c r="D6413" t="s">
        <v>13</v>
      </c>
      <c r="E6413">
        <v>0</v>
      </c>
      <c r="F6413" t="s">
        <v>1277</v>
      </c>
      <c r="G6413">
        <v>92268</v>
      </c>
      <c r="H6413">
        <v>34.201107999999998</v>
      </c>
      <c r="I6413">
        <v>-116.593456</v>
      </c>
      <c r="J6413">
        <v>0</v>
      </c>
      <c r="K6413" s="1">
        <v>47</v>
      </c>
      <c r="L6413" t="s">
        <v>12</v>
      </c>
      <c r="M6413" t="s">
        <v>10</v>
      </c>
      <c r="N6413">
        <v>47.73</v>
      </c>
      <c r="O6413" t="s">
        <v>10</v>
      </c>
      <c r="P6413" t="s">
        <v>10</v>
      </c>
      <c r="Q6413" t="s">
        <v>25</v>
      </c>
      <c r="R6413">
        <v>25</v>
      </c>
      <c r="S6413" t="s">
        <v>10</v>
      </c>
      <c r="T6413" t="s">
        <v>10</v>
      </c>
      <c r="U6413" t="s">
        <v>13</v>
      </c>
      <c r="V6413" t="s">
        <v>10</v>
      </c>
      <c r="W6413" t="s">
        <v>10</v>
      </c>
      <c r="X6413" t="s">
        <v>13</v>
      </c>
      <c r="Y6413" t="s">
        <v>13</v>
      </c>
      <c r="Z6413" t="s">
        <v>10</v>
      </c>
      <c r="AA6413" t="s">
        <v>21</v>
      </c>
      <c r="AB6413" t="s">
        <v>13</v>
      </c>
      <c r="AC6413" t="s">
        <v>16</v>
      </c>
      <c r="AD6413">
        <v>100.75</v>
      </c>
      <c r="AE6413">
        <v>4669.2</v>
      </c>
      <c r="AF6413">
        <v>0</v>
      </c>
      <c r="AG6413">
        <v>0</v>
      </c>
      <c r="AH6413">
        <v>2243.31</v>
      </c>
      <c r="AI6413">
        <v>6912.51</v>
      </c>
      <c r="AJ6413" t="s">
        <v>17</v>
      </c>
      <c r="AM6413" t="str">
        <f t="shared" si="300"/>
        <v>VIP</v>
      </c>
      <c r="AN6413" t="str">
        <f t="shared" si="301"/>
        <v>No</v>
      </c>
      <c r="AO6413" t="str" cm="1">
        <f t="array" ref="AO6413">_xlfn.IFS($C6413&lt;36,"Youth", $C6413&lt;66, "Middle_age", $C6413&gt;65, "Old")</f>
        <v>Middle_age</v>
      </c>
      <c r="AP6413" t="str">
        <f t="shared" si="302"/>
        <v>4 năm</v>
      </c>
    </row>
    <row r="6414" spans="1:42" x14ac:dyDescent="0.35">
      <c r="A6414" t="s">
        <v>7572</v>
      </c>
      <c r="B6414" t="s">
        <v>9</v>
      </c>
      <c r="C6414">
        <v>56</v>
      </c>
      <c r="D6414" t="s">
        <v>13</v>
      </c>
      <c r="E6414">
        <v>0</v>
      </c>
      <c r="F6414" t="s">
        <v>290</v>
      </c>
      <c r="G6414">
        <v>91710</v>
      </c>
      <c r="H6414">
        <v>33.990645999999998</v>
      </c>
      <c r="I6414">
        <v>-117.663025</v>
      </c>
      <c r="J6414">
        <v>0</v>
      </c>
      <c r="K6414" s="1">
        <v>54</v>
      </c>
      <c r="L6414" t="s">
        <v>12</v>
      </c>
      <c r="M6414" t="s">
        <v>10</v>
      </c>
      <c r="N6414">
        <v>46.74</v>
      </c>
      <c r="O6414" t="s">
        <v>10</v>
      </c>
      <c r="P6414" t="s">
        <v>10</v>
      </c>
      <c r="Q6414" t="s">
        <v>25</v>
      </c>
      <c r="R6414">
        <v>16</v>
      </c>
      <c r="S6414" t="s">
        <v>13</v>
      </c>
      <c r="T6414" t="s">
        <v>10</v>
      </c>
      <c r="U6414" t="s">
        <v>10</v>
      </c>
      <c r="V6414" t="s">
        <v>10</v>
      </c>
      <c r="W6414" t="s">
        <v>10</v>
      </c>
      <c r="X6414" t="s">
        <v>10</v>
      </c>
      <c r="Y6414" t="s">
        <v>10</v>
      </c>
      <c r="Z6414" t="s">
        <v>13</v>
      </c>
      <c r="AA6414" t="s">
        <v>21</v>
      </c>
      <c r="AB6414" t="s">
        <v>13</v>
      </c>
      <c r="AC6414" t="s">
        <v>26</v>
      </c>
      <c r="AD6414">
        <v>111.1</v>
      </c>
      <c r="AE6414">
        <v>6014.85</v>
      </c>
      <c r="AF6414">
        <v>0</v>
      </c>
      <c r="AG6414">
        <v>50</v>
      </c>
      <c r="AH6414">
        <v>2523.96</v>
      </c>
      <c r="AI6414">
        <v>8588.81</v>
      </c>
      <c r="AJ6414" t="s">
        <v>27</v>
      </c>
      <c r="AK6414" t="s">
        <v>33</v>
      </c>
      <c r="AL6414" t="s">
        <v>34</v>
      </c>
      <c r="AM6414" t="str">
        <f t="shared" si="300"/>
        <v>Churned</v>
      </c>
      <c r="AN6414" t="str">
        <f t="shared" si="301"/>
        <v>No</v>
      </c>
      <c r="AO6414" t="str" cm="1">
        <f t="array" ref="AO6414">_xlfn.IFS($C6414&lt;36,"Youth", $C6414&lt;66, "Middle_age", $C6414&gt;65, "Old")</f>
        <v>Middle_age</v>
      </c>
      <c r="AP6414" t="str">
        <f t="shared" si="302"/>
        <v>5 năm</v>
      </c>
    </row>
    <row r="6415" spans="1:42" x14ac:dyDescent="0.35">
      <c r="A6415" t="s">
        <v>7573</v>
      </c>
      <c r="B6415" t="s">
        <v>9</v>
      </c>
      <c r="C6415">
        <v>64</v>
      </c>
      <c r="D6415" t="s">
        <v>10</v>
      </c>
      <c r="E6415">
        <v>1</v>
      </c>
      <c r="F6415" t="s">
        <v>1738</v>
      </c>
      <c r="G6415">
        <v>93960</v>
      </c>
      <c r="H6415">
        <v>36.414216000000003</v>
      </c>
      <c r="I6415">
        <v>-121.360597</v>
      </c>
      <c r="J6415">
        <v>8</v>
      </c>
      <c r="K6415" s="1">
        <v>47</v>
      </c>
      <c r="L6415" t="s">
        <v>12</v>
      </c>
      <c r="M6415" t="s">
        <v>10</v>
      </c>
      <c r="N6415">
        <v>37.35</v>
      </c>
      <c r="O6415" t="s">
        <v>13</v>
      </c>
      <c r="P6415" t="s">
        <v>13</v>
      </c>
      <c r="AA6415" t="s">
        <v>43</v>
      </c>
      <c r="AB6415" t="s">
        <v>13</v>
      </c>
      <c r="AC6415" t="s">
        <v>16</v>
      </c>
      <c r="AD6415">
        <v>20.25</v>
      </c>
      <c r="AE6415">
        <v>873.4</v>
      </c>
      <c r="AF6415">
        <v>0</v>
      </c>
      <c r="AG6415">
        <v>0</v>
      </c>
      <c r="AH6415">
        <v>1755.45</v>
      </c>
      <c r="AI6415">
        <v>2628.85</v>
      </c>
      <c r="AJ6415" t="s">
        <v>17</v>
      </c>
      <c r="AM6415" t="str">
        <f t="shared" si="300"/>
        <v>Stayed</v>
      </c>
      <c r="AN6415" t="str">
        <f t="shared" si="301"/>
        <v>Yes</v>
      </c>
      <c r="AO6415" t="str" cm="1">
        <f t="array" ref="AO6415">_xlfn.IFS($C6415&lt;36,"Youth", $C6415&lt;66, "Middle_age", $C6415&gt;65, "Old")</f>
        <v>Middle_age</v>
      </c>
      <c r="AP6415" t="str">
        <f t="shared" si="302"/>
        <v>4 năm</v>
      </c>
    </row>
    <row r="6416" spans="1:42" x14ac:dyDescent="0.35">
      <c r="A6416" t="s">
        <v>7574</v>
      </c>
      <c r="B6416" t="s">
        <v>19</v>
      </c>
      <c r="C6416">
        <v>29</v>
      </c>
      <c r="D6416" t="s">
        <v>13</v>
      </c>
      <c r="E6416">
        <v>0</v>
      </c>
      <c r="F6416" t="s">
        <v>2635</v>
      </c>
      <c r="G6416">
        <v>95456</v>
      </c>
      <c r="H6416">
        <v>39.245911</v>
      </c>
      <c r="I6416">
        <v>-123.77213999999999</v>
      </c>
      <c r="J6416">
        <v>0</v>
      </c>
      <c r="K6416" s="1">
        <v>58</v>
      </c>
      <c r="L6416" t="s">
        <v>46</v>
      </c>
      <c r="M6416" t="s">
        <v>10</v>
      </c>
      <c r="N6416">
        <v>49.02</v>
      </c>
      <c r="O6416" t="s">
        <v>13</v>
      </c>
      <c r="P6416" t="s">
        <v>13</v>
      </c>
      <c r="AA6416" t="s">
        <v>43</v>
      </c>
      <c r="AB6416" t="s">
        <v>13</v>
      </c>
      <c r="AC6416" t="s">
        <v>16</v>
      </c>
      <c r="AD6416">
        <v>20.8</v>
      </c>
      <c r="AE6416">
        <v>1212.25</v>
      </c>
      <c r="AF6416">
        <v>0</v>
      </c>
      <c r="AG6416">
        <v>0</v>
      </c>
      <c r="AH6416">
        <v>2843.16</v>
      </c>
      <c r="AI6416">
        <v>4055.41</v>
      </c>
      <c r="AJ6416" t="s">
        <v>17</v>
      </c>
      <c r="AM6416" t="str">
        <f t="shared" si="300"/>
        <v>VIP</v>
      </c>
      <c r="AN6416" t="str">
        <f t="shared" si="301"/>
        <v>No</v>
      </c>
      <c r="AO6416" t="str" cm="1">
        <f t="array" ref="AO6416">_xlfn.IFS($C6416&lt;36,"Youth", $C6416&lt;66, "Middle_age", $C6416&gt;65, "Old")</f>
        <v>Youth</v>
      </c>
      <c r="AP6416" t="str">
        <f t="shared" si="302"/>
        <v>5 năm</v>
      </c>
    </row>
    <row r="6417" spans="1:42" x14ac:dyDescent="0.35">
      <c r="A6417" t="s">
        <v>7575</v>
      </c>
      <c r="B6417" t="s">
        <v>19</v>
      </c>
      <c r="C6417">
        <v>23</v>
      </c>
      <c r="D6417" t="s">
        <v>10</v>
      </c>
      <c r="E6417">
        <v>1</v>
      </c>
      <c r="F6417" t="s">
        <v>112</v>
      </c>
      <c r="G6417">
        <v>95046</v>
      </c>
      <c r="H6417">
        <v>37.084696999999998</v>
      </c>
      <c r="I6417">
        <v>-121.60641699999999</v>
      </c>
      <c r="J6417">
        <v>0</v>
      </c>
      <c r="K6417" s="1">
        <v>34</v>
      </c>
      <c r="L6417" t="s">
        <v>99</v>
      </c>
      <c r="M6417" t="s">
        <v>10</v>
      </c>
      <c r="N6417">
        <v>5.39</v>
      </c>
      <c r="O6417" t="s">
        <v>10</v>
      </c>
      <c r="P6417" t="s">
        <v>10</v>
      </c>
      <c r="Q6417" t="s">
        <v>14</v>
      </c>
      <c r="R6417">
        <v>52</v>
      </c>
      <c r="S6417" t="s">
        <v>13</v>
      </c>
      <c r="T6417" t="s">
        <v>13</v>
      </c>
      <c r="U6417" t="s">
        <v>10</v>
      </c>
      <c r="V6417" t="s">
        <v>13</v>
      </c>
      <c r="W6417" t="s">
        <v>10</v>
      </c>
      <c r="X6417" t="s">
        <v>10</v>
      </c>
      <c r="Y6417" t="s">
        <v>10</v>
      </c>
      <c r="Z6417" t="s">
        <v>10</v>
      </c>
      <c r="AA6417" t="s">
        <v>15</v>
      </c>
      <c r="AB6417" t="s">
        <v>13</v>
      </c>
      <c r="AC6417" t="s">
        <v>26</v>
      </c>
      <c r="AD6417">
        <v>77.2</v>
      </c>
      <c r="AE6417">
        <v>2753.8</v>
      </c>
      <c r="AF6417">
        <v>0</v>
      </c>
      <c r="AG6417">
        <v>0</v>
      </c>
      <c r="AH6417">
        <v>183.26</v>
      </c>
      <c r="AI6417">
        <v>2937.06</v>
      </c>
      <c r="AJ6417" t="s">
        <v>17</v>
      </c>
      <c r="AM6417" t="str">
        <f t="shared" si="300"/>
        <v>Stayed</v>
      </c>
      <c r="AN6417" t="str">
        <f t="shared" si="301"/>
        <v>Yes</v>
      </c>
      <c r="AO6417" t="str" cm="1">
        <f t="array" ref="AO6417">_xlfn.IFS($C6417&lt;36,"Youth", $C6417&lt;66, "Middle_age", $C6417&gt;65, "Old")</f>
        <v>Youth</v>
      </c>
      <c r="AP6417" t="str">
        <f t="shared" si="302"/>
        <v>3 năm</v>
      </c>
    </row>
    <row r="6418" spans="1:42" x14ac:dyDescent="0.35">
      <c r="A6418" t="s">
        <v>7576</v>
      </c>
      <c r="B6418" t="s">
        <v>9</v>
      </c>
      <c r="C6418">
        <v>63</v>
      </c>
      <c r="D6418" t="s">
        <v>13</v>
      </c>
      <c r="E6418">
        <v>0</v>
      </c>
      <c r="F6418" t="s">
        <v>898</v>
      </c>
      <c r="G6418">
        <v>95336</v>
      </c>
      <c r="H6418">
        <v>37.830266999999999</v>
      </c>
      <c r="I6418">
        <v>-121.201018</v>
      </c>
      <c r="J6418">
        <v>0</v>
      </c>
      <c r="K6418" s="1">
        <v>60</v>
      </c>
      <c r="L6418" t="s">
        <v>46</v>
      </c>
      <c r="M6418" t="s">
        <v>10</v>
      </c>
      <c r="N6418">
        <v>39.409999999999997</v>
      </c>
      <c r="O6418" t="s">
        <v>10</v>
      </c>
      <c r="P6418" t="s">
        <v>13</v>
      </c>
      <c r="AA6418" t="s">
        <v>43</v>
      </c>
      <c r="AB6418" t="s">
        <v>13</v>
      </c>
      <c r="AC6418" t="s">
        <v>153</v>
      </c>
      <c r="AD6418">
        <v>25</v>
      </c>
      <c r="AE6418">
        <v>1505.05</v>
      </c>
      <c r="AF6418">
        <v>0</v>
      </c>
      <c r="AG6418">
        <v>0</v>
      </c>
      <c r="AH6418">
        <v>2364.6</v>
      </c>
      <c r="AI6418">
        <v>3869.65</v>
      </c>
      <c r="AJ6418" t="s">
        <v>17</v>
      </c>
      <c r="AM6418" t="str">
        <f t="shared" si="300"/>
        <v>VIP</v>
      </c>
      <c r="AN6418" t="str">
        <f t="shared" si="301"/>
        <v>No</v>
      </c>
      <c r="AO6418" t="str" cm="1">
        <f t="array" ref="AO6418">_xlfn.IFS($C6418&lt;36,"Youth", $C6418&lt;66, "Middle_age", $C6418&gt;65, "Old")</f>
        <v>Middle_age</v>
      </c>
      <c r="AP6418" t="str">
        <f t="shared" si="302"/>
        <v>5 năm</v>
      </c>
    </row>
    <row r="6419" spans="1:42" x14ac:dyDescent="0.35">
      <c r="A6419" t="s">
        <v>7577</v>
      </c>
      <c r="B6419" t="s">
        <v>9</v>
      </c>
      <c r="C6419">
        <v>51</v>
      </c>
      <c r="D6419" t="s">
        <v>10</v>
      </c>
      <c r="E6419">
        <v>3</v>
      </c>
      <c r="F6419" t="s">
        <v>355</v>
      </c>
      <c r="G6419">
        <v>95651</v>
      </c>
      <c r="H6419">
        <v>38.815514999999998</v>
      </c>
      <c r="I6419">
        <v>-120.91699699999999</v>
      </c>
      <c r="J6419">
        <v>2</v>
      </c>
      <c r="K6419" s="1">
        <v>12</v>
      </c>
      <c r="L6419" t="s">
        <v>12</v>
      </c>
      <c r="M6419" t="s">
        <v>10</v>
      </c>
      <c r="N6419">
        <v>7.97</v>
      </c>
      <c r="O6419" t="s">
        <v>13</v>
      </c>
      <c r="P6419" t="s">
        <v>10</v>
      </c>
      <c r="Q6419" t="s">
        <v>49</v>
      </c>
      <c r="R6419">
        <v>52</v>
      </c>
      <c r="S6419" t="s">
        <v>13</v>
      </c>
      <c r="T6419" t="s">
        <v>13</v>
      </c>
      <c r="U6419" t="s">
        <v>10</v>
      </c>
      <c r="V6419" t="s">
        <v>13</v>
      </c>
      <c r="W6419" t="s">
        <v>10</v>
      </c>
      <c r="X6419" t="s">
        <v>13</v>
      </c>
      <c r="Y6419" t="s">
        <v>13</v>
      </c>
      <c r="Z6419" t="s">
        <v>10</v>
      </c>
      <c r="AA6419" t="s">
        <v>21</v>
      </c>
      <c r="AB6419" t="s">
        <v>10</v>
      </c>
      <c r="AC6419" t="s">
        <v>16</v>
      </c>
      <c r="AD6419">
        <v>58.35</v>
      </c>
      <c r="AE6419">
        <v>740.55</v>
      </c>
      <c r="AF6419">
        <v>0</v>
      </c>
      <c r="AG6419">
        <v>0</v>
      </c>
      <c r="AH6419">
        <v>95.64</v>
      </c>
      <c r="AI6419">
        <v>836.19</v>
      </c>
      <c r="AJ6419" t="s">
        <v>17</v>
      </c>
      <c r="AM6419" t="str">
        <f t="shared" si="300"/>
        <v>Stayed</v>
      </c>
      <c r="AN6419" t="str">
        <f t="shared" si="301"/>
        <v>Yes</v>
      </c>
      <c r="AO6419" t="str" cm="1">
        <f t="array" ref="AO6419">_xlfn.IFS($C6419&lt;36,"Youth", $C6419&lt;66, "Middle_age", $C6419&gt;65, "Old")</f>
        <v>Middle_age</v>
      </c>
      <c r="AP6419" t="str">
        <f t="shared" si="302"/>
        <v>1 năm</v>
      </c>
    </row>
    <row r="6420" spans="1:42" x14ac:dyDescent="0.35">
      <c r="A6420" t="s">
        <v>7578</v>
      </c>
      <c r="B6420" t="s">
        <v>19</v>
      </c>
      <c r="C6420">
        <v>70</v>
      </c>
      <c r="D6420" t="s">
        <v>10</v>
      </c>
      <c r="E6420">
        <v>0</v>
      </c>
      <c r="F6420" t="s">
        <v>2573</v>
      </c>
      <c r="G6420">
        <v>95005</v>
      </c>
      <c r="H6420">
        <v>37.078873000000002</v>
      </c>
      <c r="I6420">
        <v>-122.090386</v>
      </c>
      <c r="J6420">
        <v>1</v>
      </c>
      <c r="K6420" s="1">
        <v>68</v>
      </c>
      <c r="L6420" t="s">
        <v>12</v>
      </c>
      <c r="M6420" t="s">
        <v>10</v>
      </c>
      <c r="N6420">
        <v>47.17</v>
      </c>
      <c r="O6420" t="s">
        <v>10</v>
      </c>
      <c r="P6420" t="s">
        <v>10</v>
      </c>
      <c r="Q6420" t="s">
        <v>25</v>
      </c>
      <c r="R6420">
        <v>29</v>
      </c>
      <c r="S6420" t="s">
        <v>13</v>
      </c>
      <c r="T6420" t="s">
        <v>10</v>
      </c>
      <c r="U6420" t="s">
        <v>10</v>
      </c>
      <c r="V6420" t="s">
        <v>13</v>
      </c>
      <c r="W6420" t="s">
        <v>10</v>
      </c>
      <c r="X6420" t="s">
        <v>10</v>
      </c>
      <c r="Y6420" t="s">
        <v>13</v>
      </c>
      <c r="Z6420" t="s">
        <v>10</v>
      </c>
      <c r="AA6420" t="s">
        <v>21</v>
      </c>
      <c r="AB6420" t="s">
        <v>10</v>
      </c>
      <c r="AC6420" t="s">
        <v>26</v>
      </c>
      <c r="AD6420">
        <v>105.3</v>
      </c>
      <c r="AE6420">
        <v>7299.65</v>
      </c>
      <c r="AF6420">
        <v>0</v>
      </c>
      <c r="AG6420">
        <v>0</v>
      </c>
      <c r="AH6420">
        <v>3207.56</v>
      </c>
      <c r="AI6420">
        <v>10507.21</v>
      </c>
      <c r="AJ6420" t="s">
        <v>27</v>
      </c>
      <c r="AK6420" t="s">
        <v>28</v>
      </c>
      <c r="AL6420" t="s">
        <v>184</v>
      </c>
      <c r="AM6420" t="str">
        <f t="shared" si="300"/>
        <v>Churned</v>
      </c>
      <c r="AN6420" t="str">
        <f t="shared" si="301"/>
        <v>No</v>
      </c>
      <c r="AO6420" t="str" cm="1">
        <f t="array" ref="AO6420">_xlfn.IFS($C6420&lt;36,"Youth", $C6420&lt;66, "Middle_age", $C6420&gt;65, "Old")</f>
        <v>Old</v>
      </c>
      <c r="AP6420" t="str">
        <f t="shared" si="302"/>
        <v>6 năm</v>
      </c>
    </row>
    <row r="6421" spans="1:42" x14ac:dyDescent="0.35">
      <c r="A6421" t="s">
        <v>7579</v>
      </c>
      <c r="B6421" t="s">
        <v>19</v>
      </c>
      <c r="C6421">
        <v>30</v>
      </c>
      <c r="D6421" t="s">
        <v>10</v>
      </c>
      <c r="E6421">
        <v>0</v>
      </c>
      <c r="F6421" t="s">
        <v>3623</v>
      </c>
      <c r="G6421">
        <v>95366</v>
      </c>
      <c r="H6421">
        <v>37.750777999999997</v>
      </c>
      <c r="I6421">
        <v>-121.13238</v>
      </c>
      <c r="J6421">
        <v>4</v>
      </c>
      <c r="K6421" s="1">
        <v>64</v>
      </c>
      <c r="L6421" t="s">
        <v>12</v>
      </c>
      <c r="M6421" t="s">
        <v>10</v>
      </c>
      <c r="N6421">
        <v>25.74</v>
      </c>
      <c r="O6421" t="s">
        <v>13</v>
      </c>
      <c r="P6421" t="s">
        <v>10</v>
      </c>
      <c r="Q6421" t="s">
        <v>49</v>
      </c>
      <c r="R6421">
        <v>51</v>
      </c>
      <c r="S6421" t="s">
        <v>10</v>
      </c>
      <c r="T6421" t="s">
        <v>13</v>
      </c>
      <c r="U6421" t="s">
        <v>10</v>
      </c>
      <c r="V6421" t="s">
        <v>10</v>
      </c>
      <c r="W6421" t="s">
        <v>10</v>
      </c>
      <c r="X6421" t="s">
        <v>13</v>
      </c>
      <c r="Y6421" t="s">
        <v>13</v>
      </c>
      <c r="Z6421" t="s">
        <v>10</v>
      </c>
      <c r="AA6421" t="s">
        <v>43</v>
      </c>
      <c r="AB6421" t="s">
        <v>13</v>
      </c>
      <c r="AC6421" t="s">
        <v>153</v>
      </c>
      <c r="AD6421">
        <v>69.25</v>
      </c>
      <c r="AE6421">
        <v>4447.75</v>
      </c>
      <c r="AF6421">
        <v>0</v>
      </c>
      <c r="AG6421">
        <v>0</v>
      </c>
      <c r="AH6421">
        <v>1647.36</v>
      </c>
      <c r="AI6421">
        <v>6095.11</v>
      </c>
      <c r="AJ6421" t="s">
        <v>17</v>
      </c>
      <c r="AM6421" t="str">
        <f t="shared" si="300"/>
        <v>VIP</v>
      </c>
      <c r="AN6421" t="str">
        <f t="shared" si="301"/>
        <v>No</v>
      </c>
      <c r="AO6421" t="str" cm="1">
        <f t="array" ref="AO6421">_xlfn.IFS($C6421&lt;36,"Youth", $C6421&lt;66, "Middle_age", $C6421&gt;65, "Old")</f>
        <v>Youth</v>
      </c>
      <c r="AP6421" t="str">
        <f t="shared" si="302"/>
        <v>6 năm</v>
      </c>
    </row>
    <row r="6422" spans="1:42" x14ac:dyDescent="0.35">
      <c r="A6422" t="s">
        <v>7580</v>
      </c>
      <c r="B6422" t="s">
        <v>19</v>
      </c>
      <c r="C6422">
        <v>49</v>
      </c>
      <c r="D6422" t="s">
        <v>13</v>
      </c>
      <c r="E6422">
        <v>0</v>
      </c>
      <c r="F6422" t="s">
        <v>3109</v>
      </c>
      <c r="G6422">
        <v>93254</v>
      </c>
      <c r="H6422">
        <v>34.956577000000003</v>
      </c>
      <c r="I6422">
        <v>-119.750142</v>
      </c>
      <c r="J6422">
        <v>0</v>
      </c>
      <c r="K6422" s="1">
        <v>22</v>
      </c>
      <c r="L6422" t="s">
        <v>32</v>
      </c>
      <c r="M6422" t="s">
        <v>10</v>
      </c>
      <c r="N6422">
        <v>22.97</v>
      </c>
      <c r="O6422" t="s">
        <v>10</v>
      </c>
      <c r="P6422" t="s">
        <v>13</v>
      </c>
      <c r="AA6422" t="s">
        <v>21</v>
      </c>
      <c r="AB6422" t="s">
        <v>10</v>
      </c>
      <c r="AC6422" t="s">
        <v>16</v>
      </c>
      <c r="AD6422">
        <v>24.85</v>
      </c>
      <c r="AE6422">
        <v>493.4</v>
      </c>
      <c r="AF6422">
        <v>21.32</v>
      </c>
      <c r="AG6422">
        <v>0</v>
      </c>
      <c r="AH6422">
        <v>505.34</v>
      </c>
      <c r="AI6422">
        <v>977.42</v>
      </c>
      <c r="AJ6422" t="s">
        <v>17</v>
      </c>
      <c r="AM6422" t="str">
        <f t="shared" si="300"/>
        <v>Stayed</v>
      </c>
      <c r="AN6422" t="str">
        <f t="shared" si="301"/>
        <v>No</v>
      </c>
      <c r="AO6422" t="str" cm="1">
        <f t="array" ref="AO6422">_xlfn.IFS($C6422&lt;36,"Youth", $C6422&lt;66, "Middle_age", $C6422&gt;65, "Old")</f>
        <v>Middle_age</v>
      </c>
      <c r="AP6422" t="str">
        <f t="shared" si="302"/>
        <v>2 năm</v>
      </c>
    </row>
    <row r="6423" spans="1:42" x14ac:dyDescent="0.35">
      <c r="A6423" t="s">
        <v>7581</v>
      </c>
      <c r="B6423" t="s">
        <v>9</v>
      </c>
      <c r="C6423">
        <v>54</v>
      </c>
      <c r="D6423" t="s">
        <v>13</v>
      </c>
      <c r="E6423">
        <v>0</v>
      </c>
      <c r="F6423" t="s">
        <v>723</v>
      </c>
      <c r="G6423">
        <v>95324</v>
      </c>
      <c r="H6423">
        <v>37.394536000000002</v>
      </c>
      <c r="I6423">
        <v>-120.890747</v>
      </c>
      <c r="J6423">
        <v>0</v>
      </c>
      <c r="K6423" s="1">
        <v>11</v>
      </c>
      <c r="L6423" t="s">
        <v>12</v>
      </c>
      <c r="M6423" t="s">
        <v>10</v>
      </c>
      <c r="N6423">
        <v>9.52</v>
      </c>
      <c r="O6423" t="s">
        <v>13</v>
      </c>
      <c r="P6423" t="s">
        <v>10</v>
      </c>
      <c r="Q6423" t="s">
        <v>25</v>
      </c>
      <c r="R6423">
        <v>4</v>
      </c>
      <c r="S6423" t="s">
        <v>13</v>
      </c>
      <c r="T6423" t="s">
        <v>10</v>
      </c>
      <c r="U6423" t="s">
        <v>10</v>
      </c>
      <c r="V6423" t="s">
        <v>10</v>
      </c>
      <c r="W6423" t="s">
        <v>13</v>
      </c>
      <c r="X6423" t="s">
        <v>10</v>
      </c>
      <c r="Y6423" t="s">
        <v>10</v>
      </c>
      <c r="Z6423" t="s">
        <v>10</v>
      </c>
      <c r="AA6423" t="s">
        <v>21</v>
      </c>
      <c r="AB6423" t="s">
        <v>10</v>
      </c>
      <c r="AC6423" t="s">
        <v>26</v>
      </c>
      <c r="AD6423">
        <v>94.2</v>
      </c>
      <c r="AE6423">
        <v>999.9</v>
      </c>
      <c r="AF6423">
        <v>0</v>
      </c>
      <c r="AG6423">
        <v>0</v>
      </c>
      <c r="AH6423">
        <v>104.72</v>
      </c>
      <c r="AI6423">
        <v>1104.6199999999999</v>
      </c>
      <c r="AJ6423" t="s">
        <v>17</v>
      </c>
      <c r="AM6423" t="str">
        <f t="shared" si="300"/>
        <v>Stayed</v>
      </c>
      <c r="AN6423" t="str">
        <f t="shared" si="301"/>
        <v>No</v>
      </c>
      <c r="AO6423" t="str" cm="1">
        <f t="array" ref="AO6423">_xlfn.IFS($C6423&lt;36,"Youth", $C6423&lt;66, "Middle_age", $C6423&gt;65, "Old")</f>
        <v>Middle_age</v>
      </c>
      <c r="AP6423" t="str">
        <f t="shared" si="302"/>
        <v>1 năm</v>
      </c>
    </row>
    <row r="6424" spans="1:42" x14ac:dyDescent="0.35">
      <c r="A6424" t="s">
        <v>7582</v>
      </c>
      <c r="B6424" t="s">
        <v>9</v>
      </c>
      <c r="C6424">
        <v>64</v>
      </c>
      <c r="D6424" t="s">
        <v>13</v>
      </c>
      <c r="E6424">
        <v>0</v>
      </c>
      <c r="F6424" t="s">
        <v>407</v>
      </c>
      <c r="G6424">
        <v>92405</v>
      </c>
      <c r="H6424">
        <v>34.142747</v>
      </c>
      <c r="I6424">
        <v>-117.300864</v>
      </c>
      <c r="J6424">
        <v>0</v>
      </c>
      <c r="K6424" s="1">
        <v>15</v>
      </c>
      <c r="L6424" t="s">
        <v>32</v>
      </c>
      <c r="M6424" t="s">
        <v>10</v>
      </c>
      <c r="N6424">
        <v>32.07</v>
      </c>
      <c r="O6424" t="s">
        <v>10</v>
      </c>
      <c r="P6424" t="s">
        <v>10</v>
      </c>
      <c r="Q6424" t="s">
        <v>25</v>
      </c>
      <c r="R6424">
        <v>28</v>
      </c>
      <c r="S6424" t="s">
        <v>13</v>
      </c>
      <c r="T6424" t="s">
        <v>10</v>
      </c>
      <c r="U6424" t="s">
        <v>13</v>
      </c>
      <c r="V6424" t="s">
        <v>13</v>
      </c>
      <c r="W6424" t="s">
        <v>10</v>
      </c>
      <c r="X6424" t="s">
        <v>10</v>
      </c>
      <c r="Y6424" t="s">
        <v>10</v>
      </c>
      <c r="Z6424" t="s">
        <v>13</v>
      </c>
      <c r="AA6424" t="s">
        <v>21</v>
      </c>
      <c r="AB6424" t="s">
        <v>10</v>
      </c>
      <c r="AC6424" t="s">
        <v>26</v>
      </c>
      <c r="AD6424">
        <v>100.15</v>
      </c>
      <c r="AE6424">
        <v>1415</v>
      </c>
      <c r="AF6424">
        <v>0</v>
      </c>
      <c r="AG6424">
        <v>0</v>
      </c>
      <c r="AH6424">
        <v>481.05</v>
      </c>
      <c r="AI6424">
        <v>1896.05</v>
      </c>
      <c r="AJ6424" t="s">
        <v>17</v>
      </c>
      <c r="AM6424" t="str">
        <f t="shared" si="300"/>
        <v>Stayed</v>
      </c>
      <c r="AN6424" t="str">
        <f t="shared" si="301"/>
        <v>No</v>
      </c>
      <c r="AO6424" t="str" cm="1">
        <f t="array" ref="AO6424">_xlfn.IFS($C6424&lt;36,"Youth", $C6424&lt;66, "Middle_age", $C6424&gt;65, "Old")</f>
        <v>Middle_age</v>
      </c>
      <c r="AP6424" t="str">
        <f t="shared" si="302"/>
        <v>2 năm</v>
      </c>
    </row>
    <row r="6425" spans="1:42" x14ac:dyDescent="0.35">
      <c r="A6425" t="s">
        <v>7583</v>
      </c>
      <c r="B6425" t="s">
        <v>9</v>
      </c>
      <c r="C6425">
        <v>61</v>
      </c>
      <c r="D6425" t="s">
        <v>13</v>
      </c>
      <c r="E6425">
        <v>0</v>
      </c>
      <c r="F6425" t="s">
        <v>121</v>
      </c>
      <c r="G6425">
        <v>92126</v>
      </c>
      <c r="H6425">
        <v>32.886924999999998</v>
      </c>
      <c r="I6425">
        <v>-117.152162</v>
      </c>
      <c r="J6425">
        <v>0</v>
      </c>
      <c r="K6425" s="1">
        <v>5</v>
      </c>
      <c r="L6425" t="s">
        <v>24</v>
      </c>
      <c r="M6425" t="s">
        <v>10</v>
      </c>
      <c r="N6425">
        <v>20.2</v>
      </c>
      <c r="O6425" t="s">
        <v>13</v>
      </c>
      <c r="P6425" t="s">
        <v>10</v>
      </c>
      <c r="Q6425" t="s">
        <v>25</v>
      </c>
      <c r="R6425">
        <v>23</v>
      </c>
      <c r="S6425" t="s">
        <v>13</v>
      </c>
      <c r="T6425" t="s">
        <v>13</v>
      </c>
      <c r="U6425" t="s">
        <v>13</v>
      </c>
      <c r="V6425" t="s">
        <v>13</v>
      </c>
      <c r="W6425" t="s">
        <v>10</v>
      </c>
      <c r="X6425" t="s">
        <v>13</v>
      </c>
      <c r="Y6425" t="s">
        <v>13</v>
      </c>
      <c r="Z6425" t="s">
        <v>13</v>
      </c>
      <c r="AA6425" t="s">
        <v>21</v>
      </c>
      <c r="AB6425" t="s">
        <v>10</v>
      </c>
      <c r="AC6425" t="s">
        <v>16</v>
      </c>
      <c r="AD6425">
        <v>81</v>
      </c>
      <c r="AE6425">
        <v>389.6</v>
      </c>
      <c r="AF6425">
        <v>0</v>
      </c>
      <c r="AG6425">
        <v>10</v>
      </c>
      <c r="AH6425">
        <v>101</v>
      </c>
      <c r="AI6425">
        <v>500.6</v>
      </c>
      <c r="AJ6425" t="s">
        <v>27</v>
      </c>
      <c r="AK6425" t="s">
        <v>28</v>
      </c>
      <c r="AL6425" t="s">
        <v>74</v>
      </c>
      <c r="AM6425" t="str">
        <f t="shared" si="300"/>
        <v>Churned</v>
      </c>
      <c r="AN6425" t="str">
        <f t="shared" si="301"/>
        <v>No</v>
      </c>
      <c r="AO6425" t="str" cm="1">
        <f t="array" ref="AO6425">_xlfn.IFS($C6425&lt;36,"Youth", $C6425&lt;66, "Middle_age", $C6425&gt;65, "Old")</f>
        <v>Middle_age</v>
      </c>
      <c r="AP6425" t="str">
        <f t="shared" si="302"/>
        <v>1 năm</v>
      </c>
    </row>
    <row r="6426" spans="1:42" x14ac:dyDescent="0.35">
      <c r="A6426" t="s">
        <v>7584</v>
      </c>
      <c r="B6426" t="s">
        <v>19</v>
      </c>
      <c r="C6426">
        <v>39</v>
      </c>
      <c r="D6426" t="s">
        <v>10</v>
      </c>
      <c r="E6426">
        <v>0</v>
      </c>
      <c r="F6426" t="s">
        <v>4248</v>
      </c>
      <c r="G6426">
        <v>95960</v>
      </c>
      <c r="H6426">
        <v>39.423045999999999</v>
      </c>
      <c r="I6426">
        <v>-120.984472</v>
      </c>
      <c r="J6426">
        <v>4</v>
      </c>
      <c r="K6426" s="1">
        <v>14</v>
      </c>
      <c r="L6426" t="s">
        <v>32</v>
      </c>
      <c r="M6426" t="s">
        <v>10</v>
      </c>
      <c r="N6426">
        <v>21.34</v>
      </c>
      <c r="O6426" t="s">
        <v>13</v>
      </c>
      <c r="P6426" t="s">
        <v>10</v>
      </c>
      <c r="Q6426" t="s">
        <v>49</v>
      </c>
      <c r="R6426">
        <v>24</v>
      </c>
      <c r="S6426" t="s">
        <v>13</v>
      </c>
      <c r="T6426" t="s">
        <v>13</v>
      </c>
      <c r="U6426" t="s">
        <v>13</v>
      </c>
      <c r="V6426" t="s">
        <v>10</v>
      </c>
      <c r="W6426" t="s">
        <v>13</v>
      </c>
      <c r="X6426" t="s">
        <v>13</v>
      </c>
      <c r="Y6426" t="s">
        <v>13</v>
      </c>
      <c r="Z6426" t="s">
        <v>10</v>
      </c>
      <c r="AA6426" t="s">
        <v>21</v>
      </c>
      <c r="AB6426" t="s">
        <v>13</v>
      </c>
      <c r="AC6426" t="s">
        <v>26</v>
      </c>
      <c r="AD6426">
        <v>48.8</v>
      </c>
      <c r="AE6426">
        <v>664.4</v>
      </c>
      <c r="AF6426">
        <v>0</v>
      </c>
      <c r="AG6426">
        <v>0</v>
      </c>
      <c r="AH6426">
        <v>298.76</v>
      </c>
      <c r="AI6426">
        <v>963.16</v>
      </c>
      <c r="AJ6426" t="s">
        <v>17</v>
      </c>
      <c r="AM6426" t="str">
        <f t="shared" si="300"/>
        <v>Stayed</v>
      </c>
      <c r="AN6426" t="str">
        <f t="shared" si="301"/>
        <v>No</v>
      </c>
      <c r="AO6426" t="str" cm="1">
        <f t="array" ref="AO6426">_xlfn.IFS($C6426&lt;36,"Youth", $C6426&lt;66, "Middle_age", $C6426&gt;65, "Old")</f>
        <v>Middle_age</v>
      </c>
      <c r="AP6426" t="str">
        <f t="shared" si="302"/>
        <v>2 năm</v>
      </c>
    </row>
    <row r="6427" spans="1:42" x14ac:dyDescent="0.35">
      <c r="A6427" t="s">
        <v>7585</v>
      </c>
      <c r="B6427" t="s">
        <v>9</v>
      </c>
      <c r="C6427">
        <v>40</v>
      </c>
      <c r="D6427" t="s">
        <v>13</v>
      </c>
      <c r="E6427">
        <v>0</v>
      </c>
      <c r="F6427" t="s">
        <v>545</v>
      </c>
      <c r="G6427">
        <v>95945</v>
      </c>
      <c r="H6427">
        <v>39.194538999999999</v>
      </c>
      <c r="I6427">
        <v>-120.988066</v>
      </c>
      <c r="J6427">
        <v>0</v>
      </c>
      <c r="K6427" s="1">
        <v>23</v>
      </c>
      <c r="L6427" t="s">
        <v>12</v>
      </c>
      <c r="M6427" t="s">
        <v>10</v>
      </c>
      <c r="N6427">
        <v>48.63</v>
      </c>
      <c r="O6427" t="s">
        <v>10</v>
      </c>
      <c r="P6427" t="s">
        <v>10</v>
      </c>
      <c r="Q6427" t="s">
        <v>14</v>
      </c>
      <c r="R6427">
        <v>11</v>
      </c>
      <c r="S6427" t="s">
        <v>10</v>
      </c>
      <c r="T6427" t="s">
        <v>13</v>
      </c>
      <c r="U6427" t="s">
        <v>13</v>
      </c>
      <c r="V6427" t="s">
        <v>13</v>
      </c>
      <c r="W6427" t="s">
        <v>13</v>
      </c>
      <c r="X6427" t="s">
        <v>13</v>
      </c>
      <c r="Y6427" t="s">
        <v>13</v>
      </c>
      <c r="Z6427" t="s">
        <v>10</v>
      </c>
      <c r="AA6427" t="s">
        <v>21</v>
      </c>
      <c r="AB6427" t="s">
        <v>13</v>
      </c>
      <c r="AC6427" t="s">
        <v>26</v>
      </c>
      <c r="AD6427">
        <v>54.4</v>
      </c>
      <c r="AE6427">
        <v>1249.25</v>
      </c>
      <c r="AF6427">
        <v>0</v>
      </c>
      <c r="AG6427">
        <v>0</v>
      </c>
      <c r="AH6427">
        <v>1118.49</v>
      </c>
      <c r="AI6427">
        <v>2367.7399999999998</v>
      </c>
      <c r="AJ6427" t="s">
        <v>17</v>
      </c>
      <c r="AM6427" t="str">
        <f t="shared" si="300"/>
        <v>Stayed</v>
      </c>
      <c r="AN6427" t="str">
        <f t="shared" si="301"/>
        <v>No</v>
      </c>
      <c r="AO6427" t="str" cm="1">
        <f t="array" ref="AO6427">_xlfn.IFS($C6427&lt;36,"Youth", $C6427&lt;66, "Middle_age", $C6427&gt;65, "Old")</f>
        <v>Middle_age</v>
      </c>
      <c r="AP6427" t="str">
        <f t="shared" si="302"/>
        <v>2 năm</v>
      </c>
    </row>
    <row r="6428" spans="1:42" x14ac:dyDescent="0.35">
      <c r="A6428" t="s">
        <v>7586</v>
      </c>
      <c r="B6428" t="s">
        <v>9</v>
      </c>
      <c r="C6428">
        <v>58</v>
      </c>
      <c r="D6428" t="s">
        <v>10</v>
      </c>
      <c r="E6428">
        <v>0</v>
      </c>
      <c r="F6428" t="s">
        <v>3017</v>
      </c>
      <c r="G6428">
        <v>93667</v>
      </c>
      <c r="H6428">
        <v>36.993665999999997</v>
      </c>
      <c r="I6428">
        <v>-119.34826700000001</v>
      </c>
      <c r="J6428">
        <v>1</v>
      </c>
      <c r="K6428" s="1">
        <v>50</v>
      </c>
      <c r="L6428" t="s">
        <v>46</v>
      </c>
      <c r="M6428" t="s">
        <v>10</v>
      </c>
      <c r="N6428">
        <v>29.43</v>
      </c>
      <c r="O6428" t="s">
        <v>10</v>
      </c>
      <c r="P6428" t="s">
        <v>10</v>
      </c>
      <c r="Q6428" t="s">
        <v>25</v>
      </c>
      <c r="R6428">
        <v>14</v>
      </c>
      <c r="S6428" t="s">
        <v>10</v>
      </c>
      <c r="T6428" t="s">
        <v>10</v>
      </c>
      <c r="U6428" t="s">
        <v>13</v>
      </c>
      <c r="V6428" t="s">
        <v>10</v>
      </c>
      <c r="W6428" t="s">
        <v>10</v>
      </c>
      <c r="X6428" t="s">
        <v>10</v>
      </c>
      <c r="Y6428" t="s">
        <v>10</v>
      </c>
      <c r="Z6428" t="s">
        <v>10</v>
      </c>
      <c r="AA6428" t="s">
        <v>15</v>
      </c>
      <c r="AB6428" t="s">
        <v>13</v>
      </c>
      <c r="AC6428" t="s">
        <v>26</v>
      </c>
      <c r="AD6428">
        <v>108.55</v>
      </c>
      <c r="AE6428">
        <v>5610.7</v>
      </c>
      <c r="AF6428">
        <v>0</v>
      </c>
      <c r="AG6428">
        <v>0</v>
      </c>
      <c r="AH6428">
        <v>1471.5</v>
      </c>
      <c r="AI6428">
        <v>7082.2</v>
      </c>
      <c r="AJ6428" t="s">
        <v>27</v>
      </c>
      <c r="AK6428" t="s">
        <v>79</v>
      </c>
      <c r="AL6428" t="s">
        <v>314</v>
      </c>
      <c r="AM6428" t="str">
        <f t="shared" si="300"/>
        <v>Churned</v>
      </c>
      <c r="AN6428" t="str">
        <f t="shared" si="301"/>
        <v>No</v>
      </c>
      <c r="AO6428" t="str" cm="1">
        <f t="array" ref="AO6428">_xlfn.IFS($C6428&lt;36,"Youth", $C6428&lt;66, "Middle_age", $C6428&gt;65, "Old")</f>
        <v>Middle_age</v>
      </c>
      <c r="AP6428" t="str">
        <f t="shared" si="302"/>
        <v>5 năm</v>
      </c>
    </row>
    <row r="6429" spans="1:42" x14ac:dyDescent="0.35">
      <c r="A6429" t="s">
        <v>7587</v>
      </c>
      <c r="B6429" t="s">
        <v>19</v>
      </c>
      <c r="C6429">
        <v>32</v>
      </c>
      <c r="D6429" t="s">
        <v>13</v>
      </c>
      <c r="E6429">
        <v>0</v>
      </c>
      <c r="F6429" t="s">
        <v>41</v>
      </c>
      <c r="G6429">
        <v>93436</v>
      </c>
      <c r="H6429">
        <v>34.601055000000002</v>
      </c>
      <c r="I6429">
        <v>-120.38291700000001</v>
      </c>
      <c r="J6429">
        <v>0</v>
      </c>
      <c r="K6429" s="1">
        <v>2</v>
      </c>
      <c r="L6429" t="s">
        <v>24</v>
      </c>
      <c r="M6429" t="s">
        <v>10</v>
      </c>
      <c r="N6429">
        <v>15.16</v>
      </c>
      <c r="O6429" t="s">
        <v>13</v>
      </c>
      <c r="P6429" t="s">
        <v>13</v>
      </c>
      <c r="AA6429" t="s">
        <v>21</v>
      </c>
      <c r="AB6429" t="s">
        <v>13</v>
      </c>
      <c r="AC6429" t="s">
        <v>16</v>
      </c>
      <c r="AD6429">
        <v>19.399999999999999</v>
      </c>
      <c r="AE6429">
        <v>50.6</v>
      </c>
      <c r="AF6429">
        <v>0</v>
      </c>
      <c r="AG6429">
        <v>0</v>
      </c>
      <c r="AH6429">
        <v>30.32</v>
      </c>
      <c r="AI6429">
        <v>80.92</v>
      </c>
      <c r="AJ6429" t="s">
        <v>68</v>
      </c>
      <c r="AM6429" t="str">
        <f t="shared" si="300"/>
        <v>Joined</v>
      </c>
      <c r="AN6429" t="str">
        <f t="shared" si="301"/>
        <v>No</v>
      </c>
      <c r="AO6429" t="str" cm="1">
        <f t="array" ref="AO6429">_xlfn.IFS($C6429&lt;36,"Youth", $C6429&lt;66, "Middle_age", $C6429&gt;65, "Old")</f>
        <v>Youth</v>
      </c>
      <c r="AP6429" t="str">
        <f t="shared" si="302"/>
        <v>1 năm</v>
      </c>
    </row>
    <row r="6430" spans="1:42" x14ac:dyDescent="0.35">
      <c r="A6430" t="s">
        <v>7588</v>
      </c>
      <c r="B6430" t="s">
        <v>9</v>
      </c>
      <c r="C6430">
        <v>29</v>
      </c>
      <c r="D6430" t="s">
        <v>10</v>
      </c>
      <c r="E6430">
        <v>0</v>
      </c>
      <c r="F6430" t="s">
        <v>1824</v>
      </c>
      <c r="G6430">
        <v>93908</v>
      </c>
      <c r="H6430">
        <v>36.624338000000002</v>
      </c>
      <c r="I6430">
        <v>-121.615669</v>
      </c>
      <c r="J6430">
        <v>1</v>
      </c>
      <c r="K6430" s="1">
        <v>17</v>
      </c>
      <c r="L6430" t="s">
        <v>12</v>
      </c>
      <c r="M6430" t="s">
        <v>10</v>
      </c>
      <c r="N6430">
        <v>47.76</v>
      </c>
      <c r="O6430" t="s">
        <v>10</v>
      </c>
      <c r="P6430" t="s">
        <v>10</v>
      </c>
      <c r="Q6430" t="s">
        <v>25</v>
      </c>
      <c r="R6430">
        <v>26</v>
      </c>
      <c r="S6430" t="s">
        <v>13</v>
      </c>
      <c r="T6430" t="s">
        <v>13</v>
      </c>
      <c r="U6430" t="s">
        <v>13</v>
      </c>
      <c r="V6430" t="s">
        <v>13</v>
      </c>
      <c r="W6430" t="s">
        <v>13</v>
      </c>
      <c r="X6430" t="s">
        <v>10</v>
      </c>
      <c r="Y6430" t="s">
        <v>10</v>
      </c>
      <c r="Z6430" t="s">
        <v>10</v>
      </c>
      <c r="AA6430" t="s">
        <v>21</v>
      </c>
      <c r="AB6430" t="s">
        <v>10</v>
      </c>
      <c r="AC6430" t="s">
        <v>26</v>
      </c>
      <c r="AD6430">
        <v>85.45</v>
      </c>
      <c r="AE6430">
        <v>1451.6</v>
      </c>
      <c r="AF6430">
        <v>0</v>
      </c>
      <c r="AG6430">
        <v>0</v>
      </c>
      <c r="AH6430">
        <v>811.92</v>
      </c>
      <c r="AI6430">
        <v>2263.52</v>
      </c>
      <c r="AJ6430" t="s">
        <v>27</v>
      </c>
      <c r="AK6430" t="s">
        <v>91</v>
      </c>
      <c r="AL6430" t="s">
        <v>165</v>
      </c>
      <c r="AM6430" t="str">
        <f t="shared" si="300"/>
        <v>Churned</v>
      </c>
      <c r="AN6430" t="str">
        <f t="shared" si="301"/>
        <v>No</v>
      </c>
      <c r="AO6430" t="str" cm="1">
        <f t="array" ref="AO6430">_xlfn.IFS($C6430&lt;36,"Youth", $C6430&lt;66, "Middle_age", $C6430&gt;65, "Old")</f>
        <v>Youth</v>
      </c>
      <c r="AP6430" t="str">
        <f t="shared" si="302"/>
        <v>2 năm</v>
      </c>
    </row>
    <row r="6431" spans="1:42" x14ac:dyDescent="0.35">
      <c r="A6431" t="s">
        <v>7589</v>
      </c>
      <c r="B6431" t="s">
        <v>19</v>
      </c>
      <c r="C6431">
        <v>35</v>
      </c>
      <c r="D6431" t="s">
        <v>13</v>
      </c>
      <c r="E6431">
        <v>0</v>
      </c>
      <c r="F6431" t="s">
        <v>2367</v>
      </c>
      <c r="G6431">
        <v>95922</v>
      </c>
      <c r="H6431">
        <v>39.432127000000001</v>
      </c>
      <c r="I6431">
        <v>-121.099287</v>
      </c>
      <c r="J6431">
        <v>0</v>
      </c>
      <c r="K6431" s="1">
        <v>59</v>
      </c>
      <c r="L6431" t="s">
        <v>46</v>
      </c>
      <c r="M6431" t="s">
        <v>10</v>
      </c>
      <c r="N6431">
        <v>49.48</v>
      </c>
      <c r="O6431" t="s">
        <v>10</v>
      </c>
      <c r="P6431" t="s">
        <v>10</v>
      </c>
      <c r="Q6431" t="s">
        <v>14</v>
      </c>
      <c r="R6431">
        <v>9</v>
      </c>
      <c r="S6431" t="s">
        <v>13</v>
      </c>
      <c r="T6431" t="s">
        <v>13</v>
      </c>
      <c r="U6431" t="s">
        <v>10</v>
      </c>
      <c r="V6431" t="s">
        <v>13</v>
      </c>
      <c r="W6431" t="s">
        <v>13</v>
      </c>
      <c r="X6431" t="s">
        <v>13</v>
      </c>
      <c r="Y6431" t="s">
        <v>13</v>
      </c>
      <c r="Z6431" t="s">
        <v>10</v>
      </c>
      <c r="AA6431" t="s">
        <v>43</v>
      </c>
      <c r="AB6431" t="s">
        <v>13</v>
      </c>
      <c r="AC6431" t="s">
        <v>16</v>
      </c>
      <c r="AD6431">
        <v>54.15</v>
      </c>
      <c r="AE6431">
        <v>3116.15</v>
      </c>
      <c r="AF6431">
        <v>0</v>
      </c>
      <c r="AG6431">
        <v>0</v>
      </c>
      <c r="AH6431">
        <v>2919.32</v>
      </c>
      <c r="AI6431">
        <v>6035.47</v>
      </c>
      <c r="AJ6431" t="s">
        <v>17</v>
      </c>
      <c r="AM6431" t="str">
        <f t="shared" si="300"/>
        <v>VIP</v>
      </c>
      <c r="AN6431" t="str">
        <f t="shared" si="301"/>
        <v>No</v>
      </c>
      <c r="AO6431" t="str" cm="1">
        <f t="array" ref="AO6431">_xlfn.IFS($C6431&lt;36,"Youth", $C6431&lt;66, "Middle_age", $C6431&gt;65, "Old")</f>
        <v>Youth</v>
      </c>
      <c r="AP6431" t="str">
        <f t="shared" si="302"/>
        <v>5 năm</v>
      </c>
    </row>
    <row r="6432" spans="1:42" x14ac:dyDescent="0.35">
      <c r="A6432" t="s">
        <v>7590</v>
      </c>
      <c r="B6432" t="s">
        <v>19</v>
      </c>
      <c r="C6432">
        <v>31</v>
      </c>
      <c r="D6432" t="s">
        <v>10</v>
      </c>
      <c r="E6432">
        <v>2</v>
      </c>
      <c r="F6432" t="s">
        <v>903</v>
      </c>
      <c r="G6432">
        <v>93433</v>
      </c>
      <c r="H6432">
        <v>35.120832999999998</v>
      </c>
      <c r="I6432">
        <v>-120.61843</v>
      </c>
      <c r="J6432">
        <v>8</v>
      </c>
      <c r="K6432" s="1">
        <v>1</v>
      </c>
      <c r="L6432" t="s">
        <v>12</v>
      </c>
      <c r="M6432" t="s">
        <v>10</v>
      </c>
      <c r="N6432">
        <v>30.38</v>
      </c>
      <c r="O6432" t="s">
        <v>13</v>
      </c>
      <c r="P6432" t="s">
        <v>13</v>
      </c>
      <c r="AA6432" t="s">
        <v>21</v>
      </c>
      <c r="AB6432" t="s">
        <v>13</v>
      </c>
      <c r="AC6432" t="s">
        <v>26</v>
      </c>
      <c r="AD6432">
        <v>19.75</v>
      </c>
      <c r="AE6432">
        <v>19.75</v>
      </c>
      <c r="AF6432">
        <v>0</v>
      </c>
      <c r="AG6432">
        <v>0</v>
      </c>
      <c r="AH6432">
        <v>30.38</v>
      </c>
      <c r="AI6432">
        <v>50.13</v>
      </c>
      <c r="AJ6432" t="s">
        <v>68</v>
      </c>
      <c r="AM6432" t="str">
        <f t="shared" si="300"/>
        <v>Joined</v>
      </c>
      <c r="AN6432" t="str">
        <f t="shared" si="301"/>
        <v>Yes</v>
      </c>
      <c r="AO6432" t="str" cm="1">
        <f t="array" ref="AO6432">_xlfn.IFS($C6432&lt;36,"Youth", $C6432&lt;66, "Middle_age", $C6432&gt;65, "Old")</f>
        <v>Youth</v>
      </c>
      <c r="AP6432" t="str">
        <f t="shared" si="302"/>
        <v>1 năm</v>
      </c>
    </row>
    <row r="6433" spans="1:42" x14ac:dyDescent="0.35">
      <c r="A6433" t="s">
        <v>7591</v>
      </c>
      <c r="B6433" t="s">
        <v>9</v>
      </c>
      <c r="C6433">
        <v>60</v>
      </c>
      <c r="D6433" t="s">
        <v>13</v>
      </c>
      <c r="E6433">
        <v>0</v>
      </c>
      <c r="F6433" t="s">
        <v>105</v>
      </c>
      <c r="G6433">
        <v>90059</v>
      </c>
      <c r="H6433">
        <v>33.927253999999998</v>
      </c>
      <c r="I6433">
        <v>-118.249826</v>
      </c>
      <c r="J6433">
        <v>0</v>
      </c>
      <c r="K6433" s="1">
        <v>15</v>
      </c>
      <c r="L6433" t="s">
        <v>32</v>
      </c>
      <c r="M6433" t="s">
        <v>10</v>
      </c>
      <c r="N6433">
        <v>40.659999999999997</v>
      </c>
      <c r="O6433" t="s">
        <v>10</v>
      </c>
      <c r="P6433" t="s">
        <v>10</v>
      </c>
      <c r="Q6433" t="s">
        <v>49</v>
      </c>
      <c r="R6433">
        <v>8</v>
      </c>
      <c r="S6433" t="s">
        <v>10</v>
      </c>
      <c r="T6433" t="s">
        <v>13</v>
      </c>
      <c r="U6433" t="s">
        <v>13</v>
      </c>
      <c r="V6433" t="s">
        <v>13</v>
      </c>
      <c r="W6433" t="s">
        <v>13</v>
      </c>
      <c r="X6433" t="s">
        <v>13</v>
      </c>
      <c r="Y6433" t="s">
        <v>13</v>
      </c>
      <c r="Z6433" t="s">
        <v>10</v>
      </c>
      <c r="AA6433" t="s">
        <v>21</v>
      </c>
      <c r="AB6433" t="s">
        <v>10</v>
      </c>
      <c r="AC6433" t="s">
        <v>153</v>
      </c>
      <c r="AD6433">
        <v>55.7</v>
      </c>
      <c r="AE6433">
        <v>899.8</v>
      </c>
      <c r="AF6433">
        <v>0</v>
      </c>
      <c r="AG6433">
        <v>0</v>
      </c>
      <c r="AH6433">
        <v>609.9</v>
      </c>
      <c r="AI6433">
        <v>1509.7</v>
      </c>
      <c r="AJ6433" t="s">
        <v>27</v>
      </c>
      <c r="AK6433" t="s">
        <v>87</v>
      </c>
      <c r="AL6433" t="s">
        <v>436</v>
      </c>
      <c r="AM6433" t="str">
        <f t="shared" si="300"/>
        <v>Churned</v>
      </c>
      <c r="AN6433" t="str">
        <f t="shared" si="301"/>
        <v>No</v>
      </c>
      <c r="AO6433" t="str" cm="1">
        <f t="array" ref="AO6433">_xlfn.IFS($C6433&lt;36,"Youth", $C6433&lt;66, "Middle_age", $C6433&gt;65, "Old")</f>
        <v>Middle_age</v>
      </c>
      <c r="AP6433" t="str">
        <f t="shared" si="302"/>
        <v>2 năm</v>
      </c>
    </row>
    <row r="6434" spans="1:42" x14ac:dyDescent="0.35">
      <c r="A6434" t="s">
        <v>7592</v>
      </c>
      <c r="B6434" t="s">
        <v>19</v>
      </c>
      <c r="C6434">
        <v>36</v>
      </c>
      <c r="D6434" t="s">
        <v>10</v>
      </c>
      <c r="E6434">
        <v>0</v>
      </c>
      <c r="F6434" t="s">
        <v>7526</v>
      </c>
      <c r="G6434">
        <v>93013</v>
      </c>
      <c r="H6434">
        <v>34.441398</v>
      </c>
      <c r="I6434">
        <v>-119.51316300000001</v>
      </c>
      <c r="J6434">
        <v>7</v>
      </c>
      <c r="K6434" s="1">
        <v>61</v>
      </c>
      <c r="L6434" t="s">
        <v>46</v>
      </c>
      <c r="M6434" t="s">
        <v>10</v>
      </c>
      <c r="N6434">
        <v>27.88</v>
      </c>
      <c r="O6434" t="s">
        <v>10</v>
      </c>
      <c r="P6434" t="s">
        <v>10</v>
      </c>
      <c r="Q6434" t="s">
        <v>49</v>
      </c>
      <c r="R6434">
        <v>5</v>
      </c>
      <c r="S6434" t="s">
        <v>13</v>
      </c>
      <c r="T6434" t="s">
        <v>10</v>
      </c>
      <c r="U6434" t="s">
        <v>10</v>
      </c>
      <c r="V6434" t="s">
        <v>13</v>
      </c>
      <c r="W6434" t="s">
        <v>10</v>
      </c>
      <c r="X6434" t="s">
        <v>10</v>
      </c>
      <c r="Y6434" t="s">
        <v>10</v>
      </c>
      <c r="Z6434" t="s">
        <v>13</v>
      </c>
      <c r="AA6434" t="s">
        <v>15</v>
      </c>
      <c r="AB6434" t="s">
        <v>10</v>
      </c>
      <c r="AC6434" t="s">
        <v>26</v>
      </c>
      <c r="AD6434">
        <v>79.8</v>
      </c>
      <c r="AE6434">
        <v>4914.8</v>
      </c>
      <c r="AF6434">
        <v>0</v>
      </c>
      <c r="AG6434">
        <v>70</v>
      </c>
      <c r="AH6434">
        <v>1700.68</v>
      </c>
      <c r="AI6434">
        <v>6685.48</v>
      </c>
      <c r="AJ6434" t="s">
        <v>17</v>
      </c>
      <c r="AM6434" t="str">
        <f t="shared" si="300"/>
        <v>VIP</v>
      </c>
      <c r="AN6434" t="str">
        <f t="shared" si="301"/>
        <v>No</v>
      </c>
      <c r="AO6434" t="str" cm="1">
        <f t="array" ref="AO6434">_xlfn.IFS($C6434&lt;36,"Youth", $C6434&lt;66, "Middle_age", $C6434&gt;65, "Old")</f>
        <v>Middle_age</v>
      </c>
      <c r="AP6434" t="str">
        <f t="shared" si="302"/>
        <v>6 năm</v>
      </c>
    </row>
    <row r="6435" spans="1:42" x14ac:dyDescent="0.35">
      <c r="A6435" t="s">
        <v>7593</v>
      </c>
      <c r="B6435" t="s">
        <v>9</v>
      </c>
      <c r="C6435">
        <v>21</v>
      </c>
      <c r="D6435" t="s">
        <v>10</v>
      </c>
      <c r="E6435">
        <v>0</v>
      </c>
      <c r="F6435" t="s">
        <v>6944</v>
      </c>
      <c r="G6435">
        <v>91934</v>
      </c>
      <c r="H6435">
        <v>32.649787000000003</v>
      </c>
      <c r="I6435">
        <v>-116.22369999999999</v>
      </c>
      <c r="J6435">
        <v>6</v>
      </c>
      <c r="K6435" s="1">
        <v>1</v>
      </c>
      <c r="L6435" t="s">
        <v>24</v>
      </c>
      <c r="M6435" t="s">
        <v>10</v>
      </c>
      <c r="N6435">
        <v>16.059999999999999</v>
      </c>
      <c r="O6435" t="s">
        <v>13</v>
      </c>
      <c r="P6435" t="s">
        <v>10</v>
      </c>
      <c r="Q6435" t="s">
        <v>49</v>
      </c>
      <c r="R6435">
        <v>59</v>
      </c>
      <c r="S6435" t="s">
        <v>10</v>
      </c>
      <c r="T6435" t="s">
        <v>10</v>
      </c>
      <c r="U6435" t="s">
        <v>13</v>
      </c>
      <c r="V6435" t="s">
        <v>13</v>
      </c>
      <c r="W6435" t="s">
        <v>13</v>
      </c>
      <c r="X6435" t="s">
        <v>13</v>
      </c>
      <c r="Y6435" t="s">
        <v>10</v>
      </c>
      <c r="Z6435" t="s">
        <v>10</v>
      </c>
      <c r="AA6435" t="s">
        <v>21</v>
      </c>
      <c r="AB6435" t="s">
        <v>10</v>
      </c>
      <c r="AC6435" t="s">
        <v>16</v>
      </c>
      <c r="AD6435">
        <v>53.55</v>
      </c>
      <c r="AE6435">
        <v>53.55</v>
      </c>
      <c r="AF6435">
        <v>0</v>
      </c>
      <c r="AG6435">
        <v>0</v>
      </c>
      <c r="AH6435">
        <v>16.059999999999999</v>
      </c>
      <c r="AI6435">
        <v>69.61</v>
      </c>
      <c r="AJ6435" t="s">
        <v>68</v>
      </c>
      <c r="AM6435" t="str">
        <f t="shared" si="300"/>
        <v>Joined</v>
      </c>
      <c r="AN6435" t="str">
        <f t="shared" si="301"/>
        <v>No</v>
      </c>
      <c r="AO6435" t="str" cm="1">
        <f t="array" ref="AO6435">_xlfn.IFS($C6435&lt;36,"Youth", $C6435&lt;66, "Middle_age", $C6435&gt;65, "Old")</f>
        <v>Youth</v>
      </c>
      <c r="AP6435" t="str">
        <f t="shared" si="302"/>
        <v>1 năm</v>
      </c>
    </row>
    <row r="6436" spans="1:42" x14ac:dyDescent="0.35">
      <c r="A6436" t="s">
        <v>7594</v>
      </c>
      <c r="B6436" t="s">
        <v>9</v>
      </c>
      <c r="C6436">
        <v>27</v>
      </c>
      <c r="D6436" t="s">
        <v>10</v>
      </c>
      <c r="E6436">
        <v>2</v>
      </c>
      <c r="F6436" t="s">
        <v>2252</v>
      </c>
      <c r="G6436">
        <v>94577</v>
      </c>
      <c r="H6436">
        <v>37.717196000000001</v>
      </c>
      <c r="I6436">
        <v>-122.15933800000001</v>
      </c>
      <c r="J6436">
        <v>10</v>
      </c>
      <c r="K6436" s="1">
        <v>10</v>
      </c>
      <c r="L6436" t="s">
        <v>32</v>
      </c>
      <c r="M6436" t="s">
        <v>10</v>
      </c>
      <c r="N6436">
        <v>18.57</v>
      </c>
      <c r="O6436" t="s">
        <v>10</v>
      </c>
      <c r="P6436" t="s">
        <v>13</v>
      </c>
      <c r="AA6436" t="s">
        <v>43</v>
      </c>
      <c r="AB6436" t="s">
        <v>13</v>
      </c>
      <c r="AC6436" t="s">
        <v>16</v>
      </c>
      <c r="AD6436">
        <v>26.1</v>
      </c>
      <c r="AE6436">
        <v>225.55</v>
      </c>
      <c r="AF6436">
        <v>0</v>
      </c>
      <c r="AG6436">
        <v>0</v>
      </c>
      <c r="AH6436">
        <v>185.7</v>
      </c>
      <c r="AI6436">
        <v>411.25</v>
      </c>
      <c r="AJ6436" t="s">
        <v>17</v>
      </c>
      <c r="AM6436" t="str">
        <f t="shared" si="300"/>
        <v>Stayed</v>
      </c>
      <c r="AN6436" t="str">
        <f t="shared" si="301"/>
        <v>Yes</v>
      </c>
      <c r="AO6436" t="str" cm="1">
        <f t="array" ref="AO6436">_xlfn.IFS($C6436&lt;36,"Youth", $C6436&lt;66, "Middle_age", $C6436&gt;65, "Old")</f>
        <v>Youth</v>
      </c>
      <c r="AP6436" t="str">
        <f t="shared" si="302"/>
        <v>1 năm</v>
      </c>
    </row>
    <row r="6437" spans="1:42" x14ac:dyDescent="0.35">
      <c r="A6437" t="s">
        <v>7595</v>
      </c>
      <c r="B6437" t="s">
        <v>9</v>
      </c>
      <c r="C6437">
        <v>46</v>
      </c>
      <c r="D6437" t="s">
        <v>13</v>
      </c>
      <c r="E6437">
        <v>0</v>
      </c>
      <c r="F6437" t="s">
        <v>121</v>
      </c>
      <c r="G6437">
        <v>92102</v>
      </c>
      <c r="H6437">
        <v>32.716006999999998</v>
      </c>
      <c r="I6437">
        <v>-117.117462</v>
      </c>
      <c r="J6437">
        <v>0</v>
      </c>
      <c r="K6437" s="1">
        <v>69</v>
      </c>
      <c r="L6437" t="s">
        <v>42</v>
      </c>
      <c r="M6437" t="s">
        <v>10</v>
      </c>
      <c r="N6437">
        <v>25.73</v>
      </c>
      <c r="O6437" t="s">
        <v>13</v>
      </c>
      <c r="P6437" t="s">
        <v>10</v>
      </c>
      <c r="Q6437" t="s">
        <v>49</v>
      </c>
      <c r="R6437">
        <v>22</v>
      </c>
      <c r="S6437" t="s">
        <v>10</v>
      </c>
      <c r="T6437" t="s">
        <v>13</v>
      </c>
      <c r="U6437" t="s">
        <v>10</v>
      </c>
      <c r="V6437" t="s">
        <v>10</v>
      </c>
      <c r="W6437" t="s">
        <v>10</v>
      </c>
      <c r="X6437" t="s">
        <v>10</v>
      </c>
      <c r="Y6437" t="s">
        <v>10</v>
      </c>
      <c r="Z6437" t="s">
        <v>10</v>
      </c>
      <c r="AA6437" t="s">
        <v>43</v>
      </c>
      <c r="AB6437" t="s">
        <v>10</v>
      </c>
      <c r="AC6437" t="s">
        <v>16</v>
      </c>
      <c r="AD6437">
        <v>82.45</v>
      </c>
      <c r="AE6437">
        <v>5555.3</v>
      </c>
      <c r="AF6437">
        <v>15.38</v>
      </c>
      <c r="AG6437">
        <v>0</v>
      </c>
      <c r="AH6437">
        <v>1775.37</v>
      </c>
      <c r="AI6437">
        <v>7315.29</v>
      </c>
      <c r="AJ6437" t="s">
        <v>17</v>
      </c>
      <c r="AM6437" t="str">
        <f t="shared" si="300"/>
        <v>VIP</v>
      </c>
      <c r="AN6437" t="str">
        <f t="shared" si="301"/>
        <v>No</v>
      </c>
      <c r="AO6437" t="str" cm="1">
        <f t="array" ref="AO6437">_xlfn.IFS($C6437&lt;36,"Youth", $C6437&lt;66, "Middle_age", $C6437&gt;65, "Old")</f>
        <v>Middle_age</v>
      </c>
      <c r="AP6437" t="str">
        <f t="shared" si="302"/>
        <v>6 năm</v>
      </c>
    </row>
    <row r="6438" spans="1:42" x14ac:dyDescent="0.35">
      <c r="A6438" t="s">
        <v>7596</v>
      </c>
      <c r="B6438" t="s">
        <v>9</v>
      </c>
      <c r="C6438">
        <v>65</v>
      </c>
      <c r="D6438" t="s">
        <v>13</v>
      </c>
      <c r="E6438">
        <v>0</v>
      </c>
      <c r="F6438" t="s">
        <v>581</v>
      </c>
      <c r="G6438">
        <v>93940</v>
      </c>
      <c r="H6438">
        <v>36.362741</v>
      </c>
      <c r="I6438">
        <v>-121.869685</v>
      </c>
      <c r="J6438">
        <v>0</v>
      </c>
      <c r="K6438" s="1">
        <v>35</v>
      </c>
      <c r="L6438" t="s">
        <v>12</v>
      </c>
      <c r="M6438" t="s">
        <v>10</v>
      </c>
      <c r="N6438">
        <v>16.91</v>
      </c>
      <c r="O6438" t="s">
        <v>13</v>
      </c>
      <c r="P6438" t="s">
        <v>10</v>
      </c>
      <c r="Q6438" t="s">
        <v>25</v>
      </c>
      <c r="R6438">
        <v>30</v>
      </c>
      <c r="S6438" t="s">
        <v>13</v>
      </c>
      <c r="T6438" t="s">
        <v>13</v>
      </c>
      <c r="U6438" t="s">
        <v>13</v>
      </c>
      <c r="V6438" t="s">
        <v>13</v>
      </c>
      <c r="W6438" t="s">
        <v>13</v>
      </c>
      <c r="X6438" t="s">
        <v>13</v>
      </c>
      <c r="Y6438" t="s">
        <v>13</v>
      </c>
      <c r="Z6438" t="s">
        <v>10</v>
      </c>
      <c r="AA6438" t="s">
        <v>21</v>
      </c>
      <c r="AB6438" t="s">
        <v>13</v>
      </c>
      <c r="AC6438" t="s">
        <v>26</v>
      </c>
      <c r="AD6438">
        <v>70.55</v>
      </c>
      <c r="AE6438">
        <v>2419</v>
      </c>
      <c r="AF6438">
        <v>0</v>
      </c>
      <c r="AG6438">
        <v>0</v>
      </c>
      <c r="AH6438">
        <v>591.85</v>
      </c>
      <c r="AI6438">
        <v>3010.85</v>
      </c>
      <c r="AJ6438" t="s">
        <v>17</v>
      </c>
      <c r="AM6438" t="str">
        <f t="shared" si="300"/>
        <v>Stayed</v>
      </c>
      <c r="AN6438" t="str">
        <f t="shared" si="301"/>
        <v>No</v>
      </c>
      <c r="AO6438" t="str" cm="1">
        <f t="array" ref="AO6438">_xlfn.IFS($C6438&lt;36,"Youth", $C6438&lt;66, "Middle_age", $C6438&gt;65, "Old")</f>
        <v>Middle_age</v>
      </c>
      <c r="AP6438" t="str">
        <f t="shared" si="302"/>
        <v>3 năm</v>
      </c>
    </row>
    <row r="6439" spans="1:42" x14ac:dyDescent="0.35">
      <c r="A6439" t="s">
        <v>7597</v>
      </c>
      <c r="B6439" t="s">
        <v>9</v>
      </c>
      <c r="C6439">
        <v>27</v>
      </c>
      <c r="D6439" t="s">
        <v>10</v>
      </c>
      <c r="E6439">
        <v>0</v>
      </c>
      <c r="F6439" t="s">
        <v>197</v>
      </c>
      <c r="G6439">
        <v>95660</v>
      </c>
      <c r="H6439">
        <v>38.671295000000001</v>
      </c>
      <c r="I6439">
        <v>-121.388251</v>
      </c>
      <c r="J6439">
        <v>6</v>
      </c>
      <c r="K6439" s="1">
        <v>48</v>
      </c>
      <c r="L6439" t="s">
        <v>46</v>
      </c>
      <c r="M6439" t="s">
        <v>10</v>
      </c>
      <c r="N6439">
        <v>49.88</v>
      </c>
      <c r="O6439" t="s">
        <v>13</v>
      </c>
      <c r="P6439" t="s">
        <v>10</v>
      </c>
      <c r="Q6439" t="s">
        <v>49</v>
      </c>
      <c r="R6439">
        <v>42</v>
      </c>
      <c r="S6439" t="s">
        <v>13</v>
      </c>
      <c r="T6439" t="s">
        <v>10</v>
      </c>
      <c r="U6439" t="s">
        <v>10</v>
      </c>
      <c r="V6439" t="s">
        <v>13</v>
      </c>
      <c r="W6439" t="s">
        <v>13</v>
      </c>
      <c r="X6439" t="s">
        <v>10</v>
      </c>
      <c r="Y6439" t="s">
        <v>10</v>
      </c>
      <c r="Z6439" t="s">
        <v>10</v>
      </c>
      <c r="AA6439" t="s">
        <v>15</v>
      </c>
      <c r="AB6439" t="s">
        <v>10</v>
      </c>
      <c r="AC6439" t="s">
        <v>26</v>
      </c>
      <c r="AD6439">
        <v>65.650000000000006</v>
      </c>
      <c r="AE6439">
        <v>3094.65</v>
      </c>
      <c r="AF6439">
        <v>0</v>
      </c>
      <c r="AG6439">
        <v>0</v>
      </c>
      <c r="AH6439">
        <v>2394.2399999999998</v>
      </c>
      <c r="AI6439">
        <v>5488.89</v>
      </c>
      <c r="AJ6439" t="s">
        <v>17</v>
      </c>
      <c r="AM6439" t="str">
        <f t="shared" si="300"/>
        <v>VIP</v>
      </c>
      <c r="AN6439" t="str">
        <f t="shared" si="301"/>
        <v>No</v>
      </c>
      <c r="AO6439" t="str" cm="1">
        <f t="array" ref="AO6439">_xlfn.IFS($C6439&lt;36,"Youth", $C6439&lt;66, "Middle_age", $C6439&gt;65, "Old")</f>
        <v>Youth</v>
      </c>
      <c r="AP6439" t="str">
        <f t="shared" si="302"/>
        <v>4 năm</v>
      </c>
    </row>
    <row r="6440" spans="1:42" x14ac:dyDescent="0.35">
      <c r="A6440" t="s">
        <v>7598</v>
      </c>
      <c r="B6440" t="s">
        <v>19</v>
      </c>
      <c r="C6440">
        <v>22</v>
      </c>
      <c r="D6440" t="s">
        <v>10</v>
      </c>
      <c r="E6440">
        <v>3</v>
      </c>
      <c r="F6440" t="s">
        <v>114</v>
      </c>
      <c r="G6440">
        <v>95205</v>
      </c>
      <c r="H6440">
        <v>37.965694999999997</v>
      </c>
      <c r="I6440">
        <v>-121.260051</v>
      </c>
      <c r="J6440">
        <v>8</v>
      </c>
      <c r="K6440" s="1">
        <v>72</v>
      </c>
      <c r="L6440" t="s">
        <v>12</v>
      </c>
      <c r="M6440" t="s">
        <v>10</v>
      </c>
      <c r="N6440">
        <v>2.73</v>
      </c>
      <c r="O6440" t="s">
        <v>10</v>
      </c>
      <c r="P6440" t="s">
        <v>10</v>
      </c>
      <c r="Q6440" t="s">
        <v>49</v>
      </c>
      <c r="R6440">
        <v>59</v>
      </c>
      <c r="S6440" t="s">
        <v>10</v>
      </c>
      <c r="T6440" t="s">
        <v>10</v>
      </c>
      <c r="U6440" t="s">
        <v>10</v>
      </c>
      <c r="V6440" t="s">
        <v>10</v>
      </c>
      <c r="W6440" t="s">
        <v>13</v>
      </c>
      <c r="X6440" t="s">
        <v>10</v>
      </c>
      <c r="Y6440" t="s">
        <v>10</v>
      </c>
      <c r="Z6440" t="s">
        <v>10</v>
      </c>
      <c r="AA6440" t="s">
        <v>43</v>
      </c>
      <c r="AB6440" t="s">
        <v>13</v>
      </c>
      <c r="AC6440" t="s">
        <v>16</v>
      </c>
      <c r="AD6440">
        <v>81</v>
      </c>
      <c r="AE6440">
        <v>5750</v>
      </c>
      <c r="AF6440">
        <v>0</v>
      </c>
      <c r="AG6440">
        <v>0</v>
      </c>
      <c r="AH6440">
        <v>196.56</v>
      </c>
      <c r="AI6440">
        <v>5946.56</v>
      </c>
      <c r="AJ6440" t="s">
        <v>17</v>
      </c>
      <c r="AM6440" t="str">
        <f t="shared" si="300"/>
        <v>VIP</v>
      </c>
      <c r="AN6440" t="str">
        <f t="shared" si="301"/>
        <v>Yes</v>
      </c>
      <c r="AO6440" t="str" cm="1">
        <f t="array" ref="AO6440">_xlfn.IFS($C6440&lt;36,"Youth", $C6440&lt;66, "Middle_age", $C6440&gt;65, "Old")</f>
        <v>Youth</v>
      </c>
      <c r="AP6440" t="str">
        <f t="shared" si="302"/>
        <v>6 năm</v>
      </c>
    </row>
    <row r="6441" spans="1:42" x14ac:dyDescent="0.35">
      <c r="A6441" t="s">
        <v>7599</v>
      </c>
      <c r="B6441" t="s">
        <v>19</v>
      </c>
      <c r="C6441">
        <v>19</v>
      </c>
      <c r="D6441" t="s">
        <v>10</v>
      </c>
      <c r="E6441">
        <v>0</v>
      </c>
      <c r="F6441" t="s">
        <v>245</v>
      </c>
      <c r="G6441">
        <v>94065</v>
      </c>
      <c r="H6441">
        <v>37.527496999999997</v>
      </c>
      <c r="I6441">
        <v>-122.230941</v>
      </c>
      <c r="J6441">
        <v>4</v>
      </c>
      <c r="K6441" s="1">
        <v>62</v>
      </c>
      <c r="L6441" t="s">
        <v>46</v>
      </c>
      <c r="M6441" t="s">
        <v>10</v>
      </c>
      <c r="N6441">
        <v>30.51</v>
      </c>
      <c r="O6441" t="s">
        <v>10</v>
      </c>
      <c r="P6441" t="s">
        <v>10</v>
      </c>
      <c r="Q6441" t="s">
        <v>25</v>
      </c>
      <c r="R6441">
        <v>41</v>
      </c>
      <c r="S6441" t="s">
        <v>10</v>
      </c>
      <c r="T6441" t="s">
        <v>10</v>
      </c>
      <c r="U6441" t="s">
        <v>13</v>
      </c>
      <c r="V6441" t="s">
        <v>13</v>
      </c>
      <c r="W6441" t="s">
        <v>13</v>
      </c>
      <c r="X6441" t="s">
        <v>10</v>
      </c>
      <c r="Y6441" t="s">
        <v>10</v>
      </c>
      <c r="Z6441" t="s">
        <v>10</v>
      </c>
      <c r="AA6441" t="s">
        <v>15</v>
      </c>
      <c r="AB6441" t="s">
        <v>13</v>
      </c>
      <c r="AC6441" t="s">
        <v>26</v>
      </c>
      <c r="AD6441">
        <v>96.1</v>
      </c>
      <c r="AE6441">
        <v>6001.45</v>
      </c>
      <c r="AF6441">
        <v>0</v>
      </c>
      <c r="AG6441">
        <v>0</v>
      </c>
      <c r="AH6441">
        <v>1891.62</v>
      </c>
      <c r="AI6441">
        <v>7893.07</v>
      </c>
      <c r="AJ6441" t="s">
        <v>17</v>
      </c>
      <c r="AM6441" t="str">
        <f t="shared" si="300"/>
        <v>VIP</v>
      </c>
      <c r="AN6441" t="str">
        <f t="shared" si="301"/>
        <v>No</v>
      </c>
      <c r="AO6441" t="str" cm="1">
        <f t="array" ref="AO6441">_xlfn.IFS($C6441&lt;36,"Youth", $C6441&lt;66, "Middle_age", $C6441&gt;65, "Old")</f>
        <v>Youth</v>
      </c>
      <c r="AP6441" t="str">
        <f t="shared" si="302"/>
        <v>6 năm</v>
      </c>
    </row>
    <row r="6442" spans="1:42" x14ac:dyDescent="0.35">
      <c r="A6442" t="s">
        <v>7600</v>
      </c>
      <c r="B6442" t="s">
        <v>19</v>
      </c>
      <c r="C6442">
        <v>26</v>
      </c>
      <c r="D6442" t="s">
        <v>13</v>
      </c>
      <c r="E6442">
        <v>0</v>
      </c>
      <c r="F6442" t="s">
        <v>5060</v>
      </c>
      <c r="G6442">
        <v>93245</v>
      </c>
      <c r="H6442">
        <v>36.303666</v>
      </c>
      <c r="I6442">
        <v>-119.82565700000001</v>
      </c>
      <c r="J6442">
        <v>0</v>
      </c>
      <c r="K6442" s="1">
        <v>40</v>
      </c>
      <c r="L6442" t="s">
        <v>46</v>
      </c>
      <c r="M6442" t="s">
        <v>10</v>
      </c>
      <c r="N6442">
        <v>34.49</v>
      </c>
      <c r="O6442" t="s">
        <v>13</v>
      </c>
      <c r="P6442" t="s">
        <v>10</v>
      </c>
      <c r="Q6442" t="s">
        <v>49</v>
      </c>
      <c r="R6442">
        <v>73</v>
      </c>
      <c r="S6442" t="s">
        <v>13</v>
      </c>
      <c r="T6442" t="s">
        <v>13</v>
      </c>
      <c r="U6442" t="s">
        <v>13</v>
      </c>
      <c r="V6442" t="s">
        <v>10</v>
      </c>
      <c r="W6442" t="s">
        <v>13</v>
      </c>
      <c r="X6442" t="s">
        <v>13</v>
      </c>
      <c r="Y6442" t="s">
        <v>13</v>
      </c>
      <c r="Z6442" t="s">
        <v>10</v>
      </c>
      <c r="AA6442" t="s">
        <v>21</v>
      </c>
      <c r="AB6442" t="s">
        <v>10</v>
      </c>
      <c r="AC6442" t="s">
        <v>26</v>
      </c>
      <c r="AD6442">
        <v>51.1</v>
      </c>
      <c r="AE6442">
        <v>2092.9</v>
      </c>
      <c r="AF6442">
        <v>0</v>
      </c>
      <c r="AG6442">
        <v>0</v>
      </c>
      <c r="AH6442">
        <v>1379.6</v>
      </c>
      <c r="AI6442">
        <v>3472.5</v>
      </c>
      <c r="AJ6442" t="s">
        <v>17</v>
      </c>
      <c r="AM6442" t="str">
        <f t="shared" si="300"/>
        <v>VIP</v>
      </c>
      <c r="AN6442" t="str">
        <f t="shared" si="301"/>
        <v>No</v>
      </c>
      <c r="AO6442" t="str" cm="1">
        <f t="array" ref="AO6442">_xlfn.IFS($C6442&lt;36,"Youth", $C6442&lt;66, "Middle_age", $C6442&gt;65, "Old")</f>
        <v>Youth</v>
      </c>
      <c r="AP6442" t="str">
        <f t="shared" si="302"/>
        <v>4 năm</v>
      </c>
    </row>
    <row r="6443" spans="1:42" x14ac:dyDescent="0.35">
      <c r="A6443" t="s">
        <v>7601</v>
      </c>
      <c r="B6443" t="s">
        <v>19</v>
      </c>
      <c r="C6443">
        <v>36</v>
      </c>
      <c r="D6443" t="s">
        <v>13</v>
      </c>
      <c r="E6443">
        <v>0</v>
      </c>
      <c r="F6443" t="s">
        <v>123</v>
      </c>
      <c r="G6443">
        <v>94538</v>
      </c>
      <c r="H6443">
        <v>37.505768000000003</v>
      </c>
      <c r="I6443">
        <v>-121.96247200000001</v>
      </c>
      <c r="J6443">
        <v>0</v>
      </c>
      <c r="K6443" s="1">
        <v>1</v>
      </c>
      <c r="L6443" t="s">
        <v>12</v>
      </c>
      <c r="M6443" t="s">
        <v>10</v>
      </c>
      <c r="N6443">
        <v>10.41</v>
      </c>
      <c r="O6443" t="s">
        <v>13</v>
      </c>
      <c r="P6443" t="s">
        <v>10</v>
      </c>
      <c r="Q6443" t="s">
        <v>49</v>
      </c>
      <c r="R6443">
        <v>17</v>
      </c>
      <c r="S6443" t="s">
        <v>13</v>
      </c>
      <c r="T6443" t="s">
        <v>13</v>
      </c>
      <c r="U6443" t="s">
        <v>13</v>
      </c>
      <c r="V6443" t="s">
        <v>13</v>
      </c>
      <c r="W6443" t="s">
        <v>13</v>
      </c>
      <c r="X6443" t="s">
        <v>13</v>
      </c>
      <c r="Y6443" t="s">
        <v>13</v>
      </c>
      <c r="Z6443" t="s">
        <v>10</v>
      </c>
      <c r="AA6443" t="s">
        <v>21</v>
      </c>
      <c r="AB6443" t="s">
        <v>10</v>
      </c>
      <c r="AC6443" t="s">
        <v>153</v>
      </c>
      <c r="AD6443">
        <v>45.7</v>
      </c>
      <c r="AE6443">
        <v>45.7</v>
      </c>
      <c r="AF6443">
        <v>0</v>
      </c>
      <c r="AG6443">
        <v>0</v>
      </c>
      <c r="AH6443">
        <v>10.41</v>
      </c>
      <c r="AI6443">
        <v>56.11</v>
      </c>
      <c r="AJ6443" t="s">
        <v>27</v>
      </c>
      <c r="AK6443" t="s">
        <v>33</v>
      </c>
      <c r="AL6443" t="s">
        <v>1857</v>
      </c>
      <c r="AM6443" t="str">
        <f t="shared" si="300"/>
        <v>Churned</v>
      </c>
      <c r="AN6443" t="str">
        <f t="shared" si="301"/>
        <v>No</v>
      </c>
      <c r="AO6443" t="str" cm="1">
        <f t="array" ref="AO6443">_xlfn.IFS($C6443&lt;36,"Youth", $C6443&lt;66, "Middle_age", $C6443&gt;65, "Old")</f>
        <v>Middle_age</v>
      </c>
      <c r="AP6443" t="str">
        <f t="shared" si="302"/>
        <v>1 năm</v>
      </c>
    </row>
    <row r="6444" spans="1:42" x14ac:dyDescent="0.35">
      <c r="A6444" t="s">
        <v>7602</v>
      </c>
      <c r="B6444" t="s">
        <v>19</v>
      </c>
      <c r="C6444">
        <v>69</v>
      </c>
      <c r="D6444" t="s">
        <v>10</v>
      </c>
      <c r="E6444">
        <v>0</v>
      </c>
      <c r="F6444" t="s">
        <v>4611</v>
      </c>
      <c r="G6444">
        <v>93266</v>
      </c>
      <c r="H6444">
        <v>36.175255</v>
      </c>
      <c r="I6444">
        <v>-119.813805</v>
      </c>
      <c r="J6444">
        <v>6</v>
      </c>
      <c r="K6444" s="1">
        <v>16</v>
      </c>
      <c r="L6444" t="s">
        <v>32</v>
      </c>
      <c r="M6444" t="s">
        <v>10</v>
      </c>
      <c r="N6444">
        <v>48.41</v>
      </c>
      <c r="O6444" t="s">
        <v>10</v>
      </c>
      <c r="P6444" t="s">
        <v>10</v>
      </c>
      <c r="Q6444" t="s">
        <v>25</v>
      </c>
      <c r="R6444">
        <v>6</v>
      </c>
      <c r="S6444" t="s">
        <v>13</v>
      </c>
      <c r="T6444" t="s">
        <v>13</v>
      </c>
      <c r="U6444" t="s">
        <v>13</v>
      </c>
      <c r="V6444" t="s">
        <v>13</v>
      </c>
      <c r="W6444" t="s">
        <v>10</v>
      </c>
      <c r="X6444" t="s">
        <v>13</v>
      </c>
      <c r="Y6444" t="s">
        <v>13</v>
      </c>
      <c r="Z6444" t="s">
        <v>10</v>
      </c>
      <c r="AA6444" t="s">
        <v>43</v>
      </c>
      <c r="AB6444" t="s">
        <v>10</v>
      </c>
      <c r="AC6444" t="s">
        <v>16</v>
      </c>
      <c r="AD6444">
        <v>85.05</v>
      </c>
      <c r="AE6444">
        <v>1391.15</v>
      </c>
      <c r="AF6444">
        <v>0</v>
      </c>
      <c r="AG6444">
        <v>0</v>
      </c>
      <c r="AH6444">
        <v>774.56</v>
      </c>
      <c r="AI6444">
        <v>2165.71</v>
      </c>
      <c r="AJ6444" t="s">
        <v>17</v>
      </c>
      <c r="AM6444" t="str">
        <f t="shared" si="300"/>
        <v>Stayed</v>
      </c>
      <c r="AN6444" t="str">
        <f t="shared" si="301"/>
        <v>No</v>
      </c>
      <c r="AO6444" t="str" cm="1">
        <f t="array" ref="AO6444">_xlfn.IFS($C6444&lt;36,"Youth", $C6444&lt;66, "Middle_age", $C6444&gt;65, "Old")</f>
        <v>Old</v>
      </c>
      <c r="AP6444" t="str">
        <f t="shared" si="302"/>
        <v>2 năm</v>
      </c>
    </row>
    <row r="6445" spans="1:42" x14ac:dyDescent="0.35">
      <c r="A6445" t="s">
        <v>7603</v>
      </c>
      <c r="B6445" t="s">
        <v>19</v>
      </c>
      <c r="C6445">
        <v>29</v>
      </c>
      <c r="D6445" t="s">
        <v>13</v>
      </c>
      <c r="E6445">
        <v>0</v>
      </c>
      <c r="F6445" t="s">
        <v>105</v>
      </c>
      <c r="G6445">
        <v>90010</v>
      </c>
      <c r="H6445">
        <v>34.062125000000002</v>
      </c>
      <c r="I6445">
        <v>-118.315709</v>
      </c>
      <c r="J6445">
        <v>0</v>
      </c>
      <c r="K6445" s="1">
        <v>1</v>
      </c>
      <c r="L6445" t="s">
        <v>12</v>
      </c>
      <c r="M6445" t="s">
        <v>10</v>
      </c>
      <c r="N6445">
        <v>10.84</v>
      </c>
      <c r="O6445" t="s">
        <v>13</v>
      </c>
      <c r="P6445" t="s">
        <v>13</v>
      </c>
      <c r="AA6445" t="s">
        <v>21</v>
      </c>
      <c r="AB6445" t="s">
        <v>13</v>
      </c>
      <c r="AC6445" t="s">
        <v>16</v>
      </c>
      <c r="AD6445">
        <v>20.3</v>
      </c>
      <c r="AE6445">
        <v>20.3</v>
      </c>
      <c r="AF6445">
        <v>0</v>
      </c>
      <c r="AG6445">
        <v>0</v>
      </c>
      <c r="AH6445">
        <v>10.84</v>
      </c>
      <c r="AI6445">
        <v>31.14</v>
      </c>
      <c r="AJ6445" t="s">
        <v>68</v>
      </c>
      <c r="AM6445" t="str">
        <f t="shared" si="300"/>
        <v>Joined</v>
      </c>
      <c r="AN6445" t="str">
        <f t="shared" si="301"/>
        <v>No</v>
      </c>
      <c r="AO6445" t="str" cm="1">
        <f t="array" ref="AO6445">_xlfn.IFS($C6445&lt;36,"Youth", $C6445&lt;66, "Middle_age", $C6445&gt;65, "Old")</f>
        <v>Youth</v>
      </c>
      <c r="AP6445" t="str">
        <f t="shared" si="302"/>
        <v>1 năm</v>
      </c>
    </row>
    <row r="6446" spans="1:42" x14ac:dyDescent="0.35">
      <c r="A6446" t="s">
        <v>7604</v>
      </c>
      <c r="B6446" t="s">
        <v>9</v>
      </c>
      <c r="C6446">
        <v>22</v>
      </c>
      <c r="D6446" t="s">
        <v>13</v>
      </c>
      <c r="E6446">
        <v>0</v>
      </c>
      <c r="F6446" t="s">
        <v>105</v>
      </c>
      <c r="G6446">
        <v>90057</v>
      </c>
      <c r="H6446">
        <v>34.061917999999999</v>
      </c>
      <c r="I6446">
        <v>-118.277939</v>
      </c>
      <c r="J6446">
        <v>0</v>
      </c>
      <c r="K6446" s="1">
        <v>1</v>
      </c>
      <c r="L6446" t="s">
        <v>12</v>
      </c>
      <c r="M6446" t="s">
        <v>10</v>
      </c>
      <c r="N6446">
        <v>31.03</v>
      </c>
      <c r="O6446" t="s">
        <v>10</v>
      </c>
      <c r="P6446" t="s">
        <v>10</v>
      </c>
      <c r="Q6446" t="s">
        <v>25</v>
      </c>
      <c r="R6446">
        <v>27</v>
      </c>
      <c r="S6446" t="s">
        <v>13</v>
      </c>
      <c r="T6446" t="s">
        <v>13</v>
      </c>
      <c r="U6446" t="s">
        <v>13</v>
      </c>
      <c r="V6446" t="s">
        <v>13</v>
      </c>
      <c r="W6446" t="s">
        <v>13</v>
      </c>
      <c r="X6446" t="s">
        <v>10</v>
      </c>
      <c r="Y6446" t="s">
        <v>10</v>
      </c>
      <c r="Z6446" t="s">
        <v>10</v>
      </c>
      <c r="AA6446" t="s">
        <v>21</v>
      </c>
      <c r="AB6446" t="s">
        <v>10</v>
      </c>
      <c r="AC6446" t="s">
        <v>16</v>
      </c>
      <c r="AD6446">
        <v>85.45</v>
      </c>
      <c r="AE6446">
        <v>85.45</v>
      </c>
      <c r="AF6446">
        <v>0</v>
      </c>
      <c r="AG6446">
        <v>0</v>
      </c>
      <c r="AH6446">
        <v>31.03</v>
      </c>
      <c r="AI6446">
        <v>116.48</v>
      </c>
      <c r="AJ6446" t="s">
        <v>27</v>
      </c>
      <c r="AK6446" t="s">
        <v>87</v>
      </c>
      <c r="AL6446" t="s">
        <v>436</v>
      </c>
      <c r="AM6446" t="str">
        <f t="shared" si="300"/>
        <v>Churned</v>
      </c>
      <c r="AN6446" t="str">
        <f t="shared" si="301"/>
        <v>No</v>
      </c>
      <c r="AO6446" t="str" cm="1">
        <f t="array" ref="AO6446">_xlfn.IFS($C6446&lt;36,"Youth", $C6446&lt;66, "Middle_age", $C6446&gt;65, "Old")</f>
        <v>Youth</v>
      </c>
      <c r="AP6446" t="str">
        <f t="shared" si="302"/>
        <v>1 năm</v>
      </c>
    </row>
    <row r="6447" spans="1:42" x14ac:dyDescent="0.35">
      <c r="A6447" t="s">
        <v>7605</v>
      </c>
      <c r="B6447" t="s">
        <v>19</v>
      </c>
      <c r="C6447">
        <v>60</v>
      </c>
      <c r="D6447" t="s">
        <v>10</v>
      </c>
      <c r="E6447">
        <v>3</v>
      </c>
      <c r="F6447" t="s">
        <v>1323</v>
      </c>
      <c r="G6447">
        <v>95251</v>
      </c>
      <c r="H6447">
        <v>38.055562000000002</v>
      </c>
      <c r="I6447">
        <v>-120.456298</v>
      </c>
      <c r="J6447">
        <v>1</v>
      </c>
      <c r="K6447" s="1">
        <v>72</v>
      </c>
      <c r="L6447" t="s">
        <v>12</v>
      </c>
      <c r="M6447" t="s">
        <v>10</v>
      </c>
      <c r="N6447">
        <v>32.47</v>
      </c>
      <c r="O6447" t="s">
        <v>10</v>
      </c>
      <c r="P6447" t="s">
        <v>10</v>
      </c>
      <c r="Q6447" t="s">
        <v>25</v>
      </c>
      <c r="R6447">
        <v>76</v>
      </c>
      <c r="S6447" t="s">
        <v>10</v>
      </c>
      <c r="T6447" t="s">
        <v>10</v>
      </c>
      <c r="U6447" t="s">
        <v>10</v>
      </c>
      <c r="V6447" t="s">
        <v>10</v>
      </c>
      <c r="W6447" t="s">
        <v>10</v>
      </c>
      <c r="X6447" t="s">
        <v>10</v>
      </c>
      <c r="Y6447" t="s">
        <v>10</v>
      </c>
      <c r="Z6447" t="s">
        <v>10</v>
      </c>
      <c r="AA6447" t="s">
        <v>43</v>
      </c>
      <c r="AB6447" t="s">
        <v>10</v>
      </c>
      <c r="AC6447" t="s">
        <v>26</v>
      </c>
      <c r="AD6447">
        <v>114</v>
      </c>
      <c r="AE6447">
        <v>8093.15</v>
      </c>
      <c r="AF6447">
        <v>0</v>
      </c>
      <c r="AG6447">
        <v>0</v>
      </c>
      <c r="AH6447">
        <v>2337.84</v>
      </c>
      <c r="AI6447">
        <v>10430.99</v>
      </c>
      <c r="AJ6447" t="s">
        <v>17</v>
      </c>
      <c r="AM6447" t="str">
        <f t="shared" si="300"/>
        <v>VIP</v>
      </c>
      <c r="AN6447" t="str">
        <f t="shared" si="301"/>
        <v>Yes</v>
      </c>
      <c r="AO6447" t="str" cm="1">
        <f t="array" ref="AO6447">_xlfn.IFS($C6447&lt;36,"Youth", $C6447&lt;66, "Middle_age", $C6447&gt;65, "Old")</f>
        <v>Middle_age</v>
      </c>
      <c r="AP6447" t="str">
        <f t="shared" si="302"/>
        <v>6 năm</v>
      </c>
    </row>
    <row r="6448" spans="1:42" x14ac:dyDescent="0.35">
      <c r="A6448" t="s">
        <v>7606</v>
      </c>
      <c r="B6448" t="s">
        <v>19</v>
      </c>
      <c r="C6448">
        <v>39</v>
      </c>
      <c r="D6448" t="s">
        <v>10</v>
      </c>
      <c r="E6448">
        <v>0</v>
      </c>
      <c r="F6448" t="s">
        <v>400</v>
      </c>
      <c r="G6448">
        <v>92706</v>
      </c>
      <c r="H6448">
        <v>33.765892999999998</v>
      </c>
      <c r="I6448">
        <v>-117.881533</v>
      </c>
      <c r="J6448">
        <v>1</v>
      </c>
      <c r="K6448" s="1">
        <v>44</v>
      </c>
      <c r="L6448" t="s">
        <v>12</v>
      </c>
      <c r="M6448" t="s">
        <v>10</v>
      </c>
      <c r="N6448">
        <v>17.61</v>
      </c>
      <c r="O6448" t="s">
        <v>13</v>
      </c>
      <c r="P6448" t="s">
        <v>10</v>
      </c>
      <c r="Q6448" t="s">
        <v>49</v>
      </c>
      <c r="R6448">
        <v>24</v>
      </c>
      <c r="S6448" t="s">
        <v>10</v>
      </c>
      <c r="T6448" t="s">
        <v>10</v>
      </c>
      <c r="U6448" t="s">
        <v>13</v>
      </c>
      <c r="V6448" t="s">
        <v>10</v>
      </c>
      <c r="W6448" t="s">
        <v>13</v>
      </c>
      <c r="X6448" t="s">
        <v>13</v>
      </c>
      <c r="Y6448" t="s">
        <v>13</v>
      </c>
      <c r="Z6448" t="s">
        <v>10</v>
      </c>
      <c r="AA6448" t="s">
        <v>15</v>
      </c>
      <c r="AB6448" t="s">
        <v>10</v>
      </c>
      <c r="AC6448" t="s">
        <v>26</v>
      </c>
      <c r="AD6448">
        <v>-9</v>
      </c>
      <c r="AE6448">
        <v>2603.9499999999998</v>
      </c>
      <c r="AF6448">
        <v>0</v>
      </c>
      <c r="AG6448">
        <v>0</v>
      </c>
      <c r="AH6448">
        <v>774.84</v>
      </c>
      <c r="AI6448">
        <v>3378.79</v>
      </c>
      <c r="AJ6448" t="s">
        <v>17</v>
      </c>
      <c r="AM6448" t="str">
        <f t="shared" si="300"/>
        <v>VIP</v>
      </c>
      <c r="AN6448" t="str">
        <f t="shared" si="301"/>
        <v>No</v>
      </c>
      <c r="AO6448" t="str" cm="1">
        <f t="array" ref="AO6448">_xlfn.IFS($C6448&lt;36,"Youth", $C6448&lt;66, "Middle_age", $C6448&gt;65, "Old")</f>
        <v>Middle_age</v>
      </c>
      <c r="AP6448" t="str">
        <f t="shared" si="302"/>
        <v>4 năm</v>
      </c>
    </row>
    <row r="6449" spans="1:42" x14ac:dyDescent="0.35">
      <c r="A6449" t="s">
        <v>7607</v>
      </c>
      <c r="B6449" t="s">
        <v>9</v>
      </c>
      <c r="C6449">
        <v>36</v>
      </c>
      <c r="D6449" t="s">
        <v>13</v>
      </c>
      <c r="E6449">
        <v>0</v>
      </c>
      <c r="F6449" t="s">
        <v>1192</v>
      </c>
      <c r="G6449">
        <v>95659</v>
      </c>
      <c r="H6449">
        <v>38.788898000000003</v>
      </c>
      <c r="I6449">
        <v>-121.60862400000001</v>
      </c>
      <c r="J6449">
        <v>0</v>
      </c>
      <c r="K6449" s="1">
        <v>59</v>
      </c>
      <c r="L6449" t="s">
        <v>12</v>
      </c>
      <c r="M6449" t="s">
        <v>10</v>
      </c>
      <c r="N6449">
        <v>30.44</v>
      </c>
      <c r="O6449" t="s">
        <v>13</v>
      </c>
      <c r="P6449" t="s">
        <v>10</v>
      </c>
      <c r="Q6449" t="s">
        <v>25</v>
      </c>
      <c r="R6449">
        <v>30</v>
      </c>
      <c r="S6449" t="s">
        <v>13</v>
      </c>
      <c r="T6449" t="s">
        <v>13</v>
      </c>
      <c r="U6449" t="s">
        <v>10</v>
      </c>
      <c r="V6449" t="s">
        <v>13</v>
      </c>
      <c r="W6449" t="s">
        <v>10</v>
      </c>
      <c r="X6449" t="s">
        <v>10</v>
      </c>
      <c r="Y6449" t="s">
        <v>10</v>
      </c>
      <c r="Z6449" t="s">
        <v>10</v>
      </c>
      <c r="AA6449" t="s">
        <v>43</v>
      </c>
      <c r="AB6449" t="s">
        <v>13</v>
      </c>
      <c r="AC6449" t="s">
        <v>26</v>
      </c>
      <c r="AD6449">
        <v>95.8</v>
      </c>
      <c r="AE6449">
        <v>5655.45</v>
      </c>
      <c r="AF6449">
        <v>0</v>
      </c>
      <c r="AG6449">
        <v>0</v>
      </c>
      <c r="AH6449">
        <v>1795.96</v>
      </c>
      <c r="AI6449">
        <v>7451.41</v>
      </c>
      <c r="AJ6449" t="s">
        <v>17</v>
      </c>
      <c r="AM6449" t="str">
        <f t="shared" si="300"/>
        <v>VIP</v>
      </c>
      <c r="AN6449" t="str">
        <f t="shared" si="301"/>
        <v>No</v>
      </c>
      <c r="AO6449" t="str" cm="1">
        <f t="array" ref="AO6449">_xlfn.IFS($C6449&lt;36,"Youth", $C6449&lt;66, "Middle_age", $C6449&gt;65, "Old")</f>
        <v>Middle_age</v>
      </c>
      <c r="AP6449" t="str">
        <f t="shared" si="302"/>
        <v>5 năm</v>
      </c>
    </row>
    <row r="6450" spans="1:42" x14ac:dyDescent="0.35">
      <c r="A6450" t="s">
        <v>7608</v>
      </c>
      <c r="B6450" t="s">
        <v>9</v>
      </c>
      <c r="C6450">
        <v>65</v>
      </c>
      <c r="D6450" t="s">
        <v>13</v>
      </c>
      <c r="E6450">
        <v>0</v>
      </c>
      <c r="F6450" t="s">
        <v>596</v>
      </c>
      <c r="G6450">
        <v>91405</v>
      </c>
      <c r="H6450">
        <v>34.202494000000002</v>
      </c>
      <c r="I6450">
        <v>-118.448048</v>
      </c>
      <c r="J6450">
        <v>0</v>
      </c>
      <c r="K6450" s="1">
        <v>18</v>
      </c>
      <c r="L6450" t="s">
        <v>12</v>
      </c>
      <c r="M6450" t="s">
        <v>10</v>
      </c>
      <c r="N6450">
        <v>1.27</v>
      </c>
      <c r="O6450" t="s">
        <v>10</v>
      </c>
      <c r="P6450" t="s">
        <v>10</v>
      </c>
      <c r="Q6450" t="s">
        <v>25</v>
      </c>
      <c r="R6450">
        <v>3</v>
      </c>
      <c r="S6450" t="s">
        <v>13</v>
      </c>
      <c r="T6450" t="s">
        <v>10</v>
      </c>
      <c r="U6450" t="s">
        <v>13</v>
      </c>
      <c r="V6450" t="s">
        <v>10</v>
      </c>
      <c r="W6450" t="s">
        <v>10</v>
      </c>
      <c r="X6450" t="s">
        <v>10</v>
      </c>
      <c r="Y6450" t="s">
        <v>10</v>
      </c>
      <c r="Z6450" t="s">
        <v>13</v>
      </c>
      <c r="AA6450" t="s">
        <v>21</v>
      </c>
      <c r="AB6450" t="s">
        <v>10</v>
      </c>
      <c r="AC6450" t="s">
        <v>16</v>
      </c>
      <c r="AD6450">
        <v>103.6</v>
      </c>
      <c r="AE6450">
        <v>1806.35</v>
      </c>
      <c r="AF6450">
        <v>0</v>
      </c>
      <c r="AG6450">
        <v>10</v>
      </c>
      <c r="AH6450">
        <v>22.86</v>
      </c>
      <c r="AI6450">
        <v>1839.21</v>
      </c>
      <c r="AJ6450" t="s">
        <v>17</v>
      </c>
      <c r="AM6450" t="str">
        <f t="shared" si="300"/>
        <v>Stayed</v>
      </c>
      <c r="AN6450" t="str">
        <f t="shared" si="301"/>
        <v>No</v>
      </c>
      <c r="AO6450" t="str" cm="1">
        <f t="array" ref="AO6450">_xlfn.IFS($C6450&lt;36,"Youth", $C6450&lt;66, "Middle_age", $C6450&gt;65, "Old")</f>
        <v>Middle_age</v>
      </c>
      <c r="AP6450" t="str">
        <f t="shared" si="302"/>
        <v>2 năm</v>
      </c>
    </row>
    <row r="6451" spans="1:42" x14ac:dyDescent="0.35">
      <c r="A6451" t="s">
        <v>7609</v>
      </c>
      <c r="B6451" t="s">
        <v>9</v>
      </c>
      <c r="C6451">
        <v>40</v>
      </c>
      <c r="D6451" t="s">
        <v>13</v>
      </c>
      <c r="E6451">
        <v>0</v>
      </c>
      <c r="F6451" t="s">
        <v>3420</v>
      </c>
      <c r="G6451">
        <v>94941</v>
      </c>
      <c r="H6451">
        <v>37.901370999999997</v>
      </c>
      <c r="I6451">
        <v>-122.572024</v>
      </c>
      <c r="J6451">
        <v>0</v>
      </c>
      <c r="K6451" s="1">
        <v>23</v>
      </c>
      <c r="L6451" t="s">
        <v>12</v>
      </c>
      <c r="M6451" t="s">
        <v>10</v>
      </c>
      <c r="N6451">
        <v>14.45</v>
      </c>
      <c r="O6451" t="s">
        <v>10</v>
      </c>
      <c r="P6451" t="s">
        <v>10</v>
      </c>
      <c r="Q6451" t="s">
        <v>25</v>
      </c>
      <c r="R6451">
        <v>19</v>
      </c>
      <c r="S6451" t="s">
        <v>13</v>
      </c>
      <c r="T6451" t="s">
        <v>10</v>
      </c>
      <c r="U6451" t="s">
        <v>13</v>
      </c>
      <c r="V6451" t="s">
        <v>13</v>
      </c>
      <c r="W6451" t="s">
        <v>10</v>
      </c>
      <c r="X6451" t="s">
        <v>10</v>
      </c>
      <c r="Y6451" t="s">
        <v>10</v>
      </c>
      <c r="Z6451" t="s">
        <v>10</v>
      </c>
      <c r="AA6451" t="s">
        <v>21</v>
      </c>
      <c r="AB6451" t="s">
        <v>10</v>
      </c>
      <c r="AC6451" t="s">
        <v>16</v>
      </c>
      <c r="AD6451">
        <v>98.7</v>
      </c>
      <c r="AE6451">
        <v>2249.1</v>
      </c>
      <c r="AF6451">
        <v>0</v>
      </c>
      <c r="AG6451">
        <v>0</v>
      </c>
      <c r="AH6451">
        <v>332.35</v>
      </c>
      <c r="AI6451">
        <v>2581.4499999999998</v>
      </c>
      <c r="AJ6451" t="s">
        <v>17</v>
      </c>
      <c r="AM6451" t="str">
        <f t="shared" si="300"/>
        <v>Stayed</v>
      </c>
      <c r="AN6451" t="str">
        <f t="shared" si="301"/>
        <v>No</v>
      </c>
      <c r="AO6451" t="str" cm="1">
        <f t="array" ref="AO6451">_xlfn.IFS($C6451&lt;36,"Youth", $C6451&lt;66, "Middle_age", $C6451&gt;65, "Old")</f>
        <v>Middle_age</v>
      </c>
      <c r="AP6451" t="str">
        <f t="shared" si="302"/>
        <v>2 năm</v>
      </c>
    </row>
    <row r="6452" spans="1:42" x14ac:dyDescent="0.35">
      <c r="A6452" t="s">
        <v>7610</v>
      </c>
      <c r="B6452" t="s">
        <v>19</v>
      </c>
      <c r="C6452">
        <v>75</v>
      </c>
      <c r="D6452" t="s">
        <v>10</v>
      </c>
      <c r="E6452">
        <v>0</v>
      </c>
      <c r="F6452" t="s">
        <v>1676</v>
      </c>
      <c r="G6452">
        <v>95464</v>
      </c>
      <c r="H6452">
        <v>39.123339999999999</v>
      </c>
      <c r="I6452">
        <v>-122.83819800000001</v>
      </c>
      <c r="J6452">
        <v>1</v>
      </c>
      <c r="K6452" s="1">
        <v>7</v>
      </c>
      <c r="L6452" t="s">
        <v>24</v>
      </c>
      <c r="M6452" t="s">
        <v>10</v>
      </c>
      <c r="N6452">
        <v>13.63</v>
      </c>
      <c r="O6452" t="s">
        <v>13</v>
      </c>
      <c r="P6452" t="s">
        <v>10</v>
      </c>
      <c r="Q6452" t="s">
        <v>25</v>
      </c>
      <c r="R6452">
        <v>27</v>
      </c>
      <c r="S6452" t="s">
        <v>13</v>
      </c>
      <c r="T6452" t="s">
        <v>13</v>
      </c>
      <c r="U6452" t="s">
        <v>13</v>
      </c>
      <c r="V6452" t="s">
        <v>13</v>
      </c>
      <c r="W6452" t="s">
        <v>10</v>
      </c>
      <c r="X6452" t="s">
        <v>10</v>
      </c>
      <c r="Y6452" t="s">
        <v>13</v>
      </c>
      <c r="Z6452" t="s">
        <v>10</v>
      </c>
      <c r="AA6452" t="s">
        <v>21</v>
      </c>
      <c r="AB6452" t="s">
        <v>10</v>
      </c>
      <c r="AC6452" t="s">
        <v>26</v>
      </c>
      <c r="AD6452">
        <v>89.5</v>
      </c>
      <c r="AE6452">
        <v>676.7</v>
      </c>
      <c r="AF6452">
        <v>0</v>
      </c>
      <c r="AG6452">
        <v>0</v>
      </c>
      <c r="AH6452">
        <v>95.41</v>
      </c>
      <c r="AI6452">
        <v>772.11</v>
      </c>
      <c r="AJ6452" t="s">
        <v>27</v>
      </c>
      <c r="AK6452" t="s">
        <v>33</v>
      </c>
      <c r="AL6452" t="s">
        <v>37</v>
      </c>
      <c r="AM6452" t="str">
        <f t="shared" si="300"/>
        <v>Churned</v>
      </c>
      <c r="AN6452" t="str">
        <f t="shared" si="301"/>
        <v>No</v>
      </c>
      <c r="AO6452" t="str" cm="1">
        <f t="array" ref="AO6452">_xlfn.IFS($C6452&lt;36,"Youth", $C6452&lt;66, "Middle_age", $C6452&gt;65, "Old")</f>
        <v>Old</v>
      </c>
      <c r="AP6452" t="str">
        <f t="shared" si="302"/>
        <v>1 năm</v>
      </c>
    </row>
    <row r="6453" spans="1:42" x14ac:dyDescent="0.35">
      <c r="A6453" t="s">
        <v>7611</v>
      </c>
      <c r="B6453" t="s">
        <v>19</v>
      </c>
      <c r="C6453">
        <v>51</v>
      </c>
      <c r="D6453" t="s">
        <v>13</v>
      </c>
      <c r="E6453">
        <v>0</v>
      </c>
      <c r="F6453" t="s">
        <v>2594</v>
      </c>
      <c r="G6453">
        <v>94585</v>
      </c>
      <c r="H6453">
        <v>38.197907000000001</v>
      </c>
      <c r="I6453">
        <v>-122.017258</v>
      </c>
      <c r="J6453">
        <v>0</v>
      </c>
      <c r="K6453" s="1">
        <v>51</v>
      </c>
      <c r="L6453" t="s">
        <v>46</v>
      </c>
      <c r="M6453" t="s">
        <v>10</v>
      </c>
      <c r="N6453">
        <v>27.3</v>
      </c>
      <c r="O6453" t="s">
        <v>13</v>
      </c>
      <c r="P6453" t="s">
        <v>10</v>
      </c>
      <c r="Q6453" t="s">
        <v>25</v>
      </c>
      <c r="R6453">
        <v>13</v>
      </c>
      <c r="S6453" t="s">
        <v>10</v>
      </c>
      <c r="T6453" t="s">
        <v>13</v>
      </c>
      <c r="U6453" t="s">
        <v>13</v>
      </c>
      <c r="V6453" t="s">
        <v>13</v>
      </c>
      <c r="W6453" t="s">
        <v>10</v>
      </c>
      <c r="X6453" t="s">
        <v>13</v>
      </c>
      <c r="Y6453" t="s">
        <v>13</v>
      </c>
      <c r="Z6453" t="s">
        <v>10</v>
      </c>
      <c r="AA6453" t="s">
        <v>15</v>
      </c>
      <c r="AB6453" t="s">
        <v>13</v>
      </c>
      <c r="AC6453" t="s">
        <v>16</v>
      </c>
      <c r="AD6453">
        <v>86.35</v>
      </c>
      <c r="AE6453">
        <v>4267.1499999999996</v>
      </c>
      <c r="AF6453">
        <v>0</v>
      </c>
      <c r="AG6453">
        <v>0</v>
      </c>
      <c r="AH6453">
        <v>1392.3</v>
      </c>
      <c r="AI6453">
        <v>5659.45</v>
      </c>
      <c r="AJ6453" t="s">
        <v>17</v>
      </c>
      <c r="AM6453" t="str">
        <f t="shared" si="300"/>
        <v>VIP</v>
      </c>
      <c r="AN6453" t="str">
        <f t="shared" si="301"/>
        <v>No</v>
      </c>
      <c r="AO6453" t="str" cm="1">
        <f t="array" ref="AO6453">_xlfn.IFS($C6453&lt;36,"Youth", $C6453&lt;66, "Middle_age", $C6453&gt;65, "Old")</f>
        <v>Middle_age</v>
      </c>
      <c r="AP6453" t="str">
        <f t="shared" si="302"/>
        <v>5 năm</v>
      </c>
    </row>
    <row r="6454" spans="1:42" x14ac:dyDescent="0.35">
      <c r="A6454" t="s">
        <v>7612</v>
      </c>
      <c r="B6454" t="s">
        <v>19</v>
      </c>
      <c r="C6454">
        <v>28</v>
      </c>
      <c r="D6454" t="s">
        <v>10</v>
      </c>
      <c r="E6454">
        <v>1</v>
      </c>
      <c r="F6454" t="s">
        <v>123</v>
      </c>
      <c r="G6454">
        <v>94555</v>
      </c>
      <c r="H6454">
        <v>37.555472999999999</v>
      </c>
      <c r="I6454">
        <v>-122.08031200000001</v>
      </c>
      <c r="J6454">
        <v>3</v>
      </c>
      <c r="K6454" s="1">
        <v>64</v>
      </c>
      <c r="L6454" t="s">
        <v>46</v>
      </c>
      <c r="M6454" t="s">
        <v>10</v>
      </c>
      <c r="N6454">
        <v>14.93</v>
      </c>
      <c r="O6454" t="s">
        <v>13</v>
      </c>
      <c r="P6454" t="s">
        <v>13</v>
      </c>
      <c r="AA6454" t="s">
        <v>43</v>
      </c>
      <c r="AB6454" t="s">
        <v>10</v>
      </c>
      <c r="AC6454" t="s">
        <v>26</v>
      </c>
      <c r="AD6454">
        <v>19.7</v>
      </c>
      <c r="AE6454">
        <v>1274.05</v>
      </c>
      <c r="AF6454">
        <v>0</v>
      </c>
      <c r="AG6454">
        <v>0</v>
      </c>
      <c r="AH6454">
        <v>955.52</v>
      </c>
      <c r="AI6454">
        <v>2229.5700000000002</v>
      </c>
      <c r="AJ6454" t="s">
        <v>17</v>
      </c>
      <c r="AM6454" t="str">
        <f t="shared" si="300"/>
        <v>Stayed</v>
      </c>
      <c r="AN6454" t="str">
        <f t="shared" si="301"/>
        <v>Yes</v>
      </c>
      <c r="AO6454" t="str" cm="1">
        <f t="array" ref="AO6454">_xlfn.IFS($C6454&lt;36,"Youth", $C6454&lt;66, "Middle_age", $C6454&gt;65, "Old")</f>
        <v>Youth</v>
      </c>
      <c r="AP6454" t="str">
        <f t="shared" si="302"/>
        <v>6 năm</v>
      </c>
    </row>
    <row r="6455" spans="1:42" x14ac:dyDescent="0.35">
      <c r="A6455" t="s">
        <v>7613</v>
      </c>
      <c r="B6455" t="s">
        <v>19</v>
      </c>
      <c r="C6455">
        <v>41</v>
      </c>
      <c r="D6455" t="s">
        <v>10</v>
      </c>
      <c r="E6455">
        <v>0</v>
      </c>
      <c r="F6455" t="s">
        <v>1851</v>
      </c>
      <c r="G6455">
        <v>93657</v>
      </c>
      <c r="H6455">
        <v>36.819628000000002</v>
      </c>
      <c r="I6455">
        <v>-119.440414</v>
      </c>
      <c r="J6455">
        <v>10</v>
      </c>
      <c r="K6455" s="1">
        <v>69</v>
      </c>
      <c r="L6455" t="s">
        <v>12</v>
      </c>
      <c r="M6455" t="s">
        <v>10</v>
      </c>
      <c r="N6455">
        <v>48.37</v>
      </c>
      <c r="O6455" t="s">
        <v>13</v>
      </c>
      <c r="P6455" t="s">
        <v>10</v>
      </c>
      <c r="Q6455" t="s">
        <v>49</v>
      </c>
      <c r="R6455">
        <v>7</v>
      </c>
      <c r="S6455" t="s">
        <v>10</v>
      </c>
      <c r="T6455" t="s">
        <v>10</v>
      </c>
      <c r="U6455" t="s">
        <v>10</v>
      </c>
      <c r="V6455" t="s">
        <v>10</v>
      </c>
      <c r="W6455" t="s">
        <v>10</v>
      </c>
      <c r="X6455" t="s">
        <v>10</v>
      </c>
      <c r="Y6455" t="s">
        <v>10</v>
      </c>
      <c r="Z6455" t="s">
        <v>10</v>
      </c>
      <c r="AA6455" t="s">
        <v>43</v>
      </c>
      <c r="AB6455" t="s">
        <v>10</v>
      </c>
      <c r="AC6455" t="s">
        <v>16</v>
      </c>
      <c r="AD6455">
        <v>84.7</v>
      </c>
      <c r="AE6455">
        <v>5878.9</v>
      </c>
      <c r="AF6455">
        <v>0</v>
      </c>
      <c r="AG6455">
        <v>0</v>
      </c>
      <c r="AH6455">
        <v>3337.53</v>
      </c>
      <c r="AI6455">
        <v>9216.43</v>
      </c>
      <c r="AJ6455" t="s">
        <v>17</v>
      </c>
      <c r="AM6455" t="str">
        <f t="shared" si="300"/>
        <v>VIP</v>
      </c>
      <c r="AN6455" t="str">
        <f t="shared" si="301"/>
        <v>No</v>
      </c>
      <c r="AO6455" t="str" cm="1">
        <f t="array" ref="AO6455">_xlfn.IFS($C6455&lt;36,"Youth", $C6455&lt;66, "Middle_age", $C6455&gt;65, "Old")</f>
        <v>Middle_age</v>
      </c>
      <c r="AP6455" t="str">
        <f t="shared" si="302"/>
        <v>6 năm</v>
      </c>
    </row>
    <row r="6456" spans="1:42" x14ac:dyDescent="0.35">
      <c r="A6456" t="s">
        <v>7614</v>
      </c>
      <c r="B6456" t="s">
        <v>19</v>
      </c>
      <c r="C6456">
        <v>44</v>
      </c>
      <c r="D6456" t="s">
        <v>13</v>
      </c>
      <c r="E6456">
        <v>0</v>
      </c>
      <c r="F6456" t="s">
        <v>2919</v>
      </c>
      <c r="G6456">
        <v>92337</v>
      </c>
      <c r="H6456">
        <v>34.049670999999996</v>
      </c>
      <c r="I6456">
        <v>-117.468896</v>
      </c>
      <c r="J6456">
        <v>0</v>
      </c>
      <c r="K6456" s="1">
        <v>1</v>
      </c>
      <c r="L6456" t="s">
        <v>12</v>
      </c>
      <c r="M6456" t="s">
        <v>13</v>
      </c>
      <c r="P6456" t="s">
        <v>10</v>
      </c>
      <c r="Q6456" t="s">
        <v>14</v>
      </c>
      <c r="R6456">
        <v>2</v>
      </c>
      <c r="S6456" t="s">
        <v>13</v>
      </c>
      <c r="T6456" t="s">
        <v>13</v>
      </c>
      <c r="U6456" t="s">
        <v>13</v>
      </c>
      <c r="V6456" t="s">
        <v>13</v>
      </c>
      <c r="W6456" t="s">
        <v>13</v>
      </c>
      <c r="X6456" t="s">
        <v>13</v>
      </c>
      <c r="Y6456" t="s">
        <v>13</v>
      </c>
      <c r="Z6456" t="s">
        <v>10</v>
      </c>
      <c r="AA6456" t="s">
        <v>21</v>
      </c>
      <c r="AB6456" t="s">
        <v>10</v>
      </c>
      <c r="AC6456" t="s">
        <v>153</v>
      </c>
      <c r="AD6456">
        <v>24.45</v>
      </c>
      <c r="AE6456">
        <v>24.45</v>
      </c>
      <c r="AF6456">
        <v>0</v>
      </c>
      <c r="AG6456">
        <v>0</v>
      </c>
      <c r="AH6456">
        <v>0</v>
      </c>
      <c r="AI6456">
        <v>24.45</v>
      </c>
      <c r="AJ6456" t="s">
        <v>27</v>
      </c>
      <c r="AK6456" t="s">
        <v>87</v>
      </c>
      <c r="AL6456" t="s">
        <v>772</v>
      </c>
      <c r="AM6456" t="str">
        <f t="shared" si="300"/>
        <v>Churned</v>
      </c>
      <c r="AN6456" t="str">
        <f t="shared" si="301"/>
        <v>No</v>
      </c>
      <c r="AO6456" t="str" cm="1">
        <f t="array" ref="AO6456">_xlfn.IFS($C6456&lt;36,"Youth", $C6456&lt;66, "Middle_age", $C6456&gt;65, "Old")</f>
        <v>Middle_age</v>
      </c>
      <c r="AP6456" t="str">
        <f t="shared" si="302"/>
        <v>1 năm</v>
      </c>
    </row>
    <row r="6457" spans="1:42" x14ac:dyDescent="0.35">
      <c r="A6457" t="s">
        <v>7615</v>
      </c>
      <c r="B6457" t="s">
        <v>19</v>
      </c>
      <c r="C6457">
        <v>80</v>
      </c>
      <c r="D6457" t="s">
        <v>13</v>
      </c>
      <c r="E6457">
        <v>0</v>
      </c>
      <c r="F6457" t="s">
        <v>498</v>
      </c>
      <c r="G6457">
        <v>94080</v>
      </c>
      <c r="H6457">
        <v>37.654435999999997</v>
      </c>
      <c r="I6457">
        <v>-122.426468</v>
      </c>
      <c r="J6457">
        <v>0</v>
      </c>
      <c r="K6457" s="1">
        <v>2</v>
      </c>
      <c r="L6457" t="s">
        <v>12</v>
      </c>
      <c r="M6457" t="s">
        <v>10</v>
      </c>
      <c r="N6457">
        <v>7.03</v>
      </c>
      <c r="O6457" t="s">
        <v>13</v>
      </c>
      <c r="P6457" t="s">
        <v>13</v>
      </c>
      <c r="AA6457" t="s">
        <v>43</v>
      </c>
      <c r="AB6457" t="s">
        <v>13</v>
      </c>
      <c r="AC6457" t="s">
        <v>26</v>
      </c>
      <c r="AD6457">
        <v>19.2</v>
      </c>
      <c r="AE6457">
        <v>37.200000000000003</v>
      </c>
      <c r="AF6457">
        <v>0</v>
      </c>
      <c r="AG6457">
        <v>0</v>
      </c>
      <c r="AH6457">
        <v>14.06</v>
      </c>
      <c r="AI6457">
        <v>51.26</v>
      </c>
      <c r="AJ6457" t="s">
        <v>68</v>
      </c>
      <c r="AM6457" t="str">
        <f t="shared" si="300"/>
        <v>Joined</v>
      </c>
      <c r="AN6457" t="str">
        <f t="shared" si="301"/>
        <v>No</v>
      </c>
      <c r="AO6457" t="str" cm="1">
        <f t="array" ref="AO6457">_xlfn.IFS($C6457&lt;36,"Youth", $C6457&lt;66, "Middle_age", $C6457&gt;65, "Old")</f>
        <v>Old</v>
      </c>
      <c r="AP6457" t="str">
        <f t="shared" si="302"/>
        <v>1 năm</v>
      </c>
    </row>
    <row r="6458" spans="1:42" x14ac:dyDescent="0.35">
      <c r="A6458" t="s">
        <v>7616</v>
      </c>
      <c r="B6458" t="s">
        <v>9</v>
      </c>
      <c r="C6458">
        <v>33</v>
      </c>
      <c r="D6458" t="s">
        <v>10</v>
      </c>
      <c r="E6458">
        <v>3</v>
      </c>
      <c r="F6458" t="s">
        <v>917</v>
      </c>
      <c r="G6458">
        <v>95920</v>
      </c>
      <c r="H6458">
        <v>39.449793999999997</v>
      </c>
      <c r="I6458">
        <v>-121.93637200000001</v>
      </c>
      <c r="J6458">
        <v>1</v>
      </c>
      <c r="K6458" s="1">
        <v>35</v>
      </c>
      <c r="L6458" t="s">
        <v>12</v>
      </c>
      <c r="M6458" t="s">
        <v>10</v>
      </c>
      <c r="N6458">
        <v>26.09</v>
      </c>
      <c r="O6458" t="s">
        <v>13</v>
      </c>
      <c r="P6458" t="s">
        <v>10</v>
      </c>
      <c r="Q6458" t="s">
        <v>25</v>
      </c>
      <c r="R6458">
        <v>56</v>
      </c>
      <c r="S6458" t="s">
        <v>10</v>
      </c>
      <c r="T6458" t="s">
        <v>13</v>
      </c>
      <c r="U6458" t="s">
        <v>10</v>
      </c>
      <c r="V6458" t="s">
        <v>10</v>
      </c>
      <c r="W6458" t="s">
        <v>10</v>
      </c>
      <c r="X6458" t="s">
        <v>10</v>
      </c>
      <c r="Y6458" t="s">
        <v>10</v>
      </c>
      <c r="Z6458" t="s">
        <v>13</v>
      </c>
      <c r="AA6458" t="s">
        <v>21</v>
      </c>
      <c r="AB6458" t="s">
        <v>10</v>
      </c>
      <c r="AC6458" t="s">
        <v>26</v>
      </c>
      <c r="AD6458">
        <v>106.9</v>
      </c>
      <c r="AE6458">
        <v>3756.45</v>
      </c>
      <c r="AF6458">
        <v>34.47</v>
      </c>
      <c r="AG6458">
        <v>150</v>
      </c>
      <c r="AH6458">
        <v>913.15</v>
      </c>
      <c r="AI6458">
        <v>4785.13</v>
      </c>
      <c r="AJ6458" t="s">
        <v>17</v>
      </c>
      <c r="AM6458" t="str">
        <f t="shared" si="300"/>
        <v>VIP</v>
      </c>
      <c r="AN6458" t="str">
        <f t="shared" si="301"/>
        <v>Yes</v>
      </c>
      <c r="AO6458" t="str" cm="1">
        <f t="array" ref="AO6458">_xlfn.IFS($C6458&lt;36,"Youth", $C6458&lt;66, "Middle_age", $C6458&gt;65, "Old")</f>
        <v>Youth</v>
      </c>
      <c r="AP6458" t="str">
        <f t="shared" si="302"/>
        <v>3 năm</v>
      </c>
    </row>
    <row r="6459" spans="1:42" x14ac:dyDescent="0.35">
      <c r="A6459" t="s">
        <v>7617</v>
      </c>
      <c r="B6459" t="s">
        <v>19</v>
      </c>
      <c r="C6459">
        <v>54</v>
      </c>
      <c r="D6459" t="s">
        <v>10</v>
      </c>
      <c r="E6459">
        <v>3</v>
      </c>
      <c r="F6459" t="s">
        <v>2662</v>
      </c>
      <c r="G6459">
        <v>93647</v>
      </c>
      <c r="H6459">
        <v>36.600185000000003</v>
      </c>
      <c r="I6459">
        <v>-119.17565500000001</v>
      </c>
      <c r="J6459">
        <v>3</v>
      </c>
      <c r="K6459" s="1">
        <v>26</v>
      </c>
      <c r="L6459" t="s">
        <v>12</v>
      </c>
      <c r="M6459" t="s">
        <v>10</v>
      </c>
      <c r="N6459">
        <v>24.17</v>
      </c>
      <c r="O6459" t="s">
        <v>13</v>
      </c>
      <c r="P6459" t="s">
        <v>10</v>
      </c>
      <c r="Q6459" t="s">
        <v>25</v>
      </c>
      <c r="R6459">
        <v>75</v>
      </c>
      <c r="S6459" t="s">
        <v>13</v>
      </c>
      <c r="T6459" t="s">
        <v>13</v>
      </c>
      <c r="U6459" t="s">
        <v>13</v>
      </c>
      <c r="V6459" t="s">
        <v>13</v>
      </c>
      <c r="W6459" t="s">
        <v>13</v>
      </c>
      <c r="X6459" t="s">
        <v>10</v>
      </c>
      <c r="Y6459" t="s">
        <v>10</v>
      </c>
      <c r="Z6459" t="s">
        <v>10</v>
      </c>
      <c r="AA6459" t="s">
        <v>15</v>
      </c>
      <c r="AB6459" t="s">
        <v>13</v>
      </c>
      <c r="AC6459" t="s">
        <v>26</v>
      </c>
      <c r="AD6459">
        <v>78.95</v>
      </c>
      <c r="AE6459">
        <v>2034.25</v>
      </c>
      <c r="AF6459">
        <v>0</v>
      </c>
      <c r="AG6459">
        <v>0</v>
      </c>
      <c r="AH6459">
        <v>628.41999999999996</v>
      </c>
      <c r="AI6459">
        <v>2662.67</v>
      </c>
      <c r="AJ6459" t="s">
        <v>17</v>
      </c>
      <c r="AM6459" t="str">
        <f t="shared" si="300"/>
        <v>Stayed</v>
      </c>
      <c r="AN6459" t="str">
        <f t="shared" si="301"/>
        <v>Yes</v>
      </c>
      <c r="AO6459" t="str" cm="1">
        <f t="array" ref="AO6459">_xlfn.IFS($C6459&lt;36,"Youth", $C6459&lt;66, "Middle_age", $C6459&gt;65, "Old")</f>
        <v>Middle_age</v>
      </c>
      <c r="AP6459" t="str">
        <f t="shared" si="302"/>
        <v>3 năm</v>
      </c>
    </row>
    <row r="6460" spans="1:42" x14ac:dyDescent="0.35">
      <c r="A6460" t="s">
        <v>7618</v>
      </c>
      <c r="B6460" t="s">
        <v>9</v>
      </c>
      <c r="C6460">
        <v>34</v>
      </c>
      <c r="D6460" t="s">
        <v>10</v>
      </c>
      <c r="E6460">
        <v>0</v>
      </c>
      <c r="F6460" t="s">
        <v>105</v>
      </c>
      <c r="G6460">
        <v>90014</v>
      </c>
      <c r="H6460">
        <v>34.043143999999998</v>
      </c>
      <c r="I6460">
        <v>-118.251977</v>
      </c>
      <c r="J6460">
        <v>10</v>
      </c>
      <c r="K6460" s="1">
        <v>26</v>
      </c>
      <c r="L6460" t="s">
        <v>12</v>
      </c>
      <c r="M6460" t="s">
        <v>13</v>
      </c>
      <c r="P6460" t="s">
        <v>10</v>
      </c>
      <c r="Q6460" t="s">
        <v>14</v>
      </c>
      <c r="R6460">
        <v>28</v>
      </c>
      <c r="S6460" t="s">
        <v>10</v>
      </c>
      <c r="T6460" t="s">
        <v>10</v>
      </c>
      <c r="U6460" t="s">
        <v>10</v>
      </c>
      <c r="V6460" t="s">
        <v>13</v>
      </c>
      <c r="W6460" t="s">
        <v>10</v>
      </c>
      <c r="X6460" t="s">
        <v>13</v>
      </c>
      <c r="Y6460" t="s">
        <v>13</v>
      </c>
      <c r="Z6460" t="s">
        <v>13</v>
      </c>
      <c r="AA6460" t="s">
        <v>15</v>
      </c>
      <c r="AB6460" t="s">
        <v>13</v>
      </c>
      <c r="AC6460" t="s">
        <v>26</v>
      </c>
      <c r="AD6460">
        <v>47.85</v>
      </c>
      <c r="AE6460">
        <v>1190.5</v>
      </c>
      <c r="AF6460">
        <v>0</v>
      </c>
      <c r="AG6460">
        <v>80</v>
      </c>
      <c r="AH6460">
        <v>0</v>
      </c>
      <c r="AI6460">
        <v>1270.5</v>
      </c>
      <c r="AJ6460" t="s">
        <v>17</v>
      </c>
      <c r="AM6460" t="str">
        <f t="shared" si="300"/>
        <v>Stayed</v>
      </c>
      <c r="AN6460" t="str">
        <f t="shared" si="301"/>
        <v>No</v>
      </c>
      <c r="AO6460" t="str" cm="1">
        <f t="array" ref="AO6460">_xlfn.IFS($C6460&lt;36,"Youth", $C6460&lt;66, "Middle_age", $C6460&gt;65, "Old")</f>
        <v>Youth</v>
      </c>
      <c r="AP6460" t="str">
        <f t="shared" si="302"/>
        <v>3 năm</v>
      </c>
    </row>
    <row r="6461" spans="1:42" x14ac:dyDescent="0.35">
      <c r="A6461" t="s">
        <v>7619</v>
      </c>
      <c r="B6461" t="s">
        <v>9</v>
      </c>
      <c r="C6461">
        <v>35</v>
      </c>
      <c r="D6461" t="s">
        <v>10</v>
      </c>
      <c r="E6461">
        <v>0</v>
      </c>
      <c r="F6461" t="s">
        <v>121</v>
      </c>
      <c r="G6461">
        <v>92117</v>
      </c>
      <c r="H6461">
        <v>32.825085999999999</v>
      </c>
      <c r="I6461">
        <v>-117.19942399999999</v>
      </c>
      <c r="J6461">
        <v>1</v>
      </c>
      <c r="K6461" s="1">
        <v>49</v>
      </c>
      <c r="L6461" t="s">
        <v>12</v>
      </c>
      <c r="M6461" t="s">
        <v>10</v>
      </c>
      <c r="N6461">
        <v>26.37</v>
      </c>
      <c r="O6461" t="s">
        <v>10</v>
      </c>
      <c r="P6461" t="s">
        <v>10</v>
      </c>
      <c r="Q6461" t="s">
        <v>25</v>
      </c>
      <c r="R6461">
        <v>19</v>
      </c>
      <c r="S6461" t="s">
        <v>13</v>
      </c>
      <c r="T6461" t="s">
        <v>10</v>
      </c>
      <c r="U6461" t="s">
        <v>13</v>
      </c>
      <c r="V6461" t="s">
        <v>13</v>
      </c>
      <c r="W6461" t="s">
        <v>10</v>
      </c>
      <c r="X6461" t="s">
        <v>10</v>
      </c>
      <c r="Y6461" t="s">
        <v>10</v>
      </c>
      <c r="Z6461" t="s">
        <v>10</v>
      </c>
      <c r="AA6461" t="s">
        <v>15</v>
      </c>
      <c r="AB6461" t="s">
        <v>13</v>
      </c>
      <c r="AC6461" t="s">
        <v>153</v>
      </c>
      <c r="AD6461">
        <v>100.45</v>
      </c>
      <c r="AE6461">
        <v>4941.8</v>
      </c>
      <c r="AF6461">
        <v>0</v>
      </c>
      <c r="AG6461">
        <v>0</v>
      </c>
      <c r="AH6461">
        <v>1292.1300000000001</v>
      </c>
      <c r="AI6461">
        <v>6233.93</v>
      </c>
      <c r="AJ6461" t="s">
        <v>27</v>
      </c>
      <c r="AK6461" t="s">
        <v>33</v>
      </c>
      <c r="AL6461" t="s">
        <v>561</v>
      </c>
      <c r="AM6461" t="str">
        <f t="shared" si="300"/>
        <v>Churned</v>
      </c>
      <c r="AN6461" t="str">
        <f t="shared" si="301"/>
        <v>No</v>
      </c>
      <c r="AO6461" t="str" cm="1">
        <f t="array" ref="AO6461">_xlfn.IFS($C6461&lt;36,"Youth", $C6461&lt;66, "Middle_age", $C6461&gt;65, "Old")</f>
        <v>Youth</v>
      </c>
      <c r="AP6461" t="str">
        <f t="shared" si="302"/>
        <v>5 năm</v>
      </c>
    </row>
    <row r="6462" spans="1:42" x14ac:dyDescent="0.35">
      <c r="A6462" t="s">
        <v>7620</v>
      </c>
      <c r="B6462" t="s">
        <v>9</v>
      </c>
      <c r="C6462">
        <v>38</v>
      </c>
      <c r="D6462" t="s">
        <v>10</v>
      </c>
      <c r="E6462">
        <v>0</v>
      </c>
      <c r="F6462" t="s">
        <v>1258</v>
      </c>
      <c r="G6462">
        <v>93541</v>
      </c>
      <c r="H6462">
        <v>37.890144999999997</v>
      </c>
      <c r="I6462">
        <v>-119.18408700000001</v>
      </c>
      <c r="J6462">
        <v>7</v>
      </c>
      <c r="K6462" s="1">
        <v>68</v>
      </c>
      <c r="L6462" t="s">
        <v>42</v>
      </c>
      <c r="M6462" t="s">
        <v>10</v>
      </c>
      <c r="N6462">
        <v>47.95</v>
      </c>
      <c r="O6462" t="s">
        <v>13</v>
      </c>
      <c r="P6462" t="s">
        <v>10</v>
      </c>
      <c r="Q6462" t="s">
        <v>49</v>
      </c>
      <c r="R6462">
        <v>14</v>
      </c>
      <c r="S6462" t="s">
        <v>10</v>
      </c>
      <c r="T6462" t="s">
        <v>10</v>
      </c>
      <c r="U6462" t="s">
        <v>13</v>
      </c>
      <c r="V6462" t="s">
        <v>10</v>
      </c>
      <c r="W6462" t="s">
        <v>10</v>
      </c>
      <c r="X6462" t="s">
        <v>10</v>
      </c>
      <c r="Y6462" t="s">
        <v>10</v>
      </c>
      <c r="Z6462" t="s">
        <v>10</v>
      </c>
      <c r="AA6462" t="s">
        <v>43</v>
      </c>
      <c r="AB6462" t="s">
        <v>10</v>
      </c>
      <c r="AC6462" t="s">
        <v>26</v>
      </c>
      <c r="AD6462">
        <v>79.599999999999994</v>
      </c>
      <c r="AE6462">
        <v>5515.8</v>
      </c>
      <c r="AF6462">
        <v>0</v>
      </c>
      <c r="AG6462">
        <v>0</v>
      </c>
      <c r="AH6462">
        <v>3260.6</v>
      </c>
      <c r="AI6462">
        <v>8776.4</v>
      </c>
      <c r="AJ6462" t="s">
        <v>17</v>
      </c>
      <c r="AM6462" t="str">
        <f t="shared" si="300"/>
        <v>VIP</v>
      </c>
      <c r="AN6462" t="str">
        <f t="shared" si="301"/>
        <v>No</v>
      </c>
      <c r="AO6462" t="str" cm="1">
        <f t="array" ref="AO6462">_xlfn.IFS($C6462&lt;36,"Youth", $C6462&lt;66, "Middle_age", $C6462&gt;65, "Old")</f>
        <v>Middle_age</v>
      </c>
      <c r="AP6462" t="str">
        <f t="shared" si="302"/>
        <v>6 năm</v>
      </c>
    </row>
    <row r="6463" spans="1:42" x14ac:dyDescent="0.35">
      <c r="A6463" t="s">
        <v>7621</v>
      </c>
      <c r="B6463" t="s">
        <v>19</v>
      </c>
      <c r="C6463">
        <v>41</v>
      </c>
      <c r="D6463" t="s">
        <v>13</v>
      </c>
      <c r="E6463">
        <v>0</v>
      </c>
      <c r="F6463" t="s">
        <v>2444</v>
      </c>
      <c r="G6463">
        <v>91342</v>
      </c>
      <c r="H6463">
        <v>34.321621</v>
      </c>
      <c r="I6463">
        <v>-118.399841</v>
      </c>
      <c r="J6463">
        <v>0</v>
      </c>
      <c r="K6463" s="1">
        <v>44</v>
      </c>
      <c r="L6463" t="s">
        <v>46</v>
      </c>
      <c r="M6463" t="s">
        <v>10</v>
      </c>
      <c r="N6463">
        <v>1.7</v>
      </c>
      <c r="O6463" t="s">
        <v>13</v>
      </c>
      <c r="P6463" t="s">
        <v>10</v>
      </c>
      <c r="Q6463" t="s">
        <v>25</v>
      </c>
      <c r="R6463">
        <v>28</v>
      </c>
      <c r="S6463" t="s">
        <v>13</v>
      </c>
      <c r="T6463" t="s">
        <v>13</v>
      </c>
      <c r="U6463" t="s">
        <v>13</v>
      </c>
      <c r="V6463" t="s">
        <v>13</v>
      </c>
      <c r="W6463" t="s">
        <v>13</v>
      </c>
      <c r="X6463" t="s">
        <v>13</v>
      </c>
      <c r="Y6463" t="s">
        <v>13</v>
      </c>
      <c r="Z6463" t="s">
        <v>10</v>
      </c>
      <c r="AA6463" t="s">
        <v>21</v>
      </c>
      <c r="AB6463" t="s">
        <v>13</v>
      </c>
      <c r="AC6463" t="s">
        <v>16</v>
      </c>
      <c r="AD6463">
        <v>68.849999999999994</v>
      </c>
      <c r="AE6463">
        <v>2958.95</v>
      </c>
      <c r="AF6463">
        <v>0</v>
      </c>
      <c r="AG6463">
        <v>0</v>
      </c>
      <c r="AH6463">
        <v>74.8</v>
      </c>
      <c r="AI6463">
        <v>3033.75</v>
      </c>
      <c r="AJ6463" t="s">
        <v>17</v>
      </c>
      <c r="AM6463" t="str">
        <f t="shared" si="300"/>
        <v>Stayed</v>
      </c>
      <c r="AN6463" t="str">
        <f t="shared" si="301"/>
        <v>No</v>
      </c>
      <c r="AO6463" t="str" cm="1">
        <f t="array" ref="AO6463">_xlfn.IFS($C6463&lt;36,"Youth", $C6463&lt;66, "Middle_age", $C6463&gt;65, "Old")</f>
        <v>Middle_age</v>
      </c>
      <c r="AP6463" t="str">
        <f t="shared" si="302"/>
        <v>4 năm</v>
      </c>
    </row>
    <row r="6464" spans="1:42" x14ac:dyDescent="0.35">
      <c r="A6464" t="s">
        <v>7622</v>
      </c>
      <c r="B6464" t="s">
        <v>9</v>
      </c>
      <c r="C6464">
        <v>46</v>
      </c>
      <c r="D6464" t="s">
        <v>13</v>
      </c>
      <c r="E6464">
        <v>0</v>
      </c>
      <c r="F6464" t="s">
        <v>181</v>
      </c>
      <c r="G6464">
        <v>93721</v>
      </c>
      <c r="H6464">
        <v>36.732694000000002</v>
      </c>
      <c r="I6464">
        <v>-119.78378600000001</v>
      </c>
      <c r="J6464">
        <v>0</v>
      </c>
      <c r="K6464" s="1">
        <v>29</v>
      </c>
      <c r="L6464" t="s">
        <v>12</v>
      </c>
      <c r="M6464" t="s">
        <v>10</v>
      </c>
      <c r="N6464">
        <v>2.76</v>
      </c>
      <c r="O6464" t="s">
        <v>13</v>
      </c>
      <c r="P6464" t="s">
        <v>13</v>
      </c>
      <c r="AA6464" t="s">
        <v>21</v>
      </c>
      <c r="AB6464" t="s">
        <v>13</v>
      </c>
      <c r="AC6464" t="s">
        <v>16</v>
      </c>
      <c r="AD6464">
        <v>19.350000000000001</v>
      </c>
      <c r="AE6464">
        <v>601.6</v>
      </c>
      <c r="AF6464">
        <v>0</v>
      </c>
      <c r="AG6464">
        <v>0</v>
      </c>
      <c r="AH6464">
        <v>80.040000000000006</v>
      </c>
      <c r="AI6464">
        <v>681.64</v>
      </c>
      <c r="AJ6464" t="s">
        <v>17</v>
      </c>
      <c r="AM6464" t="str">
        <f t="shared" si="300"/>
        <v>Stayed</v>
      </c>
      <c r="AN6464" t="str">
        <f t="shared" si="301"/>
        <v>No</v>
      </c>
      <c r="AO6464" t="str" cm="1">
        <f t="array" ref="AO6464">_xlfn.IFS($C6464&lt;36,"Youth", $C6464&lt;66, "Middle_age", $C6464&gt;65, "Old")</f>
        <v>Middle_age</v>
      </c>
      <c r="AP6464" t="str">
        <f t="shared" si="302"/>
        <v>3 năm</v>
      </c>
    </row>
    <row r="6465" spans="1:42" x14ac:dyDescent="0.35">
      <c r="A6465" t="s">
        <v>7623</v>
      </c>
      <c r="B6465" t="s">
        <v>9</v>
      </c>
      <c r="C6465">
        <v>29</v>
      </c>
      <c r="D6465" t="s">
        <v>10</v>
      </c>
      <c r="E6465">
        <v>3</v>
      </c>
      <c r="F6465" t="s">
        <v>4619</v>
      </c>
      <c r="G6465">
        <v>96133</v>
      </c>
      <c r="H6465">
        <v>38.636051999999999</v>
      </c>
      <c r="I6465">
        <v>-119.48916199999999</v>
      </c>
      <c r="J6465">
        <v>7</v>
      </c>
      <c r="K6465" s="1">
        <v>24</v>
      </c>
      <c r="L6465" t="s">
        <v>12</v>
      </c>
      <c r="M6465" t="s">
        <v>10</v>
      </c>
      <c r="N6465">
        <v>27.37</v>
      </c>
      <c r="O6465" t="s">
        <v>13</v>
      </c>
      <c r="P6465" t="s">
        <v>10</v>
      </c>
      <c r="Q6465" t="s">
        <v>49</v>
      </c>
      <c r="R6465">
        <v>85</v>
      </c>
      <c r="S6465" t="s">
        <v>10</v>
      </c>
      <c r="T6465" t="s">
        <v>13</v>
      </c>
      <c r="U6465" t="s">
        <v>13</v>
      </c>
      <c r="V6465" t="s">
        <v>10</v>
      </c>
      <c r="W6465" t="s">
        <v>13</v>
      </c>
      <c r="X6465" t="s">
        <v>13</v>
      </c>
      <c r="Y6465" t="s">
        <v>13</v>
      </c>
      <c r="Z6465" t="s">
        <v>10</v>
      </c>
      <c r="AA6465" t="s">
        <v>21</v>
      </c>
      <c r="AB6465" t="s">
        <v>13</v>
      </c>
      <c r="AC6465" t="s">
        <v>26</v>
      </c>
      <c r="AD6465">
        <v>55.15</v>
      </c>
      <c r="AE6465">
        <v>1319.85</v>
      </c>
      <c r="AF6465">
        <v>0</v>
      </c>
      <c r="AG6465">
        <v>0</v>
      </c>
      <c r="AH6465">
        <v>656.88</v>
      </c>
      <c r="AI6465">
        <v>1976.73</v>
      </c>
      <c r="AJ6465" t="s">
        <v>17</v>
      </c>
      <c r="AM6465" t="str">
        <f t="shared" si="300"/>
        <v>Stayed</v>
      </c>
      <c r="AN6465" t="str">
        <f t="shared" si="301"/>
        <v>Yes</v>
      </c>
      <c r="AO6465" t="str" cm="1">
        <f t="array" ref="AO6465">_xlfn.IFS($C6465&lt;36,"Youth", $C6465&lt;66, "Middle_age", $C6465&gt;65, "Old")</f>
        <v>Youth</v>
      </c>
      <c r="AP6465" t="str">
        <f t="shared" si="302"/>
        <v>2 năm</v>
      </c>
    </row>
    <row r="6466" spans="1:42" x14ac:dyDescent="0.35">
      <c r="A6466" t="s">
        <v>7624</v>
      </c>
      <c r="B6466" t="s">
        <v>9</v>
      </c>
      <c r="C6466">
        <v>47</v>
      </c>
      <c r="D6466" t="s">
        <v>10</v>
      </c>
      <c r="E6466">
        <v>1</v>
      </c>
      <c r="F6466" t="s">
        <v>1253</v>
      </c>
      <c r="G6466">
        <v>93664</v>
      </c>
      <c r="H6466">
        <v>37.222999999999999</v>
      </c>
      <c r="I6466">
        <v>-119.00102099999999</v>
      </c>
      <c r="J6466">
        <v>1</v>
      </c>
      <c r="K6466" s="1">
        <v>14</v>
      </c>
      <c r="L6466" t="s">
        <v>12</v>
      </c>
      <c r="M6466" t="s">
        <v>10</v>
      </c>
      <c r="N6466">
        <v>31.7</v>
      </c>
      <c r="O6466" t="s">
        <v>10</v>
      </c>
      <c r="P6466" t="s">
        <v>13</v>
      </c>
      <c r="AA6466" t="s">
        <v>21</v>
      </c>
      <c r="AB6466" t="s">
        <v>13</v>
      </c>
      <c r="AC6466" t="s">
        <v>16</v>
      </c>
      <c r="AD6466">
        <v>25.55</v>
      </c>
      <c r="AE6466">
        <v>372.45</v>
      </c>
      <c r="AF6466">
        <v>0</v>
      </c>
      <c r="AG6466">
        <v>0</v>
      </c>
      <c r="AH6466">
        <v>443.8</v>
      </c>
      <c r="AI6466">
        <v>816.25</v>
      </c>
      <c r="AJ6466" t="s">
        <v>17</v>
      </c>
      <c r="AM6466" t="str">
        <f t="shared" si="300"/>
        <v>Stayed</v>
      </c>
      <c r="AN6466" t="str">
        <f t="shared" si="301"/>
        <v>Yes</v>
      </c>
      <c r="AO6466" t="str" cm="1">
        <f t="array" ref="AO6466">_xlfn.IFS($C6466&lt;36,"Youth", $C6466&lt;66, "Middle_age", $C6466&gt;65, "Old")</f>
        <v>Middle_age</v>
      </c>
      <c r="AP6466" t="str">
        <f t="shared" si="302"/>
        <v>2 năm</v>
      </c>
    </row>
    <row r="6467" spans="1:42" x14ac:dyDescent="0.35">
      <c r="A6467" t="s">
        <v>7625</v>
      </c>
      <c r="B6467" t="s">
        <v>19</v>
      </c>
      <c r="C6467">
        <v>57</v>
      </c>
      <c r="D6467" t="s">
        <v>13</v>
      </c>
      <c r="E6467">
        <v>0</v>
      </c>
      <c r="F6467" t="s">
        <v>1165</v>
      </c>
      <c r="G6467">
        <v>92882</v>
      </c>
      <c r="H6467">
        <v>33.819384999999997</v>
      </c>
      <c r="I6467">
        <v>-117.600213</v>
      </c>
      <c r="J6467">
        <v>0</v>
      </c>
      <c r="K6467" s="1">
        <v>56</v>
      </c>
      <c r="L6467" t="s">
        <v>12</v>
      </c>
      <c r="M6467" t="s">
        <v>10</v>
      </c>
      <c r="N6467">
        <v>21.61</v>
      </c>
      <c r="O6467" t="s">
        <v>13</v>
      </c>
      <c r="P6467" t="s">
        <v>10</v>
      </c>
      <c r="Q6467" t="s">
        <v>14</v>
      </c>
      <c r="R6467">
        <v>27</v>
      </c>
      <c r="S6467" t="s">
        <v>10</v>
      </c>
      <c r="T6467" t="s">
        <v>13</v>
      </c>
      <c r="U6467" t="s">
        <v>10</v>
      </c>
      <c r="V6467" t="s">
        <v>13</v>
      </c>
      <c r="W6467" t="s">
        <v>13</v>
      </c>
      <c r="X6467" t="s">
        <v>13</v>
      </c>
      <c r="Y6467" t="s">
        <v>13</v>
      </c>
      <c r="Z6467" t="s">
        <v>10</v>
      </c>
      <c r="AA6467" t="s">
        <v>15</v>
      </c>
      <c r="AB6467" t="s">
        <v>13</v>
      </c>
      <c r="AC6467" t="s">
        <v>16</v>
      </c>
      <c r="AD6467">
        <v>52.7</v>
      </c>
      <c r="AE6467">
        <v>3019.7</v>
      </c>
      <c r="AF6467">
        <v>0</v>
      </c>
      <c r="AG6467">
        <v>0</v>
      </c>
      <c r="AH6467">
        <v>1210.1600000000001</v>
      </c>
      <c r="AI6467">
        <v>4229.8599999999997</v>
      </c>
      <c r="AJ6467" t="s">
        <v>17</v>
      </c>
      <c r="AM6467" t="str">
        <f t="shared" ref="AM6467:AM6530" si="303">IF($AJ6467="Churned",$AJ6467,IF($AI6467&gt;AVERAGE($AI:$AI),"VIP",$AJ6467))</f>
        <v>VIP</v>
      </c>
      <c r="AN6467" t="str">
        <f t="shared" ref="AN6467:AN6530" si="304">IF($E6467&gt;0,"Yes","No")</f>
        <v>No</v>
      </c>
      <c r="AO6467" t="str" cm="1">
        <f t="array" ref="AO6467">_xlfn.IFS($C6467&lt;36,"Youth", $C6467&lt;66, "Middle_age", $C6467&gt;65, "Old")</f>
        <v>Middle_age</v>
      </c>
      <c r="AP6467" t="str">
        <f t="shared" ref="AP6467:AP6530" si="305">IF($K6467&lt;=12, "1 năm", IF($K6467&lt;=24, "2 năm", IF($K6467&lt;=36, "3 năm", IF($K6467&lt;=48, "4 năm", IF($K6467&lt;=60, "5 năm", IF($K6467&lt;=72, "6 năm"))))))</f>
        <v>5 năm</v>
      </c>
    </row>
    <row r="6468" spans="1:42" x14ac:dyDescent="0.35">
      <c r="A6468" t="s">
        <v>7626</v>
      </c>
      <c r="B6468" t="s">
        <v>9</v>
      </c>
      <c r="C6468">
        <v>43</v>
      </c>
      <c r="D6468" t="s">
        <v>13</v>
      </c>
      <c r="E6468">
        <v>0</v>
      </c>
      <c r="F6468" t="s">
        <v>105</v>
      </c>
      <c r="G6468">
        <v>90062</v>
      </c>
      <c r="H6468">
        <v>34.003552999999997</v>
      </c>
      <c r="I6468">
        <v>-118.308933</v>
      </c>
      <c r="J6468">
        <v>0</v>
      </c>
      <c r="K6468" s="1">
        <v>6</v>
      </c>
      <c r="L6468" t="s">
        <v>12</v>
      </c>
      <c r="M6468" t="s">
        <v>10</v>
      </c>
      <c r="N6468">
        <v>29.09</v>
      </c>
      <c r="O6468" t="s">
        <v>13</v>
      </c>
      <c r="P6468" t="s">
        <v>13</v>
      </c>
      <c r="AA6468" t="s">
        <v>43</v>
      </c>
      <c r="AB6468" t="s">
        <v>13</v>
      </c>
      <c r="AC6468" t="s">
        <v>16</v>
      </c>
      <c r="AD6468">
        <v>19.649999999999999</v>
      </c>
      <c r="AE6468">
        <v>116.85</v>
      </c>
      <c r="AF6468">
        <v>0</v>
      </c>
      <c r="AG6468">
        <v>0</v>
      </c>
      <c r="AH6468">
        <v>174.54</v>
      </c>
      <c r="AI6468">
        <v>291.39</v>
      </c>
      <c r="AJ6468" t="s">
        <v>17</v>
      </c>
      <c r="AM6468" t="str">
        <f t="shared" si="303"/>
        <v>Stayed</v>
      </c>
      <c r="AN6468" t="str">
        <f t="shared" si="304"/>
        <v>No</v>
      </c>
      <c r="AO6468" t="str" cm="1">
        <f t="array" ref="AO6468">_xlfn.IFS($C6468&lt;36,"Youth", $C6468&lt;66, "Middle_age", $C6468&gt;65, "Old")</f>
        <v>Middle_age</v>
      </c>
      <c r="AP6468" t="str">
        <f t="shared" si="305"/>
        <v>1 năm</v>
      </c>
    </row>
    <row r="6469" spans="1:42" x14ac:dyDescent="0.35">
      <c r="A6469" t="s">
        <v>7627</v>
      </c>
      <c r="B6469" t="s">
        <v>19</v>
      </c>
      <c r="C6469">
        <v>50</v>
      </c>
      <c r="D6469" t="s">
        <v>13</v>
      </c>
      <c r="E6469">
        <v>0</v>
      </c>
      <c r="F6469" t="s">
        <v>1061</v>
      </c>
      <c r="G6469">
        <v>93210</v>
      </c>
      <c r="H6469">
        <v>36.186866999999999</v>
      </c>
      <c r="I6469">
        <v>-120.387793</v>
      </c>
      <c r="J6469">
        <v>0</v>
      </c>
      <c r="K6469" s="1">
        <v>6</v>
      </c>
      <c r="L6469" t="s">
        <v>24</v>
      </c>
      <c r="M6469" t="s">
        <v>10</v>
      </c>
      <c r="N6469">
        <v>22.95</v>
      </c>
      <c r="O6469" t="s">
        <v>13</v>
      </c>
      <c r="P6469" t="s">
        <v>10</v>
      </c>
      <c r="Q6469" t="s">
        <v>14</v>
      </c>
      <c r="R6469">
        <v>10</v>
      </c>
      <c r="S6469" t="s">
        <v>10</v>
      </c>
      <c r="T6469" t="s">
        <v>13</v>
      </c>
      <c r="U6469" t="s">
        <v>10</v>
      </c>
      <c r="V6469" t="s">
        <v>10</v>
      </c>
      <c r="W6469" t="s">
        <v>10</v>
      </c>
      <c r="X6469" t="s">
        <v>10</v>
      </c>
      <c r="Y6469" t="s">
        <v>10</v>
      </c>
      <c r="Z6469" t="s">
        <v>10</v>
      </c>
      <c r="AA6469" t="s">
        <v>43</v>
      </c>
      <c r="AB6469" t="s">
        <v>10</v>
      </c>
      <c r="AC6469" t="s">
        <v>16</v>
      </c>
      <c r="AD6469">
        <v>80.25</v>
      </c>
      <c r="AE6469">
        <v>493.4</v>
      </c>
      <c r="AF6469">
        <v>0</v>
      </c>
      <c r="AG6469">
        <v>0</v>
      </c>
      <c r="AH6469">
        <v>137.69999999999999</v>
      </c>
      <c r="AI6469">
        <v>631.1</v>
      </c>
      <c r="AJ6469" t="s">
        <v>17</v>
      </c>
      <c r="AM6469" t="str">
        <f t="shared" si="303"/>
        <v>Stayed</v>
      </c>
      <c r="AN6469" t="str">
        <f t="shared" si="304"/>
        <v>No</v>
      </c>
      <c r="AO6469" t="str" cm="1">
        <f t="array" ref="AO6469">_xlfn.IFS($C6469&lt;36,"Youth", $C6469&lt;66, "Middle_age", $C6469&gt;65, "Old")</f>
        <v>Middle_age</v>
      </c>
      <c r="AP6469" t="str">
        <f t="shared" si="305"/>
        <v>1 năm</v>
      </c>
    </row>
    <row r="6470" spans="1:42" x14ac:dyDescent="0.35">
      <c r="A6470" t="s">
        <v>7628</v>
      </c>
      <c r="B6470" t="s">
        <v>9</v>
      </c>
      <c r="C6470">
        <v>61</v>
      </c>
      <c r="D6470" t="s">
        <v>10</v>
      </c>
      <c r="E6470">
        <v>0</v>
      </c>
      <c r="F6470" t="s">
        <v>361</v>
      </c>
      <c r="G6470">
        <v>94121</v>
      </c>
      <c r="H6470">
        <v>37.776718000000002</v>
      </c>
      <c r="I6470">
        <v>-122.49578099999999</v>
      </c>
      <c r="J6470">
        <v>1</v>
      </c>
      <c r="K6470" s="1">
        <v>71</v>
      </c>
      <c r="L6470" t="s">
        <v>42</v>
      </c>
      <c r="M6470" t="s">
        <v>10</v>
      </c>
      <c r="N6470">
        <v>48.01</v>
      </c>
      <c r="O6470" t="s">
        <v>10</v>
      </c>
      <c r="P6470" t="s">
        <v>13</v>
      </c>
      <c r="AA6470" t="s">
        <v>43</v>
      </c>
      <c r="AB6470" t="s">
        <v>13</v>
      </c>
      <c r="AC6470" t="s">
        <v>26</v>
      </c>
      <c r="AD6470">
        <v>25</v>
      </c>
      <c r="AE6470">
        <v>1753</v>
      </c>
      <c r="AF6470">
        <v>0</v>
      </c>
      <c r="AG6470">
        <v>0</v>
      </c>
      <c r="AH6470">
        <v>3408.71</v>
      </c>
      <c r="AI6470">
        <v>5161.71</v>
      </c>
      <c r="AJ6470" t="s">
        <v>17</v>
      </c>
      <c r="AM6470" t="str">
        <f t="shared" si="303"/>
        <v>VIP</v>
      </c>
      <c r="AN6470" t="str">
        <f t="shared" si="304"/>
        <v>No</v>
      </c>
      <c r="AO6470" t="str" cm="1">
        <f t="array" ref="AO6470">_xlfn.IFS($C6470&lt;36,"Youth", $C6470&lt;66, "Middle_age", $C6470&gt;65, "Old")</f>
        <v>Middle_age</v>
      </c>
      <c r="AP6470" t="str">
        <f t="shared" si="305"/>
        <v>6 năm</v>
      </c>
    </row>
    <row r="6471" spans="1:42" x14ac:dyDescent="0.35">
      <c r="A6471" t="s">
        <v>7629</v>
      </c>
      <c r="B6471" t="s">
        <v>19</v>
      </c>
      <c r="C6471">
        <v>20</v>
      </c>
      <c r="D6471" t="s">
        <v>10</v>
      </c>
      <c r="E6471">
        <v>2</v>
      </c>
      <c r="F6471" t="s">
        <v>983</v>
      </c>
      <c r="G6471">
        <v>93239</v>
      </c>
      <c r="H6471">
        <v>35.996923000000002</v>
      </c>
      <c r="I6471">
        <v>-120.000951</v>
      </c>
      <c r="J6471">
        <v>0</v>
      </c>
      <c r="K6471" s="1">
        <v>43</v>
      </c>
      <c r="L6471" t="s">
        <v>12</v>
      </c>
      <c r="M6471" t="s">
        <v>10</v>
      </c>
      <c r="N6471">
        <v>22.83</v>
      </c>
      <c r="O6471" t="s">
        <v>10</v>
      </c>
      <c r="P6471" t="s">
        <v>10</v>
      </c>
      <c r="Q6471" t="s">
        <v>25</v>
      </c>
      <c r="R6471">
        <v>47</v>
      </c>
      <c r="S6471" t="s">
        <v>13</v>
      </c>
      <c r="T6471" t="s">
        <v>13</v>
      </c>
      <c r="U6471" t="s">
        <v>10</v>
      </c>
      <c r="V6471" t="s">
        <v>10</v>
      </c>
      <c r="W6471" t="s">
        <v>10</v>
      </c>
      <c r="X6471" t="s">
        <v>10</v>
      </c>
      <c r="Y6471" t="s">
        <v>10</v>
      </c>
      <c r="Z6471" t="s">
        <v>10</v>
      </c>
      <c r="AA6471" t="s">
        <v>15</v>
      </c>
      <c r="AB6471" t="s">
        <v>10</v>
      </c>
      <c r="AC6471" t="s">
        <v>16</v>
      </c>
      <c r="AD6471">
        <v>104.3</v>
      </c>
      <c r="AE6471">
        <v>4451.8500000000004</v>
      </c>
      <c r="AF6471">
        <v>0</v>
      </c>
      <c r="AG6471">
        <v>0</v>
      </c>
      <c r="AH6471">
        <v>981.69</v>
      </c>
      <c r="AI6471">
        <v>5433.54</v>
      </c>
      <c r="AJ6471" t="s">
        <v>17</v>
      </c>
      <c r="AM6471" t="str">
        <f t="shared" si="303"/>
        <v>VIP</v>
      </c>
      <c r="AN6471" t="str">
        <f t="shared" si="304"/>
        <v>Yes</v>
      </c>
      <c r="AO6471" t="str" cm="1">
        <f t="array" ref="AO6471">_xlfn.IFS($C6471&lt;36,"Youth", $C6471&lt;66, "Middle_age", $C6471&gt;65, "Old")</f>
        <v>Youth</v>
      </c>
      <c r="AP6471" t="str">
        <f t="shared" si="305"/>
        <v>4 năm</v>
      </c>
    </row>
    <row r="6472" spans="1:42" x14ac:dyDescent="0.35">
      <c r="A6472" t="s">
        <v>7630</v>
      </c>
      <c r="B6472" t="s">
        <v>9</v>
      </c>
      <c r="C6472">
        <v>41</v>
      </c>
      <c r="D6472" t="s">
        <v>10</v>
      </c>
      <c r="E6472">
        <v>0</v>
      </c>
      <c r="F6472" t="s">
        <v>105</v>
      </c>
      <c r="G6472">
        <v>90023</v>
      </c>
      <c r="H6472">
        <v>34.017696999999998</v>
      </c>
      <c r="I6472">
        <v>-118.200577</v>
      </c>
      <c r="J6472">
        <v>1</v>
      </c>
      <c r="K6472" s="1">
        <v>41</v>
      </c>
      <c r="L6472" t="s">
        <v>12</v>
      </c>
      <c r="M6472" t="s">
        <v>10</v>
      </c>
      <c r="N6472">
        <v>5.01</v>
      </c>
      <c r="O6472" t="s">
        <v>10</v>
      </c>
      <c r="P6472" t="s">
        <v>10</v>
      </c>
      <c r="Q6472" t="s">
        <v>25</v>
      </c>
      <c r="R6472">
        <v>10</v>
      </c>
      <c r="S6472" t="s">
        <v>10</v>
      </c>
      <c r="T6472" t="s">
        <v>10</v>
      </c>
      <c r="U6472" t="s">
        <v>10</v>
      </c>
      <c r="V6472" t="s">
        <v>10</v>
      </c>
      <c r="W6472" t="s">
        <v>10</v>
      </c>
      <c r="X6472" t="s">
        <v>10</v>
      </c>
      <c r="Y6472" t="s">
        <v>10</v>
      </c>
      <c r="Z6472" t="s">
        <v>10</v>
      </c>
      <c r="AA6472" t="s">
        <v>21</v>
      </c>
      <c r="AB6472" t="s">
        <v>10</v>
      </c>
      <c r="AC6472" t="s">
        <v>26</v>
      </c>
      <c r="AD6472">
        <v>113.6</v>
      </c>
      <c r="AE6472">
        <v>4594.95</v>
      </c>
      <c r="AF6472">
        <v>0</v>
      </c>
      <c r="AG6472">
        <v>0</v>
      </c>
      <c r="AH6472">
        <v>205.41</v>
      </c>
      <c r="AI6472">
        <v>4800.3599999999997</v>
      </c>
      <c r="AJ6472" t="s">
        <v>27</v>
      </c>
      <c r="AK6472" t="s">
        <v>87</v>
      </c>
      <c r="AL6472" t="s">
        <v>772</v>
      </c>
      <c r="AM6472" t="str">
        <f t="shared" si="303"/>
        <v>Churned</v>
      </c>
      <c r="AN6472" t="str">
        <f t="shared" si="304"/>
        <v>No</v>
      </c>
      <c r="AO6472" t="str" cm="1">
        <f t="array" ref="AO6472">_xlfn.IFS($C6472&lt;36,"Youth", $C6472&lt;66, "Middle_age", $C6472&gt;65, "Old")</f>
        <v>Middle_age</v>
      </c>
      <c r="AP6472" t="str">
        <f t="shared" si="305"/>
        <v>4 năm</v>
      </c>
    </row>
    <row r="6473" spans="1:42" x14ac:dyDescent="0.35">
      <c r="A6473" t="s">
        <v>7631</v>
      </c>
      <c r="B6473" t="s">
        <v>9</v>
      </c>
      <c r="C6473">
        <v>34</v>
      </c>
      <c r="D6473" t="s">
        <v>13</v>
      </c>
      <c r="E6473">
        <v>0</v>
      </c>
      <c r="F6473" t="s">
        <v>114</v>
      </c>
      <c r="G6473">
        <v>95204</v>
      </c>
      <c r="H6473">
        <v>37.974497999999997</v>
      </c>
      <c r="I6473">
        <v>-121.319568</v>
      </c>
      <c r="J6473">
        <v>0</v>
      </c>
      <c r="K6473" s="1">
        <v>15</v>
      </c>
      <c r="L6473" t="s">
        <v>12</v>
      </c>
      <c r="M6473" t="s">
        <v>10</v>
      </c>
      <c r="N6473">
        <v>31.68</v>
      </c>
      <c r="O6473" t="s">
        <v>13</v>
      </c>
      <c r="P6473" t="s">
        <v>10</v>
      </c>
      <c r="Q6473" t="s">
        <v>14</v>
      </c>
      <c r="R6473">
        <v>23</v>
      </c>
      <c r="S6473" t="s">
        <v>13</v>
      </c>
      <c r="T6473" t="s">
        <v>10</v>
      </c>
      <c r="U6473" t="s">
        <v>13</v>
      </c>
      <c r="V6473" t="s">
        <v>13</v>
      </c>
      <c r="W6473" t="s">
        <v>13</v>
      </c>
      <c r="X6473" t="s">
        <v>13</v>
      </c>
      <c r="Y6473" t="s">
        <v>13</v>
      </c>
      <c r="Z6473" t="s">
        <v>10</v>
      </c>
      <c r="AA6473" t="s">
        <v>21</v>
      </c>
      <c r="AB6473" t="s">
        <v>13</v>
      </c>
      <c r="AC6473" t="s">
        <v>26</v>
      </c>
      <c r="AD6473">
        <v>48.85</v>
      </c>
      <c r="AE6473">
        <v>736.8</v>
      </c>
      <c r="AF6473">
        <v>0</v>
      </c>
      <c r="AG6473">
        <v>0</v>
      </c>
      <c r="AH6473">
        <v>475.2</v>
      </c>
      <c r="AI6473">
        <v>1212</v>
      </c>
      <c r="AJ6473" t="s">
        <v>17</v>
      </c>
      <c r="AM6473" t="str">
        <f t="shared" si="303"/>
        <v>Stayed</v>
      </c>
      <c r="AN6473" t="str">
        <f t="shared" si="304"/>
        <v>No</v>
      </c>
      <c r="AO6473" t="str" cm="1">
        <f t="array" ref="AO6473">_xlfn.IFS($C6473&lt;36,"Youth", $C6473&lt;66, "Middle_age", $C6473&gt;65, "Old")</f>
        <v>Youth</v>
      </c>
      <c r="AP6473" t="str">
        <f t="shared" si="305"/>
        <v>2 năm</v>
      </c>
    </row>
    <row r="6474" spans="1:42" x14ac:dyDescent="0.35">
      <c r="A6474" t="s">
        <v>7632</v>
      </c>
      <c r="B6474" t="s">
        <v>9</v>
      </c>
      <c r="C6474">
        <v>23</v>
      </c>
      <c r="D6474" t="s">
        <v>13</v>
      </c>
      <c r="E6474">
        <v>0</v>
      </c>
      <c r="F6474" t="s">
        <v>411</v>
      </c>
      <c r="G6474">
        <v>90810</v>
      </c>
      <c r="H6474">
        <v>33.819814000000001</v>
      </c>
      <c r="I6474">
        <v>-118.222416</v>
      </c>
      <c r="J6474">
        <v>0</v>
      </c>
      <c r="K6474" s="1">
        <v>22</v>
      </c>
      <c r="L6474" t="s">
        <v>12</v>
      </c>
      <c r="M6474" t="s">
        <v>10</v>
      </c>
      <c r="N6474">
        <v>19.2</v>
      </c>
      <c r="O6474" t="s">
        <v>10</v>
      </c>
      <c r="P6474" t="s">
        <v>10</v>
      </c>
      <c r="Q6474" t="s">
        <v>25</v>
      </c>
      <c r="R6474">
        <v>41</v>
      </c>
      <c r="S6474" t="s">
        <v>13</v>
      </c>
      <c r="T6474" t="s">
        <v>13</v>
      </c>
      <c r="U6474" t="s">
        <v>13</v>
      </c>
      <c r="V6474" t="s">
        <v>13</v>
      </c>
      <c r="W6474" t="s">
        <v>10</v>
      </c>
      <c r="X6474" t="s">
        <v>13</v>
      </c>
      <c r="Y6474" t="s">
        <v>13</v>
      </c>
      <c r="Z6474" t="s">
        <v>13</v>
      </c>
      <c r="AA6474" t="s">
        <v>21</v>
      </c>
      <c r="AB6474" t="s">
        <v>10</v>
      </c>
      <c r="AC6474" t="s">
        <v>26</v>
      </c>
      <c r="AD6474">
        <v>84.15</v>
      </c>
      <c r="AE6474">
        <v>1821.95</v>
      </c>
      <c r="AF6474">
        <v>0</v>
      </c>
      <c r="AG6474">
        <v>60</v>
      </c>
      <c r="AH6474">
        <v>422.4</v>
      </c>
      <c r="AI6474">
        <v>2304.35</v>
      </c>
      <c r="AJ6474" t="s">
        <v>17</v>
      </c>
      <c r="AM6474" t="str">
        <f t="shared" si="303"/>
        <v>Stayed</v>
      </c>
      <c r="AN6474" t="str">
        <f t="shared" si="304"/>
        <v>No</v>
      </c>
      <c r="AO6474" t="str" cm="1">
        <f t="array" ref="AO6474">_xlfn.IFS($C6474&lt;36,"Youth", $C6474&lt;66, "Middle_age", $C6474&gt;65, "Old")</f>
        <v>Youth</v>
      </c>
      <c r="AP6474" t="str">
        <f t="shared" si="305"/>
        <v>2 năm</v>
      </c>
    </row>
    <row r="6475" spans="1:42" x14ac:dyDescent="0.35">
      <c r="A6475" t="s">
        <v>7633</v>
      </c>
      <c r="B6475" t="s">
        <v>9</v>
      </c>
      <c r="C6475">
        <v>75</v>
      </c>
      <c r="D6475" t="s">
        <v>10</v>
      </c>
      <c r="E6475">
        <v>0</v>
      </c>
      <c r="F6475" t="s">
        <v>1173</v>
      </c>
      <c r="G6475">
        <v>93041</v>
      </c>
      <c r="H6475">
        <v>34.110123999999999</v>
      </c>
      <c r="I6475">
        <v>-119.100972</v>
      </c>
      <c r="J6475">
        <v>10</v>
      </c>
      <c r="K6475" s="1">
        <v>44</v>
      </c>
      <c r="L6475" t="s">
        <v>12</v>
      </c>
      <c r="M6475" t="s">
        <v>10</v>
      </c>
      <c r="N6475">
        <v>20.83</v>
      </c>
      <c r="O6475" t="s">
        <v>10</v>
      </c>
      <c r="P6475" t="s">
        <v>10</v>
      </c>
      <c r="Q6475" t="s">
        <v>25</v>
      </c>
      <c r="R6475">
        <v>9</v>
      </c>
      <c r="S6475" t="s">
        <v>13</v>
      </c>
      <c r="T6475" t="s">
        <v>13</v>
      </c>
      <c r="U6475" t="s">
        <v>10</v>
      </c>
      <c r="V6475" t="s">
        <v>10</v>
      </c>
      <c r="W6475" t="s">
        <v>10</v>
      </c>
      <c r="X6475" t="s">
        <v>10</v>
      </c>
      <c r="Y6475" t="s">
        <v>13</v>
      </c>
      <c r="Z6475" t="s">
        <v>10</v>
      </c>
      <c r="AA6475" t="s">
        <v>43</v>
      </c>
      <c r="AB6475" t="s">
        <v>13</v>
      </c>
      <c r="AC6475" t="s">
        <v>26</v>
      </c>
      <c r="AD6475">
        <v>104.15</v>
      </c>
      <c r="AE6475">
        <v>4495.6499999999996</v>
      </c>
      <c r="AF6475">
        <v>0</v>
      </c>
      <c r="AG6475">
        <v>0</v>
      </c>
      <c r="AH6475">
        <v>916.52</v>
      </c>
      <c r="AI6475">
        <v>5412.17</v>
      </c>
      <c r="AJ6475" t="s">
        <v>17</v>
      </c>
      <c r="AM6475" t="str">
        <f t="shared" si="303"/>
        <v>VIP</v>
      </c>
      <c r="AN6475" t="str">
        <f t="shared" si="304"/>
        <v>No</v>
      </c>
      <c r="AO6475" t="str" cm="1">
        <f t="array" ref="AO6475">_xlfn.IFS($C6475&lt;36,"Youth", $C6475&lt;66, "Middle_age", $C6475&gt;65, "Old")</f>
        <v>Old</v>
      </c>
      <c r="AP6475" t="str">
        <f t="shared" si="305"/>
        <v>4 năm</v>
      </c>
    </row>
    <row r="6476" spans="1:42" x14ac:dyDescent="0.35">
      <c r="A6476" t="s">
        <v>7634</v>
      </c>
      <c r="B6476" t="s">
        <v>19</v>
      </c>
      <c r="C6476">
        <v>21</v>
      </c>
      <c r="D6476" t="s">
        <v>13</v>
      </c>
      <c r="E6476">
        <v>0</v>
      </c>
      <c r="F6476" t="s">
        <v>460</v>
      </c>
      <c r="G6476">
        <v>92596</v>
      </c>
      <c r="H6476">
        <v>33.657432999999997</v>
      </c>
      <c r="I6476">
        <v>-117.04254</v>
      </c>
      <c r="J6476">
        <v>0</v>
      </c>
      <c r="K6476" s="1">
        <v>12</v>
      </c>
      <c r="L6476" t="s">
        <v>12</v>
      </c>
      <c r="M6476" t="s">
        <v>10</v>
      </c>
      <c r="N6476">
        <v>18.52</v>
      </c>
      <c r="O6476" t="s">
        <v>10</v>
      </c>
      <c r="P6476" t="s">
        <v>10</v>
      </c>
      <c r="Q6476" t="s">
        <v>49</v>
      </c>
      <c r="R6476">
        <v>53</v>
      </c>
      <c r="S6476" t="s">
        <v>13</v>
      </c>
      <c r="T6476" t="s">
        <v>13</v>
      </c>
      <c r="U6476" t="s">
        <v>10</v>
      </c>
      <c r="V6476" t="s">
        <v>13</v>
      </c>
      <c r="W6476" t="s">
        <v>10</v>
      </c>
      <c r="X6476" t="s">
        <v>10</v>
      </c>
      <c r="Y6476" t="s">
        <v>10</v>
      </c>
      <c r="Z6476" t="s">
        <v>10</v>
      </c>
      <c r="AA6476" t="s">
        <v>21</v>
      </c>
      <c r="AB6476" t="s">
        <v>13</v>
      </c>
      <c r="AC6476" t="s">
        <v>26</v>
      </c>
      <c r="AD6476">
        <v>74.75</v>
      </c>
      <c r="AE6476">
        <v>827.05</v>
      </c>
      <c r="AF6476">
        <v>0</v>
      </c>
      <c r="AG6476">
        <v>0</v>
      </c>
      <c r="AH6476">
        <v>222.24</v>
      </c>
      <c r="AI6476">
        <v>1049.29</v>
      </c>
      <c r="AJ6476" t="s">
        <v>17</v>
      </c>
      <c r="AM6476" t="str">
        <f t="shared" si="303"/>
        <v>Stayed</v>
      </c>
      <c r="AN6476" t="str">
        <f t="shared" si="304"/>
        <v>No</v>
      </c>
      <c r="AO6476" t="str" cm="1">
        <f t="array" ref="AO6476">_xlfn.IFS($C6476&lt;36,"Youth", $C6476&lt;66, "Middle_age", $C6476&gt;65, "Old")</f>
        <v>Youth</v>
      </c>
      <c r="AP6476" t="str">
        <f t="shared" si="305"/>
        <v>1 năm</v>
      </c>
    </row>
    <row r="6477" spans="1:42" x14ac:dyDescent="0.35">
      <c r="A6477" t="s">
        <v>7635</v>
      </c>
      <c r="B6477" t="s">
        <v>9</v>
      </c>
      <c r="C6477">
        <v>41</v>
      </c>
      <c r="D6477" t="s">
        <v>10</v>
      </c>
      <c r="E6477">
        <v>0</v>
      </c>
      <c r="F6477" t="s">
        <v>664</v>
      </c>
      <c r="G6477">
        <v>95018</v>
      </c>
      <c r="H6477">
        <v>37.089111000000003</v>
      </c>
      <c r="I6477">
        <v>-122.062213</v>
      </c>
      <c r="J6477">
        <v>0</v>
      </c>
      <c r="K6477" s="1">
        <v>52</v>
      </c>
      <c r="L6477" t="s">
        <v>12</v>
      </c>
      <c r="M6477" t="s">
        <v>10</v>
      </c>
      <c r="N6477">
        <v>8.25</v>
      </c>
      <c r="O6477" t="s">
        <v>13</v>
      </c>
      <c r="P6477" t="s">
        <v>13</v>
      </c>
      <c r="AA6477" t="s">
        <v>15</v>
      </c>
      <c r="AB6477" t="s">
        <v>13</v>
      </c>
      <c r="AC6477" t="s">
        <v>16</v>
      </c>
      <c r="AD6477">
        <v>19.600000000000001</v>
      </c>
      <c r="AE6477">
        <v>1012.4</v>
      </c>
      <c r="AF6477">
        <v>46.07</v>
      </c>
      <c r="AG6477">
        <v>0</v>
      </c>
      <c r="AH6477">
        <v>429</v>
      </c>
      <c r="AI6477">
        <v>1395.33</v>
      </c>
      <c r="AJ6477" t="s">
        <v>17</v>
      </c>
      <c r="AM6477" t="str">
        <f t="shared" si="303"/>
        <v>Stayed</v>
      </c>
      <c r="AN6477" t="str">
        <f t="shared" si="304"/>
        <v>No</v>
      </c>
      <c r="AO6477" t="str" cm="1">
        <f t="array" ref="AO6477">_xlfn.IFS($C6477&lt;36,"Youth", $C6477&lt;66, "Middle_age", $C6477&gt;65, "Old")</f>
        <v>Middle_age</v>
      </c>
      <c r="AP6477" t="str">
        <f t="shared" si="305"/>
        <v>5 năm</v>
      </c>
    </row>
    <row r="6478" spans="1:42" x14ac:dyDescent="0.35">
      <c r="A6478" t="s">
        <v>7636</v>
      </c>
      <c r="B6478" t="s">
        <v>19</v>
      </c>
      <c r="C6478">
        <v>62</v>
      </c>
      <c r="D6478" t="s">
        <v>10</v>
      </c>
      <c r="E6478">
        <v>0</v>
      </c>
      <c r="F6478" t="s">
        <v>123</v>
      </c>
      <c r="G6478">
        <v>94539</v>
      </c>
      <c r="H6478">
        <v>37.516790999999998</v>
      </c>
      <c r="I6478">
        <v>-121.899117</v>
      </c>
      <c r="J6478">
        <v>1</v>
      </c>
      <c r="K6478" s="1">
        <v>17</v>
      </c>
      <c r="L6478" t="s">
        <v>32</v>
      </c>
      <c r="M6478" t="s">
        <v>10</v>
      </c>
      <c r="N6478">
        <v>12.06</v>
      </c>
      <c r="O6478" t="s">
        <v>10</v>
      </c>
      <c r="P6478" t="s">
        <v>10</v>
      </c>
      <c r="Q6478" t="s">
        <v>25</v>
      </c>
      <c r="R6478">
        <v>9</v>
      </c>
      <c r="S6478" t="s">
        <v>10</v>
      </c>
      <c r="T6478" t="s">
        <v>10</v>
      </c>
      <c r="U6478" t="s">
        <v>10</v>
      </c>
      <c r="V6478" t="s">
        <v>13</v>
      </c>
      <c r="W6478" t="s">
        <v>13</v>
      </c>
      <c r="X6478" t="s">
        <v>13</v>
      </c>
      <c r="Y6478" t="s">
        <v>13</v>
      </c>
      <c r="Z6478" t="s">
        <v>10</v>
      </c>
      <c r="AA6478" t="s">
        <v>21</v>
      </c>
      <c r="AB6478" t="s">
        <v>13</v>
      </c>
      <c r="AC6478" t="s">
        <v>16</v>
      </c>
      <c r="AD6478">
        <v>90.2</v>
      </c>
      <c r="AE6478">
        <v>1454.15</v>
      </c>
      <c r="AF6478">
        <v>0</v>
      </c>
      <c r="AG6478">
        <v>0</v>
      </c>
      <c r="AH6478">
        <v>205.02</v>
      </c>
      <c r="AI6478">
        <v>1659.17</v>
      </c>
      <c r="AJ6478" t="s">
        <v>27</v>
      </c>
      <c r="AK6478" t="s">
        <v>33</v>
      </c>
      <c r="AL6478" t="s">
        <v>34</v>
      </c>
      <c r="AM6478" t="str">
        <f t="shared" si="303"/>
        <v>Churned</v>
      </c>
      <c r="AN6478" t="str">
        <f t="shared" si="304"/>
        <v>No</v>
      </c>
      <c r="AO6478" t="str" cm="1">
        <f t="array" ref="AO6478">_xlfn.IFS($C6478&lt;36,"Youth", $C6478&lt;66, "Middle_age", $C6478&gt;65, "Old")</f>
        <v>Middle_age</v>
      </c>
      <c r="AP6478" t="str">
        <f t="shared" si="305"/>
        <v>2 năm</v>
      </c>
    </row>
    <row r="6479" spans="1:42" x14ac:dyDescent="0.35">
      <c r="A6479" t="s">
        <v>7637</v>
      </c>
      <c r="B6479" t="s">
        <v>9</v>
      </c>
      <c r="C6479">
        <v>42</v>
      </c>
      <c r="D6479" t="s">
        <v>10</v>
      </c>
      <c r="E6479">
        <v>3</v>
      </c>
      <c r="F6479" t="s">
        <v>1323</v>
      </c>
      <c r="G6479">
        <v>95251</v>
      </c>
      <c r="H6479">
        <v>38.055562000000002</v>
      </c>
      <c r="I6479">
        <v>-120.456298</v>
      </c>
      <c r="J6479">
        <v>1</v>
      </c>
      <c r="K6479" s="1">
        <v>41</v>
      </c>
      <c r="L6479" t="s">
        <v>12</v>
      </c>
      <c r="M6479" t="s">
        <v>10</v>
      </c>
      <c r="N6479">
        <v>45.26</v>
      </c>
      <c r="O6479" t="s">
        <v>10</v>
      </c>
      <c r="P6479" t="s">
        <v>10</v>
      </c>
      <c r="Q6479" t="s">
        <v>14</v>
      </c>
      <c r="R6479">
        <v>56</v>
      </c>
      <c r="S6479" t="s">
        <v>10</v>
      </c>
      <c r="T6479" t="s">
        <v>10</v>
      </c>
      <c r="U6479" t="s">
        <v>10</v>
      </c>
      <c r="V6479" t="s">
        <v>10</v>
      </c>
      <c r="W6479" t="s">
        <v>13</v>
      </c>
      <c r="X6479" t="s">
        <v>10</v>
      </c>
      <c r="Y6479" t="s">
        <v>10</v>
      </c>
      <c r="Z6479" t="s">
        <v>10</v>
      </c>
      <c r="AA6479" t="s">
        <v>21</v>
      </c>
      <c r="AB6479" t="s">
        <v>13</v>
      </c>
      <c r="AC6479" t="s">
        <v>16</v>
      </c>
      <c r="AD6479">
        <v>79.900000000000006</v>
      </c>
      <c r="AE6479">
        <v>3326.2</v>
      </c>
      <c r="AF6479">
        <v>0</v>
      </c>
      <c r="AG6479">
        <v>0</v>
      </c>
      <c r="AH6479">
        <v>1855.66</v>
      </c>
      <c r="AI6479">
        <v>5181.8599999999997</v>
      </c>
      <c r="AJ6479" t="s">
        <v>27</v>
      </c>
      <c r="AK6479" t="s">
        <v>87</v>
      </c>
      <c r="AL6479" t="s">
        <v>436</v>
      </c>
      <c r="AM6479" t="str">
        <f t="shared" si="303"/>
        <v>Churned</v>
      </c>
      <c r="AN6479" t="str">
        <f t="shared" si="304"/>
        <v>Yes</v>
      </c>
      <c r="AO6479" t="str" cm="1">
        <f t="array" ref="AO6479">_xlfn.IFS($C6479&lt;36,"Youth", $C6479&lt;66, "Middle_age", $C6479&gt;65, "Old")</f>
        <v>Middle_age</v>
      </c>
      <c r="AP6479" t="str">
        <f t="shared" si="305"/>
        <v>4 năm</v>
      </c>
    </row>
    <row r="6480" spans="1:42" x14ac:dyDescent="0.35">
      <c r="A6480" t="s">
        <v>7638</v>
      </c>
      <c r="B6480" t="s">
        <v>9</v>
      </c>
      <c r="C6480">
        <v>35</v>
      </c>
      <c r="D6480" t="s">
        <v>13</v>
      </c>
      <c r="E6480">
        <v>0</v>
      </c>
      <c r="F6480" t="s">
        <v>1511</v>
      </c>
      <c r="G6480">
        <v>90745</v>
      </c>
      <c r="H6480">
        <v>33.822294999999997</v>
      </c>
      <c r="I6480">
        <v>-118.26411</v>
      </c>
      <c r="J6480">
        <v>0</v>
      </c>
      <c r="K6480" s="1">
        <v>10</v>
      </c>
      <c r="L6480" t="s">
        <v>32</v>
      </c>
      <c r="M6480" t="s">
        <v>10</v>
      </c>
      <c r="N6480">
        <v>37.36</v>
      </c>
      <c r="O6480" t="s">
        <v>10</v>
      </c>
      <c r="P6480" t="s">
        <v>10</v>
      </c>
      <c r="Q6480" t="s">
        <v>25</v>
      </c>
      <c r="R6480">
        <v>28</v>
      </c>
      <c r="S6480" t="s">
        <v>10</v>
      </c>
      <c r="T6480" t="s">
        <v>13</v>
      </c>
      <c r="U6480" t="s">
        <v>13</v>
      </c>
      <c r="V6480" t="s">
        <v>13</v>
      </c>
      <c r="W6480" t="s">
        <v>10</v>
      </c>
      <c r="X6480" t="s">
        <v>10</v>
      </c>
      <c r="Y6480" t="s">
        <v>10</v>
      </c>
      <c r="Z6480" t="s">
        <v>10</v>
      </c>
      <c r="AA6480" t="s">
        <v>21</v>
      </c>
      <c r="AB6480" t="s">
        <v>10</v>
      </c>
      <c r="AC6480" t="s">
        <v>26</v>
      </c>
      <c r="AD6480">
        <v>98.7</v>
      </c>
      <c r="AE6480">
        <v>973.25</v>
      </c>
      <c r="AF6480">
        <v>0</v>
      </c>
      <c r="AG6480">
        <v>0</v>
      </c>
      <c r="AH6480">
        <v>373.6</v>
      </c>
      <c r="AI6480">
        <v>1346.85</v>
      </c>
      <c r="AJ6480" t="s">
        <v>27</v>
      </c>
      <c r="AK6480" t="s">
        <v>91</v>
      </c>
      <c r="AL6480" t="s">
        <v>165</v>
      </c>
      <c r="AM6480" t="str">
        <f t="shared" si="303"/>
        <v>Churned</v>
      </c>
      <c r="AN6480" t="str">
        <f t="shared" si="304"/>
        <v>No</v>
      </c>
      <c r="AO6480" t="str" cm="1">
        <f t="array" ref="AO6480">_xlfn.IFS($C6480&lt;36,"Youth", $C6480&lt;66, "Middle_age", $C6480&gt;65, "Old")</f>
        <v>Youth</v>
      </c>
      <c r="AP6480" t="str">
        <f t="shared" si="305"/>
        <v>1 năm</v>
      </c>
    </row>
    <row r="6481" spans="1:42" x14ac:dyDescent="0.35">
      <c r="A6481" t="s">
        <v>7639</v>
      </c>
      <c r="B6481" t="s">
        <v>9</v>
      </c>
      <c r="C6481">
        <v>47</v>
      </c>
      <c r="D6481" t="s">
        <v>10</v>
      </c>
      <c r="E6481">
        <v>0</v>
      </c>
      <c r="F6481" t="s">
        <v>971</v>
      </c>
      <c r="G6481">
        <v>92211</v>
      </c>
      <c r="H6481">
        <v>33.762759000000003</v>
      </c>
      <c r="I6481">
        <v>-116.324817</v>
      </c>
      <c r="J6481">
        <v>1</v>
      </c>
      <c r="K6481" s="1">
        <v>26</v>
      </c>
      <c r="L6481" t="s">
        <v>12</v>
      </c>
      <c r="M6481" t="s">
        <v>10</v>
      </c>
      <c r="N6481">
        <v>15.37</v>
      </c>
      <c r="O6481" t="s">
        <v>13</v>
      </c>
      <c r="P6481" t="s">
        <v>10</v>
      </c>
      <c r="Q6481" t="s">
        <v>25</v>
      </c>
      <c r="R6481">
        <v>11</v>
      </c>
      <c r="S6481" t="s">
        <v>13</v>
      </c>
      <c r="T6481" t="s">
        <v>13</v>
      </c>
      <c r="U6481" t="s">
        <v>13</v>
      </c>
      <c r="V6481" t="s">
        <v>13</v>
      </c>
      <c r="W6481" t="s">
        <v>10</v>
      </c>
      <c r="X6481" t="s">
        <v>10</v>
      </c>
      <c r="Y6481" t="s">
        <v>10</v>
      </c>
      <c r="Z6481" t="s">
        <v>10</v>
      </c>
      <c r="AA6481" t="s">
        <v>21</v>
      </c>
      <c r="AB6481" t="s">
        <v>10</v>
      </c>
      <c r="AC6481" t="s">
        <v>26</v>
      </c>
      <c r="AD6481">
        <v>90.8</v>
      </c>
      <c r="AE6481">
        <v>2361.8000000000002</v>
      </c>
      <c r="AF6481">
        <v>0</v>
      </c>
      <c r="AG6481">
        <v>0</v>
      </c>
      <c r="AH6481">
        <v>399.62</v>
      </c>
      <c r="AI6481">
        <v>2761.42</v>
      </c>
      <c r="AJ6481" t="s">
        <v>27</v>
      </c>
      <c r="AK6481" t="s">
        <v>79</v>
      </c>
      <c r="AL6481" t="s">
        <v>80</v>
      </c>
      <c r="AM6481" t="str">
        <f t="shared" si="303"/>
        <v>Churned</v>
      </c>
      <c r="AN6481" t="str">
        <f t="shared" si="304"/>
        <v>No</v>
      </c>
      <c r="AO6481" t="str" cm="1">
        <f t="array" ref="AO6481">_xlfn.IFS($C6481&lt;36,"Youth", $C6481&lt;66, "Middle_age", $C6481&gt;65, "Old")</f>
        <v>Middle_age</v>
      </c>
      <c r="AP6481" t="str">
        <f t="shared" si="305"/>
        <v>3 năm</v>
      </c>
    </row>
    <row r="6482" spans="1:42" x14ac:dyDescent="0.35">
      <c r="A6482" t="s">
        <v>7640</v>
      </c>
      <c r="B6482" t="s">
        <v>9</v>
      </c>
      <c r="C6482">
        <v>48</v>
      </c>
      <c r="D6482" t="s">
        <v>10</v>
      </c>
      <c r="E6482">
        <v>3</v>
      </c>
      <c r="F6482" t="s">
        <v>464</v>
      </c>
      <c r="G6482">
        <v>91403</v>
      </c>
      <c r="H6482">
        <v>34.147148999999999</v>
      </c>
      <c r="I6482">
        <v>-118.463365</v>
      </c>
      <c r="J6482">
        <v>1</v>
      </c>
      <c r="K6482" s="1">
        <v>53</v>
      </c>
      <c r="L6482" t="s">
        <v>12</v>
      </c>
      <c r="M6482" t="s">
        <v>10</v>
      </c>
      <c r="N6482">
        <v>43.71</v>
      </c>
      <c r="O6482" t="s">
        <v>13</v>
      </c>
      <c r="P6482" t="s">
        <v>13</v>
      </c>
      <c r="AA6482" t="s">
        <v>43</v>
      </c>
      <c r="AB6482" t="s">
        <v>13</v>
      </c>
      <c r="AC6482" t="s">
        <v>16</v>
      </c>
      <c r="AD6482">
        <v>20.9</v>
      </c>
      <c r="AE6482">
        <v>1146.05</v>
      </c>
      <c r="AF6482">
        <v>0</v>
      </c>
      <c r="AG6482">
        <v>0</v>
      </c>
      <c r="AH6482">
        <v>2316.63</v>
      </c>
      <c r="AI6482">
        <v>3462.68</v>
      </c>
      <c r="AJ6482" t="s">
        <v>17</v>
      </c>
      <c r="AM6482" t="str">
        <f t="shared" si="303"/>
        <v>VIP</v>
      </c>
      <c r="AN6482" t="str">
        <f t="shared" si="304"/>
        <v>Yes</v>
      </c>
      <c r="AO6482" t="str" cm="1">
        <f t="array" ref="AO6482">_xlfn.IFS($C6482&lt;36,"Youth", $C6482&lt;66, "Middle_age", $C6482&gt;65, "Old")</f>
        <v>Middle_age</v>
      </c>
      <c r="AP6482" t="str">
        <f t="shared" si="305"/>
        <v>5 năm</v>
      </c>
    </row>
    <row r="6483" spans="1:42" x14ac:dyDescent="0.35">
      <c r="A6483" t="s">
        <v>7641</v>
      </c>
      <c r="B6483" t="s">
        <v>9</v>
      </c>
      <c r="C6483">
        <v>70</v>
      </c>
      <c r="D6483" t="s">
        <v>13</v>
      </c>
      <c r="E6483">
        <v>0</v>
      </c>
      <c r="F6483" t="s">
        <v>292</v>
      </c>
      <c r="G6483">
        <v>95819</v>
      </c>
      <c r="H6483">
        <v>38.567594</v>
      </c>
      <c r="I6483">
        <v>-121.437507</v>
      </c>
      <c r="J6483">
        <v>0</v>
      </c>
      <c r="K6483" s="1">
        <v>1</v>
      </c>
      <c r="L6483" t="s">
        <v>12</v>
      </c>
      <c r="M6483" t="s">
        <v>10</v>
      </c>
      <c r="N6483">
        <v>22.92</v>
      </c>
      <c r="O6483" t="s">
        <v>13</v>
      </c>
      <c r="P6483" t="s">
        <v>13</v>
      </c>
      <c r="AA6483" t="s">
        <v>21</v>
      </c>
      <c r="AB6483" t="s">
        <v>10</v>
      </c>
      <c r="AC6483" t="s">
        <v>26</v>
      </c>
      <c r="AD6483">
        <v>19.45</v>
      </c>
      <c r="AE6483">
        <v>19.45</v>
      </c>
      <c r="AF6483">
        <v>0</v>
      </c>
      <c r="AG6483">
        <v>0</v>
      </c>
      <c r="AH6483">
        <v>22.92</v>
      </c>
      <c r="AI6483">
        <v>42.37</v>
      </c>
      <c r="AJ6483" t="s">
        <v>27</v>
      </c>
      <c r="AK6483" t="s">
        <v>33</v>
      </c>
      <c r="AL6483" t="s">
        <v>71</v>
      </c>
      <c r="AM6483" t="str">
        <f t="shared" si="303"/>
        <v>Churned</v>
      </c>
      <c r="AN6483" t="str">
        <f t="shared" si="304"/>
        <v>No</v>
      </c>
      <c r="AO6483" t="str" cm="1">
        <f t="array" ref="AO6483">_xlfn.IFS($C6483&lt;36,"Youth", $C6483&lt;66, "Middle_age", $C6483&gt;65, "Old")</f>
        <v>Old</v>
      </c>
      <c r="AP6483" t="str">
        <f t="shared" si="305"/>
        <v>1 năm</v>
      </c>
    </row>
    <row r="6484" spans="1:42" x14ac:dyDescent="0.35">
      <c r="A6484" t="s">
        <v>7642</v>
      </c>
      <c r="B6484" t="s">
        <v>9</v>
      </c>
      <c r="C6484">
        <v>45</v>
      </c>
      <c r="D6484" t="s">
        <v>13</v>
      </c>
      <c r="E6484">
        <v>2</v>
      </c>
      <c r="F6484" t="s">
        <v>5204</v>
      </c>
      <c r="G6484">
        <v>95944</v>
      </c>
      <c r="H6484">
        <v>39.564112999999999</v>
      </c>
      <c r="I6484">
        <v>-120.868836</v>
      </c>
      <c r="J6484">
        <v>0</v>
      </c>
      <c r="K6484" s="1">
        <v>50</v>
      </c>
      <c r="L6484" t="s">
        <v>46</v>
      </c>
      <c r="M6484" t="s">
        <v>10</v>
      </c>
      <c r="N6484">
        <v>36.11</v>
      </c>
      <c r="O6484" t="s">
        <v>13</v>
      </c>
      <c r="P6484" t="s">
        <v>10</v>
      </c>
      <c r="Q6484" t="s">
        <v>25</v>
      </c>
      <c r="R6484">
        <v>20</v>
      </c>
      <c r="S6484" t="s">
        <v>13</v>
      </c>
      <c r="T6484" t="s">
        <v>13</v>
      </c>
      <c r="U6484" t="s">
        <v>13</v>
      </c>
      <c r="V6484" t="s">
        <v>13</v>
      </c>
      <c r="W6484" t="s">
        <v>13</v>
      </c>
      <c r="X6484" t="s">
        <v>13</v>
      </c>
      <c r="Y6484" t="s">
        <v>13</v>
      </c>
      <c r="Z6484" t="s">
        <v>10</v>
      </c>
      <c r="AA6484" t="s">
        <v>43</v>
      </c>
      <c r="AB6484" t="s">
        <v>13</v>
      </c>
      <c r="AC6484" t="s">
        <v>16</v>
      </c>
      <c r="AD6484">
        <v>70.349999999999994</v>
      </c>
      <c r="AE6484">
        <v>3533.6</v>
      </c>
      <c r="AF6484">
        <v>0</v>
      </c>
      <c r="AG6484">
        <v>0</v>
      </c>
      <c r="AH6484">
        <v>1805.5</v>
      </c>
      <c r="AI6484">
        <v>5339.1</v>
      </c>
      <c r="AJ6484" t="s">
        <v>17</v>
      </c>
      <c r="AM6484" t="str">
        <f t="shared" si="303"/>
        <v>VIP</v>
      </c>
      <c r="AN6484" t="str">
        <f t="shared" si="304"/>
        <v>Yes</v>
      </c>
      <c r="AO6484" t="str" cm="1">
        <f t="array" ref="AO6484">_xlfn.IFS($C6484&lt;36,"Youth", $C6484&lt;66, "Middle_age", $C6484&gt;65, "Old")</f>
        <v>Middle_age</v>
      </c>
      <c r="AP6484" t="str">
        <f t="shared" si="305"/>
        <v>5 năm</v>
      </c>
    </row>
    <row r="6485" spans="1:42" x14ac:dyDescent="0.35">
      <c r="A6485" t="s">
        <v>7643</v>
      </c>
      <c r="B6485" t="s">
        <v>19</v>
      </c>
      <c r="C6485">
        <v>19</v>
      </c>
      <c r="D6485" t="s">
        <v>10</v>
      </c>
      <c r="E6485">
        <v>3</v>
      </c>
      <c r="F6485" t="s">
        <v>4997</v>
      </c>
      <c r="G6485">
        <v>91320</v>
      </c>
      <c r="H6485">
        <v>34.172071000000003</v>
      </c>
      <c r="I6485">
        <v>-118.946262</v>
      </c>
      <c r="J6485">
        <v>1</v>
      </c>
      <c r="K6485" s="1">
        <v>24</v>
      </c>
      <c r="L6485" t="s">
        <v>99</v>
      </c>
      <c r="M6485" t="s">
        <v>10</v>
      </c>
      <c r="N6485">
        <v>1.1399999999999999</v>
      </c>
      <c r="O6485" t="s">
        <v>10</v>
      </c>
      <c r="P6485" t="s">
        <v>13</v>
      </c>
      <c r="AA6485" t="s">
        <v>43</v>
      </c>
      <c r="AB6485" t="s">
        <v>10</v>
      </c>
      <c r="AC6485" t="s">
        <v>26</v>
      </c>
      <c r="AD6485">
        <v>24.1</v>
      </c>
      <c r="AE6485">
        <v>587.4</v>
      </c>
      <c r="AF6485">
        <v>0</v>
      </c>
      <c r="AG6485">
        <v>0</v>
      </c>
      <c r="AH6485">
        <v>27.36</v>
      </c>
      <c r="AI6485">
        <v>614.76</v>
      </c>
      <c r="AJ6485" t="s">
        <v>17</v>
      </c>
      <c r="AM6485" t="str">
        <f t="shared" si="303"/>
        <v>Stayed</v>
      </c>
      <c r="AN6485" t="str">
        <f t="shared" si="304"/>
        <v>Yes</v>
      </c>
      <c r="AO6485" t="str" cm="1">
        <f t="array" ref="AO6485">_xlfn.IFS($C6485&lt;36,"Youth", $C6485&lt;66, "Middle_age", $C6485&gt;65, "Old")</f>
        <v>Youth</v>
      </c>
      <c r="AP6485" t="str">
        <f t="shared" si="305"/>
        <v>2 năm</v>
      </c>
    </row>
    <row r="6486" spans="1:42" x14ac:dyDescent="0.35">
      <c r="A6486" t="s">
        <v>7644</v>
      </c>
      <c r="B6486" t="s">
        <v>9</v>
      </c>
      <c r="C6486">
        <v>26</v>
      </c>
      <c r="D6486" t="s">
        <v>10</v>
      </c>
      <c r="E6486">
        <v>2</v>
      </c>
      <c r="F6486" t="s">
        <v>2743</v>
      </c>
      <c r="G6486">
        <v>96057</v>
      </c>
      <c r="H6486">
        <v>41.251322000000002</v>
      </c>
      <c r="I6486">
        <v>-122.105209</v>
      </c>
      <c r="J6486">
        <v>6</v>
      </c>
      <c r="K6486" s="1">
        <v>38</v>
      </c>
      <c r="L6486" t="s">
        <v>12</v>
      </c>
      <c r="M6486" t="s">
        <v>10</v>
      </c>
      <c r="N6486">
        <v>2.86</v>
      </c>
      <c r="O6486" t="s">
        <v>13</v>
      </c>
      <c r="P6486" t="s">
        <v>13</v>
      </c>
      <c r="AA6486" t="s">
        <v>21</v>
      </c>
      <c r="AB6486" t="s">
        <v>13</v>
      </c>
      <c r="AC6486" t="s">
        <v>16</v>
      </c>
      <c r="AD6486">
        <v>20.45</v>
      </c>
      <c r="AE6486">
        <v>781.25</v>
      </c>
      <c r="AF6486">
        <v>0</v>
      </c>
      <c r="AG6486">
        <v>0</v>
      </c>
      <c r="AH6486">
        <v>108.68</v>
      </c>
      <c r="AI6486">
        <v>889.93</v>
      </c>
      <c r="AJ6486" t="s">
        <v>17</v>
      </c>
      <c r="AM6486" t="str">
        <f t="shared" si="303"/>
        <v>Stayed</v>
      </c>
      <c r="AN6486" t="str">
        <f t="shared" si="304"/>
        <v>Yes</v>
      </c>
      <c r="AO6486" t="str" cm="1">
        <f t="array" ref="AO6486">_xlfn.IFS($C6486&lt;36,"Youth", $C6486&lt;66, "Middle_age", $C6486&gt;65, "Old")</f>
        <v>Youth</v>
      </c>
      <c r="AP6486" t="str">
        <f t="shared" si="305"/>
        <v>4 năm</v>
      </c>
    </row>
    <row r="6487" spans="1:42" x14ac:dyDescent="0.35">
      <c r="A6487" t="s">
        <v>7645</v>
      </c>
      <c r="B6487" t="s">
        <v>19</v>
      </c>
      <c r="C6487">
        <v>27</v>
      </c>
      <c r="D6487" t="s">
        <v>10</v>
      </c>
      <c r="E6487">
        <v>0</v>
      </c>
      <c r="F6487" t="s">
        <v>3996</v>
      </c>
      <c r="G6487">
        <v>94706</v>
      </c>
      <c r="H6487">
        <v>37.890273999999998</v>
      </c>
      <c r="I6487">
        <v>-122.295192</v>
      </c>
      <c r="J6487">
        <v>1</v>
      </c>
      <c r="K6487" s="1">
        <v>14</v>
      </c>
      <c r="L6487" t="s">
        <v>12</v>
      </c>
      <c r="M6487" t="s">
        <v>10</v>
      </c>
      <c r="N6487">
        <v>21.3</v>
      </c>
      <c r="O6487" t="s">
        <v>10</v>
      </c>
      <c r="P6487" t="s">
        <v>10</v>
      </c>
      <c r="Q6487" t="s">
        <v>25</v>
      </c>
      <c r="R6487">
        <v>42</v>
      </c>
      <c r="S6487" t="s">
        <v>13</v>
      </c>
      <c r="T6487" t="s">
        <v>13</v>
      </c>
      <c r="U6487" t="s">
        <v>13</v>
      </c>
      <c r="V6487" t="s">
        <v>13</v>
      </c>
      <c r="W6487" t="s">
        <v>13</v>
      </c>
      <c r="X6487" t="s">
        <v>10</v>
      </c>
      <c r="Y6487" t="s">
        <v>10</v>
      </c>
      <c r="Z6487" t="s">
        <v>10</v>
      </c>
      <c r="AA6487" t="s">
        <v>21</v>
      </c>
      <c r="AB6487" t="s">
        <v>10</v>
      </c>
      <c r="AC6487" t="s">
        <v>26</v>
      </c>
      <c r="AD6487">
        <v>85.15</v>
      </c>
      <c r="AE6487">
        <v>1139.2</v>
      </c>
      <c r="AF6487">
        <v>38.479999999999997</v>
      </c>
      <c r="AG6487">
        <v>0</v>
      </c>
      <c r="AH6487">
        <v>298.2</v>
      </c>
      <c r="AI6487">
        <v>1398.92</v>
      </c>
      <c r="AJ6487" t="s">
        <v>27</v>
      </c>
      <c r="AK6487" t="s">
        <v>33</v>
      </c>
      <c r="AL6487" t="s">
        <v>1857</v>
      </c>
      <c r="AM6487" t="str">
        <f t="shared" si="303"/>
        <v>Churned</v>
      </c>
      <c r="AN6487" t="str">
        <f t="shared" si="304"/>
        <v>No</v>
      </c>
      <c r="AO6487" t="str" cm="1">
        <f t="array" ref="AO6487">_xlfn.IFS($C6487&lt;36,"Youth", $C6487&lt;66, "Middle_age", $C6487&gt;65, "Old")</f>
        <v>Youth</v>
      </c>
      <c r="AP6487" t="str">
        <f t="shared" si="305"/>
        <v>2 năm</v>
      </c>
    </row>
    <row r="6488" spans="1:42" x14ac:dyDescent="0.35">
      <c r="A6488" t="s">
        <v>7646</v>
      </c>
      <c r="B6488" t="s">
        <v>9</v>
      </c>
      <c r="C6488">
        <v>69</v>
      </c>
      <c r="D6488" t="s">
        <v>10</v>
      </c>
      <c r="E6488">
        <v>0</v>
      </c>
      <c r="F6488" t="s">
        <v>4977</v>
      </c>
      <c r="G6488">
        <v>93627</v>
      </c>
      <c r="H6488">
        <v>36.520536999999997</v>
      </c>
      <c r="I6488">
        <v>-120.118055</v>
      </c>
      <c r="J6488">
        <v>1</v>
      </c>
      <c r="K6488" s="1">
        <v>24</v>
      </c>
      <c r="L6488" t="s">
        <v>12</v>
      </c>
      <c r="M6488" t="s">
        <v>10</v>
      </c>
      <c r="N6488">
        <v>13.38</v>
      </c>
      <c r="O6488" t="s">
        <v>10</v>
      </c>
      <c r="P6488" t="s">
        <v>10</v>
      </c>
      <c r="Q6488" t="s">
        <v>25</v>
      </c>
      <c r="R6488">
        <v>12</v>
      </c>
      <c r="S6488" t="s">
        <v>13</v>
      </c>
      <c r="T6488" t="s">
        <v>13</v>
      </c>
      <c r="U6488" t="s">
        <v>13</v>
      </c>
      <c r="V6488" t="s">
        <v>13</v>
      </c>
      <c r="W6488" t="s">
        <v>10</v>
      </c>
      <c r="X6488" t="s">
        <v>10</v>
      </c>
      <c r="Y6488" t="s">
        <v>10</v>
      </c>
      <c r="Z6488" t="s">
        <v>10</v>
      </c>
      <c r="AA6488" t="s">
        <v>21</v>
      </c>
      <c r="AB6488" t="s">
        <v>10</v>
      </c>
      <c r="AC6488" t="s">
        <v>26</v>
      </c>
      <c r="AD6488">
        <v>93.55</v>
      </c>
      <c r="AE6488">
        <v>2264.0500000000002</v>
      </c>
      <c r="AF6488">
        <v>0</v>
      </c>
      <c r="AG6488">
        <v>0</v>
      </c>
      <c r="AH6488">
        <v>321.12</v>
      </c>
      <c r="AI6488">
        <v>2585.17</v>
      </c>
      <c r="AJ6488" t="s">
        <v>27</v>
      </c>
      <c r="AK6488" t="s">
        <v>87</v>
      </c>
      <c r="AL6488" t="s">
        <v>436</v>
      </c>
      <c r="AM6488" t="str">
        <f t="shared" si="303"/>
        <v>Churned</v>
      </c>
      <c r="AN6488" t="str">
        <f t="shared" si="304"/>
        <v>No</v>
      </c>
      <c r="AO6488" t="str" cm="1">
        <f t="array" ref="AO6488">_xlfn.IFS($C6488&lt;36,"Youth", $C6488&lt;66, "Middle_age", $C6488&gt;65, "Old")</f>
        <v>Old</v>
      </c>
      <c r="AP6488" t="str">
        <f t="shared" si="305"/>
        <v>2 năm</v>
      </c>
    </row>
    <row r="6489" spans="1:42" x14ac:dyDescent="0.35">
      <c r="A6489" t="s">
        <v>7647</v>
      </c>
      <c r="B6489" t="s">
        <v>19</v>
      </c>
      <c r="C6489">
        <v>65</v>
      </c>
      <c r="D6489" t="s">
        <v>13</v>
      </c>
      <c r="E6489">
        <v>0</v>
      </c>
      <c r="F6489" t="s">
        <v>1323</v>
      </c>
      <c r="G6489">
        <v>95251</v>
      </c>
      <c r="H6489">
        <v>38.055562000000002</v>
      </c>
      <c r="I6489">
        <v>-120.456298</v>
      </c>
      <c r="J6489">
        <v>0</v>
      </c>
      <c r="K6489" s="1">
        <v>19</v>
      </c>
      <c r="L6489" t="s">
        <v>32</v>
      </c>
      <c r="M6489" t="s">
        <v>10</v>
      </c>
      <c r="N6489">
        <v>32.770000000000003</v>
      </c>
      <c r="O6489" t="s">
        <v>13</v>
      </c>
      <c r="P6489" t="s">
        <v>10</v>
      </c>
      <c r="Q6489" t="s">
        <v>25</v>
      </c>
      <c r="R6489">
        <v>4</v>
      </c>
      <c r="S6489" t="s">
        <v>13</v>
      </c>
      <c r="T6489" t="s">
        <v>13</v>
      </c>
      <c r="U6489" t="s">
        <v>10</v>
      </c>
      <c r="V6489" t="s">
        <v>13</v>
      </c>
      <c r="W6489" t="s">
        <v>10</v>
      </c>
      <c r="X6489" t="s">
        <v>10</v>
      </c>
      <c r="Y6489" t="s">
        <v>10</v>
      </c>
      <c r="Z6489" t="s">
        <v>10</v>
      </c>
      <c r="AA6489" t="s">
        <v>21</v>
      </c>
      <c r="AB6489" t="s">
        <v>10</v>
      </c>
      <c r="AC6489" t="s">
        <v>16</v>
      </c>
      <c r="AD6489">
        <v>95.9</v>
      </c>
      <c r="AE6489">
        <v>1777.9</v>
      </c>
      <c r="AF6489">
        <v>0</v>
      </c>
      <c r="AG6489">
        <v>0</v>
      </c>
      <c r="AH6489">
        <v>622.63</v>
      </c>
      <c r="AI6489">
        <v>2400.5300000000002</v>
      </c>
      <c r="AJ6489" t="s">
        <v>27</v>
      </c>
      <c r="AK6489" t="s">
        <v>28</v>
      </c>
      <c r="AL6489" t="s">
        <v>29</v>
      </c>
      <c r="AM6489" t="str">
        <f t="shared" si="303"/>
        <v>Churned</v>
      </c>
      <c r="AN6489" t="str">
        <f t="shared" si="304"/>
        <v>No</v>
      </c>
      <c r="AO6489" t="str" cm="1">
        <f t="array" ref="AO6489">_xlfn.IFS($C6489&lt;36,"Youth", $C6489&lt;66, "Middle_age", $C6489&gt;65, "Old")</f>
        <v>Middle_age</v>
      </c>
      <c r="AP6489" t="str">
        <f t="shared" si="305"/>
        <v>2 năm</v>
      </c>
    </row>
    <row r="6490" spans="1:42" x14ac:dyDescent="0.35">
      <c r="A6490" t="s">
        <v>7648</v>
      </c>
      <c r="B6490" t="s">
        <v>9</v>
      </c>
      <c r="C6490">
        <v>34</v>
      </c>
      <c r="D6490" t="s">
        <v>10</v>
      </c>
      <c r="E6490">
        <v>5</v>
      </c>
      <c r="F6490" t="s">
        <v>1657</v>
      </c>
      <c r="G6490">
        <v>90262</v>
      </c>
      <c r="H6490">
        <v>33.923572999999998</v>
      </c>
      <c r="I6490">
        <v>-118.200669</v>
      </c>
      <c r="J6490">
        <v>1</v>
      </c>
      <c r="K6490" s="1">
        <v>7</v>
      </c>
      <c r="L6490" t="s">
        <v>12</v>
      </c>
      <c r="M6490" t="s">
        <v>10</v>
      </c>
      <c r="N6490">
        <v>8.69</v>
      </c>
      <c r="O6490" t="s">
        <v>13</v>
      </c>
      <c r="P6490" t="s">
        <v>10</v>
      </c>
      <c r="Q6490" t="s">
        <v>25</v>
      </c>
      <c r="R6490">
        <v>53</v>
      </c>
      <c r="S6490" t="s">
        <v>13</v>
      </c>
      <c r="T6490" t="s">
        <v>13</v>
      </c>
      <c r="U6490" t="s">
        <v>10</v>
      </c>
      <c r="V6490" t="s">
        <v>13</v>
      </c>
      <c r="W6490" t="s">
        <v>13</v>
      </c>
      <c r="X6490" t="s">
        <v>13</v>
      </c>
      <c r="Y6490" t="s">
        <v>13</v>
      </c>
      <c r="Z6490" t="s">
        <v>10</v>
      </c>
      <c r="AA6490" t="s">
        <v>21</v>
      </c>
      <c r="AB6490" t="s">
        <v>10</v>
      </c>
      <c r="AC6490" t="s">
        <v>26</v>
      </c>
      <c r="AD6490">
        <v>75.150000000000006</v>
      </c>
      <c r="AE6490">
        <v>496.9</v>
      </c>
      <c r="AF6490">
        <v>0</v>
      </c>
      <c r="AG6490">
        <v>0</v>
      </c>
      <c r="AH6490">
        <v>60.83</v>
      </c>
      <c r="AI6490">
        <v>557.73</v>
      </c>
      <c r="AJ6490" t="s">
        <v>27</v>
      </c>
      <c r="AK6490" t="s">
        <v>33</v>
      </c>
      <c r="AL6490" t="s">
        <v>403</v>
      </c>
      <c r="AM6490" t="str">
        <f t="shared" si="303"/>
        <v>Churned</v>
      </c>
      <c r="AN6490" t="str">
        <f t="shared" si="304"/>
        <v>Yes</v>
      </c>
      <c r="AO6490" t="str" cm="1">
        <f t="array" ref="AO6490">_xlfn.IFS($C6490&lt;36,"Youth", $C6490&lt;66, "Middle_age", $C6490&gt;65, "Old")</f>
        <v>Youth</v>
      </c>
      <c r="AP6490" t="str">
        <f t="shared" si="305"/>
        <v>1 năm</v>
      </c>
    </row>
    <row r="6491" spans="1:42" x14ac:dyDescent="0.35">
      <c r="A6491" t="s">
        <v>7649</v>
      </c>
      <c r="B6491" t="s">
        <v>9</v>
      </c>
      <c r="C6491">
        <v>25</v>
      </c>
      <c r="D6491" t="s">
        <v>10</v>
      </c>
      <c r="E6491">
        <v>0</v>
      </c>
      <c r="F6491" t="s">
        <v>3576</v>
      </c>
      <c r="G6491">
        <v>96142</v>
      </c>
      <c r="H6491">
        <v>39.061227000000002</v>
      </c>
      <c r="I6491">
        <v>-120.179546</v>
      </c>
      <c r="J6491">
        <v>4</v>
      </c>
      <c r="K6491" s="1">
        <v>42</v>
      </c>
      <c r="L6491" t="s">
        <v>12</v>
      </c>
      <c r="M6491" t="s">
        <v>10</v>
      </c>
      <c r="N6491">
        <v>9.84</v>
      </c>
      <c r="O6491" t="s">
        <v>10</v>
      </c>
      <c r="P6491" t="s">
        <v>10</v>
      </c>
      <c r="Q6491" t="s">
        <v>49</v>
      </c>
      <c r="R6491">
        <v>52</v>
      </c>
      <c r="S6491" t="s">
        <v>10</v>
      </c>
      <c r="T6491" t="s">
        <v>13</v>
      </c>
      <c r="U6491" t="s">
        <v>10</v>
      </c>
      <c r="V6491" t="s">
        <v>10</v>
      </c>
      <c r="W6491" t="s">
        <v>10</v>
      </c>
      <c r="X6491" t="s">
        <v>10</v>
      </c>
      <c r="Y6491" t="s">
        <v>10</v>
      </c>
      <c r="Z6491" t="s">
        <v>10</v>
      </c>
      <c r="AA6491" t="s">
        <v>43</v>
      </c>
      <c r="AB6491" t="s">
        <v>13</v>
      </c>
      <c r="AC6491" t="s">
        <v>16</v>
      </c>
      <c r="AD6491">
        <v>84.35</v>
      </c>
      <c r="AE6491">
        <v>3571.6</v>
      </c>
      <c r="AF6491">
        <v>0</v>
      </c>
      <c r="AG6491">
        <v>0</v>
      </c>
      <c r="AH6491">
        <v>413.28</v>
      </c>
      <c r="AI6491">
        <v>3984.88</v>
      </c>
      <c r="AJ6491" t="s">
        <v>17</v>
      </c>
      <c r="AM6491" t="str">
        <f t="shared" si="303"/>
        <v>VIP</v>
      </c>
      <c r="AN6491" t="str">
        <f t="shared" si="304"/>
        <v>No</v>
      </c>
      <c r="AO6491" t="str" cm="1">
        <f t="array" ref="AO6491">_xlfn.IFS($C6491&lt;36,"Youth", $C6491&lt;66, "Middle_age", $C6491&gt;65, "Old")</f>
        <v>Youth</v>
      </c>
      <c r="AP6491" t="str">
        <f t="shared" si="305"/>
        <v>4 năm</v>
      </c>
    </row>
    <row r="6492" spans="1:42" x14ac:dyDescent="0.35">
      <c r="A6492" t="s">
        <v>7650</v>
      </c>
      <c r="B6492" t="s">
        <v>9</v>
      </c>
      <c r="C6492">
        <v>38</v>
      </c>
      <c r="D6492" t="s">
        <v>10</v>
      </c>
      <c r="E6492">
        <v>0</v>
      </c>
      <c r="F6492" t="s">
        <v>361</v>
      </c>
      <c r="G6492">
        <v>94124</v>
      </c>
      <c r="H6492">
        <v>37.731504999999999</v>
      </c>
      <c r="I6492">
        <v>-122.38453199999999</v>
      </c>
      <c r="J6492">
        <v>1</v>
      </c>
      <c r="K6492" s="1">
        <v>63</v>
      </c>
      <c r="L6492" t="s">
        <v>46</v>
      </c>
      <c r="M6492" t="s">
        <v>10</v>
      </c>
      <c r="N6492">
        <v>49.08</v>
      </c>
      <c r="O6492" t="s">
        <v>10</v>
      </c>
      <c r="P6492" t="s">
        <v>10</v>
      </c>
      <c r="Q6492" t="s">
        <v>14</v>
      </c>
      <c r="R6492">
        <v>24</v>
      </c>
      <c r="S6492" t="s">
        <v>10</v>
      </c>
      <c r="T6492" t="s">
        <v>10</v>
      </c>
      <c r="U6492" t="s">
        <v>13</v>
      </c>
      <c r="V6492" t="s">
        <v>13</v>
      </c>
      <c r="W6492" t="s">
        <v>10</v>
      </c>
      <c r="X6492" t="s">
        <v>10</v>
      </c>
      <c r="Y6492" t="s">
        <v>10</v>
      </c>
      <c r="Z6492" t="s">
        <v>13</v>
      </c>
      <c r="AA6492" t="s">
        <v>15</v>
      </c>
      <c r="AB6492" t="s">
        <v>10</v>
      </c>
      <c r="AC6492" t="s">
        <v>16</v>
      </c>
      <c r="AD6492">
        <v>79.7</v>
      </c>
      <c r="AE6492">
        <v>4786.1499999999996</v>
      </c>
      <c r="AF6492">
        <v>0</v>
      </c>
      <c r="AG6492">
        <v>30</v>
      </c>
      <c r="AH6492">
        <v>3092.04</v>
      </c>
      <c r="AI6492">
        <v>7908.19</v>
      </c>
      <c r="AJ6492" t="s">
        <v>17</v>
      </c>
      <c r="AM6492" t="str">
        <f t="shared" si="303"/>
        <v>VIP</v>
      </c>
      <c r="AN6492" t="str">
        <f t="shared" si="304"/>
        <v>No</v>
      </c>
      <c r="AO6492" t="str" cm="1">
        <f t="array" ref="AO6492">_xlfn.IFS($C6492&lt;36,"Youth", $C6492&lt;66, "Middle_age", $C6492&gt;65, "Old")</f>
        <v>Middle_age</v>
      </c>
      <c r="AP6492" t="str">
        <f t="shared" si="305"/>
        <v>6 năm</v>
      </c>
    </row>
    <row r="6493" spans="1:42" x14ac:dyDescent="0.35">
      <c r="A6493" t="s">
        <v>7651</v>
      </c>
      <c r="B6493" t="s">
        <v>19</v>
      </c>
      <c r="C6493">
        <v>20</v>
      </c>
      <c r="D6493" t="s">
        <v>10</v>
      </c>
      <c r="E6493">
        <v>0</v>
      </c>
      <c r="F6493" t="s">
        <v>2929</v>
      </c>
      <c r="G6493">
        <v>95963</v>
      </c>
      <c r="H6493">
        <v>39.748036999999997</v>
      </c>
      <c r="I6493">
        <v>-122.30216900000001</v>
      </c>
      <c r="J6493">
        <v>10</v>
      </c>
      <c r="K6493" s="1">
        <v>56</v>
      </c>
      <c r="L6493" t="s">
        <v>12</v>
      </c>
      <c r="M6493" t="s">
        <v>13</v>
      </c>
      <c r="P6493" t="s">
        <v>10</v>
      </c>
      <c r="Q6493" t="s">
        <v>49</v>
      </c>
      <c r="R6493">
        <v>30</v>
      </c>
      <c r="S6493" t="s">
        <v>13</v>
      </c>
      <c r="T6493" t="s">
        <v>13</v>
      </c>
      <c r="U6493" t="s">
        <v>10</v>
      </c>
      <c r="V6493" t="s">
        <v>10</v>
      </c>
      <c r="W6493" t="s">
        <v>10</v>
      </c>
      <c r="X6493" t="s">
        <v>10</v>
      </c>
      <c r="Y6493" t="s">
        <v>10</v>
      </c>
      <c r="Z6493" t="s">
        <v>13</v>
      </c>
      <c r="AA6493" t="s">
        <v>15</v>
      </c>
      <c r="AB6493" t="s">
        <v>10</v>
      </c>
      <c r="AC6493" t="s">
        <v>26</v>
      </c>
      <c r="AD6493">
        <v>54.05</v>
      </c>
      <c r="AE6493">
        <v>2959.8</v>
      </c>
      <c r="AF6493">
        <v>0</v>
      </c>
      <c r="AG6493">
        <v>40</v>
      </c>
      <c r="AH6493">
        <v>0</v>
      </c>
      <c r="AI6493">
        <v>2999.8</v>
      </c>
      <c r="AJ6493" t="s">
        <v>17</v>
      </c>
      <c r="AM6493" t="str">
        <f t="shared" si="303"/>
        <v>Stayed</v>
      </c>
      <c r="AN6493" t="str">
        <f t="shared" si="304"/>
        <v>No</v>
      </c>
      <c r="AO6493" t="str" cm="1">
        <f t="array" ref="AO6493">_xlfn.IFS($C6493&lt;36,"Youth", $C6493&lt;66, "Middle_age", $C6493&gt;65, "Old")</f>
        <v>Youth</v>
      </c>
      <c r="AP6493" t="str">
        <f t="shared" si="305"/>
        <v>5 năm</v>
      </c>
    </row>
    <row r="6494" spans="1:42" x14ac:dyDescent="0.35">
      <c r="A6494" t="s">
        <v>7652</v>
      </c>
      <c r="B6494" t="s">
        <v>19</v>
      </c>
      <c r="C6494">
        <v>28</v>
      </c>
      <c r="D6494" t="s">
        <v>10</v>
      </c>
      <c r="E6494">
        <v>0</v>
      </c>
      <c r="F6494" t="s">
        <v>181</v>
      </c>
      <c r="G6494">
        <v>93706</v>
      </c>
      <c r="H6494">
        <v>36.654614000000002</v>
      </c>
      <c r="I6494">
        <v>-119.903674</v>
      </c>
      <c r="J6494">
        <v>1</v>
      </c>
      <c r="K6494" s="1">
        <v>13</v>
      </c>
      <c r="L6494" t="s">
        <v>12</v>
      </c>
      <c r="M6494" t="s">
        <v>13</v>
      </c>
      <c r="P6494" t="s">
        <v>10</v>
      </c>
      <c r="Q6494" t="s">
        <v>14</v>
      </c>
      <c r="R6494">
        <v>71</v>
      </c>
      <c r="S6494" t="s">
        <v>10</v>
      </c>
      <c r="T6494" t="s">
        <v>13</v>
      </c>
      <c r="U6494" t="s">
        <v>13</v>
      </c>
      <c r="V6494" t="s">
        <v>10</v>
      </c>
      <c r="W6494" t="s">
        <v>10</v>
      </c>
      <c r="X6494" t="s">
        <v>10</v>
      </c>
      <c r="Y6494" t="s">
        <v>10</v>
      </c>
      <c r="Z6494" t="s">
        <v>10</v>
      </c>
      <c r="AA6494" t="s">
        <v>21</v>
      </c>
      <c r="AB6494" t="s">
        <v>10</v>
      </c>
      <c r="AC6494" t="s">
        <v>26</v>
      </c>
      <c r="AD6494">
        <v>54.45</v>
      </c>
      <c r="AE6494">
        <v>706.85</v>
      </c>
      <c r="AF6494">
        <v>0</v>
      </c>
      <c r="AG6494">
        <v>0</v>
      </c>
      <c r="AH6494">
        <v>0</v>
      </c>
      <c r="AI6494">
        <v>706.85</v>
      </c>
      <c r="AJ6494" t="s">
        <v>27</v>
      </c>
      <c r="AK6494" t="s">
        <v>33</v>
      </c>
      <c r="AL6494" t="s">
        <v>37</v>
      </c>
      <c r="AM6494" t="str">
        <f t="shared" si="303"/>
        <v>Churned</v>
      </c>
      <c r="AN6494" t="str">
        <f t="shared" si="304"/>
        <v>No</v>
      </c>
      <c r="AO6494" t="str" cm="1">
        <f t="array" ref="AO6494">_xlfn.IFS($C6494&lt;36,"Youth", $C6494&lt;66, "Middle_age", $C6494&gt;65, "Old")</f>
        <v>Youth</v>
      </c>
      <c r="AP6494" t="str">
        <f t="shared" si="305"/>
        <v>2 năm</v>
      </c>
    </row>
    <row r="6495" spans="1:42" x14ac:dyDescent="0.35">
      <c r="A6495" t="s">
        <v>7653</v>
      </c>
      <c r="B6495" t="s">
        <v>19</v>
      </c>
      <c r="C6495">
        <v>42</v>
      </c>
      <c r="D6495" t="s">
        <v>13</v>
      </c>
      <c r="E6495">
        <v>0</v>
      </c>
      <c r="F6495" t="s">
        <v>1092</v>
      </c>
      <c r="G6495">
        <v>95969</v>
      </c>
      <c r="H6495">
        <v>39.696759999999998</v>
      </c>
      <c r="I6495">
        <v>-121.644379</v>
      </c>
      <c r="J6495">
        <v>0</v>
      </c>
      <c r="K6495" s="1">
        <v>37</v>
      </c>
      <c r="L6495" t="s">
        <v>99</v>
      </c>
      <c r="M6495" t="s">
        <v>10</v>
      </c>
      <c r="N6495">
        <v>13.04</v>
      </c>
      <c r="O6495" t="s">
        <v>10</v>
      </c>
      <c r="P6495" t="s">
        <v>10</v>
      </c>
      <c r="Q6495" t="s">
        <v>49</v>
      </c>
      <c r="R6495">
        <v>14</v>
      </c>
      <c r="S6495" t="s">
        <v>10</v>
      </c>
      <c r="T6495" t="s">
        <v>10</v>
      </c>
      <c r="U6495" t="s">
        <v>10</v>
      </c>
      <c r="V6495" t="s">
        <v>10</v>
      </c>
      <c r="W6495" t="s">
        <v>13</v>
      </c>
      <c r="X6495" t="s">
        <v>13</v>
      </c>
      <c r="Y6495" t="s">
        <v>13</v>
      </c>
      <c r="Z6495" t="s">
        <v>10</v>
      </c>
      <c r="AA6495" t="s">
        <v>15</v>
      </c>
      <c r="AB6495" t="s">
        <v>13</v>
      </c>
      <c r="AC6495" t="s">
        <v>26</v>
      </c>
      <c r="AD6495">
        <v>67.45</v>
      </c>
      <c r="AE6495">
        <v>2443.3000000000002</v>
      </c>
      <c r="AF6495">
        <v>0</v>
      </c>
      <c r="AG6495">
        <v>0</v>
      </c>
      <c r="AH6495">
        <v>482.48</v>
      </c>
      <c r="AI6495">
        <v>2925.78</v>
      </c>
      <c r="AJ6495" t="s">
        <v>17</v>
      </c>
      <c r="AM6495" t="str">
        <f t="shared" si="303"/>
        <v>Stayed</v>
      </c>
      <c r="AN6495" t="str">
        <f t="shared" si="304"/>
        <v>No</v>
      </c>
      <c r="AO6495" t="str" cm="1">
        <f t="array" ref="AO6495">_xlfn.IFS($C6495&lt;36,"Youth", $C6495&lt;66, "Middle_age", $C6495&gt;65, "Old")</f>
        <v>Middle_age</v>
      </c>
      <c r="AP6495" t="str">
        <f t="shared" si="305"/>
        <v>4 năm</v>
      </c>
    </row>
    <row r="6496" spans="1:42" x14ac:dyDescent="0.35">
      <c r="A6496" t="s">
        <v>7654</v>
      </c>
      <c r="B6496" t="s">
        <v>9</v>
      </c>
      <c r="C6496">
        <v>70</v>
      </c>
      <c r="D6496" t="s">
        <v>13</v>
      </c>
      <c r="E6496">
        <v>0</v>
      </c>
      <c r="F6496" t="s">
        <v>275</v>
      </c>
      <c r="G6496">
        <v>94709</v>
      </c>
      <c r="H6496">
        <v>37.878554000000001</v>
      </c>
      <c r="I6496">
        <v>-122.26609000000001</v>
      </c>
      <c r="J6496">
        <v>0</v>
      </c>
      <c r="K6496" s="1">
        <v>18</v>
      </c>
      <c r="L6496" t="s">
        <v>12</v>
      </c>
      <c r="M6496" t="s">
        <v>10</v>
      </c>
      <c r="N6496">
        <v>25.7</v>
      </c>
      <c r="O6496" t="s">
        <v>13</v>
      </c>
      <c r="P6496" t="s">
        <v>10</v>
      </c>
      <c r="Q6496" t="s">
        <v>25</v>
      </c>
      <c r="R6496">
        <v>23</v>
      </c>
      <c r="S6496" t="s">
        <v>13</v>
      </c>
      <c r="T6496" t="s">
        <v>13</v>
      </c>
      <c r="U6496" t="s">
        <v>10</v>
      </c>
      <c r="V6496" t="s">
        <v>13</v>
      </c>
      <c r="W6496" t="s">
        <v>13</v>
      </c>
      <c r="X6496" t="s">
        <v>10</v>
      </c>
      <c r="Y6496" t="s">
        <v>13</v>
      </c>
      <c r="Z6496" t="s">
        <v>13</v>
      </c>
      <c r="AA6496" t="s">
        <v>43</v>
      </c>
      <c r="AB6496" t="s">
        <v>10</v>
      </c>
      <c r="AC6496" t="s">
        <v>26</v>
      </c>
      <c r="AD6496">
        <v>84.95</v>
      </c>
      <c r="AE6496">
        <v>1443.65</v>
      </c>
      <c r="AF6496">
        <v>4.76</v>
      </c>
      <c r="AG6496">
        <v>70</v>
      </c>
      <c r="AH6496">
        <v>462.6</v>
      </c>
      <c r="AI6496">
        <v>1971.49</v>
      </c>
      <c r="AJ6496" t="s">
        <v>17</v>
      </c>
      <c r="AM6496" t="str">
        <f t="shared" si="303"/>
        <v>Stayed</v>
      </c>
      <c r="AN6496" t="str">
        <f t="shared" si="304"/>
        <v>No</v>
      </c>
      <c r="AO6496" t="str" cm="1">
        <f t="array" ref="AO6496">_xlfn.IFS($C6496&lt;36,"Youth", $C6496&lt;66, "Middle_age", $C6496&gt;65, "Old")</f>
        <v>Old</v>
      </c>
      <c r="AP6496" t="str">
        <f t="shared" si="305"/>
        <v>2 năm</v>
      </c>
    </row>
    <row r="6497" spans="1:42" x14ac:dyDescent="0.35">
      <c r="A6497" t="s">
        <v>7655</v>
      </c>
      <c r="B6497" t="s">
        <v>19</v>
      </c>
      <c r="C6497">
        <v>42</v>
      </c>
      <c r="D6497" t="s">
        <v>13</v>
      </c>
      <c r="E6497">
        <v>0</v>
      </c>
      <c r="F6497" t="s">
        <v>1653</v>
      </c>
      <c r="G6497">
        <v>92257</v>
      </c>
      <c r="H6497">
        <v>33.345824999999998</v>
      </c>
      <c r="I6497">
        <v>-115.596574</v>
      </c>
      <c r="J6497">
        <v>0</v>
      </c>
      <c r="K6497" s="1">
        <v>44</v>
      </c>
      <c r="L6497" t="s">
        <v>46</v>
      </c>
      <c r="M6497" t="s">
        <v>10</v>
      </c>
      <c r="N6497">
        <v>34.979999999999997</v>
      </c>
      <c r="O6497" t="s">
        <v>13</v>
      </c>
      <c r="P6497" t="s">
        <v>10</v>
      </c>
      <c r="Q6497" t="s">
        <v>14</v>
      </c>
      <c r="R6497">
        <v>2</v>
      </c>
      <c r="S6497" t="s">
        <v>10</v>
      </c>
      <c r="T6497" t="s">
        <v>13</v>
      </c>
      <c r="U6497" t="s">
        <v>13</v>
      </c>
      <c r="V6497" t="s">
        <v>10</v>
      </c>
      <c r="W6497" t="s">
        <v>10</v>
      </c>
      <c r="X6497" t="s">
        <v>13</v>
      </c>
      <c r="Y6497" t="s">
        <v>13</v>
      </c>
      <c r="Z6497" t="s">
        <v>10</v>
      </c>
      <c r="AA6497" t="s">
        <v>15</v>
      </c>
      <c r="AB6497" t="s">
        <v>13</v>
      </c>
      <c r="AC6497" t="s">
        <v>26</v>
      </c>
      <c r="AD6497">
        <v>65.400000000000006</v>
      </c>
      <c r="AE6497">
        <v>2774.55</v>
      </c>
      <c r="AF6497">
        <v>0</v>
      </c>
      <c r="AG6497">
        <v>0</v>
      </c>
      <c r="AH6497">
        <v>1539.12</v>
      </c>
      <c r="AI6497">
        <v>4313.67</v>
      </c>
      <c r="AJ6497" t="s">
        <v>17</v>
      </c>
      <c r="AM6497" t="str">
        <f t="shared" si="303"/>
        <v>VIP</v>
      </c>
      <c r="AN6497" t="str">
        <f t="shared" si="304"/>
        <v>No</v>
      </c>
      <c r="AO6497" t="str" cm="1">
        <f t="array" ref="AO6497">_xlfn.IFS($C6497&lt;36,"Youth", $C6497&lt;66, "Middle_age", $C6497&gt;65, "Old")</f>
        <v>Middle_age</v>
      </c>
      <c r="AP6497" t="str">
        <f t="shared" si="305"/>
        <v>4 năm</v>
      </c>
    </row>
    <row r="6498" spans="1:42" x14ac:dyDescent="0.35">
      <c r="A6498" t="s">
        <v>7656</v>
      </c>
      <c r="B6498" t="s">
        <v>9</v>
      </c>
      <c r="C6498">
        <v>57</v>
      </c>
      <c r="D6498" t="s">
        <v>13</v>
      </c>
      <c r="E6498">
        <v>0</v>
      </c>
      <c r="F6498" t="s">
        <v>1409</v>
      </c>
      <c r="G6498">
        <v>96136</v>
      </c>
      <c r="H6498">
        <v>40.345948999999997</v>
      </c>
      <c r="I6498">
        <v>-120.081187</v>
      </c>
      <c r="J6498">
        <v>0</v>
      </c>
      <c r="K6498" s="1">
        <v>7</v>
      </c>
      <c r="L6498" t="s">
        <v>24</v>
      </c>
      <c r="M6498" t="s">
        <v>10</v>
      </c>
      <c r="N6498">
        <v>23.35</v>
      </c>
      <c r="O6498" t="s">
        <v>13</v>
      </c>
      <c r="P6498" t="s">
        <v>10</v>
      </c>
      <c r="Q6498" t="s">
        <v>49</v>
      </c>
      <c r="R6498">
        <v>6</v>
      </c>
      <c r="S6498" t="s">
        <v>13</v>
      </c>
      <c r="T6498" t="s">
        <v>13</v>
      </c>
      <c r="U6498" t="s">
        <v>13</v>
      </c>
      <c r="V6498" t="s">
        <v>10</v>
      </c>
      <c r="W6498" t="s">
        <v>10</v>
      </c>
      <c r="X6498" t="s">
        <v>10</v>
      </c>
      <c r="Y6498" t="s">
        <v>10</v>
      </c>
      <c r="Z6498" t="s">
        <v>10</v>
      </c>
      <c r="AA6498" t="s">
        <v>21</v>
      </c>
      <c r="AB6498" t="s">
        <v>10</v>
      </c>
      <c r="AC6498" t="s">
        <v>16</v>
      </c>
      <c r="AD6498">
        <v>70.75</v>
      </c>
      <c r="AE6498">
        <v>450.8</v>
      </c>
      <c r="AF6498">
        <v>0</v>
      </c>
      <c r="AG6498">
        <v>0</v>
      </c>
      <c r="AH6498">
        <v>163.44999999999999</v>
      </c>
      <c r="AI6498">
        <v>614.25</v>
      </c>
      <c r="AJ6498" t="s">
        <v>27</v>
      </c>
      <c r="AK6498" t="s">
        <v>91</v>
      </c>
      <c r="AL6498" t="s">
        <v>165</v>
      </c>
      <c r="AM6498" t="str">
        <f t="shared" si="303"/>
        <v>Churned</v>
      </c>
      <c r="AN6498" t="str">
        <f t="shared" si="304"/>
        <v>No</v>
      </c>
      <c r="AO6498" t="str" cm="1">
        <f t="array" ref="AO6498">_xlfn.IFS($C6498&lt;36,"Youth", $C6498&lt;66, "Middle_age", $C6498&gt;65, "Old")</f>
        <v>Middle_age</v>
      </c>
      <c r="AP6498" t="str">
        <f t="shared" si="305"/>
        <v>1 năm</v>
      </c>
    </row>
    <row r="6499" spans="1:42" x14ac:dyDescent="0.35">
      <c r="A6499" t="s">
        <v>7657</v>
      </c>
      <c r="B6499" t="s">
        <v>9</v>
      </c>
      <c r="C6499">
        <v>51</v>
      </c>
      <c r="D6499" t="s">
        <v>13</v>
      </c>
      <c r="E6499">
        <v>0</v>
      </c>
      <c r="F6499" t="s">
        <v>361</v>
      </c>
      <c r="G6499">
        <v>94110</v>
      </c>
      <c r="H6499">
        <v>37.750020999999997</v>
      </c>
      <c r="I6499">
        <v>-122.415201</v>
      </c>
      <c r="J6499">
        <v>0</v>
      </c>
      <c r="K6499" s="1">
        <v>1</v>
      </c>
      <c r="L6499" t="s">
        <v>12</v>
      </c>
      <c r="M6499" t="s">
        <v>10</v>
      </c>
      <c r="N6499">
        <v>26.15</v>
      </c>
      <c r="O6499" t="s">
        <v>13</v>
      </c>
      <c r="P6499" t="s">
        <v>10</v>
      </c>
      <c r="Q6499" t="s">
        <v>49</v>
      </c>
      <c r="R6499">
        <v>26</v>
      </c>
      <c r="S6499" t="s">
        <v>13</v>
      </c>
      <c r="T6499" t="s">
        <v>13</v>
      </c>
      <c r="U6499" t="s">
        <v>13</v>
      </c>
      <c r="V6499" t="s">
        <v>13</v>
      </c>
      <c r="W6499" t="s">
        <v>13</v>
      </c>
      <c r="X6499" t="s">
        <v>13</v>
      </c>
      <c r="Y6499" t="s">
        <v>13</v>
      </c>
      <c r="Z6499" t="s">
        <v>10</v>
      </c>
      <c r="AA6499" t="s">
        <v>21</v>
      </c>
      <c r="AB6499" t="s">
        <v>10</v>
      </c>
      <c r="AC6499" t="s">
        <v>16</v>
      </c>
      <c r="AD6499">
        <v>44</v>
      </c>
      <c r="AE6499">
        <v>44</v>
      </c>
      <c r="AF6499">
        <v>0</v>
      </c>
      <c r="AG6499">
        <v>0</v>
      </c>
      <c r="AH6499">
        <v>26.15</v>
      </c>
      <c r="AI6499">
        <v>70.150000000000006</v>
      </c>
      <c r="AJ6499" t="s">
        <v>68</v>
      </c>
      <c r="AM6499" t="str">
        <f t="shared" si="303"/>
        <v>Joined</v>
      </c>
      <c r="AN6499" t="str">
        <f t="shared" si="304"/>
        <v>No</v>
      </c>
      <c r="AO6499" t="str" cm="1">
        <f t="array" ref="AO6499">_xlfn.IFS($C6499&lt;36,"Youth", $C6499&lt;66, "Middle_age", $C6499&gt;65, "Old")</f>
        <v>Middle_age</v>
      </c>
      <c r="AP6499" t="str">
        <f t="shared" si="305"/>
        <v>1 năm</v>
      </c>
    </row>
    <row r="6500" spans="1:42" x14ac:dyDescent="0.35">
      <c r="A6500" t="s">
        <v>7658</v>
      </c>
      <c r="B6500" t="s">
        <v>9</v>
      </c>
      <c r="C6500">
        <v>56</v>
      </c>
      <c r="D6500" t="s">
        <v>10</v>
      </c>
      <c r="E6500">
        <v>2</v>
      </c>
      <c r="F6500" t="s">
        <v>1645</v>
      </c>
      <c r="G6500">
        <v>92249</v>
      </c>
      <c r="H6500">
        <v>32.730583000000003</v>
      </c>
      <c r="I6500">
        <v>-115.50108299999999</v>
      </c>
      <c r="J6500">
        <v>10</v>
      </c>
      <c r="K6500" s="1">
        <v>69</v>
      </c>
      <c r="L6500" t="s">
        <v>12</v>
      </c>
      <c r="M6500" t="s">
        <v>10</v>
      </c>
      <c r="N6500">
        <v>39.07</v>
      </c>
      <c r="O6500" t="s">
        <v>10</v>
      </c>
      <c r="P6500" t="s">
        <v>10</v>
      </c>
      <c r="Q6500" t="s">
        <v>49</v>
      </c>
      <c r="R6500">
        <v>19</v>
      </c>
      <c r="S6500" t="s">
        <v>10</v>
      </c>
      <c r="T6500" t="s">
        <v>13</v>
      </c>
      <c r="U6500" t="s">
        <v>13</v>
      </c>
      <c r="V6500" t="s">
        <v>10</v>
      </c>
      <c r="W6500" t="s">
        <v>13</v>
      </c>
      <c r="X6500" t="s">
        <v>13</v>
      </c>
      <c r="Y6500" t="s">
        <v>13</v>
      </c>
      <c r="Z6500" t="s">
        <v>10</v>
      </c>
      <c r="AA6500" t="s">
        <v>43</v>
      </c>
      <c r="AB6500" t="s">
        <v>13</v>
      </c>
      <c r="AC6500" t="s">
        <v>16</v>
      </c>
      <c r="AD6500">
        <v>61.4</v>
      </c>
      <c r="AE6500">
        <v>4059.85</v>
      </c>
      <c r="AF6500">
        <v>0</v>
      </c>
      <c r="AG6500">
        <v>0</v>
      </c>
      <c r="AH6500">
        <v>2695.83</v>
      </c>
      <c r="AI6500">
        <v>6755.68</v>
      </c>
      <c r="AJ6500" t="s">
        <v>17</v>
      </c>
      <c r="AM6500" t="str">
        <f t="shared" si="303"/>
        <v>VIP</v>
      </c>
      <c r="AN6500" t="str">
        <f t="shared" si="304"/>
        <v>Yes</v>
      </c>
      <c r="AO6500" t="str" cm="1">
        <f t="array" ref="AO6500">_xlfn.IFS($C6500&lt;36,"Youth", $C6500&lt;66, "Middle_age", $C6500&gt;65, "Old")</f>
        <v>Middle_age</v>
      </c>
      <c r="AP6500" t="str">
        <f t="shared" si="305"/>
        <v>6 năm</v>
      </c>
    </row>
    <row r="6501" spans="1:42" x14ac:dyDescent="0.35">
      <c r="A6501" t="s">
        <v>7659</v>
      </c>
      <c r="B6501" t="s">
        <v>9</v>
      </c>
      <c r="C6501">
        <v>67</v>
      </c>
      <c r="D6501" t="s">
        <v>10</v>
      </c>
      <c r="E6501">
        <v>0</v>
      </c>
      <c r="F6501" t="s">
        <v>1210</v>
      </c>
      <c r="G6501">
        <v>95426</v>
      </c>
      <c r="H6501">
        <v>38.838087999999999</v>
      </c>
      <c r="I6501">
        <v>-122.73202999999999</v>
      </c>
      <c r="J6501">
        <v>5</v>
      </c>
      <c r="K6501" s="1">
        <v>55</v>
      </c>
      <c r="L6501" t="s">
        <v>12</v>
      </c>
      <c r="M6501" t="s">
        <v>10</v>
      </c>
      <c r="N6501">
        <v>33.21</v>
      </c>
      <c r="O6501" t="s">
        <v>13</v>
      </c>
      <c r="P6501" t="s">
        <v>10</v>
      </c>
      <c r="Q6501" t="s">
        <v>25</v>
      </c>
      <c r="R6501">
        <v>4</v>
      </c>
      <c r="S6501" t="s">
        <v>13</v>
      </c>
      <c r="T6501" t="s">
        <v>13</v>
      </c>
      <c r="U6501" t="s">
        <v>10</v>
      </c>
      <c r="V6501" t="s">
        <v>10</v>
      </c>
      <c r="W6501" t="s">
        <v>10</v>
      </c>
      <c r="X6501" t="s">
        <v>13</v>
      </c>
      <c r="Y6501" t="s">
        <v>13</v>
      </c>
      <c r="Z6501" t="s">
        <v>10</v>
      </c>
      <c r="AA6501" t="s">
        <v>43</v>
      </c>
      <c r="AB6501" t="s">
        <v>13</v>
      </c>
      <c r="AC6501" t="s">
        <v>16</v>
      </c>
      <c r="AD6501">
        <v>88.8</v>
      </c>
      <c r="AE6501">
        <v>4805.3</v>
      </c>
      <c r="AF6501">
        <v>0</v>
      </c>
      <c r="AG6501">
        <v>0</v>
      </c>
      <c r="AH6501">
        <v>1826.55</v>
      </c>
      <c r="AI6501">
        <v>6631.85</v>
      </c>
      <c r="AJ6501" t="s">
        <v>17</v>
      </c>
      <c r="AM6501" t="str">
        <f t="shared" si="303"/>
        <v>VIP</v>
      </c>
      <c r="AN6501" t="str">
        <f t="shared" si="304"/>
        <v>No</v>
      </c>
      <c r="AO6501" t="str" cm="1">
        <f t="array" ref="AO6501">_xlfn.IFS($C6501&lt;36,"Youth", $C6501&lt;66, "Middle_age", $C6501&gt;65, "Old")</f>
        <v>Old</v>
      </c>
      <c r="AP6501" t="str">
        <f t="shared" si="305"/>
        <v>5 năm</v>
      </c>
    </row>
    <row r="6502" spans="1:42" x14ac:dyDescent="0.35">
      <c r="A6502" t="s">
        <v>7660</v>
      </c>
      <c r="B6502" t="s">
        <v>9</v>
      </c>
      <c r="C6502">
        <v>80</v>
      </c>
      <c r="D6502" t="s">
        <v>13</v>
      </c>
      <c r="E6502">
        <v>0</v>
      </c>
      <c r="F6502" t="s">
        <v>760</v>
      </c>
      <c r="G6502">
        <v>93621</v>
      </c>
      <c r="H6502">
        <v>36.789212999999997</v>
      </c>
      <c r="I6502">
        <v>-119.140338</v>
      </c>
      <c r="J6502">
        <v>0</v>
      </c>
      <c r="K6502" s="1">
        <v>14</v>
      </c>
      <c r="L6502" t="s">
        <v>12</v>
      </c>
      <c r="M6502" t="s">
        <v>10</v>
      </c>
      <c r="N6502">
        <v>29.96</v>
      </c>
      <c r="O6502" t="s">
        <v>10</v>
      </c>
      <c r="P6502" t="s">
        <v>10</v>
      </c>
      <c r="Q6502" t="s">
        <v>25</v>
      </c>
      <c r="R6502">
        <v>7</v>
      </c>
      <c r="S6502" t="s">
        <v>13</v>
      </c>
      <c r="T6502" t="s">
        <v>10</v>
      </c>
      <c r="U6502" t="s">
        <v>10</v>
      </c>
      <c r="V6502" t="s">
        <v>13</v>
      </c>
      <c r="W6502" t="s">
        <v>10</v>
      </c>
      <c r="X6502" t="s">
        <v>10</v>
      </c>
      <c r="Y6502" t="s">
        <v>13</v>
      </c>
      <c r="Z6502" t="s">
        <v>10</v>
      </c>
      <c r="AA6502" t="s">
        <v>21</v>
      </c>
      <c r="AB6502" t="s">
        <v>10</v>
      </c>
      <c r="AC6502" t="s">
        <v>26</v>
      </c>
      <c r="AD6502">
        <v>104.85</v>
      </c>
      <c r="AE6502">
        <v>1531.4</v>
      </c>
      <c r="AF6502">
        <v>0</v>
      </c>
      <c r="AG6502">
        <v>0</v>
      </c>
      <c r="AH6502">
        <v>419.44</v>
      </c>
      <c r="AI6502">
        <v>1950.84</v>
      </c>
      <c r="AJ6502" t="s">
        <v>27</v>
      </c>
      <c r="AK6502" t="s">
        <v>33</v>
      </c>
      <c r="AL6502" t="s">
        <v>34</v>
      </c>
      <c r="AM6502" t="str">
        <f t="shared" si="303"/>
        <v>Churned</v>
      </c>
      <c r="AN6502" t="str">
        <f t="shared" si="304"/>
        <v>No</v>
      </c>
      <c r="AO6502" t="str" cm="1">
        <f t="array" ref="AO6502">_xlfn.IFS($C6502&lt;36,"Youth", $C6502&lt;66, "Middle_age", $C6502&gt;65, "Old")</f>
        <v>Old</v>
      </c>
      <c r="AP6502" t="str">
        <f t="shared" si="305"/>
        <v>2 năm</v>
      </c>
    </row>
    <row r="6503" spans="1:42" x14ac:dyDescent="0.35">
      <c r="A6503" t="s">
        <v>7661</v>
      </c>
      <c r="B6503" t="s">
        <v>9</v>
      </c>
      <c r="C6503">
        <v>49</v>
      </c>
      <c r="D6503" t="s">
        <v>13</v>
      </c>
      <c r="E6503">
        <v>0</v>
      </c>
      <c r="F6503" t="s">
        <v>2929</v>
      </c>
      <c r="G6503">
        <v>95963</v>
      </c>
      <c r="H6503">
        <v>39.748036999999997</v>
      </c>
      <c r="I6503">
        <v>-122.30216900000001</v>
      </c>
      <c r="J6503">
        <v>0</v>
      </c>
      <c r="K6503" s="1">
        <v>1</v>
      </c>
      <c r="L6503" t="s">
        <v>12</v>
      </c>
      <c r="M6503" t="s">
        <v>10</v>
      </c>
      <c r="N6503">
        <v>18.34</v>
      </c>
      <c r="O6503" t="s">
        <v>13</v>
      </c>
      <c r="P6503" t="s">
        <v>10</v>
      </c>
      <c r="Q6503" t="s">
        <v>25</v>
      </c>
      <c r="R6503">
        <v>6</v>
      </c>
      <c r="S6503" t="s">
        <v>13</v>
      </c>
      <c r="T6503" t="s">
        <v>13</v>
      </c>
      <c r="U6503" t="s">
        <v>10</v>
      </c>
      <c r="V6503" t="s">
        <v>13</v>
      </c>
      <c r="W6503" t="s">
        <v>10</v>
      </c>
      <c r="X6503" t="s">
        <v>10</v>
      </c>
      <c r="Y6503" t="s">
        <v>10</v>
      </c>
      <c r="Z6503" t="s">
        <v>10</v>
      </c>
      <c r="AA6503" t="s">
        <v>21</v>
      </c>
      <c r="AB6503" t="s">
        <v>13</v>
      </c>
      <c r="AC6503" t="s">
        <v>26</v>
      </c>
      <c r="AD6503">
        <v>94.4</v>
      </c>
      <c r="AE6503">
        <v>94.4</v>
      </c>
      <c r="AF6503">
        <v>0</v>
      </c>
      <c r="AG6503">
        <v>0</v>
      </c>
      <c r="AH6503">
        <v>18.34</v>
      </c>
      <c r="AI6503">
        <v>112.74</v>
      </c>
      <c r="AJ6503" t="s">
        <v>27</v>
      </c>
      <c r="AK6503" t="s">
        <v>87</v>
      </c>
      <c r="AL6503" t="s">
        <v>210</v>
      </c>
      <c r="AM6503" t="str">
        <f t="shared" si="303"/>
        <v>Churned</v>
      </c>
      <c r="AN6503" t="str">
        <f t="shared" si="304"/>
        <v>No</v>
      </c>
      <c r="AO6503" t="str" cm="1">
        <f t="array" ref="AO6503">_xlfn.IFS($C6503&lt;36,"Youth", $C6503&lt;66, "Middle_age", $C6503&gt;65, "Old")</f>
        <v>Middle_age</v>
      </c>
      <c r="AP6503" t="str">
        <f t="shared" si="305"/>
        <v>1 năm</v>
      </c>
    </row>
    <row r="6504" spans="1:42" x14ac:dyDescent="0.35">
      <c r="A6504" t="s">
        <v>7662</v>
      </c>
      <c r="B6504" t="s">
        <v>19</v>
      </c>
      <c r="C6504">
        <v>30</v>
      </c>
      <c r="D6504" t="s">
        <v>10</v>
      </c>
      <c r="E6504">
        <v>3</v>
      </c>
      <c r="F6504" t="s">
        <v>3429</v>
      </c>
      <c r="G6504">
        <v>95690</v>
      </c>
      <c r="H6504">
        <v>38.240419000000003</v>
      </c>
      <c r="I6504">
        <v>-121.587535</v>
      </c>
      <c r="J6504">
        <v>10</v>
      </c>
      <c r="K6504" s="1">
        <v>47</v>
      </c>
      <c r="L6504" t="s">
        <v>46</v>
      </c>
      <c r="M6504" t="s">
        <v>10</v>
      </c>
      <c r="N6504">
        <v>11.74</v>
      </c>
      <c r="O6504" t="s">
        <v>10</v>
      </c>
      <c r="P6504" t="s">
        <v>10</v>
      </c>
      <c r="Q6504" t="s">
        <v>49</v>
      </c>
      <c r="R6504">
        <v>48</v>
      </c>
      <c r="S6504" t="s">
        <v>10</v>
      </c>
      <c r="T6504" t="s">
        <v>10</v>
      </c>
      <c r="U6504" t="s">
        <v>10</v>
      </c>
      <c r="V6504" t="s">
        <v>10</v>
      </c>
      <c r="W6504" t="s">
        <v>10</v>
      </c>
      <c r="X6504" t="s">
        <v>10</v>
      </c>
      <c r="Y6504" t="s">
        <v>10</v>
      </c>
      <c r="Z6504" t="s">
        <v>10</v>
      </c>
      <c r="AA6504" t="s">
        <v>43</v>
      </c>
      <c r="AB6504" t="s">
        <v>10</v>
      </c>
      <c r="AC6504" t="s">
        <v>153</v>
      </c>
      <c r="AD6504">
        <v>90.5</v>
      </c>
      <c r="AE6504">
        <v>4318.3500000000004</v>
      </c>
      <c r="AF6504">
        <v>0</v>
      </c>
      <c r="AG6504">
        <v>0</v>
      </c>
      <c r="AH6504">
        <v>551.78</v>
      </c>
      <c r="AI6504">
        <v>4870.13</v>
      </c>
      <c r="AJ6504" t="s">
        <v>17</v>
      </c>
      <c r="AM6504" t="str">
        <f t="shared" si="303"/>
        <v>VIP</v>
      </c>
      <c r="AN6504" t="str">
        <f t="shared" si="304"/>
        <v>Yes</v>
      </c>
      <c r="AO6504" t="str" cm="1">
        <f t="array" ref="AO6504">_xlfn.IFS($C6504&lt;36,"Youth", $C6504&lt;66, "Middle_age", $C6504&gt;65, "Old")</f>
        <v>Youth</v>
      </c>
      <c r="AP6504" t="str">
        <f t="shared" si="305"/>
        <v>4 năm</v>
      </c>
    </row>
    <row r="6505" spans="1:42" x14ac:dyDescent="0.35">
      <c r="A6505" t="s">
        <v>7663</v>
      </c>
      <c r="B6505" t="s">
        <v>19</v>
      </c>
      <c r="C6505">
        <v>64</v>
      </c>
      <c r="D6505" t="s">
        <v>10</v>
      </c>
      <c r="E6505">
        <v>0</v>
      </c>
      <c r="F6505" t="s">
        <v>105</v>
      </c>
      <c r="G6505">
        <v>90033</v>
      </c>
      <c r="H6505">
        <v>34.050198000000002</v>
      </c>
      <c r="I6505">
        <v>-118.21094600000001</v>
      </c>
      <c r="J6505">
        <v>9</v>
      </c>
      <c r="K6505" s="1">
        <v>72</v>
      </c>
      <c r="L6505" t="s">
        <v>12</v>
      </c>
      <c r="M6505" t="s">
        <v>10</v>
      </c>
      <c r="N6505">
        <v>16.579999999999998</v>
      </c>
      <c r="O6505" t="s">
        <v>10</v>
      </c>
      <c r="P6505" t="s">
        <v>10</v>
      </c>
      <c r="Q6505" t="s">
        <v>49</v>
      </c>
      <c r="R6505">
        <v>30</v>
      </c>
      <c r="S6505" t="s">
        <v>10</v>
      </c>
      <c r="T6505" t="s">
        <v>10</v>
      </c>
      <c r="U6505" t="s">
        <v>10</v>
      </c>
      <c r="V6505" t="s">
        <v>13</v>
      </c>
      <c r="W6505" t="s">
        <v>10</v>
      </c>
      <c r="X6505" t="s">
        <v>10</v>
      </c>
      <c r="Y6505" t="s">
        <v>10</v>
      </c>
      <c r="Z6505" t="s">
        <v>10</v>
      </c>
      <c r="AA6505" t="s">
        <v>43</v>
      </c>
      <c r="AB6505" t="s">
        <v>10</v>
      </c>
      <c r="AC6505" t="s">
        <v>26</v>
      </c>
      <c r="AD6505">
        <v>85.25</v>
      </c>
      <c r="AE6505">
        <v>6083.1</v>
      </c>
      <c r="AF6505">
        <v>0</v>
      </c>
      <c r="AG6505">
        <v>0</v>
      </c>
      <c r="AH6505">
        <v>1193.76</v>
      </c>
      <c r="AI6505">
        <v>7276.86</v>
      </c>
      <c r="AJ6505" t="s">
        <v>17</v>
      </c>
      <c r="AM6505" t="str">
        <f t="shared" si="303"/>
        <v>VIP</v>
      </c>
      <c r="AN6505" t="str">
        <f t="shared" si="304"/>
        <v>No</v>
      </c>
      <c r="AO6505" t="str" cm="1">
        <f t="array" ref="AO6505">_xlfn.IFS($C6505&lt;36,"Youth", $C6505&lt;66, "Middle_age", $C6505&gt;65, "Old")</f>
        <v>Middle_age</v>
      </c>
      <c r="AP6505" t="str">
        <f t="shared" si="305"/>
        <v>6 năm</v>
      </c>
    </row>
    <row r="6506" spans="1:42" x14ac:dyDescent="0.35">
      <c r="A6506" t="s">
        <v>7664</v>
      </c>
      <c r="B6506" t="s">
        <v>9</v>
      </c>
      <c r="C6506">
        <v>39</v>
      </c>
      <c r="D6506" t="s">
        <v>13</v>
      </c>
      <c r="E6506">
        <v>0</v>
      </c>
      <c r="F6506" t="s">
        <v>372</v>
      </c>
      <c r="G6506">
        <v>94060</v>
      </c>
      <c r="H6506">
        <v>37.225650000000002</v>
      </c>
      <c r="I6506">
        <v>-122.297533</v>
      </c>
      <c r="J6506">
        <v>0</v>
      </c>
      <c r="K6506" s="1">
        <v>1</v>
      </c>
      <c r="L6506" t="s">
        <v>12</v>
      </c>
      <c r="M6506" t="s">
        <v>13</v>
      </c>
      <c r="P6506" t="s">
        <v>10</v>
      </c>
      <c r="Q6506" t="s">
        <v>49</v>
      </c>
      <c r="R6506">
        <v>12</v>
      </c>
      <c r="S6506" t="s">
        <v>13</v>
      </c>
      <c r="T6506" t="s">
        <v>13</v>
      </c>
      <c r="U6506" t="s">
        <v>13</v>
      </c>
      <c r="V6506" t="s">
        <v>13</v>
      </c>
      <c r="W6506" t="s">
        <v>13</v>
      </c>
      <c r="X6506" t="s">
        <v>13</v>
      </c>
      <c r="Y6506" t="s">
        <v>13</v>
      </c>
      <c r="Z6506" t="s">
        <v>10</v>
      </c>
      <c r="AA6506" t="s">
        <v>21</v>
      </c>
      <c r="AB6506" t="s">
        <v>13</v>
      </c>
      <c r="AC6506" t="s">
        <v>26</v>
      </c>
      <c r="AD6506">
        <v>24.6</v>
      </c>
      <c r="AE6506">
        <v>24.6</v>
      </c>
      <c r="AF6506">
        <v>0</v>
      </c>
      <c r="AG6506">
        <v>0</v>
      </c>
      <c r="AH6506">
        <v>0</v>
      </c>
      <c r="AI6506">
        <v>24.6</v>
      </c>
      <c r="AJ6506" t="s">
        <v>27</v>
      </c>
      <c r="AK6506" t="s">
        <v>87</v>
      </c>
      <c r="AL6506" t="s">
        <v>436</v>
      </c>
      <c r="AM6506" t="str">
        <f t="shared" si="303"/>
        <v>Churned</v>
      </c>
      <c r="AN6506" t="str">
        <f t="shared" si="304"/>
        <v>No</v>
      </c>
      <c r="AO6506" t="str" cm="1">
        <f t="array" ref="AO6506">_xlfn.IFS($C6506&lt;36,"Youth", $C6506&lt;66, "Middle_age", $C6506&gt;65, "Old")</f>
        <v>Middle_age</v>
      </c>
      <c r="AP6506" t="str">
        <f t="shared" si="305"/>
        <v>1 năm</v>
      </c>
    </row>
    <row r="6507" spans="1:42" x14ac:dyDescent="0.35">
      <c r="A6507" t="s">
        <v>7665</v>
      </c>
      <c r="B6507" t="s">
        <v>19</v>
      </c>
      <c r="C6507">
        <v>40</v>
      </c>
      <c r="D6507" t="s">
        <v>13</v>
      </c>
      <c r="E6507">
        <v>0</v>
      </c>
      <c r="F6507" t="s">
        <v>149</v>
      </c>
      <c r="G6507">
        <v>91606</v>
      </c>
      <c r="H6507">
        <v>34.187598999999999</v>
      </c>
      <c r="I6507">
        <v>-118.387125</v>
      </c>
      <c r="J6507">
        <v>0</v>
      </c>
      <c r="K6507" s="1">
        <v>16</v>
      </c>
      <c r="L6507" t="s">
        <v>32</v>
      </c>
      <c r="M6507" t="s">
        <v>10</v>
      </c>
      <c r="N6507">
        <v>40.17</v>
      </c>
      <c r="O6507" t="s">
        <v>13</v>
      </c>
      <c r="P6507" t="s">
        <v>13</v>
      </c>
      <c r="AA6507" t="s">
        <v>43</v>
      </c>
      <c r="AB6507" t="s">
        <v>13</v>
      </c>
      <c r="AC6507" t="s">
        <v>153</v>
      </c>
      <c r="AD6507">
        <v>19.75</v>
      </c>
      <c r="AE6507">
        <v>284.35000000000002</v>
      </c>
      <c r="AF6507">
        <v>0</v>
      </c>
      <c r="AG6507">
        <v>0</v>
      </c>
      <c r="AH6507">
        <v>642.72</v>
      </c>
      <c r="AI6507">
        <v>927.07</v>
      </c>
      <c r="AJ6507" t="s">
        <v>17</v>
      </c>
      <c r="AM6507" t="str">
        <f t="shared" si="303"/>
        <v>Stayed</v>
      </c>
      <c r="AN6507" t="str">
        <f t="shared" si="304"/>
        <v>No</v>
      </c>
      <c r="AO6507" t="str" cm="1">
        <f t="array" ref="AO6507">_xlfn.IFS($C6507&lt;36,"Youth", $C6507&lt;66, "Middle_age", $C6507&gt;65, "Old")</f>
        <v>Middle_age</v>
      </c>
      <c r="AP6507" t="str">
        <f t="shared" si="305"/>
        <v>2 năm</v>
      </c>
    </row>
    <row r="6508" spans="1:42" x14ac:dyDescent="0.35">
      <c r="A6508" t="s">
        <v>7666</v>
      </c>
      <c r="B6508" t="s">
        <v>9</v>
      </c>
      <c r="C6508">
        <v>23</v>
      </c>
      <c r="D6508" t="s">
        <v>10</v>
      </c>
      <c r="E6508">
        <v>2</v>
      </c>
      <c r="F6508" t="s">
        <v>971</v>
      </c>
      <c r="G6508">
        <v>92260</v>
      </c>
      <c r="H6508">
        <v>33.694501000000002</v>
      </c>
      <c r="I6508">
        <v>-116.412711</v>
      </c>
      <c r="J6508">
        <v>0</v>
      </c>
      <c r="K6508" s="1">
        <v>65</v>
      </c>
      <c r="L6508" t="s">
        <v>46</v>
      </c>
      <c r="M6508" t="s">
        <v>10</v>
      </c>
      <c r="N6508">
        <v>4.75</v>
      </c>
      <c r="O6508" t="s">
        <v>10</v>
      </c>
      <c r="P6508" t="s">
        <v>10</v>
      </c>
      <c r="Q6508" t="s">
        <v>49</v>
      </c>
      <c r="R6508">
        <v>69</v>
      </c>
      <c r="S6508" t="s">
        <v>10</v>
      </c>
      <c r="T6508" t="s">
        <v>10</v>
      </c>
      <c r="U6508" t="s">
        <v>13</v>
      </c>
      <c r="V6508" t="s">
        <v>10</v>
      </c>
      <c r="W6508" t="s">
        <v>10</v>
      </c>
      <c r="X6508" t="s">
        <v>10</v>
      </c>
      <c r="Y6508" t="s">
        <v>10</v>
      </c>
      <c r="Z6508" t="s">
        <v>13</v>
      </c>
      <c r="AA6508" t="s">
        <v>43</v>
      </c>
      <c r="AB6508" t="s">
        <v>10</v>
      </c>
      <c r="AC6508" t="s">
        <v>26</v>
      </c>
      <c r="AD6508">
        <v>82.5</v>
      </c>
      <c r="AE6508">
        <v>5215.1000000000004</v>
      </c>
      <c r="AF6508">
        <v>0</v>
      </c>
      <c r="AG6508">
        <v>40</v>
      </c>
      <c r="AH6508">
        <v>308.75</v>
      </c>
      <c r="AI6508">
        <v>5563.85</v>
      </c>
      <c r="AJ6508" t="s">
        <v>17</v>
      </c>
      <c r="AM6508" t="str">
        <f t="shared" si="303"/>
        <v>VIP</v>
      </c>
      <c r="AN6508" t="str">
        <f t="shared" si="304"/>
        <v>Yes</v>
      </c>
      <c r="AO6508" t="str" cm="1">
        <f t="array" ref="AO6508">_xlfn.IFS($C6508&lt;36,"Youth", $C6508&lt;66, "Middle_age", $C6508&gt;65, "Old")</f>
        <v>Youth</v>
      </c>
      <c r="AP6508" t="str">
        <f t="shared" si="305"/>
        <v>6 năm</v>
      </c>
    </row>
    <row r="6509" spans="1:42" x14ac:dyDescent="0.35">
      <c r="A6509" t="s">
        <v>7667</v>
      </c>
      <c r="B6509" t="s">
        <v>19</v>
      </c>
      <c r="C6509">
        <v>45</v>
      </c>
      <c r="D6509" t="s">
        <v>13</v>
      </c>
      <c r="E6509">
        <v>0</v>
      </c>
      <c r="F6509" t="s">
        <v>2311</v>
      </c>
      <c r="G6509">
        <v>92275</v>
      </c>
      <c r="H6509">
        <v>33.281559999999999</v>
      </c>
      <c r="I6509">
        <v>-115.955541</v>
      </c>
      <c r="J6509">
        <v>0</v>
      </c>
      <c r="K6509" s="1">
        <v>18</v>
      </c>
      <c r="L6509" t="s">
        <v>32</v>
      </c>
      <c r="M6509" t="s">
        <v>10</v>
      </c>
      <c r="N6509">
        <v>12.97</v>
      </c>
      <c r="O6509" t="s">
        <v>10</v>
      </c>
      <c r="P6509" t="s">
        <v>13</v>
      </c>
      <c r="AA6509" t="s">
        <v>15</v>
      </c>
      <c r="AB6509" t="s">
        <v>13</v>
      </c>
      <c r="AC6509" t="s">
        <v>16</v>
      </c>
      <c r="AD6509">
        <v>23.75</v>
      </c>
      <c r="AE6509">
        <v>424.5</v>
      </c>
      <c r="AF6509">
        <v>0</v>
      </c>
      <c r="AG6509">
        <v>0</v>
      </c>
      <c r="AH6509">
        <v>233.46</v>
      </c>
      <c r="AI6509">
        <v>657.96</v>
      </c>
      <c r="AJ6509" t="s">
        <v>17</v>
      </c>
      <c r="AM6509" t="str">
        <f t="shared" si="303"/>
        <v>Stayed</v>
      </c>
      <c r="AN6509" t="str">
        <f t="shared" si="304"/>
        <v>No</v>
      </c>
      <c r="AO6509" t="str" cm="1">
        <f t="array" ref="AO6509">_xlfn.IFS($C6509&lt;36,"Youth", $C6509&lt;66, "Middle_age", $C6509&gt;65, "Old")</f>
        <v>Middle_age</v>
      </c>
      <c r="AP6509" t="str">
        <f t="shared" si="305"/>
        <v>2 năm</v>
      </c>
    </row>
    <row r="6510" spans="1:42" x14ac:dyDescent="0.35">
      <c r="A6510" t="s">
        <v>7668</v>
      </c>
      <c r="B6510" t="s">
        <v>9</v>
      </c>
      <c r="C6510">
        <v>65</v>
      </c>
      <c r="D6510" t="s">
        <v>13</v>
      </c>
      <c r="E6510">
        <v>0</v>
      </c>
      <c r="F6510" t="s">
        <v>1157</v>
      </c>
      <c r="G6510">
        <v>93675</v>
      </c>
      <c r="H6510">
        <v>36.719141</v>
      </c>
      <c r="I6510">
        <v>-119.20267699999999</v>
      </c>
      <c r="J6510">
        <v>0</v>
      </c>
      <c r="K6510" s="1">
        <v>4</v>
      </c>
      <c r="L6510" t="s">
        <v>12</v>
      </c>
      <c r="M6510" t="s">
        <v>10</v>
      </c>
      <c r="N6510">
        <v>36.93</v>
      </c>
      <c r="O6510" t="s">
        <v>13</v>
      </c>
      <c r="P6510" t="s">
        <v>10</v>
      </c>
      <c r="Q6510" t="s">
        <v>25</v>
      </c>
      <c r="R6510">
        <v>18</v>
      </c>
      <c r="S6510" t="s">
        <v>13</v>
      </c>
      <c r="T6510" t="s">
        <v>13</v>
      </c>
      <c r="U6510" t="s">
        <v>13</v>
      </c>
      <c r="V6510" t="s">
        <v>13</v>
      </c>
      <c r="W6510" t="s">
        <v>10</v>
      </c>
      <c r="X6510" t="s">
        <v>13</v>
      </c>
      <c r="Y6510" t="s">
        <v>13</v>
      </c>
      <c r="Z6510" t="s">
        <v>10</v>
      </c>
      <c r="AA6510" t="s">
        <v>21</v>
      </c>
      <c r="AB6510" t="s">
        <v>10</v>
      </c>
      <c r="AC6510" t="s">
        <v>26</v>
      </c>
      <c r="AD6510">
        <v>78.849999999999994</v>
      </c>
      <c r="AE6510">
        <v>292.8</v>
      </c>
      <c r="AF6510">
        <v>0</v>
      </c>
      <c r="AG6510">
        <v>0</v>
      </c>
      <c r="AH6510">
        <v>147.72</v>
      </c>
      <c r="AI6510">
        <v>440.52</v>
      </c>
      <c r="AJ6510" t="s">
        <v>27</v>
      </c>
      <c r="AK6510" t="s">
        <v>79</v>
      </c>
      <c r="AL6510" t="s">
        <v>314</v>
      </c>
      <c r="AM6510" t="str">
        <f t="shared" si="303"/>
        <v>Churned</v>
      </c>
      <c r="AN6510" t="str">
        <f t="shared" si="304"/>
        <v>No</v>
      </c>
      <c r="AO6510" t="str" cm="1">
        <f t="array" ref="AO6510">_xlfn.IFS($C6510&lt;36,"Youth", $C6510&lt;66, "Middle_age", $C6510&gt;65, "Old")</f>
        <v>Middle_age</v>
      </c>
      <c r="AP6510" t="str">
        <f t="shared" si="305"/>
        <v>1 năm</v>
      </c>
    </row>
    <row r="6511" spans="1:42" x14ac:dyDescent="0.35">
      <c r="A6511" t="s">
        <v>7669</v>
      </c>
      <c r="B6511" t="s">
        <v>9</v>
      </c>
      <c r="C6511">
        <v>68</v>
      </c>
      <c r="D6511" t="s">
        <v>13</v>
      </c>
      <c r="E6511">
        <v>0</v>
      </c>
      <c r="F6511" t="s">
        <v>1427</v>
      </c>
      <c r="G6511">
        <v>91762</v>
      </c>
      <c r="H6511">
        <v>34.057256000000002</v>
      </c>
      <c r="I6511">
        <v>-117.667677</v>
      </c>
      <c r="J6511">
        <v>0</v>
      </c>
      <c r="K6511" s="1">
        <v>45</v>
      </c>
      <c r="L6511" t="s">
        <v>46</v>
      </c>
      <c r="M6511" t="s">
        <v>10</v>
      </c>
      <c r="N6511">
        <v>6.9</v>
      </c>
      <c r="O6511" t="s">
        <v>10</v>
      </c>
      <c r="P6511" t="s">
        <v>10</v>
      </c>
      <c r="Q6511" t="s">
        <v>25</v>
      </c>
      <c r="R6511">
        <v>20</v>
      </c>
      <c r="S6511" t="s">
        <v>13</v>
      </c>
      <c r="T6511" t="s">
        <v>13</v>
      </c>
      <c r="U6511" t="s">
        <v>10</v>
      </c>
      <c r="V6511" t="s">
        <v>13</v>
      </c>
      <c r="W6511" t="s">
        <v>10</v>
      </c>
      <c r="X6511" t="s">
        <v>10</v>
      </c>
      <c r="Y6511" t="s">
        <v>13</v>
      </c>
      <c r="Z6511" t="s">
        <v>10</v>
      </c>
      <c r="AA6511" t="s">
        <v>15</v>
      </c>
      <c r="AB6511" t="s">
        <v>10</v>
      </c>
      <c r="AC6511" t="s">
        <v>26</v>
      </c>
      <c r="AD6511">
        <v>100.15</v>
      </c>
      <c r="AE6511">
        <v>4459.8</v>
      </c>
      <c r="AF6511">
        <v>0</v>
      </c>
      <c r="AG6511">
        <v>0</v>
      </c>
      <c r="AH6511">
        <v>310.5</v>
      </c>
      <c r="AI6511">
        <v>4770.3</v>
      </c>
      <c r="AJ6511" t="s">
        <v>17</v>
      </c>
      <c r="AM6511" t="str">
        <f t="shared" si="303"/>
        <v>VIP</v>
      </c>
      <c r="AN6511" t="str">
        <f t="shared" si="304"/>
        <v>No</v>
      </c>
      <c r="AO6511" t="str" cm="1">
        <f t="array" ref="AO6511">_xlfn.IFS($C6511&lt;36,"Youth", $C6511&lt;66, "Middle_age", $C6511&gt;65, "Old")</f>
        <v>Old</v>
      </c>
      <c r="AP6511" t="str">
        <f t="shared" si="305"/>
        <v>4 năm</v>
      </c>
    </row>
    <row r="6512" spans="1:42" x14ac:dyDescent="0.35">
      <c r="A6512" t="s">
        <v>7670</v>
      </c>
      <c r="B6512" t="s">
        <v>9</v>
      </c>
      <c r="C6512">
        <v>34</v>
      </c>
      <c r="D6512" t="s">
        <v>13</v>
      </c>
      <c r="E6512">
        <v>0</v>
      </c>
      <c r="F6512" t="s">
        <v>3691</v>
      </c>
      <c r="G6512">
        <v>96008</v>
      </c>
      <c r="H6512">
        <v>40.722732999999998</v>
      </c>
      <c r="I6512">
        <v>-122.109666</v>
      </c>
      <c r="J6512">
        <v>0</v>
      </c>
      <c r="K6512" s="1">
        <v>21</v>
      </c>
      <c r="L6512" t="s">
        <v>32</v>
      </c>
      <c r="M6512" t="s">
        <v>13</v>
      </c>
      <c r="P6512" t="s">
        <v>10</v>
      </c>
      <c r="Q6512" t="s">
        <v>49</v>
      </c>
      <c r="R6512">
        <v>4</v>
      </c>
      <c r="S6512" t="s">
        <v>10</v>
      </c>
      <c r="T6512" t="s">
        <v>13</v>
      </c>
      <c r="U6512" t="s">
        <v>13</v>
      </c>
      <c r="V6512" t="s">
        <v>10</v>
      </c>
      <c r="W6512" t="s">
        <v>13</v>
      </c>
      <c r="X6512" t="s">
        <v>13</v>
      </c>
      <c r="Y6512" t="s">
        <v>13</v>
      </c>
      <c r="Z6512" t="s">
        <v>10</v>
      </c>
      <c r="AA6512" t="s">
        <v>43</v>
      </c>
      <c r="AB6512" t="s">
        <v>13</v>
      </c>
      <c r="AC6512" t="s">
        <v>16</v>
      </c>
      <c r="AD6512">
        <v>35.1</v>
      </c>
      <c r="AE6512">
        <v>770.4</v>
      </c>
      <c r="AF6512">
        <v>0</v>
      </c>
      <c r="AG6512">
        <v>0</v>
      </c>
      <c r="AH6512">
        <v>0</v>
      </c>
      <c r="AI6512">
        <v>770.4</v>
      </c>
      <c r="AJ6512" t="s">
        <v>17</v>
      </c>
      <c r="AM6512" t="str">
        <f t="shared" si="303"/>
        <v>Stayed</v>
      </c>
      <c r="AN6512" t="str">
        <f t="shared" si="304"/>
        <v>No</v>
      </c>
      <c r="AO6512" t="str" cm="1">
        <f t="array" ref="AO6512">_xlfn.IFS($C6512&lt;36,"Youth", $C6512&lt;66, "Middle_age", $C6512&gt;65, "Old")</f>
        <v>Youth</v>
      </c>
      <c r="AP6512" t="str">
        <f t="shared" si="305"/>
        <v>2 năm</v>
      </c>
    </row>
    <row r="6513" spans="1:42" x14ac:dyDescent="0.35">
      <c r="A6513" t="s">
        <v>7671</v>
      </c>
      <c r="B6513" t="s">
        <v>9</v>
      </c>
      <c r="C6513">
        <v>19</v>
      </c>
      <c r="D6513" t="s">
        <v>13</v>
      </c>
      <c r="E6513">
        <v>2</v>
      </c>
      <c r="F6513" t="s">
        <v>105</v>
      </c>
      <c r="G6513">
        <v>90005</v>
      </c>
      <c r="H6513">
        <v>34.059280999999999</v>
      </c>
      <c r="I6513">
        <v>-118.30741999999999</v>
      </c>
      <c r="J6513">
        <v>0</v>
      </c>
      <c r="K6513" s="1">
        <v>2</v>
      </c>
      <c r="L6513" t="s">
        <v>12</v>
      </c>
      <c r="M6513" t="s">
        <v>10</v>
      </c>
      <c r="N6513">
        <v>9.1199999999999992</v>
      </c>
      <c r="O6513" t="s">
        <v>13</v>
      </c>
      <c r="P6513" t="s">
        <v>10</v>
      </c>
      <c r="Q6513" t="s">
        <v>25</v>
      </c>
      <c r="R6513">
        <v>51</v>
      </c>
      <c r="S6513" t="s">
        <v>13</v>
      </c>
      <c r="T6513" t="s">
        <v>13</v>
      </c>
      <c r="U6513" t="s">
        <v>13</v>
      </c>
      <c r="V6513" t="s">
        <v>13</v>
      </c>
      <c r="W6513" t="s">
        <v>13</v>
      </c>
      <c r="X6513" t="s">
        <v>13</v>
      </c>
      <c r="Y6513" t="s">
        <v>13</v>
      </c>
      <c r="Z6513" t="s">
        <v>10</v>
      </c>
      <c r="AA6513" t="s">
        <v>21</v>
      </c>
      <c r="AB6513" t="s">
        <v>10</v>
      </c>
      <c r="AC6513" t="s">
        <v>26</v>
      </c>
      <c r="AD6513">
        <v>70.7</v>
      </c>
      <c r="AE6513">
        <v>151.65</v>
      </c>
      <c r="AF6513">
        <v>0</v>
      </c>
      <c r="AG6513">
        <v>0</v>
      </c>
      <c r="AH6513">
        <v>18.239999999999998</v>
      </c>
      <c r="AI6513">
        <v>169.89</v>
      </c>
      <c r="AJ6513" t="s">
        <v>27</v>
      </c>
      <c r="AK6513" t="s">
        <v>79</v>
      </c>
      <c r="AL6513" t="s">
        <v>314</v>
      </c>
      <c r="AM6513" t="str">
        <f t="shared" si="303"/>
        <v>Churned</v>
      </c>
      <c r="AN6513" t="str">
        <f t="shared" si="304"/>
        <v>Yes</v>
      </c>
      <c r="AO6513" t="str" cm="1">
        <f t="array" ref="AO6513">_xlfn.IFS($C6513&lt;36,"Youth", $C6513&lt;66, "Middle_age", $C6513&gt;65, "Old")</f>
        <v>Youth</v>
      </c>
      <c r="AP6513" t="str">
        <f t="shared" si="305"/>
        <v>1 năm</v>
      </c>
    </row>
    <row r="6514" spans="1:42" x14ac:dyDescent="0.35">
      <c r="A6514" t="s">
        <v>7672</v>
      </c>
      <c r="B6514" t="s">
        <v>9</v>
      </c>
      <c r="C6514">
        <v>25</v>
      </c>
      <c r="D6514" t="s">
        <v>10</v>
      </c>
      <c r="E6514">
        <v>0</v>
      </c>
      <c r="F6514" t="s">
        <v>7526</v>
      </c>
      <c r="G6514">
        <v>93013</v>
      </c>
      <c r="H6514">
        <v>34.441398</v>
      </c>
      <c r="I6514">
        <v>-119.51316300000001</v>
      </c>
      <c r="J6514">
        <v>6</v>
      </c>
      <c r="K6514" s="1">
        <v>72</v>
      </c>
      <c r="L6514" t="s">
        <v>42</v>
      </c>
      <c r="M6514" t="s">
        <v>10</v>
      </c>
      <c r="N6514">
        <v>24.85</v>
      </c>
      <c r="O6514" t="s">
        <v>10</v>
      </c>
      <c r="P6514" t="s">
        <v>10</v>
      </c>
      <c r="Q6514" t="s">
        <v>25</v>
      </c>
      <c r="R6514">
        <v>47</v>
      </c>
      <c r="S6514" t="s">
        <v>10</v>
      </c>
      <c r="T6514" t="s">
        <v>10</v>
      </c>
      <c r="U6514" t="s">
        <v>10</v>
      </c>
      <c r="V6514" t="s">
        <v>10</v>
      </c>
      <c r="W6514" t="s">
        <v>10</v>
      </c>
      <c r="X6514" t="s">
        <v>10</v>
      </c>
      <c r="Y6514" t="s">
        <v>10</v>
      </c>
      <c r="Z6514" t="s">
        <v>10</v>
      </c>
      <c r="AA6514" t="s">
        <v>43</v>
      </c>
      <c r="AB6514" t="s">
        <v>10</v>
      </c>
      <c r="AC6514" t="s">
        <v>16</v>
      </c>
      <c r="AD6514">
        <v>113.65</v>
      </c>
      <c r="AE6514">
        <v>8124.2</v>
      </c>
      <c r="AF6514">
        <v>0</v>
      </c>
      <c r="AG6514">
        <v>0</v>
      </c>
      <c r="AH6514">
        <v>1789.2</v>
      </c>
      <c r="AI6514">
        <v>9913.4</v>
      </c>
      <c r="AJ6514" t="s">
        <v>17</v>
      </c>
      <c r="AM6514" t="str">
        <f t="shared" si="303"/>
        <v>VIP</v>
      </c>
      <c r="AN6514" t="str">
        <f t="shared" si="304"/>
        <v>No</v>
      </c>
      <c r="AO6514" t="str" cm="1">
        <f t="array" ref="AO6514">_xlfn.IFS($C6514&lt;36,"Youth", $C6514&lt;66, "Middle_age", $C6514&gt;65, "Old")</f>
        <v>Youth</v>
      </c>
      <c r="AP6514" t="str">
        <f t="shared" si="305"/>
        <v>6 năm</v>
      </c>
    </row>
    <row r="6515" spans="1:42" x14ac:dyDescent="0.35">
      <c r="A6515" t="s">
        <v>7673</v>
      </c>
      <c r="B6515" t="s">
        <v>9</v>
      </c>
      <c r="C6515">
        <v>23</v>
      </c>
      <c r="D6515" t="s">
        <v>13</v>
      </c>
      <c r="E6515">
        <v>0</v>
      </c>
      <c r="F6515" t="s">
        <v>105</v>
      </c>
      <c r="G6515">
        <v>90011</v>
      </c>
      <c r="H6515">
        <v>34.007089999999998</v>
      </c>
      <c r="I6515">
        <v>-118.258681</v>
      </c>
      <c r="J6515">
        <v>0</v>
      </c>
      <c r="K6515" s="1">
        <v>6</v>
      </c>
      <c r="L6515" t="s">
        <v>24</v>
      </c>
      <c r="M6515" t="s">
        <v>13</v>
      </c>
      <c r="P6515" t="s">
        <v>10</v>
      </c>
      <c r="Q6515" t="s">
        <v>49</v>
      </c>
      <c r="R6515">
        <v>71</v>
      </c>
      <c r="S6515" t="s">
        <v>13</v>
      </c>
      <c r="T6515" t="s">
        <v>13</v>
      </c>
      <c r="U6515" t="s">
        <v>10</v>
      </c>
      <c r="V6515" t="s">
        <v>13</v>
      </c>
      <c r="W6515" t="s">
        <v>10</v>
      </c>
      <c r="X6515" t="s">
        <v>10</v>
      </c>
      <c r="Y6515" t="s">
        <v>10</v>
      </c>
      <c r="Z6515" t="s">
        <v>10</v>
      </c>
      <c r="AA6515" t="s">
        <v>21</v>
      </c>
      <c r="AB6515" t="s">
        <v>10</v>
      </c>
      <c r="AC6515" t="s">
        <v>26</v>
      </c>
      <c r="AD6515">
        <v>47.95</v>
      </c>
      <c r="AE6515">
        <v>305.10000000000002</v>
      </c>
      <c r="AF6515">
        <v>0</v>
      </c>
      <c r="AG6515">
        <v>0</v>
      </c>
      <c r="AH6515">
        <v>0</v>
      </c>
      <c r="AI6515">
        <v>305.10000000000002</v>
      </c>
      <c r="AJ6515" t="s">
        <v>27</v>
      </c>
      <c r="AK6515" t="s">
        <v>28</v>
      </c>
      <c r="AL6515" t="s">
        <v>29</v>
      </c>
      <c r="AM6515" t="str">
        <f t="shared" si="303"/>
        <v>Churned</v>
      </c>
      <c r="AN6515" t="str">
        <f t="shared" si="304"/>
        <v>No</v>
      </c>
      <c r="AO6515" t="str" cm="1">
        <f t="array" ref="AO6515">_xlfn.IFS($C6515&lt;36,"Youth", $C6515&lt;66, "Middle_age", $C6515&gt;65, "Old")</f>
        <v>Youth</v>
      </c>
      <c r="AP6515" t="str">
        <f t="shared" si="305"/>
        <v>1 năm</v>
      </c>
    </row>
    <row r="6516" spans="1:42" x14ac:dyDescent="0.35">
      <c r="A6516" t="s">
        <v>7674</v>
      </c>
      <c r="B6516" t="s">
        <v>19</v>
      </c>
      <c r="C6516">
        <v>53</v>
      </c>
      <c r="D6516" t="s">
        <v>10</v>
      </c>
      <c r="E6516">
        <v>0</v>
      </c>
      <c r="F6516" t="s">
        <v>3005</v>
      </c>
      <c r="G6516">
        <v>95918</v>
      </c>
      <c r="H6516">
        <v>39.292333999999997</v>
      </c>
      <c r="I6516">
        <v>-121.32059700000001</v>
      </c>
      <c r="J6516">
        <v>7</v>
      </c>
      <c r="K6516" s="1">
        <v>72</v>
      </c>
      <c r="L6516" t="s">
        <v>42</v>
      </c>
      <c r="M6516" t="s">
        <v>13</v>
      </c>
      <c r="P6516" t="s">
        <v>10</v>
      </c>
      <c r="Q6516" t="s">
        <v>49</v>
      </c>
      <c r="R6516">
        <v>15</v>
      </c>
      <c r="S6516" t="s">
        <v>10</v>
      </c>
      <c r="T6516" t="s">
        <v>10</v>
      </c>
      <c r="U6516" t="s">
        <v>10</v>
      </c>
      <c r="V6516" t="s">
        <v>10</v>
      </c>
      <c r="W6516" t="s">
        <v>10</v>
      </c>
      <c r="X6516" t="s">
        <v>10</v>
      </c>
      <c r="Y6516" t="s">
        <v>10</v>
      </c>
      <c r="Z6516" t="s">
        <v>10</v>
      </c>
      <c r="AA6516" t="s">
        <v>43</v>
      </c>
      <c r="AB6516" t="s">
        <v>10</v>
      </c>
      <c r="AC6516" t="s">
        <v>16</v>
      </c>
      <c r="AD6516">
        <v>65.099999999999994</v>
      </c>
      <c r="AE6516">
        <v>4754.3</v>
      </c>
      <c r="AF6516">
        <v>0</v>
      </c>
      <c r="AG6516">
        <v>0</v>
      </c>
      <c r="AH6516">
        <v>0</v>
      </c>
      <c r="AI6516">
        <v>4754.3</v>
      </c>
      <c r="AJ6516" t="s">
        <v>17</v>
      </c>
      <c r="AM6516" t="str">
        <f t="shared" si="303"/>
        <v>VIP</v>
      </c>
      <c r="AN6516" t="str">
        <f t="shared" si="304"/>
        <v>No</v>
      </c>
      <c r="AO6516" t="str" cm="1">
        <f t="array" ref="AO6516">_xlfn.IFS($C6516&lt;36,"Youth", $C6516&lt;66, "Middle_age", $C6516&gt;65, "Old")</f>
        <v>Middle_age</v>
      </c>
      <c r="AP6516" t="str">
        <f t="shared" si="305"/>
        <v>6 năm</v>
      </c>
    </row>
    <row r="6517" spans="1:42" x14ac:dyDescent="0.35">
      <c r="A6517" t="s">
        <v>7675</v>
      </c>
      <c r="B6517" t="s">
        <v>19</v>
      </c>
      <c r="C6517">
        <v>36</v>
      </c>
      <c r="D6517" t="s">
        <v>13</v>
      </c>
      <c r="E6517">
        <v>0</v>
      </c>
      <c r="F6517" t="s">
        <v>279</v>
      </c>
      <c r="G6517">
        <v>92845</v>
      </c>
      <c r="H6517">
        <v>33.782955000000001</v>
      </c>
      <c r="I6517">
        <v>-118.026456</v>
      </c>
      <c r="J6517">
        <v>0</v>
      </c>
      <c r="K6517" s="1">
        <v>1</v>
      </c>
      <c r="L6517" t="s">
        <v>12</v>
      </c>
      <c r="M6517" t="s">
        <v>10</v>
      </c>
      <c r="N6517">
        <v>37.44</v>
      </c>
      <c r="O6517" t="s">
        <v>13</v>
      </c>
      <c r="P6517" t="s">
        <v>10</v>
      </c>
      <c r="Q6517" t="s">
        <v>49</v>
      </c>
      <c r="R6517">
        <v>9</v>
      </c>
      <c r="S6517" t="s">
        <v>13</v>
      </c>
      <c r="T6517" t="s">
        <v>13</v>
      </c>
      <c r="U6517" t="s">
        <v>13</v>
      </c>
      <c r="V6517" t="s">
        <v>13</v>
      </c>
      <c r="W6517" t="s">
        <v>13</v>
      </c>
      <c r="X6517" t="s">
        <v>13</v>
      </c>
      <c r="Y6517" t="s">
        <v>13</v>
      </c>
      <c r="Z6517" t="s">
        <v>10</v>
      </c>
      <c r="AA6517" t="s">
        <v>21</v>
      </c>
      <c r="AB6517" t="s">
        <v>13</v>
      </c>
      <c r="AC6517" t="s">
        <v>16</v>
      </c>
      <c r="AD6517">
        <v>45.6</v>
      </c>
      <c r="AE6517">
        <v>45.6</v>
      </c>
      <c r="AF6517">
        <v>0</v>
      </c>
      <c r="AG6517">
        <v>0</v>
      </c>
      <c r="AH6517">
        <v>37.44</v>
      </c>
      <c r="AI6517">
        <v>83.04</v>
      </c>
      <c r="AJ6517" t="s">
        <v>68</v>
      </c>
      <c r="AM6517" t="str">
        <f t="shared" si="303"/>
        <v>Joined</v>
      </c>
      <c r="AN6517" t="str">
        <f t="shared" si="304"/>
        <v>No</v>
      </c>
      <c r="AO6517" t="str" cm="1">
        <f t="array" ref="AO6517">_xlfn.IFS($C6517&lt;36,"Youth", $C6517&lt;66, "Middle_age", $C6517&gt;65, "Old")</f>
        <v>Middle_age</v>
      </c>
      <c r="AP6517" t="str">
        <f t="shared" si="305"/>
        <v>1 năm</v>
      </c>
    </row>
    <row r="6518" spans="1:42" x14ac:dyDescent="0.35">
      <c r="A6518" t="s">
        <v>7676</v>
      </c>
      <c r="B6518" t="s">
        <v>19</v>
      </c>
      <c r="C6518">
        <v>74</v>
      </c>
      <c r="D6518" t="s">
        <v>13</v>
      </c>
      <c r="E6518">
        <v>0</v>
      </c>
      <c r="F6518" t="s">
        <v>121</v>
      </c>
      <c r="G6518">
        <v>92121</v>
      </c>
      <c r="H6518">
        <v>32.898612999999997</v>
      </c>
      <c r="I6518">
        <v>-117.20293700000001</v>
      </c>
      <c r="J6518">
        <v>0</v>
      </c>
      <c r="K6518" s="1">
        <v>1</v>
      </c>
      <c r="L6518" t="s">
        <v>12</v>
      </c>
      <c r="M6518" t="s">
        <v>10</v>
      </c>
      <c r="N6518">
        <v>3.84</v>
      </c>
      <c r="O6518" t="s">
        <v>10</v>
      </c>
      <c r="P6518" t="s">
        <v>10</v>
      </c>
      <c r="Q6518" t="s">
        <v>25</v>
      </c>
      <c r="R6518">
        <v>13</v>
      </c>
      <c r="S6518" t="s">
        <v>13</v>
      </c>
      <c r="T6518" t="s">
        <v>13</v>
      </c>
      <c r="U6518" t="s">
        <v>13</v>
      </c>
      <c r="V6518" t="s">
        <v>13</v>
      </c>
      <c r="W6518" t="s">
        <v>13</v>
      </c>
      <c r="X6518" t="s">
        <v>13</v>
      </c>
      <c r="Y6518" t="s">
        <v>13</v>
      </c>
      <c r="Z6518" t="s">
        <v>13</v>
      </c>
      <c r="AA6518" t="s">
        <v>21</v>
      </c>
      <c r="AB6518" t="s">
        <v>10</v>
      </c>
      <c r="AC6518" t="s">
        <v>26</v>
      </c>
      <c r="AD6518">
        <v>76.45</v>
      </c>
      <c r="AE6518">
        <v>76.45</v>
      </c>
      <c r="AF6518">
        <v>0</v>
      </c>
      <c r="AG6518">
        <v>10</v>
      </c>
      <c r="AH6518">
        <v>3.84</v>
      </c>
      <c r="AI6518">
        <v>90.29</v>
      </c>
      <c r="AJ6518" t="s">
        <v>27</v>
      </c>
      <c r="AK6518" t="s">
        <v>28</v>
      </c>
      <c r="AL6518" t="s">
        <v>74</v>
      </c>
      <c r="AM6518" t="str">
        <f t="shared" si="303"/>
        <v>Churned</v>
      </c>
      <c r="AN6518" t="str">
        <f t="shared" si="304"/>
        <v>No</v>
      </c>
      <c r="AO6518" t="str" cm="1">
        <f t="array" ref="AO6518">_xlfn.IFS($C6518&lt;36,"Youth", $C6518&lt;66, "Middle_age", $C6518&gt;65, "Old")</f>
        <v>Old</v>
      </c>
      <c r="AP6518" t="str">
        <f t="shared" si="305"/>
        <v>1 năm</v>
      </c>
    </row>
    <row r="6519" spans="1:42" x14ac:dyDescent="0.35">
      <c r="A6519" t="s">
        <v>7677</v>
      </c>
      <c r="B6519" t="s">
        <v>9</v>
      </c>
      <c r="C6519">
        <v>20</v>
      </c>
      <c r="D6519" t="s">
        <v>13</v>
      </c>
      <c r="E6519">
        <v>0</v>
      </c>
      <c r="F6519" t="s">
        <v>1183</v>
      </c>
      <c r="G6519">
        <v>95220</v>
      </c>
      <c r="H6519">
        <v>38.200231000000002</v>
      </c>
      <c r="I6519">
        <v>-121.235034</v>
      </c>
      <c r="J6519">
        <v>0</v>
      </c>
      <c r="K6519" s="1">
        <v>52</v>
      </c>
      <c r="L6519" t="s">
        <v>46</v>
      </c>
      <c r="M6519" t="s">
        <v>10</v>
      </c>
      <c r="N6519">
        <v>33.69</v>
      </c>
      <c r="O6519" t="s">
        <v>10</v>
      </c>
      <c r="P6519" t="s">
        <v>10</v>
      </c>
      <c r="Q6519" t="s">
        <v>25</v>
      </c>
      <c r="R6519">
        <v>52</v>
      </c>
      <c r="S6519" t="s">
        <v>10</v>
      </c>
      <c r="T6519" t="s">
        <v>10</v>
      </c>
      <c r="U6519" t="s">
        <v>13</v>
      </c>
      <c r="V6519" t="s">
        <v>10</v>
      </c>
      <c r="W6519" t="s">
        <v>10</v>
      </c>
      <c r="X6519" t="s">
        <v>10</v>
      </c>
      <c r="Y6519" t="s">
        <v>10</v>
      </c>
      <c r="Z6519" t="s">
        <v>10</v>
      </c>
      <c r="AA6519" t="s">
        <v>15</v>
      </c>
      <c r="AB6519" t="s">
        <v>10</v>
      </c>
      <c r="AC6519" t="s">
        <v>16</v>
      </c>
      <c r="AD6519">
        <v>111.25</v>
      </c>
      <c r="AE6519">
        <v>5916.45</v>
      </c>
      <c r="AF6519">
        <v>1.27</v>
      </c>
      <c r="AG6519">
        <v>0</v>
      </c>
      <c r="AH6519">
        <v>1751.88</v>
      </c>
      <c r="AI6519">
        <v>7667.06</v>
      </c>
      <c r="AJ6519" t="s">
        <v>27</v>
      </c>
      <c r="AK6519" t="s">
        <v>28</v>
      </c>
      <c r="AL6519" t="s">
        <v>184</v>
      </c>
      <c r="AM6519" t="str">
        <f t="shared" si="303"/>
        <v>Churned</v>
      </c>
      <c r="AN6519" t="str">
        <f t="shared" si="304"/>
        <v>No</v>
      </c>
      <c r="AO6519" t="str" cm="1">
        <f t="array" ref="AO6519">_xlfn.IFS($C6519&lt;36,"Youth", $C6519&lt;66, "Middle_age", $C6519&gt;65, "Old")</f>
        <v>Youth</v>
      </c>
      <c r="AP6519" t="str">
        <f t="shared" si="305"/>
        <v>5 năm</v>
      </c>
    </row>
    <row r="6520" spans="1:42" x14ac:dyDescent="0.35">
      <c r="A6520" t="s">
        <v>7678</v>
      </c>
      <c r="B6520" t="s">
        <v>9</v>
      </c>
      <c r="C6520">
        <v>20</v>
      </c>
      <c r="D6520" t="s">
        <v>13</v>
      </c>
      <c r="E6520">
        <v>0</v>
      </c>
      <c r="F6520" t="s">
        <v>215</v>
      </c>
      <c r="G6520">
        <v>92028</v>
      </c>
      <c r="H6520">
        <v>33.362575</v>
      </c>
      <c r="I6520">
        <v>-117.299644</v>
      </c>
      <c r="J6520">
        <v>0</v>
      </c>
      <c r="K6520" s="1">
        <v>5</v>
      </c>
      <c r="L6520" t="s">
        <v>12</v>
      </c>
      <c r="M6520" t="s">
        <v>10</v>
      </c>
      <c r="N6520">
        <v>35.22</v>
      </c>
      <c r="O6520" t="s">
        <v>10</v>
      </c>
      <c r="P6520" t="s">
        <v>10</v>
      </c>
      <c r="Q6520" t="s">
        <v>25</v>
      </c>
      <c r="R6520">
        <v>58</v>
      </c>
      <c r="S6520" t="s">
        <v>13</v>
      </c>
      <c r="T6520" t="s">
        <v>13</v>
      </c>
      <c r="U6520" t="s">
        <v>13</v>
      </c>
      <c r="V6520" t="s">
        <v>13</v>
      </c>
      <c r="W6520" t="s">
        <v>13</v>
      </c>
      <c r="X6520" t="s">
        <v>13</v>
      </c>
      <c r="Y6520" t="s">
        <v>10</v>
      </c>
      <c r="Z6520" t="s">
        <v>10</v>
      </c>
      <c r="AA6520" t="s">
        <v>21</v>
      </c>
      <c r="AB6520" t="s">
        <v>13</v>
      </c>
      <c r="AC6520" t="s">
        <v>26</v>
      </c>
      <c r="AD6520">
        <v>75.55</v>
      </c>
      <c r="AE6520">
        <v>413.65</v>
      </c>
      <c r="AF6520">
        <v>0</v>
      </c>
      <c r="AG6520">
        <v>0</v>
      </c>
      <c r="AH6520">
        <v>176.1</v>
      </c>
      <c r="AI6520">
        <v>589.75</v>
      </c>
      <c r="AJ6520" t="s">
        <v>27</v>
      </c>
      <c r="AK6520" t="s">
        <v>28</v>
      </c>
      <c r="AL6520" t="s">
        <v>74</v>
      </c>
      <c r="AM6520" t="str">
        <f t="shared" si="303"/>
        <v>Churned</v>
      </c>
      <c r="AN6520" t="str">
        <f t="shared" si="304"/>
        <v>No</v>
      </c>
      <c r="AO6520" t="str" cm="1">
        <f t="array" ref="AO6520">_xlfn.IFS($C6520&lt;36,"Youth", $C6520&lt;66, "Middle_age", $C6520&gt;65, "Old")</f>
        <v>Youth</v>
      </c>
      <c r="AP6520" t="str">
        <f t="shared" si="305"/>
        <v>1 năm</v>
      </c>
    </row>
    <row r="6521" spans="1:42" x14ac:dyDescent="0.35">
      <c r="A6521" t="s">
        <v>7679</v>
      </c>
      <c r="B6521" t="s">
        <v>9</v>
      </c>
      <c r="C6521">
        <v>19</v>
      </c>
      <c r="D6521" t="s">
        <v>10</v>
      </c>
      <c r="E6521">
        <v>3</v>
      </c>
      <c r="F6521" t="s">
        <v>316</v>
      </c>
      <c r="G6521">
        <v>93591</v>
      </c>
      <c r="H6521">
        <v>34.598221000000002</v>
      </c>
      <c r="I6521">
        <v>-117.79593</v>
      </c>
      <c r="J6521">
        <v>2</v>
      </c>
      <c r="K6521" s="1">
        <v>48</v>
      </c>
      <c r="L6521" t="s">
        <v>12</v>
      </c>
      <c r="M6521" t="s">
        <v>10</v>
      </c>
      <c r="N6521">
        <v>9.77</v>
      </c>
      <c r="O6521" t="s">
        <v>13</v>
      </c>
      <c r="P6521" t="s">
        <v>13</v>
      </c>
      <c r="AA6521" t="s">
        <v>43</v>
      </c>
      <c r="AB6521" t="s">
        <v>13</v>
      </c>
      <c r="AC6521" t="s">
        <v>16</v>
      </c>
      <c r="AD6521">
        <v>20</v>
      </c>
      <c r="AE6521">
        <v>935.9</v>
      </c>
      <c r="AF6521">
        <v>0</v>
      </c>
      <c r="AG6521">
        <v>0</v>
      </c>
      <c r="AH6521">
        <v>468.96</v>
      </c>
      <c r="AI6521">
        <v>1404.86</v>
      </c>
      <c r="AJ6521" t="s">
        <v>17</v>
      </c>
      <c r="AM6521" t="str">
        <f t="shared" si="303"/>
        <v>Stayed</v>
      </c>
      <c r="AN6521" t="str">
        <f t="shared" si="304"/>
        <v>Yes</v>
      </c>
      <c r="AO6521" t="str" cm="1">
        <f t="array" ref="AO6521">_xlfn.IFS($C6521&lt;36,"Youth", $C6521&lt;66, "Middle_age", $C6521&gt;65, "Old")</f>
        <v>Youth</v>
      </c>
      <c r="AP6521" t="str">
        <f t="shared" si="305"/>
        <v>4 năm</v>
      </c>
    </row>
    <row r="6522" spans="1:42" x14ac:dyDescent="0.35">
      <c r="A6522" t="s">
        <v>7680</v>
      </c>
      <c r="B6522" t="s">
        <v>9</v>
      </c>
      <c r="C6522">
        <v>23</v>
      </c>
      <c r="D6522" t="s">
        <v>10</v>
      </c>
      <c r="E6522">
        <v>0</v>
      </c>
      <c r="F6522" t="s">
        <v>733</v>
      </c>
      <c r="G6522">
        <v>93311</v>
      </c>
      <c r="H6522">
        <v>35.16207</v>
      </c>
      <c r="I6522">
        <v>-119.19448800000001</v>
      </c>
      <c r="J6522">
        <v>10</v>
      </c>
      <c r="K6522" s="1">
        <v>67</v>
      </c>
      <c r="L6522" t="s">
        <v>42</v>
      </c>
      <c r="M6522" t="s">
        <v>10</v>
      </c>
      <c r="N6522">
        <v>4.71</v>
      </c>
      <c r="O6522" t="s">
        <v>10</v>
      </c>
      <c r="P6522" t="s">
        <v>10</v>
      </c>
      <c r="Q6522" t="s">
        <v>49</v>
      </c>
      <c r="R6522">
        <v>58</v>
      </c>
      <c r="S6522" t="s">
        <v>10</v>
      </c>
      <c r="T6522" t="s">
        <v>10</v>
      </c>
      <c r="U6522" t="s">
        <v>10</v>
      </c>
      <c r="V6522" t="s">
        <v>13</v>
      </c>
      <c r="W6522" t="s">
        <v>13</v>
      </c>
      <c r="X6522" t="s">
        <v>10</v>
      </c>
      <c r="Y6522" t="s">
        <v>10</v>
      </c>
      <c r="Z6522" t="s">
        <v>10</v>
      </c>
      <c r="AA6522" t="s">
        <v>15</v>
      </c>
      <c r="AB6522" t="s">
        <v>13</v>
      </c>
      <c r="AC6522" t="s">
        <v>153</v>
      </c>
      <c r="AD6522">
        <v>75.099999999999994</v>
      </c>
      <c r="AE6522">
        <v>5064.45</v>
      </c>
      <c r="AF6522">
        <v>0</v>
      </c>
      <c r="AG6522">
        <v>0</v>
      </c>
      <c r="AH6522">
        <v>315.57</v>
      </c>
      <c r="AI6522">
        <v>5380.02</v>
      </c>
      <c r="AJ6522" t="s">
        <v>17</v>
      </c>
      <c r="AM6522" t="str">
        <f t="shared" si="303"/>
        <v>VIP</v>
      </c>
      <c r="AN6522" t="str">
        <f t="shared" si="304"/>
        <v>No</v>
      </c>
      <c r="AO6522" t="str" cm="1">
        <f t="array" ref="AO6522">_xlfn.IFS($C6522&lt;36,"Youth", $C6522&lt;66, "Middle_age", $C6522&gt;65, "Old")</f>
        <v>Youth</v>
      </c>
      <c r="AP6522" t="str">
        <f t="shared" si="305"/>
        <v>6 năm</v>
      </c>
    </row>
    <row r="6523" spans="1:42" x14ac:dyDescent="0.35">
      <c r="A6523" t="s">
        <v>7681</v>
      </c>
      <c r="B6523" t="s">
        <v>19</v>
      </c>
      <c r="C6523">
        <v>73</v>
      </c>
      <c r="D6523" t="s">
        <v>10</v>
      </c>
      <c r="E6523">
        <v>0</v>
      </c>
      <c r="F6523" t="s">
        <v>73</v>
      </c>
      <c r="G6523">
        <v>95037</v>
      </c>
      <c r="H6523">
        <v>37.161543999999999</v>
      </c>
      <c r="I6523">
        <v>-121.649371</v>
      </c>
      <c r="J6523">
        <v>1</v>
      </c>
      <c r="K6523" s="1">
        <v>29</v>
      </c>
      <c r="L6523" t="s">
        <v>12</v>
      </c>
      <c r="M6523" t="s">
        <v>10</v>
      </c>
      <c r="N6523">
        <v>6.25</v>
      </c>
      <c r="O6523" t="s">
        <v>10</v>
      </c>
      <c r="P6523" t="s">
        <v>10</v>
      </c>
      <c r="Q6523" t="s">
        <v>25</v>
      </c>
      <c r="R6523">
        <v>21</v>
      </c>
      <c r="S6523" t="s">
        <v>13</v>
      </c>
      <c r="T6523" t="s">
        <v>13</v>
      </c>
      <c r="U6523" t="s">
        <v>13</v>
      </c>
      <c r="V6523" t="s">
        <v>13</v>
      </c>
      <c r="W6523" t="s">
        <v>10</v>
      </c>
      <c r="X6523" t="s">
        <v>10</v>
      </c>
      <c r="Y6523" t="s">
        <v>13</v>
      </c>
      <c r="Z6523" t="s">
        <v>10</v>
      </c>
      <c r="AA6523" t="s">
        <v>21</v>
      </c>
      <c r="AB6523" t="s">
        <v>10</v>
      </c>
      <c r="AC6523" t="s">
        <v>26</v>
      </c>
      <c r="AD6523">
        <v>94.45</v>
      </c>
      <c r="AE6523">
        <v>2653.65</v>
      </c>
      <c r="AF6523">
        <v>0</v>
      </c>
      <c r="AG6523">
        <v>0</v>
      </c>
      <c r="AH6523">
        <v>181.25</v>
      </c>
      <c r="AI6523">
        <v>2834.9</v>
      </c>
      <c r="AJ6523" t="s">
        <v>27</v>
      </c>
      <c r="AK6523" t="s">
        <v>28</v>
      </c>
      <c r="AL6523" t="s">
        <v>29</v>
      </c>
      <c r="AM6523" t="str">
        <f t="shared" si="303"/>
        <v>Churned</v>
      </c>
      <c r="AN6523" t="str">
        <f t="shared" si="304"/>
        <v>No</v>
      </c>
      <c r="AO6523" t="str" cm="1">
        <f t="array" ref="AO6523">_xlfn.IFS($C6523&lt;36,"Youth", $C6523&lt;66, "Middle_age", $C6523&gt;65, "Old")</f>
        <v>Old</v>
      </c>
      <c r="AP6523" t="str">
        <f t="shared" si="305"/>
        <v>3 năm</v>
      </c>
    </row>
    <row r="6524" spans="1:42" x14ac:dyDescent="0.35">
      <c r="A6524" t="s">
        <v>7682</v>
      </c>
      <c r="B6524" t="s">
        <v>19</v>
      </c>
      <c r="C6524">
        <v>50</v>
      </c>
      <c r="D6524" t="s">
        <v>10</v>
      </c>
      <c r="E6524">
        <v>0</v>
      </c>
      <c r="F6524" t="s">
        <v>2669</v>
      </c>
      <c r="G6524">
        <v>93925</v>
      </c>
      <c r="H6524">
        <v>36.596271000000002</v>
      </c>
      <c r="I6524">
        <v>-121.442274</v>
      </c>
      <c r="J6524">
        <v>6</v>
      </c>
      <c r="K6524" s="1">
        <v>65</v>
      </c>
      <c r="L6524" t="s">
        <v>46</v>
      </c>
      <c r="M6524" t="s">
        <v>10</v>
      </c>
      <c r="N6524">
        <v>39.49</v>
      </c>
      <c r="O6524" t="s">
        <v>10</v>
      </c>
      <c r="P6524" t="s">
        <v>10</v>
      </c>
      <c r="Q6524" t="s">
        <v>49</v>
      </c>
      <c r="R6524">
        <v>18</v>
      </c>
      <c r="S6524" t="s">
        <v>10</v>
      </c>
      <c r="T6524" t="s">
        <v>10</v>
      </c>
      <c r="U6524" t="s">
        <v>10</v>
      </c>
      <c r="V6524" t="s">
        <v>13</v>
      </c>
      <c r="W6524" t="s">
        <v>13</v>
      </c>
      <c r="X6524" t="s">
        <v>13</v>
      </c>
      <c r="Y6524" t="s">
        <v>13</v>
      </c>
      <c r="Z6524" t="s">
        <v>10</v>
      </c>
      <c r="AA6524" t="s">
        <v>15</v>
      </c>
      <c r="AB6524" t="s">
        <v>13</v>
      </c>
      <c r="AC6524" t="s">
        <v>16</v>
      </c>
      <c r="AD6524">
        <v>67.05</v>
      </c>
      <c r="AE6524">
        <v>4309.55</v>
      </c>
      <c r="AF6524">
        <v>0</v>
      </c>
      <c r="AG6524">
        <v>0</v>
      </c>
      <c r="AH6524">
        <v>2566.85</v>
      </c>
      <c r="AI6524">
        <v>6876.4</v>
      </c>
      <c r="AJ6524" t="s">
        <v>17</v>
      </c>
      <c r="AM6524" t="str">
        <f t="shared" si="303"/>
        <v>VIP</v>
      </c>
      <c r="AN6524" t="str">
        <f t="shared" si="304"/>
        <v>No</v>
      </c>
      <c r="AO6524" t="str" cm="1">
        <f t="array" ref="AO6524">_xlfn.IFS($C6524&lt;36,"Youth", $C6524&lt;66, "Middle_age", $C6524&gt;65, "Old")</f>
        <v>Middle_age</v>
      </c>
      <c r="AP6524" t="str">
        <f t="shared" si="305"/>
        <v>6 năm</v>
      </c>
    </row>
    <row r="6525" spans="1:42" x14ac:dyDescent="0.35">
      <c r="A6525" t="s">
        <v>7683</v>
      </c>
      <c r="B6525" t="s">
        <v>9</v>
      </c>
      <c r="C6525">
        <v>38</v>
      </c>
      <c r="D6525" t="s">
        <v>10</v>
      </c>
      <c r="E6525">
        <v>0</v>
      </c>
      <c r="F6525" t="s">
        <v>1289</v>
      </c>
      <c r="G6525">
        <v>96050</v>
      </c>
      <c r="H6525">
        <v>41.816595</v>
      </c>
      <c r="I6525">
        <v>-122.94828699999999</v>
      </c>
      <c r="J6525">
        <v>1</v>
      </c>
      <c r="K6525" s="1">
        <v>17</v>
      </c>
      <c r="L6525" t="s">
        <v>32</v>
      </c>
      <c r="M6525" t="s">
        <v>10</v>
      </c>
      <c r="N6525">
        <v>5.4</v>
      </c>
      <c r="O6525" t="s">
        <v>13</v>
      </c>
      <c r="P6525" t="s">
        <v>10</v>
      </c>
      <c r="Q6525" t="s">
        <v>25</v>
      </c>
      <c r="R6525">
        <v>8</v>
      </c>
      <c r="S6525" t="s">
        <v>13</v>
      </c>
      <c r="T6525" t="s">
        <v>13</v>
      </c>
      <c r="U6525" t="s">
        <v>10</v>
      </c>
      <c r="V6525" t="s">
        <v>10</v>
      </c>
      <c r="W6525" t="s">
        <v>10</v>
      </c>
      <c r="X6525" t="s">
        <v>10</v>
      </c>
      <c r="Y6525" t="s">
        <v>10</v>
      </c>
      <c r="Z6525" t="s">
        <v>10</v>
      </c>
      <c r="AA6525" t="s">
        <v>15</v>
      </c>
      <c r="AB6525" t="s">
        <v>13</v>
      </c>
      <c r="AC6525" t="s">
        <v>26</v>
      </c>
      <c r="AD6525">
        <v>98.6</v>
      </c>
      <c r="AE6525">
        <v>1704.95</v>
      </c>
      <c r="AF6525">
        <v>0</v>
      </c>
      <c r="AG6525">
        <v>0</v>
      </c>
      <c r="AH6525">
        <v>91.8</v>
      </c>
      <c r="AI6525">
        <v>1796.75</v>
      </c>
      <c r="AJ6525" t="s">
        <v>27</v>
      </c>
      <c r="AK6525" t="s">
        <v>28</v>
      </c>
      <c r="AL6525" t="s">
        <v>29</v>
      </c>
      <c r="AM6525" t="str">
        <f t="shared" si="303"/>
        <v>Churned</v>
      </c>
      <c r="AN6525" t="str">
        <f t="shared" si="304"/>
        <v>No</v>
      </c>
      <c r="AO6525" t="str" cm="1">
        <f t="array" ref="AO6525">_xlfn.IFS($C6525&lt;36,"Youth", $C6525&lt;66, "Middle_age", $C6525&gt;65, "Old")</f>
        <v>Middle_age</v>
      </c>
      <c r="AP6525" t="str">
        <f t="shared" si="305"/>
        <v>2 năm</v>
      </c>
    </row>
    <row r="6526" spans="1:42" x14ac:dyDescent="0.35">
      <c r="A6526" t="s">
        <v>7684</v>
      </c>
      <c r="B6526" t="s">
        <v>9</v>
      </c>
      <c r="C6526">
        <v>40</v>
      </c>
      <c r="D6526" t="s">
        <v>13</v>
      </c>
      <c r="E6526">
        <v>0</v>
      </c>
      <c r="F6526" t="s">
        <v>4436</v>
      </c>
      <c r="G6526">
        <v>95469</v>
      </c>
      <c r="H6526">
        <v>39.408633999999999</v>
      </c>
      <c r="I6526">
        <v>-123.04551600000001</v>
      </c>
      <c r="J6526">
        <v>0</v>
      </c>
      <c r="K6526" s="1">
        <v>11</v>
      </c>
      <c r="L6526" t="s">
        <v>12</v>
      </c>
      <c r="M6526" t="s">
        <v>10</v>
      </c>
      <c r="N6526">
        <v>48.92</v>
      </c>
      <c r="O6526" t="s">
        <v>13</v>
      </c>
      <c r="P6526" t="s">
        <v>13</v>
      </c>
      <c r="AA6526" t="s">
        <v>21</v>
      </c>
      <c r="AB6526" t="s">
        <v>13</v>
      </c>
      <c r="AC6526" t="s">
        <v>26</v>
      </c>
      <c r="AD6526">
        <v>20.3</v>
      </c>
      <c r="AE6526">
        <v>246.3</v>
      </c>
      <c r="AF6526">
        <v>0</v>
      </c>
      <c r="AG6526">
        <v>0</v>
      </c>
      <c r="AH6526">
        <v>538.12</v>
      </c>
      <c r="AI6526">
        <v>784.42</v>
      </c>
      <c r="AJ6526" t="s">
        <v>17</v>
      </c>
      <c r="AM6526" t="str">
        <f t="shared" si="303"/>
        <v>Stayed</v>
      </c>
      <c r="AN6526" t="str">
        <f t="shared" si="304"/>
        <v>No</v>
      </c>
      <c r="AO6526" t="str" cm="1">
        <f t="array" ref="AO6526">_xlfn.IFS($C6526&lt;36,"Youth", $C6526&lt;66, "Middle_age", $C6526&gt;65, "Old")</f>
        <v>Middle_age</v>
      </c>
      <c r="AP6526" t="str">
        <f t="shared" si="305"/>
        <v>1 năm</v>
      </c>
    </row>
    <row r="6527" spans="1:42" x14ac:dyDescent="0.35">
      <c r="A6527" t="s">
        <v>7685</v>
      </c>
      <c r="B6527" t="s">
        <v>9</v>
      </c>
      <c r="C6527">
        <v>22</v>
      </c>
      <c r="D6527" t="s">
        <v>10</v>
      </c>
      <c r="E6527">
        <v>1</v>
      </c>
      <c r="F6527" t="s">
        <v>20</v>
      </c>
      <c r="G6527">
        <v>91205</v>
      </c>
      <c r="H6527">
        <v>34.136580000000002</v>
      </c>
      <c r="I6527">
        <v>-118.245839</v>
      </c>
      <c r="J6527">
        <v>10</v>
      </c>
      <c r="K6527" s="1">
        <v>52</v>
      </c>
      <c r="L6527" t="s">
        <v>12</v>
      </c>
      <c r="M6527" t="s">
        <v>10</v>
      </c>
      <c r="N6527">
        <v>2.44</v>
      </c>
      <c r="O6527" t="s">
        <v>13</v>
      </c>
      <c r="P6527" t="s">
        <v>13</v>
      </c>
      <c r="AA6527" t="s">
        <v>43</v>
      </c>
      <c r="AB6527" t="s">
        <v>13</v>
      </c>
      <c r="AC6527" t="s">
        <v>26</v>
      </c>
      <c r="AD6527">
        <v>20.100000000000001</v>
      </c>
      <c r="AE6527">
        <v>1078.75</v>
      </c>
      <c r="AF6527">
        <v>17.05</v>
      </c>
      <c r="AG6527">
        <v>0</v>
      </c>
      <c r="AH6527">
        <v>126.88</v>
      </c>
      <c r="AI6527">
        <v>1188.58</v>
      </c>
      <c r="AJ6527" t="s">
        <v>17</v>
      </c>
      <c r="AM6527" t="str">
        <f t="shared" si="303"/>
        <v>Stayed</v>
      </c>
      <c r="AN6527" t="str">
        <f t="shared" si="304"/>
        <v>Yes</v>
      </c>
      <c r="AO6527" t="str" cm="1">
        <f t="array" ref="AO6527">_xlfn.IFS($C6527&lt;36,"Youth", $C6527&lt;66, "Middle_age", $C6527&gt;65, "Old")</f>
        <v>Youth</v>
      </c>
      <c r="AP6527" t="str">
        <f t="shared" si="305"/>
        <v>5 năm</v>
      </c>
    </row>
    <row r="6528" spans="1:42" x14ac:dyDescent="0.35">
      <c r="A6528" t="s">
        <v>7686</v>
      </c>
      <c r="B6528" t="s">
        <v>9</v>
      </c>
      <c r="C6528">
        <v>23</v>
      </c>
      <c r="D6528" t="s">
        <v>10</v>
      </c>
      <c r="E6528">
        <v>2</v>
      </c>
      <c r="F6528" t="s">
        <v>411</v>
      </c>
      <c r="G6528">
        <v>90813</v>
      </c>
      <c r="H6528">
        <v>33.781086000000002</v>
      </c>
      <c r="I6528">
        <v>-118.199049</v>
      </c>
      <c r="J6528">
        <v>2</v>
      </c>
      <c r="K6528" s="1">
        <v>71</v>
      </c>
      <c r="L6528" t="s">
        <v>42</v>
      </c>
      <c r="M6528" t="s">
        <v>10</v>
      </c>
      <c r="N6528">
        <v>4.32</v>
      </c>
      <c r="O6528" t="s">
        <v>10</v>
      </c>
      <c r="P6528" t="s">
        <v>10</v>
      </c>
      <c r="Q6528" t="s">
        <v>25</v>
      </c>
      <c r="R6528">
        <v>41</v>
      </c>
      <c r="S6528" t="s">
        <v>10</v>
      </c>
      <c r="T6528" t="s">
        <v>10</v>
      </c>
      <c r="U6528" t="s">
        <v>10</v>
      </c>
      <c r="V6528" t="s">
        <v>10</v>
      </c>
      <c r="W6528" t="s">
        <v>10</v>
      </c>
      <c r="X6528" t="s">
        <v>10</v>
      </c>
      <c r="Y6528" t="s">
        <v>10</v>
      </c>
      <c r="Z6528" t="s">
        <v>10</v>
      </c>
      <c r="AA6528" t="s">
        <v>43</v>
      </c>
      <c r="AB6528" t="s">
        <v>13</v>
      </c>
      <c r="AC6528" t="s">
        <v>16</v>
      </c>
      <c r="AD6528">
        <v>113.65</v>
      </c>
      <c r="AE6528">
        <v>8166.8</v>
      </c>
      <c r="AF6528">
        <v>0</v>
      </c>
      <c r="AG6528">
        <v>0</v>
      </c>
      <c r="AH6528">
        <v>306.72000000000003</v>
      </c>
      <c r="AI6528">
        <v>8473.52</v>
      </c>
      <c r="AJ6528" t="s">
        <v>17</v>
      </c>
      <c r="AM6528" t="str">
        <f t="shared" si="303"/>
        <v>VIP</v>
      </c>
      <c r="AN6528" t="str">
        <f t="shared" si="304"/>
        <v>Yes</v>
      </c>
      <c r="AO6528" t="str" cm="1">
        <f t="array" ref="AO6528">_xlfn.IFS($C6528&lt;36,"Youth", $C6528&lt;66, "Middle_age", $C6528&gt;65, "Old")</f>
        <v>Youth</v>
      </c>
      <c r="AP6528" t="str">
        <f t="shared" si="305"/>
        <v>6 năm</v>
      </c>
    </row>
    <row r="6529" spans="1:42" x14ac:dyDescent="0.35">
      <c r="A6529" t="s">
        <v>7687</v>
      </c>
      <c r="B6529" t="s">
        <v>9</v>
      </c>
      <c r="C6529">
        <v>19</v>
      </c>
      <c r="D6529" t="s">
        <v>10</v>
      </c>
      <c r="E6529">
        <v>0</v>
      </c>
      <c r="F6529" t="s">
        <v>105</v>
      </c>
      <c r="G6529">
        <v>90026</v>
      </c>
      <c r="H6529">
        <v>34.078991000000002</v>
      </c>
      <c r="I6529">
        <v>-118.26380399999999</v>
      </c>
      <c r="J6529">
        <v>1</v>
      </c>
      <c r="K6529" s="1">
        <v>34</v>
      </c>
      <c r="L6529" t="s">
        <v>12</v>
      </c>
      <c r="M6529" t="s">
        <v>10</v>
      </c>
      <c r="N6529">
        <v>41.32</v>
      </c>
      <c r="O6529" t="s">
        <v>10</v>
      </c>
      <c r="P6529" t="s">
        <v>10</v>
      </c>
      <c r="Q6529" t="s">
        <v>14</v>
      </c>
      <c r="R6529">
        <v>71</v>
      </c>
      <c r="S6529" t="s">
        <v>10</v>
      </c>
      <c r="T6529" t="s">
        <v>10</v>
      </c>
      <c r="U6529" t="s">
        <v>13</v>
      </c>
      <c r="V6529" t="s">
        <v>10</v>
      </c>
      <c r="W6529" t="s">
        <v>13</v>
      </c>
      <c r="X6529" t="s">
        <v>13</v>
      </c>
      <c r="Y6529" t="s">
        <v>13</v>
      </c>
      <c r="Z6529" t="s">
        <v>10</v>
      </c>
      <c r="AA6529" t="s">
        <v>21</v>
      </c>
      <c r="AB6529" t="s">
        <v>13</v>
      </c>
      <c r="AC6529" t="s">
        <v>26</v>
      </c>
      <c r="AD6529">
        <v>62.65</v>
      </c>
      <c r="AE6529">
        <v>2274.9</v>
      </c>
      <c r="AF6529">
        <v>0</v>
      </c>
      <c r="AG6529">
        <v>0</v>
      </c>
      <c r="AH6529">
        <v>1404.88</v>
      </c>
      <c r="AI6529">
        <v>3679.78</v>
      </c>
      <c r="AJ6529" t="s">
        <v>27</v>
      </c>
      <c r="AK6529" t="s">
        <v>28</v>
      </c>
      <c r="AL6529" t="s">
        <v>29</v>
      </c>
      <c r="AM6529" t="str">
        <f t="shared" si="303"/>
        <v>Churned</v>
      </c>
      <c r="AN6529" t="str">
        <f t="shared" si="304"/>
        <v>No</v>
      </c>
      <c r="AO6529" t="str" cm="1">
        <f t="array" ref="AO6529">_xlfn.IFS($C6529&lt;36,"Youth", $C6529&lt;66, "Middle_age", $C6529&gt;65, "Old")</f>
        <v>Youth</v>
      </c>
      <c r="AP6529" t="str">
        <f t="shared" si="305"/>
        <v>3 năm</v>
      </c>
    </row>
    <row r="6530" spans="1:42" x14ac:dyDescent="0.35">
      <c r="A6530" t="s">
        <v>7688</v>
      </c>
      <c r="B6530" t="s">
        <v>19</v>
      </c>
      <c r="C6530">
        <v>64</v>
      </c>
      <c r="D6530" t="s">
        <v>13</v>
      </c>
      <c r="E6530">
        <v>0</v>
      </c>
      <c r="F6530" t="s">
        <v>2441</v>
      </c>
      <c r="G6530">
        <v>91902</v>
      </c>
      <c r="H6530">
        <v>32.671169999999996</v>
      </c>
      <c r="I6530">
        <v>-117.00232</v>
      </c>
      <c r="J6530">
        <v>0</v>
      </c>
      <c r="K6530" s="1">
        <v>3</v>
      </c>
      <c r="L6530" t="s">
        <v>12</v>
      </c>
      <c r="M6530" t="s">
        <v>10</v>
      </c>
      <c r="N6530">
        <v>33.53</v>
      </c>
      <c r="O6530" t="s">
        <v>13</v>
      </c>
      <c r="P6530" t="s">
        <v>10</v>
      </c>
      <c r="Q6530" t="s">
        <v>49</v>
      </c>
      <c r="R6530">
        <v>30</v>
      </c>
      <c r="S6530" t="s">
        <v>13</v>
      </c>
      <c r="T6530" t="s">
        <v>13</v>
      </c>
      <c r="U6530" t="s">
        <v>13</v>
      </c>
      <c r="V6530" t="s">
        <v>13</v>
      </c>
      <c r="W6530" t="s">
        <v>13</v>
      </c>
      <c r="X6530" t="s">
        <v>10</v>
      </c>
      <c r="Y6530" t="s">
        <v>10</v>
      </c>
      <c r="Z6530" t="s">
        <v>10</v>
      </c>
      <c r="AA6530" t="s">
        <v>21</v>
      </c>
      <c r="AB6530" t="s">
        <v>13</v>
      </c>
      <c r="AC6530" t="s">
        <v>153</v>
      </c>
      <c r="AD6530">
        <v>-5</v>
      </c>
      <c r="AE6530">
        <v>189.1</v>
      </c>
      <c r="AF6530">
        <v>0</v>
      </c>
      <c r="AG6530">
        <v>0</v>
      </c>
      <c r="AH6530">
        <v>100.59</v>
      </c>
      <c r="AI6530">
        <v>289.69</v>
      </c>
      <c r="AJ6530" t="s">
        <v>68</v>
      </c>
      <c r="AM6530" t="str">
        <f t="shared" si="303"/>
        <v>Joined</v>
      </c>
      <c r="AN6530" t="str">
        <f t="shared" si="304"/>
        <v>No</v>
      </c>
      <c r="AO6530" t="str" cm="1">
        <f t="array" ref="AO6530">_xlfn.IFS($C6530&lt;36,"Youth", $C6530&lt;66, "Middle_age", $C6530&gt;65, "Old")</f>
        <v>Middle_age</v>
      </c>
      <c r="AP6530" t="str">
        <f t="shared" si="305"/>
        <v>1 năm</v>
      </c>
    </row>
    <row r="6531" spans="1:42" x14ac:dyDescent="0.35">
      <c r="A6531" t="s">
        <v>7689</v>
      </c>
      <c r="B6531" t="s">
        <v>19</v>
      </c>
      <c r="C6531">
        <v>58</v>
      </c>
      <c r="D6531" t="s">
        <v>13</v>
      </c>
      <c r="E6531">
        <v>0</v>
      </c>
      <c r="F6531" t="s">
        <v>1030</v>
      </c>
      <c r="G6531">
        <v>95570</v>
      </c>
      <c r="H6531">
        <v>41.162295</v>
      </c>
      <c r="I6531">
        <v>-124.02738100000001</v>
      </c>
      <c r="J6531">
        <v>0</v>
      </c>
      <c r="K6531" s="1">
        <v>3</v>
      </c>
      <c r="L6531" t="s">
        <v>24</v>
      </c>
      <c r="M6531" t="s">
        <v>10</v>
      </c>
      <c r="N6531">
        <v>2.88</v>
      </c>
      <c r="O6531" t="s">
        <v>13</v>
      </c>
      <c r="P6531" t="s">
        <v>10</v>
      </c>
      <c r="Q6531" t="s">
        <v>49</v>
      </c>
      <c r="R6531">
        <v>17</v>
      </c>
      <c r="S6531" t="s">
        <v>13</v>
      </c>
      <c r="T6531" t="s">
        <v>13</v>
      </c>
      <c r="U6531" t="s">
        <v>13</v>
      </c>
      <c r="V6531" t="s">
        <v>13</v>
      </c>
      <c r="W6531" t="s">
        <v>10</v>
      </c>
      <c r="X6531" t="s">
        <v>13</v>
      </c>
      <c r="Y6531" t="s">
        <v>13</v>
      </c>
      <c r="Z6531" t="s">
        <v>10</v>
      </c>
      <c r="AA6531" t="s">
        <v>21</v>
      </c>
      <c r="AB6531" t="s">
        <v>10</v>
      </c>
      <c r="AC6531" t="s">
        <v>16</v>
      </c>
      <c r="AD6531">
        <v>54.7</v>
      </c>
      <c r="AE6531">
        <v>169.45</v>
      </c>
      <c r="AF6531">
        <v>0</v>
      </c>
      <c r="AG6531">
        <v>0</v>
      </c>
      <c r="AH6531">
        <v>8.64</v>
      </c>
      <c r="AI6531">
        <v>178.09</v>
      </c>
      <c r="AJ6531" t="s">
        <v>27</v>
      </c>
      <c r="AK6531" t="s">
        <v>28</v>
      </c>
      <c r="AL6531" t="s">
        <v>29</v>
      </c>
      <c r="AM6531" t="str">
        <f t="shared" ref="AM6531:AM6594" si="306">IF($AJ6531="Churned",$AJ6531,IF($AI6531&gt;AVERAGE($AI:$AI),"VIP",$AJ6531))</f>
        <v>Churned</v>
      </c>
      <c r="AN6531" t="str">
        <f t="shared" ref="AN6531:AN6594" si="307">IF($E6531&gt;0,"Yes","No")</f>
        <v>No</v>
      </c>
      <c r="AO6531" t="str" cm="1">
        <f t="array" ref="AO6531">_xlfn.IFS($C6531&lt;36,"Youth", $C6531&lt;66, "Middle_age", $C6531&gt;65, "Old")</f>
        <v>Middle_age</v>
      </c>
      <c r="AP6531" t="str">
        <f t="shared" ref="AP6531:AP6594" si="308">IF($K6531&lt;=12, "1 năm", IF($K6531&lt;=24, "2 năm", IF($K6531&lt;=36, "3 năm", IF($K6531&lt;=48, "4 năm", IF($K6531&lt;=60, "5 năm", IF($K6531&lt;=72, "6 năm"))))))</f>
        <v>1 năm</v>
      </c>
    </row>
    <row r="6532" spans="1:42" x14ac:dyDescent="0.35">
      <c r="A6532" t="s">
        <v>7690</v>
      </c>
      <c r="B6532" t="s">
        <v>19</v>
      </c>
      <c r="C6532">
        <v>23</v>
      </c>
      <c r="D6532" t="s">
        <v>13</v>
      </c>
      <c r="E6532">
        <v>0</v>
      </c>
      <c r="F6532" t="s">
        <v>3745</v>
      </c>
      <c r="G6532">
        <v>95615</v>
      </c>
      <c r="H6532">
        <v>38.311608999999997</v>
      </c>
      <c r="I6532">
        <v>-121.554034</v>
      </c>
      <c r="J6532">
        <v>0</v>
      </c>
      <c r="K6532" s="1">
        <v>10</v>
      </c>
      <c r="L6532" t="s">
        <v>12</v>
      </c>
      <c r="M6532" t="s">
        <v>10</v>
      </c>
      <c r="N6532">
        <v>4.29</v>
      </c>
      <c r="O6532" t="s">
        <v>13</v>
      </c>
      <c r="P6532" t="s">
        <v>10</v>
      </c>
      <c r="Q6532" t="s">
        <v>25</v>
      </c>
      <c r="R6532">
        <v>85</v>
      </c>
      <c r="S6532" t="s">
        <v>13</v>
      </c>
      <c r="T6532" t="s">
        <v>13</v>
      </c>
      <c r="U6532" t="s">
        <v>13</v>
      </c>
      <c r="V6532" t="s">
        <v>13</v>
      </c>
      <c r="W6532" t="s">
        <v>13</v>
      </c>
      <c r="X6532" t="s">
        <v>13</v>
      </c>
      <c r="Y6532" t="s">
        <v>13</v>
      </c>
      <c r="Z6532" t="s">
        <v>10</v>
      </c>
      <c r="AA6532" t="s">
        <v>21</v>
      </c>
      <c r="AB6532" t="s">
        <v>13</v>
      </c>
      <c r="AC6532" t="s">
        <v>16</v>
      </c>
      <c r="AD6532">
        <v>70.150000000000006</v>
      </c>
      <c r="AE6532">
        <v>735.5</v>
      </c>
      <c r="AF6532">
        <v>0</v>
      </c>
      <c r="AG6532">
        <v>0</v>
      </c>
      <c r="AH6532">
        <v>42.9</v>
      </c>
      <c r="AI6532">
        <v>778.4</v>
      </c>
      <c r="AJ6532" t="s">
        <v>17</v>
      </c>
      <c r="AM6532" t="str">
        <f t="shared" si="306"/>
        <v>Stayed</v>
      </c>
      <c r="AN6532" t="str">
        <f t="shared" si="307"/>
        <v>No</v>
      </c>
      <c r="AO6532" t="str" cm="1">
        <f t="array" ref="AO6532">_xlfn.IFS($C6532&lt;36,"Youth", $C6532&lt;66, "Middle_age", $C6532&gt;65, "Old")</f>
        <v>Youth</v>
      </c>
      <c r="AP6532" t="str">
        <f t="shared" si="308"/>
        <v>1 năm</v>
      </c>
    </row>
    <row r="6533" spans="1:42" x14ac:dyDescent="0.35">
      <c r="A6533" t="s">
        <v>7691</v>
      </c>
      <c r="B6533" t="s">
        <v>19</v>
      </c>
      <c r="C6533">
        <v>76</v>
      </c>
      <c r="D6533" t="s">
        <v>10</v>
      </c>
      <c r="E6533">
        <v>0</v>
      </c>
      <c r="F6533" t="s">
        <v>1520</v>
      </c>
      <c r="G6533">
        <v>91331</v>
      </c>
      <c r="H6533">
        <v>34.255442000000002</v>
      </c>
      <c r="I6533">
        <v>-118.421314</v>
      </c>
      <c r="J6533">
        <v>1</v>
      </c>
      <c r="K6533" s="1">
        <v>4</v>
      </c>
      <c r="L6533" t="s">
        <v>12</v>
      </c>
      <c r="M6533" t="s">
        <v>10</v>
      </c>
      <c r="N6533">
        <v>28.11</v>
      </c>
      <c r="O6533" t="s">
        <v>10</v>
      </c>
      <c r="P6533" t="s">
        <v>10</v>
      </c>
      <c r="Q6533" t="s">
        <v>25</v>
      </c>
      <c r="R6533">
        <v>27</v>
      </c>
      <c r="S6533" t="s">
        <v>13</v>
      </c>
      <c r="T6533" t="s">
        <v>13</v>
      </c>
      <c r="U6533" t="s">
        <v>13</v>
      </c>
      <c r="V6533" t="s">
        <v>13</v>
      </c>
      <c r="W6533" t="s">
        <v>13</v>
      </c>
      <c r="X6533" t="s">
        <v>13</v>
      </c>
      <c r="Y6533" t="s">
        <v>13</v>
      </c>
      <c r="Z6533" t="s">
        <v>10</v>
      </c>
      <c r="AA6533" t="s">
        <v>21</v>
      </c>
      <c r="AB6533" t="s">
        <v>13</v>
      </c>
      <c r="AC6533" t="s">
        <v>26</v>
      </c>
      <c r="AD6533">
        <v>74.95</v>
      </c>
      <c r="AE6533">
        <v>308.7</v>
      </c>
      <c r="AF6533">
        <v>0</v>
      </c>
      <c r="AG6533">
        <v>0</v>
      </c>
      <c r="AH6533">
        <v>112.44</v>
      </c>
      <c r="AI6533">
        <v>421.14</v>
      </c>
      <c r="AJ6533" t="s">
        <v>27</v>
      </c>
      <c r="AK6533" t="s">
        <v>28</v>
      </c>
      <c r="AL6533" t="s">
        <v>184</v>
      </c>
      <c r="AM6533" t="str">
        <f t="shared" si="306"/>
        <v>Churned</v>
      </c>
      <c r="AN6533" t="str">
        <f t="shared" si="307"/>
        <v>No</v>
      </c>
      <c r="AO6533" t="str" cm="1">
        <f t="array" ref="AO6533">_xlfn.IFS($C6533&lt;36,"Youth", $C6533&lt;66, "Middle_age", $C6533&gt;65, "Old")</f>
        <v>Old</v>
      </c>
      <c r="AP6533" t="str">
        <f t="shared" si="308"/>
        <v>1 năm</v>
      </c>
    </row>
    <row r="6534" spans="1:42" x14ac:dyDescent="0.35">
      <c r="A6534" t="s">
        <v>7692</v>
      </c>
      <c r="B6534" t="s">
        <v>9</v>
      </c>
      <c r="C6534">
        <v>60</v>
      </c>
      <c r="D6534" t="s">
        <v>13</v>
      </c>
      <c r="E6534">
        <v>0</v>
      </c>
      <c r="F6534" t="s">
        <v>96</v>
      </c>
      <c r="G6534">
        <v>95351</v>
      </c>
      <c r="H6534">
        <v>37.621457999999997</v>
      </c>
      <c r="I6534">
        <v>-121.01229499999999</v>
      </c>
      <c r="J6534">
        <v>0</v>
      </c>
      <c r="K6534" s="1">
        <v>15</v>
      </c>
      <c r="L6534" t="s">
        <v>12</v>
      </c>
      <c r="M6534" t="s">
        <v>10</v>
      </c>
      <c r="N6534">
        <v>10.43</v>
      </c>
      <c r="O6534" t="s">
        <v>13</v>
      </c>
      <c r="P6534" t="s">
        <v>10</v>
      </c>
      <c r="Q6534" t="s">
        <v>25</v>
      </c>
      <c r="R6534">
        <v>29</v>
      </c>
      <c r="S6534" t="s">
        <v>13</v>
      </c>
      <c r="T6534" t="s">
        <v>10</v>
      </c>
      <c r="U6534" t="s">
        <v>13</v>
      </c>
      <c r="V6534" t="s">
        <v>13</v>
      </c>
      <c r="W6534" t="s">
        <v>10</v>
      </c>
      <c r="X6534" t="s">
        <v>13</v>
      </c>
      <c r="Y6534" t="s">
        <v>13</v>
      </c>
      <c r="Z6534" t="s">
        <v>10</v>
      </c>
      <c r="AA6534" t="s">
        <v>21</v>
      </c>
      <c r="AB6534" t="s">
        <v>10</v>
      </c>
      <c r="AC6534" t="s">
        <v>26</v>
      </c>
      <c r="AD6534">
        <v>83.2</v>
      </c>
      <c r="AE6534">
        <v>1130</v>
      </c>
      <c r="AF6534">
        <v>0</v>
      </c>
      <c r="AG6534">
        <v>0</v>
      </c>
      <c r="AH6534">
        <v>156.44999999999999</v>
      </c>
      <c r="AI6534">
        <v>1286.45</v>
      </c>
      <c r="AJ6534" t="s">
        <v>17</v>
      </c>
      <c r="AM6534" t="str">
        <f t="shared" si="306"/>
        <v>Stayed</v>
      </c>
      <c r="AN6534" t="str">
        <f t="shared" si="307"/>
        <v>No</v>
      </c>
      <c r="AO6534" t="str" cm="1">
        <f t="array" ref="AO6534">_xlfn.IFS($C6534&lt;36,"Youth", $C6534&lt;66, "Middle_age", $C6534&gt;65, "Old")</f>
        <v>Middle_age</v>
      </c>
      <c r="AP6534" t="str">
        <f t="shared" si="308"/>
        <v>2 năm</v>
      </c>
    </row>
    <row r="6535" spans="1:42" x14ac:dyDescent="0.35">
      <c r="A6535" t="s">
        <v>7693</v>
      </c>
      <c r="B6535" t="s">
        <v>9</v>
      </c>
      <c r="C6535">
        <v>27</v>
      </c>
      <c r="D6535" t="s">
        <v>13</v>
      </c>
      <c r="E6535">
        <v>0</v>
      </c>
      <c r="F6535" t="s">
        <v>409</v>
      </c>
      <c r="G6535">
        <v>95542</v>
      </c>
      <c r="H6535">
        <v>40.057783999999998</v>
      </c>
      <c r="I6535">
        <v>-123.679461</v>
      </c>
      <c r="J6535">
        <v>0</v>
      </c>
      <c r="K6535" s="1">
        <v>3</v>
      </c>
      <c r="L6535" t="s">
        <v>12</v>
      </c>
      <c r="M6535" t="s">
        <v>10</v>
      </c>
      <c r="N6535">
        <v>26.33</v>
      </c>
      <c r="O6535" t="s">
        <v>10</v>
      </c>
      <c r="P6535" t="s">
        <v>13</v>
      </c>
      <c r="AA6535" t="s">
        <v>21</v>
      </c>
      <c r="AB6535" t="s">
        <v>13</v>
      </c>
      <c r="AC6535" t="s">
        <v>16</v>
      </c>
      <c r="AD6535">
        <v>24.6</v>
      </c>
      <c r="AE6535">
        <v>86.35</v>
      </c>
      <c r="AF6535">
        <v>0</v>
      </c>
      <c r="AG6535">
        <v>0</v>
      </c>
      <c r="AH6535">
        <v>78.989999999999995</v>
      </c>
      <c r="AI6535">
        <v>165.34</v>
      </c>
      <c r="AJ6535" t="s">
        <v>68</v>
      </c>
      <c r="AM6535" t="str">
        <f t="shared" si="306"/>
        <v>Joined</v>
      </c>
      <c r="AN6535" t="str">
        <f t="shared" si="307"/>
        <v>No</v>
      </c>
      <c r="AO6535" t="str" cm="1">
        <f t="array" ref="AO6535">_xlfn.IFS($C6535&lt;36,"Youth", $C6535&lt;66, "Middle_age", $C6535&gt;65, "Old")</f>
        <v>Youth</v>
      </c>
      <c r="AP6535" t="str">
        <f t="shared" si="308"/>
        <v>1 năm</v>
      </c>
    </row>
    <row r="6536" spans="1:42" x14ac:dyDescent="0.35">
      <c r="A6536" t="s">
        <v>7694</v>
      </c>
      <c r="B6536" t="s">
        <v>9</v>
      </c>
      <c r="C6536">
        <v>67</v>
      </c>
      <c r="D6536" t="s">
        <v>10</v>
      </c>
      <c r="E6536">
        <v>0</v>
      </c>
      <c r="F6536" t="s">
        <v>466</v>
      </c>
      <c r="G6536">
        <v>92860</v>
      </c>
      <c r="H6536">
        <v>33.925832999999997</v>
      </c>
      <c r="I6536">
        <v>-117.559639</v>
      </c>
      <c r="J6536">
        <v>1</v>
      </c>
      <c r="K6536" s="1">
        <v>52</v>
      </c>
      <c r="L6536" t="s">
        <v>12</v>
      </c>
      <c r="M6536" t="s">
        <v>10</v>
      </c>
      <c r="N6536">
        <v>4.1100000000000003</v>
      </c>
      <c r="O6536" t="s">
        <v>10</v>
      </c>
      <c r="P6536" t="s">
        <v>10</v>
      </c>
      <c r="Q6536" t="s">
        <v>25</v>
      </c>
      <c r="R6536">
        <v>17</v>
      </c>
      <c r="S6536" t="s">
        <v>10</v>
      </c>
      <c r="T6536" t="s">
        <v>10</v>
      </c>
      <c r="U6536" t="s">
        <v>10</v>
      </c>
      <c r="V6536" t="s">
        <v>13</v>
      </c>
      <c r="W6536" t="s">
        <v>10</v>
      </c>
      <c r="X6536" t="s">
        <v>10</v>
      </c>
      <c r="Y6536" t="s">
        <v>13</v>
      </c>
      <c r="Z6536" t="s">
        <v>10</v>
      </c>
      <c r="AA6536" t="s">
        <v>43</v>
      </c>
      <c r="AB6536" t="s">
        <v>10</v>
      </c>
      <c r="AC6536" t="s">
        <v>26</v>
      </c>
      <c r="AD6536">
        <v>109.1</v>
      </c>
      <c r="AE6536">
        <v>5647.95</v>
      </c>
      <c r="AF6536">
        <v>0</v>
      </c>
      <c r="AG6536">
        <v>0</v>
      </c>
      <c r="AH6536">
        <v>213.72</v>
      </c>
      <c r="AI6536">
        <v>5861.67</v>
      </c>
      <c r="AJ6536" t="s">
        <v>17</v>
      </c>
      <c r="AM6536" t="str">
        <f t="shared" si="306"/>
        <v>VIP</v>
      </c>
      <c r="AN6536" t="str">
        <f t="shared" si="307"/>
        <v>No</v>
      </c>
      <c r="AO6536" t="str" cm="1">
        <f t="array" ref="AO6536">_xlfn.IFS($C6536&lt;36,"Youth", $C6536&lt;66, "Middle_age", $C6536&gt;65, "Old")</f>
        <v>Old</v>
      </c>
      <c r="AP6536" t="str">
        <f t="shared" si="308"/>
        <v>5 năm</v>
      </c>
    </row>
    <row r="6537" spans="1:42" x14ac:dyDescent="0.35">
      <c r="A6537" t="s">
        <v>7695</v>
      </c>
      <c r="B6537" t="s">
        <v>9</v>
      </c>
      <c r="C6537">
        <v>77</v>
      </c>
      <c r="D6537" t="s">
        <v>13</v>
      </c>
      <c r="E6537">
        <v>0</v>
      </c>
      <c r="F6537" t="s">
        <v>948</v>
      </c>
      <c r="G6537">
        <v>92801</v>
      </c>
      <c r="H6537">
        <v>33.844982999999999</v>
      </c>
      <c r="I6537">
        <v>-117.952151</v>
      </c>
      <c r="J6537">
        <v>0</v>
      </c>
      <c r="K6537" s="1">
        <v>21</v>
      </c>
      <c r="L6537" t="s">
        <v>12</v>
      </c>
      <c r="M6537" t="s">
        <v>10</v>
      </c>
      <c r="N6537">
        <v>37.4</v>
      </c>
      <c r="O6537" t="s">
        <v>10</v>
      </c>
      <c r="P6537" t="s">
        <v>10</v>
      </c>
      <c r="Q6537" t="s">
        <v>25</v>
      </c>
      <c r="R6537">
        <v>16</v>
      </c>
      <c r="S6537" t="s">
        <v>13</v>
      </c>
      <c r="T6537" t="s">
        <v>13</v>
      </c>
      <c r="U6537" t="s">
        <v>13</v>
      </c>
      <c r="V6537" t="s">
        <v>13</v>
      </c>
      <c r="W6537" t="s">
        <v>10</v>
      </c>
      <c r="X6537" t="s">
        <v>10</v>
      </c>
      <c r="Y6537" t="s">
        <v>13</v>
      </c>
      <c r="Z6537" t="s">
        <v>10</v>
      </c>
      <c r="AA6537" t="s">
        <v>21</v>
      </c>
      <c r="AB6537" t="s">
        <v>10</v>
      </c>
      <c r="AC6537" t="s">
        <v>26</v>
      </c>
      <c r="AD6537">
        <v>95.4</v>
      </c>
      <c r="AE6537">
        <v>2025.1</v>
      </c>
      <c r="AF6537">
        <v>0</v>
      </c>
      <c r="AG6537">
        <v>0</v>
      </c>
      <c r="AH6537">
        <v>785.4</v>
      </c>
      <c r="AI6537">
        <v>2810.5</v>
      </c>
      <c r="AJ6537" t="s">
        <v>17</v>
      </c>
      <c r="AM6537" t="str">
        <f t="shared" si="306"/>
        <v>Stayed</v>
      </c>
      <c r="AN6537" t="str">
        <f t="shared" si="307"/>
        <v>No</v>
      </c>
      <c r="AO6537" t="str" cm="1">
        <f t="array" ref="AO6537">_xlfn.IFS($C6537&lt;36,"Youth", $C6537&lt;66, "Middle_age", $C6537&gt;65, "Old")</f>
        <v>Old</v>
      </c>
      <c r="AP6537" t="str">
        <f t="shared" si="308"/>
        <v>2 năm</v>
      </c>
    </row>
    <row r="6538" spans="1:42" x14ac:dyDescent="0.35">
      <c r="A6538" t="s">
        <v>7696</v>
      </c>
      <c r="B6538" t="s">
        <v>9</v>
      </c>
      <c r="C6538">
        <v>23</v>
      </c>
      <c r="D6538" t="s">
        <v>10</v>
      </c>
      <c r="E6538">
        <v>0</v>
      </c>
      <c r="F6538" t="s">
        <v>2311</v>
      </c>
      <c r="G6538">
        <v>92275</v>
      </c>
      <c r="H6538">
        <v>33.281559999999999</v>
      </c>
      <c r="I6538">
        <v>-115.955541</v>
      </c>
      <c r="J6538">
        <v>2</v>
      </c>
      <c r="K6538" s="1">
        <v>68</v>
      </c>
      <c r="L6538" t="s">
        <v>12</v>
      </c>
      <c r="M6538" t="s">
        <v>10</v>
      </c>
      <c r="N6538">
        <v>8.6199999999999992</v>
      </c>
      <c r="O6538" t="s">
        <v>13</v>
      </c>
      <c r="P6538" t="s">
        <v>10</v>
      </c>
      <c r="Q6538" t="s">
        <v>49</v>
      </c>
      <c r="R6538">
        <v>53</v>
      </c>
      <c r="S6538" t="s">
        <v>13</v>
      </c>
      <c r="T6538" t="s">
        <v>10</v>
      </c>
      <c r="U6538" t="s">
        <v>13</v>
      </c>
      <c r="V6538" t="s">
        <v>10</v>
      </c>
      <c r="W6538" t="s">
        <v>10</v>
      </c>
      <c r="X6538" t="s">
        <v>13</v>
      </c>
      <c r="Y6538" t="s">
        <v>13</v>
      </c>
      <c r="Z6538" t="s">
        <v>10</v>
      </c>
      <c r="AA6538" t="s">
        <v>43</v>
      </c>
      <c r="AB6538" t="s">
        <v>13</v>
      </c>
      <c r="AC6538" t="s">
        <v>26</v>
      </c>
      <c r="AD6538">
        <v>64.099999999999994</v>
      </c>
      <c r="AE6538">
        <v>4326.25</v>
      </c>
      <c r="AF6538">
        <v>19.12</v>
      </c>
      <c r="AG6538">
        <v>0</v>
      </c>
      <c r="AH6538">
        <v>586.16</v>
      </c>
      <c r="AI6538">
        <v>4893.29</v>
      </c>
      <c r="AJ6538" t="s">
        <v>17</v>
      </c>
      <c r="AM6538" t="str">
        <f t="shared" si="306"/>
        <v>VIP</v>
      </c>
      <c r="AN6538" t="str">
        <f t="shared" si="307"/>
        <v>No</v>
      </c>
      <c r="AO6538" t="str" cm="1">
        <f t="array" ref="AO6538">_xlfn.IFS($C6538&lt;36,"Youth", $C6538&lt;66, "Middle_age", $C6538&gt;65, "Old")</f>
        <v>Youth</v>
      </c>
      <c r="AP6538" t="str">
        <f t="shared" si="308"/>
        <v>6 năm</v>
      </c>
    </row>
    <row r="6539" spans="1:42" x14ac:dyDescent="0.35">
      <c r="A6539" t="s">
        <v>7697</v>
      </c>
      <c r="B6539" t="s">
        <v>19</v>
      </c>
      <c r="C6539">
        <v>76</v>
      </c>
      <c r="D6539" t="s">
        <v>13</v>
      </c>
      <c r="E6539">
        <v>0</v>
      </c>
      <c r="F6539" t="s">
        <v>7698</v>
      </c>
      <c r="G6539">
        <v>95956</v>
      </c>
      <c r="H6539">
        <v>39.937016999999997</v>
      </c>
      <c r="I6539">
        <v>-121.058043</v>
      </c>
      <c r="J6539">
        <v>0</v>
      </c>
      <c r="K6539" s="1">
        <v>39</v>
      </c>
      <c r="L6539" t="s">
        <v>12</v>
      </c>
      <c r="M6539" t="s">
        <v>10</v>
      </c>
      <c r="N6539">
        <v>20.059999999999999</v>
      </c>
      <c r="O6539" t="s">
        <v>10</v>
      </c>
      <c r="P6539" t="s">
        <v>10</v>
      </c>
      <c r="Q6539" t="s">
        <v>25</v>
      </c>
      <c r="R6539">
        <v>3</v>
      </c>
      <c r="S6539" t="s">
        <v>13</v>
      </c>
      <c r="T6539" t="s">
        <v>10</v>
      </c>
      <c r="U6539" t="s">
        <v>13</v>
      </c>
      <c r="V6539" t="s">
        <v>13</v>
      </c>
      <c r="W6539" t="s">
        <v>13</v>
      </c>
      <c r="X6539" t="s">
        <v>10</v>
      </c>
      <c r="Y6539" t="s">
        <v>10</v>
      </c>
      <c r="Z6539" t="s">
        <v>10</v>
      </c>
      <c r="AA6539" t="s">
        <v>43</v>
      </c>
      <c r="AB6539" t="s">
        <v>13</v>
      </c>
      <c r="AC6539" t="s">
        <v>26</v>
      </c>
      <c r="AD6539">
        <v>90.7</v>
      </c>
      <c r="AE6539">
        <v>3413.25</v>
      </c>
      <c r="AF6539">
        <v>0</v>
      </c>
      <c r="AG6539">
        <v>0</v>
      </c>
      <c r="AH6539">
        <v>782.34</v>
      </c>
      <c r="AI6539">
        <v>4195.59</v>
      </c>
      <c r="AJ6539" t="s">
        <v>17</v>
      </c>
      <c r="AM6539" t="str">
        <f t="shared" si="306"/>
        <v>VIP</v>
      </c>
      <c r="AN6539" t="str">
        <f t="shared" si="307"/>
        <v>No</v>
      </c>
      <c r="AO6539" t="str" cm="1">
        <f t="array" ref="AO6539">_xlfn.IFS($C6539&lt;36,"Youth", $C6539&lt;66, "Middle_age", $C6539&gt;65, "Old")</f>
        <v>Old</v>
      </c>
      <c r="AP6539" t="str">
        <f t="shared" si="308"/>
        <v>4 năm</v>
      </c>
    </row>
    <row r="6540" spans="1:42" x14ac:dyDescent="0.35">
      <c r="A6540" t="s">
        <v>7699</v>
      </c>
      <c r="B6540" t="s">
        <v>9</v>
      </c>
      <c r="C6540">
        <v>47</v>
      </c>
      <c r="D6540" t="s">
        <v>10</v>
      </c>
      <c r="E6540">
        <v>0</v>
      </c>
      <c r="F6540" t="s">
        <v>678</v>
      </c>
      <c r="G6540">
        <v>91702</v>
      </c>
      <c r="H6540">
        <v>34.174492999999998</v>
      </c>
      <c r="I6540">
        <v>-117.87067999999999</v>
      </c>
      <c r="J6540">
        <v>1</v>
      </c>
      <c r="K6540" s="1">
        <v>46</v>
      </c>
      <c r="L6540" t="s">
        <v>12</v>
      </c>
      <c r="M6540" t="s">
        <v>13</v>
      </c>
      <c r="P6540" t="s">
        <v>10</v>
      </c>
      <c r="Q6540" t="s">
        <v>49</v>
      </c>
      <c r="R6540">
        <v>8</v>
      </c>
      <c r="S6540" t="s">
        <v>13</v>
      </c>
      <c r="T6540" t="s">
        <v>13</v>
      </c>
      <c r="U6540" t="s">
        <v>13</v>
      </c>
      <c r="V6540" t="s">
        <v>13</v>
      </c>
      <c r="W6540" t="s">
        <v>10</v>
      </c>
      <c r="X6540" t="s">
        <v>10</v>
      </c>
      <c r="Y6540" t="s">
        <v>10</v>
      </c>
      <c r="Z6540" t="s">
        <v>10</v>
      </c>
      <c r="AA6540" t="s">
        <v>21</v>
      </c>
      <c r="AB6540" t="s">
        <v>10</v>
      </c>
      <c r="AC6540" t="s">
        <v>26</v>
      </c>
      <c r="AD6540">
        <v>43.95</v>
      </c>
      <c r="AE6540">
        <v>2007.85</v>
      </c>
      <c r="AF6540">
        <v>0</v>
      </c>
      <c r="AG6540">
        <v>0</v>
      </c>
      <c r="AH6540">
        <v>0</v>
      </c>
      <c r="AI6540">
        <v>2007.85</v>
      </c>
      <c r="AJ6540" t="s">
        <v>17</v>
      </c>
      <c r="AM6540" t="str">
        <f t="shared" si="306"/>
        <v>Stayed</v>
      </c>
      <c r="AN6540" t="str">
        <f t="shared" si="307"/>
        <v>No</v>
      </c>
      <c r="AO6540" t="str" cm="1">
        <f t="array" ref="AO6540">_xlfn.IFS($C6540&lt;36,"Youth", $C6540&lt;66, "Middle_age", $C6540&gt;65, "Old")</f>
        <v>Middle_age</v>
      </c>
      <c r="AP6540" t="str">
        <f t="shared" si="308"/>
        <v>4 năm</v>
      </c>
    </row>
    <row r="6541" spans="1:42" x14ac:dyDescent="0.35">
      <c r="A6541" t="s">
        <v>7700</v>
      </c>
      <c r="B6541" t="s">
        <v>9</v>
      </c>
      <c r="C6541">
        <v>51</v>
      </c>
      <c r="D6541" t="s">
        <v>13</v>
      </c>
      <c r="E6541">
        <v>0</v>
      </c>
      <c r="F6541" t="s">
        <v>257</v>
      </c>
      <c r="G6541">
        <v>92612</v>
      </c>
      <c r="H6541">
        <v>33.643095000000002</v>
      </c>
      <c r="I6541">
        <v>-117.810896</v>
      </c>
      <c r="J6541">
        <v>0</v>
      </c>
      <c r="K6541" s="1">
        <v>1</v>
      </c>
      <c r="L6541" t="s">
        <v>24</v>
      </c>
      <c r="M6541" t="s">
        <v>10</v>
      </c>
      <c r="N6541">
        <v>30.52</v>
      </c>
      <c r="O6541" t="s">
        <v>10</v>
      </c>
      <c r="P6541" t="s">
        <v>10</v>
      </c>
      <c r="Q6541" t="s">
        <v>25</v>
      </c>
      <c r="R6541">
        <v>30</v>
      </c>
      <c r="S6541" t="s">
        <v>13</v>
      </c>
      <c r="T6541" t="s">
        <v>13</v>
      </c>
      <c r="U6541" t="s">
        <v>13</v>
      </c>
      <c r="V6541" t="s">
        <v>13</v>
      </c>
      <c r="W6541" t="s">
        <v>13</v>
      </c>
      <c r="X6541" t="s">
        <v>10</v>
      </c>
      <c r="Y6541" t="s">
        <v>10</v>
      </c>
      <c r="Z6541" t="s">
        <v>10</v>
      </c>
      <c r="AA6541" t="s">
        <v>21</v>
      </c>
      <c r="AB6541" t="s">
        <v>10</v>
      </c>
      <c r="AC6541" t="s">
        <v>26</v>
      </c>
      <c r="AD6541">
        <v>85</v>
      </c>
      <c r="AE6541">
        <v>85</v>
      </c>
      <c r="AF6541">
        <v>0</v>
      </c>
      <c r="AG6541">
        <v>0</v>
      </c>
      <c r="AH6541">
        <v>30.52</v>
      </c>
      <c r="AI6541">
        <v>115.52</v>
      </c>
      <c r="AJ6541" t="s">
        <v>27</v>
      </c>
      <c r="AK6541" t="s">
        <v>79</v>
      </c>
      <c r="AL6541" t="s">
        <v>80</v>
      </c>
      <c r="AM6541" t="str">
        <f t="shared" si="306"/>
        <v>Churned</v>
      </c>
      <c r="AN6541" t="str">
        <f t="shared" si="307"/>
        <v>No</v>
      </c>
      <c r="AO6541" t="str" cm="1">
        <f t="array" ref="AO6541">_xlfn.IFS($C6541&lt;36,"Youth", $C6541&lt;66, "Middle_age", $C6541&gt;65, "Old")</f>
        <v>Middle_age</v>
      </c>
      <c r="AP6541" t="str">
        <f t="shared" si="308"/>
        <v>1 năm</v>
      </c>
    </row>
    <row r="6542" spans="1:42" x14ac:dyDescent="0.35">
      <c r="A6542" t="s">
        <v>7701</v>
      </c>
      <c r="B6542" t="s">
        <v>19</v>
      </c>
      <c r="C6542">
        <v>36</v>
      </c>
      <c r="D6542" t="s">
        <v>10</v>
      </c>
      <c r="E6542">
        <v>0</v>
      </c>
      <c r="F6542" t="s">
        <v>57</v>
      </c>
      <c r="G6542">
        <v>95843</v>
      </c>
      <c r="H6542">
        <v>38.715497999999997</v>
      </c>
      <c r="I6542">
        <v>-121.363411</v>
      </c>
      <c r="J6542">
        <v>1</v>
      </c>
      <c r="K6542" s="1">
        <v>13</v>
      </c>
      <c r="L6542" t="s">
        <v>12</v>
      </c>
      <c r="M6542" t="s">
        <v>10</v>
      </c>
      <c r="N6542">
        <v>2.92</v>
      </c>
      <c r="O6542" t="s">
        <v>10</v>
      </c>
      <c r="P6542" t="s">
        <v>10</v>
      </c>
      <c r="Q6542" t="s">
        <v>25</v>
      </c>
      <c r="R6542">
        <v>21</v>
      </c>
      <c r="S6542" t="s">
        <v>13</v>
      </c>
      <c r="T6542" t="s">
        <v>13</v>
      </c>
      <c r="U6542" t="s">
        <v>13</v>
      </c>
      <c r="V6542" t="s">
        <v>13</v>
      </c>
      <c r="W6542" t="s">
        <v>13</v>
      </c>
      <c r="X6542" t="s">
        <v>13</v>
      </c>
      <c r="Y6542" t="s">
        <v>13</v>
      </c>
      <c r="Z6542" t="s">
        <v>10</v>
      </c>
      <c r="AA6542" t="s">
        <v>21</v>
      </c>
      <c r="AB6542" t="s">
        <v>10</v>
      </c>
      <c r="AC6542" t="s">
        <v>16</v>
      </c>
      <c r="AD6542">
        <v>74.400000000000006</v>
      </c>
      <c r="AE6542">
        <v>896.75</v>
      </c>
      <c r="AF6542">
        <v>0</v>
      </c>
      <c r="AG6542">
        <v>0</v>
      </c>
      <c r="AH6542">
        <v>37.96</v>
      </c>
      <c r="AI6542">
        <v>934.71</v>
      </c>
      <c r="AJ6542" t="s">
        <v>27</v>
      </c>
      <c r="AK6542" t="s">
        <v>28</v>
      </c>
      <c r="AL6542" t="s">
        <v>74</v>
      </c>
      <c r="AM6542" t="str">
        <f t="shared" si="306"/>
        <v>Churned</v>
      </c>
      <c r="AN6542" t="str">
        <f t="shared" si="307"/>
        <v>No</v>
      </c>
      <c r="AO6542" t="str" cm="1">
        <f t="array" ref="AO6542">_xlfn.IFS($C6542&lt;36,"Youth", $C6542&lt;66, "Middle_age", $C6542&gt;65, "Old")</f>
        <v>Middle_age</v>
      </c>
      <c r="AP6542" t="str">
        <f t="shared" si="308"/>
        <v>2 năm</v>
      </c>
    </row>
    <row r="6543" spans="1:42" x14ac:dyDescent="0.35">
      <c r="A6543" t="s">
        <v>7702</v>
      </c>
      <c r="B6543" t="s">
        <v>19</v>
      </c>
      <c r="C6543">
        <v>46</v>
      </c>
      <c r="D6543" t="s">
        <v>10</v>
      </c>
      <c r="E6543">
        <v>0</v>
      </c>
      <c r="F6543" t="s">
        <v>2557</v>
      </c>
      <c r="G6543">
        <v>91362</v>
      </c>
      <c r="H6543">
        <v>34.191842000000001</v>
      </c>
      <c r="I6543">
        <v>-118.822796</v>
      </c>
      <c r="J6543">
        <v>11</v>
      </c>
      <c r="K6543" s="1">
        <v>72</v>
      </c>
      <c r="L6543" t="s">
        <v>42</v>
      </c>
      <c r="M6543" t="s">
        <v>13</v>
      </c>
      <c r="P6543" t="s">
        <v>10</v>
      </c>
      <c r="Q6543" t="s">
        <v>49</v>
      </c>
      <c r="R6543">
        <v>17</v>
      </c>
      <c r="S6543" t="s">
        <v>10</v>
      </c>
      <c r="T6543" t="s">
        <v>10</v>
      </c>
      <c r="U6543" t="s">
        <v>10</v>
      </c>
      <c r="V6543" t="s">
        <v>10</v>
      </c>
      <c r="W6543" t="s">
        <v>13</v>
      </c>
      <c r="X6543" t="s">
        <v>13</v>
      </c>
      <c r="Y6543" t="s">
        <v>13</v>
      </c>
      <c r="Z6543" t="s">
        <v>10</v>
      </c>
      <c r="AA6543" t="s">
        <v>43</v>
      </c>
      <c r="AB6543" t="s">
        <v>13</v>
      </c>
      <c r="AC6543" t="s">
        <v>16</v>
      </c>
      <c r="AD6543">
        <v>45.25</v>
      </c>
      <c r="AE6543">
        <v>3139.8</v>
      </c>
      <c r="AF6543">
        <v>0</v>
      </c>
      <c r="AG6543">
        <v>0</v>
      </c>
      <c r="AH6543">
        <v>0</v>
      </c>
      <c r="AI6543">
        <v>3139.8</v>
      </c>
      <c r="AJ6543" t="s">
        <v>17</v>
      </c>
      <c r="AM6543" t="str">
        <f t="shared" si="306"/>
        <v>VIP</v>
      </c>
      <c r="AN6543" t="str">
        <f t="shared" si="307"/>
        <v>No</v>
      </c>
      <c r="AO6543" t="str" cm="1">
        <f t="array" ref="AO6543">_xlfn.IFS($C6543&lt;36,"Youth", $C6543&lt;66, "Middle_age", $C6543&gt;65, "Old")</f>
        <v>Middle_age</v>
      </c>
      <c r="AP6543" t="str">
        <f t="shared" si="308"/>
        <v>6 năm</v>
      </c>
    </row>
    <row r="6544" spans="1:42" x14ac:dyDescent="0.35">
      <c r="A6544" t="s">
        <v>7703</v>
      </c>
      <c r="B6544" t="s">
        <v>9</v>
      </c>
      <c r="C6544">
        <v>66</v>
      </c>
      <c r="D6544" t="s">
        <v>10</v>
      </c>
      <c r="E6544">
        <v>0</v>
      </c>
      <c r="F6544" t="s">
        <v>355</v>
      </c>
      <c r="G6544">
        <v>95651</v>
      </c>
      <c r="H6544">
        <v>38.815514999999998</v>
      </c>
      <c r="I6544">
        <v>-120.91699699999999</v>
      </c>
      <c r="J6544">
        <v>5</v>
      </c>
      <c r="K6544" s="1">
        <v>38</v>
      </c>
      <c r="L6544" t="s">
        <v>12</v>
      </c>
      <c r="M6544" t="s">
        <v>10</v>
      </c>
      <c r="N6544">
        <v>15.78</v>
      </c>
      <c r="O6544" t="s">
        <v>10</v>
      </c>
      <c r="P6544" t="s">
        <v>10</v>
      </c>
      <c r="Q6544" t="s">
        <v>25</v>
      </c>
      <c r="R6544">
        <v>30</v>
      </c>
      <c r="S6544" t="s">
        <v>13</v>
      </c>
      <c r="T6544" t="s">
        <v>13</v>
      </c>
      <c r="U6544" t="s">
        <v>13</v>
      </c>
      <c r="V6544" t="s">
        <v>13</v>
      </c>
      <c r="W6544" t="s">
        <v>13</v>
      </c>
      <c r="X6544" t="s">
        <v>13</v>
      </c>
      <c r="Y6544" t="s">
        <v>13</v>
      </c>
      <c r="Z6544" t="s">
        <v>10</v>
      </c>
      <c r="AA6544" t="s">
        <v>21</v>
      </c>
      <c r="AB6544" t="s">
        <v>10</v>
      </c>
      <c r="AC6544" t="s">
        <v>26</v>
      </c>
      <c r="AD6544">
        <v>74.95</v>
      </c>
      <c r="AE6544">
        <v>2869.85</v>
      </c>
      <c r="AF6544">
        <v>0</v>
      </c>
      <c r="AG6544">
        <v>0</v>
      </c>
      <c r="AH6544">
        <v>599.64</v>
      </c>
      <c r="AI6544">
        <v>3469.49</v>
      </c>
      <c r="AJ6544" t="s">
        <v>27</v>
      </c>
      <c r="AK6544" t="s">
        <v>33</v>
      </c>
      <c r="AL6544" t="s">
        <v>34</v>
      </c>
      <c r="AM6544" t="str">
        <f t="shared" si="306"/>
        <v>Churned</v>
      </c>
      <c r="AN6544" t="str">
        <f t="shared" si="307"/>
        <v>No</v>
      </c>
      <c r="AO6544" t="str" cm="1">
        <f t="array" ref="AO6544">_xlfn.IFS($C6544&lt;36,"Youth", $C6544&lt;66, "Middle_age", $C6544&gt;65, "Old")</f>
        <v>Old</v>
      </c>
      <c r="AP6544" t="str">
        <f t="shared" si="308"/>
        <v>4 năm</v>
      </c>
    </row>
    <row r="6545" spans="1:42" x14ac:dyDescent="0.35">
      <c r="A6545" t="s">
        <v>7704</v>
      </c>
      <c r="B6545" t="s">
        <v>19</v>
      </c>
      <c r="C6545">
        <v>24</v>
      </c>
      <c r="D6545" t="s">
        <v>10</v>
      </c>
      <c r="E6545">
        <v>0</v>
      </c>
      <c r="F6545" t="s">
        <v>1404</v>
      </c>
      <c r="G6545">
        <v>92545</v>
      </c>
      <c r="H6545">
        <v>33.734932999999998</v>
      </c>
      <c r="I6545">
        <v>-117.044145</v>
      </c>
      <c r="J6545">
        <v>5</v>
      </c>
      <c r="K6545" s="1">
        <v>64</v>
      </c>
      <c r="L6545" t="s">
        <v>12</v>
      </c>
      <c r="M6545" t="s">
        <v>10</v>
      </c>
      <c r="N6545">
        <v>32.93</v>
      </c>
      <c r="O6545" t="s">
        <v>10</v>
      </c>
      <c r="P6545" t="s">
        <v>10</v>
      </c>
      <c r="Q6545" t="s">
        <v>49</v>
      </c>
      <c r="R6545">
        <v>26</v>
      </c>
      <c r="S6545" t="s">
        <v>13</v>
      </c>
      <c r="T6545" t="s">
        <v>10</v>
      </c>
      <c r="U6545" t="s">
        <v>13</v>
      </c>
      <c r="V6545" t="s">
        <v>10</v>
      </c>
      <c r="W6545" t="s">
        <v>13</v>
      </c>
      <c r="X6545" t="s">
        <v>10</v>
      </c>
      <c r="Y6545" t="s">
        <v>10</v>
      </c>
      <c r="Z6545" t="s">
        <v>10</v>
      </c>
      <c r="AA6545" t="s">
        <v>15</v>
      </c>
      <c r="AB6545" t="s">
        <v>10</v>
      </c>
      <c r="AC6545" t="s">
        <v>16</v>
      </c>
      <c r="AD6545">
        <v>70.150000000000006</v>
      </c>
      <c r="AE6545">
        <v>4480.7</v>
      </c>
      <c r="AF6545">
        <v>0</v>
      </c>
      <c r="AG6545">
        <v>0</v>
      </c>
      <c r="AH6545">
        <v>2107.52</v>
      </c>
      <c r="AI6545">
        <v>6588.22</v>
      </c>
      <c r="AJ6545" t="s">
        <v>17</v>
      </c>
      <c r="AM6545" t="str">
        <f t="shared" si="306"/>
        <v>VIP</v>
      </c>
      <c r="AN6545" t="str">
        <f t="shared" si="307"/>
        <v>No</v>
      </c>
      <c r="AO6545" t="str" cm="1">
        <f t="array" ref="AO6545">_xlfn.IFS($C6545&lt;36,"Youth", $C6545&lt;66, "Middle_age", $C6545&gt;65, "Old")</f>
        <v>Youth</v>
      </c>
      <c r="AP6545" t="str">
        <f t="shared" si="308"/>
        <v>6 năm</v>
      </c>
    </row>
    <row r="6546" spans="1:42" x14ac:dyDescent="0.35">
      <c r="A6546" t="s">
        <v>7705</v>
      </c>
      <c r="B6546" t="s">
        <v>9</v>
      </c>
      <c r="C6546">
        <v>74</v>
      </c>
      <c r="D6546" t="s">
        <v>13</v>
      </c>
      <c r="E6546">
        <v>0</v>
      </c>
      <c r="F6546" t="s">
        <v>3481</v>
      </c>
      <c r="G6546">
        <v>95919</v>
      </c>
      <c r="H6546">
        <v>39.440686999999997</v>
      </c>
      <c r="I6546">
        <v>-121.263583</v>
      </c>
      <c r="J6546">
        <v>0</v>
      </c>
      <c r="K6546" s="1">
        <v>13</v>
      </c>
      <c r="L6546" t="s">
        <v>12</v>
      </c>
      <c r="M6546" t="s">
        <v>10</v>
      </c>
      <c r="N6546">
        <v>26.68</v>
      </c>
      <c r="O6546" t="s">
        <v>13</v>
      </c>
      <c r="P6546" t="s">
        <v>10</v>
      </c>
      <c r="Q6546" t="s">
        <v>25</v>
      </c>
      <c r="R6546">
        <v>24</v>
      </c>
      <c r="S6546" t="s">
        <v>13</v>
      </c>
      <c r="T6546" t="s">
        <v>13</v>
      </c>
      <c r="U6546" t="s">
        <v>10</v>
      </c>
      <c r="V6546" t="s">
        <v>13</v>
      </c>
      <c r="W6546" t="s">
        <v>10</v>
      </c>
      <c r="X6546" t="s">
        <v>10</v>
      </c>
      <c r="Y6546" t="s">
        <v>10</v>
      </c>
      <c r="Z6546" t="s">
        <v>10</v>
      </c>
      <c r="AA6546" t="s">
        <v>43</v>
      </c>
      <c r="AB6546" t="s">
        <v>10</v>
      </c>
      <c r="AC6546" t="s">
        <v>26</v>
      </c>
      <c r="AD6546">
        <v>96.85</v>
      </c>
      <c r="AE6546">
        <v>1235.55</v>
      </c>
      <c r="AF6546">
        <v>0</v>
      </c>
      <c r="AG6546">
        <v>0</v>
      </c>
      <c r="AH6546">
        <v>346.84</v>
      </c>
      <c r="AI6546">
        <v>1582.39</v>
      </c>
      <c r="AJ6546" t="s">
        <v>17</v>
      </c>
      <c r="AM6546" t="str">
        <f t="shared" si="306"/>
        <v>Stayed</v>
      </c>
      <c r="AN6546" t="str">
        <f t="shared" si="307"/>
        <v>No</v>
      </c>
      <c r="AO6546" t="str" cm="1">
        <f t="array" ref="AO6546">_xlfn.IFS($C6546&lt;36,"Youth", $C6546&lt;66, "Middle_age", $C6546&gt;65, "Old")</f>
        <v>Old</v>
      </c>
      <c r="AP6546" t="str">
        <f t="shared" si="308"/>
        <v>2 năm</v>
      </c>
    </row>
    <row r="6547" spans="1:42" x14ac:dyDescent="0.35">
      <c r="A6547" t="s">
        <v>7706</v>
      </c>
      <c r="B6547" t="s">
        <v>19</v>
      </c>
      <c r="C6547">
        <v>59</v>
      </c>
      <c r="D6547" t="s">
        <v>13</v>
      </c>
      <c r="E6547">
        <v>1</v>
      </c>
      <c r="F6547" t="s">
        <v>121</v>
      </c>
      <c r="G6547">
        <v>92110</v>
      </c>
      <c r="H6547">
        <v>32.765009999999997</v>
      </c>
      <c r="I6547">
        <v>-117.19938</v>
      </c>
      <c r="J6547">
        <v>0</v>
      </c>
      <c r="K6547" s="1">
        <v>5</v>
      </c>
      <c r="L6547" t="s">
        <v>24</v>
      </c>
      <c r="M6547" t="s">
        <v>10</v>
      </c>
      <c r="N6547">
        <v>12.22</v>
      </c>
      <c r="O6547" t="s">
        <v>13</v>
      </c>
      <c r="P6547" t="s">
        <v>13</v>
      </c>
      <c r="AA6547" t="s">
        <v>21</v>
      </c>
      <c r="AB6547" t="s">
        <v>13</v>
      </c>
      <c r="AC6547" t="s">
        <v>16</v>
      </c>
      <c r="AD6547">
        <v>-10</v>
      </c>
      <c r="AE6547">
        <v>83.75</v>
      </c>
      <c r="AF6547">
        <v>0</v>
      </c>
      <c r="AG6547">
        <v>0</v>
      </c>
      <c r="AH6547">
        <v>61.1</v>
      </c>
      <c r="AI6547">
        <v>144.85</v>
      </c>
      <c r="AJ6547" t="s">
        <v>17</v>
      </c>
      <c r="AM6547" t="str">
        <f t="shared" si="306"/>
        <v>Stayed</v>
      </c>
      <c r="AN6547" t="str">
        <f t="shared" si="307"/>
        <v>Yes</v>
      </c>
      <c r="AO6547" t="str" cm="1">
        <f t="array" ref="AO6547">_xlfn.IFS($C6547&lt;36,"Youth", $C6547&lt;66, "Middle_age", $C6547&gt;65, "Old")</f>
        <v>Middle_age</v>
      </c>
      <c r="AP6547" t="str">
        <f t="shared" si="308"/>
        <v>1 năm</v>
      </c>
    </row>
    <row r="6548" spans="1:42" x14ac:dyDescent="0.35">
      <c r="A6548" t="s">
        <v>7707</v>
      </c>
      <c r="B6548" t="s">
        <v>9</v>
      </c>
      <c r="C6548">
        <v>47</v>
      </c>
      <c r="D6548" t="s">
        <v>13</v>
      </c>
      <c r="E6548">
        <v>0</v>
      </c>
      <c r="F6548" t="s">
        <v>123</v>
      </c>
      <c r="G6548">
        <v>94536</v>
      </c>
      <c r="H6548">
        <v>37.572273000000003</v>
      </c>
      <c r="I6548">
        <v>-121.964583</v>
      </c>
      <c r="J6548">
        <v>0</v>
      </c>
      <c r="K6548" s="1">
        <v>72</v>
      </c>
      <c r="L6548" t="s">
        <v>42</v>
      </c>
      <c r="M6548" t="s">
        <v>10</v>
      </c>
      <c r="N6548">
        <v>44.21</v>
      </c>
      <c r="O6548" t="s">
        <v>10</v>
      </c>
      <c r="P6548" t="s">
        <v>10</v>
      </c>
      <c r="Q6548" t="s">
        <v>49</v>
      </c>
      <c r="R6548">
        <v>22</v>
      </c>
      <c r="S6548" t="s">
        <v>10</v>
      </c>
      <c r="T6548" t="s">
        <v>10</v>
      </c>
      <c r="U6548" t="s">
        <v>10</v>
      </c>
      <c r="V6548" t="s">
        <v>10</v>
      </c>
      <c r="W6548" t="s">
        <v>10</v>
      </c>
      <c r="X6548" t="s">
        <v>10</v>
      </c>
      <c r="Y6548" t="s">
        <v>10</v>
      </c>
      <c r="Z6548" t="s">
        <v>10</v>
      </c>
      <c r="AA6548" t="s">
        <v>43</v>
      </c>
      <c r="AB6548" t="s">
        <v>10</v>
      </c>
      <c r="AC6548" t="s">
        <v>26</v>
      </c>
      <c r="AD6548">
        <v>91.35</v>
      </c>
      <c r="AE6548">
        <v>6697.2</v>
      </c>
      <c r="AF6548">
        <v>0</v>
      </c>
      <c r="AG6548">
        <v>0</v>
      </c>
      <c r="AH6548">
        <v>3183.12</v>
      </c>
      <c r="AI6548">
        <v>9880.32</v>
      </c>
      <c r="AJ6548" t="s">
        <v>17</v>
      </c>
      <c r="AM6548" t="str">
        <f t="shared" si="306"/>
        <v>VIP</v>
      </c>
      <c r="AN6548" t="str">
        <f t="shared" si="307"/>
        <v>No</v>
      </c>
      <c r="AO6548" t="str" cm="1">
        <f t="array" ref="AO6548">_xlfn.IFS($C6548&lt;36,"Youth", $C6548&lt;66, "Middle_age", $C6548&gt;65, "Old")</f>
        <v>Middle_age</v>
      </c>
      <c r="AP6548" t="str">
        <f t="shared" si="308"/>
        <v>6 năm</v>
      </c>
    </row>
    <row r="6549" spans="1:42" x14ac:dyDescent="0.35">
      <c r="A6549" t="s">
        <v>7708</v>
      </c>
      <c r="B6549" t="s">
        <v>9</v>
      </c>
      <c r="C6549">
        <v>33</v>
      </c>
      <c r="D6549" t="s">
        <v>10</v>
      </c>
      <c r="E6549">
        <v>0</v>
      </c>
      <c r="F6549" t="s">
        <v>1404</v>
      </c>
      <c r="G6549">
        <v>92545</v>
      </c>
      <c r="H6549">
        <v>33.734932999999998</v>
      </c>
      <c r="I6549">
        <v>-117.044145</v>
      </c>
      <c r="J6549">
        <v>2</v>
      </c>
      <c r="K6549" s="1">
        <v>57</v>
      </c>
      <c r="L6549" t="s">
        <v>46</v>
      </c>
      <c r="M6549" t="s">
        <v>10</v>
      </c>
      <c r="N6549">
        <v>10.050000000000001</v>
      </c>
      <c r="O6549" t="s">
        <v>10</v>
      </c>
      <c r="P6549" t="s">
        <v>10</v>
      </c>
      <c r="Q6549" t="s">
        <v>49</v>
      </c>
      <c r="R6549">
        <v>16</v>
      </c>
      <c r="S6549" t="s">
        <v>10</v>
      </c>
      <c r="T6549" t="s">
        <v>13</v>
      </c>
      <c r="U6549" t="s">
        <v>10</v>
      </c>
      <c r="V6549" t="s">
        <v>10</v>
      </c>
      <c r="W6549" t="s">
        <v>10</v>
      </c>
      <c r="X6549" t="s">
        <v>10</v>
      </c>
      <c r="Y6549" t="s">
        <v>10</v>
      </c>
      <c r="Z6549" t="s">
        <v>10</v>
      </c>
      <c r="AA6549" t="s">
        <v>43</v>
      </c>
      <c r="AB6549" t="s">
        <v>10</v>
      </c>
      <c r="AC6549" t="s">
        <v>26</v>
      </c>
      <c r="AD6549">
        <v>84.5</v>
      </c>
      <c r="AE6549">
        <v>4845.3999999999996</v>
      </c>
      <c r="AF6549">
        <v>0</v>
      </c>
      <c r="AG6549">
        <v>0</v>
      </c>
      <c r="AH6549">
        <v>572.85</v>
      </c>
      <c r="AI6549">
        <v>5418.25</v>
      </c>
      <c r="AJ6549" t="s">
        <v>17</v>
      </c>
      <c r="AM6549" t="str">
        <f t="shared" si="306"/>
        <v>VIP</v>
      </c>
      <c r="AN6549" t="str">
        <f t="shared" si="307"/>
        <v>No</v>
      </c>
      <c r="AO6549" t="str" cm="1">
        <f t="array" ref="AO6549">_xlfn.IFS($C6549&lt;36,"Youth", $C6549&lt;66, "Middle_age", $C6549&gt;65, "Old")</f>
        <v>Youth</v>
      </c>
      <c r="AP6549" t="str">
        <f t="shared" si="308"/>
        <v>5 năm</v>
      </c>
    </row>
    <row r="6550" spans="1:42" x14ac:dyDescent="0.35">
      <c r="A6550" t="s">
        <v>7709</v>
      </c>
      <c r="B6550" t="s">
        <v>9</v>
      </c>
      <c r="C6550">
        <v>26</v>
      </c>
      <c r="D6550" t="s">
        <v>10</v>
      </c>
      <c r="E6550">
        <v>0</v>
      </c>
      <c r="F6550" t="s">
        <v>3678</v>
      </c>
      <c r="G6550">
        <v>95721</v>
      </c>
      <c r="H6550">
        <v>38.851841999999998</v>
      </c>
      <c r="I6550">
        <v>-120.076204</v>
      </c>
      <c r="J6550">
        <v>4</v>
      </c>
      <c r="K6550" s="1">
        <v>72</v>
      </c>
      <c r="L6550" t="s">
        <v>42</v>
      </c>
      <c r="M6550" t="s">
        <v>10</v>
      </c>
      <c r="N6550">
        <v>24.32</v>
      </c>
      <c r="O6550" t="s">
        <v>10</v>
      </c>
      <c r="P6550" t="s">
        <v>10</v>
      </c>
      <c r="Q6550" t="s">
        <v>25</v>
      </c>
      <c r="R6550">
        <v>76</v>
      </c>
      <c r="S6550" t="s">
        <v>10</v>
      </c>
      <c r="T6550" t="s">
        <v>10</v>
      </c>
      <c r="U6550" t="s">
        <v>10</v>
      </c>
      <c r="V6550" t="s">
        <v>10</v>
      </c>
      <c r="W6550" t="s">
        <v>10</v>
      </c>
      <c r="X6550" t="s">
        <v>10</v>
      </c>
      <c r="Y6550" t="s">
        <v>10</v>
      </c>
      <c r="Z6550" t="s">
        <v>10</v>
      </c>
      <c r="AA6550" t="s">
        <v>43</v>
      </c>
      <c r="AB6550" t="s">
        <v>10</v>
      </c>
      <c r="AC6550" t="s">
        <v>26</v>
      </c>
      <c r="AD6550">
        <v>115.5</v>
      </c>
      <c r="AE6550">
        <v>8312.75</v>
      </c>
      <c r="AF6550">
        <v>0</v>
      </c>
      <c r="AG6550">
        <v>0</v>
      </c>
      <c r="AH6550">
        <v>1751.04</v>
      </c>
      <c r="AI6550">
        <v>10063.790000000001</v>
      </c>
      <c r="AJ6550" t="s">
        <v>17</v>
      </c>
      <c r="AM6550" t="str">
        <f t="shared" si="306"/>
        <v>VIP</v>
      </c>
      <c r="AN6550" t="str">
        <f t="shared" si="307"/>
        <v>No</v>
      </c>
      <c r="AO6550" t="str" cm="1">
        <f t="array" ref="AO6550">_xlfn.IFS($C6550&lt;36,"Youth", $C6550&lt;66, "Middle_age", $C6550&gt;65, "Old")</f>
        <v>Youth</v>
      </c>
      <c r="AP6550" t="str">
        <f t="shared" si="308"/>
        <v>6 năm</v>
      </c>
    </row>
    <row r="6551" spans="1:42" x14ac:dyDescent="0.35">
      <c r="A6551" t="s">
        <v>7710</v>
      </c>
      <c r="B6551" t="s">
        <v>19</v>
      </c>
      <c r="C6551">
        <v>76</v>
      </c>
      <c r="D6551" t="s">
        <v>13</v>
      </c>
      <c r="E6551">
        <v>0</v>
      </c>
      <c r="F6551" t="s">
        <v>2512</v>
      </c>
      <c r="G6551">
        <v>95939</v>
      </c>
      <c r="H6551">
        <v>39.532220000000002</v>
      </c>
      <c r="I6551">
        <v>-122.59487900000001</v>
      </c>
      <c r="J6551">
        <v>0</v>
      </c>
      <c r="K6551" s="1">
        <v>1</v>
      </c>
      <c r="L6551" t="s">
        <v>12</v>
      </c>
      <c r="M6551" t="s">
        <v>10</v>
      </c>
      <c r="N6551">
        <v>21.85</v>
      </c>
      <c r="O6551" t="s">
        <v>10</v>
      </c>
      <c r="P6551" t="s">
        <v>10</v>
      </c>
      <c r="Q6551" t="s">
        <v>25</v>
      </c>
      <c r="R6551">
        <v>29</v>
      </c>
      <c r="S6551" t="s">
        <v>13</v>
      </c>
      <c r="T6551" t="s">
        <v>13</v>
      </c>
      <c r="U6551" t="s">
        <v>13</v>
      </c>
      <c r="V6551" t="s">
        <v>13</v>
      </c>
      <c r="W6551" t="s">
        <v>10</v>
      </c>
      <c r="X6551" t="s">
        <v>10</v>
      </c>
      <c r="Y6551" t="s">
        <v>13</v>
      </c>
      <c r="Z6551" t="s">
        <v>10</v>
      </c>
      <c r="AA6551" t="s">
        <v>21</v>
      </c>
      <c r="AB6551" t="s">
        <v>10</v>
      </c>
      <c r="AC6551" t="s">
        <v>26</v>
      </c>
      <c r="AD6551">
        <v>94</v>
      </c>
      <c r="AE6551">
        <v>94</v>
      </c>
      <c r="AF6551">
        <v>0</v>
      </c>
      <c r="AG6551">
        <v>0</v>
      </c>
      <c r="AH6551">
        <v>21.85</v>
      </c>
      <c r="AI6551">
        <v>115.85</v>
      </c>
      <c r="AJ6551" t="s">
        <v>27</v>
      </c>
      <c r="AK6551" t="s">
        <v>33</v>
      </c>
      <c r="AL6551" t="s">
        <v>34</v>
      </c>
      <c r="AM6551" t="str">
        <f t="shared" si="306"/>
        <v>Churned</v>
      </c>
      <c r="AN6551" t="str">
        <f t="shared" si="307"/>
        <v>No</v>
      </c>
      <c r="AO6551" t="str" cm="1">
        <f t="array" ref="AO6551">_xlfn.IFS($C6551&lt;36,"Youth", $C6551&lt;66, "Middle_age", $C6551&gt;65, "Old")</f>
        <v>Old</v>
      </c>
      <c r="AP6551" t="str">
        <f t="shared" si="308"/>
        <v>1 năm</v>
      </c>
    </row>
    <row r="6552" spans="1:42" x14ac:dyDescent="0.35">
      <c r="A6552" t="s">
        <v>7711</v>
      </c>
      <c r="B6552" t="s">
        <v>19</v>
      </c>
      <c r="C6552">
        <v>56</v>
      </c>
      <c r="D6552" t="s">
        <v>13</v>
      </c>
      <c r="E6552">
        <v>0</v>
      </c>
      <c r="F6552" t="s">
        <v>1708</v>
      </c>
      <c r="G6552">
        <v>92321</v>
      </c>
      <c r="H6552">
        <v>34.255203000000002</v>
      </c>
      <c r="I6552">
        <v>-117.17565399999999</v>
      </c>
      <c r="J6552">
        <v>0</v>
      </c>
      <c r="K6552" s="1">
        <v>1</v>
      </c>
      <c r="L6552" t="s">
        <v>24</v>
      </c>
      <c r="M6552" t="s">
        <v>10</v>
      </c>
      <c r="N6552">
        <v>3.13</v>
      </c>
      <c r="O6552" t="s">
        <v>13</v>
      </c>
      <c r="P6552" t="s">
        <v>10</v>
      </c>
      <c r="Q6552" t="s">
        <v>25</v>
      </c>
      <c r="R6552">
        <v>5</v>
      </c>
      <c r="S6552" t="s">
        <v>13</v>
      </c>
      <c r="T6552" t="s">
        <v>13</v>
      </c>
      <c r="U6552" t="s">
        <v>13</v>
      </c>
      <c r="V6552" t="s">
        <v>13</v>
      </c>
      <c r="W6552" t="s">
        <v>10</v>
      </c>
      <c r="X6552" t="s">
        <v>13</v>
      </c>
      <c r="Y6552" t="s">
        <v>13</v>
      </c>
      <c r="Z6552" t="s">
        <v>10</v>
      </c>
      <c r="AA6552" t="s">
        <v>21</v>
      </c>
      <c r="AB6552" t="s">
        <v>10</v>
      </c>
      <c r="AC6552" t="s">
        <v>26</v>
      </c>
      <c r="AD6552">
        <v>79.95</v>
      </c>
      <c r="AE6552">
        <v>79.95</v>
      </c>
      <c r="AF6552">
        <v>0</v>
      </c>
      <c r="AG6552">
        <v>0</v>
      </c>
      <c r="AH6552">
        <v>3.13</v>
      </c>
      <c r="AI6552">
        <v>83.08</v>
      </c>
      <c r="AJ6552" t="s">
        <v>27</v>
      </c>
      <c r="AK6552" t="s">
        <v>91</v>
      </c>
      <c r="AL6552" t="s">
        <v>165</v>
      </c>
      <c r="AM6552" t="str">
        <f t="shared" si="306"/>
        <v>Churned</v>
      </c>
      <c r="AN6552" t="str">
        <f t="shared" si="307"/>
        <v>No</v>
      </c>
      <c r="AO6552" t="str" cm="1">
        <f t="array" ref="AO6552">_xlfn.IFS($C6552&lt;36,"Youth", $C6552&lt;66, "Middle_age", $C6552&gt;65, "Old")</f>
        <v>Middle_age</v>
      </c>
      <c r="AP6552" t="str">
        <f t="shared" si="308"/>
        <v>1 năm</v>
      </c>
    </row>
    <row r="6553" spans="1:42" x14ac:dyDescent="0.35">
      <c r="A6553" t="s">
        <v>7712</v>
      </c>
      <c r="B6553" t="s">
        <v>9</v>
      </c>
      <c r="C6553">
        <v>31</v>
      </c>
      <c r="D6553" t="s">
        <v>13</v>
      </c>
      <c r="E6553">
        <v>2</v>
      </c>
      <c r="F6553" t="s">
        <v>105</v>
      </c>
      <c r="G6553">
        <v>90006</v>
      </c>
      <c r="H6553">
        <v>34.048012999999997</v>
      </c>
      <c r="I6553">
        <v>-118.293953</v>
      </c>
      <c r="J6553">
        <v>0</v>
      </c>
      <c r="K6553" s="1">
        <v>8</v>
      </c>
      <c r="L6553" t="s">
        <v>12</v>
      </c>
      <c r="M6553" t="s">
        <v>10</v>
      </c>
      <c r="N6553">
        <v>12.15</v>
      </c>
      <c r="O6553" t="s">
        <v>10</v>
      </c>
      <c r="P6553" t="s">
        <v>10</v>
      </c>
      <c r="Q6553" t="s">
        <v>14</v>
      </c>
      <c r="R6553">
        <v>26</v>
      </c>
      <c r="S6553" t="s">
        <v>13</v>
      </c>
      <c r="T6553" t="s">
        <v>13</v>
      </c>
      <c r="U6553" t="s">
        <v>10</v>
      </c>
      <c r="V6553" t="s">
        <v>13</v>
      </c>
      <c r="W6553" t="s">
        <v>10</v>
      </c>
      <c r="X6553" t="s">
        <v>10</v>
      </c>
      <c r="Y6553" t="s">
        <v>10</v>
      </c>
      <c r="Z6553" t="s">
        <v>10</v>
      </c>
      <c r="AA6553" t="s">
        <v>21</v>
      </c>
      <c r="AB6553" t="s">
        <v>10</v>
      </c>
      <c r="AC6553" t="s">
        <v>26</v>
      </c>
      <c r="AD6553">
        <v>99.65</v>
      </c>
      <c r="AE6553">
        <v>820.5</v>
      </c>
      <c r="AF6553">
        <v>0</v>
      </c>
      <c r="AG6553">
        <v>0</v>
      </c>
      <c r="AH6553">
        <v>97.2</v>
      </c>
      <c r="AI6553">
        <v>917.7</v>
      </c>
      <c r="AJ6553" t="s">
        <v>27</v>
      </c>
      <c r="AK6553" t="s">
        <v>79</v>
      </c>
      <c r="AL6553" t="s">
        <v>314</v>
      </c>
      <c r="AM6553" t="str">
        <f t="shared" si="306"/>
        <v>Churned</v>
      </c>
      <c r="AN6553" t="str">
        <f t="shared" si="307"/>
        <v>Yes</v>
      </c>
      <c r="AO6553" t="str" cm="1">
        <f t="array" ref="AO6553">_xlfn.IFS($C6553&lt;36,"Youth", $C6553&lt;66, "Middle_age", $C6553&gt;65, "Old")</f>
        <v>Youth</v>
      </c>
      <c r="AP6553" t="str">
        <f t="shared" si="308"/>
        <v>1 năm</v>
      </c>
    </row>
    <row r="6554" spans="1:42" x14ac:dyDescent="0.35">
      <c r="A6554" t="s">
        <v>7713</v>
      </c>
      <c r="B6554" t="s">
        <v>9</v>
      </c>
      <c r="C6554">
        <v>44</v>
      </c>
      <c r="D6554" t="s">
        <v>13</v>
      </c>
      <c r="E6554">
        <v>0</v>
      </c>
      <c r="F6554" t="s">
        <v>288</v>
      </c>
      <c r="G6554">
        <v>92555</v>
      </c>
      <c r="H6554">
        <v>33.907361000000002</v>
      </c>
      <c r="I6554">
        <v>-117.109972</v>
      </c>
      <c r="J6554">
        <v>0</v>
      </c>
      <c r="K6554" s="1">
        <v>3</v>
      </c>
      <c r="L6554" t="s">
        <v>12</v>
      </c>
      <c r="M6554" t="s">
        <v>10</v>
      </c>
      <c r="N6554">
        <v>35.54</v>
      </c>
      <c r="O6554" t="s">
        <v>10</v>
      </c>
      <c r="P6554" t="s">
        <v>10</v>
      </c>
      <c r="Q6554" t="s">
        <v>25</v>
      </c>
      <c r="R6554">
        <v>27</v>
      </c>
      <c r="S6554" t="s">
        <v>13</v>
      </c>
      <c r="T6554" t="s">
        <v>13</v>
      </c>
      <c r="U6554" t="s">
        <v>13</v>
      </c>
      <c r="V6554" t="s">
        <v>13</v>
      </c>
      <c r="W6554" t="s">
        <v>13</v>
      </c>
      <c r="X6554" t="s">
        <v>13</v>
      </c>
      <c r="Y6554" t="s">
        <v>13</v>
      </c>
      <c r="Z6554" t="s">
        <v>10</v>
      </c>
      <c r="AA6554" t="s">
        <v>21</v>
      </c>
      <c r="AB6554" t="s">
        <v>10</v>
      </c>
      <c r="AC6554" t="s">
        <v>26</v>
      </c>
      <c r="AD6554">
        <v>74.25</v>
      </c>
      <c r="AE6554">
        <v>210.3</v>
      </c>
      <c r="AF6554">
        <v>0</v>
      </c>
      <c r="AG6554">
        <v>0</v>
      </c>
      <c r="AH6554">
        <v>106.62</v>
      </c>
      <c r="AI6554">
        <v>316.92</v>
      </c>
      <c r="AJ6554" t="s">
        <v>27</v>
      </c>
      <c r="AK6554" t="s">
        <v>28</v>
      </c>
      <c r="AL6554" t="s">
        <v>74</v>
      </c>
      <c r="AM6554" t="str">
        <f t="shared" si="306"/>
        <v>Churned</v>
      </c>
      <c r="AN6554" t="str">
        <f t="shared" si="307"/>
        <v>No</v>
      </c>
      <c r="AO6554" t="str" cm="1">
        <f t="array" ref="AO6554">_xlfn.IFS($C6554&lt;36,"Youth", $C6554&lt;66, "Middle_age", $C6554&gt;65, "Old")</f>
        <v>Middle_age</v>
      </c>
      <c r="AP6554" t="str">
        <f t="shared" si="308"/>
        <v>1 năm</v>
      </c>
    </row>
    <row r="6555" spans="1:42" x14ac:dyDescent="0.35">
      <c r="A6555" t="s">
        <v>7714</v>
      </c>
      <c r="B6555" t="s">
        <v>19</v>
      </c>
      <c r="C6555">
        <v>52</v>
      </c>
      <c r="D6555" t="s">
        <v>13</v>
      </c>
      <c r="E6555">
        <v>2</v>
      </c>
      <c r="F6555" t="s">
        <v>61</v>
      </c>
      <c r="G6555">
        <v>93441</v>
      </c>
      <c r="H6555">
        <v>34.704340000000002</v>
      </c>
      <c r="I6555">
        <v>-120.02609</v>
      </c>
      <c r="J6555">
        <v>0</v>
      </c>
      <c r="K6555" s="1">
        <v>47</v>
      </c>
      <c r="L6555" t="s">
        <v>46</v>
      </c>
      <c r="M6555" t="s">
        <v>10</v>
      </c>
      <c r="N6555">
        <v>25.25</v>
      </c>
      <c r="O6555" t="s">
        <v>13</v>
      </c>
      <c r="P6555" t="s">
        <v>10</v>
      </c>
      <c r="Q6555" t="s">
        <v>14</v>
      </c>
      <c r="R6555">
        <v>17</v>
      </c>
      <c r="S6555" t="s">
        <v>10</v>
      </c>
      <c r="T6555" t="s">
        <v>10</v>
      </c>
      <c r="U6555" t="s">
        <v>13</v>
      </c>
      <c r="V6555" t="s">
        <v>13</v>
      </c>
      <c r="W6555" t="s">
        <v>13</v>
      </c>
      <c r="X6555" t="s">
        <v>13</v>
      </c>
      <c r="Y6555" t="s">
        <v>13</v>
      </c>
      <c r="Z6555" t="s">
        <v>10</v>
      </c>
      <c r="AA6555" t="s">
        <v>21</v>
      </c>
      <c r="AB6555" t="s">
        <v>10</v>
      </c>
      <c r="AC6555" t="s">
        <v>26</v>
      </c>
      <c r="AD6555">
        <v>55.3</v>
      </c>
      <c r="AE6555">
        <v>2654.05</v>
      </c>
      <c r="AF6555">
        <v>0</v>
      </c>
      <c r="AG6555">
        <v>0</v>
      </c>
      <c r="AH6555">
        <v>1186.75</v>
      </c>
      <c r="AI6555">
        <v>3840.8</v>
      </c>
      <c r="AJ6555" t="s">
        <v>17</v>
      </c>
      <c r="AM6555" t="str">
        <f t="shared" si="306"/>
        <v>VIP</v>
      </c>
      <c r="AN6555" t="str">
        <f t="shared" si="307"/>
        <v>Yes</v>
      </c>
      <c r="AO6555" t="str" cm="1">
        <f t="array" ref="AO6555">_xlfn.IFS($C6555&lt;36,"Youth", $C6555&lt;66, "Middle_age", $C6555&gt;65, "Old")</f>
        <v>Middle_age</v>
      </c>
      <c r="AP6555" t="str">
        <f t="shared" si="308"/>
        <v>4 năm</v>
      </c>
    </row>
    <row r="6556" spans="1:42" x14ac:dyDescent="0.35">
      <c r="A6556" t="s">
        <v>7715</v>
      </c>
      <c r="B6556" t="s">
        <v>19</v>
      </c>
      <c r="C6556">
        <v>69</v>
      </c>
      <c r="D6556" t="s">
        <v>10</v>
      </c>
      <c r="E6556">
        <v>0</v>
      </c>
      <c r="F6556" t="s">
        <v>633</v>
      </c>
      <c r="G6556">
        <v>91962</v>
      </c>
      <c r="H6556">
        <v>32.800671000000001</v>
      </c>
      <c r="I6556">
        <v>-116.483363</v>
      </c>
      <c r="J6556">
        <v>7</v>
      </c>
      <c r="K6556" s="1">
        <v>69</v>
      </c>
      <c r="L6556" t="s">
        <v>12</v>
      </c>
      <c r="M6556" t="s">
        <v>13</v>
      </c>
      <c r="P6556" t="s">
        <v>10</v>
      </c>
      <c r="Q6556" t="s">
        <v>49</v>
      </c>
      <c r="R6556">
        <v>13</v>
      </c>
      <c r="S6556" t="s">
        <v>13</v>
      </c>
      <c r="T6556" t="s">
        <v>13</v>
      </c>
      <c r="U6556" t="s">
        <v>10</v>
      </c>
      <c r="V6556" t="s">
        <v>13</v>
      </c>
      <c r="W6556" t="s">
        <v>13</v>
      </c>
      <c r="X6556" t="s">
        <v>13</v>
      </c>
      <c r="Y6556" t="s">
        <v>13</v>
      </c>
      <c r="Z6556" t="s">
        <v>10</v>
      </c>
      <c r="AA6556" t="s">
        <v>15</v>
      </c>
      <c r="AB6556" t="s">
        <v>10</v>
      </c>
      <c r="AC6556" t="s">
        <v>16</v>
      </c>
      <c r="AD6556">
        <v>29.8</v>
      </c>
      <c r="AE6556">
        <v>2134.3000000000002</v>
      </c>
      <c r="AF6556">
        <v>0</v>
      </c>
      <c r="AG6556">
        <v>0</v>
      </c>
      <c r="AH6556">
        <v>0</v>
      </c>
      <c r="AI6556">
        <v>2134.3000000000002</v>
      </c>
      <c r="AJ6556" t="s">
        <v>17</v>
      </c>
      <c r="AM6556" t="str">
        <f t="shared" si="306"/>
        <v>Stayed</v>
      </c>
      <c r="AN6556" t="str">
        <f t="shared" si="307"/>
        <v>No</v>
      </c>
      <c r="AO6556" t="str" cm="1">
        <f t="array" ref="AO6556">_xlfn.IFS($C6556&lt;36,"Youth", $C6556&lt;66, "Middle_age", $C6556&gt;65, "Old")</f>
        <v>Old</v>
      </c>
      <c r="AP6556" t="str">
        <f t="shared" si="308"/>
        <v>6 năm</v>
      </c>
    </row>
    <row r="6557" spans="1:42" x14ac:dyDescent="0.35">
      <c r="A6557" t="s">
        <v>7716</v>
      </c>
      <c r="B6557" t="s">
        <v>19</v>
      </c>
      <c r="C6557">
        <v>40</v>
      </c>
      <c r="D6557" t="s">
        <v>10</v>
      </c>
      <c r="E6557">
        <v>2</v>
      </c>
      <c r="F6557" t="s">
        <v>711</v>
      </c>
      <c r="G6557">
        <v>91932</v>
      </c>
      <c r="H6557">
        <v>32.579134000000003</v>
      </c>
      <c r="I6557">
        <v>-117.11900900000001</v>
      </c>
      <c r="J6557">
        <v>3</v>
      </c>
      <c r="K6557" s="1">
        <v>38</v>
      </c>
      <c r="L6557" t="s">
        <v>12</v>
      </c>
      <c r="M6557" t="s">
        <v>10</v>
      </c>
      <c r="N6557">
        <v>24.16</v>
      </c>
      <c r="O6557" t="s">
        <v>13</v>
      </c>
      <c r="P6557" t="s">
        <v>13</v>
      </c>
      <c r="AA6557" t="s">
        <v>21</v>
      </c>
      <c r="AB6557" t="s">
        <v>13</v>
      </c>
      <c r="AC6557" t="s">
        <v>26</v>
      </c>
      <c r="AD6557">
        <v>19.600000000000001</v>
      </c>
      <c r="AE6557">
        <v>717.3</v>
      </c>
      <c r="AF6557">
        <v>0</v>
      </c>
      <c r="AG6557">
        <v>0</v>
      </c>
      <c r="AH6557">
        <v>918.08</v>
      </c>
      <c r="AI6557">
        <v>1635.38</v>
      </c>
      <c r="AJ6557" t="s">
        <v>17</v>
      </c>
      <c r="AM6557" t="str">
        <f t="shared" si="306"/>
        <v>Stayed</v>
      </c>
      <c r="AN6557" t="str">
        <f t="shared" si="307"/>
        <v>Yes</v>
      </c>
      <c r="AO6557" t="str" cm="1">
        <f t="array" ref="AO6557">_xlfn.IFS($C6557&lt;36,"Youth", $C6557&lt;66, "Middle_age", $C6557&gt;65, "Old")</f>
        <v>Middle_age</v>
      </c>
      <c r="AP6557" t="str">
        <f t="shared" si="308"/>
        <v>4 năm</v>
      </c>
    </row>
    <row r="6558" spans="1:42" x14ac:dyDescent="0.35">
      <c r="A6558" t="s">
        <v>7717</v>
      </c>
      <c r="B6558" t="s">
        <v>19</v>
      </c>
      <c r="C6558">
        <v>31</v>
      </c>
      <c r="D6558" t="s">
        <v>13</v>
      </c>
      <c r="E6558">
        <v>0</v>
      </c>
      <c r="F6558" t="s">
        <v>721</v>
      </c>
      <c r="G6558">
        <v>96020</v>
      </c>
      <c r="H6558">
        <v>40.243493999999998</v>
      </c>
      <c r="I6558">
        <v>-121.15473299999999</v>
      </c>
      <c r="J6558">
        <v>0</v>
      </c>
      <c r="K6558" s="1">
        <v>26</v>
      </c>
      <c r="L6558" t="s">
        <v>99</v>
      </c>
      <c r="M6558" t="s">
        <v>10</v>
      </c>
      <c r="N6558">
        <v>31.73</v>
      </c>
      <c r="O6558" t="s">
        <v>13</v>
      </c>
      <c r="P6558" t="s">
        <v>13</v>
      </c>
      <c r="AA6558" t="s">
        <v>21</v>
      </c>
      <c r="AB6558" t="s">
        <v>13</v>
      </c>
      <c r="AC6558" t="s">
        <v>16</v>
      </c>
      <c r="AD6558">
        <v>20.9</v>
      </c>
      <c r="AE6558">
        <v>518.29999999999995</v>
      </c>
      <c r="AF6558">
        <v>0</v>
      </c>
      <c r="AG6558">
        <v>0</v>
      </c>
      <c r="AH6558">
        <v>824.98</v>
      </c>
      <c r="AI6558">
        <v>1343.28</v>
      </c>
      <c r="AJ6558" t="s">
        <v>17</v>
      </c>
      <c r="AM6558" t="str">
        <f t="shared" si="306"/>
        <v>Stayed</v>
      </c>
      <c r="AN6558" t="str">
        <f t="shared" si="307"/>
        <v>No</v>
      </c>
      <c r="AO6558" t="str" cm="1">
        <f t="array" ref="AO6558">_xlfn.IFS($C6558&lt;36,"Youth", $C6558&lt;66, "Middle_age", $C6558&gt;65, "Old")</f>
        <v>Youth</v>
      </c>
      <c r="AP6558" t="str">
        <f t="shared" si="308"/>
        <v>3 năm</v>
      </c>
    </row>
    <row r="6559" spans="1:42" x14ac:dyDescent="0.35">
      <c r="A6559" t="s">
        <v>7718</v>
      </c>
      <c r="B6559" t="s">
        <v>9</v>
      </c>
      <c r="C6559">
        <v>46</v>
      </c>
      <c r="D6559" t="s">
        <v>10</v>
      </c>
      <c r="E6559">
        <v>3</v>
      </c>
      <c r="F6559" t="s">
        <v>2629</v>
      </c>
      <c r="G6559">
        <v>95957</v>
      </c>
      <c r="H6559">
        <v>39.068071000000003</v>
      </c>
      <c r="I6559">
        <v>-121.832638</v>
      </c>
      <c r="J6559">
        <v>1</v>
      </c>
      <c r="K6559" s="1">
        <v>14</v>
      </c>
      <c r="L6559" t="s">
        <v>32</v>
      </c>
      <c r="M6559" t="s">
        <v>10</v>
      </c>
      <c r="N6559">
        <v>26.58</v>
      </c>
      <c r="O6559" t="s">
        <v>10</v>
      </c>
      <c r="P6559" t="s">
        <v>10</v>
      </c>
      <c r="Q6559" t="s">
        <v>25</v>
      </c>
      <c r="R6559">
        <v>53</v>
      </c>
      <c r="S6559" t="s">
        <v>13</v>
      </c>
      <c r="T6559" t="s">
        <v>13</v>
      </c>
      <c r="U6559" t="s">
        <v>13</v>
      </c>
      <c r="V6559" t="s">
        <v>13</v>
      </c>
      <c r="W6559" t="s">
        <v>10</v>
      </c>
      <c r="X6559" t="s">
        <v>13</v>
      </c>
      <c r="Y6559" t="s">
        <v>13</v>
      </c>
      <c r="Z6559" t="s">
        <v>10</v>
      </c>
      <c r="AA6559" t="s">
        <v>21</v>
      </c>
      <c r="AB6559" t="s">
        <v>10</v>
      </c>
      <c r="AC6559" t="s">
        <v>26</v>
      </c>
      <c r="AD6559">
        <v>84.8</v>
      </c>
      <c r="AE6559">
        <v>1203.9000000000001</v>
      </c>
      <c r="AF6559">
        <v>0</v>
      </c>
      <c r="AG6559">
        <v>0</v>
      </c>
      <c r="AH6559">
        <v>372.12</v>
      </c>
      <c r="AI6559">
        <v>1576.02</v>
      </c>
      <c r="AJ6559" t="s">
        <v>17</v>
      </c>
      <c r="AM6559" t="str">
        <f t="shared" si="306"/>
        <v>Stayed</v>
      </c>
      <c r="AN6559" t="str">
        <f t="shared" si="307"/>
        <v>Yes</v>
      </c>
      <c r="AO6559" t="str" cm="1">
        <f t="array" ref="AO6559">_xlfn.IFS($C6559&lt;36,"Youth", $C6559&lt;66, "Middle_age", $C6559&gt;65, "Old")</f>
        <v>Middle_age</v>
      </c>
      <c r="AP6559" t="str">
        <f t="shared" si="308"/>
        <v>2 năm</v>
      </c>
    </row>
    <row r="6560" spans="1:42" x14ac:dyDescent="0.35">
      <c r="A6560" t="s">
        <v>7719</v>
      </c>
      <c r="B6560" t="s">
        <v>19</v>
      </c>
      <c r="C6560">
        <v>29</v>
      </c>
      <c r="D6560" t="s">
        <v>13</v>
      </c>
      <c r="E6560">
        <v>0</v>
      </c>
      <c r="F6560" t="s">
        <v>5093</v>
      </c>
      <c r="G6560">
        <v>93440</v>
      </c>
      <c r="H6560">
        <v>34.758699</v>
      </c>
      <c r="I6560">
        <v>-120.275839</v>
      </c>
      <c r="J6560">
        <v>0</v>
      </c>
      <c r="K6560" s="1">
        <v>11</v>
      </c>
      <c r="L6560" t="s">
        <v>32</v>
      </c>
      <c r="M6560" t="s">
        <v>10</v>
      </c>
      <c r="N6560">
        <v>27.84</v>
      </c>
      <c r="O6560" t="s">
        <v>13</v>
      </c>
      <c r="P6560" t="s">
        <v>10</v>
      </c>
      <c r="Q6560" t="s">
        <v>14</v>
      </c>
      <c r="R6560">
        <v>59</v>
      </c>
      <c r="S6560" t="s">
        <v>13</v>
      </c>
      <c r="T6560" t="s">
        <v>10</v>
      </c>
      <c r="U6560" t="s">
        <v>13</v>
      </c>
      <c r="V6560" t="s">
        <v>13</v>
      </c>
      <c r="W6560" t="s">
        <v>10</v>
      </c>
      <c r="X6560" t="s">
        <v>13</v>
      </c>
      <c r="Y6560" t="s">
        <v>13</v>
      </c>
      <c r="Z6560" t="s">
        <v>10</v>
      </c>
      <c r="AA6560" t="s">
        <v>15</v>
      </c>
      <c r="AB6560" t="s">
        <v>10</v>
      </c>
      <c r="AC6560" t="s">
        <v>26</v>
      </c>
      <c r="AD6560">
        <v>61.25</v>
      </c>
      <c r="AE6560">
        <v>729.95</v>
      </c>
      <c r="AF6560">
        <v>0</v>
      </c>
      <c r="AG6560">
        <v>0</v>
      </c>
      <c r="AH6560">
        <v>306.24</v>
      </c>
      <c r="AI6560">
        <v>1036.19</v>
      </c>
      <c r="AJ6560" t="s">
        <v>17</v>
      </c>
      <c r="AM6560" t="str">
        <f t="shared" si="306"/>
        <v>Stayed</v>
      </c>
      <c r="AN6560" t="str">
        <f t="shared" si="307"/>
        <v>No</v>
      </c>
      <c r="AO6560" t="str" cm="1">
        <f t="array" ref="AO6560">_xlfn.IFS($C6560&lt;36,"Youth", $C6560&lt;66, "Middle_age", $C6560&gt;65, "Old")</f>
        <v>Youth</v>
      </c>
      <c r="AP6560" t="str">
        <f t="shared" si="308"/>
        <v>1 năm</v>
      </c>
    </row>
    <row r="6561" spans="1:42" x14ac:dyDescent="0.35">
      <c r="A6561" t="s">
        <v>7720</v>
      </c>
      <c r="B6561" t="s">
        <v>9</v>
      </c>
      <c r="C6561">
        <v>74</v>
      </c>
      <c r="D6561" t="s">
        <v>13</v>
      </c>
      <c r="E6561">
        <v>0</v>
      </c>
      <c r="F6561" t="s">
        <v>6235</v>
      </c>
      <c r="G6561">
        <v>96074</v>
      </c>
      <c r="H6561">
        <v>39.884394999999998</v>
      </c>
      <c r="I6561">
        <v>-122.587513</v>
      </c>
      <c r="J6561">
        <v>0</v>
      </c>
      <c r="K6561" s="1">
        <v>2</v>
      </c>
      <c r="L6561" t="s">
        <v>24</v>
      </c>
      <c r="M6561" t="s">
        <v>10</v>
      </c>
      <c r="N6561">
        <v>39.630000000000003</v>
      </c>
      <c r="O6561" t="s">
        <v>13</v>
      </c>
      <c r="P6561" t="s">
        <v>10</v>
      </c>
      <c r="Q6561" t="s">
        <v>25</v>
      </c>
      <c r="R6561">
        <v>23</v>
      </c>
      <c r="S6561" t="s">
        <v>13</v>
      </c>
      <c r="T6561" t="s">
        <v>13</v>
      </c>
      <c r="U6561" t="s">
        <v>13</v>
      </c>
      <c r="V6561" t="s">
        <v>13</v>
      </c>
      <c r="W6561" t="s">
        <v>13</v>
      </c>
      <c r="X6561" t="s">
        <v>10</v>
      </c>
      <c r="Y6561" t="s">
        <v>13</v>
      </c>
      <c r="Z6561" t="s">
        <v>13</v>
      </c>
      <c r="AA6561" t="s">
        <v>21</v>
      </c>
      <c r="AB6561" t="s">
        <v>10</v>
      </c>
      <c r="AC6561" t="s">
        <v>26</v>
      </c>
      <c r="AD6561">
        <v>79.75</v>
      </c>
      <c r="AE6561">
        <v>159.4</v>
      </c>
      <c r="AF6561">
        <v>0</v>
      </c>
      <c r="AG6561">
        <v>10</v>
      </c>
      <c r="AH6561">
        <v>79.260000000000005</v>
      </c>
      <c r="AI6561">
        <v>248.66</v>
      </c>
      <c r="AJ6561" t="s">
        <v>27</v>
      </c>
      <c r="AK6561" t="s">
        <v>87</v>
      </c>
      <c r="AL6561" t="s">
        <v>772</v>
      </c>
      <c r="AM6561" t="str">
        <f t="shared" si="306"/>
        <v>Churned</v>
      </c>
      <c r="AN6561" t="str">
        <f t="shared" si="307"/>
        <v>No</v>
      </c>
      <c r="AO6561" t="str" cm="1">
        <f t="array" ref="AO6561">_xlfn.IFS($C6561&lt;36,"Youth", $C6561&lt;66, "Middle_age", $C6561&gt;65, "Old")</f>
        <v>Old</v>
      </c>
      <c r="AP6561" t="str">
        <f t="shared" si="308"/>
        <v>1 năm</v>
      </c>
    </row>
    <row r="6562" spans="1:42" x14ac:dyDescent="0.35">
      <c r="A6562" t="s">
        <v>7721</v>
      </c>
      <c r="B6562" t="s">
        <v>19</v>
      </c>
      <c r="C6562">
        <v>53</v>
      </c>
      <c r="D6562" t="s">
        <v>13</v>
      </c>
      <c r="E6562">
        <v>0</v>
      </c>
      <c r="F6562" t="s">
        <v>4742</v>
      </c>
      <c r="G6562">
        <v>95984</v>
      </c>
      <c r="H6562">
        <v>40.022184000000003</v>
      </c>
      <c r="I6562">
        <v>-121.06238399999999</v>
      </c>
      <c r="J6562">
        <v>0</v>
      </c>
      <c r="K6562" s="1">
        <v>1</v>
      </c>
      <c r="L6562" t="s">
        <v>12</v>
      </c>
      <c r="M6562" t="s">
        <v>10</v>
      </c>
      <c r="N6562">
        <v>40.49</v>
      </c>
      <c r="O6562" t="s">
        <v>13</v>
      </c>
      <c r="P6562" t="s">
        <v>13</v>
      </c>
      <c r="AA6562" t="s">
        <v>21</v>
      </c>
      <c r="AB6562" t="s">
        <v>10</v>
      </c>
      <c r="AC6562" t="s">
        <v>153</v>
      </c>
      <c r="AD6562">
        <v>18.850000000000001</v>
      </c>
      <c r="AE6562">
        <v>18.850000000000001</v>
      </c>
      <c r="AF6562">
        <v>0</v>
      </c>
      <c r="AG6562">
        <v>0</v>
      </c>
      <c r="AH6562">
        <v>40.49</v>
      </c>
      <c r="AI6562">
        <v>59.34</v>
      </c>
      <c r="AJ6562" t="s">
        <v>27</v>
      </c>
      <c r="AK6562" t="s">
        <v>33</v>
      </c>
      <c r="AL6562" t="s">
        <v>403</v>
      </c>
      <c r="AM6562" t="str">
        <f t="shared" si="306"/>
        <v>Churned</v>
      </c>
      <c r="AN6562" t="str">
        <f t="shared" si="307"/>
        <v>No</v>
      </c>
      <c r="AO6562" t="str" cm="1">
        <f t="array" ref="AO6562">_xlfn.IFS($C6562&lt;36,"Youth", $C6562&lt;66, "Middle_age", $C6562&gt;65, "Old")</f>
        <v>Middle_age</v>
      </c>
      <c r="AP6562" t="str">
        <f t="shared" si="308"/>
        <v>1 năm</v>
      </c>
    </row>
    <row r="6563" spans="1:42" x14ac:dyDescent="0.35">
      <c r="A6563" t="s">
        <v>7722</v>
      </c>
      <c r="B6563" t="s">
        <v>9</v>
      </c>
      <c r="C6563">
        <v>55</v>
      </c>
      <c r="D6563" t="s">
        <v>10</v>
      </c>
      <c r="E6563">
        <v>0</v>
      </c>
      <c r="F6563" t="s">
        <v>1300</v>
      </c>
      <c r="G6563">
        <v>91326</v>
      </c>
      <c r="H6563">
        <v>34.281911000000001</v>
      </c>
      <c r="I6563">
        <v>-118.556218</v>
      </c>
      <c r="J6563">
        <v>0</v>
      </c>
      <c r="K6563" s="1">
        <v>27</v>
      </c>
      <c r="L6563" t="s">
        <v>99</v>
      </c>
      <c r="M6563" t="s">
        <v>10</v>
      </c>
      <c r="N6563">
        <v>20.02</v>
      </c>
      <c r="O6563" t="s">
        <v>13</v>
      </c>
      <c r="P6563" t="s">
        <v>10</v>
      </c>
      <c r="Q6563" t="s">
        <v>25</v>
      </c>
      <c r="R6563">
        <v>27</v>
      </c>
      <c r="S6563" t="s">
        <v>10</v>
      </c>
      <c r="T6563" t="s">
        <v>13</v>
      </c>
      <c r="U6563" t="s">
        <v>13</v>
      </c>
      <c r="V6563" t="s">
        <v>10</v>
      </c>
      <c r="W6563" t="s">
        <v>10</v>
      </c>
      <c r="X6563" t="s">
        <v>10</v>
      </c>
      <c r="Y6563" t="s">
        <v>10</v>
      </c>
      <c r="Z6563" t="s">
        <v>10</v>
      </c>
      <c r="AA6563" t="s">
        <v>15</v>
      </c>
      <c r="AB6563" t="s">
        <v>10</v>
      </c>
      <c r="AC6563" t="s">
        <v>16</v>
      </c>
      <c r="AD6563">
        <v>101.9</v>
      </c>
      <c r="AE6563">
        <v>2681.15</v>
      </c>
      <c r="AF6563">
        <v>0</v>
      </c>
      <c r="AG6563">
        <v>0</v>
      </c>
      <c r="AH6563">
        <v>540.54</v>
      </c>
      <c r="AI6563">
        <v>3221.69</v>
      </c>
      <c r="AJ6563" t="s">
        <v>17</v>
      </c>
      <c r="AM6563" t="str">
        <f t="shared" si="306"/>
        <v>VIP</v>
      </c>
      <c r="AN6563" t="str">
        <f t="shared" si="307"/>
        <v>No</v>
      </c>
      <c r="AO6563" t="str" cm="1">
        <f t="array" ref="AO6563">_xlfn.IFS($C6563&lt;36,"Youth", $C6563&lt;66, "Middle_age", $C6563&gt;65, "Old")</f>
        <v>Middle_age</v>
      </c>
      <c r="AP6563" t="str">
        <f t="shared" si="308"/>
        <v>3 năm</v>
      </c>
    </row>
    <row r="6564" spans="1:42" x14ac:dyDescent="0.35">
      <c r="A6564" t="s">
        <v>7723</v>
      </c>
      <c r="B6564" t="s">
        <v>19</v>
      </c>
      <c r="C6564">
        <v>44</v>
      </c>
      <c r="D6564" t="s">
        <v>13</v>
      </c>
      <c r="E6564">
        <v>0</v>
      </c>
      <c r="F6564" t="s">
        <v>4104</v>
      </c>
      <c r="G6564">
        <v>95971</v>
      </c>
      <c r="H6564">
        <v>39.971228000000004</v>
      </c>
      <c r="I6564">
        <v>-121.041166</v>
      </c>
      <c r="J6564">
        <v>0</v>
      </c>
      <c r="K6564" s="1">
        <v>8</v>
      </c>
      <c r="L6564" t="s">
        <v>12</v>
      </c>
      <c r="M6564" t="s">
        <v>10</v>
      </c>
      <c r="N6564">
        <v>7.02</v>
      </c>
      <c r="O6564" t="s">
        <v>13</v>
      </c>
      <c r="P6564" t="s">
        <v>10</v>
      </c>
      <c r="Q6564" t="s">
        <v>49</v>
      </c>
      <c r="R6564">
        <v>23</v>
      </c>
      <c r="S6564" t="s">
        <v>13</v>
      </c>
      <c r="T6564" t="s">
        <v>13</v>
      </c>
      <c r="U6564" t="s">
        <v>13</v>
      </c>
      <c r="V6564" t="s">
        <v>13</v>
      </c>
      <c r="W6564" t="s">
        <v>13</v>
      </c>
      <c r="X6564" t="s">
        <v>13</v>
      </c>
      <c r="Y6564" t="s">
        <v>13</v>
      </c>
      <c r="Z6564" t="s">
        <v>13</v>
      </c>
      <c r="AA6564" t="s">
        <v>21</v>
      </c>
      <c r="AB6564" t="s">
        <v>13</v>
      </c>
      <c r="AC6564" t="s">
        <v>16</v>
      </c>
      <c r="AD6564">
        <v>43.55</v>
      </c>
      <c r="AE6564">
        <v>335.4</v>
      </c>
      <c r="AF6564">
        <v>0</v>
      </c>
      <c r="AG6564">
        <v>10</v>
      </c>
      <c r="AH6564">
        <v>56.16</v>
      </c>
      <c r="AI6564">
        <v>401.56</v>
      </c>
      <c r="AJ6564" t="s">
        <v>17</v>
      </c>
      <c r="AM6564" t="str">
        <f t="shared" si="306"/>
        <v>Stayed</v>
      </c>
      <c r="AN6564" t="str">
        <f t="shared" si="307"/>
        <v>No</v>
      </c>
      <c r="AO6564" t="str" cm="1">
        <f t="array" ref="AO6564">_xlfn.IFS($C6564&lt;36,"Youth", $C6564&lt;66, "Middle_age", $C6564&gt;65, "Old")</f>
        <v>Middle_age</v>
      </c>
      <c r="AP6564" t="str">
        <f t="shared" si="308"/>
        <v>1 năm</v>
      </c>
    </row>
    <row r="6565" spans="1:42" x14ac:dyDescent="0.35">
      <c r="A6565" t="s">
        <v>7724</v>
      </c>
      <c r="B6565" t="s">
        <v>9</v>
      </c>
      <c r="C6565">
        <v>29</v>
      </c>
      <c r="D6565" t="s">
        <v>10</v>
      </c>
      <c r="E6565">
        <v>0</v>
      </c>
      <c r="F6565" t="s">
        <v>127</v>
      </c>
      <c r="G6565">
        <v>95130</v>
      </c>
      <c r="H6565">
        <v>37.277591999999999</v>
      </c>
      <c r="I6565">
        <v>-121.98647699999999</v>
      </c>
      <c r="J6565">
        <v>4</v>
      </c>
      <c r="K6565" s="1">
        <v>23</v>
      </c>
      <c r="L6565" t="s">
        <v>12</v>
      </c>
      <c r="M6565" t="s">
        <v>10</v>
      </c>
      <c r="N6565">
        <v>11.4</v>
      </c>
      <c r="O6565" t="s">
        <v>13</v>
      </c>
      <c r="P6565" t="s">
        <v>10</v>
      </c>
      <c r="Q6565" t="s">
        <v>49</v>
      </c>
      <c r="R6565">
        <v>58</v>
      </c>
      <c r="S6565" t="s">
        <v>10</v>
      </c>
      <c r="T6565" t="s">
        <v>10</v>
      </c>
      <c r="U6565" t="s">
        <v>10</v>
      </c>
      <c r="V6565" t="s">
        <v>10</v>
      </c>
      <c r="W6565" t="s">
        <v>13</v>
      </c>
      <c r="X6565" t="s">
        <v>13</v>
      </c>
      <c r="Y6565" t="s">
        <v>13</v>
      </c>
      <c r="Z6565" t="s">
        <v>10</v>
      </c>
      <c r="AA6565" t="s">
        <v>15</v>
      </c>
      <c r="AB6565" t="s">
        <v>10</v>
      </c>
      <c r="AC6565" t="s">
        <v>16</v>
      </c>
      <c r="AD6565">
        <v>66.25</v>
      </c>
      <c r="AE6565">
        <v>1533.8</v>
      </c>
      <c r="AF6565">
        <v>23.92</v>
      </c>
      <c r="AG6565">
        <v>0</v>
      </c>
      <c r="AH6565">
        <v>262.2</v>
      </c>
      <c r="AI6565">
        <v>1772.08</v>
      </c>
      <c r="AJ6565" t="s">
        <v>17</v>
      </c>
      <c r="AM6565" t="str">
        <f t="shared" si="306"/>
        <v>Stayed</v>
      </c>
      <c r="AN6565" t="str">
        <f t="shared" si="307"/>
        <v>No</v>
      </c>
      <c r="AO6565" t="str" cm="1">
        <f t="array" ref="AO6565">_xlfn.IFS($C6565&lt;36,"Youth", $C6565&lt;66, "Middle_age", $C6565&gt;65, "Old")</f>
        <v>Youth</v>
      </c>
      <c r="AP6565" t="str">
        <f t="shared" si="308"/>
        <v>2 năm</v>
      </c>
    </row>
    <row r="6566" spans="1:42" x14ac:dyDescent="0.35">
      <c r="A6566" t="s">
        <v>7725</v>
      </c>
      <c r="B6566" t="s">
        <v>9</v>
      </c>
      <c r="C6566">
        <v>54</v>
      </c>
      <c r="D6566" t="s">
        <v>13</v>
      </c>
      <c r="E6566">
        <v>0</v>
      </c>
      <c r="F6566" t="s">
        <v>2841</v>
      </c>
      <c r="G6566">
        <v>95646</v>
      </c>
      <c r="H6566">
        <v>38.631489000000002</v>
      </c>
      <c r="I6566">
        <v>-120.01516700000001</v>
      </c>
      <c r="J6566">
        <v>0</v>
      </c>
      <c r="K6566" s="1">
        <v>13</v>
      </c>
      <c r="L6566" t="s">
        <v>32</v>
      </c>
      <c r="M6566" t="s">
        <v>10</v>
      </c>
      <c r="N6566">
        <v>6.78</v>
      </c>
      <c r="O6566" t="s">
        <v>10</v>
      </c>
      <c r="P6566" t="s">
        <v>10</v>
      </c>
      <c r="Q6566" t="s">
        <v>25</v>
      </c>
      <c r="R6566">
        <v>26</v>
      </c>
      <c r="S6566" t="s">
        <v>10</v>
      </c>
      <c r="T6566" t="s">
        <v>13</v>
      </c>
      <c r="U6566" t="s">
        <v>13</v>
      </c>
      <c r="V6566" t="s">
        <v>13</v>
      </c>
      <c r="W6566" t="s">
        <v>10</v>
      </c>
      <c r="X6566" t="s">
        <v>10</v>
      </c>
      <c r="Y6566" t="s">
        <v>10</v>
      </c>
      <c r="Z6566" t="s">
        <v>10</v>
      </c>
      <c r="AA6566" t="s">
        <v>21</v>
      </c>
      <c r="AB6566" t="s">
        <v>10</v>
      </c>
      <c r="AC6566" t="s">
        <v>26</v>
      </c>
      <c r="AD6566">
        <v>100.35</v>
      </c>
      <c r="AE6566">
        <v>1358.85</v>
      </c>
      <c r="AF6566">
        <v>34.090000000000003</v>
      </c>
      <c r="AG6566">
        <v>0</v>
      </c>
      <c r="AH6566">
        <v>88.14</v>
      </c>
      <c r="AI6566">
        <v>1412.9</v>
      </c>
      <c r="AJ6566" t="s">
        <v>27</v>
      </c>
      <c r="AK6566" t="s">
        <v>87</v>
      </c>
      <c r="AL6566" t="s">
        <v>436</v>
      </c>
      <c r="AM6566" t="str">
        <f t="shared" si="306"/>
        <v>Churned</v>
      </c>
      <c r="AN6566" t="str">
        <f t="shared" si="307"/>
        <v>No</v>
      </c>
      <c r="AO6566" t="str" cm="1">
        <f t="array" ref="AO6566">_xlfn.IFS($C6566&lt;36,"Youth", $C6566&lt;66, "Middle_age", $C6566&gt;65, "Old")</f>
        <v>Middle_age</v>
      </c>
      <c r="AP6566" t="str">
        <f t="shared" si="308"/>
        <v>2 năm</v>
      </c>
    </row>
    <row r="6567" spans="1:42" x14ac:dyDescent="0.35">
      <c r="A6567" t="s">
        <v>7726</v>
      </c>
      <c r="B6567" t="s">
        <v>9</v>
      </c>
      <c r="C6567">
        <v>34</v>
      </c>
      <c r="D6567" t="s">
        <v>10</v>
      </c>
      <c r="E6567">
        <v>0</v>
      </c>
      <c r="F6567" t="s">
        <v>3339</v>
      </c>
      <c r="G6567">
        <v>95970</v>
      </c>
      <c r="H6567">
        <v>39.424956999999999</v>
      </c>
      <c r="I6567">
        <v>-122.03930699999999</v>
      </c>
      <c r="J6567">
        <v>1</v>
      </c>
      <c r="K6567" s="1">
        <v>60</v>
      </c>
      <c r="L6567" t="s">
        <v>46</v>
      </c>
      <c r="M6567" t="s">
        <v>10</v>
      </c>
      <c r="N6567">
        <v>30.23</v>
      </c>
      <c r="O6567" t="s">
        <v>10</v>
      </c>
      <c r="P6567" t="s">
        <v>10</v>
      </c>
      <c r="Q6567" t="s">
        <v>25</v>
      </c>
      <c r="R6567">
        <v>14</v>
      </c>
      <c r="S6567" t="s">
        <v>13</v>
      </c>
      <c r="T6567" t="s">
        <v>10</v>
      </c>
      <c r="U6567" t="s">
        <v>10</v>
      </c>
      <c r="V6567" t="s">
        <v>10</v>
      </c>
      <c r="W6567" t="s">
        <v>10</v>
      </c>
      <c r="X6567" t="s">
        <v>10</v>
      </c>
      <c r="Y6567" t="s">
        <v>10</v>
      </c>
      <c r="Z6567" t="s">
        <v>10</v>
      </c>
      <c r="AA6567" t="s">
        <v>43</v>
      </c>
      <c r="AB6567" t="s">
        <v>10</v>
      </c>
      <c r="AC6567" t="s">
        <v>16</v>
      </c>
      <c r="AD6567">
        <v>110.8</v>
      </c>
      <c r="AE6567">
        <v>6640.7</v>
      </c>
      <c r="AF6567">
        <v>9.7899999999999991</v>
      </c>
      <c r="AG6567">
        <v>0</v>
      </c>
      <c r="AH6567">
        <v>1813.8</v>
      </c>
      <c r="AI6567">
        <v>8444.7099999999991</v>
      </c>
      <c r="AJ6567" t="s">
        <v>17</v>
      </c>
      <c r="AM6567" t="str">
        <f t="shared" si="306"/>
        <v>VIP</v>
      </c>
      <c r="AN6567" t="str">
        <f t="shared" si="307"/>
        <v>No</v>
      </c>
      <c r="AO6567" t="str" cm="1">
        <f t="array" ref="AO6567">_xlfn.IFS($C6567&lt;36,"Youth", $C6567&lt;66, "Middle_age", $C6567&gt;65, "Old")</f>
        <v>Youth</v>
      </c>
      <c r="AP6567" t="str">
        <f t="shared" si="308"/>
        <v>5 năm</v>
      </c>
    </row>
    <row r="6568" spans="1:42" x14ac:dyDescent="0.35">
      <c r="A6568" t="s">
        <v>7727</v>
      </c>
      <c r="B6568" t="s">
        <v>9</v>
      </c>
      <c r="C6568">
        <v>23</v>
      </c>
      <c r="D6568" t="s">
        <v>10</v>
      </c>
      <c r="E6568">
        <v>2</v>
      </c>
      <c r="F6568" t="s">
        <v>1337</v>
      </c>
      <c r="G6568">
        <v>96028</v>
      </c>
      <c r="H6568">
        <v>41.017282000000002</v>
      </c>
      <c r="I6568">
        <v>-121.46894500000001</v>
      </c>
      <c r="J6568">
        <v>3</v>
      </c>
      <c r="K6568" s="1">
        <v>6</v>
      </c>
      <c r="L6568" t="s">
        <v>12</v>
      </c>
      <c r="M6568" t="s">
        <v>10</v>
      </c>
      <c r="N6568">
        <v>30.17</v>
      </c>
      <c r="O6568" t="s">
        <v>13</v>
      </c>
      <c r="P6568" t="s">
        <v>10</v>
      </c>
      <c r="Q6568" t="s">
        <v>49</v>
      </c>
      <c r="R6568">
        <v>48</v>
      </c>
      <c r="S6568" t="s">
        <v>13</v>
      </c>
      <c r="T6568" t="s">
        <v>13</v>
      </c>
      <c r="U6568" t="s">
        <v>13</v>
      </c>
      <c r="V6568" t="s">
        <v>13</v>
      </c>
      <c r="W6568" t="s">
        <v>10</v>
      </c>
      <c r="X6568" t="s">
        <v>13</v>
      </c>
      <c r="Y6568" t="s">
        <v>13</v>
      </c>
      <c r="Z6568" t="s">
        <v>10</v>
      </c>
      <c r="AA6568" t="s">
        <v>21</v>
      </c>
      <c r="AB6568" t="s">
        <v>13</v>
      </c>
      <c r="AC6568" t="s">
        <v>26</v>
      </c>
      <c r="AD6568">
        <v>54.85</v>
      </c>
      <c r="AE6568">
        <v>355.1</v>
      </c>
      <c r="AF6568">
        <v>39.15</v>
      </c>
      <c r="AG6568">
        <v>0</v>
      </c>
      <c r="AH6568">
        <v>181.02</v>
      </c>
      <c r="AI6568">
        <v>496.97</v>
      </c>
      <c r="AJ6568" t="s">
        <v>17</v>
      </c>
      <c r="AM6568" t="str">
        <f t="shared" si="306"/>
        <v>Stayed</v>
      </c>
      <c r="AN6568" t="str">
        <f t="shared" si="307"/>
        <v>Yes</v>
      </c>
      <c r="AO6568" t="str" cm="1">
        <f t="array" ref="AO6568">_xlfn.IFS($C6568&lt;36,"Youth", $C6568&lt;66, "Middle_age", $C6568&gt;65, "Old")</f>
        <v>Youth</v>
      </c>
      <c r="AP6568" t="str">
        <f t="shared" si="308"/>
        <v>1 năm</v>
      </c>
    </row>
    <row r="6569" spans="1:42" x14ac:dyDescent="0.35">
      <c r="A6569" t="s">
        <v>7728</v>
      </c>
      <c r="B6569" t="s">
        <v>19</v>
      </c>
      <c r="C6569">
        <v>68</v>
      </c>
      <c r="D6569" t="s">
        <v>10</v>
      </c>
      <c r="E6569">
        <v>0</v>
      </c>
      <c r="F6569" t="s">
        <v>2867</v>
      </c>
      <c r="G6569">
        <v>93251</v>
      </c>
      <c r="H6569">
        <v>35.383809999999997</v>
      </c>
      <c r="I6569">
        <v>-119.730885</v>
      </c>
      <c r="J6569">
        <v>2</v>
      </c>
      <c r="K6569" s="1">
        <v>7</v>
      </c>
      <c r="L6569" t="s">
        <v>12</v>
      </c>
      <c r="M6569" t="s">
        <v>10</v>
      </c>
      <c r="N6569">
        <v>6.81</v>
      </c>
      <c r="O6569" t="s">
        <v>10</v>
      </c>
      <c r="P6569" t="s">
        <v>10</v>
      </c>
      <c r="Q6569" t="s">
        <v>25</v>
      </c>
      <c r="R6569">
        <v>13</v>
      </c>
      <c r="S6569" t="s">
        <v>13</v>
      </c>
      <c r="T6569" t="s">
        <v>13</v>
      </c>
      <c r="U6569" t="s">
        <v>13</v>
      </c>
      <c r="V6569" t="s">
        <v>13</v>
      </c>
      <c r="W6569" t="s">
        <v>13</v>
      </c>
      <c r="X6569" t="s">
        <v>13</v>
      </c>
      <c r="Y6569" t="s">
        <v>13</v>
      </c>
      <c r="Z6569" t="s">
        <v>10</v>
      </c>
      <c r="AA6569" t="s">
        <v>21</v>
      </c>
      <c r="AB6569" t="s">
        <v>10</v>
      </c>
      <c r="AC6569" t="s">
        <v>26</v>
      </c>
      <c r="AD6569">
        <v>-4</v>
      </c>
      <c r="AE6569">
        <v>485.25</v>
      </c>
      <c r="AF6569">
        <v>0</v>
      </c>
      <c r="AG6569">
        <v>0</v>
      </c>
      <c r="AH6569">
        <v>47.67</v>
      </c>
      <c r="AI6569">
        <v>532.91999999999996</v>
      </c>
      <c r="AJ6569" t="s">
        <v>17</v>
      </c>
      <c r="AM6569" t="str">
        <f t="shared" si="306"/>
        <v>Stayed</v>
      </c>
      <c r="AN6569" t="str">
        <f t="shared" si="307"/>
        <v>No</v>
      </c>
      <c r="AO6569" t="str" cm="1">
        <f t="array" ref="AO6569">_xlfn.IFS($C6569&lt;36,"Youth", $C6569&lt;66, "Middle_age", $C6569&gt;65, "Old")</f>
        <v>Old</v>
      </c>
      <c r="AP6569" t="str">
        <f t="shared" si="308"/>
        <v>1 năm</v>
      </c>
    </row>
    <row r="6570" spans="1:42" x14ac:dyDescent="0.35">
      <c r="A6570" t="s">
        <v>7729</v>
      </c>
      <c r="B6570" t="s">
        <v>19</v>
      </c>
      <c r="C6570">
        <v>64</v>
      </c>
      <c r="D6570" t="s">
        <v>13</v>
      </c>
      <c r="E6570">
        <v>3</v>
      </c>
      <c r="F6570" t="s">
        <v>2865</v>
      </c>
      <c r="G6570">
        <v>95674</v>
      </c>
      <c r="H6570">
        <v>38.954143999999999</v>
      </c>
      <c r="I6570">
        <v>-121.482536</v>
      </c>
      <c r="J6570">
        <v>0</v>
      </c>
      <c r="K6570" s="1">
        <v>66</v>
      </c>
      <c r="L6570" t="s">
        <v>42</v>
      </c>
      <c r="M6570" t="s">
        <v>10</v>
      </c>
      <c r="N6570">
        <v>23.81</v>
      </c>
      <c r="O6570" t="s">
        <v>10</v>
      </c>
      <c r="P6570" t="s">
        <v>13</v>
      </c>
      <c r="AA6570" t="s">
        <v>43</v>
      </c>
      <c r="AB6570" t="s">
        <v>10</v>
      </c>
      <c r="AC6570" t="s">
        <v>16</v>
      </c>
      <c r="AD6570">
        <v>25.3</v>
      </c>
      <c r="AE6570">
        <v>1673.8</v>
      </c>
      <c r="AF6570">
        <v>0</v>
      </c>
      <c r="AG6570">
        <v>0</v>
      </c>
      <c r="AH6570">
        <v>1571.46</v>
      </c>
      <c r="AI6570">
        <v>3245.26</v>
      </c>
      <c r="AJ6570" t="s">
        <v>17</v>
      </c>
      <c r="AM6570" t="str">
        <f t="shared" si="306"/>
        <v>VIP</v>
      </c>
      <c r="AN6570" t="str">
        <f t="shared" si="307"/>
        <v>Yes</v>
      </c>
      <c r="AO6570" t="str" cm="1">
        <f t="array" ref="AO6570">_xlfn.IFS($C6570&lt;36,"Youth", $C6570&lt;66, "Middle_age", $C6570&gt;65, "Old")</f>
        <v>Middle_age</v>
      </c>
      <c r="AP6570" t="str">
        <f t="shared" si="308"/>
        <v>6 năm</v>
      </c>
    </row>
    <row r="6571" spans="1:42" x14ac:dyDescent="0.35">
      <c r="A6571" t="s">
        <v>7730</v>
      </c>
      <c r="B6571" t="s">
        <v>19</v>
      </c>
      <c r="C6571">
        <v>57</v>
      </c>
      <c r="D6571" t="s">
        <v>10</v>
      </c>
      <c r="E6571">
        <v>0</v>
      </c>
      <c r="F6571" t="s">
        <v>3719</v>
      </c>
      <c r="G6571">
        <v>93204</v>
      </c>
      <c r="H6571">
        <v>35.916943000000003</v>
      </c>
      <c r="I6571">
        <v>-120.129921</v>
      </c>
      <c r="J6571">
        <v>2</v>
      </c>
      <c r="K6571" s="1">
        <v>72</v>
      </c>
      <c r="L6571" t="s">
        <v>42</v>
      </c>
      <c r="M6571" t="s">
        <v>10</v>
      </c>
      <c r="N6571">
        <v>10.97</v>
      </c>
      <c r="O6571" t="s">
        <v>10</v>
      </c>
      <c r="P6571" t="s">
        <v>10</v>
      </c>
      <c r="Q6571" t="s">
        <v>49</v>
      </c>
      <c r="R6571">
        <v>30</v>
      </c>
      <c r="S6571" t="s">
        <v>13</v>
      </c>
      <c r="T6571" t="s">
        <v>10</v>
      </c>
      <c r="U6571" t="s">
        <v>10</v>
      </c>
      <c r="V6571" t="s">
        <v>10</v>
      </c>
      <c r="W6571" t="s">
        <v>10</v>
      </c>
      <c r="X6571" t="s">
        <v>10</v>
      </c>
      <c r="Y6571" t="s">
        <v>10</v>
      </c>
      <c r="Z6571" t="s">
        <v>10</v>
      </c>
      <c r="AA6571" t="s">
        <v>43</v>
      </c>
      <c r="AB6571" t="s">
        <v>13</v>
      </c>
      <c r="AC6571" t="s">
        <v>26</v>
      </c>
      <c r="AD6571">
        <v>85.95</v>
      </c>
      <c r="AE6571">
        <v>6151.9</v>
      </c>
      <c r="AF6571">
        <v>0</v>
      </c>
      <c r="AG6571">
        <v>0</v>
      </c>
      <c r="AH6571">
        <v>789.84</v>
      </c>
      <c r="AI6571">
        <v>6941.74</v>
      </c>
      <c r="AJ6571" t="s">
        <v>17</v>
      </c>
      <c r="AM6571" t="str">
        <f t="shared" si="306"/>
        <v>VIP</v>
      </c>
      <c r="AN6571" t="str">
        <f t="shared" si="307"/>
        <v>No</v>
      </c>
      <c r="AO6571" t="str" cm="1">
        <f t="array" ref="AO6571">_xlfn.IFS($C6571&lt;36,"Youth", $C6571&lt;66, "Middle_age", $C6571&gt;65, "Old")</f>
        <v>Middle_age</v>
      </c>
      <c r="AP6571" t="str">
        <f t="shared" si="308"/>
        <v>6 năm</v>
      </c>
    </row>
    <row r="6572" spans="1:42" x14ac:dyDescent="0.35">
      <c r="A6572" t="s">
        <v>7731</v>
      </c>
      <c r="B6572" t="s">
        <v>19</v>
      </c>
      <c r="C6572">
        <v>62</v>
      </c>
      <c r="D6572" t="s">
        <v>13</v>
      </c>
      <c r="E6572">
        <v>0</v>
      </c>
      <c r="F6572" t="s">
        <v>3528</v>
      </c>
      <c r="G6572">
        <v>94020</v>
      </c>
      <c r="H6572">
        <v>37.285677</v>
      </c>
      <c r="I6572">
        <v>-122.224165</v>
      </c>
      <c r="J6572">
        <v>0</v>
      </c>
      <c r="K6572" s="1">
        <v>33</v>
      </c>
      <c r="L6572" t="s">
        <v>99</v>
      </c>
      <c r="M6572" t="s">
        <v>10</v>
      </c>
      <c r="N6572">
        <v>5.91</v>
      </c>
      <c r="O6572" t="s">
        <v>10</v>
      </c>
      <c r="P6572" t="s">
        <v>10</v>
      </c>
      <c r="Q6572" t="s">
        <v>49</v>
      </c>
      <c r="R6572">
        <v>5</v>
      </c>
      <c r="S6572" t="s">
        <v>13</v>
      </c>
      <c r="T6572" t="s">
        <v>10</v>
      </c>
      <c r="U6572" t="s">
        <v>13</v>
      </c>
      <c r="V6572" t="s">
        <v>13</v>
      </c>
      <c r="W6572" t="s">
        <v>13</v>
      </c>
      <c r="X6572" t="s">
        <v>13</v>
      </c>
      <c r="Y6572" t="s">
        <v>13</v>
      </c>
      <c r="Z6572" t="s">
        <v>10</v>
      </c>
      <c r="AA6572" t="s">
        <v>21</v>
      </c>
      <c r="AB6572" t="s">
        <v>10</v>
      </c>
      <c r="AC6572" t="s">
        <v>26</v>
      </c>
      <c r="AD6572">
        <v>54.65</v>
      </c>
      <c r="AE6572">
        <v>1665.2</v>
      </c>
      <c r="AF6572">
        <v>0</v>
      </c>
      <c r="AG6572">
        <v>0</v>
      </c>
      <c r="AH6572">
        <v>195.03</v>
      </c>
      <c r="AI6572">
        <v>1860.23</v>
      </c>
      <c r="AJ6572" t="s">
        <v>17</v>
      </c>
      <c r="AM6572" t="str">
        <f t="shared" si="306"/>
        <v>Stayed</v>
      </c>
      <c r="AN6572" t="str">
        <f t="shared" si="307"/>
        <v>No</v>
      </c>
      <c r="AO6572" t="str" cm="1">
        <f t="array" ref="AO6572">_xlfn.IFS($C6572&lt;36,"Youth", $C6572&lt;66, "Middle_age", $C6572&gt;65, "Old")</f>
        <v>Middle_age</v>
      </c>
      <c r="AP6572" t="str">
        <f t="shared" si="308"/>
        <v>3 năm</v>
      </c>
    </row>
    <row r="6573" spans="1:42" x14ac:dyDescent="0.35">
      <c r="A6573" t="s">
        <v>7732</v>
      </c>
      <c r="B6573" t="s">
        <v>19</v>
      </c>
      <c r="C6573">
        <v>60</v>
      </c>
      <c r="D6573" t="s">
        <v>10</v>
      </c>
      <c r="E6573">
        <v>0</v>
      </c>
      <c r="F6573" t="s">
        <v>147</v>
      </c>
      <c r="G6573">
        <v>92240</v>
      </c>
      <c r="H6573">
        <v>33.948557999999998</v>
      </c>
      <c r="I6573">
        <v>-116.516976</v>
      </c>
      <c r="J6573">
        <v>3</v>
      </c>
      <c r="K6573" s="1">
        <v>23</v>
      </c>
      <c r="L6573" t="s">
        <v>12</v>
      </c>
      <c r="M6573" t="s">
        <v>10</v>
      </c>
      <c r="N6573">
        <v>36.14</v>
      </c>
      <c r="O6573" t="s">
        <v>13</v>
      </c>
      <c r="P6573" t="s">
        <v>13</v>
      </c>
      <c r="AA6573" t="s">
        <v>15</v>
      </c>
      <c r="AB6573" t="s">
        <v>13</v>
      </c>
      <c r="AC6573" t="s">
        <v>16</v>
      </c>
      <c r="AD6573">
        <v>19.3</v>
      </c>
      <c r="AE6573">
        <v>486.2</v>
      </c>
      <c r="AF6573">
        <v>0</v>
      </c>
      <c r="AG6573">
        <v>0</v>
      </c>
      <c r="AH6573">
        <v>831.22</v>
      </c>
      <c r="AI6573">
        <v>1317.42</v>
      </c>
      <c r="AJ6573" t="s">
        <v>17</v>
      </c>
      <c r="AM6573" t="str">
        <f t="shared" si="306"/>
        <v>Stayed</v>
      </c>
      <c r="AN6573" t="str">
        <f t="shared" si="307"/>
        <v>No</v>
      </c>
      <c r="AO6573" t="str" cm="1">
        <f t="array" ref="AO6573">_xlfn.IFS($C6573&lt;36,"Youth", $C6573&lt;66, "Middle_age", $C6573&gt;65, "Old")</f>
        <v>Middle_age</v>
      </c>
      <c r="AP6573" t="str">
        <f t="shared" si="308"/>
        <v>2 năm</v>
      </c>
    </row>
    <row r="6574" spans="1:42" x14ac:dyDescent="0.35">
      <c r="A6574" t="s">
        <v>7733</v>
      </c>
      <c r="B6574" t="s">
        <v>9</v>
      </c>
      <c r="C6574">
        <v>50</v>
      </c>
      <c r="D6574" t="s">
        <v>10</v>
      </c>
      <c r="E6574">
        <v>2</v>
      </c>
      <c r="F6574" t="s">
        <v>1058</v>
      </c>
      <c r="G6574">
        <v>95545</v>
      </c>
      <c r="H6574">
        <v>40.342928000000001</v>
      </c>
      <c r="I6574">
        <v>-124.063329</v>
      </c>
      <c r="J6574">
        <v>5</v>
      </c>
      <c r="K6574" s="1">
        <v>59</v>
      </c>
      <c r="L6574" t="s">
        <v>46</v>
      </c>
      <c r="M6574" t="s">
        <v>10</v>
      </c>
      <c r="N6574">
        <v>47.05</v>
      </c>
      <c r="O6574" t="s">
        <v>10</v>
      </c>
      <c r="P6574" t="s">
        <v>10</v>
      </c>
      <c r="Q6574" t="s">
        <v>14</v>
      </c>
      <c r="R6574">
        <v>24</v>
      </c>
      <c r="S6574" t="s">
        <v>10</v>
      </c>
      <c r="T6574" t="s">
        <v>10</v>
      </c>
      <c r="U6574" t="s">
        <v>10</v>
      </c>
      <c r="V6574" t="s">
        <v>10</v>
      </c>
      <c r="W6574" t="s">
        <v>10</v>
      </c>
      <c r="X6574" t="s">
        <v>10</v>
      </c>
      <c r="Y6574" t="s">
        <v>10</v>
      </c>
      <c r="Z6574" t="s">
        <v>10</v>
      </c>
      <c r="AA6574" t="s">
        <v>43</v>
      </c>
      <c r="AB6574" t="s">
        <v>13</v>
      </c>
      <c r="AC6574" t="s">
        <v>16</v>
      </c>
      <c r="AD6574">
        <v>90.3</v>
      </c>
      <c r="AE6574">
        <v>5194.05</v>
      </c>
      <c r="AF6574">
        <v>0</v>
      </c>
      <c r="AG6574">
        <v>0</v>
      </c>
      <c r="AH6574">
        <v>2775.95</v>
      </c>
      <c r="AI6574">
        <v>7970</v>
      </c>
      <c r="AJ6574" t="s">
        <v>17</v>
      </c>
      <c r="AM6574" t="str">
        <f t="shared" si="306"/>
        <v>VIP</v>
      </c>
      <c r="AN6574" t="str">
        <f t="shared" si="307"/>
        <v>Yes</v>
      </c>
      <c r="AO6574" t="str" cm="1">
        <f t="array" ref="AO6574">_xlfn.IFS($C6574&lt;36,"Youth", $C6574&lt;66, "Middle_age", $C6574&gt;65, "Old")</f>
        <v>Middle_age</v>
      </c>
      <c r="AP6574" t="str">
        <f t="shared" si="308"/>
        <v>5 năm</v>
      </c>
    </row>
    <row r="6575" spans="1:42" x14ac:dyDescent="0.35">
      <c r="A6575" t="s">
        <v>7734</v>
      </c>
      <c r="B6575" t="s">
        <v>19</v>
      </c>
      <c r="C6575">
        <v>28</v>
      </c>
      <c r="D6575" t="s">
        <v>13</v>
      </c>
      <c r="E6575">
        <v>0</v>
      </c>
      <c r="F6575" t="s">
        <v>948</v>
      </c>
      <c r="G6575">
        <v>92802</v>
      </c>
      <c r="H6575">
        <v>33.807864000000002</v>
      </c>
      <c r="I6575">
        <v>-117.923782</v>
      </c>
      <c r="J6575">
        <v>0</v>
      </c>
      <c r="K6575" s="1">
        <v>4</v>
      </c>
      <c r="L6575" t="s">
        <v>24</v>
      </c>
      <c r="M6575" t="s">
        <v>10</v>
      </c>
      <c r="N6575">
        <v>43.77</v>
      </c>
      <c r="O6575" t="s">
        <v>13</v>
      </c>
      <c r="P6575" t="s">
        <v>10</v>
      </c>
      <c r="Q6575" t="s">
        <v>49</v>
      </c>
      <c r="R6575">
        <v>41</v>
      </c>
      <c r="S6575" t="s">
        <v>13</v>
      </c>
      <c r="T6575" t="s">
        <v>13</v>
      </c>
      <c r="U6575" t="s">
        <v>13</v>
      </c>
      <c r="V6575" t="s">
        <v>13</v>
      </c>
      <c r="W6575" t="s">
        <v>13</v>
      </c>
      <c r="X6575" t="s">
        <v>13</v>
      </c>
      <c r="Y6575" t="s">
        <v>10</v>
      </c>
      <c r="Z6575" t="s">
        <v>10</v>
      </c>
      <c r="AA6575" t="s">
        <v>21</v>
      </c>
      <c r="AB6575" t="s">
        <v>10</v>
      </c>
      <c r="AC6575" t="s">
        <v>16</v>
      </c>
      <c r="AD6575">
        <v>44.8</v>
      </c>
      <c r="AE6575">
        <v>176.2</v>
      </c>
      <c r="AF6575">
        <v>0</v>
      </c>
      <c r="AG6575">
        <v>0</v>
      </c>
      <c r="AH6575">
        <v>175.08</v>
      </c>
      <c r="AI6575">
        <v>351.28</v>
      </c>
      <c r="AJ6575" t="s">
        <v>17</v>
      </c>
      <c r="AM6575" t="str">
        <f t="shared" si="306"/>
        <v>Stayed</v>
      </c>
      <c r="AN6575" t="str">
        <f t="shared" si="307"/>
        <v>No</v>
      </c>
      <c r="AO6575" t="str" cm="1">
        <f t="array" ref="AO6575">_xlfn.IFS($C6575&lt;36,"Youth", $C6575&lt;66, "Middle_age", $C6575&gt;65, "Old")</f>
        <v>Youth</v>
      </c>
      <c r="AP6575" t="str">
        <f t="shared" si="308"/>
        <v>1 năm</v>
      </c>
    </row>
    <row r="6576" spans="1:42" x14ac:dyDescent="0.35">
      <c r="A6576" t="s">
        <v>7735</v>
      </c>
      <c r="B6576" t="s">
        <v>19</v>
      </c>
      <c r="C6576">
        <v>38</v>
      </c>
      <c r="D6576" t="s">
        <v>10</v>
      </c>
      <c r="E6576">
        <v>3</v>
      </c>
      <c r="F6576" t="s">
        <v>1469</v>
      </c>
      <c r="G6576">
        <v>95689</v>
      </c>
      <c r="H6576">
        <v>38.481901999999998</v>
      </c>
      <c r="I6576">
        <v>-120.603668</v>
      </c>
      <c r="J6576">
        <v>4</v>
      </c>
      <c r="K6576" s="1">
        <v>67</v>
      </c>
      <c r="L6576" t="s">
        <v>42</v>
      </c>
      <c r="M6576" t="s">
        <v>10</v>
      </c>
      <c r="N6576">
        <v>6.15</v>
      </c>
      <c r="O6576" t="s">
        <v>10</v>
      </c>
      <c r="P6576" t="s">
        <v>10</v>
      </c>
      <c r="Q6576" t="s">
        <v>25</v>
      </c>
      <c r="R6576">
        <v>53</v>
      </c>
      <c r="S6576" t="s">
        <v>13</v>
      </c>
      <c r="T6576" t="s">
        <v>10</v>
      </c>
      <c r="U6576" t="s">
        <v>13</v>
      </c>
      <c r="V6576" t="s">
        <v>13</v>
      </c>
      <c r="W6576" t="s">
        <v>13</v>
      </c>
      <c r="X6576" t="s">
        <v>10</v>
      </c>
      <c r="Y6576" t="s">
        <v>10</v>
      </c>
      <c r="Z6576" t="s">
        <v>10</v>
      </c>
      <c r="AA6576" t="s">
        <v>21</v>
      </c>
      <c r="AB6576" t="s">
        <v>10</v>
      </c>
      <c r="AC6576" t="s">
        <v>26</v>
      </c>
      <c r="AD6576">
        <v>89.55</v>
      </c>
      <c r="AE6576">
        <v>6373.1</v>
      </c>
      <c r="AF6576">
        <v>0</v>
      </c>
      <c r="AG6576">
        <v>0</v>
      </c>
      <c r="AH6576">
        <v>412.05</v>
      </c>
      <c r="AI6576">
        <v>6785.15</v>
      </c>
      <c r="AJ6576" t="s">
        <v>17</v>
      </c>
      <c r="AM6576" t="str">
        <f t="shared" si="306"/>
        <v>VIP</v>
      </c>
      <c r="AN6576" t="str">
        <f t="shared" si="307"/>
        <v>Yes</v>
      </c>
      <c r="AO6576" t="str" cm="1">
        <f t="array" ref="AO6576">_xlfn.IFS($C6576&lt;36,"Youth", $C6576&lt;66, "Middle_age", $C6576&gt;65, "Old")</f>
        <v>Middle_age</v>
      </c>
      <c r="AP6576" t="str">
        <f t="shared" si="308"/>
        <v>6 năm</v>
      </c>
    </row>
    <row r="6577" spans="1:42" x14ac:dyDescent="0.35">
      <c r="A6577" t="s">
        <v>7736</v>
      </c>
      <c r="B6577" t="s">
        <v>9</v>
      </c>
      <c r="C6577">
        <v>24</v>
      </c>
      <c r="D6577" t="s">
        <v>13</v>
      </c>
      <c r="E6577">
        <v>0</v>
      </c>
      <c r="F6577" t="s">
        <v>3470</v>
      </c>
      <c r="G6577">
        <v>91214</v>
      </c>
      <c r="H6577">
        <v>34.239635999999997</v>
      </c>
      <c r="I6577">
        <v>-118.245259</v>
      </c>
      <c r="J6577">
        <v>0</v>
      </c>
      <c r="K6577" s="1">
        <v>4</v>
      </c>
      <c r="L6577" t="s">
        <v>24</v>
      </c>
      <c r="M6577" t="s">
        <v>10</v>
      </c>
      <c r="N6577">
        <v>9.75</v>
      </c>
      <c r="O6577" t="s">
        <v>10</v>
      </c>
      <c r="P6577" t="s">
        <v>13</v>
      </c>
      <c r="AA6577" t="s">
        <v>43</v>
      </c>
      <c r="AB6577" t="s">
        <v>10</v>
      </c>
      <c r="AC6577" t="s">
        <v>16</v>
      </c>
      <c r="AD6577">
        <v>25.3</v>
      </c>
      <c r="AE6577">
        <v>116.95</v>
      </c>
      <c r="AF6577">
        <v>0</v>
      </c>
      <c r="AG6577">
        <v>0</v>
      </c>
      <c r="AH6577">
        <v>39</v>
      </c>
      <c r="AI6577">
        <v>155.94999999999999</v>
      </c>
      <c r="AJ6577" t="s">
        <v>17</v>
      </c>
      <c r="AM6577" t="str">
        <f t="shared" si="306"/>
        <v>Stayed</v>
      </c>
      <c r="AN6577" t="str">
        <f t="shared" si="307"/>
        <v>No</v>
      </c>
      <c r="AO6577" t="str" cm="1">
        <f t="array" ref="AO6577">_xlfn.IFS($C6577&lt;36,"Youth", $C6577&lt;66, "Middle_age", $C6577&gt;65, "Old")</f>
        <v>Youth</v>
      </c>
      <c r="AP6577" t="str">
        <f t="shared" si="308"/>
        <v>1 năm</v>
      </c>
    </row>
    <row r="6578" spans="1:42" x14ac:dyDescent="0.35">
      <c r="A6578" t="s">
        <v>7737</v>
      </c>
      <c r="B6578" t="s">
        <v>19</v>
      </c>
      <c r="C6578">
        <v>37</v>
      </c>
      <c r="D6578" t="s">
        <v>10</v>
      </c>
      <c r="E6578">
        <v>0</v>
      </c>
      <c r="F6578" t="s">
        <v>3714</v>
      </c>
      <c r="G6578">
        <v>92358</v>
      </c>
      <c r="H6578">
        <v>34.238162000000003</v>
      </c>
      <c r="I6578">
        <v>-117.534306</v>
      </c>
      <c r="J6578">
        <v>6</v>
      </c>
      <c r="K6578" s="1">
        <v>72</v>
      </c>
      <c r="L6578" t="s">
        <v>42</v>
      </c>
      <c r="M6578" t="s">
        <v>10</v>
      </c>
      <c r="N6578">
        <v>46.16</v>
      </c>
      <c r="O6578" t="s">
        <v>10</v>
      </c>
      <c r="P6578" t="s">
        <v>10</v>
      </c>
      <c r="Q6578" t="s">
        <v>25</v>
      </c>
      <c r="R6578">
        <v>14</v>
      </c>
      <c r="S6578" t="s">
        <v>10</v>
      </c>
      <c r="T6578" t="s">
        <v>13</v>
      </c>
      <c r="U6578" t="s">
        <v>10</v>
      </c>
      <c r="V6578" t="s">
        <v>10</v>
      </c>
      <c r="W6578" t="s">
        <v>10</v>
      </c>
      <c r="X6578" t="s">
        <v>10</v>
      </c>
      <c r="Y6578" t="s">
        <v>10</v>
      </c>
      <c r="Z6578" t="s">
        <v>10</v>
      </c>
      <c r="AA6578" t="s">
        <v>43</v>
      </c>
      <c r="AB6578" t="s">
        <v>10</v>
      </c>
      <c r="AC6578" t="s">
        <v>16</v>
      </c>
      <c r="AD6578">
        <v>110.9</v>
      </c>
      <c r="AE6578">
        <v>8240.85</v>
      </c>
      <c r="AF6578">
        <v>0</v>
      </c>
      <c r="AG6578">
        <v>0</v>
      </c>
      <c r="AH6578">
        <v>3323.52</v>
      </c>
      <c r="AI6578">
        <v>11564.37</v>
      </c>
      <c r="AJ6578" t="s">
        <v>17</v>
      </c>
      <c r="AM6578" t="str">
        <f t="shared" si="306"/>
        <v>VIP</v>
      </c>
      <c r="AN6578" t="str">
        <f t="shared" si="307"/>
        <v>No</v>
      </c>
      <c r="AO6578" t="str" cm="1">
        <f t="array" ref="AO6578">_xlfn.IFS($C6578&lt;36,"Youth", $C6578&lt;66, "Middle_age", $C6578&gt;65, "Old")</f>
        <v>Middle_age</v>
      </c>
      <c r="AP6578" t="str">
        <f t="shared" si="308"/>
        <v>6 năm</v>
      </c>
    </row>
    <row r="6579" spans="1:42" x14ac:dyDescent="0.35">
      <c r="A6579" t="s">
        <v>7738</v>
      </c>
      <c r="B6579" t="s">
        <v>9</v>
      </c>
      <c r="C6579">
        <v>56</v>
      </c>
      <c r="D6579" t="s">
        <v>10</v>
      </c>
      <c r="E6579">
        <v>0</v>
      </c>
      <c r="F6579" t="s">
        <v>575</v>
      </c>
      <c r="G6579">
        <v>94922</v>
      </c>
      <c r="H6579">
        <v>38.343282000000002</v>
      </c>
      <c r="I6579">
        <v>-122.9755</v>
      </c>
      <c r="J6579">
        <v>4</v>
      </c>
      <c r="K6579" s="1">
        <v>42</v>
      </c>
      <c r="L6579" t="s">
        <v>12</v>
      </c>
      <c r="M6579" t="s">
        <v>10</v>
      </c>
      <c r="N6579">
        <v>36.35</v>
      </c>
      <c r="O6579" t="s">
        <v>10</v>
      </c>
      <c r="P6579" t="s">
        <v>10</v>
      </c>
      <c r="Q6579" t="s">
        <v>49</v>
      </c>
      <c r="R6579">
        <v>30</v>
      </c>
      <c r="S6579" t="s">
        <v>10</v>
      </c>
      <c r="T6579" t="s">
        <v>10</v>
      </c>
      <c r="U6579" t="s">
        <v>13</v>
      </c>
      <c r="V6579" t="s">
        <v>10</v>
      </c>
      <c r="W6579" t="s">
        <v>13</v>
      </c>
      <c r="X6579" t="s">
        <v>13</v>
      </c>
      <c r="Y6579" t="s">
        <v>13</v>
      </c>
      <c r="Z6579" t="s">
        <v>10</v>
      </c>
      <c r="AA6579" t="s">
        <v>21</v>
      </c>
      <c r="AB6579" t="s">
        <v>10</v>
      </c>
      <c r="AC6579" t="s">
        <v>16</v>
      </c>
      <c r="AD6579">
        <v>66.400000000000006</v>
      </c>
      <c r="AE6579">
        <v>2727.8</v>
      </c>
      <c r="AF6579">
        <v>0</v>
      </c>
      <c r="AG6579">
        <v>0</v>
      </c>
      <c r="AH6579">
        <v>1526.7</v>
      </c>
      <c r="AI6579">
        <v>4254.5</v>
      </c>
      <c r="AJ6579" t="s">
        <v>17</v>
      </c>
      <c r="AM6579" t="str">
        <f t="shared" si="306"/>
        <v>VIP</v>
      </c>
      <c r="AN6579" t="str">
        <f t="shared" si="307"/>
        <v>No</v>
      </c>
      <c r="AO6579" t="str" cm="1">
        <f t="array" ref="AO6579">_xlfn.IFS($C6579&lt;36,"Youth", $C6579&lt;66, "Middle_age", $C6579&gt;65, "Old")</f>
        <v>Middle_age</v>
      </c>
      <c r="AP6579" t="str">
        <f t="shared" si="308"/>
        <v>4 năm</v>
      </c>
    </row>
    <row r="6580" spans="1:42" x14ac:dyDescent="0.35">
      <c r="A6580" t="s">
        <v>7739</v>
      </c>
      <c r="B6580" t="s">
        <v>9</v>
      </c>
      <c r="C6580">
        <v>70</v>
      </c>
      <c r="D6580" t="s">
        <v>13</v>
      </c>
      <c r="E6580">
        <v>0</v>
      </c>
      <c r="F6580" t="s">
        <v>123</v>
      </c>
      <c r="G6580">
        <v>94538</v>
      </c>
      <c r="H6580">
        <v>37.505768000000003</v>
      </c>
      <c r="I6580">
        <v>-121.96247200000001</v>
      </c>
      <c r="J6580">
        <v>0</v>
      </c>
      <c r="K6580" s="1">
        <v>26</v>
      </c>
      <c r="L6580" t="s">
        <v>12</v>
      </c>
      <c r="M6580" t="s">
        <v>10</v>
      </c>
      <c r="N6580">
        <v>19.21</v>
      </c>
      <c r="O6580" t="s">
        <v>13</v>
      </c>
      <c r="P6580" t="s">
        <v>10</v>
      </c>
      <c r="Q6580" t="s">
        <v>25</v>
      </c>
      <c r="R6580">
        <v>15</v>
      </c>
      <c r="S6580" t="s">
        <v>13</v>
      </c>
      <c r="T6580" t="s">
        <v>13</v>
      </c>
      <c r="U6580" t="s">
        <v>13</v>
      </c>
      <c r="V6580" t="s">
        <v>13</v>
      </c>
      <c r="W6580" t="s">
        <v>13</v>
      </c>
      <c r="X6580" t="s">
        <v>10</v>
      </c>
      <c r="Y6580" t="s">
        <v>10</v>
      </c>
      <c r="Z6580" t="s">
        <v>10</v>
      </c>
      <c r="AA6580" t="s">
        <v>21</v>
      </c>
      <c r="AB6580" t="s">
        <v>10</v>
      </c>
      <c r="AC6580" t="s">
        <v>26</v>
      </c>
      <c r="AD6580">
        <v>78.8</v>
      </c>
      <c r="AE6580">
        <v>2006.1</v>
      </c>
      <c r="AF6580">
        <v>0</v>
      </c>
      <c r="AG6580">
        <v>0</v>
      </c>
      <c r="AH6580">
        <v>499.46</v>
      </c>
      <c r="AI6580">
        <v>2505.56</v>
      </c>
      <c r="AJ6580" t="s">
        <v>17</v>
      </c>
      <c r="AM6580" t="str">
        <f t="shared" si="306"/>
        <v>Stayed</v>
      </c>
      <c r="AN6580" t="str">
        <f t="shared" si="307"/>
        <v>No</v>
      </c>
      <c r="AO6580" t="str" cm="1">
        <f t="array" ref="AO6580">_xlfn.IFS($C6580&lt;36,"Youth", $C6580&lt;66, "Middle_age", $C6580&gt;65, "Old")</f>
        <v>Old</v>
      </c>
      <c r="AP6580" t="str">
        <f t="shared" si="308"/>
        <v>3 năm</v>
      </c>
    </row>
    <row r="6581" spans="1:42" x14ac:dyDescent="0.35">
      <c r="A6581" t="s">
        <v>7740</v>
      </c>
      <c r="B6581" t="s">
        <v>19</v>
      </c>
      <c r="C6581">
        <v>59</v>
      </c>
      <c r="D6581" t="s">
        <v>10</v>
      </c>
      <c r="E6581">
        <v>0</v>
      </c>
      <c r="F6581" t="s">
        <v>1930</v>
      </c>
      <c r="G6581">
        <v>95684</v>
      </c>
      <c r="H6581">
        <v>38.606703000000003</v>
      </c>
      <c r="I6581">
        <v>-120.586659</v>
      </c>
      <c r="J6581">
        <v>9</v>
      </c>
      <c r="K6581" s="1">
        <v>38</v>
      </c>
      <c r="L6581" t="s">
        <v>99</v>
      </c>
      <c r="M6581" t="s">
        <v>10</v>
      </c>
      <c r="N6581">
        <v>42.08</v>
      </c>
      <c r="O6581" t="s">
        <v>10</v>
      </c>
      <c r="P6581" t="s">
        <v>10</v>
      </c>
      <c r="Q6581" t="s">
        <v>25</v>
      </c>
      <c r="R6581">
        <v>15</v>
      </c>
      <c r="S6581" t="s">
        <v>10</v>
      </c>
      <c r="T6581" t="s">
        <v>13</v>
      </c>
      <c r="U6581" t="s">
        <v>10</v>
      </c>
      <c r="V6581" t="s">
        <v>10</v>
      </c>
      <c r="W6581" t="s">
        <v>10</v>
      </c>
      <c r="X6581" t="s">
        <v>10</v>
      </c>
      <c r="Y6581" t="s">
        <v>10</v>
      </c>
      <c r="Z6581" t="s">
        <v>10</v>
      </c>
      <c r="AA6581" t="s">
        <v>15</v>
      </c>
      <c r="AB6581" t="s">
        <v>10</v>
      </c>
      <c r="AC6581" t="s">
        <v>26</v>
      </c>
      <c r="AD6581">
        <v>110.7</v>
      </c>
      <c r="AE6581">
        <v>4428.6000000000004</v>
      </c>
      <c r="AF6581">
        <v>0</v>
      </c>
      <c r="AG6581">
        <v>0</v>
      </c>
      <c r="AH6581">
        <v>1599.04</v>
      </c>
      <c r="AI6581">
        <v>6027.64</v>
      </c>
      <c r="AJ6581" t="s">
        <v>17</v>
      </c>
      <c r="AM6581" t="str">
        <f t="shared" si="306"/>
        <v>VIP</v>
      </c>
      <c r="AN6581" t="str">
        <f t="shared" si="307"/>
        <v>No</v>
      </c>
      <c r="AO6581" t="str" cm="1">
        <f t="array" ref="AO6581">_xlfn.IFS($C6581&lt;36,"Youth", $C6581&lt;66, "Middle_age", $C6581&gt;65, "Old")</f>
        <v>Middle_age</v>
      </c>
      <c r="AP6581" t="str">
        <f t="shared" si="308"/>
        <v>4 năm</v>
      </c>
    </row>
    <row r="6582" spans="1:42" x14ac:dyDescent="0.35">
      <c r="A6582" t="s">
        <v>7741</v>
      </c>
      <c r="B6582" t="s">
        <v>19</v>
      </c>
      <c r="C6582">
        <v>50</v>
      </c>
      <c r="D6582" t="s">
        <v>10</v>
      </c>
      <c r="E6582">
        <v>0</v>
      </c>
      <c r="F6582" t="s">
        <v>1808</v>
      </c>
      <c r="G6582">
        <v>95528</v>
      </c>
      <c r="H6582">
        <v>40.497283000000003</v>
      </c>
      <c r="I6582">
        <v>-123.93037</v>
      </c>
      <c r="J6582">
        <v>5</v>
      </c>
      <c r="K6582" s="1">
        <v>24</v>
      </c>
      <c r="L6582" t="s">
        <v>12</v>
      </c>
      <c r="M6582" t="s">
        <v>10</v>
      </c>
      <c r="N6582">
        <v>34.01</v>
      </c>
      <c r="O6582" t="s">
        <v>10</v>
      </c>
      <c r="P6582" t="s">
        <v>10</v>
      </c>
      <c r="Q6582" t="s">
        <v>14</v>
      </c>
      <c r="R6582">
        <v>4</v>
      </c>
      <c r="S6582" t="s">
        <v>10</v>
      </c>
      <c r="T6582" t="s">
        <v>13</v>
      </c>
      <c r="U6582" t="s">
        <v>13</v>
      </c>
      <c r="V6582" t="s">
        <v>10</v>
      </c>
      <c r="W6582" t="s">
        <v>13</v>
      </c>
      <c r="X6582" t="s">
        <v>13</v>
      </c>
      <c r="Y6582" t="s">
        <v>13</v>
      </c>
      <c r="Z6582" t="s">
        <v>10</v>
      </c>
      <c r="AA6582" t="s">
        <v>15</v>
      </c>
      <c r="AB6582" t="s">
        <v>10</v>
      </c>
      <c r="AC6582" t="s">
        <v>26</v>
      </c>
      <c r="AD6582">
        <v>58.35</v>
      </c>
      <c r="AE6582">
        <v>1346.9</v>
      </c>
      <c r="AF6582">
        <v>0</v>
      </c>
      <c r="AG6582">
        <v>0</v>
      </c>
      <c r="AH6582">
        <v>816.24</v>
      </c>
      <c r="AI6582">
        <v>2163.14</v>
      </c>
      <c r="AJ6582" t="s">
        <v>17</v>
      </c>
      <c r="AM6582" t="str">
        <f t="shared" si="306"/>
        <v>Stayed</v>
      </c>
      <c r="AN6582" t="str">
        <f t="shared" si="307"/>
        <v>No</v>
      </c>
      <c r="AO6582" t="str" cm="1">
        <f t="array" ref="AO6582">_xlfn.IFS($C6582&lt;36,"Youth", $C6582&lt;66, "Middle_age", $C6582&gt;65, "Old")</f>
        <v>Middle_age</v>
      </c>
      <c r="AP6582" t="str">
        <f t="shared" si="308"/>
        <v>2 năm</v>
      </c>
    </row>
    <row r="6583" spans="1:42" x14ac:dyDescent="0.35">
      <c r="A6583" t="s">
        <v>7742</v>
      </c>
      <c r="B6583" t="s">
        <v>9</v>
      </c>
      <c r="C6583">
        <v>22</v>
      </c>
      <c r="D6583" t="s">
        <v>10</v>
      </c>
      <c r="E6583">
        <v>0</v>
      </c>
      <c r="F6583" t="s">
        <v>770</v>
      </c>
      <c r="G6583">
        <v>91343</v>
      </c>
      <c r="H6583">
        <v>34.238802</v>
      </c>
      <c r="I6583">
        <v>-118.48229600000001</v>
      </c>
      <c r="J6583">
        <v>5</v>
      </c>
      <c r="K6583" s="1">
        <v>65</v>
      </c>
      <c r="L6583" t="s">
        <v>12</v>
      </c>
      <c r="M6583" t="s">
        <v>10</v>
      </c>
      <c r="N6583">
        <v>34.31</v>
      </c>
      <c r="O6583" t="s">
        <v>13</v>
      </c>
      <c r="P6583" t="s">
        <v>10</v>
      </c>
      <c r="Q6583" t="s">
        <v>49</v>
      </c>
      <c r="R6583">
        <v>71</v>
      </c>
      <c r="S6583" t="s">
        <v>10</v>
      </c>
      <c r="T6583" t="s">
        <v>13</v>
      </c>
      <c r="U6583" t="s">
        <v>10</v>
      </c>
      <c r="V6583" t="s">
        <v>10</v>
      </c>
      <c r="W6583" t="s">
        <v>13</v>
      </c>
      <c r="X6583" t="s">
        <v>13</v>
      </c>
      <c r="Y6583" t="s">
        <v>13</v>
      </c>
      <c r="Z6583" t="s">
        <v>10</v>
      </c>
      <c r="AA6583" t="s">
        <v>43</v>
      </c>
      <c r="AB6583" t="s">
        <v>13</v>
      </c>
      <c r="AC6583" t="s">
        <v>16</v>
      </c>
      <c r="AD6583">
        <v>58.9</v>
      </c>
      <c r="AE6583">
        <v>3857.1</v>
      </c>
      <c r="AF6583">
        <v>0</v>
      </c>
      <c r="AG6583">
        <v>0</v>
      </c>
      <c r="AH6583">
        <v>2230.15</v>
      </c>
      <c r="AI6583">
        <v>6087.25</v>
      </c>
      <c r="AJ6583" t="s">
        <v>17</v>
      </c>
      <c r="AM6583" t="str">
        <f t="shared" si="306"/>
        <v>VIP</v>
      </c>
      <c r="AN6583" t="str">
        <f t="shared" si="307"/>
        <v>No</v>
      </c>
      <c r="AO6583" t="str" cm="1">
        <f t="array" ref="AO6583">_xlfn.IFS($C6583&lt;36,"Youth", $C6583&lt;66, "Middle_age", $C6583&gt;65, "Old")</f>
        <v>Youth</v>
      </c>
      <c r="AP6583" t="str">
        <f t="shared" si="308"/>
        <v>6 năm</v>
      </c>
    </row>
    <row r="6584" spans="1:42" x14ac:dyDescent="0.35">
      <c r="A6584" t="s">
        <v>7743</v>
      </c>
      <c r="B6584" t="s">
        <v>9</v>
      </c>
      <c r="C6584">
        <v>63</v>
      </c>
      <c r="D6584" t="s">
        <v>13</v>
      </c>
      <c r="E6584">
        <v>0</v>
      </c>
      <c r="F6584" t="s">
        <v>4476</v>
      </c>
      <c r="G6584">
        <v>95237</v>
      </c>
      <c r="H6584">
        <v>38.166791000000003</v>
      </c>
      <c r="I6584">
        <v>-121.14207</v>
      </c>
      <c r="J6584">
        <v>0</v>
      </c>
      <c r="K6584" s="1">
        <v>67</v>
      </c>
      <c r="L6584" t="s">
        <v>12</v>
      </c>
      <c r="M6584" t="s">
        <v>10</v>
      </c>
      <c r="N6584">
        <v>5.39</v>
      </c>
      <c r="O6584" t="s">
        <v>13</v>
      </c>
      <c r="P6584" t="s">
        <v>10</v>
      </c>
      <c r="Q6584" t="s">
        <v>14</v>
      </c>
      <c r="R6584">
        <v>9</v>
      </c>
      <c r="S6584" t="s">
        <v>10</v>
      </c>
      <c r="T6584" t="s">
        <v>13</v>
      </c>
      <c r="U6584" t="s">
        <v>10</v>
      </c>
      <c r="V6584" t="s">
        <v>10</v>
      </c>
      <c r="W6584" t="s">
        <v>13</v>
      </c>
      <c r="X6584" t="s">
        <v>10</v>
      </c>
      <c r="Y6584" t="s">
        <v>10</v>
      </c>
      <c r="Z6584" t="s">
        <v>10</v>
      </c>
      <c r="AA6584" t="s">
        <v>15</v>
      </c>
      <c r="AB6584" t="s">
        <v>10</v>
      </c>
      <c r="AC6584" t="s">
        <v>26</v>
      </c>
      <c r="AD6584">
        <v>72.349999999999994</v>
      </c>
      <c r="AE6584">
        <v>4991.5</v>
      </c>
      <c r="AF6584">
        <v>0</v>
      </c>
      <c r="AG6584">
        <v>0</v>
      </c>
      <c r="AH6584">
        <v>361.13</v>
      </c>
      <c r="AI6584">
        <v>5352.63</v>
      </c>
      <c r="AJ6584" t="s">
        <v>17</v>
      </c>
      <c r="AM6584" t="str">
        <f t="shared" si="306"/>
        <v>VIP</v>
      </c>
      <c r="AN6584" t="str">
        <f t="shared" si="307"/>
        <v>No</v>
      </c>
      <c r="AO6584" t="str" cm="1">
        <f t="array" ref="AO6584">_xlfn.IFS($C6584&lt;36,"Youth", $C6584&lt;66, "Middle_age", $C6584&gt;65, "Old")</f>
        <v>Middle_age</v>
      </c>
      <c r="AP6584" t="str">
        <f t="shared" si="308"/>
        <v>6 năm</v>
      </c>
    </row>
    <row r="6585" spans="1:42" x14ac:dyDescent="0.35">
      <c r="A6585" t="s">
        <v>7744</v>
      </c>
      <c r="B6585" t="s">
        <v>9</v>
      </c>
      <c r="C6585">
        <v>74</v>
      </c>
      <c r="D6585" t="s">
        <v>10</v>
      </c>
      <c r="E6585">
        <v>0</v>
      </c>
      <c r="F6585" t="s">
        <v>1020</v>
      </c>
      <c r="G6585">
        <v>94519</v>
      </c>
      <c r="H6585">
        <v>37.990118000000002</v>
      </c>
      <c r="I6585">
        <v>-122.01218799999999</v>
      </c>
      <c r="J6585">
        <v>7</v>
      </c>
      <c r="K6585" s="1">
        <v>43</v>
      </c>
      <c r="L6585" t="s">
        <v>46</v>
      </c>
      <c r="M6585" t="s">
        <v>10</v>
      </c>
      <c r="N6585">
        <v>8.75</v>
      </c>
      <c r="O6585" t="s">
        <v>10</v>
      </c>
      <c r="P6585" t="s">
        <v>10</v>
      </c>
      <c r="Q6585" t="s">
        <v>25</v>
      </c>
      <c r="R6585">
        <v>13</v>
      </c>
      <c r="S6585" t="s">
        <v>10</v>
      </c>
      <c r="T6585" t="s">
        <v>13</v>
      </c>
      <c r="U6585" t="s">
        <v>10</v>
      </c>
      <c r="V6585" t="s">
        <v>10</v>
      </c>
      <c r="W6585" t="s">
        <v>10</v>
      </c>
      <c r="X6585" t="s">
        <v>10</v>
      </c>
      <c r="Y6585" t="s">
        <v>13</v>
      </c>
      <c r="Z6585" t="s">
        <v>10</v>
      </c>
      <c r="AA6585" t="s">
        <v>15</v>
      </c>
      <c r="AB6585" t="s">
        <v>10</v>
      </c>
      <c r="AC6585" t="s">
        <v>16</v>
      </c>
      <c r="AD6585">
        <v>109.55</v>
      </c>
      <c r="AE6585">
        <v>4830.25</v>
      </c>
      <c r="AF6585">
        <v>0</v>
      </c>
      <c r="AG6585">
        <v>0</v>
      </c>
      <c r="AH6585">
        <v>376.25</v>
      </c>
      <c r="AI6585">
        <v>5206.5</v>
      </c>
      <c r="AJ6585" t="s">
        <v>27</v>
      </c>
      <c r="AK6585" t="s">
        <v>33</v>
      </c>
      <c r="AL6585" t="s">
        <v>71</v>
      </c>
      <c r="AM6585" t="str">
        <f t="shared" si="306"/>
        <v>Churned</v>
      </c>
      <c r="AN6585" t="str">
        <f t="shared" si="307"/>
        <v>No</v>
      </c>
      <c r="AO6585" t="str" cm="1">
        <f t="array" ref="AO6585">_xlfn.IFS($C6585&lt;36,"Youth", $C6585&lt;66, "Middle_age", $C6585&gt;65, "Old")</f>
        <v>Old</v>
      </c>
      <c r="AP6585" t="str">
        <f t="shared" si="308"/>
        <v>4 năm</v>
      </c>
    </row>
    <row r="6586" spans="1:42" x14ac:dyDescent="0.35">
      <c r="A6586" t="s">
        <v>7745</v>
      </c>
      <c r="B6586" t="s">
        <v>19</v>
      </c>
      <c r="C6586">
        <v>60</v>
      </c>
      <c r="D6586" t="s">
        <v>13</v>
      </c>
      <c r="E6586">
        <v>0</v>
      </c>
      <c r="F6586" t="s">
        <v>707</v>
      </c>
      <c r="G6586">
        <v>95638</v>
      </c>
      <c r="H6586">
        <v>38.313446999999996</v>
      </c>
      <c r="I6586">
        <v>-121.123886</v>
      </c>
      <c r="J6586">
        <v>0</v>
      </c>
      <c r="K6586" s="1">
        <v>24</v>
      </c>
      <c r="L6586" t="s">
        <v>99</v>
      </c>
      <c r="M6586" t="s">
        <v>10</v>
      </c>
      <c r="N6586">
        <v>30.42</v>
      </c>
      <c r="O6586" t="s">
        <v>10</v>
      </c>
      <c r="P6586" t="s">
        <v>10</v>
      </c>
      <c r="Q6586" t="s">
        <v>25</v>
      </c>
      <c r="R6586">
        <v>14</v>
      </c>
      <c r="S6586" t="s">
        <v>13</v>
      </c>
      <c r="T6586" t="s">
        <v>13</v>
      </c>
      <c r="U6586" t="s">
        <v>13</v>
      </c>
      <c r="V6586" t="s">
        <v>13</v>
      </c>
      <c r="W6586" t="s">
        <v>10</v>
      </c>
      <c r="X6586" t="s">
        <v>10</v>
      </c>
      <c r="Y6586" t="s">
        <v>10</v>
      </c>
      <c r="Z6586" t="s">
        <v>13</v>
      </c>
      <c r="AA6586" t="s">
        <v>21</v>
      </c>
      <c r="AB6586" t="s">
        <v>10</v>
      </c>
      <c r="AC6586" t="s">
        <v>26</v>
      </c>
      <c r="AD6586">
        <v>94.1</v>
      </c>
      <c r="AE6586">
        <v>2322.85</v>
      </c>
      <c r="AF6586">
        <v>0</v>
      </c>
      <c r="AG6586">
        <v>110</v>
      </c>
      <c r="AH6586">
        <v>730.08</v>
      </c>
      <c r="AI6586">
        <v>3162.93</v>
      </c>
      <c r="AJ6586" t="s">
        <v>17</v>
      </c>
      <c r="AM6586" t="str">
        <f t="shared" si="306"/>
        <v>VIP</v>
      </c>
      <c r="AN6586" t="str">
        <f t="shared" si="307"/>
        <v>No</v>
      </c>
      <c r="AO6586" t="str" cm="1">
        <f t="array" ref="AO6586">_xlfn.IFS($C6586&lt;36,"Youth", $C6586&lt;66, "Middle_age", $C6586&gt;65, "Old")</f>
        <v>Middle_age</v>
      </c>
      <c r="AP6586" t="str">
        <f t="shared" si="308"/>
        <v>2 năm</v>
      </c>
    </row>
    <row r="6587" spans="1:42" x14ac:dyDescent="0.35">
      <c r="A6587" t="s">
        <v>7746</v>
      </c>
      <c r="B6587" t="s">
        <v>9</v>
      </c>
      <c r="C6587">
        <v>36</v>
      </c>
      <c r="D6587" t="s">
        <v>13</v>
      </c>
      <c r="E6587">
        <v>0</v>
      </c>
      <c r="F6587" t="s">
        <v>322</v>
      </c>
      <c r="G6587">
        <v>94609</v>
      </c>
      <c r="H6587">
        <v>37.834341000000002</v>
      </c>
      <c r="I6587">
        <v>-122.26437</v>
      </c>
      <c r="J6587">
        <v>0</v>
      </c>
      <c r="K6587" s="1">
        <v>64</v>
      </c>
      <c r="L6587" t="s">
        <v>46</v>
      </c>
      <c r="M6587" t="s">
        <v>10</v>
      </c>
      <c r="N6587">
        <v>15.93</v>
      </c>
      <c r="O6587" t="s">
        <v>10</v>
      </c>
      <c r="P6587" t="s">
        <v>13</v>
      </c>
      <c r="AA6587" t="s">
        <v>15</v>
      </c>
      <c r="AB6587" t="s">
        <v>10</v>
      </c>
      <c r="AC6587" t="s">
        <v>26</v>
      </c>
      <c r="AD6587">
        <v>24.4</v>
      </c>
      <c r="AE6587">
        <v>1601.2</v>
      </c>
      <c r="AF6587">
        <v>0</v>
      </c>
      <c r="AG6587">
        <v>0</v>
      </c>
      <c r="AH6587">
        <v>1019.52</v>
      </c>
      <c r="AI6587">
        <v>2620.7199999999998</v>
      </c>
      <c r="AJ6587" t="s">
        <v>17</v>
      </c>
      <c r="AM6587" t="str">
        <f t="shared" si="306"/>
        <v>Stayed</v>
      </c>
      <c r="AN6587" t="str">
        <f t="shared" si="307"/>
        <v>No</v>
      </c>
      <c r="AO6587" t="str" cm="1">
        <f t="array" ref="AO6587">_xlfn.IFS($C6587&lt;36,"Youth", $C6587&lt;66, "Middle_age", $C6587&gt;65, "Old")</f>
        <v>Middle_age</v>
      </c>
      <c r="AP6587" t="str">
        <f t="shared" si="308"/>
        <v>6 năm</v>
      </c>
    </row>
    <row r="6588" spans="1:42" x14ac:dyDescent="0.35">
      <c r="A6588" t="s">
        <v>7747</v>
      </c>
      <c r="B6588" t="s">
        <v>9</v>
      </c>
      <c r="C6588">
        <v>63</v>
      </c>
      <c r="D6588" t="s">
        <v>13</v>
      </c>
      <c r="E6588">
        <v>1</v>
      </c>
      <c r="F6588" t="s">
        <v>453</v>
      </c>
      <c r="G6588">
        <v>94404</v>
      </c>
      <c r="H6588">
        <v>37.556094000000002</v>
      </c>
      <c r="I6588">
        <v>-122.272437</v>
      </c>
      <c r="J6588">
        <v>0</v>
      </c>
      <c r="K6588" s="1">
        <v>40</v>
      </c>
      <c r="L6588" t="s">
        <v>12</v>
      </c>
      <c r="M6588" t="s">
        <v>10</v>
      </c>
      <c r="N6588">
        <v>20.13</v>
      </c>
      <c r="O6588" t="s">
        <v>13</v>
      </c>
      <c r="P6588" t="s">
        <v>10</v>
      </c>
      <c r="Q6588" t="s">
        <v>49</v>
      </c>
      <c r="R6588">
        <v>10</v>
      </c>
      <c r="S6588" t="s">
        <v>10</v>
      </c>
      <c r="T6588" t="s">
        <v>13</v>
      </c>
      <c r="U6588" t="s">
        <v>13</v>
      </c>
      <c r="V6588" t="s">
        <v>10</v>
      </c>
      <c r="W6588" t="s">
        <v>10</v>
      </c>
      <c r="X6588" t="s">
        <v>13</v>
      </c>
      <c r="Y6588" t="s">
        <v>13</v>
      </c>
      <c r="Z6588" t="s">
        <v>10</v>
      </c>
      <c r="AA6588" t="s">
        <v>21</v>
      </c>
      <c r="AB6588" t="s">
        <v>10</v>
      </c>
      <c r="AC6588" t="s">
        <v>16</v>
      </c>
      <c r="AD6588">
        <v>64.099999999999994</v>
      </c>
      <c r="AE6588">
        <v>2460.35</v>
      </c>
      <c r="AF6588">
        <v>0</v>
      </c>
      <c r="AG6588">
        <v>0</v>
      </c>
      <c r="AH6588">
        <v>805.2</v>
      </c>
      <c r="AI6588">
        <v>3265.55</v>
      </c>
      <c r="AJ6588" t="s">
        <v>17</v>
      </c>
      <c r="AM6588" t="str">
        <f t="shared" si="306"/>
        <v>VIP</v>
      </c>
      <c r="AN6588" t="str">
        <f t="shared" si="307"/>
        <v>Yes</v>
      </c>
      <c r="AO6588" t="str" cm="1">
        <f t="array" ref="AO6588">_xlfn.IFS($C6588&lt;36,"Youth", $C6588&lt;66, "Middle_age", $C6588&gt;65, "Old")</f>
        <v>Middle_age</v>
      </c>
      <c r="AP6588" t="str">
        <f t="shared" si="308"/>
        <v>4 năm</v>
      </c>
    </row>
    <row r="6589" spans="1:42" x14ac:dyDescent="0.35">
      <c r="A6589" t="s">
        <v>7748</v>
      </c>
      <c r="B6589" t="s">
        <v>19</v>
      </c>
      <c r="C6589">
        <v>53</v>
      </c>
      <c r="D6589" t="s">
        <v>13</v>
      </c>
      <c r="E6589">
        <v>0</v>
      </c>
      <c r="F6589" t="s">
        <v>5180</v>
      </c>
      <c r="G6589">
        <v>92082</v>
      </c>
      <c r="H6589">
        <v>33.252830000000003</v>
      </c>
      <c r="I6589">
        <v>-116.986079</v>
      </c>
      <c r="J6589">
        <v>0</v>
      </c>
      <c r="K6589" s="1">
        <v>15</v>
      </c>
      <c r="L6589" t="s">
        <v>12</v>
      </c>
      <c r="M6589" t="s">
        <v>10</v>
      </c>
      <c r="N6589">
        <v>16.13</v>
      </c>
      <c r="O6589" t="s">
        <v>13</v>
      </c>
      <c r="P6589" t="s">
        <v>13</v>
      </c>
      <c r="AA6589" t="s">
        <v>21</v>
      </c>
      <c r="AB6589" t="s">
        <v>10</v>
      </c>
      <c r="AC6589" t="s">
        <v>153</v>
      </c>
      <c r="AD6589">
        <v>19.8</v>
      </c>
      <c r="AE6589">
        <v>309.39999999999998</v>
      </c>
      <c r="AF6589">
        <v>0</v>
      </c>
      <c r="AG6589">
        <v>0</v>
      </c>
      <c r="AH6589">
        <v>241.95</v>
      </c>
      <c r="AI6589">
        <v>551.35</v>
      </c>
      <c r="AJ6589" t="s">
        <v>17</v>
      </c>
      <c r="AM6589" t="str">
        <f t="shared" si="306"/>
        <v>Stayed</v>
      </c>
      <c r="AN6589" t="str">
        <f t="shared" si="307"/>
        <v>No</v>
      </c>
      <c r="AO6589" t="str" cm="1">
        <f t="array" ref="AO6589">_xlfn.IFS($C6589&lt;36,"Youth", $C6589&lt;66, "Middle_age", $C6589&gt;65, "Old")</f>
        <v>Middle_age</v>
      </c>
      <c r="AP6589" t="str">
        <f t="shared" si="308"/>
        <v>2 năm</v>
      </c>
    </row>
    <row r="6590" spans="1:42" x14ac:dyDescent="0.35">
      <c r="A6590" t="s">
        <v>7749</v>
      </c>
      <c r="B6590" t="s">
        <v>19</v>
      </c>
      <c r="C6590">
        <v>36</v>
      </c>
      <c r="D6590" t="s">
        <v>13</v>
      </c>
      <c r="E6590">
        <v>3</v>
      </c>
      <c r="F6590" t="s">
        <v>1287</v>
      </c>
      <c r="G6590">
        <v>93261</v>
      </c>
      <c r="H6590">
        <v>35.809921000000003</v>
      </c>
      <c r="I6590">
        <v>-119.127437</v>
      </c>
      <c r="J6590">
        <v>0</v>
      </c>
      <c r="K6590" s="1">
        <v>71</v>
      </c>
      <c r="L6590" t="s">
        <v>12</v>
      </c>
      <c r="M6590" t="s">
        <v>10</v>
      </c>
      <c r="N6590">
        <v>4.8899999999999997</v>
      </c>
      <c r="O6590" t="s">
        <v>10</v>
      </c>
      <c r="P6590" t="s">
        <v>13</v>
      </c>
      <c r="AA6590" t="s">
        <v>43</v>
      </c>
      <c r="AB6590" t="s">
        <v>13</v>
      </c>
      <c r="AC6590" t="s">
        <v>16</v>
      </c>
      <c r="AD6590">
        <v>24.35</v>
      </c>
      <c r="AE6590">
        <v>1654.6</v>
      </c>
      <c r="AF6590">
        <v>0</v>
      </c>
      <c r="AG6590">
        <v>0</v>
      </c>
      <c r="AH6590">
        <v>347.19</v>
      </c>
      <c r="AI6590">
        <v>2001.79</v>
      </c>
      <c r="AJ6590" t="s">
        <v>17</v>
      </c>
      <c r="AM6590" t="str">
        <f t="shared" si="306"/>
        <v>Stayed</v>
      </c>
      <c r="AN6590" t="str">
        <f t="shared" si="307"/>
        <v>Yes</v>
      </c>
      <c r="AO6590" t="str" cm="1">
        <f t="array" ref="AO6590">_xlfn.IFS($C6590&lt;36,"Youth", $C6590&lt;66, "Middle_age", $C6590&gt;65, "Old")</f>
        <v>Middle_age</v>
      </c>
      <c r="AP6590" t="str">
        <f t="shared" si="308"/>
        <v>6 năm</v>
      </c>
    </row>
    <row r="6591" spans="1:42" x14ac:dyDescent="0.35">
      <c r="A6591" t="s">
        <v>7750</v>
      </c>
      <c r="B6591" t="s">
        <v>19</v>
      </c>
      <c r="C6591">
        <v>71</v>
      </c>
      <c r="D6591" t="s">
        <v>10</v>
      </c>
      <c r="E6591">
        <v>0</v>
      </c>
      <c r="F6591" t="s">
        <v>105</v>
      </c>
      <c r="G6591">
        <v>90036</v>
      </c>
      <c r="H6591">
        <v>34.070290999999997</v>
      </c>
      <c r="I6591">
        <v>-118.349191</v>
      </c>
      <c r="J6591">
        <v>0</v>
      </c>
      <c r="K6591" s="1">
        <v>27</v>
      </c>
      <c r="L6591" t="s">
        <v>99</v>
      </c>
      <c r="M6591" t="s">
        <v>10</v>
      </c>
      <c r="N6591">
        <v>30.49</v>
      </c>
      <c r="O6591" t="s">
        <v>13</v>
      </c>
      <c r="P6591" t="s">
        <v>10</v>
      </c>
      <c r="Q6591" t="s">
        <v>25</v>
      </c>
      <c r="R6591">
        <v>16</v>
      </c>
      <c r="S6591" t="s">
        <v>13</v>
      </c>
      <c r="T6591" t="s">
        <v>13</v>
      </c>
      <c r="U6591" t="s">
        <v>13</v>
      </c>
      <c r="V6591" t="s">
        <v>13</v>
      </c>
      <c r="W6591" t="s">
        <v>13</v>
      </c>
      <c r="X6591" t="s">
        <v>13</v>
      </c>
      <c r="Y6591" t="s">
        <v>13</v>
      </c>
      <c r="Z6591" t="s">
        <v>10</v>
      </c>
      <c r="AA6591" t="s">
        <v>43</v>
      </c>
      <c r="AB6591" t="s">
        <v>10</v>
      </c>
      <c r="AC6591" t="s">
        <v>26</v>
      </c>
      <c r="AD6591">
        <v>70.55</v>
      </c>
      <c r="AE6591">
        <v>1943.9</v>
      </c>
      <c r="AF6591">
        <v>29.99</v>
      </c>
      <c r="AG6591">
        <v>0</v>
      </c>
      <c r="AH6591">
        <v>823.23</v>
      </c>
      <c r="AI6591">
        <v>2737.14</v>
      </c>
      <c r="AJ6591" t="s">
        <v>17</v>
      </c>
      <c r="AM6591" t="str">
        <f t="shared" si="306"/>
        <v>Stayed</v>
      </c>
      <c r="AN6591" t="str">
        <f t="shared" si="307"/>
        <v>No</v>
      </c>
      <c r="AO6591" t="str" cm="1">
        <f t="array" ref="AO6591">_xlfn.IFS($C6591&lt;36,"Youth", $C6591&lt;66, "Middle_age", $C6591&gt;65, "Old")</f>
        <v>Old</v>
      </c>
      <c r="AP6591" t="str">
        <f t="shared" si="308"/>
        <v>3 năm</v>
      </c>
    </row>
    <row r="6592" spans="1:42" x14ac:dyDescent="0.35">
      <c r="A6592" t="s">
        <v>7751</v>
      </c>
      <c r="B6592" t="s">
        <v>19</v>
      </c>
      <c r="C6592">
        <v>28</v>
      </c>
      <c r="D6592" t="s">
        <v>13</v>
      </c>
      <c r="E6592">
        <v>0</v>
      </c>
      <c r="F6592" t="s">
        <v>4876</v>
      </c>
      <c r="G6592">
        <v>93242</v>
      </c>
      <c r="H6592">
        <v>36.444232</v>
      </c>
      <c r="I6592">
        <v>-119.71828499999999</v>
      </c>
      <c r="J6592">
        <v>0</v>
      </c>
      <c r="K6592" s="1">
        <v>4</v>
      </c>
      <c r="L6592" t="s">
        <v>12</v>
      </c>
      <c r="M6592" t="s">
        <v>10</v>
      </c>
      <c r="N6592">
        <v>45.37</v>
      </c>
      <c r="O6592" t="s">
        <v>13</v>
      </c>
      <c r="P6592" t="s">
        <v>13</v>
      </c>
      <c r="AA6592" t="s">
        <v>21</v>
      </c>
      <c r="AB6592" t="s">
        <v>13</v>
      </c>
      <c r="AC6592" t="s">
        <v>16</v>
      </c>
      <c r="AD6592">
        <v>20.7</v>
      </c>
      <c r="AE6592">
        <v>73.05</v>
      </c>
      <c r="AF6592">
        <v>0</v>
      </c>
      <c r="AG6592">
        <v>0</v>
      </c>
      <c r="AH6592">
        <v>181.48</v>
      </c>
      <c r="AI6592">
        <v>254.53</v>
      </c>
      <c r="AJ6592" t="s">
        <v>17</v>
      </c>
      <c r="AM6592" t="str">
        <f t="shared" si="306"/>
        <v>Stayed</v>
      </c>
      <c r="AN6592" t="str">
        <f t="shared" si="307"/>
        <v>No</v>
      </c>
      <c r="AO6592" t="str" cm="1">
        <f t="array" ref="AO6592">_xlfn.IFS($C6592&lt;36,"Youth", $C6592&lt;66, "Middle_age", $C6592&gt;65, "Old")</f>
        <v>Youth</v>
      </c>
      <c r="AP6592" t="str">
        <f t="shared" si="308"/>
        <v>1 năm</v>
      </c>
    </row>
    <row r="6593" spans="1:42" x14ac:dyDescent="0.35">
      <c r="A6593" t="s">
        <v>7752</v>
      </c>
      <c r="B6593" t="s">
        <v>9</v>
      </c>
      <c r="C6593">
        <v>25</v>
      </c>
      <c r="D6593" t="s">
        <v>13</v>
      </c>
      <c r="E6593">
        <v>0</v>
      </c>
      <c r="F6593" t="s">
        <v>105</v>
      </c>
      <c r="G6593">
        <v>90066</v>
      </c>
      <c r="H6593">
        <v>34.002028000000003</v>
      </c>
      <c r="I6593">
        <v>-118.430656</v>
      </c>
      <c r="J6593">
        <v>0</v>
      </c>
      <c r="K6593" s="1">
        <v>12</v>
      </c>
      <c r="L6593" t="s">
        <v>32</v>
      </c>
      <c r="M6593" t="s">
        <v>10</v>
      </c>
      <c r="N6593">
        <v>8.82</v>
      </c>
      <c r="O6593" t="s">
        <v>13</v>
      </c>
      <c r="P6593" t="s">
        <v>13</v>
      </c>
      <c r="AA6593" t="s">
        <v>21</v>
      </c>
      <c r="AB6593" t="s">
        <v>13</v>
      </c>
      <c r="AC6593" t="s">
        <v>16</v>
      </c>
      <c r="AD6593">
        <v>20.100000000000001</v>
      </c>
      <c r="AE6593">
        <v>223.6</v>
      </c>
      <c r="AF6593">
        <v>0</v>
      </c>
      <c r="AG6593">
        <v>0</v>
      </c>
      <c r="AH6593">
        <v>105.84</v>
      </c>
      <c r="AI6593">
        <v>329.44</v>
      </c>
      <c r="AJ6593" t="s">
        <v>17</v>
      </c>
      <c r="AM6593" t="str">
        <f t="shared" si="306"/>
        <v>Stayed</v>
      </c>
      <c r="AN6593" t="str">
        <f t="shared" si="307"/>
        <v>No</v>
      </c>
      <c r="AO6593" t="str" cm="1">
        <f t="array" ref="AO6593">_xlfn.IFS($C6593&lt;36,"Youth", $C6593&lt;66, "Middle_age", $C6593&gt;65, "Old")</f>
        <v>Youth</v>
      </c>
      <c r="AP6593" t="str">
        <f t="shared" si="308"/>
        <v>1 năm</v>
      </c>
    </row>
    <row r="6594" spans="1:42" x14ac:dyDescent="0.35">
      <c r="A6594" t="s">
        <v>7753</v>
      </c>
      <c r="B6594" t="s">
        <v>19</v>
      </c>
      <c r="C6594">
        <v>51</v>
      </c>
      <c r="D6594" t="s">
        <v>13</v>
      </c>
      <c r="E6594">
        <v>2</v>
      </c>
      <c r="F6594" t="s">
        <v>20</v>
      </c>
      <c r="G6594">
        <v>91204</v>
      </c>
      <c r="H6594">
        <v>34.136305999999998</v>
      </c>
      <c r="I6594">
        <v>-118.26036000000001</v>
      </c>
      <c r="J6594">
        <v>0</v>
      </c>
      <c r="K6594" s="1">
        <v>8</v>
      </c>
      <c r="L6594" t="s">
        <v>24</v>
      </c>
      <c r="M6594" t="s">
        <v>10</v>
      </c>
      <c r="N6594">
        <v>25.73</v>
      </c>
      <c r="O6594" t="s">
        <v>10</v>
      </c>
      <c r="P6594" t="s">
        <v>10</v>
      </c>
      <c r="Q6594" t="s">
        <v>25</v>
      </c>
      <c r="R6594">
        <v>19</v>
      </c>
      <c r="S6594" t="s">
        <v>13</v>
      </c>
      <c r="T6594" t="s">
        <v>13</v>
      </c>
      <c r="U6594" t="s">
        <v>13</v>
      </c>
      <c r="V6594" t="s">
        <v>13</v>
      </c>
      <c r="W6594" t="s">
        <v>13</v>
      </c>
      <c r="X6594" t="s">
        <v>10</v>
      </c>
      <c r="Y6594" t="s">
        <v>10</v>
      </c>
      <c r="Z6594" t="s">
        <v>10</v>
      </c>
      <c r="AA6594" t="s">
        <v>21</v>
      </c>
      <c r="AB6594" t="s">
        <v>13</v>
      </c>
      <c r="AC6594" t="s">
        <v>26</v>
      </c>
      <c r="AD6594">
        <v>84.5</v>
      </c>
      <c r="AE6594">
        <v>662.65</v>
      </c>
      <c r="AF6594">
        <v>33.21</v>
      </c>
      <c r="AG6594">
        <v>0</v>
      </c>
      <c r="AH6594">
        <v>205.84</v>
      </c>
      <c r="AI6594">
        <v>835.28</v>
      </c>
      <c r="AJ6594" t="s">
        <v>27</v>
      </c>
      <c r="AK6594" t="s">
        <v>87</v>
      </c>
      <c r="AL6594" t="s">
        <v>772</v>
      </c>
      <c r="AM6594" t="str">
        <f t="shared" si="306"/>
        <v>Churned</v>
      </c>
      <c r="AN6594" t="str">
        <f t="shared" si="307"/>
        <v>Yes</v>
      </c>
      <c r="AO6594" t="str" cm="1">
        <f t="array" ref="AO6594">_xlfn.IFS($C6594&lt;36,"Youth", $C6594&lt;66, "Middle_age", $C6594&gt;65, "Old")</f>
        <v>Middle_age</v>
      </c>
      <c r="AP6594" t="str">
        <f t="shared" si="308"/>
        <v>1 năm</v>
      </c>
    </row>
    <row r="6595" spans="1:42" x14ac:dyDescent="0.35">
      <c r="A6595" t="s">
        <v>7754</v>
      </c>
      <c r="B6595" t="s">
        <v>9</v>
      </c>
      <c r="C6595">
        <v>76</v>
      </c>
      <c r="D6595" t="s">
        <v>10</v>
      </c>
      <c r="E6595">
        <v>0</v>
      </c>
      <c r="F6595" t="s">
        <v>701</v>
      </c>
      <c r="G6595">
        <v>94566</v>
      </c>
      <c r="H6595">
        <v>37.633361000000001</v>
      </c>
      <c r="I6595">
        <v>-121.86239500000001</v>
      </c>
      <c r="J6595">
        <v>1</v>
      </c>
      <c r="K6595" s="1">
        <v>33</v>
      </c>
      <c r="L6595" t="s">
        <v>12</v>
      </c>
      <c r="M6595" t="s">
        <v>10</v>
      </c>
      <c r="N6595">
        <v>33.19</v>
      </c>
      <c r="O6595" t="s">
        <v>10</v>
      </c>
      <c r="P6595" t="s">
        <v>10</v>
      </c>
      <c r="Q6595" t="s">
        <v>14</v>
      </c>
      <c r="R6595">
        <v>15</v>
      </c>
      <c r="S6595" t="s">
        <v>13</v>
      </c>
      <c r="T6595" t="s">
        <v>10</v>
      </c>
      <c r="U6595" t="s">
        <v>13</v>
      </c>
      <c r="V6595" t="s">
        <v>13</v>
      </c>
      <c r="W6595" t="s">
        <v>13</v>
      </c>
      <c r="X6595" t="s">
        <v>13</v>
      </c>
      <c r="Y6595" t="s">
        <v>13</v>
      </c>
      <c r="Z6595" t="s">
        <v>10</v>
      </c>
      <c r="AA6595" t="s">
        <v>21</v>
      </c>
      <c r="AB6595" t="s">
        <v>10</v>
      </c>
      <c r="AC6595" t="s">
        <v>26</v>
      </c>
      <c r="AD6595">
        <v>80.599999999999994</v>
      </c>
      <c r="AE6595">
        <v>2656.5</v>
      </c>
      <c r="AF6595">
        <v>0</v>
      </c>
      <c r="AG6595">
        <v>0</v>
      </c>
      <c r="AH6595">
        <v>1095.27</v>
      </c>
      <c r="AI6595">
        <v>3751.77</v>
      </c>
      <c r="AJ6595" t="s">
        <v>27</v>
      </c>
      <c r="AK6595" t="s">
        <v>28</v>
      </c>
      <c r="AL6595" t="s">
        <v>184</v>
      </c>
      <c r="AM6595" t="str">
        <f t="shared" ref="AM6595:AM6658" si="309">IF($AJ6595="Churned",$AJ6595,IF($AI6595&gt;AVERAGE($AI:$AI),"VIP",$AJ6595))</f>
        <v>Churned</v>
      </c>
      <c r="AN6595" t="str">
        <f t="shared" ref="AN6595:AN6658" si="310">IF($E6595&gt;0,"Yes","No")</f>
        <v>No</v>
      </c>
      <c r="AO6595" t="str" cm="1">
        <f t="array" ref="AO6595">_xlfn.IFS($C6595&lt;36,"Youth", $C6595&lt;66, "Middle_age", $C6595&gt;65, "Old")</f>
        <v>Old</v>
      </c>
      <c r="AP6595" t="str">
        <f t="shared" ref="AP6595:AP6658" si="311">IF($K6595&lt;=12, "1 năm", IF($K6595&lt;=24, "2 năm", IF($K6595&lt;=36, "3 năm", IF($K6595&lt;=48, "4 năm", IF($K6595&lt;=60, "5 năm", IF($K6595&lt;=72, "6 năm"))))))</f>
        <v>3 năm</v>
      </c>
    </row>
    <row r="6596" spans="1:42" x14ac:dyDescent="0.35">
      <c r="A6596" t="s">
        <v>7755</v>
      </c>
      <c r="B6596" t="s">
        <v>9</v>
      </c>
      <c r="C6596">
        <v>27</v>
      </c>
      <c r="D6596" t="s">
        <v>10</v>
      </c>
      <c r="E6596">
        <v>1</v>
      </c>
      <c r="F6596" t="s">
        <v>4388</v>
      </c>
      <c r="G6596">
        <v>95322</v>
      </c>
      <c r="H6596">
        <v>37.147198000000003</v>
      </c>
      <c r="I6596">
        <v>-121.120161</v>
      </c>
      <c r="J6596">
        <v>1</v>
      </c>
      <c r="K6596" s="1">
        <v>52</v>
      </c>
      <c r="L6596" t="s">
        <v>46</v>
      </c>
      <c r="M6596" t="s">
        <v>10</v>
      </c>
      <c r="N6596">
        <v>3.41</v>
      </c>
      <c r="O6596" t="s">
        <v>13</v>
      </c>
      <c r="P6596" t="s">
        <v>13</v>
      </c>
      <c r="AA6596" t="s">
        <v>43</v>
      </c>
      <c r="AB6596" t="s">
        <v>13</v>
      </c>
      <c r="AC6596" t="s">
        <v>153</v>
      </c>
      <c r="AD6596">
        <v>19.850000000000001</v>
      </c>
      <c r="AE6596">
        <v>1070.5</v>
      </c>
      <c r="AF6596">
        <v>0</v>
      </c>
      <c r="AG6596">
        <v>0</v>
      </c>
      <c r="AH6596">
        <v>177.32</v>
      </c>
      <c r="AI6596">
        <v>1247.82</v>
      </c>
      <c r="AJ6596" t="s">
        <v>17</v>
      </c>
      <c r="AM6596" t="str">
        <f t="shared" si="309"/>
        <v>Stayed</v>
      </c>
      <c r="AN6596" t="str">
        <f t="shared" si="310"/>
        <v>Yes</v>
      </c>
      <c r="AO6596" t="str" cm="1">
        <f t="array" ref="AO6596">_xlfn.IFS($C6596&lt;36,"Youth", $C6596&lt;66, "Middle_age", $C6596&gt;65, "Old")</f>
        <v>Youth</v>
      </c>
      <c r="AP6596" t="str">
        <f t="shared" si="311"/>
        <v>5 năm</v>
      </c>
    </row>
    <row r="6597" spans="1:42" x14ac:dyDescent="0.35">
      <c r="A6597" t="s">
        <v>7756</v>
      </c>
      <c r="B6597" t="s">
        <v>9</v>
      </c>
      <c r="C6597">
        <v>49</v>
      </c>
      <c r="D6597" t="s">
        <v>10</v>
      </c>
      <c r="E6597">
        <v>0</v>
      </c>
      <c r="F6597" t="s">
        <v>6559</v>
      </c>
      <c r="G6597">
        <v>95225</v>
      </c>
      <c r="H6597">
        <v>38.183917999999998</v>
      </c>
      <c r="I6597">
        <v>-120.89881699999999</v>
      </c>
      <c r="J6597">
        <v>7</v>
      </c>
      <c r="K6597" s="1">
        <v>60</v>
      </c>
      <c r="L6597" t="s">
        <v>46</v>
      </c>
      <c r="M6597" t="s">
        <v>10</v>
      </c>
      <c r="N6597">
        <v>41.4</v>
      </c>
      <c r="O6597" t="s">
        <v>13</v>
      </c>
      <c r="P6597" t="s">
        <v>10</v>
      </c>
      <c r="Q6597" t="s">
        <v>14</v>
      </c>
      <c r="R6597">
        <v>21</v>
      </c>
      <c r="S6597" t="s">
        <v>10</v>
      </c>
      <c r="T6597" t="s">
        <v>10</v>
      </c>
      <c r="U6597" t="s">
        <v>13</v>
      </c>
      <c r="V6597" t="s">
        <v>10</v>
      </c>
      <c r="W6597" t="s">
        <v>13</v>
      </c>
      <c r="X6597" t="s">
        <v>13</v>
      </c>
      <c r="Y6597" t="s">
        <v>13</v>
      </c>
      <c r="Z6597" t="s">
        <v>10</v>
      </c>
      <c r="AA6597" t="s">
        <v>43</v>
      </c>
      <c r="AB6597" t="s">
        <v>13</v>
      </c>
      <c r="AC6597" t="s">
        <v>26</v>
      </c>
      <c r="AD6597">
        <v>59.85</v>
      </c>
      <c r="AE6597">
        <v>3483.45</v>
      </c>
      <c r="AF6597">
        <v>0</v>
      </c>
      <c r="AG6597">
        <v>0</v>
      </c>
      <c r="AH6597">
        <v>2484</v>
      </c>
      <c r="AI6597">
        <v>5967.45</v>
      </c>
      <c r="AJ6597" t="s">
        <v>17</v>
      </c>
      <c r="AM6597" t="str">
        <f t="shared" si="309"/>
        <v>VIP</v>
      </c>
      <c r="AN6597" t="str">
        <f t="shared" si="310"/>
        <v>No</v>
      </c>
      <c r="AO6597" t="str" cm="1">
        <f t="array" ref="AO6597">_xlfn.IFS($C6597&lt;36,"Youth", $C6597&lt;66, "Middle_age", $C6597&gt;65, "Old")</f>
        <v>Middle_age</v>
      </c>
      <c r="AP6597" t="str">
        <f t="shared" si="311"/>
        <v>5 năm</v>
      </c>
    </row>
    <row r="6598" spans="1:42" x14ac:dyDescent="0.35">
      <c r="A6598" t="s">
        <v>7757</v>
      </c>
      <c r="B6598" t="s">
        <v>19</v>
      </c>
      <c r="C6598">
        <v>80</v>
      </c>
      <c r="D6598" t="s">
        <v>10</v>
      </c>
      <c r="E6598">
        <v>0</v>
      </c>
      <c r="F6598" t="s">
        <v>2946</v>
      </c>
      <c r="G6598">
        <v>92008</v>
      </c>
      <c r="H6598">
        <v>33.148116000000002</v>
      </c>
      <c r="I6598">
        <v>-117.306043</v>
      </c>
      <c r="J6598">
        <v>1</v>
      </c>
      <c r="K6598" s="1">
        <v>33</v>
      </c>
      <c r="L6598" t="s">
        <v>12</v>
      </c>
      <c r="M6598" t="s">
        <v>13</v>
      </c>
      <c r="P6598" t="s">
        <v>10</v>
      </c>
      <c r="Q6598" t="s">
        <v>49</v>
      </c>
      <c r="R6598">
        <v>4</v>
      </c>
      <c r="S6598" t="s">
        <v>13</v>
      </c>
      <c r="T6598" t="s">
        <v>10</v>
      </c>
      <c r="U6598" t="s">
        <v>10</v>
      </c>
      <c r="V6598" t="s">
        <v>10</v>
      </c>
      <c r="W6598" t="s">
        <v>10</v>
      </c>
      <c r="X6598" t="s">
        <v>13</v>
      </c>
      <c r="Y6598" t="s">
        <v>13</v>
      </c>
      <c r="Z6598" t="s">
        <v>10</v>
      </c>
      <c r="AA6598" t="s">
        <v>43</v>
      </c>
      <c r="AB6598" t="s">
        <v>10</v>
      </c>
      <c r="AC6598" t="s">
        <v>26</v>
      </c>
      <c r="AD6598">
        <v>50</v>
      </c>
      <c r="AE6598">
        <v>1750.85</v>
      </c>
      <c r="AF6598">
        <v>0</v>
      </c>
      <c r="AG6598">
        <v>0</v>
      </c>
      <c r="AH6598">
        <v>0</v>
      </c>
      <c r="AI6598">
        <v>1750.85</v>
      </c>
      <c r="AJ6598" t="s">
        <v>17</v>
      </c>
      <c r="AM6598" t="str">
        <f t="shared" si="309"/>
        <v>Stayed</v>
      </c>
      <c r="AN6598" t="str">
        <f t="shared" si="310"/>
        <v>No</v>
      </c>
      <c r="AO6598" t="str" cm="1">
        <f t="array" ref="AO6598">_xlfn.IFS($C6598&lt;36,"Youth", $C6598&lt;66, "Middle_age", $C6598&gt;65, "Old")</f>
        <v>Old</v>
      </c>
      <c r="AP6598" t="str">
        <f t="shared" si="311"/>
        <v>3 năm</v>
      </c>
    </row>
    <row r="6599" spans="1:42" x14ac:dyDescent="0.35">
      <c r="A6599" t="s">
        <v>7758</v>
      </c>
      <c r="B6599" t="s">
        <v>9</v>
      </c>
      <c r="C6599">
        <v>29</v>
      </c>
      <c r="D6599" t="s">
        <v>10</v>
      </c>
      <c r="E6599">
        <v>5</v>
      </c>
      <c r="F6599" t="s">
        <v>1936</v>
      </c>
      <c r="G6599">
        <v>95485</v>
      </c>
      <c r="H6599">
        <v>39.220368000000001</v>
      </c>
      <c r="I6599">
        <v>-122.90769299999999</v>
      </c>
      <c r="J6599">
        <v>9</v>
      </c>
      <c r="K6599" s="1">
        <v>1</v>
      </c>
      <c r="L6599" t="s">
        <v>24</v>
      </c>
      <c r="M6599" t="s">
        <v>10</v>
      </c>
      <c r="N6599">
        <v>25.1</v>
      </c>
      <c r="O6599" t="s">
        <v>13</v>
      </c>
      <c r="P6599" t="s">
        <v>13</v>
      </c>
      <c r="AA6599" t="s">
        <v>21</v>
      </c>
      <c r="AB6599" t="s">
        <v>13</v>
      </c>
      <c r="AC6599" t="s">
        <v>26</v>
      </c>
      <c r="AD6599">
        <v>19.25</v>
      </c>
      <c r="AE6599">
        <v>19.25</v>
      </c>
      <c r="AF6599">
        <v>0</v>
      </c>
      <c r="AG6599">
        <v>0</v>
      </c>
      <c r="AH6599">
        <v>25.1</v>
      </c>
      <c r="AI6599">
        <v>44.35</v>
      </c>
      <c r="AJ6599" t="s">
        <v>68</v>
      </c>
      <c r="AM6599" t="str">
        <f t="shared" si="309"/>
        <v>Joined</v>
      </c>
      <c r="AN6599" t="str">
        <f t="shared" si="310"/>
        <v>Yes</v>
      </c>
      <c r="AO6599" t="str" cm="1">
        <f t="array" ref="AO6599">_xlfn.IFS($C6599&lt;36,"Youth", $C6599&lt;66, "Middle_age", $C6599&gt;65, "Old")</f>
        <v>Youth</v>
      </c>
      <c r="AP6599" t="str">
        <f t="shared" si="311"/>
        <v>1 năm</v>
      </c>
    </row>
    <row r="6600" spans="1:42" x14ac:dyDescent="0.35">
      <c r="A6600" t="s">
        <v>7759</v>
      </c>
      <c r="B6600" t="s">
        <v>19</v>
      </c>
      <c r="C6600">
        <v>37</v>
      </c>
      <c r="D6600" t="s">
        <v>13</v>
      </c>
      <c r="E6600">
        <v>0</v>
      </c>
      <c r="F6600" t="s">
        <v>127</v>
      </c>
      <c r="G6600">
        <v>95125</v>
      </c>
      <c r="H6600">
        <v>37.294925999999997</v>
      </c>
      <c r="I6600">
        <v>-121.894763</v>
      </c>
      <c r="J6600">
        <v>0</v>
      </c>
      <c r="K6600" s="1">
        <v>6</v>
      </c>
      <c r="L6600" t="s">
        <v>24</v>
      </c>
      <c r="M6600" t="s">
        <v>10</v>
      </c>
      <c r="N6600">
        <v>23.01</v>
      </c>
      <c r="O6600" t="s">
        <v>13</v>
      </c>
      <c r="P6600" t="s">
        <v>10</v>
      </c>
      <c r="Q6600" t="s">
        <v>49</v>
      </c>
      <c r="R6600">
        <v>13</v>
      </c>
      <c r="S6600" t="s">
        <v>13</v>
      </c>
      <c r="T6600" t="s">
        <v>13</v>
      </c>
      <c r="U6600" t="s">
        <v>13</v>
      </c>
      <c r="V6600" t="s">
        <v>10</v>
      </c>
      <c r="W6600" t="s">
        <v>13</v>
      </c>
      <c r="X6600" t="s">
        <v>13</v>
      </c>
      <c r="Y6600" t="s">
        <v>13</v>
      </c>
      <c r="Z6600" t="s">
        <v>13</v>
      </c>
      <c r="AA6600" t="s">
        <v>21</v>
      </c>
      <c r="AB6600" t="s">
        <v>13</v>
      </c>
      <c r="AC6600" t="s">
        <v>16</v>
      </c>
      <c r="AD6600">
        <v>50.05</v>
      </c>
      <c r="AE6600">
        <v>288.35000000000002</v>
      </c>
      <c r="AF6600">
        <v>0</v>
      </c>
      <c r="AG6600">
        <v>40</v>
      </c>
      <c r="AH6600">
        <v>138.06</v>
      </c>
      <c r="AI6600">
        <v>466.41</v>
      </c>
      <c r="AJ6600" t="s">
        <v>17</v>
      </c>
      <c r="AM6600" t="str">
        <f t="shared" si="309"/>
        <v>Stayed</v>
      </c>
      <c r="AN6600" t="str">
        <f t="shared" si="310"/>
        <v>No</v>
      </c>
      <c r="AO6600" t="str" cm="1">
        <f t="array" ref="AO6600">_xlfn.IFS($C6600&lt;36,"Youth", $C6600&lt;66, "Middle_age", $C6600&gt;65, "Old")</f>
        <v>Middle_age</v>
      </c>
      <c r="AP6600" t="str">
        <f t="shared" si="311"/>
        <v>1 năm</v>
      </c>
    </row>
    <row r="6601" spans="1:42" x14ac:dyDescent="0.35">
      <c r="A6601" t="s">
        <v>7760</v>
      </c>
      <c r="B6601" t="s">
        <v>9</v>
      </c>
      <c r="C6601">
        <v>50</v>
      </c>
      <c r="D6601" t="s">
        <v>10</v>
      </c>
      <c r="E6601">
        <v>0</v>
      </c>
      <c r="F6601" t="s">
        <v>121</v>
      </c>
      <c r="G6601">
        <v>92119</v>
      </c>
      <c r="H6601">
        <v>32.802959000000001</v>
      </c>
      <c r="I6601">
        <v>-117.027095</v>
      </c>
      <c r="J6601">
        <v>1</v>
      </c>
      <c r="K6601" s="1">
        <v>54</v>
      </c>
      <c r="L6601" t="s">
        <v>12</v>
      </c>
      <c r="M6601" t="s">
        <v>10</v>
      </c>
      <c r="N6601">
        <v>42.1</v>
      </c>
      <c r="O6601" t="s">
        <v>10</v>
      </c>
      <c r="P6601" t="s">
        <v>10</v>
      </c>
      <c r="Q6601" t="s">
        <v>49</v>
      </c>
      <c r="R6601">
        <v>12</v>
      </c>
      <c r="S6601" t="s">
        <v>13</v>
      </c>
      <c r="T6601" t="s">
        <v>13</v>
      </c>
      <c r="U6601" t="s">
        <v>13</v>
      </c>
      <c r="V6601" t="s">
        <v>13</v>
      </c>
      <c r="W6601" t="s">
        <v>10</v>
      </c>
      <c r="X6601" t="s">
        <v>10</v>
      </c>
      <c r="Y6601" t="s">
        <v>10</v>
      </c>
      <c r="Z6601" t="s">
        <v>10</v>
      </c>
      <c r="AA6601" t="s">
        <v>15</v>
      </c>
      <c r="AB6601" t="s">
        <v>10</v>
      </c>
      <c r="AC6601" t="s">
        <v>16</v>
      </c>
      <c r="AD6601">
        <v>70.150000000000006</v>
      </c>
      <c r="AE6601">
        <v>3715.65</v>
      </c>
      <c r="AF6601">
        <v>0</v>
      </c>
      <c r="AG6601">
        <v>0</v>
      </c>
      <c r="AH6601">
        <v>2273.4</v>
      </c>
      <c r="AI6601">
        <v>5989.05</v>
      </c>
      <c r="AJ6601" t="s">
        <v>27</v>
      </c>
      <c r="AK6601" t="s">
        <v>33</v>
      </c>
      <c r="AL6601" t="s">
        <v>37</v>
      </c>
      <c r="AM6601" t="str">
        <f t="shared" si="309"/>
        <v>Churned</v>
      </c>
      <c r="AN6601" t="str">
        <f t="shared" si="310"/>
        <v>No</v>
      </c>
      <c r="AO6601" t="str" cm="1">
        <f t="array" ref="AO6601">_xlfn.IFS($C6601&lt;36,"Youth", $C6601&lt;66, "Middle_age", $C6601&gt;65, "Old")</f>
        <v>Middle_age</v>
      </c>
      <c r="AP6601" t="str">
        <f t="shared" si="311"/>
        <v>5 năm</v>
      </c>
    </row>
    <row r="6602" spans="1:42" x14ac:dyDescent="0.35">
      <c r="A6602" t="s">
        <v>7761</v>
      </c>
      <c r="B6602" t="s">
        <v>9</v>
      </c>
      <c r="C6602">
        <v>74</v>
      </c>
      <c r="D6602" t="s">
        <v>10</v>
      </c>
      <c r="E6602">
        <v>0</v>
      </c>
      <c r="F6602" t="s">
        <v>528</v>
      </c>
      <c r="G6602">
        <v>91731</v>
      </c>
      <c r="H6602">
        <v>34.079934000000002</v>
      </c>
      <c r="I6602">
        <v>-118.046695</v>
      </c>
      <c r="J6602">
        <v>1</v>
      </c>
      <c r="K6602" s="1">
        <v>24</v>
      </c>
      <c r="L6602" t="s">
        <v>99</v>
      </c>
      <c r="M6602" t="s">
        <v>13</v>
      </c>
      <c r="P6602" t="s">
        <v>10</v>
      </c>
      <c r="Q6602" t="s">
        <v>14</v>
      </c>
      <c r="R6602">
        <v>29</v>
      </c>
      <c r="S6602" t="s">
        <v>13</v>
      </c>
      <c r="T6602" t="s">
        <v>13</v>
      </c>
      <c r="U6602" t="s">
        <v>10</v>
      </c>
      <c r="V6602" t="s">
        <v>13</v>
      </c>
      <c r="W6602" t="s">
        <v>13</v>
      </c>
      <c r="X6602" t="s">
        <v>10</v>
      </c>
      <c r="Y6602" t="s">
        <v>13</v>
      </c>
      <c r="Z6602" t="s">
        <v>10</v>
      </c>
      <c r="AA6602" t="s">
        <v>21</v>
      </c>
      <c r="AB6602" t="s">
        <v>10</v>
      </c>
      <c r="AC6602" t="s">
        <v>16</v>
      </c>
      <c r="AD6602">
        <v>40.65</v>
      </c>
      <c r="AE6602">
        <v>933.3</v>
      </c>
      <c r="AF6602">
        <v>0</v>
      </c>
      <c r="AG6602">
        <v>0</v>
      </c>
      <c r="AH6602">
        <v>0</v>
      </c>
      <c r="AI6602">
        <v>933.3</v>
      </c>
      <c r="AJ6602" t="s">
        <v>27</v>
      </c>
      <c r="AK6602" t="s">
        <v>33</v>
      </c>
      <c r="AL6602" t="s">
        <v>71</v>
      </c>
      <c r="AM6602" t="str">
        <f t="shared" si="309"/>
        <v>Churned</v>
      </c>
      <c r="AN6602" t="str">
        <f t="shared" si="310"/>
        <v>No</v>
      </c>
      <c r="AO6602" t="str" cm="1">
        <f t="array" ref="AO6602">_xlfn.IFS($C6602&lt;36,"Youth", $C6602&lt;66, "Middle_age", $C6602&gt;65, "Old")</f>
        <v>Old</v>
      </c>
      <c r="AP6602" t="str">
        <f t="shared" si="311"/>
        <v>2 năm</v>
      </c>
    </row>
    <row r="6603" spans="1:42" x14ac:dyDescent="0.35">
      <c r="A6603" t="s">
        <v>7762</v>
      </c>
      <c r="B6603" t="s">
        <v>9</v>
      </c>
      <c r="C6603">
        <v>37</v>
      </c>
      <c r="D6603" t="s">
        <v>10</v>
      </c>
      <c r="E6603">
        <v>1</v>
      </c>
      <c r="F6603" t="s">
        <v>3177</v>
      </c>
      <c r="G6603">
        <v>92040</v>
      </c>
      <c r="H6603">
        <v>32.909872999999997</v>
      </c>
      <c r="I6603">
        <v>-116.906774</v>
      </c>
      <c r="J6603">
        <v>5</v>
      </c>
      <c r="K6603" s="1">
        <v>35</v>
      </c>
      <c r="L6603" t="s">
        <v>12</v>
      </c>
      <c r="M6603" t="s">
        <v>10</v>
      </c>
      <c r="N6603">
        <v>9.0399999999999991</v>
      </c>
      <c r="O6603" t="s">
        <v>13</v>
      </c>
      <c r="P6603" t="s">
        <v>13</v>
      </c>
      <c r="AA6603" t="s">
        <v>43</v>
      </c>
      <c r="AB6603" t="s">
        <v>10</v>
      </c>
      <c r="AC6603" t="s">
        <v>16</v>
      </c>
      <c r="AD6603">
        <v>19.850000000000001</v>
      </c>
      <c r="AE6603">
        <v>739.35</v>
      </c>
      <c r="AF6603">
        <v>2.29</v>
      </c>
      <c r="AG6603">
        <v>0</v>
      </c>
      <c r="AH6603">
        <v>316.39999999999998</v>
      </c>
      <c r="AI6603">
        <v>1053.46</v>
      </c>
      <c r="AJ6603" t="s">
        <v>17</v>
      </c>
      <c r="AM6603" t="str">
        <f t="shared" si="309"/>
        <v>Stayed</v>
      </c>
      <c r="AN6603" t="str">
        <f t="shared" si="310"/>
        <v>Yes</v>
      </c>
      <c r="AO6603" t="str" cm="1">
        <f t="array" ref="AO6603">_xlfn.IFS($C6603&lt;36,"Youth", $C6603&lt;66, "Middle_age", $C6603&gt;65, "Old")</f>
        <v>Middle_age</v>
      </c>
      <c r="AP6603" t="str">
        <f t="shared" si="311"/>
        <v>3 năm</v>
      </c>
    </row>
    <row r="6604" spans="1:42" x14ac:dyDescent="0.35">
      <c r="A6604" t="s">
        <v>7763</v>
      </c>
      <c r="B6604" t="s">
        <v>9</v>
      </c>
      <c r="C6604">
        <v>53</v>
      </c>
      <c r="D6604" t="s">
        <v>10</v>
      </c>
      <c r="E6604">
        <v>0</v>
      </c>
      <c r="F6604" t="s">
        <v>1117</v>
      </c>
      <c r="G6604">
        <v>92345</v>
      </c>
      <c r="H6604">
        <v>34.361387000000001</v>
      </c>
      <c r="I6604">
        <v>-117.337509</v>
      </c>
      <c r="J6604">
        <v>7</v>
      </c>
      <c r="K6604" s="1">
        <v>72</v>
      </c>
      <c r="L6604" t="s">
        <v>42</v>
      </c>
      <c r="M6604" t="s">
        <v>10</v>
      </c>
      <c r="N6604">
        <v>17.28</v>
      </c>
      <c r="O6604" t="s">
        <v>10</v>
      </c>
      <c r="P6604" t="s">
        <v>10</v>
      </c>
      <c r="Q6604" t="s">
        <v>49</v>
      </c>
      <c r="R6604">
        <v>11</v>
      </c>
      <c r="S6604" t="s">
        <v>10</v>
      </c>
      <c r="T6604" t="s">
        <v>10</v>
      </c>
      <c r="U6604" t="s">
        <v>10</v>
      </c>
      <c r="V6604" t="s">
        <v>13</v>
      </c>
      <c r="W6604" t="s">
        <v>10</v>
      </c>
      <c r="X6604" t="s">
        <v>10</v>
      </c>
      <c r="Y6604" t="s">
        <v>10</v>
      </c>
      <c r="Z6604" t="s">
        <v>10</v>
      </c>
      <c r="AA6604" t="s">
        <v>43</v>
      </c>
      <c r="AB6604" t="s">
        <v>10</v>
      </c>
      <c r="AC6604" t="s">
        <v>16</v>
      </c>
      <c r="AD6604">
        <v>82.65</v>
      </c>
      <c r="AE6604">
        <v>5919.35</v>
      </c>
      <c r="AF6604">
        <v>0</v>
      </c>
      <c r="AG6604">
        <v>0</v>
      </c>
      <c r="AH6604">
        <v>1244.1600000000001</v>
      </c>
      <c r="AI6604">
        <v>7163.51</v>
      </c>
      <c r="AJ6604" t="s">
        <v>17</v>
      </c>
      <c r="AM6604" t="str">
        <f t="shared" si="309"/>
        <v>VIP</v>
      </c>
      <c r="AN6604" t="str">
        <f t="shared" si="310"/>
        <v>No</v>
      </c>
      <c r="AO6604" t="str" cm="1">
        <f t="array" ref="AO6604">_xlfn.IFS($C6604&lt;36,"Youth", $C6604&lt;66, "Middle_age", $C6604&gt;65, "Old")</f>
        <v>Middle_age</v>
      </c>
      <c r="AP6604" t="str">
        <f t="shared" si="311"/>
        <v>6 năm</v>
      </c>
    </row>
    <row r="6605" spans="1:42" x14ac:dyDescent="0.35">
      <c r="A6605" t="s">
        <v>7764</v>
      </c>
      <c r="B6605" t="s">
        <v>19</v>
      </c>
      <c r="C6605">
        <v>19</v>
      </c>
      <c r="D6605" t="s">
        <v>13</v>
      </c>
      <c r="E6605">
        <v>0</v>
      </c>
      <c r="F6605" t="s">
        <v>1667</v>
      </c>
      <c r="G6605">
        <v>93450</v>
      </c>
      <c r="H6605">
        <v>35.996008000000003</v>
      </c>
      <c r="I6605">
        <v>-120.85305</v>
      </c>
      <c r="J6605">
        <v>0</v>
      </c>
      <c r="K6605" s="1">
        <v>43</v>
      </c>
      <c r="L6605" t="s">
        <v>46</v>
      </c>
      <c r="M6605" t="s">
        <v>10</v>
      </c>
      <c r="N6605">
        <v>36.78</v>
      </c>
      <c r="O6605" t="s">
        <v>13</v>
      </c>
      <c r="P6605" t="s">
        <v>10</v>
      </c>
      <c r="Q6605" t="s">
        <v>25</v>
      </c>
      <c r="R6605">
        <v>59</v>
      </c>
      <c r="S6605" t="s">
        <v>10</v>
      </c>
      <c r="T6605" t="s">
        <v>10</v>
      </c>
      <c r="U6605" t="s">
        <v>10</v>
      </c>
      <c r="V6605" t="s">
        <v>10</v>
      </c>
      <c r="W6605" t="s">
        <v>13</v>
      </c>
      <c r="X6605" t="s">
        <v>13</v>
      </c>
      <c r="Y6605" t="s">
        <v>13</v>
      </c>
      <c r="Z6605" t="s">
        <v>10</v>
      </c>
      <c r="AA6605" t="s">
        <v>15</v>
      </c>
      <c r="AB6605" t="s">
        <v>10</v>
      </c>
      <c r="AC6605" t="s">
        <v>16</v>
      </c>
      <c r="AD6605">
        <v>90.65</v>
      </c>
      <c r="AE6605">
        <v>3882.3</v>
      </c>
      <c r="AF6605">
        <v>0</v>
      </c>
      <c r="AG6605">
        <v>0</v>
      </c>
      <c r="AH6605">
        <v>1581.54</v>
      </c>
      <c r="AI6605">
        <v>5463.84</v>
      </c>
      <c r="AJ6605" t="s">
        <v>17</v>
      </c>
      <c r="AM6605" t="str">
        <f t="shared" si="309"/>
        <v>VIP</v>
      </c>
      <c r="AN6605" t="str">
        <f t="shared" si="310"/>
        <v>No</v>
      </c>
      <c r="AO6605" t="str" cm="1">
        <f t="array" ref="AO6605">_xlfn.IFS($C6605&lt;36,"Youth", $C6605&lt;66, "Middle_age", $C6605&gt;65, "Old")</f>
        <v>Youth</v>
      </c>
      <c r="AP6605" t="str">
        <f t="shared" si="311"/>
        <v>4 năm</v>
      </c>
    </row>
    <row r="6606" spans="1:42" x14ac:dyDescent="0.35">
      <c r="A6606" t="s">
        <v>7765</v>
      </c>
      <c r="B6606" t="s">
        <v>19</v>
      </c>
      <c r="C6606">
        <v>63</v>
      </c>
      <c r="D6606" t="s">
        <v>13</v>
      </c>
      <c r="E6606">
        <v>0</v>
      </c>
      <c r="F6606" t="s">
        <v>395</v>
      </c>
      <c r="G6606">
        <v>90247</v>
      </c>
      <c r="H6606">
        <v>33.890853</v>
      </c>
      <c r="I6606">
        <v>-118.297967</v>
      </c>
      <c r="J6606">
        <v>0</v>
      </c>
      <c r="K6606" s="1">
        <v>43</v>
      </c>
      <c r="L6606" t="s">
        <v>46</v>
      </c>
      <c r="M6606" t="s">
        <v>13</v>
      </c>
      <c r="P6606" t="s">
        <v>10</v>
      </c>
      <c r="Q6606" t="s">
        <v>49</v>
      </c>
      <c r="R6606">
        <v>11</v>
      </c>
      <c r="S6606" t="s">
        <v>13</v>
      </c>
      <c r="T6606" t="s">
        <v>13</v>
      </c>
      <c r="U6606" t="s">
        <v>10</v>
      </c>
      <c r="V6606" t="s">
        <v>10</v>
      </c>
      <c r="W6606" t="s">
        <v>13</v>
      </c>
      <c r="X6606" t="s">
        <v>10</v>
      </c>
      <c r="Y6606" t="s">
        <v>10</v>
      </c>
      <c r="Z6606" t="s">
        <v>10</v>
      </c>
      <c r="AA6606" t="s">
        <v>15</v>
      </c>
      <c r="AB6606" t="s">
        <v>13</v>
      </c>
      <c r="AC6606" t="s">
        <v>26</v>
      </c>
      <c r="AD6606">
        <v>-6</v>
      </c>
      <c r="AE6606">
        <v>1931.3</v>
      </c>
      <c r="AF6606">
        <v>0</v>
      </c>
      <c r="AG6606">
        <v>0</v>
      </c>
      <c r="AH6606">
        <v>0</v>
      </c>
      <c r="AI6606">
        <v>1931.3</v>
      </c>
      <c r="AJ6606" t="s">
        <v>17</v>
      </c>
      <c r="AM6606" t="str">
        <f t="shared" si="309"/>
        <v>Stayed</v>
      </c>
      <c r="AN6606" t="str">
        <f t="shared" si="310"/>
        <v>No</v>
      </c>
      <c r="AO6606" t="str" cm="1">
        <f t="array" ref="AO6606">_xlfn.IFS($C6606&lt;36,"Youth", $C6606&lt;66, "Middle_age", $C6606&gt;65, "Old")</f>
        <v>Middle_age</v>
      </c>
      <c r="AP6606" t="str">
        <f t="shared" si="311"/>
        <v>4 năm</v>
      </c>
    </row>
    <row r="6607" spans="1:42" x14ac:dyDescent="0.35">
      <c r="A6607" t="s">
        <v>7766</v>
      </c>
      <c r="B6607" t="s">
        <v>9</v>
      </c>
      <c r="C6607">
        <v>47</v>
      </c>
      <c r="D6607" t="s">
        <v>10</v>
      </c>
      <c r="E6607">
        <v>2</v>
      </c>
      <c r="F6607" t="s">
        <v>1763</v>
      </c>
      <c r="G6607">
        <v>95974</v>
      </c>
      <c r="H6607">
        <v>39.495767999999998</v>
      </c>
      <c r="I6607">
        <v>-121.747472</v>
      </c>
      <c r="J6607">
        <v>1</v>
      </c>
      <c r="K6607" s="1">
        <v>5</v>
      </c>
      <c r="L6607" t="s">
        <v>12</v>
      </c>
      <c r="M6607" t="s">
        <v>10</v>
      </c>
      <c r="N6607">
        <v>1.38</v>
      </c>
      <c r="O6607" t="s">
        <v>13</v>
      </c>
      <c r="P6607" t="s">
        <v>10</v>
      </c>
      <c r="Q6607" t="s">
        <v>25</v>
      </c>
      <c r="R6607">
        <v>16</v>
      </c>
      <c r="S6607" t="s">
        <v>13</v>
      </c>
      <c r="T6607" t="s">
        <v>13</v>
      </c>
      <c r="U6607" t="s">
        <v>13</v>
      </c>
      <c r="V6607" t="s">
        <v>13</v>
      </c>
      <c r="W6607" t="s">
        <v>13</v>
      </c>
      <c r="X6607" t="s">
        <v>13</v>
      </c>
      <c r="Y6607" t="s">
        <v>13</v>
      </c>
      <c r="Z6607" t="s">
        <v>10</v>
      </c>
      <c r="AA6607" t="s">
        <v>21</v>
      </c>
      <c r="AB6607" t="s">
        <v>13</v>
      </c>
      <c r="AC6607" t="s">
        <v>16</v>
      </c>
      <c r="AD6607">
        <v>69.95</v>
      </c>
      <c r="AE6607">
        <v>320.39999999999998</v>
      </c>
      <c r="AF6607">
        <v>0</v>
      </c>
      <c r="AG6607">
        <v>0</v>
      </c>
      <c r="AH6607">
        <v>6.9</v>
      </c>
      <c r="AI6607">
        <v>327.3</v>
      </c>
      <c r="AJ6607" t="s">
        <v>17</v>
      </c>
      <c r="AM6607" t="str">
        <f t="shared" si="309"/>
        <v>Stayed</v>
      </c>
      <c r="AN6607" t="str">
        <f t="shared" si="310"/>
        <v>Yes</v>
      </c>
      <c r="AO6607" t="str" cm="1">
        <f t="array" ref="AO6607">_xlfn.IFS($C6607&lt;36,"Youth", $C6607&lt;66, "Middle_age", $C6607&gt;65, "Old")</f>
        <v>Middle_age</v>
      </c>
      <c r="AP6607" t="str">
        <f t="shared" si="311"/>
        <v>1 năm</v>
      </c>
    </row>
    <row r="6608" spans="1:42" x14ac:dyDescent="0.35">
      <c r="A6608" t="s">
        <v>7767</v>
      </c>
      <c r="B6608" t="s">
        <v>9</v>
      </c>
      <c r="C6608">
        <v>70</v>
      </c>
      <c r="D6608" t="s">
        <v>13</v>
      </c>
      <c r="E6608">
        <v>0</v>
      </c>
      <c r="F6608" t="s">
        <v>292</v>
      </c>
      <c r="G6608">
        <v>95832</v>
      </c>
      <c r="H6608">
        <v>38.445939000000003</v>
      </c>
      <c r="I6608">
        <v>-121.496855</v>
      </c>
      <c r="J6608">
        <v>0</v>
      </c>
      <c r="K6608" s="1">
        <v>44</v>
      </c>
      <c r="L6608" t="s">
        <v>46</v>
      </c>
      <c r="M6608" t="s">
        <v>10</v>
      </c>
      <c r="N6608">
        <v>35.39</v>
      </c>
      <c r="O6608" t="s">
        <v>13</v>
      </c>
      <c r="P6608" t="s">
        <v>10</v>
      </c>
      <c r="Q6608" t="s">
        <v>25</v>
      </c>
      <c r="R6608">
        <v>19</v>
      </c>
      <c r="S6608" t="s">
        <v>13</v>
      </c>
      <c r="T6608" t="s">
        <v>10</v>
      </c>
      <c r="U6608" t="s">
        <v>10</v>
      </c>
      <c r="V6608" t="s">
        <v>13</v>
      </c>
      <c r="W6608" t="s">
        <v>13</v>
      </c>
      <c r="X6608" t="s">
        <v>10</v>
      </c>
      <c r="Y6608" t="s">
        <v>10</v>
      </c>
      <c r="Z6608" t="s">
        <v>10</v>
      </c>
      <c r="AA6608" t="s">
        <v>15</v>
      </c>
      <c r="AB6608" t="s">
        <v>13</v>
      </c>
      <c r="AC6608" t="s">
        <v>16</v>
      </c>
      <c r="AD6608">
        <v>89.15</v>
      </c>
      <c r="AE6608">
        <v>3990.75</v>
      </c>
      <c r="AF6608">
        <v>0</v>
      </c>
      <c r="AG6608">
        <v>0</v>
      </c>
      <c r="AH6608">
        <v>1557.16</v>
      </c>
      <c r="AI6608">
        <v>5547.91</v>
      </c>
      <c r="AJ6608" t="s">
        <v>17</v>
      </c>
      <c r="AM6608" t="str">
        <f t="shared" si="309"/>
        <v>VIP</v>
      </c>
      <c r="AN6608" t="str">
        <f t="shared" si="310"/>
        <v>No</v>
      </c>
      <c r="AO6608" t="str" cm="1">
        <f t="array" ref="AO6608">_xlfn.IFS($C6608&lt;36,"Youth", $C6608&lt;66, "Middle_age", $C6608&gt;65, "Old")</f>
        <v>Old</v>
      </c>
      <c r="AP6608" t="str">
        <f t="shared" si="311"/>
        <v>4 năm</v>
      </c>
    </row>
    <row r="6609" spans="1:42" x14ac:dyDescent="0.35">
      <c r="A6609" t="s">
        <v>7768</v>
      </c>
      <c r="B6609" t="s">
        <v>19</v>
      </c>
      <c r="C6609">
        <v>77</v>
      </c>
      <c r="D6609" t="s">
        <v>10</v>
      </c>
      <c r="E6609">
        <v>0</v>
      </c>
      <c r="F6609" t="s">
        <v>666</v>
      </c>
      <c r="G6609">
        <v>96052</v>
      </c>
      <c r="H6609">
        <v>40.704293</v>
      </c>
      <c r="I6609">
        <v>-122.803899</v>
      </c>
      <c r="J6609">
        <v>1</v>
      </c>
      <c r="K6609" s="1">
        <v>12</v>
      </c>
      <c r="L6609" t="s">
        <v>32</v>
      </c>
      <c r="M6609" t="s">
        <v>10</v>
      </c>
      <c r="N6609">
        <v>6.97</v>
      </c>
      <c r="O6609" t="s">
        <v>13</v>
      </c>
      <c r="P6609" t="s">
        <v>10</v>
      </c>
      <c r="Q6609" t="s">
        <v>25</v>
      </c>
      <c r="R6609">
        <v>19</v>
      </c>
      <c r="S6609" t="s">
        <v>13</v>
      </c>
      <c r="T6609" t="s">
        <v>13</v>
      </c>
      <c r="U6609" t="s">
        <v>13</v>
      </c>
      <c r="V6609" t="s">
        <v>13</v>
      </c>
      <c r="W6609" t="s">
        <v>13</v>
      </c>
      <c r="X6609" t="s">
        <v>10</v>
      </c>
      <c r="Y6609" t="s">
        <v>13</v>
      </c>
      <c r="Z6609" t="s">
        <v>10</v>
      </c>
      <c r="AA6609" t="s">
        <v>21</v>
      </c>
      <c r="AB6609" t="s">
        <v>10</v>
      </c>
      <c r="AC6609" t="s">
        <v>26</v>
      </c>
      <c r="AD6609">
        <v>80.45</v>
      </c>
      <c r="AE6609">
        <v>950.2</v>
      </c>
      <c r="AF6609">
        <v>0</v>
      </c>
      <c r="AG6609">
        <v>0</v>
      </c>
      <c r="AH6609">
        <v>83.64</v>
      </c>
      <c r="AI6609">
        <v>1033.8399999999999</v>
      </c>
      <c r="AJ6609" t="s">
        <v>27</v>
      </c>
      <c r="AK6609" t="s">
        <v>28</v>
      </c>
      <c r="AL6609" t="s">
        <v>74</v>
      </c>
      <c r="AM6609" t="str">
        <f t="shared" si="309"/>
        <v>Churned</v>
      </c>
      <c r="AN6609" t="str">
        <f t="shared" si="310"/>
        <v>No</v>
      </c>
      <c r="AO6609" t="str" cm="1">
        <f t="array" ref="AO6609">_xlfn.IFS($C6609&lt;36,"Youth", $C6609&lt;66, "Middle_age", $C6609&gt;65, "Old")</f>
        <v>Old</v>
      </c>
      <c r="AP6609" t="str">
        <f t="shared" si="311"/>
        <v>1 năm</v>
      </c>
    </row>
    <row r="6610" spans="1:42" x14ac:dyDescent="0.35">
      <c r="A6610" t="s">
        <v>7769</v>
      </c>
      <c r="B6610" t="s">
        <v>19</v>
      </c>
      <c r="C6610">
        <v>38</v>
      </c>
      <c r="D6610" t="s">
        <v>13</v>
      </c>
      <c r="E6610">
        <v>3</v>
      </c>
      <c r="F6610" t="s">
        <v>4150</v>
      </c>
      <c r="G6610">
        <v>90660</v>
      </c>
      <c r="H6610">
        <v>33.989524000000003</v>
      </c>
      <c r="I6610">
        <v>-118.089299</v>
      </c>
      <c r="J6610">
        <v>0</v>
      </c>
      <c r="K6610" s="1">
        <v>53</v>
      </c>
      <c r="L6610" t="s">
        <v>46</v>
      </c>
      <c r="M6610" t="s">
        <v>10</v>
      </c>
      <c r="N6610">
        <v>33.74</v>
      </c>
      <c r="O6610" t="s">
        <v>13</v>
      </c>
      <c r="P6610" t="s">
        <v>10</v>
      </c>
      <c r="Q6610" t="s">
        <v>25</v>
      </c>
      <c r="R6610">
        <v>56</v>
      </c>
      <c r="S6610" t="s">
        <v>10</v>
      </c>
      <c r="T6610" t="s">
        <v>10</v>
      </c>
      <c r="U6610" t="s">
        <v>10</v>
      </c>
      <c r="V6610" t="s">
        <v>13</v>
      </c>
      <c r="W6610" t="s">
        <v>13</v>
      </c>
      <c r="X6610" t="s">
        <v>10</v>
      </c>
      <c r="Y6610" t="s">
        <v>10</v>
      </c>
      <c r="Z6610" t="s">
        <v>10</v>
      </c>
      <c r="AA6610" t="s">
        <v>15</v>
      </c>
      <c r="AB6610" t="s">
        <v>13</v>
      </c>
      <c r="AC6610" t="s">
        <v>26</v>
      </c>
      <c r="AD6610">
        <v>95.95</v>
      </c>
      <c r="AE6610">
        <v>5036.8999999999996</v>
      </c>
      <c r="AF6610">
        <v>0</v>
      </c>
      <c r="AG6610">
        <v>0</v>
      </c>
      <c r="AH6610">
        <v>1788.22</v>
      </c>
      <c r="AI6610">
        <v>6825.12</v>
      </c>
      <c r="AJ6610" t="s">
        <v>17</v>
      </c>
      <c r="AM6610" t="str">
        <f t="shared" si="309"/>
        <v>VIP</v>
      </c>
      <c r="AN6610" t="str">
        <f t="shared" si="310"/>
        <v>Yes</v>
      </c>
      <c r="AO6610" t="str" cm="1">
        <f t="array" ref="AO6610">_xlfn.IFS($C6610&lt;36,"Youth", $C6610&lt;66, "Middle_age", $C6610&gt;65, "Old")</f>
        <v>Middle_age</v>
      </c>
      <c r="AP6610" t="str">
        <f t="shared" si="311"/>
        <v>5 năm</v>
      </c>
    </row>
    <row r="6611" spans="1:42" x14ac:dyDescent="0.35">
      <c r="A6611" t="s">
        <v>7770</v>
      </c>
      <c r="B6611" t="s">
        <v>9</v>
      </c>
      <c r="C6611">
        <v>33</v>
      </c>
      <c r="D6611" t="s">
        <v>13</v>
      </c>
      <c r="E6611">
        <v>0</v>
      </c>
      <c r="F6611" t="s">
        <v>322</v>
      </c>
      <c r="G6611">
        <v>94611</v>
      </c>
      <c r="H6611">
        <v>37.828415999999997</v>
      </c>
      <c r="I6611">
        <v>-122.216005</v>
      </c>
      <c r="J6611">
        <v>0</v>
      </c>
      <c r="K6611" s="1">
        <v>23</v>
      </c>
      <c r="L6611" t="s">
        <v>32</v>
      </c>
      <c r="M6611" t="s">
        <v>10</v>
      </c>
      <c r="N6611">
        <v>13.98</v>
      </c>
      <c r="O6611" t="s">
        <v>13</v>
      </c>
      <c r="P6611" t="s">
        <v>13</v>
      </c>
      <c r="AA6611" t="s">
        <v>21</v>
      </c>
      <c r="AB6611" t="s">
        <v>10</v>
      </c>
      <c r="AC6611" t="s">
        <v>16</v>
      </c>
      <c r="AD6611">
        <v>19.5</v>
      </c>
      <c r="AE6611">
        <v>470.2</v>
      </c>
      <c r="AF6611">
        <v>0</v>
      </c>
      <c r="AG6611">
        <v>0</v>
      </c>
      <c r="AH6611">
        <v>321.54000000000002</v>
      </c>
      <c r="AI6611">
        <v>791.74</v>
      </c>
      <c r="AJ6611" t="s">
        <v>17</v>
      </c>
      <c r="AM6611" t="str">
        <f t="shared" si="309"/>
        <v>Stayed</v>
      </c>
      <c r="AN6611" t="str">
        <f t="shared" si="310"/>
        <v>No</v>
      </c>
      <c r="AO6611" t="str" cm="1">
        <f t="array" ref="AO6611">_xlfn.IFS($C6611&lt;36,"Youth", $C6611&lt;66, "Middle_age", $C6611&gt;65, "Old")</f>
        <v>Youth</v>
      </c>
      <c r="AP6611" t="str">
        <f t="shared" si="311"/>
        <v>2 năm</v>
      </c>
    </row>
    <row r="6612" spans="1:42" x14ac:dyDescent="0.35">
      <c r="A6612" t="s">
        <v>7771</v>
      </c>
      <c r="B6612" t="s">
        <v>9</v>
      </c>
      <c r="C6612">
        <v>42</v>
      </c>
      <c r="D6612" t="s">
        <v>13</v>
      </c>
      <c r="E6612">
        <v>0</v>
      </c>
      <c r="F6612" t="s">
        <v>910</v>
      </c>
      <c r="G6612">
        <v>94043</v>
      </c>
      <c r="H6612">
        <v>37.419725</v>
      </c>
      <c r="I6612">
        <v>-122.06294699999999</v>
      </c>
      <c r="J6612">
        <v>0</v>
      </c>
      <c r="K6612" s="1">
        <v>62</v>
      </c>
      <c r="L6612" t="s">
        <v>46</v>
      </c>
      <c r="M6612" t="s">
        <v>10</v>
      </c>
      <c r="N6612">
        <v>32.29</v>
      </c>
      <c r="O6612" t="s">
        <v>10</v>
      </c>
      <c r="P6612" t="s">
        <v>10</v>
      </c>
      <c r="Q6612" t="s">
        <v>25</v>
      </c>
      <c r="R6612">
        <v>26</v>
      </c>
      <c r="S6612" t="s">
        <v>13</v>
      </c>
      <c r="T6612" t="s">
        <v>13</v>
      </c>
      <c r="U6612" t="s">
        <v>13</v>
      </c>
      <c r="V6612" t="s">
        <v>13</v>
      </c>
      <c r="W6612" t="s">
        <v>10</v>
      </c>
      <c r="X6612" t="s">
        <v>10</v>
      </c>
      <c r="Y6612" t="s">
        <v>10</v>
      </c>
      <c r="Z6612" t="s">
        <v>10</v>
      </c>
      <c r="AA6612" t="s">
        <v>15</v>
      </c>
      <c r="AB6612" t="s">
        <v>10</v>
      </c>
      <c r="AC6612" t="s">
        <v>26</v>
      </c>
      <c r="AD6612">
        <v>94</v>
      </c>
      <c r="AE6612">
        <v>5757.2</v>
      </c>
      <c r="AF6612">
        <v>0</v>
      </c>
      <c r="AG6612">
        <v>0</v>
      </c>
      <c r="AH6612">
        <v>2001.98</v>
      </c>
      <c r="AI6612">
        <v>7759.18</v>
      </c>
      <c r="AJ6612" t="s">
        <v>17</v>
      </c>
      <c r="AM6612" t="str">
        <f t="shared" si="309"/>
        <v>VIP</v>
      </c>
      <c r="AN6612" t="str">
        <f t="shared" si="310"/>
        <v>No</v>
      </c>
      <c r="AO6612" t="str" cm="1">
        <f t="array" ref="AO6612">_xlfn.IFS($C6612&lt;36,"Youth", $C6612&lt;66, "Middle_age", $C6612&gt;65, "Old")</f>
        <v>Middle_age</v>
      </c>
      <c r="AP6612" t="str">
        <f t="shared" si="311"/>
        <v>6 năm</v>
      </c>
    </row>
    <row r="6613" spans="1:42" x14ac:dyDescent="0.35">
      <c r="A6613" t="s">
        <v>7772</v>
      </c>
      <c r="B6613" t="s">
        <v>19</v>
      </c>
      <c r="C6613">
        <v>42</v>
      </c>
      <c r="D6613" t="s">
        <v>13</v>
      </c>
      <c r="E6613">
        <v>2</v>
      </c>
      <c r="F6613" t="s">
        <v>2106</v>
      </c>
      <c r="G6613">
        <v>95003</v>
      </c>
      <c r="H6613">
        <v>37.013471000000003</v>
      </c>
      <c r="I6613">
        <v>-121.877877</v>
      </c>
      <c r="J6613">
        <v>0</v>
      </c>
      <c r="K6613" s="1">
        <v>27</v>
      </c>
      <c r="L6613" t="s">
        <v>12</v>
      </c>
      <c r="M6613" t="s">
        <v>10</v>
      </c>
      <c r="N6613">
        <v>8.5500000000000007</v>
      </c>
      <c r="O6613" t="s">
        <v>13</v>
      </c>
      <c r="P6613" t="s">
        <v>13</v>
      </c>
      <c r="AA6613" t="s">
        <v>43</v>
      </c>
      <c r="AB6613" t="s">
        <v>13</v>
      </c>
      <c r="AC6613" t="s">
        <v>16</v>
      </c>
      <c r="AD6613">
        <v>20.6</v>
      </c>
      <c r="AE6613">
        <v>581.85</v>
      </c>
      <c r="AF6613">
        <v>0</v>
      </c>
      <c r="AG6613">
        <v>0</v>
      </c>
      <c r="AH6613">
        <v>230.85</v>
      </c>
      <c r="AI6613">
        <v>812.7</v>
      </c>
      <c r="AJ6613" t="s">
        <v>17</v>
      </c>
      <c r="AM6613" t="str">
        <f t="shared" si="309"/>
        <v>Stayed</v>
      </c>
      <c r="AN6613" t="str">
        <f t="shared" si="310"/>
        <v>Yes</v>
      </c>
      <c r="AO6613" t="str" cm="1">
        <f t="array" ref="AO6613">_xlfn.IFS($C6613&lt;36,"Youth", $C6613&lt;66, "Middle_age", $C6613&gt;65, "Old")</f>
        <v>Middle_age</v>
      </c>
      <c r="AP6613" t="str">
        <f t="shared" si="311"/>
        <v>3 năm</v>
      </c>
    </row>
    <row r="6614" spans="1:42" x14ac:dyDescent="0.35">
      <c r="A6614" t="s">
        <v>7773</v>
      </c>
      <c r="B6614" t="s">
        <v>9</v>
      </c>
      <c r="C6614">
        <v>64</v>
      </c>
      <c r="D6614" t="s">
        <v>13</v>
      </c>
      <c r="E6614">
        <v>0</v>
      </c>
      <c r="F6614" t="s">
        <v>7526</v>
      </c>
      <c r="G6614">
        <v>93013</v>
      </c>
      <c r="H6614">
        <v>34.441398</v>
      </c>
      <c r="I6614">
        <v>-119.51316300000001</v>
      </c>
      <c r="J6614">
        <v>0</v>
      </c>
      <c r="K6614" s="1">
        <v>15</v>
      </c>
      <c r="L6614" t="s">
        <v>12</v>
      </c>
      <c r="M6614" t="s">
        <v>10</v>
      </c>
      <c r="N6614">
        <v>13.58</v>
      </c>
      <c r="O6614" t="s">
        <v>10</v>
      </c>
      <c r="P6614" t="s">
        <v>10</v>
      </c>
      <c r="Q6614" t="s">
        <v>49</v>
      </c>
      <c r="R6614">
        <v>19</v>
      </c>
      <c r="S6614" t="s">
        <v>13</v>
      </c>
      <c r="T6614" t="s">
        <v>13</v>
      </c>
      <c r="U6614" t="s">
        <v>13</v>
      </c>
      <c r="V6614" t="s">
        <v>13</v>
      </c>
      <c r="W6614" t="s">
        <v>13</v>
      </c>
      <c r="X6614" t="s">
        <v>13</v>
      </c>
      <c r="Y6614" t="s">
        <v>13</v>
      </c>
      <c r="Z6614" t="s">
        <v>10</v>
      </c>
      <c r="AA6614" t="s">
        <v>21</v>
      </c>
      <c r="AB6614" t="s">
        <v>13</v>
      </c>
      <c r="AC6614" t="s">
        <v>16</v>
      </c>
      <c r="AD6614">
        <v>48.85</v>
      </c>
      <c r="AE6614">
        <v>631.4</v>
      </c>
      <c r="AF6614">
        <v>32.090000000000003</v>
      </c>
      <c r="AG6614">
        <v>0</v>
      </c>
      <c r="AH6614">
        <v>203.7</v>
      </c>
      <c r="AI6614">
        <v>803.01</v>
      </c>
      <c r="AJ6614" t="s">
        <v>17</v>
      </c>
      <c r="AM6614" t="str">
        <f t="shared" si="309"/>
        <v>Stayed</v>
      </c>
      <c r="AN6614" t="str">
        <f t="shared" si="310"/>
        <v>No</v>
      </c>
      <c r="AO6614" t="str" cm="1">
        <f t="array" ref="AO6614">_xlfn.IFS($C6614&lt;36,"Youth", $C6614&lt;66, "Middle_age", $C6614&gt;65, "Old")</f>
        <v>Middle_age</v>
      </c>
      <c r="AP6614" t="str">
        <f t="shared" si="311"/>
        <v>2 năm</v>
      </c>
    </row>
    <row r="6615" spans="1:42" x14ac:dyDescent="0.35">
      <c r="A6615" t="s">
        <v>7774</v>
      </c>
      <c r="B6615" t="s">
        <v>9</v>
      </c>
      <c r="C6615">
        <v>24</v>
      </c>
      <c r="D6615" t="s">
        <v>13</v>
      </c>
      <c r="E6615">
        <v>0</v>
      </c>
      <c r="F6615" t="s">
        <v>6515</v>
      </c>
      <c r="G6615">
        <v>95076</v>
      </c>
      <c r="H6615">
        <v>36.931654000000002</v>
      </c>
      <c r="I6615">
        <v>-121.75238299999999</v>
      </c>
      <c r="J6615">
        <v>0</v>
      </c>
      <c r="K6615" s="1">
        <v>69</v>
      </c>
      <c r="L6615" t="s">
        <v>42</v>
      </c>
      <c r="M6615" t="s">
        <v>10</v>
      </c>
      <c r="N6615">
        <v>36.5</v>
      </c>
      <c r="O6615" t="s">
        <v>10</v>
      </c>
      <c r="P6615" t="s">
        <v>13</v>
      </c>
      <c r="AA6615" t="s">
        <v>43</v>
      </c>
      <c r="AB6615" t="s">
        <v>13</v>
      </c>
      <c r="AC6615" t="s">
        <v>16</v>
      </c>
      <c r="AD6615">
        <v>24.6</v>
      </c>
      <c r="AE6615">
        <v>1678.05</v>
      </c>
      <c r="AF6615">
        <v>28.42</v>
      </c>
      <c r="AG6615">
        <v>0</v>
      </c>
      <c r="AH6615">
        <v>2518.5</v>
      </c>
      <c r="AI6615">
        <v>4168.13</v>
      </c>
      <c r="AJ6615" t="s">
        <v>17</v>
      </c>
      <c r="AM6615" t="str">
        <f t="shared" si="309"/>
        <v>VIP</v>
      </c>
      <c r="AN6615" t="str">
        <f t="shared" si="310"/>
        <v>No</v>
      </c>
      <c r="AO6615" t="str" cm="1">
        <f t="array" ref="AO6615">_xlfn.IFS($C6615&lt;36,"Youth", $C6615&lt;66, "Middle_age", $C6615&gt;65, "Old")</f>
        <v>Youth</v>
      </c>
      <c r="AP6615" t="str">
        <f t="shared" si="311"/>
        <v>6 năm</v>
      </c>
    </row>
    <row r="6616" spans="1:42" x14ac:dyDescent="0.35">
      <c r="A6616" t="s">
        <v>7775</v>
      </c>
      <c r="B6616" t="s">
        <v>19</v>
      </c>
      <c r="C6616">
        <v>41</v>
      </c>
      <c r="D6616" t="s">
        <v>13</v>
      </c>
      <c r="E6616">
        <v>0</v>
      </c>
      <c r="F6616" t="s">
        <v>3197</v>
      </c>
      <c r="G6616">
        <v>92004</v>
      </c>
      <c r="H6616">
        <v>33.200369000000002</v>
      </c>
      <c r="I6616">
        <v>-116.192313</v>
      </c>
      <c r="J6616">
        <v>0</v>
      </c>
      <c r="K6616" s="1">
        <v>3</v>
      </c>
      <c r="L6616" t="s">
        <v>12</v>
      </c>
      <c r="M6616" t="s">
        <v>10</v>
      </c>
      <c r="N6616">
        <v>34.799999999999997</v>
      </c>
      <c r="O6616" t="s">
        <v>13</v>
      </c>
      <c r="P6616" t="s">
        <v>10</v>
      </c>
      <c r="Q6616" t="s">
        <v>25</v>
      </c>
      <c r="R6616">
        <v>5</v>
      </c>
      <c r="S6616" t="s">
        <v>13</v>
      </c>
      <c r="T6616" t="s">
        <v>10</v>
      </c>
      <c r="U6616" t="s">
        <v>13</v>
      </c>
      <c r="V6616" t="s">
        <v>13</v>
      </c>
      <c r="W6616" t="s">
        <v>13</v>
      </c>
      <c r="X6616" t="s">
        <v>13</v>
      </c>
      <c r="Y6616" t="s">
        <v>13</v>
      </c>
      <c r="Z6616" t="s">
        <v>13</v>
      </c>
      <c r="AA6616" t="s">
        <v>21</v>
      </c>
      <c r="AB6616" t="s">
        <v>13</v>
      </c>
      <c r="AC6616" t="s">
        <v>16</v>
      </c>
      <c r="AD6616">
        <v>74.45</v>
      </c>
      <c r="AE6616">
        <v>221.1</v>
      </c>
      <c r="AF6616">
        <v>0</v>
      </c>
      <c r="AG6616">
        <v>70</v>
      </c>
      <c r="AH6616">
        <v>104.4</v>
      </c>
      <c r="AI6616">
        <v>395.5</v>
      </c>
      <c r="AJ6616" t="s">
        <v>68</v>
      </c>
      <c r="AM6616" t="str">
        <f t="shared" si="309"/>
        <v>Joined</v>
      </c>
      <c r="AN6616" t="str">
        <f t="shared" si="310"/>
        <v>No</v>
      </c>
      <c r="AO6616" t="str" cm="1">
        <f t="array" ref="AO6616">_xlfn.IFS($C6616&lt;36,"Youth", $C6616&lt;66, "Middle_age", $C6616&gt;65, "Old")</f>
        <v>Middle_age</v>
      </c>
      <c r="AP6616" t="str">
        <f t="shared" si="311"/>
        <v>1 năm</v>
      </c>
    </row>
    <row r="6617" spans="1:42" x14ac:dyDescent="0.35">
      <c r="A6617" t="s">
        <v>7776</v>
      </c>
      <c r="B6617" t="s">
        <v>9</v>
      </c>
      <c r="C6617">
        <v>52</v>
      </c>
      <c r="D6617" t="s">
        <v>10</v>
      </c>
      <c r="E6617">
        <v>0</v>
      </c>
      <c r="F6617" t="s">
        <v>3925</v>
      </c>
      <c r="G6617">
        <v>92377</v>
      </c>
      <c r="H6617">
        <v>34.156758000000004</v>
      </c>
      <c r="I6617">
        <v>-117.404686</v>
      </c>
      <c r="J6617">
        <v>0</v>
      </c>
      <c r="K6617" s="1">
        <v>1</v>
      </c>
      <c r="L6617" t="s">
        <v>12</v>
      </c>
      <c r="M6617" t="s">
        <v>10</v>
      </c>
      <c r="N6617">
        <v>21.91</v>
      </c>
      <c r="O6617" t="s">
        <v>13</v>
      </c>
      <c r="P6617" t="s">
        <v>10</v>
      </c>
      <c r="Q6617" t="s">
        <v>25</v>
      </c>
      <c r="R6617">
        <v>8</v>
      </c>
      <c r="S6617" t="s">
        <v>13</v>
      </c>
      <c r="T6617" t="s">
        <v>10</v>
      </c>
      <c r="U6617" t="s">
        <v>13</v>
      </c>
      <c r="V6617" t="s">
        <v>13</v>
      </c>
      <c r="W6617" t="s">
        <v>13</v>
      </c>
      <c r="X6617" t="s">
        <v>13</v>
      </c>
      <c r="Y6617" t="s">
        <v>13</v>
      </c>
      <c r="Z6617" t="s">
        <v>10</v>
      </c>
      <c r="AA6617" t="s">
        <v>21</v>
      </c>
      <c r="AB6617" t="s">
        <v>10</v>
      </c>
      <c r="AC6617" t="s">
        <v>26</v>
      </c>
      <c r="AD6617">
        <v>74.7</v>
      </c>
      <c r="AE6617">
        <v>74.7</v>
      </c>
      <c r="AF6617">
        <v>0</v>
      </c>
      <c r="AG6617">
        <v>0</v>
      </c>
      <c r="AH6617">
        <v>21.91</v>
      </c>
      <c r="AI6617">
        <v>96.61</v>
      </c>
      <c r="AJ6617" t="s">
        <v>27</v>
      </c>
      <c r="AK6617" t="s">
        <v>28</v>
      </c>
      <c r="AL6617" t="s">
        <v>29</v>
      </c>
      <c r="AM6617" t="str">
        <f t="shared" si="309"/>
        <v>Churned</v>
      </c>
      <c r="AN6617" t="str">
        <f t="shared" si="310"/>
        <v>No</v>
      </c>
      <c r="AO6617" t="str" cm="1">
        <f t="array" ref="AO6617">_xlfn.IFS($C6617&lt;36,"Youth", $C6617&lt;66, "Middle_age", $C6617&gt;65, "Old")</f>
        <v>Middle_age</v>
      </c>
      <c r="AP6617" t="str">
        <f t="shared" si="311"/>
        <v>1 năm</v>
      </c>
    </row>
    <row r="6618" spans="1:42" x14ac:dyDescent="0.35">
      <c r="A6618" t="s">
        <v>7777</v>
      </c>
      <c r="B6618" t="s">
        <v>9</v>
      </c>
      <c r="C6618">
        <v>25</v>
      </c>
      <c r="D6618" t="s">
        <v>13</v>
      </c>
      <c r="E6618">
        <v>0</v>
      </c>
      <c r="F6618" t="s">
        <v>2345</v>
      </c>
      <c r="G6618">
        <v>94512</v>
      </c>
      <c r="H6618">
        <v>38.140718999999997</v>
      </c>
      <c r="I6618">
        <v>-121.83829799999999</v>
      </c>
      <c r="J6618">
        <v>0</v>
      </c>
      <c r="K6618" s="1">
        <v>70</v>
      </c>
      <c r="L6618" t="s">
        <v>42</v>
      </c>
      <c r="M6618" t="s">
        <v>10</v>
      </c>
      <c r="N6618">
        <v>8.39</v>
      </c>
      <c r="O6618" t="s">
        <v>10</v>
      </c>
      <c r="P6618" t="s">
        <v>10</v>
      </c>
      <c r="Q6618" t="s">
        <v>25</v>
      </c>
      <c r="R6618">
        <v>59</v>
      </c>
      <c r="S6618" t="s">
        <v>13</v>
      </c>
      <c r="T6618" t="s">
        <v>10</v>
      </c>
      <c r="U6618" t="s">
        <v>13</v>
      </c>
      <c r="V6618" t="s">
        <v>13</v>
      </c>
      <c r="W6618" t="s">
        <v>10</v>
      </c>
      <c r="X6618" t="s">
        <v>10</v>
      </c>
      <c r="Y6618" t="s">
        <v>10</v>
      </c>
      <c r="Z6618" t="s">
        <v>10</v>
      </c>
      <c r="AA6618" t="s">
        <v>15</v>
      </c>
      <c r="AB6618" t="s">
        <v>13</v>
      </c>
      <c r="AC6618" t="s">
        <v>26</v>
      </c>
      <c r="AD6618">
        <v>98.9</v>
      </c>
      <c r="AE6618">
        <v>6838.6</v>
      </c>
      <c r="AF6618">
        <v>0</v>
      </c>
      <c r="AG6618">
        <v>0</v>
      </c>
      <c r="AH6618">
        <v>587.29999999999995</v>
      </c>
      <c r="AI6618">
        <v>7425.9</v>
      </c>
      <c r="AJ6618" t="s">
        <v>17</v>
      </c>
      <c r="AM6618" t="str">
        <f t="shared" si="309"/>
        <v>VIP</v>
      </c>
      <c r="AN6618" t="str">
        <f t="shared" si="310"/>
        <v>No</v>
      </c>
      <c r="AO6618" t="str" cm="1">
        <f t="array" ref="AO6618">_xlfn.IFS($C6618&lt;36,"Youth", $C6618&lt;66, "Middle_age", $C6618&gt;65, "Old")</f>
        <v>Youth</v>
      </c>
      <c r="AP6618" t="str">
        <f t="shared" si="311"/>
        <v>6 năm</v>
      </c>
    </row>
    <row r="6619" spans="1:42" x14ac:dyDescent="0.35">
      <c r="A6619" t="s">
        <v>7778</v>
      </c>
      <c r="B6619" t="s">
        <v>9</v>
      </c>
      <c r="C6619">
        <v>80</v>
      </c>
      <c r="D6619" t="s">
        <v>13</v>
      </c>
      <c r="E6619">
        <v>0</v>
      </c>
      <c r="F6619" t="s">
        <v>3846</v>
      </c>
      <c r="G6619">
        <v>91011</v>
      </c>
      <c r="H6619">
        <v>34.234912000000001</v>
      </c>
      <c r="I6619">
        <v>-118.153729</v>
      </c>
      <c r="J6619">
        <v>0</v>
      </c>
      <c r="K6619" s="1">
        <v>15</v>
      </c>
      <c r="L6619" t="s">
        <v>12</v>
      </c>
      <c r="M6619" t="s">
        <v>10</v>
      </c>
      <c r="N6619">
        <v>39.57</v>
      </c>
      <c r="O6619" t="s">
        <v>13</v>
      </c>
      <c r="P6619" t="s">
        <v>10</v>
      </c>
      <c r="Q6619" t="s">
        <v>25</v>
      </c>
      <c r="R6619">
        <v>16</v>
      </c>
      <c r="S6619" t="s">
        <v>13</v>
      </c>
      <c r="T6619" t="s">
        <v>13</v>
      </c>
      <c r="U6619" t="s">
        <v>13</v>
      </c>
      <c r="V6619" t="s">
        <v>13</v>
      </c>
      <c r="W6619" t="s">
        <v>10</v>
      </c>
      <c r="X6619" t="s">
        <v>10</v>
      </c>
      <c r="Y6619" t="s">
        <v>13</v>
      </c>
      <c r="Z6619" t="s">
        <v>10</v>
      </c>
      <c r="AA6619" t="s">
        <v>43</v>
      </c>
      <c r="AB6619" t="s">
        <v>10</v>
      </c>
      <c r="AC6619" t="s">
        <v>26</v>
      </c>
      <c r="AD6619">
        <v>91.5</v>
      </c>
      <c r="AE6619">
        <v>1400.3</v>
      </c>
      <c r="AF6619">
        <v>48.66</v>
      </c>
      <c r="AG6619">
        <v>0</v>
      </c>
      <c r="AH6619">
        <v>593.54999999999995</v>
      </c>
      <c r="AI6619">
        <v>1945.19</v>
      </c>
      <c r="AJ6619" t="s">
        <v>17</v>
      </c>
      <c r="AM6619" t="str">
        <f t="shared" si="309"/>
        <v>Stayed</v>
      </c>
      <c r="AN6619" t="str">
        <f t="shared" si="310"/>
        <v>No</v>
      </c>
      <c r="AO6619" t="str" cm="1">
        <f t="array" ref="AO6619">_xlfn.IFS($C6619&lt;36,"Youth", $C6619&lt;66, "Middle_age", $C6619&gt;65, "Old")</f>
        <v>Old</v>
      </c>
      <c r="AP6619" t="str">
        <f t="shared" si="311"/>
        <v>2 năm</v>
      </c>
    </row>
    <row r="6620" spans="1:42" x14ac:dyDescent="0.35">
      <c r="A6620" t="s">
        <v>7779</v>
      </c>
      <c r="B6620" t="s">
        <v>9</v>
      </c>
      <c r="C6620">
        <v>52</v>
      </c>
      <c r="D6620" t="s">
        <v>10</v>
      </c>
      <c r="E6620">
        <v>3</v>
      </c>
      <c r="F6620" t="s">
        <v>534</v>
      </c>
      <c r="G6620">
        <v>90631</v>
      </c>
      <c r="H6620">
        <v>33.940618999999998</v>
      </c>
      <c r="I6620">
        <v>-117.9513</v>
      </c>
      <c r="J6620">
        <v>10</v>
      </c>
      <c r="K6620" s="1">
        <v>67</v>
      </c>
      <c r="L6620" t="s">
        <v>42</v>
      </c>
      <c r="M6620" t="s">
        <v>10</v>
      </c>
      <c r="N6620">
        <v>3.04</v>
      </c>
      <c r="O6620" t="s">
        <v>10</v>
      </c>
      <c r="P6620" t="s">
        <v>10</v>
      </c>
      <c r="Q6620" t="s">
        <v>25</v>
      </c>
      <c r="R6620">
        <v>30</v>
      </c>
      <c r="S6620" t="s">
        <v>10</v>
      </c>
      <c r="T6620" t="s">
        <v>13</v>
      </c>
      <c r="U6620" t="s">
        <v>10</v>
      </c>
      <c r="V6620" t="s">
        <v>10</v>
      </c>
      <c r="W6620" t="s">
        <v>13</v>
      </c>
      <c r="X6620" t="s">
        <v>10</v>
      </c>
      <c r="Y6620" t="s">
        <v>10</v>
      </c>
      <c r="Z6620" t="s">
        <v>10</v>
      </c>
      <c r="AA6620" t="s">
        <v>15</v>
      </c>
      <c r="AB6620" t="s">
        <v>10</v>
      </c>
      <c r="AC6620" t="s">
        <v>26</v>
      </c>
      <c r="AD6620">
        <v>100.25</v>
      </c>
      <c r="AE6620">
        <v>6689</v>
      </c>
      <c r="AF6620">
        <v>0</v>
      </c>
      <c r="AG6620">
        <v>0</v>
      </c>
      <c r="AH6620">
        <v>203.68</v>
      </c>
      <c r="AI6620">
        <v>6892.68</v>
      </c>
      <c r="AJ6620" t="s">
        <v>17</v>
      </c>
      <c r="AM6620" t="str">
        <f t="shared" si="309"/>
        <v>VIP</v>
      </c>
      <c r="AN6620" t="str">
        <f t="shared" si="310"/>
        <v>Yes</v>
      </c>
      <c r="AO6620" t="str" cm="1">
        <f t="array" ref="AO6620">_xlfn.IFS($C6620&lt;36,"Youth", $C6620&lt;66, "Middle_age", $C6620&gt;65, "Old")</f>
        <v>Middle_age</v>
      </c>
      <c r="AP6620" t="str">
        <f t="shared" si="311"/>
        <v>6 năm</v>
      </c>
    </row>
    <row r="6621" spans="1:42" x14ac:dyDescent="0.35">
      <c r="A6621" t="s">
        <v>7780</v>
      </c>
      <c r="B6621" t="s">
        <v>9</v>
      </c>
      <c r="C6621">
        <v>42</v>
      </c>
      <c r="D6621" t="s">
        <v>13</v>
      </c>
      <c r="E6621">
        <v>0</v>
      </c>
      <c r="F6621" t="s">
        <v>3372</v>
      </c>
      <c r="G6621">
        <v>93921</v>
      </c>
      <c r="H6621">
        <v>36.554617999999998</v>
      </c>
      <c r="I6621">
        <v>-121.922239</v>
      </c>
      <c r="J6621">
        <v>0</v>
      </c>
      <c r="K6621" s="1">
        <v>64</v>
      </c>
      <c r="L6621" t="s">
        <v>12</v>
      </c>
      <c r="M6621" t="s">
        <v>10</v>
      </c>
      <c r="N6621">
        <v>5.68</v>
      </c>
      <c r="O6621" t="s">
        <v>10</v>
      </c>
      <c r="P6621" t="s">
        <v>10</v>
      </c>
      <c r="Q6621" t="s">
        <v>25</v>
      </c>
      <c r="R6621">
        <v>24</v>
      </c>
      <c r="S6621" t="s">
        <v>13</v>
      </c>
      <c r="T6621" t="s">
        <v>10</v>
      </c>
      <c r="U6621" t="s">
        <v>10</v>
      </c>
      <c r="V6621" t="s">
        <v>10</v>
      </c>
      <c r="W6621" t="s">
        <v>10</v>
      </c>
      <c r="X6621" t="s">
        <v>10</v>
      </c>
      <c r="Y6621" t="s">
        <v>10</v>
      </c>
      <c r="Z6621" t="s">
        <v>13</v>
      </c>
      <c r="AA6621" t="s">
        <v>43</v>
      </c>
      <c r="AB6621" t="s">
        <v>10</v>
      </c>
      <c r="AC6621" t="s">
        <v>16</v>
      </c>
      <c r="AD6621">
        <v>110.5</v>
      </c>
      <c r="AE6621">
        <v>7069.25</v>
      </c>
      <c r="AF6621">
        <v>0</v>
      </c>
      <c r="AG6621">
        <v>60</v>
      </c>
      <c r="AH6621">
        <v>363.52</v>
      </c>
      <c r="AI6621">
        <v>7492.77</v>
      </c>
      <c r="AJ6621" t="s">
        <v>17</v>
      </c>
      <c r="AM6621" t="str">
        <f t="shared" si="309"/>
        <v>VIP</v>
      </c>
      <c r="AN6621" t="str">
        <f t="shared" si="310"/>
        <v>No</v>
      </c>
      <c r="AO6621" t="str" cm="1">
        <f t="array" ref="AO6621">_xlfn.IFS($C6621&lt;36,"Youth", $C6621&lt;66, "Middle_age", $C6621&gt;65, "Old")</f>
        <v>Middle_age</v>
      </c>
      <c r="AP6621" t="str">
        <f t="shared" si="311"/>
        <v>6 năm</v>
      </c>
    </row>
    <row r="6622" spans="1:42" x14ac:dyDescent="0.35">
      <c r="A6622" t="s">
        <v>7781</v>
      </c>
      <c r="B6622" t="s">
        <v>9</v>
      </c>
      <c r="C6622">
        <v>63</v>
      </c>
      <c r="D6622" t="s">
        <v>10</v>
      </c>
      <c r="E6622">
        <v>1</v>
      </c>
      <c r="F6622" t="s">
        <v>4313</v>
      </c>
      <c r="G6622">
        <v>95412</v>
      </c>
      <c r="H6622">
        <v>38.731054999999998</v>
      </c>
      <c r="I6622">
        <v>-123.316553</v>
      </c>
      <c r="J6622">
        <v>9</v>
      </c>
      <c r="K6622" s="1">
        <v>45</v>
      </c>
      <c r="L6622" t="s">
        <v>12</v>
      </c>
      <c r="M6622" t="s">
        <v>10</v>
      </c>
      <c r="N6622">
        <v>47.48</v>
      </c>
      <c r="O6622" t="s">
        <v>10</v>
      </c>
      <c r="P6622" t="s">
        <v>10</v>
      </c>
      <c r="Q6622" t="s">
        <v>25</v>
      </c>
      <c r="R6622">
        <v>20</v>
      </c>
      <c r="S6622" t="s">
        <v>10</v>
      </c>
      <c r="T6622" t="s">
        <v>10</v>
      </c>
      <c r="U6622" t="s">
        <v>13</v>
      </c>
      <c r="V6622" t="s">
        <v>13</v>
      </c>
      <c r="W6622" t="s">
        <v>10</v>
      </c>
      <c r="X6622" t="s">
        <v>10</v>
      </c>
      <c r="Y6622" t="s">
        <v>10</v>
      </c>
      <c r="Z6622" t="s">
        <v>10</v>
      </c>
      <c r="AA6622" t="s">
        <v>21</v>
      </c>
      <c r="AB6622" t="s">
        <v>10</v>
      </c>
      <c r="AC6622" t="s">
        <v>26</v>
      </c>
      <c r="AD6622">
        <v>105.15</v>
      </c>
      <c r="AE6622">
        <v>4730.8999999999996</v>
      </c>
      <c r="AF6622">
        <v>0</v>
      </c>
      <c r="AG6622">
        <v>0</v>
      </c>
      <c r="AH6622">
        <v>2136.6</v>
      </c>
      <c r="AI6622">
        <v>6867.5</v>
      </c>
      <c r="AJ6622" t="s">
        <v>17</v>
      </c>
      <c r="AM6622" t="str">
        <f t="shared" si="309"/>
        <v>VIP</v>
      </c>
      <c r="AN6622" t="str">
        <f t="shared" si="310"/>
        <v>Yes</v>
      </c>
      <c r="AO6622" t="str" cm="1">
        <f t="array" ref="AO6622">_xlfn.IFS($C6622&lt;36,"Youth", $C6622&lt;66, "Middle_age", $C6622&gt;65, "Old")</f>
        <v>Middle_age</v>
      </c>
      <c r="AP6622" t="str">
        <f t="shared" si="311"/>
        <v>4 năm</v>
      </c>
    </row>
    <row r="6623" spans="1:42" x14ac:dyDescent="0.35">
      <c r="A6623" t="s">
        <v>7782</v>
      </c>
      <c r="B6623" t="s">
        <v>9</v>
      </c>
      <c r="C6623">
        <v>39</v>
      </c>
      <c r="D6623" t="s">
        <v>13</v>
      </c>
      <c r="E6623">
        <v>2</v>
      </c>
      <c r="F6623" t="s">
        <v>195</v>
      </c>
      <c r="G6623">
        <v>91381</v>
      </c>
      <c r="H6623">
        <v>34.364153000000002</v>
      </c>
      <c r="I6623">
        <v>-118.615583</v>
      </c>
      <c r="J6623">
        <v>0</v>
      </c>
      <c r="K6623" s="1">
        <v>4</v>
      </c>
      <c r="L6623" t="s">
        <v>12</v>
      </c>
      <c r="M6623" t="s">
        <v>10</v>
      </c>
      <c r="N6623">
        <v>29.4</v>
      </c>
      <c r="O6623" t="s">
        <v>13</v>
      </c>
      <c r="P6623" t="s">
        <v>10</v>
      </c>
      <c r="Q6623" t="s">
        <v>25</v>
      </c>
      <c r="R6623">
        <v>17</v>
      </c>
      <c r="S6623" t="s">
        <v>13</v>
      </c>
      <c r="T6623" t="s">
        <v>13</v>
      </c>
      <c r="U6623" t="s">
        <v>13</v>
      </c>
      <c r="V6623" t="s">
        <v>13</v>
      </c>
      <c r="W6623" t="s">
        <v>13</v>
      </c>
      <c r="X6623" t="s">
        <v>13</v>
      </c>
      <c r="Y6623" t="s">
        <v>13</v>
      </c>
      <c r="Z6623" t="s">
        <v>10</v>
      </c>
      <c r="AA6623" t="s">
        <v>21</v>
      </c>
      <c r="AB6623" t="s">
        <v>10</v>
      </c>
      <c r="AC6623" t="s">
        <v>26</v>
      </c>
      <c r="AD6623">
        <v>70.150000000000006</v>
      </c>
      <c r="AE6623">
        <v>268.35000000000002</v>
      </c>
      <c r="AF6623">
        <v>21.69</v>
      </c>
      <c r="AG6623">
        <v>0</v>
      </c>
      <c r="AH6623">
        <v>117.6</v>
      </c>
      <c r="AI6623">
        <v>364.26</v>
      </c>
      <c r="AJ6623" t="s">
        <v>27</v>
      </c>
      <c r="AK6623" t="s">
        <v>79</v>
      </c>
      <c r="AL6623" t="s">
        <v>80</v>
      </c>
      <c r="AM6623" t="str">
        <f t="shared" si="309"/>
        <v>Churned</v>
      </c>
      <c r="AN6623" t="str">
        <f t="shared" si="310"/>
        <v>Yes</v>
      </c>
      <c r="AO6623" t="str" cm="1">
        <f t="array" ref="AO6623">_xlfn.IFS($C6623&lt;36,"Youth", $C6623&lt;66, "Middle_age", $C6623&gt;65, "Old")</f>
        <v>Middle_age</v>
      </c>
      <c r="AP6623" t="str">
        <f t="shared" si="311"/>
        <v>1 năm</v>
      </c>
    </row>
    <row r="6624" spans="1:42" x14ac:dyDescent="0.35">
      <c r="A6624" t="s">
        <v>7783</v>
      </c>
      <c r="B6624" t="s">
        <v>9</v>
      </c>
      <c r="C6624">
        <v>31</v>
      </c>
      <c r="D6624" t="s">
        <v>13</v>
      </c>
      <c r="E6624">
        <v>0</v>
      </c>
      <c r="F6624" t="s">
        <v>628</v>
      </c>
      <c r="G6624">
        <v>93109</v>
      </c>
      <c r="H6624">
        <v>34.406255999999999</v>
      </c>
      <c r="I6624">
        <v>-119.72693599999999</v>
      </c>
      <c r="J6624">
        <v>0</v>
      </c>
      <c r="K6624" s="1">
        <v>40</v>
      </c>
      <c r="L6624" t="s">
        <v>46</v>
      </c>
      <c r="M6624" t="s">
        <v>13</v>
      </c>
      <c r="P6624" t="s">
        <v>10</v>
      </c>
      <c r="Q6624" t="s">
        <v>49</v>
      </c>
      <c r="R6624">
        <v>28</v>
      </c>
      <c r="S6624" t="s">
        <v>10</v>
      </c>
      <c r="T6624" t="s">
        <v>13</v>
      </c>
      <c r="U6624" t="s">
        <v>13</v>
      </c>
      <c r="V6624" t="s">
        <v>10</v>
      </c>
      <c r="W6624" t="s">
        <v>10</v>
      </c>
      <c r="X6624" t="s">
        <v>10</v>
      </c>
      <c r="Y6624" t="s">
        <v>10</v>
      </c>
      <c r="Z6624" t="s">
        <v>13</v>
      </c>
      <c r="AA6624" t="s">
        <v>15</v>
      </c>
      <c r="AB6624" t="s">
        <v>10</v>
      </c>
      <c r="AC6624" t="s">
        <v>26</v>
      </c>
      <c r="AD6624">
        <v>54.55</v>
      </c>
      <c r="AE6624">
        <v>2236.1999999999998</v>
      </c>
      <c r="AF6624">
        <v>11.48</v>
      </c>
      <c r="AG6624">
        <v>40</v>
      </c>
      <c r="AH6624">
        <v>0</v>
      </c>
      <c r="AI6624">
        <v>2264.7199999999998</v>
      </c>
      <c r="AJ6624" t="s">
        <v>17</v>
      </c>
      <c r="AM6624" t="str">
        <f t="shared" si="309"/>
        <v>Stayed</v>
      </c>
      <c r="AN6624" t="str">
        <f t="shared" si="310"/>
        <v>No</v>
      </c>
      <c r="AO6624" t="str" cm="1">
        <f t="array" ref="AO6624">_xlfn.IFS($C6624&lt;36,"Youth", $C6624&lt;66, "Middle_age", $C6624&gt;65, "Old")</f>
        <v>Youth</v>
      </c>
      <c r="AP6624" t="str">
        <f t="shared" si="311"/>
        <v>4 năm</v>
      </c>
    </row>
    <row r="6625" spans="1:42" x14ac:dyDescent="0.35">
      <c r="A6625" t="s">
        <v>7784</v>
      </c>
      <c r="B6625" t="s">
        <v>9</v>
      </c>
      <c r="C6625">
        <v>47</v>
      </c>
      <c r="D6625" t="s">
        <v>13</v>
      </c>
      <c r="E6625">
        <v>0</v>
      </c>
      <c r="F6625" t="s">
        <v>333</v>
      </c>
      <c r="G6625">
        <v>90241</v>
      </c>
      <c r="H6625">
        <v>33.940883999999997</v>
      </c>
      <c r="I6625">
        <v>-118.12862800000001</v>
      </c>
      <c r="J6625">
        <v>0</v>
      </c>
      <c r="K6625" s="1">
        <v>48</v>
      </c>
      <c r="L6625" t="s">
        <v>12</v>
      </c>
      <c r="M6625" t="s">
        <v>10</v>
      </c>
      <c r="N6625">
        <v>29.54</v>
      </c>
      <c r="O6625" t="s">
        <v>13</v>
      </c>
      <c r="P6625" t="s">
        <v>10</v>
      </c>
      <c r="Q6625" t="s">
        <v>25</v>
      </c>
      <c r="R6625">
        <v>29</v>
      </c>
      <c r="S6625" t="s">
        <v>13</v>
      </c>
      <c r="T6625" t="s">
        <v>10</v>
      </c>
      <c r="U6625" t="s">
        <v>10</v>
      </c>
      <c r="V6625" t="s">
        <v>10</v>
      </c>
      <c r="W6625" t="s">
        <v>10</v>
      </c>
      <c r="X6625" t="s">
        <v>13</v>
      </c>
      <c r="Y6625" t="s">
        <v>13</v>
      </c>
      <c r="Z6625" t="s">
        <v>10</v>
      </c>
      <c r="AA6625" t="s">
        <v>43</v>
      </c>
      <c r="AB6625" t="s">
        <v>10</v>
      </c>
      <c r="AC6625" t="s">
        <v>16</v>
      </c>
      <c r="AD6625">
        <v>95.5</v>
      </c>
      <c r="AE6625">
        <v>4627.8500000000004</v>
      </c>
      <c r="AF6625">
        <v>0</v>
      </c>
      <c r="AG6625">
        <v>0</v>
      </c>
      <c r="AH6625">
        <v>1417.92</v>
      </c>
      <c r="AI6625">
        <v>6045.77</v>
      </c>
      <c r="AJ6625" t="s">
        <v>27</v>
      </c>
      <c r="AK6625" t="s">
        <v>28</v>
      </c>
      <c r="AL6625" t="s">
        <v>74</v>
      </c>
      <c r="AM6625" t="str">
        <f t="shared" si="309"/>
        <v>Churned</v>
      </c>
      <c r="AN6625" t="str">
        <f t="shared" si="310"/>
        <v>No</v>
      </c>
      <c r="AO6625" t="str" cm="1">
        <f t="array" ref="AO6625">_xlfn.IFS($C6625&lt;36,"Youth", $C6625&lt;66, "Middle_age", $C6625&gt;65, "Old")</f>
        <v>Middle_age</v>
      </c>
      <c r="AP6625" t="str">
        <f t="shared" si="311"/>
        <v>4 năm</v>
      </c>
    </row>
    <row r="6626" spans="1:42" x14ac:dyDescent="0.35">
      <c r="A6626" t="s">
        <v>7785</v>
      </c>
      <c r="B6626" t="s">
        <v>19</v>
      </c>
      <c r="C6626">
        <v>55</v>
      </c>
      <c r="D6626" t="s">
        <v>13</v>
      </c>
      <c r="E6626">
        <v>0</v>
      </c>
      <c r="F6626" t="s">
        <v>2533</v>
      </c>
      <c r="G6626">
        <v>92563</v>
      </c>
      <c r="H6626">
        <v>33.581045000000003</v>
      </c>
      <c r="I6626">
        <v>-117.14718999999999</v>
      </c>
      <c r="J6626">
        <v>0</v>
      </c>
      <c r="K6626" s="1">
        <v>40</v>
      </c>
      <c r="L6626" t="s">
        <v>12</v>
      </c>
      <c r="M6626" t="s">
        <v>10</v>
      </c>
      <c r="N6626">
        <v>35.58</v>
      </c>
      <c r="O6626" t="s">
        <v>10</v>
      </c>
      <c r="P6626" t="s">
        <v>10</v>
      </c>
      <c r="Q6626" t="s">
        <v>25</v>
      </c>
      <c r="R6626">
        <v>8</v>
      </c>
      <c r="S6626" t="s">
        <v>13</v>
      </c>
      <c r="T6626" t="s">
        <v>13</v>
      </c>
      <c r="U6626" t="s">
        <v>10</v>
      </c>
      <c r="V6626" t="s">
        <v>10</v>
      </c>
      <c r="W6626" t="s">
        <v>10</v>
      </c>
      <c r="X6626" t="s">
        <v>10</v>
      </c>
      <c r="Y6626" t="s">
        <v>10</v>
      </c>
      <c r="Z6626" t="s">
        <v>10</v>
      </c>
      <c r="AA6626" t="s">
        <v>21</v>
      </c>
      <c r="AB6626" t="s">
        <v>13</v>
      </c>
      <c r="AC6626" t="s">
        <v>26</v>
      </c>
      <c r="AD6626">
        <v>104.8</v>
      </c>
      <c r="AE6626">
        <v>4131.95</v>
      </c>
      <c r="AF6626">
        <v>0</v>
      </c>
      <c r="AG6626">
        <v>0</v>
      </c>
      <c r="AH6626">
        <v>1423.2</v>
      </c>
      <c r="AI6626">
        <v>5555.15</v>
      </c>
      <c r="AJ6626" t="s">
        <v>27</v>
      </c>
      <c r="AK6626" t="s">
        <v>28</v>
      </c>
      <c r="AL6626" t="s">
        <v>29</v>
      </c>
      <c r="AM6626" t="str">
        <f t="shared" si="309"/>
        <v>Churned</v>
      </c>
      <c r="AN6626" t="str">
        <f t="shared" si="310"/>
        <v>No</v>
      </c>
      <c r="AO6626" t="str" cm="1">
        <f t="array" ref="AO6626">_xlfn.IFS($C6626&lt;36,"Youth", $C6626&lt;66, "Middle_age", $C6626&gt;65, "Old")</f>
        <v>Middle_age</v>
      </c>
      <c r="AP6626" t="str">
        <f t="shared" si="311"/>
        <v>4 năm</v>
      </c>
    </row>
    <row r="6627" spans="1:42" x14ac:dyDescent="0.35">
      <c r="A6627" t="s">
        <v>7786</v>
      </c>
      <c r="B6627" t="s">
        <v>9</v>
      </c>
      <c r="C6627">
        <v>47</v>
      </c>
      <c r="D6627" t="s">
        <v>13</v>
      </c>
      <c r="E6627">
        <v>0</v>
      </c>
      <c r="F6627" t="s">
        <v>5292</v>
      </c>
      <c r="G6627">
        <v>95608</v>
      </c>
      <c r="H6627">
        <v>38.626128000000001</v>
      </c>
      <c r="I6627">
        <v>-121.328011</v>
      </c>
      <c r="J6627">
        <v>0</v>
      </c>
      <c r="K6627" s="1">
        <v>18</v>
      </c>
      <c r="L6627" t="s">
        <v>12</v>
      </c>
      <c r="M6627" t="s">
        <v>10</v>
      </c>
      <c r="N6627">
        <v>12.67</v>
      </c>
      <c r="O6627" t="s">
        <v>10</v>
      </c>
      <c r="P6627" t="s">
        <v>10</v>
      </c>
      <c r="Q6627" t="s">
        <v>25</v>
      </c>
      <c r="R6627">
        <v>23</v>
      </c>
      <c r="S6627" t="s">
        <v>13</v>
      </c>
      <c r="T6627" t="s">
        <v>13</v>
      </c>
      <c r="U6627" t="s">
        <v>13</v>
      </c>
      <c r="V6627" t="s">
        <v>10</v>
      </c>
      <c r="W6627" t="s">
        <v>10</v>
      </c>
      <c r="X6627" t="s">
        <v>13</v>
      </c>
      <c r="Y6627" t="s">
        <v>13</v>
      </c>
      <c r="Z6627" t="s">
        <v>10</v>
      </c>
      <c r="AA6627" t="s">
        <v>21</v>
      </c>
      <c r="AB6627" t="s">
        <v>10</v>
      </c>
      <c r="AC6627" t="s">
        <v>26</v>
      </c>
      <c r="AD6627">
        <v>88.35</v>
      </c>
      <c r="AE6627">
        <v>1639.3</v>
      </c>
      <c r="AF6627">
        <v>0</v>
      </c>
      <c r="AG6627">
        <v>0</v>
      </c>
      <c r="AH6627">
        <v>228.06</v>
      </c>
      <c r="AI6627">
        <v>1867.36</v>
      </c>
      <c r="AJ6627" t="s">
        <v>27</v>
      </c>
      <c r="AK6627" t="s">
        <v>28</v>
      </c>
      <c r="AL6627" t="s">
        <v>184</v>
      </c>
      <c r="AM6627" t="str">
        <f t="shared" si="309"/>
        <v>Churned</v>
      </c>
      <c r="AN6627" t="str">
        <f t="shared" si="310"/>
        <v>No</v>
      </c>
      <c r="AO6627" t="str" cm="1">
        <f t="array" ref="AO6627">_xlfn.IFS($C6627&lt;36,"Youth", $C6627&lt;66, "Middle_age", $C6627&gt;65, "Old")</f>
        <v>Middle_age</v>
      </c>
      <c r="AP6627" t="str">
        <f t="shared" si="311"/>
        <v>2 năm</v>
      </c>
    </row>
    <row r="6628" spans="1:42" x14ac:dyDescent="0.35">
      <c r="A6628" t="s">
        <v>7787</v>
      </c>
      <c r="B6628" t="s">
        <v>9</v>
      </c>
      <c r="C6628">
        <v>62</v>
      </c>
      <c r="D6628" t="s">
        <v>10</v>
      </c>
      <c r="E6628">
        <v>3</v>
      </c>
      <c r="F6628" t="s">
        <v>896</v>
      </c>
      <c r="G6628">
        <v>95429</v>
      </c>
      <c r="H6628">
        <v>39.756048999999997</v>
      </c>
      <c r="I6628">
        <v>-123.358701</v>
      </c>
      <c r="J6628">
        <v>1</v>
      </c>
      <c r="K6628" s="1">
        <v>8</v>
      </c>
      <c r="L6628" t="s">
        <v>24</v>
      </c>
      <c r="M6628" t="s">
        <v>10</v>
      </c>
      <c r="N6628">
        <v>12.41</v>
      </c>
      <c r="O6628" t="s">
        <v>10</v>
      </c>
      <c r="P6628" t="s">
        <v>10</v>
      </c>
      <c r="Q6628" t="s">
        <v>49</v>
      </c>
      <c r="R6628">
        <v>53</v>
      </c>
      <c r="S6628" t="s">
        <v>13</v>
      </c>
      <c r="T6628" t="s">
        <v>10</v>
      </c>
      <c r="U6628" t="s">
        <v>13</v>
      </c>
      <c r="V6628" t="s">
        <v>13</v>
      </c>
      <c r="W6628" t="s">
        <v>13</v>
      </c>
      <c r="X6628" t="s">
        <v>13</v>
      </c>
      <c r="Y6628" t="s">
        <v>13</v>
      </c>
      <c r="Z6628" t="s">
        <v>10</v>
      </c>
      <c r="AA6628" t="s">
        <v>21</v>
      </c>
      <c r="AB6628" t="s">
        <v>13</v>
      </c>
      <c r="AC6628" t="s">
        <v>26</v>
      </c>
      <c r="AD6628">
        <v>55.75</v>
      </c>
      <c r="AE6628">
        <v>446.8</v>
      </c>
      <c r="AF6628">
        <v>0</v>
      </c>
      <c r="AG6628">
        <v>0</v>
      </c>
      <c r="AH6628">
        <v>99.28</v>
      </c>
      <c r="AI6628">
        <v>546.08000000000004</v>
      </c>
      <c r="AJ6628" t="s">
        <v>17</v>
      </c>
      <c r="AM6628" t="str">
        <f t="shared" si="309"/>
        <v>Stayed</v>
      </c>
      <c r="AN6628" t="str">
        <f t="shared" si="310"/>
        <v>Yes</v>
      </c>
      <c r="AO6628" t="str" cm="1">
        <f t="array" ref="AO6628">_xlfn.IFS($C6628&lt;36,"Youth", $C6628&lt;66, "Middle_age", $C6628&gt;65, "Old")</f>
        <v>Middle_age</v>
      </c>
      <c r="AP6628" t="str">
        <f t="shared" si="311"/>
        <v>1 năm</v>
      </c>
    </row>
    <row r="6629" spans="1:42" x14ac:dyDescent="0.35">
      <c r="A6629" t="s">
        <v>7788</v>
      </c>
      <c r="B6629" t="s">
        <v>9</v>
      </c>
      <c r="C6629">
        <v>30</v>
      </c>
      <c r="D6629" t="s">
        <v>10</v>
      </c>
      <c r="E6629">
        <v>1</v>
      </c>
      <c r="F6629" t="s">
        <v>930</v>
      </c>
      <c r="G6629">
        <v>95614</v>
      </c>
      <c r="H6629">
        <v>38.880622000000002</v>
      </c>
      <c r="I6629">
        <v>-120.973865</v>
      </c>
      <c r="J6629">
        <v>3</v>
      </c>
      <c r="K6629" s="1">
        <v>70</v>
      </c>
      <c r="L6629" t="s">
        <v>12</v>
      </c>
      <c r="M6629" t="s">
        <v>10</v>
      </c>
      <c r="N6629">
        <v>33.24</v>
      </c>
      <c r="O6629" t="s">
        <v>10</v>
      </c>
      <c r="P6629" t="s">
        <v>10</v>
      </c>
      <c r="Q6629" t="s">
        <v>49</v>
      </c>
      <c r="R6629">
        <v>51</v>
      </c>
      <c r="S6629" t="s">
        <v>10</v>
      </c>
      <c r="T6629" t="s">
        <v>10</v>
      </c>
      <c r="U6629" t="s">
        <v>10</v>
      </c>
      <c r="V6629" t="s">
        <v>10</v>
      </c>
      <c r="W6629" t="s">
        <v>10</v>
      </c>
      <c r="X6629" t="s">
        <v>10</v>
      </c>
      <c r="Y6629" t="s">
        <v>10</v>
      </c>
      <c r="Z6629" t="s">
        <v>10</v>
      </c>
      <c r="AA6629" t="s">
        <v>43</v>
      </c>
      <c r="AB6629" t="s">
        <v>10</v>
      </c>
      <c r="AC6629" t="s">
        <v>26</v>
      </c>
      <c r="AD6629">
        <v>89</v>
      </c>
      <c r="AE6629">
        <v>6293.2</v>
      </c>
      <c r="AF6629">
        <v>0</v>
      </c>
      <c r="AG6629">
        <v>0</v>
      </c>
      <c r="AH6629">
        <v>2326.8000000000002</v>
      </c>
      <c r="AI6629">
        <v>8620</v>
      </c>
      <c r="AJ6629" t="s">
        <v>17</v>
      </c>
      <c r="AM6629" t="str">
        <f t="shared" si="309"/>
        <v>VIP</v>
      </c>
      <c r="AN6629" t="str">
        <f t="shared" si="310"/>
        <v>Yes</v>
      </c>
      <c r="AO6629" t="str" cm="1">
        <f t="array" ref="AO6629">_xlfn.IFS($C6629&lt;36,"Youth", $C6629&lt;66, "Middle_age", $C6629&gt;65, "Old")</f>
        <v>Youth</v>
      </c>
      <c r="AP6629" t="str">
        <f t="shared" si="311"/>
        <v>6 năm</v>
      </c>
    </row>
    <row r="6630" spans="1:42" x14ac:dyDescent="0.35">
      <c r="A6630" t="s">
        <v>7789</v>
      </c>
      <c r="B6630" t="s">
        <v>9</v>
      </c>
      <c r="C6630">
        <v>26</v>
      </c>
      <c r="D6630" t="s">
        <v>10</v>
      </c>
      <c r="E6630">
        <v>3</v>
      </c>
      <c r="F6630" t="s">
        <v>3283</v>
      </c>
      <c r="G6630">
        <v>94560</v>
      </c>
      <c r="H6630">
        <v>37.504133000000003</v>
      </c>
      <c r="I6630">
        <v>-122.032347</v>
      </c>
      <c r="J6630">
        <v>7</v>
      </c>
      <c r="K6630" s="1">
        <v>38</v>
      </c>
      <c r="L6630" t="s">
        <v>99</v>
      </c>
      <c r="M6630" t="s">
        <v>10</v>
      </c>
      <c r="N6630">
        <v>49.9</v>
      </c>
      <c r="O6630" t="s">
        <v>13</v>
      </c>
      <c r="P6630" t="s">
        <v>13</v>
      </c>
      <c r="AA6630" t="s">
        <v>43</v>
      </c>
      <c r="AB6630" t="s">
        <v>10</v>
      </c>
      <c r="AC6630" t="s">
        <v>16</v>
      </c>
      <c r="AD6630">
        <v>19.95</v>
      </c>
      <c r="AE6630">
        <v>756.4</v>
      </c>
      <c r="AF6630">
        <v>0</v>
      </c>
      <c r="AG6630">
        <v>0</v>
      </c>
      <c r="AH6630">
        <v>1896.2</v>
      </c>
      <c r="AI6630">
        <v>2652.6</v>
      </c>
      <c r="AJ6630" t="s">
        <v>17</v>
      </c>
      <c r="AM6630" t="str">
        <f t="shared" si="309"/>
        <v>Stayed</v>
      </c>
      <c r="AN6630" t="str">
        <f t="shared" si="310"/>
        <v>Yes</v>
      </c>
      <c r="AO6630" t="str" cm="1">
        <f t="array" ref="AO6630">_xlfn.IFS($C6630&lt;36,"Youth", $C6630&lt;66, "Middle_age", $C6630&gt;65, "Old")</f>
        <v>Youth</v>
      </c>
      <c r="AP6630" t="str">
        <f t="shared" si="311"/>
        <v>4 năm</v>
      </c>
    </row>
    <row r="6631" spans="1:42" x14ac:dyDescent="0.35">
      <c r="A6631" t="s">
        <v>7790</v>
      </c>
      <c r="B6631" t="s">
        <v>9</v>
      </c>
      <c r="C6631">
        <v>21</v>
      </c>
      <c r="D6631" t="s">
        <v>10</v>
      </c>
      <c r="E6631">
        <v>3</v>
      </c>
      <c r="F6631" t="s">
        <v>5339</v>
      </c>
      <c r="G6631">
        <v>92075</v>
      </c>
      <c r="H6631">
        <v>33.001812999999999</v>
      </c>
      <c r="I6631">
        <v>-117.263628</v>
      </c>
      <c r="J6631">
        <v>4</v>
      </c>
      <c r="K6631" s="1">
        <v>51</v>
      </c>
      <c r="L6631" t="s">
        <v>46</v>
      </c>
      <c r="M6631" t="s">
        <v>10</v>
      </c>
      <c r="N6631">
        <v>19.899999999999999</v>
      </c>
      <c r="O6631" t="s">
        <v>10</v>
      </c>
      <c r="P6631" t="s">
        <v>10</v>
      </c>
      <c r="Q6631" t="s">
        <v>25</v>
      </c>
      <c r="R6631">
        <v>59</v>
      </c>
      <c r="S6631" t="s">
        <v>13</v>
      </c>
      <c r="T6631" t="s">
        <v>13</v>
      </c>
      <c r="U6631" t="s">
        <v>10</v>
      </c>
      <c r="V6631" t="s">
        <v>13</v>
      </c>
      <c r="W6631" t="s">
        <v>13</v>
      </c>
      <c r="X6631" t="s">
        <v>10</v>
      </c>
      <c r="Y6631" t="s">
        <v>10</v>
      </c>
      <c r="Z6631" t="s">
        <v>10</v>
      </c>
      <c r="AA6631" t="s">
        <v>15</v>
      </c>
      <c r="AB6631" t="s">
        <v>10</v>
      </c>
      <c r="AC6631" t="s">
        <v>26</v>
      </c>
      <c r="AD6631">
        <v>90.15</v>
      </c>
      <c r="AE6631">
        <v>4554.8500000000004</v>
      </c>
      <c r="AF6631">
        <v>0</v>
      </c>
      <c r="AG6631">
        <v>0</v>
      </c>
      <c r="AH6631">
        <v>1014.9</v>
      </c>
      <c r="AI6631">
        <v>5569.75</v>
      </c>
      <c r="AJ6631" t="s">
        <v>17</v>
      </c>
      <c r="AM6631" t="str">
        <f t="shared" si="309"/>
        <v>VIP</v>
      </c>
      <c r="AN6631" t="str">
        <f t="shared" si="310"/>
        <v>Yes</v>
      </c>
      <c r="AO6631" t="str" cm="1">
        <f t="array" ref="AO6631">_xlfn.IFS($C6631&lt;36,"Youth", $C6631&lt;66, "Middle_age", $C6631&gt;65, "Old")</f>
        <v>Youth</v>
      </c>
      <c r="AP6631" t="str">
        <f t="shared" si="311"/>
        <v>5 năm</v>
      </c>
    </row>
    <row r="6632" spans="1:42" x14ac:dyDescent="0.35">
      <c r="A6632" t="s">
        <v>7791</v>
      </c>
      <c r="B6632" t="s">
        <v>9</v>
      </c>
      <c r="C6632">
        <v>34</v>
      </c>
      <c r="D6632" t="s">
        <v>13</v>
      </c>
      <c r="E6632">
        <v>1</v>
      </c>
      <c r="F6632" t="s">
        <v>105</v>
      </c>
      <c r="G6632">
        <v>90061</v>
      </c>
      <c r="H6632">
        <v>33.921280000000003</v>
      </c>
      <c r="I6632">
        <v>-118.274186</v>
      </c>
      <c r="J6632">
        <v>0</v>
      </c>
      <c r="K6632" s="1">
        <v>15</v>
      </c>
      <c r="L6632" t="s">
        <v>12</v>
      </c>
      <c r="M6632" t="s">
        <v>10</v>
      </c>
      <c r="N6632">
        <v>3.96</v>
      </c>
      <c r="O6632" t="s">
        <v>13</v>
      </c>
      <c r="P6632" t="s">
        <v>10</v>
      </c>
      <c r="Q6632" t="s">
        <v>25</v>
      </c>
      <c r="R6632">
        <v>20</v>
      </c>
      <c r="S6632" t="s">
        <v>10</v>
      </c>
      <c r="T6632" t="s">
        <v>10</v>
      </c>
      <c r="U6632" t="s">
        <v>13</v>
      </c>
      <c r="V6632" t="s">
        <v>13</v>
      </c>
      <c r="W6632" t="s">
        <v>10</v>
      </c>
      <c r="X6632" t="s">
        <v>10</v>
      </c>
      <c r="Y6632" t="s">
        <v>10</v>
      </c>
      <c r="Z6632" t="s">
        <v>10</v>
      </c>
      <c r="AA6632" t="s">
        <v>21</v>
      </c>
      <c r="AB6632" t="s">
        <v>10</v>
      </c>
      <c r="AC6632" t="s">
        <v>16</v>
      </c>
      <c r="AD6632">
        <v>99.1</v>
      </c>
      <c r="AE6632">
        <v>1426.4</v>
      </c>
      <c r="AF6632">
        <v>0</v>
      </c>
      <c r="AG6632">
        <v>0</v>
      </c>
      <c r="AH6632">
        <v>59.4</v>
      </c>
      <c r="AI6632">
        <v>1485.8</v>
      </c>
      <c r="AJ6632" t="s">
        <v>27</v>
      </c>
      <c r="AK6632" t="s">
        <v>28</v>
      </c>
      <c r="AL6632" t="s">
        <v>184</v>
      </c>
      <c r="AM6632" t="str">
        <f t="shared" si="309"/>
        <v>Churned</v>
      </c>
      <c r="AN6632" t="str">
        <f t="shared" si="310"/>
        <v>Yes</v>
      </c>
      <c r="AO6632" t="str" cm="1">
        <f t="array" ref="AO6632">_xlfn.IFS($C6632&lt;36,"Youth", $C6632&lt;66, "Middle_age", $C6632&gt;65, "Old")</f>
        <v>Youth</v>
      </c>
      <c r="AP6632" t="str">
        <f t="shared" si="311"/>
        <v>2 năm</v>
      </c>
    </row>
    <row r="6633" spans="1:42" x14ac:dyDescent="0.35">
      <c r="A6633" t="s">
        <v>7792</v>
      </c>
      <c r="B6633" t="s">
        <v>19</v>
      </c>
      <c r="C6633">
        <v>53</v>
      </c>
      <c r="D6633" t="s">
        <v>10</v>
      </c>
      <c r="E6633">
        <v>3</v>
      </c>
      <c r="F6633" t="s">
        <v>733</v>
      </c>
      <c r="G6633">
        <v>93307</v>
      </c>
      <c r="H6633">
        <v>35.280113</v>
      </c>
      <c r="I6633">
        <v>-118.962329</v>
      </c>
      <c r="J6633">
        <v>9</v>
      </c>
      <c r="K6633" s="1">
        <v>9</v>
      </c>
      <c r="L6633" t="s">
        <v>24</v>
      </c>
      <c r="M6633" t="s">
        <v>10</v>
      </c>
      <c r="N6633">
        <v>2.68</v>
      </c>
      <c r="O6633" t="s">
        <v>13</v>
      </c>
      <c r="P6633" t="s">
        <v>13</v>
      </c>
      <c r="AA6633" t="s">
        <v>43</v>
      </c>
      <c r="AB6633" t="s">
        <v>13</v>
      </c>
      <c r="AC6633" t="s">
        <v>153</v>
      </c>
      <c r="AD6633">
        <v>19.600000000000001</v>
      </c>
      <c r="AE6633">
        <v>197.4</v>
      </c>
      <c r="AF6633">
        <v>0</v>
      </c>
      <c r="AG6633">
        <v>0</v>
      </c>
      <c r="AH6633">
        <v>24.12</v>
      </c>
      <c r="AI6633">
        <v>221.52</v>
      </c>
      <c r="AJ6633" t="s">
        <v>17</v>
      </c>
      <c r="AM6633" t="str">
        <f t="shared" si="309"/>
        <v>Stayed</v>
      </c>
      <c r="AN6633" t="str">
        <f t="shared" si="310"/>
        <v>Yes</v>
      </c>
      <c r="AO6633" t="str" cm="1">
        <f t="array" ref="AO6633">_xlfn.IFS($C6633&lt;36,"Youth", $C6633&lt;66, "Middle_age", $C6633&gt;65, "Old")</f>
        <v>Middle_age</v>
      </c>
      <c r="AP6633" t="str">
        <f t="shared" si="311"/>
        <v>1 năm</v>
      </c>
    </row>
    <row r="6634" spans="1:42" x14ac:dyDescent="0.35">
      <c r="A6634" t="s">
        <v>7793</v>
      </c>
      <c r="B6634" t="s">
        <v>9</v>
      </c>
      <c r="C6634">
        <v>23</v>
      </c>
      <c r="D6634" t="s">
        <v>13</v>
      </c>
      <c r="E6634">
        <v>0</v>
      </c>
      <c r="F6634" t="s">
        <v>827</v>
      </c>
      <c r="G6634">
        <v>95556</v>
      </c>
      <c r="H6634">
        <v>41.269520999999997</v>
      </c>
      <c r="I6634">
        <v>-123.546958</v>
      </c>
      <c r="J6634">
        <v>0</v>
      </c>
      <c r="K6634" s="1">
        <v>2</v>
      </c>
      <c r="L6634" t="s">
        <v>12</v>
      </c>
      <c r="M6634" t="s">
        <v>10</v>
      </c>
      <c r="N6634">
        <v>4.92</v>
      </c>
      <c r="O6634" t="s">
        <v>13</v>
      </c>
      <c r="P6634" t="s">
        <v>13</v>
      </c>
      <c r="AA6634" t="s">
        <v>21</v>
      </c>
      <c r="AB6634" t="s">
        <v>13</v>
      </c>
      <c r="AC6634" t="s">
        <v>26</v>
      </c>
      <c r="AD6634">
        <v>18.75</v>
      </c>
      <c r="AE6634">
        <v>53.15</v>
      </c>
      <c r="AF6634">
        <v>0</v>
      </c>
      <c r="AG6634">
        <v>0</v>
      </c>
      <c r="AH6634">
        <v>9.84</v>
      </c>
      <c r="AI6634">
        <v>62.99</v>
      </c>
      <c r="AJ6634" t="s">
        <v>68</v>
      </c>
      <c r="AM6634" t="str">
        <f t="shared" si="309"/>
        <v>Joined</v>
      </c>
      <c r="AN6634" t="str">
        <f t="shared" si="310"/>
        <v>No</v>
      </c>
      <c r="AO6634" t="str" cm="1">
        <f t="array" ref="AO6634">_xlfn.IFS($C6634&lt;36,"Youth", $C6634&lt;66, "Middle_age", $C6634&gt;65, "Old")</f>
        <v>Youth</v>
      </c>
      <c r="AP6634" t="str">
        <f t="shared" si="311"/>
        <v>1 năm</v>
      </c>
    </row>
    <row r="6635" spans="1:42" x14ac:dyDescent="0.35">
      <c r="A6635" t="s">
        <v>7794</v>
      </c>
      <c r="B6635" t="s">
        <v>9</v>
      </c>
      <c r="C6635">
        <v>33</v>
      </c>
      <c r="D6635" t="s">
        <v>13</v>
      </c>
      <c r="E6635">
        <v>0</v>
      </c>
      <c r="F6635" t="s">
        <v>121</v>
      </c>
      <c r="G6635">
        <v>92117</v>
      </c>
      <c r="H6635">
        <v>32.825085999999999</v>
      </c>
      <c r="I6635">
        <v>-117.19942399999999</v>
      </c>
      <c r="J6635">
        <v>0</v>
      </c>
      <c r="K6635" s="1">
        <v>4</v>
      </c>
      <c r="L6635" t="s">
        <v>12</v>
      </c>
      <c r="M6635" t="s">
        <v>10</v>
      </c>
      <c r="N6635">
        <v>32.46</v>
      </c>
      <c r="O6635" t="s">
        <v>10</v>
      </c>
      <c r="P6635" t="s">
        <v>10</v>
      </c>
      <c r="Q6635" t="s">
        <v>25</v>
      </c>
      <c r="R6635">
        <v>3</v>
      </c>
      <c r="S6635" t="s">
        <v>13</v>
      </c>
      <c r="T6635" t="s">
        <v>13</v>
      </c>
      <c r="U6635" t="s">
        <v>10</v>
      </c>
      <c r="V6635" t="s">
        <v>10</v>
      </c>
      <c r="W6635" t="s">
        <v>13</v>
      </c>
      <c r="X6635" t="s">
        <v>13</v>
      </c>
      <c r="Y6635" t="s">
        <v>13</v>
      </c>
      <c r="Z6635" t="s">
        <v>10</v>
      </c>
      <c r="AA6635" t="s">
        <v>21</v>
      </c>
      <c r="AB6635" t="s">
        <v>10</v>
      </c>
      <c r="AC6635" t="s">
        <v>153</v>
      </c>
      <c r="AD6635">
        <v>87.1</v>
      </c>
      <c r="AE6635">
        <v>341.45</v>
      </c>
      <c r="AF6635">
        <v>0</v>
      </c>
      <c r="AG6635">
        <v>0</v>
      </c>
      <c r="AH6635">
        <v>129.84</v>
      </c>
      <c r="AI6635">
        <v>471.29</v>
      </c>
      <c r="AJ6635" t="s">
        <v>27</v>
      </c>
      <c r="AK6635" t="s">
        <v>28</v>
      </c>
      <c r="AL6635" t="s">
        <v>74</v>
      </c>
      <c r="AM6635" t="str">
        <f t="shared" si="309"/>
        <v>Churned</v>
      </c>
      <c r="AN6635" t="str">
        <f t="shared" si="310"/>
        <v>No</v>
      </c>
      <c r="AO6635" t="str" cm="1">
        <f t="array" ref="AO6635">_xlfn.IFS($C6635&lt;36,"Youth", $C6635&lt;66, "Middle_age", $C6635&gt;65, "Old")</f>
        <v>Youth</v>
      </c>
      <c r="AP6635" t="str">
        <f t="shared" si="311"/>
        <v>1 năm</v>
      </c>
    </row>
    <row r="6636" spans="1:42" x14ac:dyDescent="0.35">
      <c r="A6636" t="s">
        <v>7795</v>
      </c>
      <c r="B6636" t="s">
        <v>19</v>
      </c>
      <c r="C6636">
        <v>49</v>
      </c>
      <c r="D6636" t="s">
        <v>10</v>
      </c>
      <c r="E6636">
        <v>2</v>
      </c>
      <c r="F6636" t="s">
        <v>1670</v>
      </c>
      <c r="G6636">
        <v>91006</v>
      </c>
      <c r="H6636">
        <v>34.137318999999998</v>
      </c>
      <c r="I6636">
        <v>-118.029837</v>
      </c>
      <c r="J6636">
        <v>7</v>
      </c>
      <c r="K6636" s="1">
        <v>72</v>
      </c>
      <c r="L6636" t="s">
        <v>42</v>
      </c>
      <c r="M6636" t="s">
        <v>10</v>
      </c>
      <c r="N6636">
        <v>27.93</v>
      </c>
      <c r="O6636" t="s">
        <v>10</v>
      </c>
      <c r="P6636" t="s">
        <v>13</v>
      </c>
      <c r="AA6636" t="s">
        <v>43</v>
      </c>
      <c r="AB6636" t="s">
        <v>10</v>
      </c>
      <c r="AC6636" t="s">
        <v>16</v>
      </c>
      <c r="AD6636">
        <v>25.1</v>
      </c>
      <c r="AE6636">
        <v>1790.8</v>
      </c>
      <c r="AF6636">
        <v>46.81</v>
      </c>
      <c r="AG6636">
        <v>0</v>
      </c>
      <c r="AH6636">
        <v>2010.96</v>
      </c>
      <c r="AI6636">
        <v>3754.95</v>
      </c>
      <c r="AJ6636" t="s">
        <v>17</v>
      </c>
      <c r="AM6636" t="str">
        <f t="shared" si="309"/>
        <v>VIP</v>
      </c>
      <c r="AN6636" t="str">
        <f t="shared" si="310"/>
        <v>Yes</v>
      </c>
      <c r="AO6636" t="str" cm="1">
        <f t="array" ref="AO6636">_xlfn.IFS($C6636&lt;36,"Youth", $C6636&lt;66, "Middle_age", $C6636&gt;65, "Old")</f>
        <v>Middle_age</v>
      </c>
      <c r="AP6636" t="str">
        <f t="shared" si="311"/>
        <v>6 năm</v>
      </c>
    </row>
    <row r="6637" spans="1:42" x14ac:dyDescent="0.35">
      <c r="A6637" t="s">
        <v>7796</v>
      </c>
      <c r="B6637" t="s">
        <v>9</v>
      </c>
      <c r="C6637">
        <v>43</v>
      </c>
      <c r="D6637" t="s">
        <v>13</v>
      </c>
      <c r="E6637">
        <v>0</v>
      </c>
      <c r="F6637" t="s">
        <v>2841</v>
      </c>
      <c r="G6637">
        <v>95646</v>
      </c>
      <c r="H6637">
        <v>38.631489000000002</v>
      </c>
      <c r="I6637">
        <v>-120.01516700000001</v>
      </c>
      <c r="J6637">
        <v>0</v>
      </c>
      <c r="K6637" s="1">
        <v>48</v>
      </c>
      <c r="L6637" t="s">
        <v>46</v>
      </c>
      <c r="M6637" t="s">
        <v>10</v>
      </c>
      <c r="N6637">
        <v>19.04</v>
      </c>
      <c r="O6637" t="s">
        <v>13</v>
      </c>
      <c r="P6637" t="s">
        <v>10</v>
      </c>
      <c r="Q6637" t="s">
        <v>25</v>
      </c>
      <c r="R6637">
        <v>21</v>
      </c>
      <c r="S6637" t="s">
        <v>10</v>
      </c>
      <c r="T6637" t="s">
        <v>13</v>
      </c>
      <c r="U6637" t="s">
        <v>10</v>
      </c>
      <c r="V6637" t="s">
        <v>10</v>
      </c>
      <c r="W6637" t="s">
        <v>10</v>
      </c>
      <c r="X6637" t="s">
        <v>10</v>
      </c>
      <c r="Y6637" t="s">
        <v>10</v>
      </c>
      <c r="Z6637" t="s">
        <v>10</v>
      </c>
      <c r="AA6637" t="s">
        <v>43</v>
      </c>
      <c r="AB6637" t="s">
        <v>10</v>
      </c>
      <c r="AC6637" t="s">
        <v>16</v>
      </c>
      <c r="AD6637">
        <v>102.5</v>
      </c>
      <c r="AE6637">
        <v>4904.25</v>
      </c>
      <c r="AF6637">
        <v>0</v>
      </c>
      <c r="AG6637">
        <v>0</v>
      </c>
      <c r="AH6637">
        <v>913.92</v>
      </c>
      <c r="AI6637">
        <v>5818.17</v>
      </c>
      <c r="AJ6637" t="s">
        <v>17</v>
      </c>
      <c r="AM6637" t="str">
        <f t="shared" si="309"/>
        <v>VIP</v>
      </c>
      <c r="AN6637" t="str">
        <f t="shared" si="310"/>
        <v>No</v>
      </c>
      <c r="AO6637" t="str" cm="1">
        <f t="array" ref="AO6637">_xlfn.IFS($C6637&lt;36,"Youth", $C6637&lt;66, "Middle_age", $C6637&gt;65, "Old")</f>
        <v>Middle_age</v>
      </c>
      <c r="AP6637" t="str">
        <f t="shared" si="311"/>
        <v>4 năm</v>
      </c>
    </row>
    <row r="6638" spans="1:42" x14ac:dyDescent="0.35">
      <c r="A6638" t="s">
        <v>7797</v>
      </c>
      <c r="B6638" t="s">
        <v>19</v>
      </c>
      <c r="C6638">
        <v>26</v>
      </c>
      <c r="D6638" t="s">
        <v>13</v>
      </c>
      <c r="E6638">
        <v>0</v>
      </c>
      <c r="F6638" t="s">
        <v>4466</v>
      </c>
      <c r="G6638">
        <v>93215</v>
      </c>
      <c r="H6638">
        <v>35.772244000000001</v>
      </c>
      <c r="I6638">
        <v>-119.209689</v>
      </c>
      <c r="J6638">
        <v>0</v>
      </c>
      <c r="K6638" s="1">
        <v>17</v>
      </c>
      <c r="L6638" t="s">
        <v>32</v>
      </c>
      <c r="M6638" t="s">
        <v>10</v>
      </c>
      <c r="N6638">
        <v>35.880000000000003</v>
      </c>
      <c r="O6638" t="s">
        <v>13</v>
      </c>
      <c r="P6638" t="s">
        <v>10</v>
      </c>
      <c r="Q6638" t="s">
        <v>25</v>
      </c>
      <c r="R6638">
        <v>52</v>
      </c>
      <c r="S6638" t="s">
        <v>13</v>
      </c>
      <c r="T6638" t="s">
        <v>13</v>
      </c>
      <c r="U6638" t="s">
        <v>13</v>
      </c>
      <c r="V6638" t="s">
        <v>13</v>
      </c>
      <c r="W6638" t="s">
        <v>13</v>
      </c>
      <c r="X6638" t="s">
        <v>13</v>
      </c>
      <c r="Y6638" t="s">
        <v>13</v>
      </c>
      <c r="Z6638" t="s">
        <v>10</v>
      </c>
      <c r="AA6638" t="s">
        <v>21</v>
      </c>
      <c r="AB6638" t="s">
        <v>10</v>
      </c>
      <c r="AC6638" t="s">
        <v>26</v>
      </c>
      <c r="AD6638">
        <v>70.8</v>
      </c>
      <c r="AE6638">
        <v>1207</v>
      </c>
      <c r="AF6638">
        <v>0</v>
      </c>
      <c r="AG6638">
        <v>0</v>
      </c>
      <c r="AH6638">
        <v>609.96</v>
      </c>
      <c r="AI6638">
        <v>1816.96</v>
      </c>
      <c r="AJ6638" t="s">
        <v>17</v>
      </c>
      <c r="AM6638" t="str">
        <f t="shared" si="309"/>
        <v>Stayed</v>
      </c>
      <c r="AN6638" t="str">
        <f t="shared" si="310"/>
        <v>No</v>
      </c>
      <c r="AO6638" t="str" cm="1">
        <f t="array" ref="AO6638">_xlfn.IFS($C6638&lt;36,"Youth", $C6638&lt;66, "Middle_age", $C6638&gt;65, "Old")</f>
        <v>Youth</v>
      </c>
      <c r="AP6638" t="str">
        <f t="shared" si="311"/>
        <v>2 năm</v>
      </c>
    </row>
    <row r="6639" spans="1:42" x14ac:dyDescent="0.35">
      <c r="A6639" t="s">
        <v>7798</v>
      </c>
      <c r="B6639" t="s">
        <v>19</v>
      </c>
      <c r="C6639">
        <v>39</v>
      </c>
      <c r="D6639" t="s">
        <v>10</v>
      </c>
      <c r="E6639">
        <v>0</v>
      </c>
      <c r="F6639" t="s">
        <v>831</v>
      </c>
      <c r="G6639">
        <v>95462</v>
      </c>
      <c r="H6639">
        <v>38.471049000000001</v>
      </c>
      <c r="I6639">
        <v>-123.01554899999999</v>
      </c>
      <c r="J6639">
        <v>7</v>
      </c>
      <c r="K6639" s="1">
        <v>71</v>
      </c>
      <c r="L6639" t="s">
        <v>42</v>
      </c>
      <c r="M6639" t="s">
        <v>10</v>
      </c>
      <c r="N6639">
        <v>5.51</v>
      </c>
      <c r="O6639" t="s">
        <v>13</v>
      </c>
      <c r="P6639" t="s">
        <v>10</v>
      </c>
      <c r="Q6639" t="s">
        <v>14</v>
      </c>
      <c r="R6639">
        <v>6</v>
      </c>
      <c r="S6639" t="s">
        <v>10</v>
      </c>
      <c r="T6639" t="s">
        <v>10</v>
      </c>
      <c r="U6639" t="s">
        <v>10</v>
      </c>
      <c r="V6639" t="s">
        <v>10</v>
      </c>
      <c r="W6639" t="s">
        <v>10</v>
      </c>
      <c r="X6639" t="s">
        <v>10</v>
      </c>
      <c r="Y6639" t="s">
        <v>10</v>
      </c>
      <c r="Z6639" t="s">
        <v>10</v>
      </c>
      <c r="AA6639" t="s">
        <v>43</v>
      </c>
      <c r="AB6639" t="s">
        <v>10</v>
      </c>
      <c r="AC6639" t="s">
        <v>26</v>
      </c>
      <c r="AD6639">
        <v>86.1</v>
      </c>
      <c r="AE6639">
        <v>6045.9</v>
      </c>
      <c r="AF6639">
        <v>0</v>
      </c>
      <c r="AG6639">
        <v>0</v>
      </c>
      <c r="AH6639">
        <v>391.21</v>
      </c>
      <c r="AI6639">
        <v>6437.11</v>
      </c>
      <c r="AJ6639" t="s">
        <v>17</v>
      </c>
      <c r="AM6639" t="str">
        <f t="shared" si="309"/>
        <v>VIP</v>
      </c>
      <c r="AN6639" t="str">
        <f t="shared" si="310"/>
        <v>No</v>
      </c>
      <c r="AO6639" t="str" cm="1">
        <f t="array" ref="AO6639">_xlfn.IFS($C6639&lt;36,"Youth", $C6639&lt;66, "Middle_age", $C6639&gt;65, "Old")</f>
        <v>Middle_age</v>
      </c>
      <c r="AP6639" t="str">
        <f t="shared" si="311"/>
        <v>6 năm</v>
      </c>
    </row>
    <row r="6640" spans="1:42" x14ac:dyDescent="0.35">
      <c r="A6640" t="s">
        <v>7799</v>
      </c>
      <c r="B6640" t="s">
        <v>19</v>
      </c>
      <c r="C6640">
        <v>40</v>
      </c>
      <c r="D6640" t="s">
        <v>13</v>
      </c>
      <c r="E6640">
        <v>0</v>
      </c>
      <c r="F6640" t="s">
        <v>369</v>
      </c>
      <c r="G6640">
        <v>90303</v>
      </c>
      <c r="H6640">
        <v>33.936290999999997</v>
      </c>
      <c r="I6640">
        <v>-118.332639</v>
      </c>
      <c r="J6640">
        <v>0</v>
      </c>
      <c r="K6640" s="1">
        <v>14</v>
      </c>
      <c r="L6640" t="s">
        <v>32</v>
      </c>
      <c r="M6640" t="s">
        <v>10</v>
      </c>
      <c r="N6640">
        <v>28.65</v>
      </c>
      <c r="O6640" t="s">
        <v>10</v>
      </c>
      <c r="P6640" t="s">
        <v>10</v>
      </c>
      <c r="Q6640" t="s">
        <v>14</v>
      </c>
      <c r="R6640">
        <v>27</v>
      </c>
      <c r="S6640" t="s">
        <v>13</v>
      </c>
      <c r="T6640" t="s">
        <v>13</v>
      </c>
      <c r="U6640" t="s">
        <v>13</v>
      </c>
      <c r="V6640" t="s">
        <v>10</v>
      </c>
      <c r="W6640" t="s">
        <v>10</v>
      </c>
      <c r="X6640" t="s">
        <v>13</v>
      </c>
      <c r="Y6640" t="s">
        <v>13</v>
      </c>
      <c r="Z6640" t="s">
        <v>10</v>
      </c>
      <c r="AA6640" t="s">
        <v>21</v>
      </c>
      <c r="AB6640" t="s">
        <v>10</v>
      </c>
      <c r="AC6640" t="s">
        <v>26</v>
      </c>
      <c r="AD6640">
        <v>89.95</v>
      </c>
      <c r="AE6640">
        <v>1178.4000000000001</v>
      </c>
      <c r="AF6640">
        <v>0</v>
      </c>
      <c r="AG6640">
        <v>0</v>
      </c>
      <c r="AH6640">
        <v>401.1</v>
      </c>
      <c r="AI6640">
        <v>1579.5</v>
      </c>
      <c r="AJ6640" t="s">
        <v>27</v>
      </c>
      <c r="AK6640" t="s">
        <v>91</v>
      </c>
      <c r="AL6640" t="s">
        <v>165</v>
      </c>
      <c r="AM6640" t="str">
        <f t="shared" si="309"/>
        <v>Churned</v>
      </c>
      <c r="AN6640" t="str">
        <f t="shared" si="310"/>
        <v>No</v>
      </c>
      <c r="AO6640" t="str" cm="1">
        <f t="array" ref="AO6640">_xlfn.IFS($C6640&lt;36,"Youth", $C6640&lt;66, "Middle_age", $C6640&gt;65, "Old")</f>
        <v>Middle_age</v>
      </c>
      <c r="AP6640" t="str">
        <f t="shared" si="311"/>
        <v>2 năm</v>
      </c>
    </row>
    <row r="6641" spans="1:42" x14ac:dyDescent="0.35">
      <c r="A6641" t="s">
        <v>7800</v>
      </c>
      <c r="B6641" t="s">
        <v>19</v>
      </c>
      <c r="C6641">
        <v>61</v>
      </c>
      <c r="D6641" t="s">
        <v>13</v>
      </c>
      <c r="E6641">
        <v>0</v>
      </c>
      <c r="F6641" t="s">
        <v>121</v>
      </c>
      <c r="G6641">
        <v>92139</v>
      </c>
      <c r="H6641">
        <v>32.677715999999997</v>
      </c>
      <c r="I6641">
        <v>-117.04766600000001</v>
      </c>
      <c r="J6641">
        <v>0</v>
      </c>
      <c r="K6641" s="1">
        <v>1</v>
      </c>
      <c r="L6641" t="s">
        <v>12</v>
      </c>
      <c r="M6641" t="s">
        <v>10</v>
      </c>
      <c r="N6641">
        <v>44.22</v>
      </c>
      <c r="O6641" t="s">
        <v>13</v>
      </c>
      <c r="P6641" t="s">
        <v>13</v>
      </c>
      <c r="AA6641" t="s">
        <v>21</v>
      </c>
      <c r="AB6641" t="s">
        <v>13</v>
      </c>
      <c r="AC6641" t="s">
        <v>16</v>
      </c>
      <c r="AD6641">
        <v>19.100000000000001</v>
      </c>
      <c r="AE6641">
        <v>19.100000000000001</v>
      </c>
      <c r="AF6641">
        <v>0</v>
      </c>
      <c r="AG6641">
        <v>0</v>
      </c>
      <c r="AH6641">
        <v>44.22</v>
      </c>
      <c r="AI6641">
        <v>63.32</v>
      </c>
      <c r="AJ6641" t="s">
        <v>68</v>
      </c>
      <c r="AM6641" t="str">
        <f t="shared" si="309"/>
        <v>Joined</v>
      </c>
      <c r="AN6641" t="str">
        <f t="shared" si="310"/>
        <v>No</v>
      </c>
      <c r="AO6641" t="str" cm="1">
        <f t="array" ref="AO6641">_xlfn.IFS($C6641&lt;36,"Youth", $C6641&lt;66, "Middle_age", $C6641&gt;65, "Old")</f>
        <v>Middle_age</v>
      </c>
      <c r="AP6641" t="str">
        <f t="shared" si="311"/>
        <v>1 năm</v>
      </c>
    </row>
    <row r="6642" spans="1:42" x14ac:dyDescent="0.35">
      <c r="A6642" t="s">
        <v>7801</v>
      </c>
      <c r="B6642" t="s">
        <v>9</v>
      </c>
      <c r="C6642">
        <v>52</v>
      </c>
      <c r="D6642" t="s">
        <v>13</v>
      </c>
      <c r="E6642">
        <v>0</v>
      </c>
      <c r="F6642" t="s">
        <v>1645</v>
      </c>
      <c r="G6642">
        <v>92249</v>
      </c>
      <c r="H6642">
        <v>32.730583000000003</v>
      </c>
      <c r="I6642">
        <v>-115.50108299999999</v>
      </c>
      <c r="J6642">
        <v>0</v>
      </c>
      <c r="K6642" s="1">
        <v>11</v>
      </c>
      <c r="L6642" t="s">
        <v>12</v>
      </c>
      <c r="M6642" t="s">
        <v>10</v>
      </c>
      <c r="N6642">
        <v>26.85</v>
      </c>
      <c r="O6642" t="s">
        <v>13</v>
      </c>
      <c r="P6642" t="s">
        <v>13</v>
      </c>
      <c r="AA6642" t="s">
        <v>15</v>
      </c>
      <c r="AB6642" t="s">
        <v>13</v>
      </c>
      <c r="AC6642" t="s">
        <v>16</v>
      </c>
      <c r="AD6642">
        <v>20.05</v>
      </c>
      <c r="AE6642">
        <v>237.7</v>
      </c>
      <c r="AF6642">
        <v>0</v>
      </c>
      <c r="AG6642">
        <v>0</v>
      </c>
      <c r="AH6642">
        <v>295.35000000000002</v>
      </c>
      <c r="AI6642">
        <v>533.04999999999995</v>
      </c>
      <c r="AJ6642" t="s">
        <v>17</v>
      </c>
      <c r="AM6642" t="str">
        <f t="shared" si="309"/>
        <v>Stayed</v>
      </c>
      <c r="AN6642" t="str">
        <f t="shared" si="310"/>
        <v>No</v>
      </c>
      <c r="AO6642" t="str" cm="1">
        <f t="array" ref="AO6642">_xlfn.IFS($C6642&lt;36,"Youth", $C6642&lt;66, "Middle_age", $C6642&gt;65, "Old")</f>
        <v>Middle_age</v>
      </c>
      <c r="AP6642" t="str">
        <f t="shared" si="311"/>
        <v>1 năm</v>
      </c>
    </row>
    <row r="6643" spans="1:42" x14ac:dyDescent="0.35">
      <c r="A6643" t="s">
        <v>7802</v>
      </c>
      <c r="B6643" t="s">
        <v>19</v>
      </c>
      <c r="C6643">
        <v>24</v>
      </c>
      <c r="D6643" t="s">
        <v>10</v>
      </c>
      <c r="E6643">
        <v>3</v>
      </c>
      <c r="F6643" t="s">
        <v>429</v>
      </c>
      <c r="G6643">
        <v>95546</v>
      </c>
      <c r="H6643">
        <v>41.163637000000001</v>
      </c>
      <c r="I6643">
        <v>-123.704841</v>
      </c>
      <c r="J6643">
        <v>9</v>
      </c>
      <c r="K6643" s="1">
        <v>72</v>
      </c>
      <c r="L6643" t="s">
        <v>42</v>
      </c>
      <c r="M6643" t="s">
        <v>13</v>
      </c>
      <c r="P6643" t="s">
        <v>10</v>
      </c>
      <c r="Q6643" t="s">
        <v>49</v>
      </c>
      <c r="R6643">
        <v>51</v>
      </c>
      <c r="S6643" t="s">
        <v>10</v>
      </c>
      <c r="T6643" t="s">
        <v>10</v>
      </c>
      <c r="U6643" t="s">
        <v>10</v>
      </c>
      <c r="V6643" t="s">
        <v>10</v>
      </c>
      <c r="W6643" t="s">
        <v>10</v>
      </c>
      <c r="X6643" t="s">
        <v>10</v>
      </c>
      <c r="Y6643" t="s">
        <v>10</v>
      </c>
      <c r="Z6643" t="s">
        <v>13</v>
      </c>
      <c r="AA6643" t="s">
        <v>43</v>
      </c>
      <c r="AB6643" t="s">
        <v>10</v>
      </c>
      <c r="AC6643" t="s">
        <v>16</v>
      </c>
      <c r="AD6643">
        <v>65.25</v>
      </c>
      <c r="AE6643">
        <v>4478.8500000000004</v>
      </c>
      <c r="AF6643">
        <v>0</v>
      </c>
      <c r="AG6643">
        <v>80</v>
      </c>
      <c r="AH6643">
        <v>0</v>
      </c>
      <c r="AI6643">
        <v>4558.8500000000004</v>
      </c>
      <c r="AJ6643" t="s">
        <v>17</v>
      </c>
      <c r="AM6643" t="str">
        <f t="shared" si="309"/>
        <v>VIP</v>
      </c>
      <c r="AN6643" t="str">
        <f t="shared" si="310"/>
        <v>Yes</v>
      </c>
      <c r="AO6643" t="str" cm="1">
        <f t="array" ref="AO6643">_xlfn.IFS($C6643&lt;36,"Youth", $C6643&lt;66, "Middle_age", $C6643&gt;65, "Old")</f>
        <v>Youth</v>
      </c>
      <c r="AP6643" t="str">
        <f t="shared" si="311"/>
        <v>6 năm</v>
      </c>
    </row>
    <row r="6644" spans="1:42" x14ac:dyDescent="0.35">
      <c r="A6644" t="s">
        <v>7803</v>
      </c>
      <c r="B6644" t="s">
        <v>19</v>
      </c>
      <c r="C6644">
        <v>53</v>
      </c>
      <c r="D6644" t="s">
        <v>10</v>
      </c>
      <c r="E6644">
        <v>0</v>
      </c>
      <c r="F6644" t="s">
        <v>311</v>
      </c>
      <c r="G6644">
        <v>93274</v>
      </c>
      <c r="H6644">
        <v>36.185471</v>
      </c>
      <c r="I6644">
        <v>-119.375243</v>
      </c>
      <c r="J6644">
        <v>1</v>
      </c>
      <c r="K6644" s="1">
        <v>1</v>
      </c>
      <c r="L6644" t="s">
        <v>12</v>
      </c>
      <c r="M6644" t="s">
        <v>10</v>
      </c>
      <c r="N6644">
        <v>35.15</v>
      </c>
      <c r="O6644" t="s">
        <v>13</v>
      </c>
      <c r="P6644" t="s">
        <v>10</v>
      </c>
      <c r="Q6644" t="s">
        <v>25</v>
      </c>
      <c r="R6644">
        <v>14</v>
      </c>
      <c r="S6644" t="s">
        <v>13</v>
      </c>
      <c r="T6644" t="s">
        <v>13</v>
      </c>
      <c r="U6644" t="s">
        <v>10</v>
      </c>
      <c r="V6644" t="s">
        <v>13</v>
      </c>
      <c r="W6644" t="s">
        <v>13</v>
      </c>
      <c r="X6644" t="s">
        <v>13</v>
      </c>
      <c r="Y6644" t="s">
        <v>13</v>
      </c>
      <c r="Z6644" t="s">
        <v>13</v>
      </c>
      <c r="AA6644" t="s">
        <v>21</v>
      </c>
      <c r="AB6644" t="s">
        <v>13</v>
      </c>
      <c r="AC6644" t="s">
        <v>26</v>
      </c>
      <c r="AD6644">
        <v>76.2</v>
      </c>
      <c r="AE6644">
        <v>76.2</v>
      </c>
      <c r="AF6644">
        <v>0</v>
      </c>
      <c r="AG6644">
        <v>50</v>
      </c>
      <c r="AH6644">
        <v>35.15</v>
      </c>
      <c r="AI6644">
        <v>161.35</v>
      </c>
      <c r="AJ6644" t="s">
        <v>27</v>
      </c>
      <c r="AK6644" t="s">
        <v>79</v>
      </c>
      <c r="AL6644" t="s">
        <v>80</v>
      </c>
      <c r="AM6644" t="str">
        <f t="shared" si="309"/>
        <v>Churned</v>
      </c>
      <c r="AN6644" t="str">
        <f t="shared" si="310"/>
        <v>No</v>
      </c>
      <c r="AO6644" t="str" cm="1">
        <f t="array" ref="AO6644">_xlfn.IFS($C6644&lt;36,"Youth", $C6644&lt;66, "Middle_age", $C6644&gt;65, "Old")</f>
        <v>Middle_age</v>
      </c>
      <c r="AP6644" t="str">
        <f t="shared" si="311"/>
        <v>1 năm</v>
      </c>
    </row>
    <row r="6645" spans="1:42" x14ac:dyDescent="0.35">
      <c r="A6645" t="s">
        <v>7804</v>
      </c>
      <c r="B6645" t="s">
        <v>9</v>
      </c>
      <c r="C6645">
        <v>39</v>
      </c>
      <c r="D6645" t="s">
        <v>10</v>
      </c>
      <c r="E6645">
        <v>0</v>
      </c>
      <c r="F6645" t="s">
        <v>341</v>
      </c>
      <c r="G6645">
        <v>95050</v>
      </c>
      <c r="H6645">
        <v>37.351213999999999</v>
      </c>
      <c r="I6645">
        <v>-121.952417</v>
      </c>
      <c r="J6645">
        <v>3</v>
      </c>
      <c r="K6645" s="1">
        <v>36</v>
      </c>
      <c r="L6645" t="s">
        <v>12</v>
      </c>
      <c r="M6645" t="s">
        <v>10</v>
      </c>
      <c r="N6645">
        <v>24.51</v>
      </c>
      <c r="O6645" t="s">
        <v>10</v>
      </c>
      <c r="P6645" t="s">
        <v>10</v>
      </c>
      <c r="Q6645" t="s">
        <v>25</v>
      </c>
      <c r="R6645">
        <v>27</v>
      </c>
      <c r="S6645" t="s">
        <v>13</v>
      </c>
      <c r="T6645" t="s">
        <v>10</v>
      </c>
      <c r="U6645" t="s">
        <v>10</v>
      </c>
      <c r="V6645" t="s">
        <v>13</v>
      </c>
      <c r="W6645" t="s">
        <v>10</v>
      </c>
      <c r="X6645" t="s">
        <v>13</v>
      </c>
      <c r="Y6645" t="s">
        <v>13</v>
      </c>
      <c r="Z6645" t="s">
        <v>10</v>
      </c>
      <c r="AA6645" t="s">
        <v>21</v>
      </c>
      <c r="AB6645" t="s">
        <v>10</v>
      </c>
      <c r="AC6645" t="s">
        <v>26</v>
      </c>
      <c r="AD6645">
        <v>97.35</v>
      </c>
      <c r="AE6645">
        <v>3457.9</v>
      </c>
      <c r="AF6645">
        <v>4.96</v>
      </c>
      <c r="AG6645">
        <v>0</v>
      </c>
      <c r="AH6645">
        <v>882.36</v>
      </c>
      <c r="AI6645">
        <v>4335.3</v>
      </c>
      <c r="AJ6645" t="s">
        <v>27</v>
      </c>
      <c r="AK6645" t="s">
        <v>33</v>
      </c>
      <c r="AL6645" t="s">
        <v>71</v>
      </c>
      <c r="AM6645" t="str">
        <f t="shared" si="309"/>
        <v>Churned</v>
      </c>
      <c r="AN6645" t="str">
        <f t="shared" si="310"/>
        <v>No</v>
      </c>
      <c r="AO6645" t="str" cm="1">
        <f t="array" ref="AO6645">_xlfn.IFS($C6645&lt;36,"Youth", $C6645&lt;66, "Middle_age", $C6645&gt;65, "Old")</f>
        <v>Middle_age</v>
      </c>
      <c r="AP6645" t="str">
        <f t="shared" si="311"/>
        <v>3 năm</v>
      </c>
    </row>
    <row r="6646" spans="1:42" x14ac:dyDescent="0.35">
      <c r="A6646" t="s">
        <v>7805</v>
      </c>
      <c r="B6646" t="s">
        <v>19</v>
      </c>
      <c r="C6646">
        <v>33</v>
      </c>
      <c r="D6646" t="s">
        <v>10</v>
      </c>
      <c r="E6646">
        <v>1</v>
      </c>
      <c r="F6646" t="s">
        <v>858</v>
      </c>
      <c r="G6646">
        <v>90621</v>
      </c>
      <c r="H6646">
        <v>33.874223999999998</v>
      </c>
      <c r="I6646">
        <v>-117.993368</v>
      </c>
      <c r="J6646">
        <v>1</v>
      </c>
      <c r="K6646" s="1">
        <v>27</v>
      </c>
      <c r="L6646" t="s">
        <v>99</v>
      </c>
      <c r="M6646" t="s">
        <v>10</v>
      </c>
      <c r="N6646">
        <v>48.17</v>
      </c>
      <c r="O6646" t="s">
        <v>10</v>
      </c>
      <c r="P6646" t="s">
        <v>10</v>
      </c>
      <c r="Q6646" t="s">
        <v>25</v>
      </c>
      <c r="R6646">
        <v>15</v>
      </c>
      <c r="S6646" t="s">
        <v>13</v>
      </c>
      <c r="T6646" t="s">
        <v>10</v>
      </c>
      <c r="U6646" t="s">
        <v>13</v>
      </c>
      <c r="V6646" t="s">
        <v>10</v>
      </c>
      <c r="W6646" t="s">
        <v>13</v>
      </c>
      <c r="X6646" t="s">
        <v>13</v>
      </c>
      <c r="Y6646" t="s">
        <v>13</v>
      </c>
      <c r="Z6646" t="s">
        <v>13</v>
      </c>
      <c r="AA6646" t="s">
        <v>21</v>
      </c>
      <c r="AB6646" t="s">
        <v>10</v>
      </c>
      <c r="AC6646" t="s">
        <v>16</v>
      </c>
      <c r="AD6646">
        <v>85.2</v>
      </c>
      <c r="AE6646">
        <v>2151.6</v>
      </c>
      <c r="AF6646">
        <v>0</v>
      </c>
      <c r="AG6646">
        <v>30</v>
      </c>
      <c r="AH6646">
        <v>1300.5899999999999</v>
      </c>
      <c r="AI6646">
        <v>3482.19</v>
      </c>
      <c r="AJ6646" t="s">
        <v>17</v>
      </c>
      <c r="AM6646" t="str">
        <f t="shared" si="309"/>
        <v>VIP</v>
      </c>
      <c r="AN6646" t="str">
        <f t="shared" si="310"/>
        <v>Yes</v>
      </c>
      <c r="AO6646" t="str" cm="1">
        <f t="array" ref="AO6646">_xlfn.IFS($C6646&lt;36,"Youth", $C6646&lt;66, "Middle_age", $C6646&gt;65, "Old")</f>
        <v>Youth</v>
      </c>
      <c r="AP6646" t="str">
        <f t="shared" si="311"/>
        <v>3 năm</v>
      </c>
    </row>
    <row r="6647" spans="1:42" x14ac:dyDescent="0.35">
      <c r="A6647" t="s">
        <v>7806</v>
      </c>
      <c r="B6647" t="s">
        <v>9</v>
      </c>
      <c r="C6647">
        <v>30</v>
      </c>
      <c r="D6647" t="s">
        <v>10</v>
      </c>
      <c r="E6647">
        <v>0</v>
      </c>
      <c r="F6647" t="s">
        <v>203</v>
      </c>
      <c r="G6647">
        <v>91801</v>
      </c>
      <c r="H6647">
        <v>34.090924999999999</v>
      </c>
      <c r="I6647">
        <v>-118.128164</v>
      </c>
      <c r="J6647">
        <v>1</v>
      </c>
      <c r="K6647" s="1">
        <v>50</v>
      </c>
      <c r="L6647" t="s">
        <v>12</v>
      </c>
      <c r="M6647" t="s">
        <v>10</v>
      </c>
      <c r="N6647">
        <v>28.1</v>
      </c>
      <c r="O6647" t="s">
        <v>13</v>
      </c>
      <c r="P6647" t="s">
        <v>13</v>
      </c>
      <c r="AA6647" t="s">
        <v>15</v>
      </c>
      <c r="AB6647" t="s">
        <v>10</v>
      </c>
      <c r="AC6647" t="s">
        <v>26</v>
      </c>
      <c r="AD6647">
        <v>19.850000000000001</v>
      </c>
      <c r="AE6647">
        <v>943.1</v>
      </c>
      <c r="AF6647">
        <v>0</v>
      </c>
      <c r="AG6647">
        <v>0</v>
      </c>
      <c r="AH6647">
        <v>1405</v>
      </c>
      <c r="AI6647">
        <v>2348.1</v>
      </c>
      <c r="AJ6647" t="s">
        <v>17</v>
      </c>
      <c r="AM6647" t="str">
        <f t="shared" si="309"/>
        <v>Stayed</v>
      </c>
      <c r="AN6647" t="str">
        <f t="shared" si="310"/>
        <v>No</v>
      </c>
      <c r="AO6647" t="str" cm="1">
        <f t="array" ref="AO6647">_xlfn.IFS($C6647&lt;36,"Youth", $C6647&lt;66, "Middle_age", $C6647&gt;65, "Old")</f>
        <v>Youth</v>
      </c>
      <c r="AP6647" t="str">
        <f t="shared" si="311"/>
        <v>5 năm</v>
      </c>
    </row>
    <row r="6648" spans="1:42" x14ac:dyDescent="0.35">
      <c r="A6648" t="s">
        <v>7807</v>
      </c>
      <c r="B6648" t="s">
        <v>19</v>
      </c>
      <c r="C6648">
        <v>21</v>
      </c>
      <c r="D6648" t="s">
        <v>10</v>
      </c>
      <c r="E6648">
        <v>0</v>
      </c>
      <c r="F6648" t="s">
        <v>1020</v>
      </c>
      <c r="G6648">
        <v>94520</v>
      </c>
      <c r="H6648">
        <v>38.013824999999997</v>
      </c>
      <c r="I6648">
        <v>-122.03914399999999</v>
      </c>
      <c r="J6648">
        <v>1</v>
      </c>
      <c r="K6648" s="1">
        <v>1</v>
      </c>
      <c r="L6648" t="s">
        <v>12</v>
      </c>
      <c r="M6648" t="s">
        <v>10</v>
      </c>
      <c r="N6648">
        <v>32.08</v>
      </c>
      <c r="O6648" t="s">
        <v>13</v>
      </c>
      <c r="P6648" t="s">
        <v>10</v>
      </c>
      <c r="Q6648" t="s">
        <v>49</v>
      </c>
      <c r="R6648">
        <v>73</v>
      </c>
      <c r="S6648" t="s">
        <v>13</v>
      </c>
      <c r="T6648" t="s">
        <v>13</v>
      </c>
      <c r="U6648" t="s">
        <v>13</v>
      </c>
      <c r="V6648" t="s">
        <v>13</v>
      </c>
      <c r="W6648" t="s">
        <v>13</v>
      </c>
      <c r="X6648" t="s">
        <v>13</v>
      </c>
      <c r="Y6648" t="s">
        <v>10</v>
      </c>
      <c r="Z6648" t="s">
        <v>10</v>
      </c>
      <c r="AA6648" t="s">
        <v>21</v>
      </c>
      <c r="AB6648" t="s">
        <v>13</v>
      </c>
      <c r="AC6648" t="s">
        <v>16</v>
      </c>
      <c r="AD6648">
        <v>44.7</v>
      </c>
      <c r="AE6648">
        <v>44.7</v>
      </c>
      <c r="AF6648">
        <v>0</v>
      </c>
      <c r="AG6648">
        <v>0</v>
      </c>
      <c r="AH6648">
        <v>32.08</v>
      </c>
      <c r="AI6648">
        <v>76.78</v>
      </c>
      <c r="AJ6648" t="s">
        <v>27</v>
      </c>
      <c r="AK6648" t="s">
        <v>79</v>
      </c>
      <c r="AL6648" t="s">
        <v>80</v>
      </c>
      <c r="AM6648" t="str">
        <f t="shared" si="309"/>
        <v>Churned</v>
      </c>
      <c r="AN6648" t="str">
        <f t="shared" si="310"/>
        <v>No</v>
      </c>
      <c r="AO6648" t="str" cm="1">
        <f t="array" ref="AO6648">_xlfn.IFS($C6648&lt;36,"Youth", $C6648&lt;66, "Middle_age", $C6648&gt;65, "Old")</f>
        <v>Youth</v>
      </c>
      <c r="AP6648" t="str">
        <f t="shared" si="311"/>
        <v>1 năm</v>
      </c>
    </row>
    <row r="6649" spans="1:42" x14ac:dyDescent="0.35">
      <c r="A6649" t="s">
        <v>7808</v>
      </c>
      <c r="B6649" t="s">
        <v>19</v>
      </c>
      <c r="C6649">
        <v>52</v>
      </c>
      <c r="D6649" t="s">
        <v>13</v>
      </c>
      <c r="E6649">
        <v>0</v>
      </c>
      <c r="F6649" t="s">
        <v>733</v>
      </c>
      <c r="G6649">
        <v>93306</v>
      </c>
      <c r="H6649">
        <v>35.449880999999998</v>
      </c>
      <c r="I6649">
        <v>-118.841442</v>
      </c>
      <c r="J6649">
        <v>0</v>
      </c>
      <c r="K6649" s="1">
        <v>35</v>
      </c>
      <c r="L6649" t="s">
        <v>12</v>
      </c>
      <c r="M6649" t="s">
        <v>10</v>
      </c>
      <c r="N6649">
        <v>41.21</v>
      </c>
      <c r="O6649" t="s">
        <v>10</v>
      </c>
      <c r="P6649" t="s">
        <v>10</v>
      </c>
      <c r="Q6649" t="s">
        <v>25</v>
      </c>
      <c r="R6649">
        <v>6</v>
      </c>
      <c r="S6649" t="s">
        <v>13</v>
      </c>
      <c r="T6649" t="s">
        <v>13</v>
      </c>
      <c r="U6649" t="s">
        <v>13</v>
      </c>
      <c r="V6649" t="s">
        <v>13</v>
      </c>
      <c r="W6649" t="s">
        <v>10</v>
      </c>
      <c r="X6649" t="s">
        <v>13</v>
      </c>
      <c r="Y6649" t="s">
        <v>13</v>
      </c>
      <c r="Z6649" t="s">
        <v>10</v>
      </c>
      <c r="AA6649" t="s">
        <v>21</v>
      </c>
      <c r="AB6649" t="s">
        <v>13</v>
      </c>
      <c r="AC6649" t="s">
        <v>26</v>
      </c>
      <c r="AD6649">
        <v>83.15</v>
      </c>
      <c r="AE6649">
        <v>2848.45</v>
      </c>
      <c r="AF6649">
        <v>18.84</v>
      </c>
      <c r="AG6649">
        <v>0</v>
      </c>
      <c r="AH6649">
        <v>1442.35</v>
      </c>
      <c r="AI6649">
        <v>4271.96</v>
      </c>
      <c r="AJ6649" t="s">
        <v>17</v>
      </c>
      <c r="AM6649" t="str">
        <f t="shared" si="309"/>
        <v>VIP</v>
      </c>
      <c r="AN6649" t="str">
        <f t="shared" si="310"/>
        <v>No</v>
      </c>
      <c r="AO6649" t="str" cm="1">
        <f t="array" ref="AO6649">_xlfn.IFS($C6649&lt;36,"Youth", $C6649&lt;66, "Middle_age", $C6649&gt;65, "Old")</f>
        <v>Middle_age</v>
      </c>
      <c r="AP6649" t="str">
        <f t="shared" si="311"/>
        <v>3 năm</v>
      </c>
    </row>
    <row r="6650" spans="1:42" x14ac:dyDescent="0.35">
      <c r="A6650" t="s">
        <v>7809</v>
      </c>
      <c r="B6650" t="s">
        <v>19</v>
      </c>
      <c r="C6650">
        <v>22</v>
      </c>
      <c r="D6650" t="s">
        <v>13</v>
      </c>
      <c r="E6650">
        <v>0</v>
      </c>
      <c r="F6650" t="s">
        <v>215</v>
      </c>
      <c r="G6650">
        <v>92028</v>
      </c>
      <c r="H6650">
        <v>33.362575</v>
      </c>
      <c r="I6650">
        <v>-117.299644</v>
      </c>
      <c r="J6650">
        <v>0</v>
      </c>
      <c r="K6650" s="1">
        <v>7</v>
      </c>
      <c r="L6650" t="s">
        <v>24</v>
      </c>
      <c r="M6650" t="s">
        <v>10</v>
      </c>
      <c r="N6650">
        <v>30.61</v>
      </c>
      <c r="O6650" t="s">
        <v>10</v>
      </c>
      <c r="P6650" t="s">
        <v>10</v>
      </c>
      <c r="Q6650" t="s">
        <v>25</v>
      </c>
      <c r="R6650">
        <v>59</v>
      </c>
      <c r="S6650" t="s">
        <v>13</v>
      </c>
      <c r="T6650" t="s">
        <v>13</v>
      </c>
      <c r="U6650" t="s">
        <v>13</v>
      </c>
      <c r="V6650" t="s">
        <v>13</v>
      </c>
      <c r="W6650" t="s">
        <v>13</v>
      </c>
      <c r="X6650" t="s">
        <v>10</v>
      </c>
      <c r="Y6650" t="s">
        <v>10</v>
      </c>
      <c r="Z6650" t="s">
        <v>10</v>
      </c>
      <c r="AA6650" t="s">
        <v>21</v>
      </c>
      <c r="AB6650" t="s">
        <v>10</v>
      </c>
      <c r="AC6650" t="s">
        <v>26</v>
      </c>
      <c r="AD6650">
        <v>86.8</v>
      </c>
      <c r="AE6650">
        <v>620.35</v>
      </c>
      <c r="AF6650">
        <v>0</v>
      </c>
      <c r="AG6650">
        <v>0</v>
      </c>
      <c r="AH6650">
        <v>214.27</v>
      </c>
      <c r="AI6650">
        <v>834.62</v>
      </c>
      <c r="AJ6650" t="s">
        <v>27</v>
      </c>
      <c r="AK6650" t="s">
        <v>28</v>
      </c>
      <c r="AL6650" t="s">
        <v>74</v>
      </c>
      <c r="AM6650" t="str">
        <f t="shared" si="309"/>
        <v>Churned</v>
      </c>
      <c r="AN6650" t="str">
        <f t="shared" si="310"/>
        <v>No</v>
      </c>
      <c r="AO6650" t="str" cm="1">
        <f t="array" ref="AO6650">_xlfn.IFS($C6650&lt;36,"Youth", $C6650&lt;66, "Middle_age", $C6650&gt;65, "Old")</f>
        <v>Youth</v>
      </c>
      <c r="AP6650" t="str">
        <f t="shared" si="311"/>
        <v>1 năm</v>
      </c>
    </row>
    <row r="6651" spans="1:42" x14ac:dyDescent="0.35">
      <c r="A6651" t="s">
        <v>7810</v>
      </c>
      <c r="B6651" t="s">
        <v>9</v>
      </c>
      <c r="C6651">
        <v>50</v>
      </c>
      <c r="D6651" t="s">
        <v>10</v>
      </c>
      <c r="E6651">
        <v>0</v>
      </c>
      <c r="F6651" t="s">
        <v>758</v>
      </c>
      <c r="G6651">
        <v>92066</v>
      </c>
      <c r="H6651">
        <v>33.215251000000002</v>
      </c>
      <c r="I6651">
        <v>-116.53633000000001</v>
      </c>
      <c r="J6651">
        <v>5</v>
      </c>
      <c r="K6651" s="1">
        <v>53</v>
      </c>
      <c r="L6651" t="s">
        <v>46</v>
      </c>
      <c r="M6651" t="s">
        <v>10</v>
      </c>
      <c r="N6651">
        <v>46.24</v>
      </c>
      <c r="O6651" t="s">
        <v>13</v>
      </c>
      <c r="P6651" t="s">
        <v>13</v>
      </c>
      <c r="AA6651" t="s">
        <v>15</v>
      </c>
      <c r="AB6651" t="s">
        <v>13</v>
      </c>
      <c r="AC6651" t="s">
        <v>16</v>
      </c>
      <c r="AD6651">
        <v>19.05</v>
      </c>
      <c r="AE6651">
        <v>990.45</v>
      </c>
      <c r="AF6651">
        <v>0</v>
      </c>
      <c r="AG6651">
        <v>0</v>
      </c>
      <c r="AH6651">
        <v>2450.7199999999998</v>
      </c>
      <c r="AI6651">
        <v>3441.17</v>
      </c>
      <c r="AJ6651" t="s">
        <v>17</v>
      </c>
      <c r="AM6651" t="str">
        <f t="shared" si="309"/>
        <v>VIP</v>
      </c>
      <c r="AN6651" t="str">
        <f t="shared" si="310"/>
        <v>No</v>
      </c>
      <c r="AO6651" t="str" cm="1">
        <f t="array" ref="AO6651">_xlfn.IFS($C6651&lt;36,"Youth", $C6651&lt;66, "Middle_age", $C6651&gt;65, "Old")</f>
        <v>Middle_age</v>
      </c>
      <c r="AP6651" t="str">
        <f t="shared" si="311"/>
        <v>5 năm</v>
      </c>
    </row>
    <row r="6652" spans="1:42" x14ac:dyDescent="0.35">
      <c r="A6652" t="s">
        <v>7811</v>
      </c>
      <c r="B6652" t="s">
        <v>9</v>
      </c>
      <c r="C6652">
        <v>24</v>
      </c>
      <c r="D6652" t="s">
        <v>10</v>
      </c>
      <c r="E6652">
        <v>0</v>
      </c>
      <c r="F6652" t="s">
        <v>2411</v>
      </c>
      <c r="G6652">
        <v>95445</v>
      </c>
      <c r="H6652">
        <v>38.848081999999998</v>
      </c>
      <c r="I6652">
        <v>-123.50608</v>
      </c>
      <c r="J6652">
        <v>7</v>
      </c>
      <c r="K6652" s="1">
        <v>72</v>
      </c>
      <c r="L6652" t="s">
        <v>42</v>
      </c>
      <c r="M6652" t="s">
        <v>10</v>
      </c>
      <c r="N6652">
        <v>20.54</v>
      </c>
      <c r="O6652" t="s">
        <v>13</v>
      </c>
      <c r="P6652" t="s">
        <v>10</v>
      </c>
      <c r="Q6652" t="s">
        <v>14</v>
      </c>
      <c r="R6652">
        <v>41</v>
      </c>
      <c r="S6652" t="s">
        <v>10</v>
      </c>
      <c r="T6652" t="s">
        <v>10</v>
      </c>
      <c r="U6652" t="s">
        <v>10</v>
      </c>
      <c r="V6652" t="s">
        <v>10</v>
      </c>
      <c r="W6652" t="s">
        <v>10</v>
      </c>
      <c r="X6652" t="s">
        <v>10</v>
      </c>
      <c r="Y6652" t="s">
        <v>10</v>
      </c>
      <c r="Z6652" t="s">
        <v>10</v>
      </c>
      <c r="AA6652" t="s">
        <v>43</v>
      </c>
      <c r="AB6652" t="s">
        <v>13</v>
      </c>
      <c r="AC6652" t="s">
        <v>16</v>
      </c>
      <c r="AD6652">
        <v>85.1</v>
      </c>
      <c r="AE6652">
        <v>6155.4</v>
      </c>
      <c r="AF6652">
        <v>0</v>
      </c>
      <c r="AG6652">
        <v>0</v>
      </c>
      <c r="AH6652">
        <v>1478.88</v>
      </c>
      <c r="AI6652">
        <v>7634.28</v>
      </c>
      <c r="AJ6652" t="s">
        <v>17</v>
      </c>
      <c r="AM6652" t="str">
        <f t="shared" si="309"/>
        <v>VIP</v>
      </c>
      <c r="AN6652" t="str">
        <f t="shared" si="310"/>
        <v>No</v>
      </c>
      <c r="AO6652" t="str" cm="1">
        <f t="array" ref="AO6652">_xlfn.IFS($C6652&lt;36,"Youth", $C6652&lt;66, "Middle_age", $C6652&gt;65, "Old")</f>
        <v>Youth</v>
      </c>
      <c r="AP6652" t="str">
        <f t="shared" si="311"/>
        <v>6 năm</v>
      </c>
    </row>
    <row r="6653" spans="1:42" x14ac:dyDescent="0.35">
      <c r="A6653" t="s">
        <v>7812</v>
      </c>
      <c r="B6653" t="s">
        <v>19</v>
      </c>
      <c r="C6653">
        <v>60</v>
      </c>
      <c r="D6653" t="s">
        <v>13</v>
      </c>
      <c r="E6653">
        <v>0</v>
      </c>
      <c r="F6653" t="s">
        <v>275</v>
      </c>
      <c r="G6653">
        <v>94708</v>
      </c>
      <c r="H6653">
        <v>37.897742999999998</v>
      </c>
      <c r="I6653">
        <v>-122.263124</v>
      </c>
      <c r="J6653">
        <v>0</v>
      </c>
      <c r="K6653" s="1">
        <v>4</v>
      </c>
      <c r="L6653" t="s">
        <v>12</v>
      </c>
      <c r="M6653" t="s">
        <v>10</v>
      </c>
      <c r="N6653">
        <v>30.44</v>
      </c>
      <c r="O6653" t="s">
        <v>10</v>
      </c>
      <c r="P6653" t="s">
        <v>10</v>
      </c>
      <c r="Q6653" t="s">
        <v>14</v>
      </c>
      <c r="R6653">
        <v>10</v>
      </c>
      <c r="S6653" t="s">
        <v>13</v>
      </c>
      <c r="T6653" t="s">
        <v>13</v>
      </c>
      <c r="U6653" t="s">
        <v>13</v>
      </c>
      <c r="V6653" t="s">
        <v>13</v>
      </c>
      <c r="W6653" t="s">
        <v>13</v>
      </c>
      <c r="X6653" t="s">
        <v>13</v>
      </c>
      <c r="Y6653" t="s">
        <v>13</v>
      </c>
      <c r="Z6653" t="s">
        <v>10</v>
      </c>
      <c r="AA6653" t="s">
        <v>21</v>
      </c>
      <c r="AB6653" t="s">
        <v>13</v>
      </c>
      <c r="AC6653" t="s">
        <v>16</v>
      </c>
      <c r="AD6653">
        <v>50.4</v>
      </c>
      <c r="AE6653">
        <v>206.6</v>
      </c>
      <c r="AF6653">
        <v>0</v>
      </c>
      <c r="AG6653">
        <v>0</v>
      </c>
      <c r="AH6653">
        <v>121.76</v>
      </c>
      <c r="AI6653">
        <v>328.36</v>
      </c>
      <c r="AJ6653" t="s">
        <v>27</v>
      </c>
      <c r="AK6653" t="s">
        <v>28</v>
      </c>
      <c r="AL6653" t="s">
        <v>29</v>
      </c>
      <c r="AM6653" t="str">
        <f t="shared" si="309"/>
        <v>Churned</v>
      </c>
      <c r="AN6653" t="str">
        <f t="shared" si="310"/>
        <v>No</v>
      </c>
      <c r="AO6653" t="str" cm="1">
        <f t="array" ref="AO6653">_xlfn.IFS($C6653&lt;36,"Youth", $C6653&lt;66, "Middle_age", $C6653&gt;65, "Old")</f>
        <v>Middle_age</v>
      </c>
      <c r="AP6653" t="str">
        <f t="shared" si="311"/>
        <v>1 năm</v>
      </c>
    </row>
    <row r="6654" spans="1:42" x14ac:dyDescent="0.35">
      <c r="A6654" t="s">
        <v>7813</v>
      </c>
      <c r="B6654" t="s">
        <v>19</v>
      </c>
      <c r="C6654">
        <v>62</v>
      </c>
      <c r="D6654" t="s">
        <v>10</v>
      </c>
      <c r="E6654">
        <v>0</v>
      </c>
      <c r="F6654" t="s">
        <v>121</v>
      </c>
      <c r="G6654">
        <v>92126</v>
      </c>
      <c r="H6654">
        <v>32.886924999999998</v>
      </c>
      <c r="I6654">
        <v>-117.152162</v>
      </c>
      <c r="J6654">
        <v>1</v>
      </c>
      <c r="K6654" s="1">
        <v>32</v>
      </c>
      <c r="L6654" t="s">
        <v>99</v>
      </c>
      <c r="M6654" t="s">
        <v>10</v>
      </c>
      <c r="N6654">
        <v>22.57</v>
      </c>
      <c r="O6654" t="s">
        <v>10</v>
      </c>
      <c r="P6654" t="s">
        <v>10</v>
      </c>
      <c r="Q6654" t="s">
        <v>25</v>
      </c>
      <c r="R6654">
        <v>11</v>
      </c>
      <c r="S6654" t="s">
        <v>13</v>
      </c>
      <c r="T6654" t="s">
        <v>13</v>
      </c>
      <c r="U6654" t="s">
        <v>10</v>
      </c>
      <c r="V6654" t="s">
        <v>13</v>
      </c>
      <c r="W6654" t="s">
        <v>13</v>
      </c>
      <c r="X6654" t="s">
        <v>13</v>
      </c>
      <c r="Y6654" t="s">
        <v>13</v>
      </c>
      <c r="Z6654" t="s">
        <v>10</v>
      </c>
      <c r="AA6654" t="s">
        <v>21</v>
      </c>
      <c r="AB6654" t="s">
        <v>10</v>
      </c>
      <c r="AC6654" t="s">
        <v>26</v>
      </c>
      <c r="AD6654">
        <v>78.900000000000006</v>
      </c>
      <c r="AE6654">
        <v>2447.9499999999998</v>
      </c>
      <c r="AF6654">
        <v>0</v>
      </c>
      <c r="AG6654">
        <v>0</v>
      </c>
      <c r="AH6654">
        <v>722.24</v>
      </c>
      <c r="AI6654">
        <v>3170.19</v>
      </c>
      <c r="AJ6654" t="s">
        <v>27</v>
      </c>
      <c r="AK6654" t="s">
        <v>28</v>
      </c>
      <c r="AL6654" t="s">
        <v>74</v>
      </c>
      <c r="AM6654" t="str">
        <f t="shared" si="309"/>
        <v>Churned</v>
      </c>
      <c r="AN6654" t="str">
        <f t="shared" si="310"/>
        <v>No</v>
      </c>
      <c r="AO6654" t="str" cm="1">
        <f t="array" ref="AO6654">_xlfn.IFS($C6654&lt;36,"Youth", $C6654&lt;66, "Middle_age", $C6654&gt;65, "Old")</f>
        <v>Middle_age</v>
      </c>
      <c r="AP6654" t="str">
        <f t="shared" si="311"/>
        <v>3 năm</v>
      </c>
    </row>
    <row r="6655" spans="1:42" x14ac:dyDescent="0.35">
      <c r="A6655" t="s">
        <v>7814</v>
      </c>
      <c r="B6655" t="s">
        <v>9</v>
      </c>
      <c r="C6655">
        <v>50</v>
      </c>
      <c r="D6655" t="s">
        <v>13</v>
      </c>
      <c r="E6655">
        <v>0</v>
      </c>
      <c r="F6655" t="s">
        <v>1897</v>
      </c>
      <c r="G6655">
        <v>95948</v>
      </c>
      <c r="H6655">
        <v>39.346898000000003</v>
      </c>
      <c r="I6655">
        <v>-121.75953699999999</v>
      </c>
      <c r="J6655">
        <v>0</v>
      </c>
      <c r="K6655" s="1">
        <v>25</v>
      </c>
      <c r="L6655" t="s">
        <v>99</v>
      </c>
      <c r="M6655" t="s">
        <v>10</v>
      </c>
      <c r="N6655">
        <v>30.28</v>
      </c>
      <c r="O6655" t="s">
        <v>13</v>
      </c>
      <c r="P6655" t="s">
        <v>13</v>
      </c>
      <c r="AA6655" t="s">
        <v>21</v>
      </c>
      <c r="AB6655" t="s">
        <v>13</v>
      </c>
      <c r="AC6655" t="s">
        <v>153</v>
      </c>
      <c r="AD6655">
        <v>19.05</v>
      </c>
      <c r="AE6655">
        <v>461.3</v>
      </c>
      <c r="AF6655">
        <v>0</v>
      </c>
      <c r="AG6655">
        <v>0</v>
      </c>
      <c r="AH6655">
        <v>757</v>
      </c>
      <c r="AI6655">
        <v>1218.3</v>
      </c>
      <c r="AJ6655" t="s">
        <v>17</v>
      </c>
      <c r="AM6655" t="str">
        <f t="shared" si="309"/>
        <v>Stayed</v>
      </c>
      <c r="AN6655" t="str">
        <f t="shared" si="310"/>
        <v>No</v>
      </c>
      <c r="AO6655" t="str" cm="1">
        <f t="array" ref="AO6655">_xlfn.IFS($C6655&lt;36,"Youth", $C6655&lt;66, "Middle_age", $C6655&gt;65, "Old")</f>
        <v>Middle_age</v>
      </c>
      <c r="AP6655" t="str">
        <f t="shared" si="311"/>
        <v>3 năm</v>
      </c>
    </row>
    <row r="6656" spans="1:42" x14ac:dyDescent="0.35">
      <c r="A6656" t="s">
        <v>7815</v>
      </c>
      <c r="B6656" t="s">
        <v>19</v>
      </c>
      <c r="C6656">
        <v>56</v>
      </c>
      <c r="D6656" t="s">
        <v>10</v>
      </c>
      <c r="E6656">
        <v>0</v>
      </c>
      <c r="F6656" t="s">
        <v>78</v>
      </c>
      <c r="G6656">
        <v>96140</v>
      </c>
      <c r="H6656">
        <v>39.227434000000002</v>
      </c>
      <c r="I6656">
        <v>-120.09180600000001</v>
      </c>
      <c r="J6656">
        <v>4</v>
      </c>
      <c r="K6656" s="1">
        <v>37</v>
      </c>
      <c r="L6656" t="s">
        <v>12</v>
      </c>
      <c r="M6656" t="s">
        <v>10</v>
      </c>
      <c r="N6656">
        <v>6.99</v>
      </c>
      <c r="O6656" t="s">
        <v>13</v>
      </c>
      <c r="P6656" t="s">
        <v>10</v>
      </c>
      <c r="Q6656" t="s">
        <v>25</v>
      </c>
      <c r="R6656">
        <v>22</v>
      </c>
      <c r="S6656" t="s">
        <v>13</v>
      </c>
      <c r="T6656" t="s">
        <v>13</v>
      </c>
      <c r="U6656" t="s">
        <v>10</v>
      </c>
      <c r="V6656" t="s">
        <v>10</v>
      </c>
      <c r="W6656" t="s">
        <v>13</v>
      </c>
      <c r="X6656" t="s">
        <v>10</v>
      </c>
      <c r="Y6656" t="s">
        <v>10</v>
      </c>
      <c r="Z6656" t="s">
        <v>13</v>
      </c>
      <c r="AA6656" t="s">
        <v>21</v>
      </c>
      <c r="AB6656" t="s">
        <v>10</v>
      </c>
      <c r="AC6656" t="s">
        <v>26</v>
      </c>
      <c r="AD6656">
        <v>90.35</v>
      </c>
      <c r="AE6656">
        <v>3419.3</v>
      </c>
      <c r="AF6656">
        <v>0</v>
      </c>
      <c r="AG6656">
        <v>150</v>
      </c>
      <c r="AH6656">
        <v>258.63</v>
      </c>
      <c r="AI6656">
        <v>3827.93</v>
      </c>
      <c r="AJ6656" t="s">
        <v>17</v>
      </c>
      <c r="AM6656" t="str">
        <f t="shared" si="309"/>
        <v>VIP</v>
      </c>
      <c r="AN6656" t="str">
        <f t="shared" si="310"/>
        <v>No</v>
      </c>
      <c r="AO6656" t="str" cm="1">
        <f t="array" ref="AO6656">_xlfn.IFS($C6656&lt;36,"Youth", $C6656&lt;66, "Middle_age", $C6656&gt;65, "Old")</f>
        <v>Middle_age</v>
      </c>
      <c r="AP6656" t="str">
        <f t="shared" si="311"/>
        <v>4 năm</v>
      </c>
    </row>
    <row r="6657" spans="1:42" x14ac:dyDescent="0.35">
      <c r="A6657" t="s">
        <v>7816</v>
      </c>
      <c r="B6657" t="s">
        <v>19</v>
      </c>
      <c r="C6657">
        <v>51</v>
      </c>
      <c r="D6657" t="s">
        <v>10</v>
      </c>
      <c r="E6657">
        <v>3</v>
      </c>
      <c r="F6657" t="s">
        <v>959</v>
      </c>
      <c r="G6657">
        <v>92782</v>
      </c>
      <c r="H6657">
        <v>33.738543</v>
      </c>
      <c r="I6657">
        <v>-117.78504599999999</v>
      </c>
      <c r="J6657">
        <v>2</v>
      </c>
      <c r="K6657" s="1">
        <v>26</v>
      </c>
      <c r="L6657" t="s">
        <v>99</v>
      </c>
      <c r="M6657" t="s">
        <v>10</v>
      </c>
      <c r="N6657">
        <v>36.71</v>
      </c>
      <c r="O6657" t="s">
        <v>10</v>
      </c>
      <c r="P6657" t="s">
        <v>10</v>
      </c>
      <c r="Q6657" t="s">
        <v>49</v>
      </c>
      <c r="R6657">
        <v>57</v>
      </c>
      <c r="S6657" t="s">
        <v>13</v>
      </c>
      <c r="T6657" t="s">
        <v>13</v>
      </c>
      <c r="U6657" t="s">
        <v>10</v>
      </c>
      <c r="V6657" t="s">
        <v>10</v>
      </c>
      <c r="W6657" t="s">
        <v>10</v>
      </c>
      <c r="X6657" t="s">
        <v>10</v>
      </c>
      <c r="Y6657" t="s">
        <v>10</v>
      </c>
      <c r="Z6657" t="s">
        <v>10</v>
      </c>
      <c r="AA6657" t="s">
        <v>15</v>
      </c>
      <c r="AB6657" t="s">
        <v>10</v>
      </c>
      <c r="AC6657" t="s">
        <v>16</v>
      </c>
      <c r="AD6657">
        <v>82</v>
      </c>
      <c r="AE6657">
        <v>2083.1</v>
      </c>
      <c r="AF6657">
        <v>42.43</v>
      </c>
      <c r="AG6657">
        <v>0</v>
      </c>
      <c r="AH6657">
        <v>954.46</v>
      </c>
      <c r="AI6657">
        <v>2995.13</v>
      </c>
      <c r="AJ6657" t="s">
        <v>17</v>
      </c>
      <c r="AM6657" t="str">
        <f t="shared" si="309"/>
        <v>Stayed</v>
      </c>
      <c r="AN6657" t="str">
        <f t="shared" si="310"/>
        <v>Yes</v>
      </c>
      <c r="AO6657" t="str" cm="1">
        <f t="array" ref="AO6657">_xlfn.IFS($C6657&lt;36,"Youth", $C6657&lt;66, "Middle_age", $C6657&gt;65, "Old")</f>
        <v>Middle_age</v>
      </c>
      <c r="AP6657" t="str">
        <f t="shared" si="311"/>
        <v>3 năm</v>
      </c>
    </row>
    <row r="6658" spans="1:42" x14ac:dyDescent="0.35">
      <c r="A6658" t="s">
        <v>7817</v>
      </c>
      <c r="B6658" t="s">
        <v>19</v>
      </c>
      <c r="C6658">
        <v>41</v>
      </c>
      <c r="D6658" t="s">
        <v>10</v>
      </c>
      <c r="E6658">
        <v>3</v>
      </c>
      <c r="F6658" t="s">
        <v>620</v>
      </c>
      <c r="G6658">
        <v>90504</v>
      </c>
      <c r="H6658">
        <v>33.867257000000002</v>
      </c>
      <c r="I6658">
        <v>-118.330794</v>
      </c>
      <c r="J6658">
        <v>4</v>
      </c>
      <c r="K6658" s="1">
        <v>35</v>
      </c>
      <c r="L6658" t="s">
        <v>12</v>
      </c>
      <c r="M6658" t="s">
        <v>10</v>
      </c>
      <c r="N6658">
        <v>48.08</v>
      </c>
      <c r="O6658" t="s">
        <v>10</v>
      </c>
      <c r="P6658" t="s">
        <v>10</v>
      </c>
      <c r="Q6658" t="s">
        <v>25</v>
      </c>
      <c r="R6658">
        <v>53</v>
      </c>
      <c r="S6658" t="s">
        <v>13</v>
      </c>
      <c r="T6658" t="s">
        <v>10</v>
      </c>
      <c r="U6658" t="s">
        <v>13</v>
      </c>
      <c r="V6658" t="s">
        <v>13</v>
      </c>
      <c r="W6658" t="s">
        <v>10</v>
      </c>
      <c r="X6658" t="s">
        <v>13</v>
      </c>
      <c r="Y6658" t="s">
        <v>13</v>
      </c>
      <c r="Z6658" t="s">
        <v>13</v>
      </c>
      <c r="AA6658" t="s">
        <v>21</v>
      </c>
      <c r="AB6658" t="s">
        <v>10</v>
      </c>
      <c r="AC6658" t="s">
        <v>26</v>
      </c>
      <c r="AD6658">
        <v>89.65</v>
      </c>
      <c r="AE6658">
        <v>3161.6</v>
      </c>
      <c r="AF6658">
        <v>0</v>
      </c>
      <c r="AG6658">
        <v>40</v>
      </c>
      <c r="AH6658">
        <v>1682.8</v>
      </c>
      <c r="AI6658">
        <v>4884.3999999999996</v>
      </c>
      <c r="AJ6658" t="s">
        <v>17</v>
      </c>
      <c r="AM6658" t="str">
        <f t="shared" si="309"/>
        <v>VIP</v>
      </c>
      <c r="AN6658" t="str">
        <f t="shared" si="310"/>
        <v>Yes</v>
      </c>
      <c r="AO6658" t="str" cm="1">
        <f t="array" ref="AO6658">_xlfn.IFS($C6658&lt;36,"Youth", $C6658&lt;66, "Middle_age", $C6658&gt;65, "Old")</f>
        <v>Middle_age</v>
      </c>
      <c r="AP6658" t="str">
        <f t="shared" si="311"/>
        <v>3 năm</v>
      </c>
    </row>
    <row r="6659" spans="1:42" x14ac:dyDescent="0.35">
      <c r="A6659" t="s">
        <v>7818</v>
      </c>
      <c r="B6659" t="s">
        <v>19</v>
      </c>
      <c r="C6659">
        <v>69</v>
      </c>
      <c r="D6659" t="s">
        <v>10</v>
      </c>
      <c r="E6659">
        <v>0</v>
      </c>
      <c r="F6659" t="s">
        <v>188</v>
      </c>
      <c r="G6659">
        <v>95560</v>
      </c>
      <c r="H6659">
        <v>40.142256000000003</v>
      </c>
      <c r="I6659">
        <v>-123.85292699999999</v>
      </c>
      <c r="J6659">
        <v>10</v>
      </c>
      <c r="K6659" s="1">
        <v>71</v>
      </c>
      <c r="L6659" t="s">
        <v>12</v>
      </c>
      <c r="M6659" t="s">
        <v>10</v>
      </c>
      <c r="N6659">
        <v>11.35</v>
      </c>
      <c r="O6659" t="s">
        <v>13</v>
      </c>
      <c r="P6659" t="s">
        <v>10</v>
      </c>
      <c r="Q6659" t="s">
        <v>49</v>
      </c>
      <c r="R6659">
        <v>24</v>
      </c>
      <c r="S6659" t="s">
        <v>10</v>
      </c>
      <c r="T6659" t="s">
        <v>10</v>
      </c>
      <c r="U6659" t="s">
        <v>13</v>
      </c>
      <c r="V6659" t="s">
        <v>10</v>
      </c>
      <c r="W6659" t="s">
        <v>10</v>
      </c>
      <c r="X6659" t="s">
        <v>13</v>
      </c>
      <c r="Y6659" t="s">
        <v>13</v>
      </c>
      <c r="Z6659" t="s">
        <v>10</v>
      </c>
      <c r="AA6659" t="s">
        <v>15</v>
      </c>
      <c r="AB6659" t="s">
        <v>10</v>
      </c>
      <c r="AC6659" t="s">
        <v>26</v>
      </c>
      <c r="AD6659">
        <v>71</v>
      </c>
      <c r="AE6659">
        <v>5012.1000000000004</v>
      </c>
      <c r="AF6659">
        <v>0</v>
      </c>
      <c r="AG6659">
        <v>0</v>
      </c>
      <c r="AH6659">
        <v>805.85</v>
      </c>
      <c r="AI6659">
        <v>5817.95</v>
      </c>
      <c r="AJ6659" t="s">
        <v>17</v>
      </c>
      <c r="AM6659" t="str">
        <f t="shared" ref="AM6659:AM6722" si="312">IF($AJ6659="Churned",$AJ6659,IF($AI6659&gt;AVERAGE($AI:$AI),"VIP",$AJ6659))</f>
        <v>VIP</v>
      </c>
      <c r="AN6659" t="str">
        <f t="shared" ref="AN6659:AN6722" si="313">IF($E6659&gt;0,"Yes","No")</f>
        <v>No</v>
      </c>
      <c r="AO6659" t="str" cm="1">
        <f t="array" ref="AO6659">_xlfn.IFS($C6659&lt;36,"Youth", $C6659&lt;66, "Middle_age", $C6659&gt;65, "Old")</f>
        <v>Old</v>
      </c>
      <c r="AP6659" t="str">
        <f t="shared" ref="AP6659:AP6722" si="314">IF($K6659&lt;=12, "1 năm", IF($K6659&lt;=24, "2 năm", IF($K6659&lt;=36, "3 năm", IF($K6659&lt;=48, "4 năm", IF($K6659&lt;=60, "5 năm", IF($K6659&lt;=72, "6 năm"))))))</f>
        <v>6 năm</v>
      </c>
    </row>
    <row r="6660" spans="1:42" x14ac:dyDescent="0.35">
      <c r="A6660" t="s">
        <v>7819</v>
      </c>
      <c r="B6660" t="s">
        <v>9</v>
      </c>
      <c r="C6660">
        <v>35</v>
      </c>
      <c r="D6660" t="s">
        <v>13</v>
      </c>
      <c r="E6660">
        <v>0</v>
      </c>
      <c r="F6660" t="s">
        <v>1400</v>
      </c>
      <c r="G6660">
        <v>93424</v>
      </c>
      <c r="H6660">
        <v>35.186644000000001</v>
      </c>
      <c r="I6660">
        <v>-120.72830500000001</v>
      </c>
      <c r="J6660">
        <v>0</v>
      </c>
      <c r="K6660" s="1">
        <v>28</v>
      </c>
      <c r="L6660" t="s">
        <v>12</v>
      </c>
      <c r="M6660" t="s">
        <v>10</v>
      </c>
      <c r="N6660">
        <v>33.049999999999997</v>
      </c>
      <c r="O6660" t="s">
        <v>10</v>
      </c>
      <c r="P6660" t="s">
        <v>10</v>
      </c>
      <c r="Q6660" t="s">
        <v>14</v>
      </c>
      <c r="R6660">
        <v>7</v>
      </c>
      <c r="S6660" t="s">
        <v>10</v>
      </c>
      <c r="T6660" t="s">
        <v>13</v>
      </c>
      <c r="U6660" t="s">
        <v>10</v>
      </c>
      <c r="V6660" t="s">
        <v>13</v>
      </c>
      <c r="W6660" t="s">
        <v>13</v>
      </c>
      <c r="X6660" t="s">
        <v>13</v>
      </c>
      <c r="Y6660" t="s">
        <v>13</v>
      </c>
      <c r="Z6660" t="s">
        <v>10</v>
      </c>
      <c r="AA6660" t="s">
        <v>15</v>
      </c>
      <c r="AB6660" t="s">
        <v>13</v>
      </c>
      <c r="AC6660" t="s">
        <v>16</v>
      </c>
      <c r="AD6660">
        <v>59</v>
      </c>
      <c r="AE6660">
        <v>1654.45</v>
      </c>
      <c r="AF6660">
        <v>0</v>
      </c>
      <c r="AG6660">
        <v>0</v>
      </c>
      <c r="AH6660">
        <v>925.4</v>
      </c>
      <c r="AI6660">
        <v>2579.85</v>
      </c>
      <c r="AJ6660" t="s">
        <v>17</v>
      </c>
      <c r="AM6660" t="str">
        <f t="shared" si="312"/>
        <v>Stayed</v>
      </c>
      <c r="AN6660" t="str">
        <f t="shared" si="313"/>
        <v>No</v>
      </c>
      <c r="AO6660" t="str" cm="1">
        <f t="array" ref="AO6660">_xlfn.IFS($C6660&lt;36,"Youth", $C6660&lt;66, "Middle_age", $C6660&gt;65, "Old")</f>
        <v>Youth</v>
      </c>
      <c r="AP6660" t="str">
        <f t="shared" si="314"/>
        <v>3 năm</v>
      </c>
    </row>
    <row r="6661" spans="1:42" x14ac:dyDescent="0.35">
      <c r="A6661" t="s">
        <v>7820</v>
      </c>
      <c r="B6661" t="s">
        <v>9</v>
      </c>
      <c r="C6661">
        <v>25</v>
      </c>
      <c r="D6661" t="s">
        <v>13</v>
      </c>
      <c r="E6661">
        <v>0</v>
      </c>
      <c r="F6661" t="s">
        <v>464</v>
      </c>
      <c r="G6661">
        <v>91423</v>
      </c>
      <c r="H6661">
        <v>34.146957</v>
      </c>
      <c r="I6661">
        <v>-118.43213799999999</v>
      </c>
      <c r="J6661">
        <v>0</v>
      </c>
      <c r="K6661" s="1">
        <v>15</v>
      </c>
      <c r="L6661" t="s">
        <v>32</v>
      </c>
      <c r="M6661" t="s">
        <v>10</v>
      </c>
      <c r="N6661">
        <v>36.340000000000003</v>
      </c>
      <c r="O6661" t="s">
        <v>13</v>
      </c>
      <c r="P6661" t="s">
        <v>10</v>
      </c>
      <c r="Q6661" t="s">
        <v>49</v>
      </c>
      <c r="R6661">
        <v>48</v>
      </c>
      <c r="S6661" t="s">
        <v>13</v>
      </c>
      <c r="T6661" t="s">
        <v>13</v>
      </c>
      <c r="U6661" t="s">
        <v>10</v>
      </c>
      <c r="V6661" t="s">
        <v>13</v>
      </c>
      <c r="W6661" t="s">
        <v>13</v>
      </c>
      <c r="X6661" t="s">
        <v>10</v>
      </c>
      <c r="Y6661" t="s">
        <v>10</v>
      </c>
      <c r="Z6661" t="s">
        <v>10</v>
      </c>
      <c r="AA6661" t="s">
        <v>21</v>
      </c>
      <c r="AB6661" t="s">
        <v>10</v>
      </c>
      <c r="AC6661" t="s">
        <v>26</v>
      </c>
      <c r="AD6661">
        <v>59.45</v>
      </c>
      <c r="AE6661">
        <v>892.65</v>
      </c>
      <c r="AF6661">
        <v>0</v>
      </c>
      <c r="AG6661">
        <v>0</v>
      </c>
      <c r="AH6661">
        <v>545.1</v>
      </c>
      <c r="AI6661">
        <v>1437.75</v>
      </c>
      <c r="AJ6661" t="s">
        <v>27</v>
      </c>
      <c r="AK6661" t="s">
        <v>33</v>
      </c>
      <c r="AL6661" t="s">
        <v>37</v>
      </c>
      <c r="AM6661" t="str">
        <f t="shared" si="312"/>
        <v>Churned</v>
      </c>
      <c r="AN6661" t="str">
        <f t="shared" si="313"/>
        <v>No</v>
      </c>
      <c r="AO6661" t="str" cm="1">
        <f t="array" ref="AO6661">_xlfn.IFS($C6661&lt;36,"Youth", $C6661&lt;66, "Middle_age", $C6661&gt;65, "Old")</f>
        <v>Youth</v>
      </c>
      <c r="AP6661" t="str">
        <f t="shared" si="314"/>
        <v>2 năm</v>
      </c>
    </row>
    <row r="6662" spans="1:42" x14ac:dyDescent="0.35">
      <c r="A6662" t="s">
        <v>7821</v>
      </c>
      <c r="B6662" t="s">
        <v>19</v>
      </c>
      <c r="C6662">
        <v>50</v>
      </c>
      <c r="D6662" t="s">
        <v>10</v>
      </c>
      <c r="E6662">
        <v>0</v>
      </c>
      <c r="F6662" t="s">
        <v>736</v>
      </c>
      <c r="G6662">
        <v>96027</v>
      </c>
      <c r="H6662">
        <v>41.405192999999997</v>
      </c>
      <c r="I6662">
        <v>-123.008567</v>
      </c>
      <c r="J6662">
        <v>8</v>
      </c>
      <c r="K6662" s="1">
        <v>71</v>
      </c>
      <c r="L6662" t="s">
        <v>12</v>
      </c>
      <c r="M6662" t="s">
        <v>10</v>
      </c>
      <c r="N6662">
        <v>27.16</v>
      </c>
      <c r="O6662" t="s">
        <v>10</v>
      </c>
      <c r="P6662" t="s">
        <v>10</v>
      </c>
      <c r="Q6662" t="s">
        <v>25</v>
      </c>
      <c r="R6662">
        <v>3</v>
      </c>
      <c r="S6662" t="s">
        <v>13</v>
      </c>
      <c r="T6662" t="s">
        <v>10</v>
      </c>
      <c r="U6662" t="s">
        <v>10</v>
      </c>
      <c r="V6662" t="s">
        <v>10</v>
      </c>
      <c r="W6662" t="s">
        <v>10</v>
      </c>
      <c r="X6662" t="s">
        <v>10</v>
      </c>
      <c r="Y6662" t="s">
        <v>10</v>
      </c>
      <c r="Z6662" t="s">
        <v>10</v>
      </c>
      <c r="AA6662" t="s">
        <v>15</v>
      </c>
      <c r="AB6662" t="s">
        <v>10</v>
      </c>
      <c r="AC6662" t="s">
        <v>26</v>
      </c>
      <c r="AD6662">
        <v>113.15</v>
      </c>
      <c r="AE6662">
        <v>7953.25</v>
      </c>
      <c r="AF6662">
        <v>0</v>
      </c>
      <c r="AG6662">
        <v>0</v>
      </c>
      <c r="AH6662">
        <v>1928.36</v>
      </c>
      <c r="AI6662">
        <v>9881.61</v>
      </c>
      <c r="AJ6662" t="s">
        <v>17</v>
      </c>
      <c r="AM6662" t="str">
        <f t="shared" si="312"/>
        <v>VIP</v>
      </c>
      <c r="AN6662" t="str">
        <f t="shared" si="313"/>
        <v>No</v>
      </c>
      <c r="AO6662" t="str" cm="1">
        <f t="array" ref="AO6662">_xlfn.IFS($C6662&lt;36,"Youth", $C6662&lt;66, "Middle_age", $C6662&gt;65, "Old")</f>
        <v>Middle_age</v>
      </c>
      <c r="AP6662" t="str">
        <f t="shared" si="314"/>
        <v>6 năm</v>
      </c>
    </row>
    <row r="6663" spans="1:42" x14ac:dyDescent="0.35">
      <c r="A6663" t="s">
        <v>7822</v>
      </c>
      <c r="B6663" t="s">
        <v>19</v>
      </c>
      <c r="C6663">
        <v>28</v>
      </c>
      <c r="D6663" t="s">
        <v>10</v>
      </c>
      <c r="E6663">
        <v>0</v>
      </c>
      <c r="F6663" t="s">
        <v>405</v>
      </c>
      <c r="G6663">
        <v>93522</v>
      </c>
      <c r="H6663">
        <v>36.319181</v>
      </c>
      <c r="I6663">
        <v>-117.593053</v>
      </c>
      <c r="J6663">
        <v>10</v>
      </c>
      <c r="K6663" s="1">
        <v>70</v>
      </c>
      <c r="L6663" t="s">
        <v>42</v>
      </c>
      <c r="M6663" t="s">
        <v>10</v>
      </c>
      <c r="N6663">
        <v>24.08</v>
      </c>
      <c r="O6663" t="s">
        <v>13</v>
      </c>
      <c r="P6663" t="s">
        <v>10</v>
      </c>
      <c r="Q6663" t="s">
        <v>49</v>
      </c>
      <c r="R6663">
        <v>46</v>
      </c>
      <c r="S6663" t="s">
        <v>10</v>
      </c>
      <c r="T6663" t="s">
        <v>10</v>
      </c>
      <c r="U6663" t="s">
        <v>10</v>
      </c>
      <c r="V6663" t="s">
        <v>13</v>
      </c>
      <c r="W6663" t="s">
        <v>10</v>
      </c>
      <c r="X6663" t="s">
        <v>10</v>
      </c>
      <c r="Y6663" t="s">
        <v>10</v>
      </c>
      <c r="Z6663" t="s">
        <v>10</v>
      </c>
      <c r="AA6663" t="s">
        <v>43</v>
      </c>
      <c r="AB6663" t="s">
        <v>10</v>
      </c>
      <c r="AC6663" t="s">
        <v>16</v>
      </c>
      <c r="AD6663">
        <v>80.150000000000006</v>
      </c>
      <c r="AE6663">
        <v>5600.15</v>
      </c>
      <c r="AF6663">
        <v>0</v>
      </c>
      <c r="AG6663">
        <v>0</v>
      </c>
      <c r="AH6663">
        <v>1685.6</v>
      </c>
      <c r="AI6663">
        <v>7285.75</v>
      </c>
      <c r="AJ6663" t="s">
        <v>17</v>
      </c>
      <c r="AM6663" t="str">
        <f t="shared" si="312"/>
        <v>VIP</v>
      </c>
      <c r="AN6663" t="str">
        <f t="shared" si="313"/>
        <v>No</v>
      </c>
      <c r="AO6663" t="str" cm="1">
        <f t="array" ref="AO6663">_xlfn.IFS($C6663&lt;36,"Youth", $C6663&lt;66, "Middle_age", $C6663&gt;65, "Old")</f>
        <v>Youth</v>
      </c>
      <c r="AP6663" t="str">
        <f t="shared" si="314"/>
        <v>6 năm</v>
      </c>
    </row>
    <row r="6664" spans="1:42" x14ac:dyDescent="0.35">
      <c r="A6664" t="s">
        <v>7823</v>
      </c>
      <c r="B6664" t="s">
        <v>9</v>
      </c>
      <c r="C6664">
        <v>48</v>
      </c>
      <c r="D6664" t="s">
        <v>10</v>
      </c>
      <c r="E6664">
        <v>0</v>
      </c>
      <c r="F6664" t="s">
        <v>2759</v>
      </c>
      <c r="G6664">
        <v>92037</v>
      </c>
      <c r="H6664">
        <v>32.853743000000001</v>
      </c>
      <c r="I6664">
        <v>-117.25033999999999</v>
      </c>
      <c r="J6664">
        <v>8</v>
      </c>
      <c r="K6664" s="1">
        <v>71</v>
      </c>
      <c r="L6664" t="s">
        <v>12</v>
      </c>
      <c r="M6664" t="s">
        <v>10</v>
      </c>
      <c r="N6664">
        <v>43.61</v>
      </c>
      <c r="O6664" t="s">
        <v>13</v>
      </c>
      <c r="P6664" t="s">
        <v>10</v>
      </c>
      <c r="Q6664" t="s">
        <v>14</v>
      </c>
      <c r="R6664">
        <v>27</v>
      </c>
      <c r="S6664" t="s">
        <v>13</v>
      </c>
      <c r="T6664" t="s">
        <v>10</v>
      </c>
      <c r="U6664" t="s">
        <v>10</v>
      </c>
      <c r="V6664" t="s">
        <v>10</v>
      </c>
      <c r="W6664" t="s">
        <v>10</v>
      </c>
      <c r="X6664" t="s">
        <v>10</v>
      </c>
      <c r="Y6664" t="s">
        <v>10</v>
      </c>
      <c r="Z6664" t="s">
        <v>10</v>
      </c>
      <c r="AA6664" t="s">
        <v>43</v>
      </c>
      <c r="AB6664" t="s">
        <v>10</v>
      </c>
      <c r="AC6664" t="s">
        <v>16</v>
      </c>
      <c r="AD6664">
        <v>80.7</v>
      </c>
      <c r="AE6664">
        <v>5705.05</v>
      </c>
      <c r="AF6664">
        <v>0</v>
      </c>
      <c r="AG6664">
        <v>0</v>
      </c>
      <c r="AH6664">
        <v>3096.31</v>
      </c>
      <c r="AI6664">
        <v>8801.36</v>
      </c>
      <c r="AJ6664" t="s">
        <v>17</v>
      </c>
      <c r="AM6664" t="str">
        <f t="shared" si="312"/>
        <v>VIP</v>
      </c>
      <c r="AN6664" t="str">
        <f t="shared" si="313"/>
        <v>No</v>
      </c>
      <c r="AO6664" t="str" cm="1">
        <f t="array" ref="AO6664">_xlfn.IFS($C6664&lt;36,"Youth", $C6664&lt;66, "Middle_age", $C6664&gt;65, "Old")</f>
        <v>Middle_age</v>
      </c>
      <c r="AP6664" t="str">
        <f t="shared" si="314"/>
        <v>6 năm</v>
      </c>
    </row>
    <row r="6665" spans="1:42" x14ac:dyDescent="0.35">
      <c r="A6665" t="s">
        <v>7824</v>
      </c>
      <c r="B6665" t="s">
        <v>19</v>
      </c>
      <c r="C6665">
        <v>35</v>
      </c>
      <c r="D6665" t="s">
        <v>13</v>
      </c>
      <c r="E6665">
        <v>0</v>
      </c>
      <c r="F6665" t="s">
        <v>292</v>
      </c>
      <c r="G6665">
        <v>95837</v>
      </c>
      <c r="H6665">
        <v>38.691606999999998</v>
      </c>
      <c r="I6665">
        <v>-121.602284</v>
      </c>
      <c r="J6665">
        <v>0</v>
      </c>
      <c r="K6665" s="1">
        <v>62</v>
      </c>
      <c r="L6665" t="s">
        <v>12</v>
      </c>
      <c r="M6665" t="s">
        <v>10</v>
      </c>
      <c r="N6665">
        <v>24.35</v>
      </c>
      <c r="O6665" t="s">
        <v>10</v>
      </c>
      <c r="P6665" t="s">
        <v>10</v>
      </c>
      <c r="Q6665" t="s">
        <v>25</v>
      </c>
      <c r="R6665">
        <v>16</v>
      </c>
      <c r="S6665" t="s">
        <v>10</v>
      </c>
      <c r="T6665" t="s">
        <v>10</v>
      </c>
      <c r="U6665" t="s">
        <v>13</v>
      </c>
      <c r="V6665" t="s">
        <v>13</v>
      </c>
      <c r="W6665" t="s">
        <v>13</v>
      </c>
      <c r="X6665" t="s">
        <v>10</v>
      </c>
      <c r="Y6665" t="s">
        <v>10</v>
      </c>
      <c r="Z6665" t="s">
        <v>10</v>
      </c>
      <c r="AA6665" t="s">
        <v>15</v>
      </c>
      <c r="AB6665" t="s">
        <v>10</v>
      </c>
      <c r="AC6665" t="s">
        <v>26</v>
      </c>
      <c r="AD6665">
        <v>92.3</v>
      </c>
      <c r="AE6665">
        <v>5731.45</v>
      </c>
      <c r="AF6665">
        <v>0</v>
      </c>
      <c r="AG6665">
        <v>0</v>
      </c>
      <c r="AH6665">
        <v>1509.7</v>
      </c>
      <c r="AI6665">
        <v>7241.15</v>
      </c>
      <c r="AJ6665" t="s">
        <v>17</v>
      </c>
      <c r="AM6665" t="str">
        <f t="shared" si="312"/>
        <v>VIP</v>
      </c>
      <c r="AN6665" t="str">
        <f t="shared" si="313"/>
        <v>No</v>
      </c>
      <c r="AO6665" t="str" cm="1">
        <f t="array" ref="AO6665">_xlfn.IFS($C6665&lt;36,"Youth", $C6665&lt;66, "Middle_age", $C6665&gt;65, "Old")</f>
        <v>Youth</v>
      </c>
      <c r="AP6665" t="str">
        <f t="shared" si="314"/>
        <v>6 năm</v>
      </c>
    </row>
    <row r="6666" spans="1:42" x14ac:dyDescent="0.35">
      <c r="A6666" t="s">
        <v>7825</v>
      </c>
      <c r="B6666" t="s">
        <v>19</v>
      </c>
      <c r="C6666">
        <v>69</v>
      </c>
      <c r="D6666" t="s">
        <v>10</v>
      </c>
      <c r="E6666">
        <v>0</v>
      </c>
      <c r="F6666" t="s">
        <v>3415</v>
      </c>
      <c r="G6666">
        <v>92567</v>
      </c>
      <c r="H6666">
        <v>33.827689999999997</v>
      </c>
      <c r="I6666">
        <v>-117.102244</v>
      </c>
      <c r="J6666">
        <v>6</v>
      </c>
      <c r="K6666" s="1">
        <v>72</v>
      </c>
      <c r="L6666" t="s">
        <v>42</v>
      </c>
      <c r="M6666" t="s">
        <v>10</v>
      </c>
      <c r="N6666">
        <v>30.3</v>
      </c>
      <c r="O6666" t="s">
        <v>10</v>
      </c>
      <c r="P6666" t="s">
        <v>10</v>
      </c>
      <c r="Q6666" t="s">
        <v>25</v>
      </c>
      <c r="R6666">
        <v>14</v>
      </c>
      <c r="S6666" t="s">
        <v>10</v>
      </c>
      <c r="T6666" t="s">
        <v>10</v>
      </c>
      <c r="U6666" t="s">
        <v>10</v>
      </c>
      <c r="V6666" t="s">
        <v>10</v>
      </c>
      <c r="W6666" t="s">
        <v>10</v>
      </c>
      <c r="X6666" t="s">
        <v>10</v>
      </c>
      <c r="Y6666" t="s">
        <v>10</v>
      </c>
      <c r="Z6666" t="s">
        <v>13</v>
      </c>
      <c r="AA6666" t="s">
        <v>43</v>
      </c>
      <c r="AB6666" t="s">
        <v>10</v>
      </c>
      <c r="AC6666" t="s">
        <v>16</v>
      </c>
      <c r="AD6666">
        <v>112.9</v>
      </c>
      <c r="AE6666">
        <v>8061.5</v>
      </c>
      <c r="AF6666">
        <v>0</v>
      </c>
      <c r="AG6666">
        <v>20</v>
      </c>
      <c r="AH6666">
        <v>2181.6</v>
      </c>
      <c r="AI6666">
        <v>10263.1</v>
      </c>
      <c r="AJ6666" t="s">
        <v>17</v>
      </c>
      <c r="AM6666" t="str">
        <f t="shared" si="312"/>
        <v>VIP</v>
      </c>
      <c r="AN6666" t="str">
        <f t="shared" si="313"/>
        <v>No</v>
      </c>
      <c r="AO6666" t="str" cm="1">
        <f t="array" ref="AO6666">_xlfn.IFS($C6666&lt;36,"Youth", $C6666&lt;66, "Middle_age", $C6666&gt;65, "Old")</f>
        <v>Old</v>
      </c>
      <c r="AP6666" t="str">
        <f t="shared" si="314"/>
        <v>6 năm</v>
      </c>
    </row>
    <row r="6667" spans="1:42" x14ac:dyDescent="0.35">
      <c r="A6667" t="s">
        <v>7826</v>
      </c>
      <c r="B6667" t="s">
        <v>9</v>
      </c>
      <c r="C6667">
        <v>44</v>
      </c>
      <c r="D6667" t="s">
        <v>13</v>
      </c>
      <c r="E6667">
        <v>1</v>
      </c>
      <c r="F6667" t="s">
        <v>3735</v>
      </c>
      <c r="G6667">
        <v>93604</v>
      </c>
      <c r="H6667">
        <v>37.458367000000003</v>
      </c>
      <c r="I6667">
        <v>-119.345011</v>
      </c>
      <c r="J6667">
        <v>0</v>
      </c>
      <c r="K6667" s="1">
        <v>14</v>
      </c>
      <c r="L6667" t="s">
        <v>32</v>
      </c>
      <c r="M6667" t="s">
        <v>10</v>
      </c>
      <c r="N6667">
        <v>44.14</v>
      </c>
      <c r="O6667" t="s">
        <v>13</v>
      </c>
      <c r="P6667" t="s">
        <v>10</v>
      </c>
      <c r="Q6667" t="s">
        <v>49</v>
      </c>
      <c r="R6667">
        <v>24</v>
      </c>
      <c r="S6667" t="s">
        <v>13</v>
      </c>
      <c r="T6667" t="s">
        <v>13</v>
      </c>
      <c r="U6667" t="s">
        <v>10</v>
      </c>
      <c r="V6667" t="s">
        <v>13</v>
      </c>
      <c r="W6667" t="s">
        <v>10</v>
      </c>
      <c r="X6667" t="s">
        <v>13</v>
      </c>
      <c r="Y6667" t="s">
        <v>13</v>
      </c>
      <c r="Z6667" t="s">
        <v>10</v>
      </c>
      <c r="AA6667" t="s">
        <v>21</v>
      </c>
      <c r="AB6667" t="s">
        <v>10</v>
      </c>
      <c r="AC6667" t="s">
        <v>16</v>
      </c>
      <c r="AD6667">
        <v>59.8</v>
      </c>
      <c r="AE6667">
        <v>824.85</v>
      </c>
      <c r="AF6667">
        <v>0</v>
      </c>
      <c r="AG6667">
        <v>0</v>
      </c>
      <c r="AH6667">
        <v>617.96</v>
      </c>
      <c r="AI6667">
        <v>1442.81</v>
      </c>
      <c r="AJ6667" t="s">
        <v>17</v>
      </c>
      <c r="AM6667" t="str">
        <f t="shared" si="312"/>
        <v>Stayed</v>
      </c>
      <c r="AN6667" t="str">
        <f t="shared" si="313"/>
        <v>Yes</v>
      </c>
      <c r="AO6667" t="str" cm="1">
        <f t="array" ref="AO6667">_xlfn.IFS($C6667&lt;36,"Youth", $C6667&lt;66, "Middle_age", $C6667&gt;65, "Old")</f>
        <v>Middle_age</v>
      </c>
      <c r="AP6667" t="str">
        <f t="shared" si="314"/>
        <v>2 năm</v>
      </c>
    </row>
    <row r="6668" spans="1:42" x14ac:dyDescent="0.35">
      <c r="A6668" t="s">
        <v>7827</v>
      </c>
      <c r="B6668" t="s">
        <v>9</v>
      </c>
      <c r="C6668">
        <v>35</v>
      </c>
      <c r="D6668" t="s">
        <v>10</v>
      </c>
      <c r="E6668">
        <v>3</v>
      </c>
      <c r="F6668" t="s">
        <v>701</v>
      </c>
      <c r="G6668">
        <v>94588</v>
      </c>
      <c r="H6668">
        <v>37.685051999999999</v>
      </c>
      <c r="I6668">
        <v>-121.91206099999999</v>
      </c>
      <c r="J6668">
        <v>9</v>
      </c>
      <c r="K6668" s="1">
        <v>70</v>
      </c>
      <c r="L6668" t="s">
        <v>42</v>
      </c>
      <c r="M6668" t="s">
        <v>10</v>
      </c>
      <c r="N6668">
        <v>39.53</v>
      </c>
      <c r="O6668" t="s">
        <v>13</v>
      </c>
      <c r="P6668" t="s">
        <v>10</v>
      </c>
      <c r="Q6668" t="s">
        <v>49</v>
      </c>
      <c r="R6668">
        <v>53</v>
      </c>
      <c r="S6668" t="s">
        <v>10</v>
      </c>
      <c r="T6668" t="s">
        <v>13</v>
      </c>
      <c r="U6668" t="s">
        <v>13</v>
      </c>
      <c r="V6668" t="s">
        <v>10</v>
      </c>
      <c r="W6668" t="s">
        <v>10</v>
      </c>
      <c r="X6668" t="s">
        <v>10</v>
      </c>
      <c r="Y6668" t="s">
        <v>10</v>
      </c>
      <c r="Z6668" t="s">
        <v>10</v>
      </c>
      <c r="AA6668" t="s">
        <v>43</v>
      </c>
      <c r="AB6668" t="s">
        <v>13</v>
      </c>
      <c r="AC6668" t="s">
        <v>16</v>
      </c>
      <c r="AD6668">
        <v>75.349999999999994</v>
      </c>
      <c r="AE6668">
        <v>5437.75</v>
      </c>
      <c r="AF6668">
        <v>0</v>
      </c>
      <c r="AG6668">
        <v>0</v>
      </c>
      <c r="AH6668">
        <v>2767.1</v>
      </c>
      <c r="AI6668">
        <v>8204.85</v>
      </c>
      <c r="AJ6668" t="s">
        <v>17</v>
      </c>
      <c r="AM6668" t="str">
        <f t="shared" si="312"/>
        <v>VIP</v>
      </c>
      <c r="AN6668" t="str">
        <f t="shared" si="313"/>
        <v>Yes</v>
      </c>
      <c r="AO6668" t="str" cm="1">
        <f t="array" ref="AO6668">_xlfn.IFS($C6668&lt;36,"Youth", $C6668&lt;66, "Middle_age", $C6668&gt;65, "Old")</f>
        <v>Youth</v>
      </c>
      <c r="AP6668" t="str">
        <f t="shared" si="314"/>
        <v>6 năm</v>
      </c>
    </row>
    <row r="6669" spans="1:42" x14ac:dyDescent="0.35">
      <c r="A6669" t="s">
        <v>7828</v>
      </c>
      <c r="B6669" t="s">
        <v>19</v>
      </c>
      <c r="C6669">
        <v>60</v>
      </c>
      <c r="D6669" t="s">
        <v>13</v>
      </c>
      <c r="E6669">
        <v>3</v>
      </c>
      <c r="F6669" t="s">
        <v>2362</v>
      </c>
      <c r="G6669">
        <v>92242</v>
      </c>
      <c r="H6669">
        <v>34.137742000000003</v>
      </c>
      <c r="I6669">
        <v>-114.36514</v>
      </c>
      <c r="J6669">
        <v>0</v>
      </c>
      <c r="K6669" s="1">
        <v>9</v>
      </c>
      <c r="L6669" t="s">
        <v>12</v>
      </c>
      <c r="M6669" t="s">
        <v>10</v>
      </c>
      <c r="N6669">
        <v>27.34</v>
      </c>
      <c r="O6669" t="s">
        <v>13</v>
      </c>
      <c r="P6669" t="s">
        <v>13</v>
      </c>
      <c r="AA6669" t="s">
        <v>15</v>
      </c>
      <c r="AB6669" t="s">
        <v>13</v>
      </c>
      <c r="AC6669" t="s">
        <v>16</v>
      </c>
      <c r="AD6669">
        <v>20.100000000000001</v>
      </c>
      <c r="AE6669">
        <v>190.25</v>
      </c>
      <c r="AF6669">
        <v>0</v>
      </c>
      <c r="AG6669">
        <v>0</v>
      </c>
      <c r="AH6669">
        <v>246.06</v>
      </c>
      <c r="AI6669">
        <v>436.31</v>
      </c>
      <c r="AJ6669" t="s">
        <v>17</v>
      </c>
      <c r="AM6669" t="str">
        <f t="shared" si="312"/>
        <v>Stayed</v>
      </c>
      <c r="AN6669" t="str">
        <f t="shared" si="313"/>
        <v>Yes</v>
      </c>
      <c r="AO6669" t="str" cm="1">
        <f t="array" ref="AO6669">_xlfn.IFS($C6669&lt;36,"Youth", $C6669&lt;66, "Middle_age", $C6669&gt;65, "Old")</f>
        <v>Middle_age</v>
      </c>
      <c r="AP6669" t="str">
        <f t="shared" si="314"/>
        <v>1 năm</v>
      </c>
    </row>
    <row r="6670" spans="1:42" x14ac:dyDescent="0.35">
      <c r="A6670" t="s">
        <v>7829</v>
      </c>
      <c r="B6670" t="s">
        <v>9</v>
      </c>
      <c r="C6670">
        <v>35</v>
      </c>
      <c r="D6670" t="s">
        <v>10</v>
      </c>
      <c r="E6670">
        <v>1</v>
      </c>
      <c r="F6670" t="s">
        <v>3925</v>
      </c>
      <c r="G6670">
        <v>92376</v>
      </c>
      <c r="H6670">
        <v>34.109774999999999</v>
      </c>
      <c r="I6670">
        <v>-117.37890400000001</v>
      </c>
      <c r="J6670">
        <v>5</v>
      </c>
      <c r="K6670" s="1">
        <v>72</v>
      </c>
      <c r="L6670" t="s">
        <v>42</v>
      </c>
      <c r="M6670" t="s">
        <v>10</v>
      </c>
      <c r="N6670">
        <v>32.590000000000003</v>
      </c>
      <c r="O6670" t="s">
        <v>10</v>
      </c>
      <c r="P6670" t="s">
        <v>10</v>
      </c>
      <c r="Q6670" t="s">
        <v>49</v>
      </c>
      <c r="R6670">
        <v>14</v>
      </c>
      <c r="S6670" t="s">
        <v>10</v>
      </c>
      <c r="T6670" t="s">
        <v>10</v>
      </c>
      <c r="U6670" t="s">
        <v>10</v>
      </c>
      <c r="V6670" t="s">
        <v>10</v>
      </c>
      <c r="W6670" t="s">
        <v>13</v>
      </c>
      <c r="X6670" t="s">
        <v>10</v>
      </c>
      <c r="Y6670" t="s">
        <v>10</v>
      </c>
      <c r="Z6670" t="s">
        <v>10</v>
      </c>
      <c r="AA6670" t="s">
        <v>43</v>
      </c>
      <c r="AB6670" t="s">
        <v>10</v>
      </c>
      <c r="AC6670" t="s">
        <v>26</v>
      </c>
      <c r="AD6670">
        <v>79.5</v>
      </c>
      <c r="AE6670">
        <v>5661.7</v>
      </c>
      <c r="AF6670">
        <v>0</v>
      </c>
      <c r="AG6670">
        <v>0</v>
      </c>
      <c r="AH6670">
        <v>2346.48</v>
      </c>
      <c r="AI6670">
        <v>8008.18</v>
      </c>
      <c r="AJ6670" t="s">
        <v>17</v>
      </c>
      <c r="AM6670" t="str">
        <f t="shared" si="312"/>
        <v>VIP</v>
      </c>
      <c r="AN6670" t="str">
        <f t="shared" si="313"/>
        <v>Yes</v>
      </c>
      <c r="AO6670" t="str" cm="1">
        <f t="array" ref="AO6670">_xlfn.IFS($C6670&lt;36,"Youth", $C6670&lt;66, "Middle_age", $C6670&gt;65, "Old")</f>
        <v>Youth</v>
      </c>
      <c r="AP6670" t="str">
        <f t="shared" si="314"/>
        <v>6 năm</v>
      </c>
    </row>
    <row r="6671" spans="1:42" x14ac:dyDescent="0.35">
      <c r="A6671" t="s">
        <v>7830</v>
      </c>
      <c r="B6671" t="s">
        <v>9</v>
      </c>
      <c r="C6671">
        <v>64</v>
      </c>
      <c r="D6671" t="s">
        <v>10</v>
      </c>
      <c r="E6671">
        <v>0</v>
      </c>
      <c r="F6671" t="s">
        <v>1836</v>
      </c>
      <c r="G6671">
        <v>90701</v>
      </c>
      <c r="H6671">
        <v>33.867592999999999</v>
      </c>
      <c r="I6671">
        <v>-118.080637</v>
      </c>
      <c r="J6671">
        <v>8</v>
      </c>
      <c r="K6671" s="1">
        <v>63</v>
      </c>
      <c r="L6671" t="s">
        <v>12</v>
      </c>
      <c r="M6671" t="s">
        <v>10</v>
      </c>
      <c r="N6671">
        <v>10.67</v>
      </c>
      <c r="O6671" t="s">
        <v>10</v>
      </c>
      <c r="P6671" t="s">
        <v>10</v>
      </c>
      <c r="Q6671" t="s">
        <v>25</v>
      </c>
      <c r="R6671">
        <v>23</v>
      </c>
      <c r="S6671" t="s">
        <v>13</v>
      </c>
      <c r="T6671" t="s">
        <v>10</v>
      </c>
      <c r="U6671" t="s">
        <v>10</v>
      </c>
      <c r="V6671" t="s">
        <v>10</v>
      </c>
      <c r="W6671" t="s">
        <v>10</v>
      </c>
      <c r="X6671" t="s">
        <v>10</v>
      </c>
      <c r="Y6671" t="s">
        <v>10</v>
      </c>
      <c r="Z6671" t="s">
        <v>10</v>
      </c>
      <c r="AA6671" t="s">
        <v>43</v>
      </c>
      <c r="AB6671" t="s">
        <v>10</v>
      </c>
      <c r="AC6671" t="s">
        <v>26</v>
      </c>
      <c r="AD6671">
        <v>109.25</v>
      </c>
      <c r="AE6671">
        <v>6841.4</v>
      </c>
      <c r="AF6671">
        <v>0</v>
      </c>
      <c r="AG6671">
        <v>0</v>
      </c>
      <c r="AH6671">
        <v>672.21</v>
      </c>
      <c r="AI6671">
        <v>7513.61</v>
      </c>
      <c r="AJ6671" t="s">
        <v>17</v>
      </c>
      <c r="AM6671" t="str">
        <f t="shared" si="312"/>
        <v>VIP</v>
      </c>
      <c r="AN6671" t="str">
        <f t="shared" si="313"/>
        <v>No</v>
      </c>
      <c r="AO6671" t="str" cm="1">
        <f t="array" ref="AO6671">_xlfn.IFS($C6671&lt;36,"Youth", $C6671&lt;66, "Middle_age", $C6671&gt;65, "Old")</f>
        <v>Middle_age</v>
      </c>
      <c r="AP6671" t="str">
        <f t="shared" si="314"/>
        <v>6 năm</v>
      </c>
    </row>
    <row r="6672" spans="1:42" x14ac:dyDescent="0.35">
      <c r="A6672" t="s">
        <v>7831</v>
      </c>
      <c r="B6672" t="s">
        <v>9</v>
      </c>
      <c r="C6672">
        <v>78</v>
      </c>
      <c r="D6672" t="s">
        <v>13</v>
      </c>
      <c r="E6672">
        <v>0</v>
      </c>
      <c r="F6672" t="s">
        <v>5815</v>
      </c>
      <c r="G6672">
        <v>92210</v>
      </c>
      <c r="H6672">
        <v>33.537646000000002</v>
      </c>
      <c r="I6672">
        <v>-116.291089</v>
      </c>
      <c r="J6672">
        <v>0</v>
      </c>
      <c r="K6672" s="1">
        <v>1</v>
      </c>
      <c r="L6672" t="s">
        <v>24</v>
      </c>
      <c r="M6672" t="s">
        <v>10</v>
      </c>
      <c r="N6672">
        <v>24.75</v>
      </c>
      <c r="O6672" t="s">
        <v>13</v>
      </c>
      <c r="P6672" t="s">
        <v>10</v>
      </c>
      <c r="Q6672" t="s">
        <v>25</v>
      </c>
      <c r="R6672">
        <v>22</v>
      </c>
      <c r="S6672" t="s">
        <v>13</v>
      </c>
      <c r="T6672" t="s">
        <v>13</v>
      </c>
      <c r="U6672" t="s">
        <v>13</v>
      </c>
      <c r="V6672" t="s">
        <v>13</v>
      </c>
      <c r="W6672" t="s">
        <v>13</v>
      </c>
      <c r="X6672" t="s">
        <v>13</v>
      </c>
      <c r="Y6672" t="s">
        <v>13</v>
      </c>
      <c r="Z6672" t="s">
        <v>13</v>
      </c>
      <c r="AA6672" t="s">
        <v>21</v>
      </c>
      <c r="AB6672" t="s">
        <v>10</v>
      </c>
      <c r="AC6672" t="s">
        <v>26</v>
      </c>
      <c r="AD6672">
        <v>71.150000000000006</v>
      </c>
      <c r="AE6672">
        <v>71.150000000000006</v>
      </c>
      <c r="AF6672">
        <v>0</v>
      </c>
      <c r="AG6672">
        <v>20</v>
      </c>
      <c r="AH6672">
        <v>24.75</v>
      </c>
      <c r="AI6672">
        <v>115.9</v>
      </c>
      <c r="AJ6672" t="s">
        <v>27</v>
      </c>
      <c r="AK6672" t="s">
        <v>28</v>
      </c>
      <c r="AL6672" t="s">
        <v>74</v>
      </c>
      <c r="AM6672" t="str">
        <f t="shared" si="312"/>
        <v>Churned</v>
      </c>
      <c r="AN6672" t="str">
        <f t="shared" si="313"/>
        <v>No</v>
      </c>
      <c r="AO6672" t="str" cm="1">
        <f t="array" ref="AO6672">_xlfn.IFS($C6672&lt;36,"Youth", $C6672&lt;66, "Middle_age", $C6672&gt;65, "Old")</f>
        <v>Old</v>
      </c>
      <c r="AP6672" t="str">
        <f t="shared" si="314"/>
        <v>1 năm</v>
      </c>
    </row>
    <row r="6673" spans="1:42" x14ac:dyDescent="0.35">
      <c r="A6673" t="s">
        <v>7832</v>
      </c>
      <c r="B6673" t="s">
        <v>9</v>
      </c>
      <c r="C6673">
        <v>52</v>
      </c>
      <c r="D6673" t="s">
        <v>10</v>
      </c>
      <c r="E6673">
        <v>0</v>
      </c>
      <c r="F6673" t="s">
        <v>105</v>
      </c>
      <c r="G6673">
        <v>90044</v>
      </c>
      <c r="H6673">
        <v>33.952714</v>
      </c>
      <c r="I6673">
        <v>-118.292061</v>
      </c>
      <c r="J6673">
        <v>8</v>
      </c>
      <c r="K6673" s="1">
        <v>70</v>
      </c>
      <c r="L6673" t="s">
        <v>12</v>
      </c>
      <c r="M6673" t="s">
        <v>10</v>
      </c>
      <c r="N6673">
        <v>29.38</v>
      </c>
      <c r="O6673" t="s">
        <v>10</v>
      </c>
      <c r="P6673" t="s">
        <v>10</v>
      </c>
      <c r="Q6673" t="s">
        <v>49</v>
      </c>
      <c r="R6673">
        <v>23</v>
      </c>
      <c r="S6673" t="s">
        <v>10</v>
      </c>
      <c r="T6673" t="s">
        <v>10</v>
      </c>
      <c r="U6673" t="s">
        <v>13</v>
      </c>
      <c r="V6673" t="s">
        <v>13</v>
      </c>
      <c r="W6673" t="s">
        <v>10</v>
      </c>
      <c r="X6673" t="s">
        <v>13</v>
      </c>
      <c r="Y6673" t="s">
        <v>13</v>
      </c>
      <c r="Z6673" t="s">
        <v>13</v>
      </c>
      <c r="AA6673" t="s">
        <v>43</v>
      </c>
      <c r="AB6673" t="s">
        <v>10</v>
      </c>
      <c r="AC6673" t="s">
        <v>16</v>
      </c>
      <c r="AD6673">
        <v>69.2</v>
      </c>
      <c r="AE6673">
        <v>4872.3500000000004</v>
      </c>
      <c r="AF6673">
        <v>0</v>
      </c>
      <c r="AG6673">
        <v>80</v>
      </c>
      <c r="AH6673">
        <v>2056.6</v>
      </c>
      <c r="AI6673">
        <v>7008.95</v>
      </c>
      <c r="AJ6673" t="s">
        <v>17</v>
      </c>
      <c r="AM6673" t="str">
        <f t="shared" si="312"/>
        <v>VIP</v>
      </c>
      <c r="AN6673" t="str">
        <f t="shared" si="313"/>
        <v>No</v>
      </c>
      <c r="AO6673" t="str" cm="1">
        <f t="array" ref="AO6673">_xlfn.IFS($C6673&lt;36,"Youth", $C6673&lt;66, "Middle_age", $C6673&gt;65, "Old")</f>
        <v>Middle_age</v>
      </c>
      <c r="AP6673" t="str">
        <f t="shared" si="314"/>
        <v>6 năm</v>
      </c>
    </row>
    <row r="6674" spans="1:42" x14ac:dyDescent="0.35">
      <c r="A6674" t="s">
        <v>7833</v>
      </c>
      <c r="B6674" t="s">
        <v>9</v>
      </c>
      <c r="C6674">
        <v>41</v>
      </c>
      <c r="D6674" t="s">
        <v>10</v>
      </c>
      <c r="E6674">
        <v>1</v>
      </c>
      <c r="F6674" t="s">
        <v>1744</v>
      </c>
      <c r="G6674">
        <v>95323</v>
      </c>
      <c r="H6674">
        <v>37.605925999999997</v>
      </c>
      <c r="I6674">
        <v>-120.69955</v>
      </c>
      <c r="J6674">
        <v>1</v>
      </c>
      <c r="K6674" s="1">
        <v>72</v>
      </c>
      <c r="L6674" t="s">
        <v>42</v>
      </c>
      <c r="M6674" t="s">
        <v>10</v>
      </c>
      <c r="N6674">
        <v>15.58</v>
      </c>
      <c r="O6674" t="s">
        <v>10</v>
      </c>
      <c r="P6674" t="s">
        <v>10</v>
      </c>
      <c r="Q6674" t="s">
        <v>49</v>
      </c>
      <c r="R6674">
        <v>20</v>
      </c>
      <c r="S6674" t="s">
        <v>10</v>
      </c>
      <c r="T6674" t="s">
        <v>10</v>
      </c>
      <c r="U6674" t="s">
        <v>10</v>
      </c>
      <c r="V6674" t="s">
        <v>10</v>
      </c>
      <c r="W6674" t="s">
        <v>10</v>
      </c>
      <c r="X6674" t="s">
        <v>10</v>
      </c>
      <c r="Y6674" t="s">
        <v>10</v>
      </c>
      <c r="Z6674" t="s">
        <v>10</v>
      </c>
      <c r="AA6674" t="s">
        <v>43</v>
      </c>
      <c r="AB6674" t="s">
        <v>13</v>
      </c>
      <c r="AC6674" t="s">
        <v>16</v>
      </c>
      <c r="AD6674">
        <v>89.75</v>
      </c>
      <c r="AE6674">
        <v>6595.9</v>
      </c>
      <c r="AF6674">
        <v>0</v>
      </c>
      <c r="AG6674">
        <v>0</v>
      </c>
      <c r="AH6674">
        <v>1121.76</v>
      </c>
      <c r="AI6674">
        <v>7717.66</v>
      </c>
      <c r="AJ6674" t="s">
        <v>17</v>
      </c>
      <c r="AM6674" t="str">
        <f t="shared" si="312"/>
        <v>VIP</v>
      </c>
      <c r="AN6674" t="str">
        <f t="shared" si="313"/>
        <v>Yes</v>
      </c>
      <c r="AO6674" t="str" cm="1">
        <f t="array" ref="AO6674">_xlfn.IFS($C6674&lt;36,"Youth", $C6674&lt;66, "Middle_age", $C6674&gt;65, "Old")</f>
        <v>Middle_age</v>
      </c>
      <c r="AP6674" t="str">
        <f t="shared" si="314"/>
        <v>6 năm</v>
      </c>
    </row>
    <row r="6675" spans="1:42" x14ac:dyDescent="0.35">
      <c r="A6675" t="s">
        <v>7834</v>
      </c>
      <c r="B6675" t="s">
        <v>19</v>
      </c>
      <c r="C6675">
        <v>76</v>
      </c>
      <c r="D6675" t="s">
        <v>10</v>
      </c>
      <c r="E6675">
        <v>0</v>
      </c>
      <c r="F6675" t="s">
        <v>3311</v>
      </c>
      <c r="G6675">
        <v>94535</v>
      </c>
      <c r="H6675">
        <v>38.265898999999997</v>
      </c>
      <c r="I6675">
        <v>-121.93946099999999</v>
      </c>
      <c r="J6675">
        <v>9</v>
      </c>
      <c r="K6675" s="1">
        <v>8</v>
      </c>
      <c r="L6675" t="s">
        <v>24</v>
      </c>
      <c r="M6675" t="s">
        <v>10</v>
      </c>
      <c r="N6675">
        <v>22.4</v>
      </c>
      <c r="O6675" t="s">
        <v>13</v>
      </c>
      <c r="P6675" t="s">
        <v>10</v>
      </c>
      <c r="Q6675" t="s">
        <v>49</v>
      </c>
      <c r="R6675">
        <v>23</v>
      </c>
      <c r="S6675" t="s">
        <v>10</v>
      </c>
      <c r="T6675" t="s">
        <v>13</v>
      </c>
      <c r="U6675" t="s">
        <v>13</v>
      </c>
      <c r="V6675" t="s">
        <v>13</v>
      </c>
      <c r="W6675" t="s">
        <v>10</v>
      </c>
      <c r="X6675" t="s">
        <v>13</v>
      </c>
      <c r="Y6675" t="s">
        <v>13</v>
      </c>
      <c r="Z6675" t="s">
        <v>10</v>
      </c>
      <c r="AA6675" t="s">
        <v>15</v>
      </c>
      <c r="AB6675" t="s">
        <v>13</v>
      </c>
      <c r="AC6675" t="s">
        <v>26</v>
      </c>
      <c r="AD6675">
        <v>60.9</v>
      </c>
      <c r="AE6675">
        <v>551.95000000000005</v>
      </c>
      <c r="AF6675">
        <v>16.579999999999998</v>
      </c>
      <c r="AG6675">
        <v>0</v>
      </c>
      <c r="AH6675">
        <v>179.2</v>
      </c>
      <c r="AI6675">
        <v>714.57</v>
      </c>
      <c r="AJ6675" t="s">
        <v>17</v>
      </c>
      <c r="AM6675" t="str">
        <f t="shared" si="312"/>
        <v>Stayed</v>
      </c>
      <c r="AN6675" t="str">
        <f t="shared" si="313"/>
        <v>No</v>
      </c>
      <c r="AO6675" t="str" cm="1">
        <f t="array" ref="AO6675">_xlfn.IFS($C6675&lt;36,"Youth", $C6675&lt;66, "Middle_age", $C6675&gt;65, "Old")</f>
        <v>Old</v>
      </c>
      <c r="AP6675" t="str">
        <f t="shared" si="314"/>
        <v>1 năm</v>
      </c>
    </row>
    <row r="6676" spans="1:42" x14ac:dyDescent="0.35">
      <c r="A6676" t="s">
        <v>7835</v>
      </c>
      <c r="B6676" t="s">
        <v>9</v>
      </c>
      <c r="C6676">
        <v>79</v>
      </c>
      <c r="D6676" t="s">
        <v>13</v>
      </c>
      <c r="E6676">
        <v>0</v>
      </c>
      <c r="F6676" t="s">
        <v>121</v>
      </c>
      <c r="G6676">
        <v>92130</v>
      </c>
      <c r="H6676">
        <v>32.957194999999999</v>
      </c>
      <c r="I6676">
        <v>-117.20254199999999</v>
      </c>
      <c r="J6676">
        <v>0</v>
      </c>
      <c r="K6676" s="1">
        <v>42</v>
      </c>
      <c r="L6676" t="s">
        <v>12</v>
      </c>
      <c r="M6676" t="s">
        <v>10</v>
      </c>
      <c r="N6676">
        <v>9.5299999999999994</v>
      </c>
      <c r="O6676" t="s">
        <v>10</v>
      </c>
      <c r="P6676" t="s">
        <v>10</v>
      </c>
      <c r="Q6676" t="s">
        <v>25</v>
      </c>
      <c r="R6676">
        <v>17</v>
      </c>
      <c r="S6676" t="s">
        <v>13</v>
      </c>
      <c r="T6676" t="s">
        <v>13</v>
      </c>
      <c r="U6676" t="s">
        <v>13</v>
      </c>
      <c r="V6676" t="s">
        <v>13</v>
      </c>
      <c r="W6676" t="s">
        <v>10</v>
      </c>
      <c r="X6676" t="s">
        <v>13</v>
      </c>
      <c r="Y6676" t="s">
        <v>13</v>
      </c>
      <c r="Z6676" t="s">
        <v>10</v>
      </c>
      <c r="AA6676" t="s">
        <v>21</v>
      </c>
      <c r="AB6676" t="s">
        <v>10</v>
      </c>
      <c r="AC6676" t="s">
        <v>26</v>
      </c>
      <c r="AD6676">
        <v>84.65</v>
      </c>
      <c r="AE6676">
        <v>3541.35</v>
      </c>
      <c r="AF6676">
        <v>0</v>
      </c>
      <c r="AG6676">
        <v>0</v>
      </c>
      <c r="AH6676">
        <v>400.26</v>
      </c>
      <c r="AI6676">
        <v>3941.61</v>
      </c>
      <c r="AJ6676" t="s">
        <v>27</v>
      </c>
      <c r="AK6676" t="s">
        <v>28</v>
      </c>
      <c r="AL6676" t="s">
        <v>74</v>
      </c>
      <c r="AM6676" t="str">
        <f t="shared" si="312"/>
        <v>Churned</v>
      </c>
      <c r="AN6676" t="str">
        <f t="shared" si="313"/>
        <v>No</v>
      </c>
      <c r="AO6676" t="str" cm="1">
        <f t="array" ref="AO6676">_xlfn.IFS($C6676&lt;36,"Youth", $C6676&lt;66, "Middle_age", $C6676&gt;65, "Old")</f>
        <v>Old</v>
      </c>
      <c r="AP6676" t="str">
        <f t="shared" si="314"/>
        <v>4 năm</v>
      </c>
    </row>
    <row r="6677" spans="1:42" x14ac:dyDescent="0.35">
      <c r="A6677" t="s">
        <v>7836</v>
      </c>
      <c r="B6677" t="s">
        <v>9</v>
      </c>
      <c r="C6677">
        <v>55</v>
      </c>
      <c r="D6677" t="s">
        <v>13</v>
      </c>
      <c r="E6677">
        <v>0</v>
      </c>
      <c r="F6677" t="s">
        <v>2472</v>
      </c>
      <c r="G6677">
        <v>93618</v>
      </c>
      <c r="H6677">
        <v>36.523618999999997</v>
      </c>
      <c r="I6677">
        <v>-119.38686800000001</v>
      </c>
      <c r="J6677">
        <v>0</v>
      </c>
      <c r="K6677" s="1">
        <v>18</v>
      </c>
      <c r="L6677" t="s">
        <v>12</v>
      </c>
      <c r="M6677" t="s">
        <v>10</v>
      </c>
      <c r="N6677">
        <v>13.65</v>
      </c>
      <c r="O6677" t="s">
        <v>10</v>
      </c>
      <c r="P6677" t="s">
        <v>10</v>
      </c>
      <c r="Q6677" t="s">
        <v>25</v>
      </c>
      <c r="R6677">
        <v>5</v>
      </c>
      <c r="S6677" t="s">
        <v>13</v>
      </c>
      <c r="T6677" t="s">
        <v>10</v>
      </c>
      <c r="U6677" t="s">
        <v>13</v>
      </c>
      <c r="V6677" t="s">
        <v>13</v>
      </c>
      <c r="W6677" t="s">
        <v>10</v>
      </c>
      <c r="X6677" t="s">
        <v>13</v>
      </c>
      <c r="Y6677" t="s">
        <v>13</v>
      </c>
      <c r="Z6677" t="s">
        <v>10</v>
      </c>
      <c r="AA6677" t="s">
        <v>21</v>
      </c>
      <c r="AB6677" t="s">
        <v>10</v>
      </c>
      <c r="AC6677" t="s">
        <v>16</v>
      </c>
      <c r="AD6677">
        <v>90</v>
      </c>
      <c r="AE6677">
        <v>1527.35</v>
      </c>
      <c r="AF6677">
        <v>0</v>
      </c>
      <c r="AG6677">
        <v>0</v>
      </c>
      <c r="AH6677">
        <v>245.7</v>
      </c>
      <c r="AI6677">
        <v>1773.05</v>
      </c>
      <c r="AJ6677" t="s">
        <v>27</v>
      </c>
      <c r="AK6677" t="s">
        <v>28</v>
      </c>
      <c r="AL6677" t="s">
        <v>29</v>
      </c>
      <c r="AM6677" t="str">
        <f t="shared" si="312"/>
        <v>Churned</v>
      </c>
      <c r="AN6677" t="str">
        <f t="shared" si="313"/>
        <v>No</v>
      </c>
      <c r="AO6677" t="str" cm="1">
        <f t="array" ref="AO6677">_xlfn.IFS($C6677&lt;36,"Youth", $C6677&lt;66, "Middle_age", $C6677&gt;65, "Old")</f>
        <v>Middle_age</v>
      </c>
      <c r="AP6677" t="str">
        <f t="shared" si="314"/>
        <v>2 năm</v>
      </c>
    </row>
    <row r="6678" spans="1:42" x14ac:dyDescent="0.35">
      <c r="A6678" t="s">
        <v>7837</v>
      </c>
      <c r="B6678" t="s">
        <v>19</v>
      </c>
      <c r="C6678">
        <v>36</v>
      </c>
      <c r="D6678" t="s">
        <v>10</v>
      </c>
      <c r="E6678">
        <v>0</v>
      </c>
      <c r="F6678" t="s">
        <v>105</v>
      </c>
      <c r="G6678">
        <v>90025</v>
      </c>
      <c r="H6678">
        <v>34.046174000000001</v>
      </c>
      <c r="I6678">
        <v>-118.446333</v>
      </c>
      <c r="J6678">
        <v>1</v>
      </c>
      <c r="K6678" s="1">
        <v>66</v>
      </c>
      <c r="L6678" t="s">
        <v>12</v>
      </c>
      <c r="M6678" t="s">
        <v>10</v>
      </c>
      <c r="N6678">
        <v>25.83</v>
      </c>
      <c r="O6678" t="s">
        <v>10</v>
      </c>
      <c r="P6678" t="s">
        <v>10</v>
      </c>
      <c r="Q6678" t="s">
        <v>25</v>
      </c>
      <c r="R6678">
        <v>24</v>
      </c>
      <c r="S6678" t="s">
        <v>13</v>
      </c>
      <c r="T6678" t="s">
        <v>10</v>
      </c>
      <c r="U6678" t="s">
        <v>10</v>
      </c>
      <c r="V6678" t="s">
        <v>13</v>
      </c>
      <c r="W6678" t="s">
        <v>13</v>
      </c>
      <c r="X6678" t="s">
        <v>10</v>
      </c>
      <c r="Y6678" t="s">
        <v>10</v>
      </c>
      <c r="Z6678" t="s">
        <v>10</v>
      </c>
      <c r="AA6678" t="s">
        <v>15</v>
      </c>
      <c r="AB6678" t="s">
        <v>13</v>
      </c>
      <c r="AC6678" t="s">
        <v>26</v>
      </c>
      <c r="AD6678">
        <v>95.3</v>
      </c>
      <c r="AE6678">
        <v>6273.4</v>
      </c>
      <c r="AF6678">
        <v>0</v>
      </c>
      <c r="AG6678">
        <v>0</v>
      </c>
      <c r="AH6678">
        <v>1704.78</v>
      </c>
      <c r="AI6678">
        <v>7978.18</v>
      </c>
      <c r="AJ6678" t="s">
        <v>17</v>
      </c>
      <c r="AM6678" t="str">
        <f t="shared" si="312"/>
        <v>VIP</v>
      </c>
      <c r="AN6678" t="str">
        <f t="shared" si="313"/>
        <v>No</v>
      </c>
      <c r="AO6678" t="str" cm="1">
        <f t="array" ref="AO6678">_xlfn.IFS($C6678&lt;36,"Youth", $C6678&lt;66, "Middle_age", $C6678&gt;65, "Old")</f>
        <v>Middle_age</v>
      </c>
      <c r="AP6678" t="str">
        <f t="shared" si="314"/>
        <v>6 năm</v>
      </c>
    </row>
    <row r="6679" spans="1:42" x14ac:dyDescent="0.35">
      <c r="A6679" t="s">
        <v>7838</v>
      </c>
      <c r="B6679" t="s">
        <v>19</v>
      </c>
      <c r="C6679">
        <v>22</v>
      </c>
      <c r="D6679" t="s">
        <v>13</v>
      </c>
      <c r="E6679">
        <v>0</v>
      </c>
      <c r="F6679" t="s">
        <v>7698</v>
      </c>
      <c r="G6679">
        <v>95956</v>
      </c>
      <c r="H6679">
        <v>39.937016999999997</v>
      </c>
      <c r="I6679">
        <v>-121.058043</v>
      </c>
      <c r="J6679">
        <v>0</v>
      </c>
      <c r="K6679" s="1">
        <v>10</v>
      </c>
      <c r="L6679" t="s">
        <v>12</v>
      </c>
      <c r="M6679" t="s">
        <v>10</v>
      </c>
      <c r="N6679">
        <v>17.98</v>
      </c>
      <c r="O6679" t="s">
        <v>10</v>
      </c>
      <c r="P6679" t="s">
        <v>10</v>
      </c>
      <c r="Q6679" t="s">
        <v>25</v>
      </c>
      <c r="R6679">
        <v>26</v>
      </c>
      <c r="S6679" t="s">
        <v>13</v>
      </c>
      <c r="T6679" t="s">
        <v>13</v>
      </c>
      <c r="U6679" t="s">
        <v>13</v>
      </c>
      <c r="V6679" t="s">
        <v>13</v>
      </c>
      <c r="W6679" t="s">
        <v>13</v>
      </c>
      <c r="X6679" t="s">
        <v>13</v>
      </c>
      <c r="Y6679" t="s">
        <v>13</v>
      </c>
      <c r="Z6679" t="s">
        <v>10</v>
      </c>
      <c r="AA6679" t="s">
        <v>21</v>
      </c>
      <c r="AB6679" t="s">
        <v>13</v>
      </c>
      <c r="AC6679" t="s">
        <v>26</v>
      </c>
      <c r="AD6679">
        <v>75.05</v>
      </c>
      <c r="AE6679">
        <v>786.3</v>
      </c>
      <c r="AF6679">
        <v>0</v>
      </c>
      <c r="AG6679">
        <v>0</v>
      </c>
      <c r="AH6679">
        <v>179.8</v>
      </c>
      <c r="AI6679">
        <v>966.1</v>
      </c>
      <c r="AJ6679" t="s">
        <v>17</v>
      </c>
      <c r="AM6679" t="str">
        <f t="shared" si="312"/>
        <v>Stayed</v>
      </c>
      <c r="AN6679" t="str">
        <f t="shared" si="313"/>
        <v>No</v>
      </c>
      <c r="AO6679" t="str" cm="1">
        <f t="array" ref="AO6679">_xlfn.IFS($C6679&lt;36,"Youth", $C6679&lt;66, "Middle_age", $C6679&gt;65, "Old")</f>
        <v>Youth</v>
      </c>
      <c r="AP6679" t="str">
        <f t="shared" si="314"/>
        <v>1 năm</v>
      </c>
    </row>
    <row r="6680" spans="1:42" x14ac:dyDescent="0.35">
      <c r="A6680" t="s">
        <v>7839</v>
      </c>
      <c r="B6680" t="s">
        <v>19</v>
      </c>
      <c r="C6680">
        <v>56</v>
      </c>
      <c r="D6680" t="s">
        <v>13</v>
      </c>
      <c r="E6680">
        <v>2</v>
      </c>
      <c r="F6680" t="s">
        <v>108</v>
      </c>
      <c r="G6680">
        <v>92231</v>
      </c>
      <c r="H6680">
        <v>32.690654000000002</v>
      </c>
      <c r="I6680">
        <v>-115.431225</v>
      </c>
      <c r="J6680">
        <v>0</v>
      </c>
      <c r="K6680" s="1">
        <v>25</v>
      </c>
      <c r="L6680" t="s">
        <v>12</v>
      </c>
      <c r="M6680" t="s">
        <v>13</v>
      </c>
      <c r="P6680" t="s">
        <v>10</v>
      </c>
      <c r="Q6680" t="s">
        <v>49</v>
      </c>
      <c r="R6680">
        <v>18</v>
      </c>
      <c r="S6680" t="s">
        <v>10</v>
      </c>
      <c r="T6680" t="s">
        <v>13</v>
      </c>
      <c r="U6680" t="s">
        <v>13</v>
      </c>
      <c r="V6680" t="s">
        <v>13</v>
      </c>
      <c r="W6680" t="s">
        <v>10</v>
      </c>
      <c r="X6680" t="s">
        <v>13</v>
      </c>
      <c r="Y6680" t="s">
        <v>13</v>
      </c>
      <c r="Z6680" t="s">
        <v>10</v>
      </c>
      <c r="AA6680" t="s">
        <v>15</v>
      </c>
      <c r="AB6680" t="s">
        <v>10</v>
      </c>
      <c r="AC6680" t="s">
        <v>16</v>
      </c>
      <c r="AD6680">
        <v>40.65</v>
      </c>
      <c r="AE6680">
        <v>970.55</v>
      </c>
      <c r="AF6680">
        <v>0</v>
      </c>
      <c r="AG6680">
        <v>0</v>
      </c>
      <c r="AH6680">
        <v>0</v>
      </c>
      <c r="AI6680">
        <v>970.55</v>
      </c>
      <c r="AJ6680" t="s">
        <v>17</v>
      </c>
      <c r="AM6680" t="str">
        <f t="shared" si="312"/>
        <v>Stayed</v>
      </c>
      <c r="AN6680" t="str">
        <f t="shared" si="313"/>
        <v>Yes</v>
      </c>
      <c r="AO6680" t="str" cm="1">
        <f t="array" ref="AO6680">_xlfn.IFS($C6680&lt;36,"Youth", $C6680&lt;66, "Middle_age", $C6680&gt;65, "Old")</f>
        <v>Middle_age</v>
      </c>
      <c r="AP6680" t="str">
        <f t="shared" si="314"/>
        <v>3 năm</v>
      </c>
    </row>
    <row r="6681" spans="1:42" x14ac:dyDescent="0.35">
      <c r="A6681" t="s">
        <v>7840</v>
      </c>
      <c r="B6681" t="s">
        <v>19</v>
      </c>
      <c r="C6681">
        <v>54</v>
      </c>
      <c r="D6681" t="s">
        <v>10</v>
      </c>
      <c r="E6681">
        <v>2</v>
      </c>
      <c r="F6681" t="s">
        <v>2184</v>
      </c>
      <c r="G6681">
        <v>95901</v>
      </c>
      <c r="H6681">
        <v>39.195140000000002</v>
      </c>
      <c r="I6681">
        <v>-121.503883</v>
      </c>
      <c r="J6681">
        <v>1</v>
      </c>
      <c r="K6681" s="1">
        <v>45</v>
      </c>
      <c r="L6681" t="s">
        <v>12</v>
      </c>
      <c r="M6681" t="s">
        <v>10</v>
      </c>
      <c r="N6681">
        <v>22.31</v>
      </c>
      <c r="O6681" t="s">
        <v>10</v>
      </c>
      <c r="P6681" t="s">
        <v>10</v>
      </c>
      <c r="Q6681" t="s">
        <v>25</v>
      </c>
      <c r="R6681">
        <v>19</v>
      </c>
      <c r="S6681" t="s">
        <v>13</v>
      </c>
      <c r="T6681" t="s">
        <v>10</v>
      </c>
      <c r="U6681" t="s">
        <v>10</v>
      </c>
      <c r="V6681" t="s">
        <v>13</v>
      </c>
      <c r="W6681" t="s">
        <v>13</v>
      </c>
      <c r="X6681" t="s">
        <v>10</v>
      </c>
      <c r="Y6681" t="s">
        <v>10</v>
      </c>
      <c r="Z6681" t="s">
        <v>10</v>
      </c>
      <c r="AA6681" t="s">
        <v>21</v>
      </c>
      <c r="AB6681" t="s">
        <v>10</v>
      </c>
      <c r="AC6681" t="s">
        <v>26</v>
      </c>
      <c r="AD6681">
        <v>95.95</v>
      </c>
      <c r="AE6681">
        <v>4456.6499999999996</v>
      </c>
      <c r="AF6681">
        <v>0</v>
      </c>
      <c r="AG6681">
        <v>0</v>
      </c>
      <c r="AH6681">
        <v>1003.95</v>
      </c>
      <c r="AI6681">
        <v>5460.6</v>
      </c>
      <c r="AJ6681" t="s">
        <v>17</v>
      </c>
      <c r="AM6681" t="str">
        <f t="shared" si="312"/>
        <v>VIP</v>
      </c>
      <c r="AN6681" t="str">
        <f t="shared" si="313"/>
        <v>Yes</v>
      </c>
      <c r="AO6681" t="str" cm="1">
        <f t="array" ref="AO6681">_xlfn.IFS($C6681&lt;36,"Youth", $C6681&lt;66, "Middle_age", $C6681&gt;65, "Old")</f>
        <v>Middle_age</v>
      </c>
      <c r="AP6681" t="str">
        <f t="shared" si="314"/>
        <v>4 năm</v>
      </c>
    </row>
    <row r="6682" spans="1:42" x14ac:dyDescent="0.35">
      <c r="A6682" t="s">
        <v>7841</v>
      </c>
      <c r="B6682" t="s">
        <v>9</v>
      </c>
      <c r="C6682">
        <v>42</v>
      </c>
      <c r="D6682" t="s">
        <v>10</v>
      </c>
      <c r="E6682">
        <v>3</v>
      </c>
      <c r="F6682" t="s">
        <v>328</v>
      </c>
      <c r="G6682">
        <v>92532</v>
      </c>
      <c r="H6682">
        <v>33.705835999999998</v>
      </c>
      <c r="I6682">
        <v>-117.31820399999999</v>
      </c>
      <c r="J6682">
        <v>8</v>
      </c>
      <c r="K6682" s="1">
        <v>11</v>
      </c>
      <c r="L6682" t="s">
        <v>12</v>
      </c>
      <c r="M6682" t="s">
        <v>10</v>
      </c>
      <c r="N6682">
        <v>44.84</v>
      </c>
      <c r="O6682" t="s">
        <v>13</v>
      </c>
      <c r="P6682" t="s">
        <v>10</v>
      </c>
      <c r="Q6682" t="s">
        <v>49</v>
      </c>
      <c r="R6682">
        <v>57</v>
      </c>
      <c r="S6682" t="s">
        <v>10</v>
      </c>
      <c r="T6682" t="s">
        <v>13</v>
      </c>
      <c r="U6682" t="s">
        <v>13</v>
      </c>
      <c r="V6682" t="s">
        <v>13</v>
      </c>
      <c r="W6682" t="s">
        <v>13</v>
      </c>
      <c r="X6682" t="s">
        <v>13</v>
      </c>
      <c r="Y6682" t="s">
        <v>13</v>
      </c>
      <c r="Z6682" t="s">
        <v>13</v>
      </c>
      <c r="AA6682" t="s">
        <v>21</v>
      </c>
      <c r="AB6682" t="s">
        <v>13</v>
      </c>
      <c r="AC6682" t="s">
        <v>26</v>
      </c>
      <c r="AD6682">
        <v>51</v>
      </c>
      <c r="AE6682">
        <v>581.70000000000005</v>
      </c>
      <c r="AF6682">
        <v>0</v>
      </c>
      <c r="AG6682">
        <v>60</v>
      </c>
      <c r="AH6682">
        <v>493.24</v>
      </c>
      <c r="AI6682">
        <v>1134.94</v>
      </c>
      <c r="AJ6682" t="s">
        <v>17</v>
      </c>
      <c r="AM6682" t="str">
        <f t="shared" si="312"/>
        <v>Stayed</v>
      </c>
      <c r="AN6682" t="str">
        <f t="shared" si="313"/>
        <v>Yes</v>
      </c>
      <c r="AO6682" t="str" cm="1">
        <f t="array" ref="AO6682">_xlfn.IFS($C6682&lt;36,"Youth", $C6682&lt;66, "Middle_age", $C6682&gt;65, "Old")</f>
        <v>Middle_age</v>
      </c>
      <c r="AP6682" t="str">
        <f t="shared" si="314"/>
        <v>1 năm</v>
      </c>
    </row>
    <row r="6683" spans="1:42" x14ac:dyDescent="0.35">
      <c r="A6683" t="s">
        <v>7842</v>
      </c>
      <c r="B6683" t="s">
        <v>19</v>
      </c>
      <c r="C6683">
        <v>73</v>
      </c>
      <c r="D6683" t="s">
        <v>13</v>
      </c>
      <c r="E6683">
        <v>0</v>
      </c>
      <c r="F6683" t="s">
        <v>121</v>
      </c>
      <c r="G6683">
        <v>92117</v>
      </c>
      <c r="H6683">
        <v>32.825085999999999</v>
      </c>
      <c r="I6683">
        <v>-117.19942399999999</v>
      </c>
      <c r="J6683">
        <v>0</v>
      </c>
      <c r="K6683" s="1">
        <v>1</v>
      </c>
      <c r="L6683" t="s">
        <v>24</v>
      </c>
      <c r="M6683" t="s">
        <v>10</v>
      </c>
      <c r="N6683">
        <v>30.17</v>
      </c>
      <c r="O6683" t="s">
        <v>10</v>
      </c>
      <c r="P6683" t="s">
        <v>10</v>
      </c>
      <c r="Q6683" t="s">
        <v>25</v>
      </c>
      <c r="R6683">
        <v>6</v>
      </c>
      <c r="S6683" t="s">
        <v>13</v>
      </c>
      <c r="T6683" t="s">
        <v>13</v>
      </c>
      <c r="U6683" t="s">
        <v>13</v>
      </c>
      <c r="V6683" t="s">
        <v>13</v>
      </c>
      <c r="W6683" t="s">
        <v>10</v>
      </c>
      <c r="X6683" t="s">
        <v>10</v>
      </c>
      <c r="Y6683" t="s">
        <v>13</v>
      </c>
      <c r="Z6683" t="s">
        <v>10</v>
      </c>
      <c r="AA6683" t="s">
        <v>21</v>
      </c>
      <c r="AB6683" t="s">
        <v>10</v>
      </c>
      <c r="AC6683" t="s">
        <v>26</v>
      </c>
      <c r="AD6683">
        <v>93.55</v>
      </c>
      <c r="AE6683">
        <v>93.55</v>
      </c>
      <c r="AF6683">
        <v>0</v>
      </c>
      <c r="AG6683">
        <v>0</v>
      </c>
      <c r="AH6683">
        <v>30.17</v>
      </c>
      <c r="AI6683">
        <v>123.72</v>
      </c>
      <c r="AJ6683" t="s">
        <v>27</v>
      </c>
      <c r="AK6683" t="s">
        <v>28</v>
      </c>
      <c r="AL6683" t="s">
        <v>74</v>
      </c>
      <c r="AM6683" t="str">
        <f t="shared" si="312"/>
        <v>Churned</v>
      </c>
      <c r="AN6683" t="str">
        <f t="shared" si="313"/>
        <v>No</v>
      </c>
      <c r="AO6683" t="str" cm="1">
        <f t="array" ref="AO6683">_xlfn.IFS($C6683&lt;36,"Youth", $C6683&lt;66, "Middle_age", $C6683&gt;65, "Old")</f>
        <v>Old</v>
      </c>
      <c r="AP6683" t="str">
        <f t="shared" si="314"/>
        <v>1 năm</v>
      </c>
    </row>
    <row r="6684" spans="1:42" x14ac:dyDescent="0.35">
      <c r="A6684" t="s">
        <v>7843</v>
      </c>
      <c r="B6684" t="s">
        <v>9</v>
      </c>
      <c r="C6684">
        <v>31</v>
      </c>
      <c r="D6684" t="s">
        <v>13</v>
      </c>
      <c r="E6684">
        <v>0</v>
      </c>
      <c r="F6684" t="s">
        <v>2392</v>
      </c>
      <c r="G6684">
        <v>92054</v>
      </c>
      <c r="H6684">
        <v>33.351058999999999</v>
      </c>
      <c r="I6684">
        <v>-117.420557</v>
      </c>
      <c r="J6684">
        <v>0</v>
      </c>
      <c r="K6684" s="1">
        <v>8</v>
      </c>
      <c r="L6684" t="s">
        <v>24</v>
      </c>
      <c r="M6684" t="s">
        <v>10</v>
      </c>
      <c r="N6684">
        <v>31.02</v>
      </c>
      <c r="O6684" t="s">
        <v>13</v>
      </c>
      <c r="P6684" t="s">
        <v>13</v>
      </c>
      <c r="AA6684" t="s">
        <v>15</v>
      </c>
      <c r="AB6684" t="s">
        <v>10</v>
      </c>
      <c r="AC6684" t="s">
        <v>16</v>
      </c>
      <c r="AD6684">
        <v>19.2</v>
      </c>
      <c r="AE6684">
        <v>161.94999999999999</v>
      </c>
      <c r="AF6684">
        <v>0</v>
      </c>
      <c r="AG6684">
        <v>0</v>
      </c>
      <c r="AH6684">
        <v>248.16</v>
      </c>
      <c r="AI6684">
        <v>410.11</v>
      </c>
      <c r="AJ6684" t="s">
        <v>17</v>
      </c>
      <c r="AM6684" t="str">
        <f t="shared" si="312"/>
        <v>Stayed</v>
      </c>
      <c r="AN6684" t="str">
        <f t="shared" si="313"/>
        <v>No</v>
      </c>
      <c r="AO6684" t="str" cm="1">
        <f t="array" ref="AO6684">_xlfn.IFS($C6684&lt;36,"Youth", $C6684&lt;66, "Middle_age", $C6684&gt;65, "Old")</f>
        <v>Youth</v>
      </c>
      <c r="AP6684" t="str">
        <f t="shared" si="314"/>
        <v>1 năm</v>
      </c>
    </row>
    <row r="6685" spans="1:42" x14ac:dyDescent="0.35">
      <c r="A6685" t="s">
        <v>7844</v>
      </c>
      <c r="B6685" t="s">
        <v>9</v>
      </c>
      <c r="C6685">
        <v>45</v>
      </c>
      <c r="D6685" t="s">
        <v>10</v>
      </c>
      <c r="E6685">
        <v>0</v>
      </c>
      <c r="F6685" t="s">
        <v>434</v>
      </c>
      <c r="G6685">
        <v>95527</v>
      </c>
      <c r="H6685">
        <v>40.854512</v>
      </c>
      <c r="I6685">
        <v>-123.450097</v>
      </c>
      <c r="J6685">
        <v>7</v>
      </c>
      <c r="K6685" s="1">
        <v>72</v>
      </c>
      <c r="L6685" t="s">
        <v>12</v>
      </c>
      <c r="M6685" t="s">
        <v>10</v>
      </c>
      <c r="N6685">
        <v>15.23</v>
      </c>
      <c r="O6685" t="s">
        <v>10</v>
      </c>
      <c r="P6685" t="s">
        <v>10</v>
      </c>
      <c r="Q6685" t="s">
        <v>49</v>
      </c>
      <c r="R6685">
        <v>26</v>
      </c>
      <c r="S6685" t="s">
        <v>10</v>
      </c>
      <c r="T6685" t="s">
        <v>10</v>
      </c>
      <c r="U6685" t="s">
        <v>13</v>
      </c>
      <c r="V6685" t="s">
        <v>10</v>
      </c>
      <c r="W6685" t="s">
        <v>13</v>
      </c>
      <c r="X6685" t="s">
        <v>13</v>
      </c>
      <c r="Y6685" t="s">
        <v>13</v>
      </c>
      <c r="Z6685" t="s">
        <v>10</v>
      </c>
      <c r="AA6685" t="s">
        <v>43</v>
      </c>
      <c r="AB6685" t="s">
        <v>13</v>
      </c>
      <c r="AC6685" t="s">
        <v>26</v>
      </c>
      <c r="AD6685">
        <v>64.75</v>
      </c>
      <c r="AE6685">
        <v>4804.75</v>
      </c>
      <c r="AF6685">
        <v>0</v>
      </c>
      <c r="AG6685">
        <v>0</v>
      </c>
      <c r="AH6685">
        <v>1096.56</v>
      </c>
      <c r="AI6685">
        <v>5901.31</v>
      </c>
      <c r="AJ6685" t="s">
        <v>17</v>
      </c>
      <c r="AM6685" t="str">
        <f t="shared" si="312"/>
        <v>VIP</v>
      </c>
      <c r="AN6685" t="str">
        <f t="shared" si="313"/>
        <v>No</v>
      </c>
      <c r="AO6685" t="str" cm="1">
        <f t="array" ref="AO6685">_xlfn.IFS($C6685&lt;36,"Youth", $C6685&lt;66, "Middle_age", $C6685&gt;65, "Old")</f>
        <v>Middle_age</v>
      </c>
      <c r="AP6685" t="str">
        <f t="shared" si="314"/>
        <v>6 năm</v>
      </c>
    </row>
    <row r="6686" spans="1:42" x14ac:dyDescent="0.35">
      <c r="A6686" t="s">
        <v>7845</v>
      </c>
      <c r="B6686" t="s">
        <v>9</v>
      </c>
      <c r="C6686">
        <v>52</v>
      </c>
      <c r="D6686" t="s">
        <v>10</v>
      </c>
      <c r="E6686">
        <v>2</v>
      </c>
      <c r="F6686" t="s">
        <v>1477</v>
      </c>
      <c r="G6686">
        <v>95691</v>
      </c>
      <c r="H6686">
        <v>38.627951000000003</v>
      </c>
      <c r="I6686">
        <v>-121.593287</v>
      </c>
      <c r="J6686">
        <v>3</v>
      </c>
      <c r="K6686" s="1">
        <v>61</v>
      </c>
      <c r="L6686" t="s">
        <v>46</v>
      </c>
      <c r="M6686" t="s">
        <v>10</v>
      </c>
      <c r="N6686">
        <v>40.479999999999997</v>
      </c>
      <c r="O6686" t="s">
        <v>10</v>
      </c>
      <c r="P6686" t="s">
        <v>10</v>
      </c>
      <c r="Q6686" t="s">
        <v>49</v>
      </c>
      <c r="R6686">
        <v>20</v>
      </c>
      <c r="S6686" t="s">
        <v>10</v>
      </c>
      <c r="T6686" t="s">
        <v>10</v>
      </c>
      <c r="U6686" t="s">
        <v>10</v>
      </c>
      <c r="V6686" t="s">
        <v>10</v>
      </c>
      <c r="W6686" t="s">
        <v>13</v>
      </c>
      <c r="X6686" t="s">
        <v>10</v>
      </c>
      <c r="Y6686" t="s">
        <v>10</v>
      </c>
      <c r="Z6686" t="s">
        <v>10</v>
      </c>
      <c r="AA6686" t="s">
        <v>15</v>
      </c>
      <c r="AB6686" t="s">
        <v>10</v>
      </c>
      <c r="AC6686" t="s">
        <v>26</v>
      </c>
      <c r="AD6686">
        <v>79.400000000000006</v>
      </c>
      <c r="AE6686">
        <v>4820.55</v>
      </c>
      <c r="AF6686">
        <v>0</v>
      </c>
      <c r="AG6686">
        <v>0</v>
      </c>
      <c r="AH6686">
        <v>2469.2800000000002</v>
      </c>
      <c r="AI6686">
        <v>7289.83</v>
      </c>
      <c r="AJ6686" t="s">
        <v>17</v>
      </c>
      <c r="AM6686" t="str">
        <f t="shared" si="312"/>
        <v>VIP</v>
      </c>
      <c r="AN6686" t="str">
        <f t="shared" si="313"/>
        <v>Yes</v>
      </c>
      <c r="AO6686" t="str" cm="1">
        <f t="array" ref="AO6686">_xlfn.IFS($C6686&lt;36,"Youth", $C6686&lt;66, "Middle_age", $C6686&gt;65, "Old")</f>
        <v>Middle_age</v>
      </c>
      <c r="AP6686" t="str">
        <f t="shared" si="314"/>
        <v>6 năm</v>
      </c>
    </row>
    <row r="6687" spans="1:42" x14ac:dyDescent="0.35">
      <c r="A6687" t="s">
        <v>7846</v>
      </c>
      <c r="B6687" t="s">
        <v>9</v>
      </c>
      <c r="C6687">
        <v>63</v>
      </c>
      <c r="D6687" t="s">
        <v>13</v>
      </c>
      <c r="E6687">
        <v>0</v>
      </c>
      <c r="F6687" t="s">
        <v>160</v>
      </c>
      <c r="G6687">
        <v>90275</v>
      </c>
      <c r="H6687">
        <v>33.753146000000001</v>
      </c>
      <c r="I6687">
        <v>-118.367459</v>
      </c>
      <c r="J6687">
        <v>0</v>
      </c>
      <c r="K6687" s="1">
        <v>35</v>
      </c>
      <c r="L6687" t="s">
        <v>99</v>
      </c>
      <c r="M6687" t="s">
        <v>10</v>
      </c>
      <c r="N6687">
        <v>13.14</v>
      </c>
      <c r="O6687" t="s">
        <v>10</v>
      </c>
      <c r="P6687" t="s">
        <v>10</v>
      </c>
      <c r="Q6687" t="s">
        <v>25</v>
      </c>
      <c r="R6687">
        <v>6</v>
      </c>
      <c r="S6687" t="s">
        <v>13</v>
      </c>
      <c r="T6687" t="s">
        <v>13</v>
      </c>
      <c r="U6687" t="s">
        <v>13</v>
      </c>
      <c r="V6687" t="s">
        <v>10</v>
      </c>
      <c r="W6687" t="s">
        <v>13</v>
      </c>
      <c r="X6687" t="s">
        <v>13</v>
      </c>
      <c r="Y6687" t="s">
        <v>13</v>
      </c>
      <c r="Z6687" t="s">
        <v>10</v>
      </c>
      <c r="AA6687" t="s">
        <v>21</v>
      </c>
      <c r="AB6687" t="s">
        <v>13</v>
      </c>
      <c r="AC6687" t="s">
        <v>16</v>
      </c>
      <c r="AD6687">
        <v>80.05</v>
      </c>
      <c r="AE6687">
        <v>2835.9</v>
      </c>
      <c r="AF6687">
        <v>0</v>
      </c>
      <c r="AG6687">
        <v>0</v>
      </c>
      <c r="AH6687">
        <v>459.9</v>
      </c>
      <c r="AI6687">
        <v>3295.8</v>
      </c>
      <c r="AJ6687" t="s">
        <v>17</v>
      </c>
      <c r="AM6687" t="str">
        <f t="shared" si="312"/>
        <v>VIP</v>
      </c>
      <c r="AN6687" t="str">
        <f t="shared" si="313"/>
        <v>No</v>
      </c>
      <c r="AO6687" t="str" cm="1">
        <f t="array" ref="AO6687">_xlfn.IFS($C6687&lt;36,"Youth", $C6687&lt;66, "Middle_age", $C6687&gt;65, "Old")</f>
        <v>Middle_age</v>
      </c>
      <c r="AP6687" t="str">
        <f t="shared" si="314"/>
        <v>3 năm</v>
      </c>
    </row>
    <row r="6688" spans="1:42" x14ac:dyDescent="0.35">
      <c r="A6688" t="s">
        <v>7847</v>
      </c>
      <c r="B6688" t="s">
        <v>19</v>
      </c>
      <c r="C6688">
        <v>19</v>
      </c>
      <c r="D6688" t="s">
        <v>13</v>
      </c>
      <c r="E6688">
        <v>0</v>
      </c>
      <c r="F6688" t="s">
        <v>2205</v>
      </c>
      <c r="G6688">
        <v>94526</v>
      </c>
      <c r="H6688">
        <v>37.815458999999997</v>
      </c>
      <c r="I6688">
        <v>-121.977203</v>
      </c>
      <c r="J6688">
        <v>0</v>
      </c>
      <c r="K6688" s="1">
        <v>69</v>
      </c>
      <c r="L6688" t="s">
        <v>42</v>
      </c>
      <c r="M6688" t="s">
        <v>10</v>
      </c>
      <c r="N6688">
        <v>42.49</v>
      </c>
      <c r="O6688" t="s">
        <v>13</v>
      </c>
      <c r="P6688" t="s">
        <v>13</v>
      </c>
      <c r="AA6688" t="s">
        <v>43</v>
      </c>
      <c r="AB6688" t="s">
        <v>10</v>
      </c>
      <c r="AC6688" t="s">
        <v>16</v>
      </c>
      <c r="AD6688">
        <v>19.100000000000001</v>
      </c>
      <c r="AE6688">
        <v>1268.8499999999999</v>
      </c>
      <c r="AF6688">
        <v>0</v>
      </c>
      <c r="AG6688">
        <v>0</v>
      </c>
      <c r="AH6688">
        <v>2931.81</v>
      </c>
      <c r="AI6688">
        <v>4200.66</v>
      </c>
      <c r="AJ6688" t="s">
        <v>17</v>
      </c>
      <c r="AM6688" t="str">
        <f t="shared" si="312"/>
        <v>VIP</v>
      </c>
      <c r="AN6688" t="str">
        <f t="shared" si="313"/>
        <v>No</v>
      </c>
      <c r="AO6688" t="str" cm="1">
        <f t="array" ref="AO6688">_xlfn.IFS($C6688&lt;36,"Youth", $C6688&lt;66, "Middle_age", $C6688&gt;65, "Old")</f>
        <v>Youth</v>
      </c>
      <c r="AP6688" t="str">
        <f t="shared" si="314"/>
        <v>6 năm</v>
      </c>
    </row>
    <row r="6689" spans="1:42" x14ac:dyDescent="0.35">
      <c r="A6689" t="s">
        <v>7848</v>
      </c>
      <c r="B6689" t="s">
        <v>19</v>
      </c>
      <c r="C6689">
        <v>43</v>
      </c>
      <c r="D6689" t="s">
        <v>13</v>
      </c>
      <c r="E6689">
        <v>0</v>
      </c>
      <c r="F6689" t="s">
        <v>854</v>
      </c>
      <c r="G6689">
        <v>91765</v>
      </c>
      <c r="H6689">
        <v>33.992415999999999</v>
      </c>
      <c r="I6689">
        <v>-117.807874</v>
      </c>
      <c r="J6689">
        <v>0</v>
      </c>
      <c r="K6689" s="1">
        <v>59</v>
      </c>
      <c r="L6689" t="s">
        <v>12</v>
      </c>
      <c r="M6689" t="s">
        <v>13</v>
      </c>
      <c r="P6689" t="s">
        <v>10</v>
      </c>
      <c r="Q6689" t="s">
        <v>49</v>
      </c>
      <c r="R6689">
        <v>7</v>
      </c>
      <c r="S6689" t="s">
        <v>13</v>
      </c>
      <c r="T6689" t="s">
        <v>13</v>
      </c>
      <c r="U6689" t="s">
        <v>13</v>
      </c>
      <c r="V6689" t="s">
        <v>10</v>
      </c>
      <c r="W6689" t="s">
        <v>10</v>
      </c>
      <c r="X6689" t="s">
        <v>10</v>
      </c>
      <c r="Y6689" t="s">
        <v>10</v>
      </c>
      <c r="Z6689" t="s">
        <v>10</v>
      </c>
      <c r="AA6689" t="s">
        <v>21</v>
      </c>
      <c r="AB6689" t="s">
        <v>10</v>
      </c>
      <c r="AC6689" t="s">
        <v>26</v>
      </c>
      <c r="AD6689">
        <v>51.7</v>
      </c>
      <c r="AE6689">
        <v>3005.8</v>
      </c>
      <c r="AF6689">
        <v>0</v>
      </c>
      <c r="AG6689">
        <v>0</v>
      </c>
      <c r="AH6689">
        <v>0</v>
      </c>
      <c r="AI6689">
        <v>3005.8</v>
      </c>
      <c r="AJ6689" t="s">
        <v>17</v>
      </c>
      <c r="AM6689" t="str">
        <f t="shared" si="312"/>
        <v>Stayed</v>
      </c>
      <c r="AN6689" t="str">
        <f t="shared" si="313"/>
        <v>No</v>
      </c>
      <c r="AO6689" t="str" cm="1">
        <f t="array" ref="AO6689">_xlfn.IFS($C6689&lt;36,"Youth", $C6689&lt;66, "Middle_age", $C6689&gt;65, "Old")</f>
        <v>Middle_age</v>
      </c>
      <c r="AP6689" t="str">
        <f t="shared" si="314"/>
        <v>5 năm</v>
      </c>
    </row>
    <row r="6690" spans="1:42" x14ac:dyDescent="0.35">
      <c r="A6690" t="s">
        <v>7849</v>
      </c>
      <c r="B6690" t="s">
        <v>19</v>
      </c>
      <c r="C6690">
        <v>23</v>
      </c>
      <c r="D6690" t="s">
        <v>13</v>
      </c>
      <c r="E6690">
        <v>2</v>
      </c>
      <c r="F6690" t="s">
        <v>3315</v>
      </c>
      <c r="G6690">
        <v>94924</v>
      </c>
      <c r="H6690">
        <v>37.943086999999998</v>
      </c>
      <c r="I6690">
        <v>-122.72378999999999</v>
      </c>
      <c r="J6690">
        <v>0</v>
      </c>
      <c r="K6690" s="1">
        <v>52</v>
      </c>
      <c r="L6690" t="s">
        <v>12</v>
      </c>
      <c r="M6690" t="s">
        <v>10</v>
      </c>
      <c r="N6690">
        <v>22.65</v>
      </c>
      <c r="O6690" t="s">
        <v>13</v>
      </c>
      <c r="P6690" t="s">
        <v>13</v>
      </c>
      <c r="AA6690" t="s">
        <v>15</v>
      </c>
      <c r="AB6690" t="s">
        <v>13</v>
      </c>
      <c r="AC6690" t="s">
        <v>16</v>
      </c>
      <c r="AD6690">
        <v>19.649999999999999</v>
      </c>
      <c r="AE6690">
        <v>928.4</v>
      </c>
      <c r="AF6690">
        <v>0</v>
      </c>
      <c r="AG6690">
        <v>0</v>
      </c>
      <c r="AH6690">
        <v>1177.8</v>
      </c>
      <c r="AI6690">
        <v>2106.1999999999998</v>
      </c>
      <c r="AJ6690" t="s">
        <v>17</v>
      </c>
      <c r="AM6690" t="str">
        <f t="shared" si="312"/>
        <v>Stayed</v>
      </c>
      <c r="AN6690" t="str">
        <f t="shared" si="313"/>
        <v>Yes</v>
      </c>
      <c r="AO6690" t="str" cm="1">
        <f t="array" ref="AO6690">_xlfn.IFS($C6690&lt;36,"Youth", $C6690&lt;66, "Middle_age", $C6690&gt;65, "Old")</f>
        <v>Youth</v>
      </c>
      <c r="AP6690" t="str">
        <f t="shared" si="314"/>
        <v>5 năm</v>
      </c>
    </row>
    <row r="6691" spans="1:42" x14ac:dyDescent="0.35">
      <c r="A6691" t="s">
        <v>7850</v>
      </c>
      <c r="B6691" t="s">
        <v>19</v>
      </c>
      <c r="C6691">
        <v>53</v>
      </c>
      <c r="D6691" t="s">
        <v>13</v>
      </c>
      <c r="E6691">
        <v>0</v>
      </c>
      <c r="F6691" t="s">
        <v>4061</v>
      </c>
      <c r="G6691">
        <v>96117</v>
      </c>
      <c r="H6691">
        <v>40.507272</v>
      </c>
      <c r="I6691">
        <v>-120.338228</v>
      </c>
      <c r="J6691">
        <v>0</v>
      </c>
      <c r="K6691" s="1">
        <v>20</v>
      </c>
      <c r="L6691" t="s">
        <v>12</v>
      </c>
      <c r="M6691" t="s">
        <v>10</v>
      </c>
      <c r="N6691">
        <v>33.14</v>
      </c>
      <c r="O6691" t="s">
        <v>10</v>
      </c>
      <c r="P6691" t="s">
        <v>10</v>
      </c>
      <c r="Q6691" t="s">
        <v>49</v>
      </c>
      <c r="R6691">
        <v>17</v>
      </c>
      <c r="S6691" t="s">
        <v>10</v>
      </c>
      <c r="T6691" t="s">
        <v>13</v>
      </c>
      <c r="U6691" t="s">
        <v>13</v>
      </c>
      <c r="V6691" t="s">
        <v>10</v>
      </c>
      <c r="W6691" t="s">
        <v>13</v>
      </c>
      <c r="X6691" t="s">
        <v>13</v>
      </c>
      <c r="Y6691" t="s">
        <v>13</v>
      </c>
      <c r="Z6691" t="s">
        <v>13</v>
      </c>
      <c r="AA6691" t="s">
        <v>21</v>
      </c>
      <c r="AB6691" t="s">
        <v>13</v>
      </c>
      <c r="AC6691" t="s">
        <v>26</v>
      </c>
      <c r="AD6691">
        <v>59.2</v>
      </c>
      <c r="AE6691">
        <v>1191.2</v>
      </c>
      <c r="AF6691">
        <v>0</v>
      </c>
      <c r="AG6691">
        <v>130</v>
      </c>
      <c r="AH6691">
        <v>662.8</v>
      </c>
      <c r="AI6691">
        <v>1984</v>
      </c>
      <c r="AJ6691" t="s">
        <v>17</v>
      </c>
      <c r="AM6691" t="str">
        <f t="shared" si="312"/>
        <v>Stayed</v>
      </c>
      <c r="AN6691" t="str">
        <f t="shared" si="313"/>
        <v>No</v>
      </c>
      <c r="AO6691" t="str" cm="1">
        <f t="array" ref="AO6691">_xlfn.IFS($C6691&lt;36,"Youth", $C6691&lt;66, "Middle_age", $C6691&gt;65, "Old")</f>
        <v>Middle_age</v>
      </c>
      <c r="AP6691" t="str">
        <f t="shared" si="314"/>
        <v>2 năm</v>
      </c>
    </row>
    <row r="6692" spans="1:42" x14ac:dyDescent="0.35">
      <c r="A6692" t="s">
        <v>7851</v>
      </c>
      <c r="B6692" t="s">
        <v>9</v>
      </c>
      <c r="C6692">
        <v>28</v>
      </c>
      <c r="D6692" t="s">
        <v>13</v>
      </c>
      <c r="E6692">
        <v>0</v>
      </c>
      <c r="F6692" t="s">
        <v>4674</v>
      </c>
      <c r="G6692">
        <v>92561</v>
      </c>
      <c r="H6692">
        <v>33.638644999999997</v>
      </c>
      <c r="I6692">
        <v>-116.55783</v>
      </c>
      <c r="J6692">
        <v>0</v>
      </c>
      <c r="K6692" s="1">
        <v>53</v>
      </c>
      <c r="L6692" t="s">
        <v>12</v>
      </c>
      <c r="M6692" t="s">
        <v>10</v>
      </c>
      <c r="N6692">
        <v>28.46</v>
      </c>
      <c r="O6692" t="s">
        <v>13</v>
      </c>
      <c r="P6692" t="s">
        <v>13</v>
      </c>
      <c r="AA6692" t="s">
        <v>43</v>
      </c>
      <c r="AB6692" t="s">
        <v>13</v>
      </c>
      <c r="AC6692" t="s">
        <v>16</v>
      </c>
      <c r="AD6692">
        <v>20.25</v>
      </c>
      <c r="AE6692">
        <v>1048.45</v>
      </c>
      <c r="AF6692">
        <v>0</v>
      </c>
      <c r="AG6692">
        <v>0</v>
      </c>
      <c r="AH6692">
        <v>1508.38</v>
      </c>
      <c r="AI6692">
        <v>2556.83</v>
      </c>
      <c r="AJ6692" t="s">
        <v>17</v>
      </c>
      <c r="AM6692" t="str">
        <f t="shared" si="312"/>
        <v>Stayed</v>
      </c>
      <c r="AN6692" t="str">
        <f t="shared" si="313"/>
        <v>No</v>
      </c>
      <c r="AO6692" t="str" cm="1">
        <f t="array" ref="AO6692">_xlfn.IFS($C6692&lt;36,"Youth", $C6692&lt;66, "Middle_age", $C6692&gt;65, "Old")</f>
        <v>Youth</v>
      </c>
      <c r="AP6692" t="str">
        <f t="shared" si="314"/>
        <v>5 năm</v>
      </c>
    </row>
    <row r="6693" spans="1:42" x14ac:dyDescent="0.35">
      <c r="A6693" t="s">
        <v>7852</v>
      </c>
      <c r="B6693" t="s">
        <v>9</v>
      </c>
      <c r="C6693">
        <v>59</v>
      </c>
      <c r="D6693" t="s">
        <v>10</v>
      </c>
      <c r="E6693">
        <v>3</v>
      </c>
      <c r="F6693" t="s">
        <v>1746</v>
      </c>
      <c r="G6693">
        <v>93561</v>
      </c>
      <c r="H6693">
        <v>35.073777</v>
      </c>
      <c r="I6693">
        <v>-118.652112</v>
      </c>
      <c r="J6693">
        <v>6</v>
      </c>
      <c r="K6693" s="1">
        <v>3</v>
      </c>
      <c r="L6693" t="s">
        <v>24</v>
      </c>
      <c r="M6693" t="s">
        <v>13</v>
      </c>
      <c r="P6693" t="s">
        <v>10</v>
      </c>
      <c r="Q6693" t="s">
        <v>14</v>
      </c>
      <c r="R6693">
        <v>53</v>
      </c>
      <c r="S6693" t="s">
        <v>13</v>
      </c>
      <c r="T6693" t="s">
        <v>10</v>
      </c>
      <c r="U6693" t="s">
        <v>13</v>
      </c>
      <c r="V6693" t="s">
        <v>13</v>
      </c>
      <c r="W6693" t="s">
        <v>13</v>
      </c>
      <c r="X6693" t="s">
        <v>10</v>
      </c>
      <c r="Y6693" t="s">
        <v>10</v>
      </c>
      <c r="Z6693" t="s">
        <v>10</v>
      </c>
      <c r="AA6693" t="s">
        <v>21</v>
      </c>
      <c r="AB6693" t="s">
        <v>13</v>
      </c>
      <c r="AC6693" t="s">
        <v>16</v>
      </c>
      <c r="AD6693">
        <v>40.299999999999997</v>
      </c>
      <c r="AE6693">
        <v>92.5</v>
      </c>
      <c r="AF6693">
        <v>0</v>
      </c>
      <c r="AG6693">
        <v>0</v>
      </c>
      <c r="AH6693">
        <v>0</v>
      </c>
      <c r="AI6693">
        <v>92.5</v>
      </c>
      <c r="AJ6693" t="s">
        <v>68</v>
      </c>
      <c r="AM6693" t="str">
        <f t="shared" si="312"/>
        <v>Joined</v>
      </c>
      <c r="AN6693" t="str">
        <f t="shared" si="313"/>
        <v>Yes</v>
      </c>
      <c r="AO6693" t="str" cm="1">
        <f t="array" ref="AO6693">_xlfn.IFS($C6693&lt;36,"Youth", $C6693&lt;66, "Middle_age", $C6693&gt;65, "Old")</f>
        <v>Middle_age</v>
      </c>
      <c r="AP6693" t="str">
        <f t="shared" si="314"/>
        <v>1 năm</v>
      </c>
    </row>
    <row r="6694" spans="1:42" x14ac:dyDescent="0.35">
      <c r="A6694" t="s">
        <v>7853</v>
      </c>
      <c r="B6694" t="s">
        <v>19</v>
      </c>
      <c r="C6694">
        <v>53</v>
      </c>
      <c r="D6694" t="s">
        <v>13</v>
      </c>
      <c r="E6694">
        <v>0</v>
      </c>
      <c r="F6694" t="s">
        <v>127</v>
      </c>
      <c r="G6694">
        <v>95116</v>
      </c>
      <c r="H6694">
        <v>37.350284000000002</v>
      </c>
      <c r="I6694">
        <v>-121.85285500000001</v>
      </c>
      <c r="J6694">
        <v>0</v>
      </c>
      <c r="K6694" s="1">
        <v>13</v>
      </c>
      <c r="L6694" t="s">
        <v>32</v>
      </c>
      <c r="M6694" t="s">
        <v>10</v>
      </c>
      <c r="N6694">
        <v>39.17</v>
      </c>
      <c r="O6694" t="s">
        <v>13</v>
      </c>
      <c r="P6694" t="s">
        <v>10</v>
      </c>
      <c r="Q6694" t="s">
        <v>25</v>
      </c>
      <c r="R6694">
        <v>10</v>
      </c>
      <c r="S6694" t="s">
        <v>13</v>
      </c>
      <c r="T6694" t="s">
        <v>13</v>
      </c>
      <c r="U6694" t="s">
        <v>13</v>
      </c>
      <c r="V6694" t="s">
        <v>13</v>
      </c>
      <c r="W6694" t="s">
        <v>13</v>
      </c>
      <c r="X6694" t="s">
        <v>13</v>
      </c>
      <c r="Y6694" t="s">
        <v>13</v>
      </c>
      <c r="Z6694" t="s">
        <v>13</v>
      </c>
      <c r="AA6694" t="s">
        <v>21</v>
      </c>
      <c r="AB6694" t="s">
        <v>10</v>
      </c>
      <c r="AC6694" t="s">
        <v>26</v>
      </c>
      <c r="AD6694">
        <v>70.150000000000006</v>
      </c>
      <c r="AE6694">
        <v>931.75</v>
      </c>
      <c r="AF6694">
        <v>0</v>
      </c>
      <c r="AG6694">
        <v>150</v>
      </c>
      <c r="AH6694">
        <v>509.21</v>
      </c>
      <c r="AI6694">
        <v>1590.96</v>
      </c>
      <c r="AJ6694" t="s">
        <v>17</v>
      </c>
      <c r="AM6694" t="str">
        <f t="shared" si="312"/>
        <v>Stayed</v>
      </c>
      <c r="AN6694" t="str">
        <f t="shared" si="313"/>
        <v>No</v>
      </c>
      <c r="AO6694" t="str" cm="1">
        <f t="array" ref="AO6694">_xlfn.IFS($C6694&lt;36,"Youth", $C6694&lt;66, "Middle_age", $C6694&gt;65, "Old")</f>
        <v>Middle_age</v>
      </c>
      <c r="AP6694" t="str">
        <f t="shared" si="314"/>
        <v>2 năm</v>
      </c>
    </row>
    <row r="6695" spans="1:42" x14ac:dyDescent="0.35">
      <c r="A6695" t="s">
        <v>7854</v>
      </c>
      <c r="B6695" t="s">
        <v>9</v>
      </c>
      <c r="C6695">
        <v>30</v>
      </c>
      <c r="D6695" t="s">
        <v>10</v>
      </c>
      <c r="E6695">
        <v>0</v>
      </c>
      <c r="F6695" t="s">
        <v>824</v>
      </c>
      <c r="G6695">
        <v>93955</v>
      </c>
      <c r="H6695">
        <v>36.625114000000004</v>
      </c>
      <c r="I6695">
        <v>-121.823565</v>
      </c>
      <c r="J6695">
        <v>2</v>
      </c>
      <c r="K6695" s="1">
        <v>1</v>
      </c>
      <c r="L6695" t="s">
        <v>24</v>
      </c>
      <c r="M6695" t="s">
        <v>10</v>
      </c>
      <c r="N6695">
        <v>23.63</v>
      </c>
      <c r="O6695" t="s">
        <v>13</v>
      </c>
      <c r="P6695" t="s">
        <v>10</v>
      </c>
      <c r="Q6695" t="s">
        <v>25</v>
      </c>
      <c r="R6695">
        <v>52</v>
      </c>
      <c r="S6695" t="s">
        <v>13</v>
      </c>
      <c r="T6695" t="s">
        <v>13</v>
      </c>
      <c r="U6695" t="s">
        <v>13</v>
      </c>
      <c r="V6695" t="s">
        <v>13</v>
      </c>
      <c r="W6695" t="s">
        <v>10</v>
      </c>
      <c r="X6695" t="s">
        <v>13</v>
      </c>
      <c r="Y6695" t="s">
        <v>13</v>
      </c>
      <c r="Z6695" t="s">
        <v>10</v>
      </c>
      <c r="AA6695" t="s">
        <v>21</v>
      </c>
      <c r="AB6695" t="s">
        <v>10</v>
      </c>
      <c r="AC6695" t="s">
        <v>26</v>
      </c>
      <c r="AD6695">
        <v>79.349999999999994</v>
      </c>
      <c r="AE6695">
        <v>79.349999999999994</v>
      </c>
      <c r="AF6695">
        <v>0</v>
      </c>
      <c r="AG6695">
        <v>0</v>
      </c>
      <c r="AH6695">
        <v>23.63</v>
      </c>
      <c r="AI6695">
        <v>102.98</v>
      </c>
      <c r="AJ6695" t="s">
        <v>27</v>
      </c>
      <c r="AK6695" t="s">
        <v>91</v>
      </c>
      <c r="AL6695" t="s">
        <v>165</v>
      </c>
      <c r="AM6695" t="str">
        <f t="shared" si="312"/>
        <v>Churned</v>
      </c>
      <c r="AN6695" t="str">
        <f t="shared" si="313"/>
        <v>No</v>
      </c>
      <c r="AO6695" t="str" cm="1">
        <f t="array" ref="AO6695">_xlfn.IFS($C6695&lt;36,"Youth", $C6695&lt;66, "Middle_age", $C6695&gt;65, "Old")</f>
        <v>Youth</v>
      </c>
      <c r="AP6695" t="str">
        <f t="shared" si="314"/>
        <v>1 năm</v>
      </c>
    </row>
    <row r="6696" spans="1:42" x14ac:dyDescent="0.35">
      <c r="A6696" t="s">
        <v>7855</v>
      </c>
      <c r="B6696" t="s">
        <v>19</v>
      </c>
      <c r="C6696">
        <v>48</v>
      </c>
      <c r="D6696" t="s">
        <v>13</v>
      </c>
      <c r="E6696">
        <v>0</v>
      </c>
      <c r="F6696" t="s">
        <v>2557</v>
      </c>
      <c r="G6696">
        <v>91362</v>
      </c>
      <c r="H6696">
        <v>34.191842000000001</v>
      </c>
      <c r="I6696">
        <v>-118.822796</v>
      </c>
      <c r="J6696">
        <v>0</v>
      </c>
      <c r="K6696" s="1">
        <v>54</v>
      </c>
      <c r="L6696" t="s">
        <v>46</v>
      </c>
      <c r="M6696" t="s">
        <v>10</v>
      </c>
      <c r="N6696">
        <v>27.3</v>
      </c>
      <c r="O6696" t="s">
        <v>13</v>
      </c>
      <c r="P6696" t="s">
        <v>13</v>
      </c>
      <c r="AA6696" t="s">
        <v>43</v>
      </c>
      <c r="AB6696" t="s">
        <v>13</v>
      </c>
      <c r="AC6696" t="s">
        <v>16</v>
      </c>
      <c r="AD6696">
        <v>20</v>
      </c>
      <c r="AE6696">
        <v>1149.6500000000001</v>
      </c>
      <c r="AF6696">
        <v>0</v>
      </c>
      <c r="AG6696">
        <v>0</v>
      </c>
      <c r="AH6696">
        <v>1474.2</v>
      </c>
      <c r="AI6696">
        <v>2623.85</v>
      </c>
      <c r="AJ6696" t="s">
        <v>17</v>
      </c>
      <c r="AM6696" t="str">
        <f t="shared" si="312"/>
        <v>Stayed</v>
      </c>
      <c r="AN6696" t="str">
        <f t="shared" si="313"/>
        <v>No</v>
      </c>
      <c r="AO6696" t="str" cm="1">
        <f t="array" ref="AO6696">_xlfn.IFS($C6696&lt;36,"Youth", $C6696&lt;66, "Middle_age", $C6696&gt;65, "Old")</f>
        <v>Middle_age</v>
      </c>
      <c r="AP6696" t="str">
        <f t="shared" si="314"/>
        <v>5 năm</v>
      </c>
    </row>
    <row r="6697" spans="1:42" x14ac:dyDescent="0.35">
      <c r="A6697" t="s">
        <v>7856</v>
      </c>
      <c r="B6697" t="s">
        <v>9</v>
      </c>
      <c r="C6697">
        <v>79</v>
      </c>
      <c r="D6697" t="s">
        <v>13</v>
      </c>
      <c r="E6697">
        <v>0</v>
      </c>
      <c r="F6697" t="s">
        <v>3681</v>
      </c>
      <c r="G6697">
        <v>94929</v>
      </c>
      <c r="H6697">
        <v>38.244579999999999</v>
      </c>
      <c r="I6697">
        <v>-122.95626799999999</v>
      </c>
      <c r="J6697">
        <v>0</v>
      </c>
      <c r="K6697" s="1">
        <v>34</v>
      </c>
      <c r="L6697" t="s">
        <v>12</v>
      </c>
      <c r="M6697" t="s">
        <v>10</v>
      </c>
      <c r="N6697">
        <v>14.23</v>
      </c>
      <c r="O6697" t="s">
        <v>10</v>
      </c>
      <c r="P6697" t="s">
        <v>10</v>
      </c>
      <c r="Q6697" t="s">
        <v>25</v>
      </c>
      <c r="R6697">
        <v>13</v>
      </c>
      <c r="S6697" t="s">
        <v>13</v>
      </c>
      <c r="T6697" t="s">
        <v>10</v>
      </c>
      <c r="U6697" t="s">
        <v>13</v>
      </c>
      <c r="V6697" t="s">
        <v>10</v>
      </c>
      <c r="W6697" t="s">
        <v>10</v>
      </c>
      <c r="X6697" t="s">
        <v>13</v>
      </c>
      <c r="Y6697" t="s">
        <v>13</v>
      </c>
      <c r="Z6697" t="s">
        <v>10</v>
      </c>
      <c r="AA6697" t="s">
        <v>43</v>
      </c>
      <c r="AB6697" t="s">
        <v>10</v>
      </c>
      <c r="AC6697" t="s">
        <v>26</v>
      </c>
      <c r="AD6697">
        <v>96.35</v>
      </c>
      <c r="AE6697">
        <v>3190.25</v>
      </c>
      <c r="AF6697">
        <v>0</v>
      </c>
      <c r="AG6697">
        <v>0</v>
      </c>
      <c r="AH6697">
        <v>483.82</v>
      </c>
      <c r="AI6697">
        <v>3674.07</v>
      </c>
      <c r="AJ6697" t="s">
        <v>17</v>
      </c>
      <c r="AM6697" t="str">
        <f t="shared" si="312"/>
        <v>VIP</v>
      </c>
      <c r="AN6697" t="str">
        <f t="shared" si="313"/>
        <v>No</v>
      </c>
      <c r="AO6697" t="str" cm="1">
        <f t="array" ref="AO6697">_xlfn.IFS($C6697&lt;36,"Youth", $C6697&lt;66, "Middle_age", $C6697&gt;65, "Old")</f>
        <v>Old</v>
      </c>
      <c r="AP6697" t="str">
        <f t="shared" si="314"/>
        <v>3 năm</v>
      </c>
    </row>
    <row r="6698" spans="1:42" x14ac:dyDescent="0.35">
      <c r="A6698" t="s">
        <v>7857</v>
      </c>
      <c r="B6698" t="s">
        <v>9</v>
      </c>
      <c r="C6698">
        <v>34</v>
      </c>
      <c r="D6698" t="s">
        <v>13</v>
      </c>
      <c r="E6698">
        <v>0</v>
      </c>
      <c r="F6698" t="s">
        <v>3584</v>
      </c>
      <c r="G6698">
        <v>95658</v>
      </c>
      <c r="H6698">
        <v>38.883223999999998</v>
      </c>
      <c r="I6698">
        <v>-121.15918000000001</v>
      </c>
      <c r="J6698">
        <v>0</v>
      </c>
      <c r="K6698" s="1">
        <v>35</v>
      </c>
      <c r="L6698" t="s">
        <v>99</v>
      </c>
      <c r="M6698" t="s">
        <v>10</v>
      </c>
      <c r="N6698">
        <v>35.5</v>
      </c>
      <c r="O6698" t="s">
        <v>13</v>
      </c>
      <c r="P6698" t="s">
        <v>13</v>
      </c>
      <c r="AA6698" t="s">
        <v>15</v>
      </c>
      <c r="AB6698" t="s">
        <v>13</v>
      </c>
      <c r="AC6698" t="s">
        <v>16</v>
      </c>
      <c r="AD6698">
        <v>20.75</v>
      </c>
      <c r="AE6698">
        <v>700.45</v>
      </c>
      <c r="AF6698">
        <v>0</v>
      </c>
      <c r="AG6698">
        <v>0</v>
      </c>
      <c r="AH6698">
        <v>1242.5</v>
      </c>
      <c r="AI6698">
        <v>1942.95</v>
      </c>
      <c r="AJ6698" t="s">
        <v>17</v>
      </c>
      <c r="AM6698" t="str">
        <f t="shared" si="312"/>
        <v>Stayed</v>
      </c>
      <c r="AN6698" t="str">
        <f t="shared" si="313"/>
        <v>No</v>
      </c>
      <c r="AO6698" t="str" cm="1">
        <f t="array" ref="AO6698">_xlfn.IFS($C6698&lt;36,"Youth", $C6698&lt;66, "Middle_age", $C6698&gt;65, "Old")</f>
        <v>Youth</v>
      </c>
      <c r="AP6698" t="str">
        <f t="shared" si="314"/>
        <v>3 năm</v>
      </c>
    </row>
    <row r="6699" spans="1:42" x14ac:dyDescent="0.35">
      <c r="A6699" t="s">
        <v>7858</v>
      </c>
      <c r="B6699" t="s">
        <v>9</v>
      </c>
      <c r="C6699">
        <v>27</v>
      </c>
      <c r="D6699" t="s">
        <v>10</v>
      </c>
      <c r="E6699">
        <v>0</v>
      </c>
      <c r="F6699" t="s">
        <v>812</v>
      </c>
      <c r="G6699">
        <v>95340</v>
      </c>
      <c r="H6699">
        <v>37.255637</v>
      </c>
      <c r="I6699">
        <v>-120.493537</v>
      </c>
      <c r="J6699">
        <v>2</v>
      </c>
      <c r="K6699" s="1">
        <v>10</v>
      </c>
      <c r="L6699" t="s">
        <v>12</v>
      </c>
      <c r="M6699" t="s">
        <v>10</v>
      </c>
      <c r="N6699">
        <v>10.42</v>
      </c>
      <c r="O6699" t="s">
        <v>13</v>
      </c>
      <c r="P6699" t="s">
        <v>13</v>
      </c>
      <c r="AA6699" t="s">
        <v>21</v>
      </c>
      <c r="AB6699" t="s">
        <v>10</v>
      </c>
      <c r="AC6699" t="s">
        <v>16</v>
      </c>
      <c r="AD6699">
        <v>20.55</v>
      </c>
      <c r="AE6699">
        <v>252.75</v>
      </c>
      <c r="AF6699">
        <v>0</v>
      </c>
      <c r="AG6699">
        <v>0</v>
      </c>
      <c r="AH6699">
        <v>104.2</v>
      </c>
      <c r="AI6699">
        <v>356.95</v>
      </c>
      <c r="AJ6699" t="s">
        <v>17</v>
      </c>
      <c r="AM6699" t="str">
        <f t="shared" si="312"/>
        <v>Stayed</v>
      </c>
      <c r="AN6699" t="str">
        <f t="shared" si="313"/>
        <v>No</v>
      </c>
      <c r="AO6699" t="str" cm="1">
        <f t="array" ref="AO6699">_xlfn.IFS($C6699&lt;36,"Youth", $C6699&lt;66, "Middle_age", $C6699&gt;65, "Old")</f>
        <v>Youth</v>
      </c>
      <c r="AP6699" t="str">
        <f t="shared" si="314"/>
        <v>1 năm</v>
      </c>
    </row>
    <row r="6700" spans="1:42" x14ac:dyDescent="0.35">
      <c r="A6700" t="s">
        <v>7859</v>
      </c>
      <c r="B6700" t="s">
        <v>19</v>
      </c>
      <c r="C6700">
        <v>52</v>
      </c>
      <c r="D6700" t="s">
        <v>10</v>
      </c>
      <c r="E6700">
        <v>0</v>
      </c>
      <c r="F6700" t="s">
        <v>1025</v>
      </c>
      <c r="G6700">
        <v>91791</v>
      </c>
      <c r="H6700">
        <v>34.061633999999998</v>
      </c>
      <c r="I6700">
        <v>-117.893169</v>
      </c>
      <c r="J6700">
        <v>6</v>
      </c>
      <c r="K6700" s="1">
        <v>18</v>
      </c>
      <c r="L6700" t="s">
        <v>12</v>
      </c>
      <c r="M6700" t="s">
        <v>10</v>
      </c>
      <c r="N6700">
        <v>1.51</v>
      </c>
      <c r="O6700" t="s">
        <v>13</v>
      </c>
      <c r="P6700" t="s">
        <v>10</v>
      </c>
      <c r="Q6700" t="s">
        <v>25</v>
      </c>
      <c r="R6700">
        <v>28</v>
      </c>
      <c r="S6700" t="s">
        <v>13</v>
      </c>
      <c r="T6700" t="s">
        <v>13</v>
      </c>
      <c r="U6700" t="s">
        <v>10</v>
      </c>
      <c r="V6700" t="s">
        <v>13</v>
      </c>
      <c r="W6700" t="s">
        <v>10</v>
      </c>
      <c r="X6700" t="s">
        <v>10</v>
      </c>
      <c r="Y6700" t="s">
        <v>10</v>
      </c>
      <c r="Z6700" t="s">
        <v>10</v>
      </c>
      <c r="AA6700" t="s">
        <v>21</v>
      </c>
      <c r="AB6700" t="s">
        <v>13</v>
      </c>
      <c r="AC6700" t="s">
        <v>16</v>
      </c>
      <c r="AD6700">
        <v>95.15</v>
      </c>
      <c r="AE6700">
        <v>1779.95</v>
      </c>
      <c r="AF6700">
        <v>10.17</v>
      </c>
      <c r="AG6700">
        <v>0</v>
      </c>
      <c r="AH6700">
        <v>27.18</v>
      </c>
      <c r="AI6700">
        <v>1796.96</v>
      </c>
      <c r="AJ6700" t="s">
        <v>27</v>
      </c>
      <c r="AK6700" t="s">
        <v>79</v>
      </c>
      <c r="AL6700" t="s">
        <v>80</v>
      </c>
      <c r="AM6700" t="str">
        <f t="shared" si="312"/>
        <v>Churned</v>
      </c>
      <c r="AN6700" t="str">
        <f t="shared" si="313"/>
        <v>No</v>
      </c>
      <c r="AO6700" t="str" cm="1">
        <f t="array" ref="AO6700">_xlfn.IFS($C6700&lt;36,"Youth", $C6700&lt;66, "Middle_age", $C6700&gt;65, "Old")</f>
        <v>Middle_age</v>
      </c>
      <c r="AP6700" t="str">
        <f t="shared" si="314"/>
        <v>2 năm</v>
      </c>
    </row>
    <row r="6701" spans="1:42" x14ac:dyDescent="0.35">
      <c r="A6701" t="s">
        <v>7860</v>
      </c>
      <c r="B6701" t="s">
        <v>19</v>
      </c>
      <c r="C6701">
        <v>58</v>
      </c>
      <c r="D6701" t="s">
        <v>13</v>
      </c>
      <c r="E6701">
        <v>0</v>
      </c>
      <c r="F6701" t="s">
        <v>240</v>
      </c>
      <c r="G6701">
        <v>95603</v>
      </c>
      <c r="H6701">
        <v>38.912880999999999</v>
      </c>
      <c r="I6701">
        <v>-121.08276600000001</v>
      </c>
      <c r="J6701">
        <v>0</v>
      </c>
      <c r="K6701" s="1">
        <v>27</v>
      </c>
      <c r="L6701" t="s">
        <v>12</v>
      </c>
      <c r="M6701" t="s">
        <v>10</v>
      </c>
      <c r="N6701">
        <v>49.25</v>
      </c>
      <c r="O6701" t="s">
        <v>13</v>
      </c>
      <c r="P6701" t="s">
        <v>10</v>
      </c>
      <c r="Q6701" t="s">
        <v>49</v>
      </c>
      <c r="R6701">
        <v>4</v>
      </c>
      <c r="S6701" t="s">
        <v>10</v>
      </c>
      <c r="T6701" t="s">
        <v>13</v>
      </c>
      <c r="U6701" t="s">
        <v>10</v>
      </c>
      <c r="V6701" t="s">
        <v>10</v>
      </c>
      <c r="W6701" t="s">
        <v>10</v>
      </c>
      <c r="X6701" t="s">
        <v>10</v>
      </c>
      <c r="Y6701" t="s">
        <v>10</v>
      </c>
      <c r="Z6701" t="s">
        <v>10</v>
      </c>
      <c r="AA6701" t="s">
        <v>15</v>
      </c>
      <c r="AB6701" t="s">
        <v>13</v>
      </c>
      <c r="AC6701" t="s">
        <v>26</v>
      </c>
      <c r="AD6701">
        <v>81.7</v>
      </c>
      <c r="AE6701">
        <v>2212.5500000000002</v>
      </c>
      <c r="AF6701">
        <v>0</v>
      </c>
      <c r="AG6701">
        <v>0</v>
      </c>
      <c r="AH6701">
        <v>1329.75</v>
      </c>
      <c r="AI6701">
        <v>3542.3</v>
      </c>
      <c r="AJ6701" t="s">
        <v>17</v>
      </c>
      <c r="AM6701" t="str">
        <f t="shared" si="312"/>
        <v>VIP</v>
      </c>
      <c r="AN6701" t="str">
        <f t="shared" si="313"/>
        <v>No</v>
      </c>
      <c r="AO6701" t="str" cm="1">
        <f t="array" ref="AO6701">_xlfn.IFS($C6701&lt;36,"Youth", $C6701&lt;66, "Middle_age", $C6701&gt;65, "Old")</f>
        <v>Middle_age</v>
      </c>
      <c r="AP6701" t="str">
        <f t="shared" si="314"/>
        <v>3 năm</v>
      </c>
    </row>
    <row r="6702" spans="1:42" x14ac:dyDescent="0.35">
      <c r="A6702" t="s">
        <v>7861</v>
      </c>
      <c r="B6702" t="s">
        <v>19</v>
      </c>
      <c r="C6702">
        <v>77</v>
      </c>
      <c r="D6702" t="s">
        <v>10</v>
      </c>
      <c r="E6702">
        <v>0</v>
      </c>
      <c r="F6702" t="s">
        <v>528</v>
      </c>
      <c r="G6702">
        <v>91732</v>
      </c>
      <c r="H6702">
        <v>34.074491999999999</v>
      </c>
      <c r="I6702">
        <v>-118.01461999999999</v>
      </c>
      <c r="J6702">
        <v>1</v>
      </c>
      <c r="K6702" s="1">
        <v>1</v>
      </c>
      <c r="L6702" t="s">
        <v>24</v>
      </c>
      <c r="M6702" t="s">
        <v>13</v>
      </c>
      <c r="P6702" t="s">
        <v>10</v>
      </c>
      <c r="Q6702" t="s">
        <v>49</v>
      </c>
      <c r="R6702">
        <v>12</v>
      </c>
      <c r="S6702" t="s">
        <v>13</v>
      </c>
      <c r="T6702" t="s">
        <v>10</v>
      </c>
      <c r="U6702" t="s">
        <v>13</v>
      </c>
      <c r="V6702" t="s">
        <v>13</v>
      </c>
      <c r="W6702" t="s">
        <v>10</v>
      </c>
      <c r="X6702" t="s">
        <v>13</v>
      </c>
      <c r="Y6702" t="s">
        <v>13</v>
      </c>
      <c r="Z6702" t="s">
        <v>10</v>
      </c>
      <c r="AA6702" t="s">
        <v>21</v>
      </c>
      <c r="AB6702" t="s">
        <v>13</v>
      </c>
      <c r="AC6702" t="s">
        <v>26</v>
      </c>
      <c r="AD6702">
        <v>40.200000000000003</v>
      </c>
      <c r="AE6702">
        <v>40.200000000000003</v>
      </c>
      <c r="AF6702">
        <v>0</v>
      </c>
      <c r="AG6702">
        <v>0</v>
      </c>
      <c r="AH6702">
        <v>0</v>
      </c>
      <c r="AI6702">
        <v>40.200000000000003</v>
      </c>
      <c r="AJ6702" t="s">
        <v>27</v>
      </c>
      <c r="AK6702" t="s">
        <v>33</v>
      </c>
      <c r="AL6702" t="s">
        <v>71</v>
      </c>
      <c r="AM6702" t="str">
        <f t="shared" si="312"/>
        <v>Churned</v>
      </c>
      <c r="AN6702" t="str">
        <f t="shared" si="313"/>
        <v>No</v>
      </c>
      <c r="AO6702" t="str" cm="1">
        <f t="array" ref="AO6702">_xlfn.IFS($C6702&lt;36,"Youth", $C6702&lt;66, "Middle_age", $C6702&gt;65, "Old")</f>
        <v>Old</v>
      </c>
      <c r="AP6702" t="str">
        <f t="shared" si="314"/>
        <v>1 năm</v>
      </c>
    </row>
    <row r="6703" spans="1:42" x14ac:dyDescent="0.35">
      <c r="A6703" t="s">
        <v>7862</v>
      </c>
      <c r="B6703" t="s">
        <v>19</v>
      </c>
      <c r="C6703">
        <v>48</v>
      </c>
      <c r="D6703" t="s">
        <v>13</v>
      </c>
      <c r="E6703">
        <v>0</v>
      </c>
      <c r="F6703" t="s">
        <v>292</v>
      </c>
      <c r="G6703">
        <v>95820</v>
      </c>
      <c r="H6703">
        <v>38.535080000000001</v>
      </c>
      <c r="I6703">
        <v>-121.44414399999999</v>
      </c>
      <c r="J6703">
        <v>0</v>
      </c>
      <c r="K6703" s="1">
        <v>31</v>
      </c>
      <c r="L6703" t="s">
        <v>12</v>
      </c>
      <c r="M6703" t="s">
        <v>10</v>
      </c>
      <c r="N6703">
        <v>41.23</v>
      </c>
      <c r="O6703" t="s">
        <v>13</v>
      </c>
      <c r="P6703" t="s">
        <v>10</v>
      </c>
      <c r="Q6703" t="s">
        <v>49</v>
      </c>
      <c r="R6703">
        <v>27</v>
      </c>
      <c r="S6703" t="s">
        <v>10</v>
      </c>
      <c r="T6703" t="s">
        <v>10</v>
      </c>
      <c r="U6703" t="s">
        <v>10</v>
      </c>
      <c r="V6703" t="s">
        <v>10</v>
      </c>
      <c r="W6703" t="s">
        <v>10</v>
      </c>
      <c r="X6703" t="s">
        <v>13</v>
      </c>
      <c r="Y6703" t="s">
        <v>13</v>
      </c>
      <c r="Z6703" t="s">
        <v>10</v>
      </c>
      <c r="AA6703" t="s">
        <v>21</v>
      </c>
      <c r="AB6703" t="s">
        <v>10</v>
      </c>
      <c r="AC6703" t="s">
        <v>26</v>
      </c>
      <c r="AD6703">
        <v>72.45</v>
      </c>
      <c r="AE6703">
        <v>2156.25</v>
      </c>
      <c r="AF6703">
        <v>0</v>
      </c>
      <c r="AG6703">
        <v>0</v>
      </c>
      <c r="AH6703">
        <v>1278.1300000000001</v>
      </c>
      <c r="AI6703">
        <v>3434.38</v>
      </c>
      <c r="AJ6703" t="s">
        <v>17</v>
      </c>
      <c r="AM6703" t="str">
        <f t="shared" si="312"/>
        <v>VIP</v>
      </c>
      <c r="AN6703" t="str">
        <f t="shared" si="313"/>
        <v>No</v>
      </c>
      <c r="AO6703" t="str" cm="1">
        <f t="array" ref="AO6703">_xlfn.IFS($C6703&lt;36,"Youth", $C6703&lt;66, "Middle_age", $C6703&gt;65, "Old")</f>
        <v>Middle_age</v>
      </c>
      <c r="AP6703" t="str">
        <f t="shared" si="314"/>
        <v>3 năm</v>
      </c>
    </row>
    <row r="6704" spans="1:42" x14ac:dyDescent="0.35">
      <c r="A6704" t="s">
        <v>7863</v>
      </c>
      <c r="B6704" t="s">
        <v>9</v>
      </c>
      <c r="C6704">
        <v>39</v>
      </c>
      <c r="D6704" t="s">
        <v>13</v>
      </c>
      <c r="E6704">
        <v>0</v>
      </c>
      <c r="F6704" t="s">
        <v>1859</v>
      </c>
      <c r="G6704">
        <v>95663</v>
      </c>
      <c r="H6704">
        <v>38.859093000000001</v>
      </c>
      <c r="I6704">
        <v>-121.182872</v>
      </c>
      <c r="J6704">
        <v>0</v>
      </c>
      <c r="K6704" s="1">
        <v>64</v>
      </c>
      <c r="L6704" t="s">
        <v>12</v>
      </c>
      <c r="M6704" t="s">
        <v>10</v>
      </c>
      <c r="N6704">
        <v>28.13</v>
      </c>
      <c r="O6704" t="s">
        <v>10</v>
      </c>
      <c r="P6704" t="s">
        <v>10</v>
      </c>
      <c r="Q6704" t="s">
        <v>25</v>
      </c>
      <c r="R6704">
        <v>18</v>
      </c>
      <c r="S6704" t="s">
        <v>13</v>
      </c>
      <c r="T6704" t="s">
        <v>13</v>
      </c>
      <c r="U6704" t="s">
        <v>10</v>
      </c>
      <c r="V6704" t="s">
        <v>13</v>
      </c>
      <c r="W6704" t="s">
        <v>10</v>
      </c>
      <c r="X6704" t="s">
        <v>10</v>
      </c>
      <c r="Y6704" t="s">
        <v>10</v>
      </c>
      <c r="Z6704" t="s">
        <v>10</v>
      </c>
      <c r="AA6704" t="s">
        <v>15</v>
      </c>
      <c r="AB6704" t="s">
        <v>10</v>
      </c>
      <c r="AC6704" t="s">
        <v>16</v>
      </c>
      <c r="AD6704">
        <v>100.05</v>
      </c>
      <c r="AE6704">
        <v>6254.2</v>
      </c>
      <c r="AF6704">
        <v>0</v>
      </c>
      <c r="AG6704">
        <v>0</v>
      </c>
      <c r="AH6704">
        <v>1800.32</v>
      </c>
      <c r="AI6704">
        <v>8054.52</v>
      </c>
      <c r="AJ6704" t="s">
        <v>27</v>
      </c>
      <c r="AK6704" t="s">
        <v>28</v>
      </c>
      <c r="AL6704" t="s">
        <v>29</v>
      </c>
      <c r="AM6704" t="str">
        <f t="shared" si="312"/>
        <v>Churned</v>
      </c>
      <c r="AN6704" t="str">
        <f t="shared" si="313"/>
        <v>No</v>
      </c>
      <c r="AO6704" t="str" cm="1">
        <f t="array" ref="AO6704">_xlfn.IFS($C6704&lt;36,"Youth", $C6704&lt;66, "Middle_age", $C6704&gt;65, "Old")</f>
        <v>Middle_age</v>
      </c>
      <c r="AP6704" t="str">
        <f t="shared" si="314"/>
        <v>6 năm</v>
      </c>
    </row>
    <row r="6705" spans="1:42" x14ac:dyDescent="0.35">
      <c r="A6705" t="s">
        <v>7864</v>
      </c>
      <c r="B6705" t="s">
        <v>19</v>
      </c>
      <c r="C6705">
        <v>80</v>
      </c>
      <c r="D6705" t="s">
        <v>10</v>
      </c>
      <c r="E6705">
        <v>0</v>
      </c>
      <c r="F6705" t="s">
        <v>2378</v>
      </c>
      <c r="G6705">
        <v>95363</v>
      </c>
      <c r="H6705">
        <v>37.410235999999998</v>
      </c>
      <c r="I6705">
        <v>-121.32033699999999</v>
      </c>
      <c r="J6705">
        <v>7</v>
      </c>
      <c r="K6705" s="1">
        <v>10</v>
      </c>
      <c r="L6705" t="s">
        <v>12</v>
      </c>
      <c r="M6705" t="s">
        <v>10</v>
      </c>
      <c r="N6705">
        <v>25.13</v>
      </c>
      <c r="O6705" t="s">
        <v>13</v>
      </c>
      <c r="P6705" t="s">
        <v>10</v>
      </c>
      <c r="Q6705" t="s">
        <v>25</v>
      </c>
      <c r="R6705">
        <v>30</v>
      </c>
      <c r="S6705" t="s">
        <v>10</v>
      </c>
      <c r="T6705" t="s">
        <v>13</v>
      </c>
      <c r="U6705" t="s">
        <v>13</v>
      </c>
      <c r="V6705" t="s">
        <v>13</v>
      </c>
      <c r="W6705" t="s">
        <v>13</v>
      </c>
      <c r="X6705" t="s">
        <v>13</v>
      </c>
      <c r="Y6705" t="s">
        <v>13</v>
      </c>
      <c r="Z6705" t="s">
        <v>10</v>
      </c>
      <c r="AA6705" t="s">
        <v>43</v>
      </c>
      <c r="AB6705" t="s">
        <v>13</v>
      </c>
      <c r="AC6705" t="s">
        <v>26</v>
      </c>
      <c r="AD6705">
        <v>75.3</v>
      </c>
      <c r="AE6705">
        <v>720.45</v>
      </c>
      <c r="AF6705">
        <v>0</v>
      </c>
      <c r="AG6705">
        <v>0</v>
      </c>
      <c r="AH6705">
        <v>251.3</v>
      </c>
      <c r="AI6705">
        <v>971.75</v>
      </c>
      <c r="AJ6705" t="s">
        <v>17</v>
      </c>
      <c r="AM6705" t="str">
        <f t="shared" si="312"/>
        <v>Stayed</v>
      </c>
      <c r="AN6705" t="str">
        <f t="shared" si="313"/>
        <v>No</v>
      </c>
      <c r="AO6705" t="str" cm="1">
        <f t="array" ref="AO6705">_xlfn.IFS($C6705&lt;36,"Youth", $C6705&lt;66, "Middle_age", $C6705&gt;65, "Old")</f>
        <v>Old</v>
      </c>
      <c r="AP6705" t="str">
        <f t="shared" si="314"/>
        <v>1 năm</v>
      </c>
    </row>
    <row r="6706" spans="1:42" x14ac:dyDescent="0.35">
      <c r="A6706" t="s">
        <v>7865</v>
      </c>
      <c r="B6706" t="s">
        <v>9</v>
      </c>
      <c r="C6706">
        <v>72</v>
      </c>
      <c r="D6706" t="s">
        <v>13</v>
      </c>
      <c r="E6706">
        <v>0</v>
      </c>
      <c r="F6706" t="s">
        <v>4806</v>
      </c>
      <c r="G6706">
        <v>93518</v>
      </c>
      <c r="H6706">
        <v>35.358953</v>
      </c>
      <c r="I6706">
        <v>-118.527064</v>
      </c>
      <c r="J6706">
        <v>0</v>
      </c>
      <c r="K6706" s="1">
        <v>34</v>
      </c>
      <c r="L6706" t="s">
        <v>12</v>
      </c>
      <c r="M6706" t="s">
        <v>13</v>
      </c>
      <c r="P6706" t="s">
        <v>10</v>
      </c>
      <c r="Q6706" t="s">
        <v>49</v>
      </c>
      <c r="R6706">
        <v>28</v>
      </c>
      <c r="S6706" t="s">
        <v>13</v>
      </c>
      <c r="T6706" t="s">
        <v>10</v>
      </c>
      <c r="U6706" t="s">
        <v>10</v>
      </c>
      <c r="V6706" t="s">
        <v>13</v>
      </c>
      <c r="W6706" t="s">
        <v>10</v>
      </c>
      <c r="X6706" t="s">
        <v>10</v>
      </c>
      <c r="Y6706" t="s">
        <v>13</v>
      </c>
      <c r="Z6706" t="s">
        <v>10</v>
      </c>
      <c r="AA6706" t="s">
        <v>43</v>
      </c>
      <c r="AB6706" t="s">
        <v>10</v>
      </c>
      <c r="AC6706" t="s">
        <v>26</v>
      </c>
      <c r="AD6706">
        <v>56.25</v>
      </c>
      <c r="AE6706">
        <v>1765.95</v>
      </c>
      <c r="AF6706">
        <v>0</v>
      </c>
      <c r="AG6706">
        <v>0</v>
      </c>
      <c r="AH6706">
        <v>0</v>
      </c>
      <c r="AI6706">
        <v>1765.95</v>
      </c>
      <c r="AJ6706" t="s">
        <v>17</v>
      </c>
      <c r="AM6706" t="str">
        <f t="shared" si="312"/>
        <v>Stayed</v>
      </c>
      <c r="AN6706" t="str">
        <f t="shared" si="313"/>
        <v>No</v>
      </c>
      <c r="AO6706" t="str" cm="1">
        <f t="array" ref="AO6706">_xlfn.IFS($C6706&lt;36,"Youth", $C6706&lt;66, "Middle_age", $C6706&gt;65, "Old")</f>
        <v>Old</v>
      </c>
      <c r="AP6706" t="str">
        <f t="shared" si="314"/>
        <v>3 năm</v>
      </c>
    </row>
    <row r="6707" spans="1:42" x14ac:dyDescent="0.35">
      <c r="A6707" t="s">
        <v>7866</v>
      </c>
      <c r="B6707" t="s">
        <v>19</v>
      </c>
      <c r="C6707">
        <v>34</v>
      </c>
      <c r="D6707" t="s">
        <v>13</v>
      </c>
      <c r="E6707">
        <v>0</v>
      </c>
      <c r="F6707" t="s">
        <v>125</v>
      </c>
      <c r="G6707">
        <v>95409</v>
      </c>
      <c r="H6707">
        <v>38.468893000000001</v>
      </c>
      <c r="I6707">
        <v>-122.580539</v>
      </c>
      <c r="J6707">
        <v>0</v>
      </c>
      <c r="K6707" s="1">
        <v>13</v>
      </c>
      <c r="L6707" t="s">
        <v>32</v>
      </c>
      <c r="M6707" t="s">
        <v>10</v>
      </c>
      <c r="N6707">
        <v>7.33</v>
      </c>
      <c r="O6707" t="s">
        <v>13</v>
      </c>
      <c r="P6707" t="s">
        <v>13</v>
      </c>
      <c r="AA6707" t="s">
        <v>15</v>
      </c>
      <c r="AB6707" t="s">
        <v>10</v>
      </c>
      <c r="AC6707" t="s">
        <v>26</v>
      </c>
      <c r="AD6707">
        <v>19.95</v>
      </c>
      <c r="AE6707">
        <v>253.8</v>
      </c>
      <c r="AF6707">
        <v>0</v>
      </c>
      <c r="AG6707">
        <v>0</v>
      </c>
      <c r="AH6707">
        <v>95.29</v>
      </c>
      <c r="AI6707">
        <v>349.09</v>
      </c>
      <c r="AJ6707" t="s">
        <v>17</v>
      </c>
      <c r="AM6707" t="str">
        <f t="shared" si="312"/>
        <v>Stayed</v>
      </c>
      <c r="AN6707" t="str">
        <f t="shared" si="313"/>
        <v>No</v>
      </c>
      <c r="AO6707" t="str" cm="1">
        <f t="array" ref="AO6707">_xlfn.IFS($C6707&lt;36,"Youth", $C6707&lt;66, "Middle_age", $C6707&gt;65, "Old")</f>
        <v>Youth</v>
      </c>
      <c r="AP6707" t="str">
        <f t="shared" si="314"/>
        <v>2 năm</v>
      </c>
    </row>
    <row r="6708" spans="1:42" x14ac:dyDescent="0.35">
      <c r="A6708" t="s">
        <v>7867</v>
      </c>
      <c r="B6708" t="s">
        <v>9</v>
      </c>
      <c r="C6708">
        <v>33</v>
      </c>
      <c r="D6708" t="s">
        <v>13</v>
      </c>
      <c r="E6708">
        <v>0</v>
      </c>
      <c r="F6708" t="s">
        <v>1612</v>
      </c>
      <c r="G6708">
        <v>94595</v>
      </c>
      <c r="H6708">
        <v>37.862127999999998</v>
      </c>
      <c r="I6708">
        <v>-122.075197</v>
      </c>
      <c r="J6708">
        <v>0</v>
      </c>
      <c r="K6708" s="1">
        <v>18</v>
      </c>
      <c r="L6708" t="s">
        <v>12</v>
      </c>
      <c r="M6708" t="s">
        <v>10</v>
      </c>
      <c r="N6708">
        <v>34.21</v>
      </c>
      <c r="O6708" t="s">
        <v>10</v>
      </c>
      <c r="P6708" t="s">
        <v>10</v>
      </c>
      <c r="Q6708" t="s">
        <v>25</v>
      </c>
      <c r="R6708">
        <v>19</v>
      </c>
      <c r="S6708" t="s">
        <v>13</v>
      </c>
      <c r="T6708" t="s">
        <v>13</v>
      </c>
      <c r="U6708" t="s">
        <v>13</v>
      </c>
      <c r="V6708" t="s">
        <v>10</v>
      </c>
      <c r="W6708" t="s">
        <v>13</v>
      </c>
      <c r="X6708" t="s">
        <v>10</v>
      </c>
      <c r="Y6708" t="s">
        <v>10</v>
      </c>
      <c r="Z6708" t="s">
        <v>10</v>
      </c>
      <c r="AA6708" t="s">
        <v>21</v>
      </c>
      <c r="AB6708" t="s">
        <v>10</v>
      </c>
      <c r="AC6708" t="s">
        <v>26</v>
      </c>
      <c r="AD6708">
        <v>90.1</v>
      </c>
      <c r="AE6708">
        <v>1612.75</v>
      </c>
      <c r="AF6708">
        <v>48.26</v>
      </c>
      <c r="AG6708">
        <v>0</v>
      </c>
      <c r="AH6708">
        <v>615.78</v>
      </c>
      <c r="AI6708">
        <v>2180.27</v>
      </c>
      <c r="AJ6708" t="s">
        <v>27</v>
      </c>
      <c r="AK6708" t="s">
        <v>28</v>
      </c>
      <c r="AL6708" t="s">
        <v>173</v>
      </c>
      <c r="AM6708" t="str">
        <f t="shared" si="312"/>
        <v>Churned</v>
      </c>
      <c r="AN6708" t="str">
        <f t="shared" si="313"/>
        <v>No</v>
      </c>
      <c r="AO6708" t="str" cm="1">
        <f t="array" ref="AO6708">_xlfn.IFS($C6708&lt;36,"Youth", $C6708&lt;66, "Middle_age", $C6708&gt;65, "Old")</f>
        <v>Youth</v>
      </c>
      <c r="AP6708" t="str">
        <f t="shared" si="314"/>
        <v>2 năm</v>
      </c>
    </row>
    <row r="6709" spans="1:42" x14ac:dyDescent="0.35">
      <c r="A6709" t="s">
        <v>7868</v>
      </c>
      <c r="B6709" t="s">
        <v>19</v>
      </c>
      <c r="C6709">
        <v>30</v>
      </c>
      <c r="D6709" t="s">
        <v>13</v>
      </c>
      <c r="E6709">
        <v>0</v>
      </c>
      <c r="F6709" t="s">
        <v>127</v>
      </c>
      <c r="G6709">
        <v>95127</v>
      </c>
      <c r="H6709">
        <v>37.375155999999997</v>
      </c>
      <c r="I6709">
        <v>-121.795867</v>
      </c>
      <c r="J6709">
        <v>0</v>
      </c>
      <c r="K6709" s="1">
        <v>1</v>
      </c>
      <c r="L6709" t="s">
        <v>24</v>
      </c>
      <c r="M6709" t="s">
        <v>13</v>
      </c>
      <c r="P6709" t="s">
        <v>10</v>
      </c>
      <c r="Q6709" t="s">
        <v>14</v>
      </c>
      <c r="R6709">
        <v>69</v>
      </c>
      <c r="S6709" t="s">
        <v>10</v>
      </c>
      <c r="T6709" t="s">
        <v>13</v>
      </c>
      <c r="U6709" t="s">
        <v>13</v>
      </c>
      <c r="V6709" t="s">
        <v>13</v>
      </c>
      <c r="W6709" t="s">
        <v>13</v>
      </c>
      <c r="X6709" t="s">
        <v>13</v>
      </c>
      <c r="Y6709" t="s">
        <v>13</v>
      </c>
      <c r="Z6709" t="s">
        <v>10</v>
      </c>
      <c r="AA6709" t="s">
        <v>21</v>
      </c>
      <c r="AB6709" t="s">
        <v>13</v>
      </c>
      <c r="AC6709" t="s">
        <v>153</v>
      </c>
      <c r="AD6709">
        <v>29.7</v>
      </c>
      <c r="AE6709">
        <v>29.7</v>
      </c>
      <c r="AF6709">
        <v>0</v>
      </c>
      <c r="AG6709">
        <v>0</v>
      </c>
      <c r="AH6709">
        <v>0</v>
      </c>
      <c r="AI6709">
        <v>29.7</v>
      </c>
      <c r="AJ6709" t="s">
        <v>27</v>
      </c>
      <c r="AK6709" t="s">
        <v>33</v>
      </c>
      <c r="AL6709" t="s">
        <v>34</v>
      </c>
      <c r="AM6709" t="str">
        <f t="shared" si="312"/>
        <v>Churned</v>
      </c>
      <c r="AN6709" t="str">
        <f t="shared" si="313"/>
        <v>No</v>
      </c>
      <c r="AO6709" t="str" cm="1">
        <f t="array" ref="AO6709">_xlfn.IFS($C6709&lt;36,"Youth", $C6709&lt;66, "Middle_age", $C6709&gt;65, "Old")</f>
        <v>Youth</v>
      </c>
      <c r="AP6709" t="str">
        <f t="shared" si="314"/>
        <v>1 năm</v>
      </c>
    </row>
    <row r="6710" spans="1:42" x14ac:dyDescent="0.35">
      <c r="A6710" t="s">
        <v>7869</v>
      </c>
      <c r="B6710" t="s">
        <v>19</v>
      </c>
      <c r="C6710">
        <v>49</v>
      </c>
      <c r="D6710" t="s">
        <v>13</v>
      </c>
      <c r="E6710">
        <v>0</v>
      </c>
      <c r="F6710" t="s">
        <v>121</v>
      </c>
      <c r="G6710">
        <v>92126</v>
      </c>
      <c r="H6710">
        <v>32.886924999999998</v>
      </c>
      <c r="I6710">
        <v>-117.152162</v>
      </c>
      <c r="J6710">
        <v>0</v>
      </c>
      <c r="K6710" s="1">
        <v>26</v>
      </c>
      <c r="L6710" t="s">
        <v>99</v>
      </c>
      <c r="M6710" t="s">
        <v>10</v>
      </c>
      <c r="N6710">
        <v>6.24</v>
      </c>
      <c r="O6710" t="s">
        <v>13</v>
      </c>
      <c r="P6710" t="s">
        <v>10</v>
      </c>
      <c r="Q6710" t="s">
        <v>25</v>
      </c>
      <c r="R6710">
        <v>25</v>
      </c>
      <c r="S6710" t="s">
        <v>13</v>
      </c>
      <c r="T6710" t="s">
        <v>10</v>
      </c>
      <c r="U6710" t="s">
        <v>10</v>
      </c>
      <c r="V6710" t="s">
        <v>13</v>
      </c>
      <c r="W6710" t="s">
        <v>10</v>
      </c>
      <c r="X6710" t="s">
        <v>13</v>
      </c>
      <c r="Y6710" t="s">
        <v>13</v>
      </c>
      <c r="Z6710" t="s">
        <v>10</v>
      </c>
      <c r="AA6710" t="s">
        <v>21</v>
      </c>
      <c r="AB6710" t="s">
        <v>13</v>
      </c>
      <c r="AC6710" t="s">
        <v>26</v>
      </c>
      <c r="AD6710">
        <v>89.8</v>
      </c>
      <c r="AE6710">
        <v>2335.3000000000002</v>
      </c>
      <c r="AF6710">
        <v>0</v>
      </c>
      <c r="AG6710">
        <v>0</v>
      </c>
      <c r="AH6710">
        <v>162.24</v>
      </c>
      <c r="AI6710">
        <v>2497.54</v>
      </c>
      <c r="AJ6710" t="s">
        <v>27</v>
      </c>
      <c r="AK6710" t="s">
        <v>28</v>
      </c>
      <c r="AL6710" t="s">
        <v>74</v>
      </c>
      <c r="AM6710" t="str">
        <f t="shared" si="312"/>
        <v>Churned</v>
      </c>
      <c r="AN6710" t="str">
        <f t="shared" si="313"/>
        <v>No</v>
      </c>
      <c r="AO6710" t="str" cm="1">
        <f t="array" ref="AO6710">_xlfn.IFS($C6710&lt;36,"Youth", $C6710&lt;66, "Middle_age", $C6710&gt;65, "Old")</f>
        <v>Middle_age</v>
      </c>
      <c r="AP6710" t="str">
        <f t="shared" si="314"/>
        <v>3 năm</v>
      </c>
    </row>
    <row r="6711" spans="1:42" x14ac:dyDescent="0.35">
      <c r="A6711" t="s">
        <v>7870</v>
      </c>
      <c r="B6711" t="s">
        <v>19</v>
      </c>
      <c r="C6711">
        <v>20</v>
      </c>
      <c r="D6711" t="s">
        <v>13</v>
      </c>
      <c r="E6711">
        <v>0</v>
      </c>
      <c r="F6711" t="s">
        <v>2512</v>
      </c>
      <c r="G6711">
        <v>95939</v>
      </c>
      <c r="H6711">
        <v>39.532220000000002</v>
      </c>
      <c r="I6711">
        <v>-122.59487900000001</v>
      </c>
      <c r="J6711">
        <v>0</v>
      </c>
      <c r="K6711" s="1">
        <v>15</v>
      </c>
      <c r="L6711" t="s">
        <v>12</v>
      </c>
      <c r="M6711" t="s">
        <v>10</v>
      </c>
      <c r="N6711">
        <v>13.8</v>
      </c>
      <c r="O6711" t="s">
        <v>10</v>
      </c>
      <c r="P6711" t="s">
        <v>10</v>
      </c>
      <c r="Q6711" t="s">
        <v>25</v>
      </c>
      <c r="R6711">
        <v>59</v>
      </c>
      <c r="S6711" t="s">
        <v>10</v>
      </c>
      <c r="T6711" t="s">
        <v>13</v>
      </c>
      <c r="U6711" t="s">
        <v>13</v>
      </c>
      <c r="V6711" t="s">
        <v>13</v>
      </c>
      <c r="W6711" t="s">
        <v>10</v>
      </c>
      <c r="X6711" t="s">
        <v>13</v>
      </c>
      <c r="Y6711" t="s">
        <v>13</v>
      </c>
      <c r="Z6711" t="s">
        <v>10</v>
      </c>
      <c r="AA6711" t="s">
        <v>21</v>
      </c>
      <c r="AB6711" t="s">
        <v>10</v>
      </c>
      <c r="AC6711" t="s">
        <v>26</v>
      </c>
      <c r="AD6711">
        <v>87.75</v>
      </c>
      <c r="AE6711">
        <v>1242.2</v>
      </c>
      <c r="AF6711">
        <v>0</v>
      </c>
      <c r="AG6711">
        <v>0</v>
      </c>
      <c r="AH6711">
        <v>207</v>
      </c>
      <c r="AI6711">
        <v>1449.2</v>
      </c>
      <c r="AJ6711" t="s">
        <v>17</v>
      </c>
      <c r="AM6711" t="str">
        <f t="shared" si="312"/>
        <v>Stayed</v>
      </c>
      <c r="AN6711" t="str">
        <f t="shared" si="313"/>
        <v>No</v>
      </c>
      <c r="AO6711" t="str" cm="1">
        <f t="array" ref="AO6711">_xlfn.IFS($C6711&lt;36,"Youth", $C6711&lt;66, "Middle_age", $C6711&gt;65, "Old")</f>
        <v>Youth</v>
      </c>
      <c r="AP6711" t="str">
        <f t="shared" si="314"/>
        <v>2 năm</v>
      </c>
    </row>
    <row r="6712" spans="1:42" x14ac:dyDescent="0.35">
      <c r="A6712" t="s">
        <v>7871</v>
      </c>
      <c r="B6712" t="s">
        <v>19</v>
      </c>
      <c r="C6712">
        <v>60</v>
      </c>
      <c r="D6712" t="s">
        <v>13</v>
      </c>
      <c r="E6712">
        <v>0</v>
      </c>
      <c r="F6712" t="s">
        <v>121</v>
      </c>
      <c r="G6712">
        <v>92109</v>
      </c>
      <c r="H6712">
        <v>32.787835999999999</v>
      </c>
      <c r="I6712">
        <v>-117.232376</v>
      </c>
      <c r="J6712">
        <v>0</v>
      </c>
      <c r="K6712" s="1">
        <v>11</v>
      </c>
      <c r="L6712" t="s">
        <v>32</v>
      </c>
      <c r="M6712" t="s">
        <v>10</v>
      </c>
      <c r="N6712">
        <v>15.03</v>
      </c>
      <c r="O6712" t="s">
        <v>10</v>
      </c>
      <c r="P6712" t="s">
        <v>10</v>
      </c>
      <c r="Q6712" t="s">
        <v>49</v>
      </c>
      <c r="R6712">
        <v>13</v>
      </c>
      <c r="S6712" t="s">
        <v>13</v>
      </c>
      <c r="T6712" t="s">
        <v>13</v>
      </c>
      <c r="U6712" t="s">
        <v>10</v>
      </c>
      <c r="V6712" t="s">
        <v>13</v>
      </c>
      <c r="W6712" t="s">
        <v>13</v>
      </c>
      <c r="X6712" t="s">
        <v>13</v>
      </c>
      <c r="Y6712" t="s">
        <v>13</v>
      </c>
      <c r="Z6712" t="s">
        <v>10</v>
      </c>
      <c r="AA6712" t="s">
        <v>21</v>
      </c>
      <c r="AB6712" t="s">
        <v>13</v>
      </c>
      <c r="AC6712" t="s">
        <v>26</v>
      </c>
      <c r="AD6712">
        <v>53.75</v>
      </c>
      <c r="AE6712">
        <v>608</v>
      </c>
      <c r="AF6712">
        <v>0</v>
      </c>
      <c r="AG6712">
        <v>0</v>
      </c>
      <c r="AH6712">
        <v>165.33</v>
      </c>
      <c r="AI6712">
        <v>773.33</v>
      </c>
      <c r="AJ6712" t="s">
        <v>27</v>
      </c>
      <c r="AK6712" t="s">
        <v>28</v>
      </c>
      <c r="AL6712" t="s">
        <v>74</v>
      </c>
      <c r="AM6712" t="str">
        <f t="shared" si="312"/>
        <v>Churned</v>
      </c>
      <c r="AN6712" t="str">
        <f t="shared" si="313"/>
        <v>No</v>
      </c>
      <c r="AO6712" t="str" cm="1">
        <f t="array" ref="AO6712">_xlfn.IFS($C6712&lt;36,"Youth", $C6712&lt;66, "Middle_age", $C6712&gt;65, "Old")</f>
        <v>Middle_age</v>
      </c>
      <c r="AP6712" t="str">
        <f t="shared" si="314"/>
        <v>1 năm</v>
      </c>
    </row>
    <row r="6713" spans="1:42" x14ac:dyDescent="0.35">
      <c r="A6713" t="s">
        <v>7872</v>
      </c>
      <c r="B6713" t="s">
        <v>19</v>
      </c>
      <c r="C6713">
        <v>63</v>
      </c>
      <c r="D6713" t="s">
        <v>10</v>
      </c>
      <c r="E6713">
        <v>3</v>
      </c>
      <c r="F6713" t="s">
        <v>538</v>
      </c>
      <c r="G6713">
        <v>90601</v>
      </c>
      <c r="H6713">
        <v>34.007353000000002</v>
      </c>
      <c r="I6713">
        <v>-118.033683</v>
      </c>
      <c r="J6713">
        <v>4</v>
      </c>
      <c r="K6713" s="1">
        <v>70</v>
      </c>
      <c r="L6713" t="s">
        <v>12</v>
      </c>
      <c r="M6713" t="s">
        <v>10</v>
      </c>
      <c r="N6713">
        <v>38.83</v>
      </c>
      <c r="O6713" t="s">
        <v>10</v>
      </c>
      <c r="P6713" t="s">
        <v>10</v>
      </c>
      <c r="Q6713" t="s">
        <v>49</v>
      </c>
      <c r="R6713">
        <v>24</v>
      </c>
      <c r="S6713" t="s">
        <v>13</v>
      </c>
      <c r="T6713" t="s">
        <v>10</v>
      </c>
      <c r="U6713" t="s">
        <v>10</v>
      </c>
      <c r="V6713" t="s">
        <v>10</v>
      </c>
      <c r="W6713" t="s">
        <v>10</v>
      </c>
      <c r="X6713" t="s">
        <v>10</v>
      </c>
      <c r="Y6713" t="s">
        <v>10</v>
      </c>
      <c r="Z6713" t="s">
        <v>10</v>
      </c>
      <c r="AA6713" t="s">
        <v>43</v>
      </c>
      <c r="AB6713" t="s">
        <v>10</v>
      </c>
      <c r="AC6713" t="s">
        <v>26</v>
      </c>
      <c r="AD6713">
        <v>84.1</v>
      </c>
      <c r="AE6713">
        <v>5979.7</v>
      </c>
      <c r="AF6713">
        <v>0</v>
      </c>
      <c r="AG6713">
        <v>0</v>
      </c>
      <c r="AH6713">
        <v>2718.1</v>
      </c>
      <c r="AI6713">
        <v>8697.7999999999993</v>
      </c>
      <c r="AJ6713" t="s">
        <v>17</v>
      </c>
      <c r="AM6713" t="str">
        <f t="shared" si="312"/>
        <v>VIP</v>
      </c>
      <c r="AN6713" t="str">
        <f t="shared" si="313"/>
        <v>Yes</v>
      </c>
      <c r="AO6713" t="str" cm="1">
        <f t="array" ref="AO6713">_xlfn.IFS($C6713&lt;36,"Youth", $C6713&lt;66, "Middle_age", $C6713&gt;65, "Old")</f>
        <v>Middle_age</v>
      </c>
      <c r="AP6713" t="str">
        <f t="shared" si="314"/>
        <v>6 năm</v>
      </c>
    </row>
    <row r="6714" spans="1:42" x14ac:dyDescent="0.35">
      <c r="A6714" t="s">
        <v>7873</v>
      </c>
      <c r="B6714" t="s">
        <v>9</v>
      </c>
      <c r="C6714">
        <v>44</v>
      </c>
      <c r="D6714" t="s">
        <v>13</v>
      </c>
      <c r="E6714">
        <v>0</v>
      </c>
      <c r="F6714" t="s">
        <v>1233</v>
      </c>
      <c r="G6714">
        <v>95460</v>
      </c>
      <c r="H6714">
        <v>39.305545000000002</v>
      </c>
      <c r="I6714">
        <v>-123.743697</v>
      </c>
      <c r="J6714">
        <v>0</v>
      </c>
      <c r="K6714" s="1">
        <v>36</v>
      </c>
      <c r="L6714" t="s">
        <v>12</v>
      </c>
      <c r="M6714" t="s">
        <v>10</v>
      </c>
      <c r="N6714">
        <v>49.85</v>
      </c>
      <c r="O6714" t="s">
        <v>13</v>
      </c>
      <c r="P6714" t="s">
        <v>13</v>
      </c>
      <c r="AA6714" t="s">
        <v>15</v>
      </c>
      <c r="AB6714" t="s">
        <v>10</v>
      </c>
      <c r="AC6714" t="s">
        <v>26</v>
      </c>
      <c r="AD6714">
        <v>19.25</v>
      </c>
      <c r="AE6714">
        <v>679.8</v>
      </c>
      <c r="AF6714">
        <v>0</v>
      </c>
      <c r="AG6714">
        <v>0</v>
      </c>
      <c r="AH6714">
        <v>1794.6</v>
      </c>
      <c r="AI6714">
        <v>2474.4</v>
      </c>
      <c r="AJ6714" t="s">
        <v>17</v>
      </c>
      <c r="AM6714" t="str">
        <f t="shared" si="312"/>
        <v>Stayed</v>
      </c>
      <c r="AN6714" t="str">
        <f t="shared" si="313"/>
        <v>No</v>
      </c>
      <c r="AO6714" t="str" cm="1">
        <f t="array" ref="AO6714">_xlfn.IFS($C6714&lt;36,"Youth", $C6714&lt;66, "Middle_age", $C6714&gt;65, "Old")</f>
        <v>Middle_age</v>
      </c>
      <c r="AP6714" t="str">
        <f t="shared" si="314"/>
        <v>3 năm</v>
      </c>
    </row>
    <row r="6715" spans="1:42" x14ac:dyDescent="0.35">
      <c r="A6715" t="s">
        <v>7874</v>
      </c>
      <c r="B6715" t="s">
        <v>19</v>
      </c>
      <c r="C6715">
        <v>28</v>
      </c>
      <c r="D6715" t="s">
        <v>13</v>
      </c>
      <c r="E6715">
        <v>0</v>
      </c>
      <c r="F6715" t="s">
        <v>6515</v>
      </c>
      <c r="G6715">
        <v>95076</v>
      </c>
      <c r="H6715">
        <v>36.931654000000002</v>
      </c>
      <c r="I6715">
        <v>-121.75238299999999</v>
      </c>
      <c r="J6715">
        <v>0</v>
      </c>
      <c r="K6715" s="1">
        <v>26</v>
      </c>
      <c r="L6715" t="s">
        <v>99</v>
      </c>
      <c r="M6715" t="s">
        <v>10</v>
      </c>
      <c r="N6715">
        <v>31.53</v>
      </c>
      <c r="O6715" t="s">
        <v>13</v>
      </c>
      <c r="P6715" t="s">
        <v>13</v>
      </c>
      <c r="AA6715" t="s">
        <v>15</v>
      </c>
      <c r="AB6715" t="s">
        <v>10</v>
      </c>
      <c r="AC6715" t="s">
        <v>16</v>
      </c>
      <c r="AD6715">
        <v>20.65</v>
      </c>
      <c r="AE6715">
        <v>595.5</v>
      </c>
      <c r="AF6715">
        <v>0</v>
      </c>
      <c r="AG6715">
        <v>0</v>
      </c>
      <c r="AH6715">
        <v>819.78</v>
      </c>
      <c r="AI6715">
        <v>1415.28</v>
      </c>
      <c r="AJ6715" t="s">
        <v>17</v>
      </c>
      <c r="AM6715" t="str">
        <f t="shared" si="312"/>
        <v>Stayed</v>
      </c>
      <c r="AN6715" t="str">
        <f t="shared" si="313"/>
        <v>No</v>
      </c>
      <c r="AO6715" t="str" cm="1">
        <f t="array" ref="AO6715">_xlfn.IFS($C6715&lt;36,"Youth", $C6715&lt;66, "Middle_age", $C6715&gt;65, "Old")</f>
        <v>Youth</v>
      </c>
      <c r="AP6715" t="str">
        <f t="shared" si="314"/>
        <v>3 năm</v>
      </c>
    </row>
    <row r="6716" spans="1:42" x14ac:dyDescent="0.35">
      <c r="A6716" t="s">
        <v>7875</v>
      </c>
      <c r="B6716" t="s">
        <v>19</v>
      </c>
      <c r="C6716">
        <v>49</v>
      </c>
      <c r="D6716" t="s">
        <v>10</v>
      </c>
      <c r="E6716">
        <v>2</v>
      </c>
      <c r="F6716" t="s">
        <v>1396</v>
      </c>
      <c r="G6716">
        <v>92251</v>
      </c>
      <c r="H6716">
        <v>32.858595000000001</v>
      </c>
      <c r="I6716">
        <v>-115.66270900000001</v>
      </c>
      <c r="J6716">
        <v>10</v>
      </c>
      <c r="K6716" s="1">
        <v>69</v>
      </c>
      <c r="L6716" t="s">
        <v>42</v>
      </c>
      <c r="M6716" t="s">
        <v>10</v>
      </c>
      <c r="N6716">
        <v>28.19</v>
      </c>
      <c r="O6716" t="s">
        <v>13</v>
      </c>
      <c r="P6716" t="s">
        <v>13</v>
      </c>
      <c r="AA6716" t="s">
        <v>43</v>
      </c>
      <c r="AB6716" t="s">
        <v>13</v>
      </c>
      <c r="AC6716" t="s">
        <v>26</v>
      </c>
      <c r="AD6716">
        <v>19.899999999999999</v>
      </c>
      <c r="AE6716">
        <v>1356.7</v>
      </c>
      <c r="AF6716">
        <v>0</v>
      </c>
      <c r="AG6716">
        <v>0</v>
      </c>
      <c r="AH6716">
        <v>1945.11</v>
      </c>
      <c r="AI6716">
        <v>3301.81</v>
      </c>
      <c r="AJ6716" t="s">
        <v>17</v>
      </c>
      <c r="AM6716" t="str">
        <f t="shared" si="312"/>
        <v>VIP</v>
      </c>
      <c r="AN6716" t="str">
        <f t="shared" si="313"/>
        <v>Yes</v>
      </c>
      <c r="AO6716" t="str" cm="1">
        <f t="array" ref="AO6716">_xlfn.IFS($C6716&lt;36,"Youth", $C6716&lt;66, "Middle_age", $C6716&gt;65, "Old")</f>
        <v>Middle_age</v>
      </c>
      <c r="AP6716" t="str">
        <f t="shared" si="314"/>
        <v>6 năm</v>
      </c>
    </row>
    <row r="6717" spans="1:42" x14ac:dyDescent="0.35">
      <c r="A6717" t="s">
        <v>7876</v>
      </c>
      <c r="B6717" t="s">
        <v>9</v>
      </c>
      <c r="C6717">
        <v>42</v>
      </c>
      <c r="D6717" t="s">
        <v>13</v>
      </c>
      <c r="E6717">
        <v>3</v>
      </c>
      <c r="F6717" t="s">
        <v>1165</v>
      </c>
      <c r="G6717">
        <v>92879</v>
      </c>
      <c r="H6717">
        <v>33.893822999999998</v>
      </c>
      <c r="I6717">
        <v>-117.531446</v>
      </c>
      <c r="J6717">
        <v>0</v>
      </c>
      <c r="K6717" s="1">
        <v>1</v>
      </c>
      <c r="L6717" t="s">
        <v>12</v>
      </c>
      <c r="M6717" t="s">
        <v>10</v>
      </c>
      <c r="N6717">
        <v>2.98</v>
      </c>
      <c r="O6717" t="s">
        <v>13</v>
      </c>
      <c r="P6717" t="s">
        <v>10</v>
      </c>
      <c r="Q6717" t="s">
        <v>14</v>
      </c>
      <c r="R6717">
        <v>26</v>
      </c>
      <c r="S6717" t="s">
        <v>10</v>
      </c>
      <c r="T6717" t="s">
        <v>13</v>
      </c>
      <c r="U6717" t="s">
        <v>13</v>
      </c>
      <c r="V6717" t="s">
        <v>13</v>
      </c>
      <c r="W6717" t="s">
        <v>13</v>
      </c>
      <c r="X6717" t="s">
        <v>13</v>
      </c>
      <c r="Y6717" t="s">
        <v>13</v>
      </c>
      <c r="Z6717" t="s">
        <v>10</v>
      </c>
      <c r="AA6717" t="s">
        <v>21</v>
      </c>
      <c r="AB6717" t="s">
        <v>13</v>
      </c>
      <c r="AC6717" t="s">
        <v>16</v>
      </c>
      <c r="AD6717">
        <v>51.2</v>
      </c>
      <c r="AE6717">
        <v>51.2</v>
      </c>
      <c r="AF6717">
        <v>0</v>
      </c>
      <c r="AG6717">
        <v>0</v>
      </c>
      <c r="AH6717">
        <v>2.98</v>
      </c>
      <c r="AI6717">
        <v>54.18</v>
      </c>
      <c r="AJ6717" t="s">
        <v>68</v>
      </c>
      <c r="AM6717" t="str">
        <f t="shared" si="312"/>
        <v>Joined</v>
      </c>
      <c r="AN6717" t="str">
        <f t="shared" si="313"/>
        <v>Yes</v>
      </c>
      <c r="AO6717" t="str" cm="1">
        <f t="array" ref="AO6717">_xlfn.IFS($C6717&lt;36,"Youth", $C6717&lt;66, "Middle_age", $C6717&gt;65, "Old")</f>
        <v>Middle_age</v>
      </c>
      <c r="AP6717" t="str">
        <f t="shared" si="314"/>
        <v>1 năm</v>
      </c>
    </row>
    <row r="6718" spans="1:42" x14ac:dyDescent="0.35">
      <c r="A6718" t="s">
        <v>7877</v>
      </c>
      <c r="B6718" t="s">
        <v>19</v>
      </c>
      <c r="C6718">
        <v>30</v>
      </c>
      <c r="D6718" t="s">
        <v>13</v>
      </c>
      <c r="E6718">
        <v>0</v>
      </c>
      <c r="F6718" t="s">
        <v>2441</v>
      </c>
      <c r="G6718">
        <v>91902</v>
      </c>
      <c r="H6718">
        <v>32.671169999999996</v>
      </c>
      <c r="I6718">
        <v>-117.00232</v>
      </c>
      <c r="J6718">
        <v>0</v>
      </c>
      <c r="K6718" s="1">
        <v>8</v>
      </c>
      <c r="L6718" t="s">
        <v>12</v>
      </c>
      <c r="M6718" t="s">
        <v>10</v>
      </c>
      <c r="N6718">
        <v>13.04</v>
      </c>
      <c r="O6718" t="s">
        <v>13</v>
      </c>
      <c r="P6718" t="s">
        <v>10</v>
      </c>
      <c r="Q6718" t="s">
        <v>25</v>
      </c>
      <c r="R6718">
        <v>85</v>
      </c>
      <c r="S6718" t="s">
        <v>13</v>
      </c>
      <c r="T6718" t="s">
        <v>13</v>
      </c>
      <c r="U6718" t="s">
        <v>13</v>
      </c>
      <c r="V6718" t="s">
        <v>13</v>
      </c>
      <c r="W6718" t="s">
        <v>13</v>
      </c>
      <c r="X6718" t="s">
        <v>13</v>
      </c>
      <c r="Y6718" t="s">
        <v>13</v>
      </c>
      <c r="Z6718" t="s">
        <v>13</v>
      </c>
      <c r="AA6718" t="s">
        <v>21</v>
      </c>
      <c r="AB6718" t="s">
        <v>10</v>
      </c>
      <c r="AC6718" t="s">
        <v>16</v>
      </c>
      <c r="AD6718">
        <v>70.099999999999994</v>
      </c>
      <c r="AE6718">
        <v>551.35</v>
      </c>
      <c r="AF6718">
        <v>0</v>
      </c>
      <c r="AG6718">
        <v>10</v>
      </c>
      <c r="AH6718">
        <v>104.32</v>
      </c>
      <c r="AI6718">
        <v>665.67</v>
      </c>
      <c r="AJ6718" t="s">
        <v>27</v>
      </c>
      <c r="AK6718" t="s">
        <v>28</v>
      </c>
      <c r="AL6718" t="s">
        <v>173</v>
      </c>
      <c r="AM6718" t="str">
        <f t="shared" si="312"/>
        <v>Churned</v>
      </c>
      <c r="AN6718" t="str">
        <f t="shared" si="313"/>
        <v>No</v>
      </c>
      <c r="AO6718" t="str" cm="1">
        <f t="array" ref="AO6718">_xlfn.IFS($C6718&lt;36,"Youth", $C6718&lt;66, "Middle_age", $C6718&gt;65, "Old")</f>
        <v>Youth</v>
      </c>
      <c r="AP6718" t="str">
        <f t="shared" si="314"/>
        <v>1 năm</v>
      </c>
    </row>
    <row r="6719" spans="1:42" x14ac:dyDescent="0.35">
      <c r="A6719" t="s">
        <v>7878</v>
      </c>
      <c r="B6719" t="s">
        <v>9</v>
      </c>
      <c r="C6719">
        <v>32</v>
      </c>
      <c r="D6719" t="s">
        <v>13</v>
      </c>
      <c r="E6719">
        <v>0</v>
      </c>
      <c r="F6719" t="s">
        <v>2287</v>
      </c>
      <c r="G6719">
        <v>95573</v>
      </c>
      <c r="H6719">
        <v>40.949012000000003</v>
      </c>
      <c r="I6719">
        <v>-123.65584699999999</v>
      </c>
      <c r="J6719">
        <v>0</v>
      </c>
      <c r="K6719" s="1">
        <v>52</v>
      </c>
      <c r="L6719" t="s">
        <v>46</v>
      </c>
      <c r="M6719" t="s">
        <v>10</v>
      </c>
      <c r="N6719">
        <v>38.71</v>
      </c>
      <c r="O6719" t="s">
        <v>10</v>
      </c>
      <c r="P6719" t="s">
        <v>10</v>
      </c>
      <c r="Q6719" t="s">
        <v>49</v>
      </c>
      <c r="R6719">
        <v>21</v>
      </c>
      <c r="S6719" t="s">
        <v>13</v>
      </c>
      <c r="T6719" t="s">
        <v>13</v>
      </c>
      <c r="U6719" t="s">
        <v>10</v>
      </c>
      <c r="V6719" t="s">
        <v>10</v>
      </c>
      <c r="W6719" t="s">
        <v>10</v>
      </c>
      <c r="X6719" t="s">
        <v>10</v>
      </c>
      <c r="Y6719" t="s">
        <v>10</v>
      </c>
      <c r="Z6719" t="s">
        <v>10</v>
      </c>
      <c r="AA6719" t="s">
        <v>43</v>
      </c>
      <c r="AB6719" t="s">
        <v>10</v>
      </c>
      <c r="AC6719" t="s">
        <v>26</v>
      </c>
      <c r="AD6719">
        <v>80.95</v>
      </c>
      <c r="AE6719">
        <v>4233.95</v>
      </c>
      <c r="AF6719">
        <v>0</v>
      </c>
      <c r="AG6719">
        <v>0</v>
      </c>
      <c r="AH6719">
        <v>2012.92</v>
      </c>
      <c r="AI6719">
        <v>6246.87</v>
      </c>
      <c r="AJ6719" t="s">
        <v>17</v>
      </c>
      <c r="AM6719" t="str">
        <f t="shared" si="312"/>
        <v>VIP</v>
      </c>
      <c r="AN6719" t="str">
        <f t="shared" si="313"/>
        <v>No</v>
      </c>
      <c r="AO6719" t="str" cm="1">
        <f t="array" ref="AO6719">_xlfn.IFS($C6719&lt;36,"Youth", $C6719&lt;66, "Middle_age", $C6719&gt;65, "Old")</f>
        <v>Youth</v>
      </c>
      <c r="AP6719" t="str">
        <f t="shared" si="314"/>
        <v>5 năm</v>
      </c>
    </row>
    <row r="6720" spans="1:42" x14ac:dyDescent="0.35">
      <c r="A6720" t="s">
        <v>7879</v>
      </c>
      <c r="B6720" t="s">
        <v>19</v>
      </c>
      <c r="C6720">
        <v>25</v>
      </c>
      <c r="D6720" t="s">
        <v>10</v>
      </c>
      <c r="E6720">
        <v>3</v>
      </c>
      <c r="F6720" t="s">
        <v>3230</v>
      </c>
      <c r="G6720">
        <v>95249</v>
      </c>
      <c r="H6720">
        <v>38.196497000000001</v>
      </c>
      <c r="I6720">
        <v>-120.61689</v>
      </c>
      <c r="J6720">
        <v>8</v>
      </c>
      <c r="K6720" s="1">
        <v>68</v>
      </c>
      <c r="L6720" t="s">
        <v>42</v>
      </c>
      <c r="M6720" t="s">
        <v>10</v>
      </c>
      <c r="N6720">
        <v>24.08</v>
      </c>
      <c r="O6720" t="s">
        <v>13</v>
      </c>
      <c r="P6720" t="s">
        <v>10</v>
      </c>
      <c r="Q6720" t="s">
        <v>25</v>
      </c>
      <c r="R6720">
        <v>41</v>
      </c>
      <c r="S6720" t="s">
        <v>10</v>
      </c>
      <c r="T6720" t="s">
        <v>13</v>
      </c>
      <c r="U6720" t="s">
        <v>10</v>
      </c>
      <c r="V6720" t="s">
        <v>13</v>
      </c>
      <c r="W6720" t="s">
        <v>13</v>
      </c>
      <c r="X6720" t="s">
        <v>13</v>
      </c>
      <c r="Y6720" t="s">
        <v>13</v>
      </c>
      <c r="Z6720" t="s">
        <v>10</v>
      </c>
      <c r="AA6720" t="s">
        <v>43</v>
      </c>
      <c r="AB6720" t="s">
        <v>13</v>
      </c>
      <c r="AC6720" t="s">
        <v>16</v>
      </c>
      <c r="AD6720">
        <v>80.349999999999994</v>
      </c>
      <c r="AE6720">
        <v>5375.15</v>
      </c>
      <c r="AF6720">
        <v>0</v>
      </c>
      <c r="AG6720">
        <v>0</v>
      </c>
      <c r="AH6720">
        <v>1637.44</v>
      </c>
      <c r="AI6720">
        <v>7012.59</v>
      </c>
      <c r="AJ6720" t="s">
        <v>17</v>
      </c>
      <c r="AM6720" t="str">
        <f t="shared" si="312"/>
        <v>VIP</v>
      </c>
      <c r="AN6720" t="str">
        <f t="shared" si="313"/>
        <v>Yes</v>
      </c>
      <c r="AO6720" t="str" cm="1">
        <f t="array" ref="AO6720">_xlfn.IFS($C6720&lt;36,"Youth", $C6720&lt;66, "Middle_age", $C6720&gt;65, "Old")</f>
        <v>Youth</v>
      </c>
      <c r="AP6720" t="str">
        <f t="shared" si="314"/>
        <v>6 năm</v>
      </c>
    </row>
    <row r="6721" spans="1:42" x14ac:dyDescent="0.35">
      <c r="A6721" t="s">
        <v>7880</v>
      </c>
      <c r="B6721" t="s">
        <v>9</v>
      </c>
      <c r="C6721">
        <v>67</v>
      </c>
      <c r="D6721" t="s">
        <v>10</v>
      </c>
      <c r="E6721">
        <v>2</v>
      </c>
      <c r="F6721" t="s">
        <v>462</v>
      </c>
      <c r="G6721">
        <v>92020</v>
      </c>
      <c r="H6721">
        <v>32.796970000000002</v>
      </c>
      <c r="I6721">
        <v>-116.969082</v>
      </c>
      <c r="J6721">
        <v>1</v>
      </c>
      <c r="K6721" s="1">
        <v>62</v>
      </c>
      <c r="L6721" t="s">
        <v>12</v>
      </c>
      <c r="M6721" t="s">
        <v>10</v>
      </c>
      <c r="N6721">
        <v>45.76</v>
      </c>
      <c r="O6721" t="s">
        <v>10</v>
      </c>
      <c r="P6721" t="s">
        <v>10</v>
      </c>
      <c r="Q6721" t="s">
        <v>25</v>
      </c>
      <c r="R6721">
        <v>12</v>
      </c>
      <c r="S6721" t="s">
        <v>13</v>
      </c>
      <c r="T6721" t="s">
        <v>10</v>
      </c>
      <c r="U6721" t="s">
        <v>10</v>
      </c>
      <c r="V6721" t="s">
        <v>13</v>
      </c>
      <c r="W6721" t="s">
        <v>13</v>
      </c>
      <c r="X6721" t="s">
        <v>10</v>
      </c>
      <c r="Y6721" t="s">
        <v>13</v>
      </c>
      <c r="Z6721" t="s">
        <v>13</v>
      </c>
      <c r="AA6721" t="s">
        <v>43</v>
      </c>
      <c r="AB6721" t="s">
        <v>10</v>
      </c>
      <c r="AC6721" t="s">
        <v>16</v>
      </c>
      <c r="AD6721">
        <v>96.1</v>
      </c>
      <c r="AE6721">
        <v>6019.35</v>
      </c>
      <c r="AF6721">
        <v>0</v>
      </c>
      <c r="AG6721">
        <v>150</v>
      </c>
      <c r="AH6721">
        <v>2837.12</v>
      </c>
      <c r="AI6721">
        <v>9006.4699999999993</v>
      </c>
      <c r="AJ6721" t="s">
        <v>17</v>
      </c>
      <c r="AM6721" t="str">
        <f t="shared" si="312"/>
        <v>VIP</v>
      </c>
      <c r="AN6721" t="str">
        <f t="shared" si="313"/>
        <v>Yes</v>
      </c>
      <c r="AO6721" t="str" cm="1">
        <f t="array" ref="AO6721">_xlfn.IFS($C6721&lt;36,"Youth", $C6721&lt;66, "Middle_age", $C6721&gt;65, "Old")</f>
        <v>Old</v>
      </c>
      <c r="AP6721" t="str">
        <f t="shared" si="314"/>
        <v>6 năm</v>
      </c>
    </row>
    <row r="6722" spans="1:42" x14ac:dyDescent="0.35">
      <c r="A6722" t="s">
        <v>7881</v>
      </c>
      <c r="B6722" t="s">
        <v>9</v>
      </c>
      <c r="C6722">
        <v>50</v>
      </c>
      <c r="D6722" t="s">
        <v>13</v>
      </c>
      <c r="E6722">
        <v>0</v>
      </c>
      <c r="F6722" t="s">
        <v>2784</v>
      </c>
      <c r="G6722">
        <v>95728</v>
      </c>
      <c r="H6722">
        <v>39.279068000000002</v>
      </c>
      <c r="I6722">
        <v>-120.414275</v>
      </c>
      <c r="J6722">
        <v>0</v>
      </c>
      <c r="K6722" s="1">
        <v>2</v>
      </c>
      <c r="L6722" t="s">
        <v>12</v>
      </c>
      <c r="M6722" t="s">
        <v>10</v>
      </c>
      <c r="N6722">
        <v>39.619999999999997</v>
      </c>
      <c r="O6722" t="s">
        <v>10</v>
      </c>
      <c r="P6722" t="s">
        <v>10</v>
      </c>
      <c r="Q6722" t="s">
        <v>25</v>
      </c>
      <c r="R6722">
        <v>7</v>
      </c>
      <c r="S6722" t="s">
        <v>13</v>
      </c>
      <c r="T6722" t="s">
        <v>13</v>
      </c>
      <c r="U6722" t="s">
        <v>10</v>
      </c>
      <c r="V6722" t="s">
        <v>13</v>
      </c>
      <c r="W6722" t="s">
        <v>10</v>
      </c>
      <c r="X6722" t="s">
        <v>13</v>
      </c>
      <c r="Y6722" t="s">
        <v>13</v>
      </c>
      <c r="Z6722" t="s">
        <v>10</v>
      </c>
      <c r="AA6722" t="s">
        <v>21</v>
      </c>
      <c r="AB6722" t="s">
        <v>10</v>
      </c>
      <c r="AC6722" t="s">
        <v>26</v>
      </c>
      <c r="AD6722">
        <v>91.4</v>
      </c>
      <c r="AE6722">
        <v>193.6</v>
      </c>
      <c r="AF6722">
        <v>0</v>
      </c>
      <c r="AG6722">
        <v>0</v>
      </c>
      <c r="AH6722">
        <v>79.239999999999995</v>
      </c>
      <c r="AI6722">
        <v>272.83999999999997</v>
      </c>
      <c r="AJ6722" t="s">
        <v>27</v>
      </c>
      <c r="AK6722" t="s">
        <v>28</v>
      </c>
      <c r="AL6722" t="s">
        <v>29</v>
      </c>
      <c r="AM6722" t="str">
        <f t="shared" si="312"/>
        <v>Churned</v>
      </c>
      <c r="AN6722" t="str">
        <f t="shared" si="313"/>
        <v>No</v>
      </c>
      <c r="AO6722" t="str" cm="1">
        <f t="array" ref="AO6722">_xlfn.IFS($C6722&lt;36,"Youth", $C6722&lt;66, "Middle_age", $C6722&gt;65, "Old")</f>
        <v>Middle_age</v>
      </c>
      <c r="AP6722" t="str">
        <f t="shared" si="314"/>
        <v>1 năm</v>
      </c>
    </row>
    <row r="6723" spans="1:42" x14ac:dyDescent="0.35">
      <c r="A6723" t="s">
        <v>7882</v>
      </c>
      <c r="B6723" t="s">
        <v>9</v>
      </c>
      <c r="C6723">
        <v>62</v>
      </c>
      <c r="D6723" t="s">
        <v>13</v>
      </c>
      <c r="E6723">
        <v>0</v>
      </c>
      <c r="F6723" t="s">
        <v>777</v>
      </c>
      <c r="G6723">
        <v>91106</v>
      </c>
      <c r="H6723">
        <v>34.139401999999997</v>
      </c>
      <c r="I6723">
        <v>-118.128658</v>
      </c>
      <c r="J6723">
        <v>0</v>
      </c>
      <c r="K6723" s="1">
        <v>19</v>
      </c>
      <c r="L6723" t="s">
        <v>12</v>
      </c>
      <c r="M6723" t="s">
        <v>10</v>
      </c>
      <c r="N6723">
        <v>11.86</v>
      </c>
      <c r="O6723" t="s">
        <v>10</v>
      </c>
      <c r="P6723" t="s">
        <v>13</v>
      </c>
      <c r="AA6723" t="s">
        <v>21</v>
      </c>
      <c r="AB6723" t="s">
        <v>13</v>
      </c>
      <c r="AC6723" t="s">
        <v>26</v>
      </c>
      <c r="AD6723">
        <v>24.7</v>
      </c>
      <c r="AE6723">
        <v>465.85</v>
      </c>
      <c r="AF6723">
        <v>1.65</v>
      </c>
      <c r="AG6723">
        <v>0</v>
      </c>
      <c r="AH6723">
        <v>225.34</v>
      </c>
      <c r="AI6723">
        <v>689.54</v>
      </c>
      <c r="AJ6723" t="s">
        <v>17</v>
      </c>
      <c r="AM6723" t="str">
        <f t="shared" ref="AM6723:AM6786" si="315">IF($AJ6723="Churned",$AJ6723,IF($AI6723&gt;AVERAGE($AI:$AI),"VIP",$AJ6723))</f>
        <v>Stayed</v>
      </c>
      <c r="AN6723" t="str">
        <f t="shared" ref="AN6723:AN6786" si="316">IF($E6723&gt;0,"Yes","No")</f>
        <v>No</v>
      </c>
      <c r="AO6723" t="str" cm="1">
        <f t="array" ref="AO6723">_xlfn.IFS($C6723&lt;36,"Youth", $C6723&lt;66, "Middle_age", $C6723&gt;65, "Old")</f>
        <v>Middle_age</v>
      </c>
      <c r="AP6723" t="str">
        <f t="shared" ref="AP6723:AP6786" si="317">IF($K6723&lt;=12, "1 năm", IF($K6723&lt;=24, "2 năm", IF($K6723&lt;=36, "3 năm", IF($K6723&lt;=48, "4 năm", IF($K6723&lt;=60, "5 năm", IF($K6723&lt;=72, "6 năm"))))))</f>
        <v>2 năm</v>
      </c>
    </row>
    <row r="6724" spans="1:42" x14ac:dyDescent="0.35">
      <c r="A6724" t="s">
        <v>7883</v>
      </c>
      <c r="B6724" t="s">
        <v>19</v>
      </c>
      <c r="C6724">
        <v>32</v>
      </c>
      <c r="D6724" t="s">
        <v>10</v>
      </c>
      <c r="E6724">
        <v>3</v>
      </c>
      <c r="F6724" t="s">
        <v>121</v>
      </c>
      <c r="G6724">
        <v>92105</v>
      </c>
      <c r="H6724">
        <v>32.741858999999998</v>
      </c>
      <c r="I6724">
        <v>-117.09035299999999</v>
      </c>
      <c r="J6724">
        <v>8</v>
      </c>
      <c r="K6724" s="1">
        <v>9</v>
      </c>
      <c r="L6724" t="s">
        <v>24</v>
      </c>
      <c r="M6724" t="s">
        <v>10</v>
      </c>
      <c r="N6724">
        <v>23.42</v>
      </c>
      <c r="O6724" t="s">
        <v>10</v>
      </c>
      <c r="P6724" t="s">
        <v>10</v>
      </c>
      <c r="Q6724" t="s">
        <v>25</v>
      </c>
      <c r="R6724">
        <v>30</v>
      </c>
      <c r="S6724" t="s">
        <v>13</v>
      </c>
      <c r="T6724" t="s">
        <v>10</v>
      </c>
      <c r="U6724" t="s">
        <v>10</v>
      </c>
      <c r="V6724" t="s">
        <v>13</v>
      </c>
      <c r="W6724" t="s">
        <v>10</v>
      </c>
      <c r="X6724" t="s">
        <v>10</v>
      </c>
      <c r="Y6724" t="s">
        <v>10</v>
      </c>
      <c r="Z6724" t="s">
        <v>10</v>
      </c>
      <c r="AA6724" t="s">
        <v>21</v>
      </c>
      <c r="AB6724" t="s">
        <v>10</v>
      </c>
      <c r="AC6724" t="s">
        <v>16</v>
      </c>
      <c r="AD6724">
        <v>102.6</v>
      </c>
      <c r="AE6724">
        <v>897.75</v>
      </c>
      <c r="AF6724">
        <v>0</v>
      </c>
      <c r="AG6724">
        <v>0</v>
      </c>
      <c r="AH6724">
        <v>210.78</v>
      </c>
      <c r="AI6724">
        <v>1108.53</v>
      </c>
      <c r="AJ6724" t="s">
        <v>17</v>
      </c>
      <c r="AM6724" t="str">
        <f t="shared" si="315"/>
        <v>Stayed</v>
      </c>
      <c r="AN6724" t="str">
        <f t="shared" si="316"/>
        <v>Yes</v>
      </c>
      <c r="AO6724" t="str" cm="1">
        <f t="array" ref="AO6724">_xlfn.IFS($C6724&lt;36,"Youth", $C6724&lt;66, "Middle_age", $C6724&gt;65, "Old")</f>
        <v>Youth</v>
      </c>
      <c r="AP6724" t="str">
        <f t="shared" si="317"/>
        <v>1 năm</v>
      </c>
    </row>
    <row r="6725" spans="1:42" x14ac:dyDescent="0.35">
      <c r="A6725" t="s">
        <v>7884</v>
      </c>
      <c r="B6725" t="s">
        <v>19</v>
      </c>
      <c r="C6725">
        <v>32</v>
      </c>
      <c r="D6725" t="s">
        <v>10</v>
      </c>
      <c r="E6725">
        <v>0</v>
      </c>
      <c r="F6725" t="s">
        <v>738</v>
      </c>
      <c r="G6725">
        <v>95988</v>
      </c>
      <c r="H6725">
        <v>39.493991000000001</v>
      </c>
      <c r="I6725">
        <v>-122.28636299999999</v>
      </c>
      <c r="J6725">
        <v>4</v>
      </c>
      <c r="K6725" s="1">
        <v>24</v>
      </c>
      <c r="L6725" t="s">
        <v>12</v>
      </c>
      <c r="M6725" t="s">
        <v>10</v>
      </c>
      <c r="N6725">
        <v>27.38</v>
      </c>
      <c r="O6725" t="s">
        <v>13</v>
      </c>
      <c r="P6725" t="s">
        <v>13</v>
      </c>
      <c r="AA6725" t="s">
        <v>43</v>
      </c>
      <c r="AB6725" t="s">
        <v>13</v>
      </c>
      <c r="AC6725" t="s">
        <v>16</v>
      </c>
      <c r="AD6725">
        <v>19.75</v>
      </c>
      <c r="AE6725">
        <v>483.15</v>
      </c>
      <c r="AF6725">
        <v>16.559999999999999</v>
      </c>
      <c r="AG6725">
        <v>0</v>
      </c>
      <c r="AH6725">
        <v>657.12</v>
      </c>
      <c r="AI6725">
        <v>1123.71</v>
      </c>
      <c r="AJ6725" t="s">
        <v>17</v>
      </c>
      <c r="AM6725" t="str">
        <f t="shared" si="315"/>
        <v>Stayed</v>
      </c>
      <c r="AN6725" t="str">
        <f t="shared" si="316"/>
        <v>No</v>
      </c>
      <c r="AO6725" t="str" cm="1">
        <f t="array" ref="AO6725">_xlfn.IFS($C6725&lt;36,"Youth", $C6725&lt;66, "Middle_age", $C6725&gt;65, "Old")</f>
        <v>Youth</v>
      </c>
      <c r="AP6725" t="str">
        <f t="shared" si="317"/>
        <v>2 năm</v>
      </c>
    </row>
    <row r="6726" spans="1:42" x14ac:dyDescent="0.35">
      <c r="A6726" t="s">
        <v>7885</v>
      </c>
      <c r="B6726" t="s">
        <v>19</v>
      </c>
      <c r="C6726">
        <v>26</v>
      </c>
      <c r="D6726" t="s">
        <v>10</v>
      </c>
      <c r="E6726">
        <v>0</v>
      </c>
      <c r="F6726" t="s">
        <v>959</v>
      </c>
      <c r="G6726">
        <v>92780</v>
      </c>
      <c r="H6726">
        <v>33.735802</v>
      </c>
      <c r="I6726">
        <v>-117.818805</v>
      </c>
      <c r="J6726">
        <v>2</v>
      </c>
      <c r="K6726" s="1">
        <v>61</v>
      </c>
      <c r="L6726" t="s">
        <v>12</v>
      </c>
      <c r="M6726" t="s">
        <v>10</v>
      </c>
      <c r="N6726">
        <v>20.34</v>
      </c>
      <c r="O6726" t="s">
        <v>13</v>
      </c>
      <c r="P6726" t="s">
        <v>10</v>
      </c>
      <c r="Q6726" t="s">
        <v>14</v>
      </c>
      <c r="R6726">
        <v>51</v>
      </c>
      <c r="S6726" t="s">
        <v>10</v>
      </c>
      <c r="T6726" t="s">
        <v>10</v>
      </c>
      <c r="U6726" t="s">
        <v>13</v>
      </c>
      <c r="V6726" t="s">
        <v>10</v>
      </c>
      <c r="W6726" t="s">
        <v>10</v>
      </c>
      <c r="X6726" t="s">
        <v>10</v>
      </c>
      <c r="Y6726" t="s">
        <v>10</v>
      </c>
      <c r="Z6726" t="s">
        <v>13</v>
      </c>
      <c r="AA6726" t="s">
        <v>43</v>
      </c>
      <c r="AB6726" t="s">
        <v>10</v>
      </c>
      <c r="AC6726" t="s">
        <v>16</v>
      </c>
      <c r="AD6726">
        <v>81.05</v>
      </c>
      <c r="AE6726">
        <v>4747.6499999999996</v>
      </c>
      <c r="AF6726">
        <v>0</v>
      </c>
      <c r="AG6726">
        <v>0</v>
      </c>
      <c r="AH6726">
        <v>1240.74</v>
      </c>
      <c r="AI6726">
        <v>5988.39</v>
      </c>
      <c r="AJ6726" t="s">
        <v>17</v>
      </c>
      <c r="AM6726" t="str">
        <f t="shared" si="315"/>
        <v>VIP</v>
      </c>
      <c r="AN6726" t="str">
        <f t="shared" si="316"/>
        <v>No</v>
      </c>
      <c r="AO6726" t="str" cm="1">
        <f t="array" ref="AO6726">_xlfn.IFS($C6726&lt;36,"Youth", $C6726&lt;66, "Middle_age", $C6726&gt;65, "Old")</f>
        <v>Youth</v>
      </c>
      <c r="AP6726" t="str">
        <f t="shared" si="317"/>
        <v>6 năm</v>
      </c>
    </row>
    <row r="6727" spans="1:42" x14ac:dyDescent="0.35">
      <c r="A6727" t="s">
        <v>7886</v>
      </c>
      <c r="B6727" t="s">
        <v>19</v>
      </c>
      <c r="C6727">
        <v>31</v>
      </c>
      <c r="D6727" t="s">
        <v>10</v>
      </c>
      <c r="E6727">
        <v>3</v>
      </c>
      <c r="F6727" t="s">
        <v>131</v>
      </c>
      <c r="G6727">
        <v>93292</v>
      </c>
      <c r="H6727">
        <v>36.375590000000003</v>
      </c>
      <c r="I6727">
        <v>-119.21168900000001</v>
      </c>
      <c r="J6727">
        <v>7</v>
      </c>
      <c r="K6727" s="1">
        <v>72</v>
      </c>
      <c r="L6727" t="s">
        <v>42</v>
      </c>
      <c r="M6727" t="s">
        <v>10</v>
      </c>
      <c r="N6727">
        <v>8.51</v>
      </c>
      <c r="O6727" t="s">
        <v>10</v>
      </c>
      <c r="P6727" t="s">
        <v>10</v>
      </c>
      <c r="Q6727" t="s">
        <v>25</v>
      </c>
      <c r="R6727">
        <v>24</v>
      </c>
      <c r="S6727" t="s">
        <v>13</v>
      </c>
      <c r="T6727" t="s">
        <v>10</v>
      </c>
      <c r="U6727" t="s">
        <v>10</v>
      </c>
      <c r="V6727" t="s">
        <v>10</v>
      </c>
      <c r="W6727" t="s">
        <v>13</v>
      </c>
      <c r="X6727" t="s">
        <v>13</v>
      </c>
      <c r="Y6727" t="s">
        <v>13</v>
      </c>
      <c r="Z6727" t="s">
        <v>10</v>
      </c>
      <c r="AA6727" t="s">
        <v>43</v>
      </c>
      <c r="AB6727" t="s">
        <v>13</v>
      </c>
      <c r="AC6727" t="s">
        <v>26</v>
      </c>
      <c r="AD6727">
        <v>90.45</v>
      </c>
      <c r="AE6727">
        <v>6565.85</v>
      </c>
      <c r="AF6727">
        <v>0</v>
      </c>
      <c r="AG6727">
        <v>0</v>
      </c>
      <c r="AH6727">
        <v>612.72</v>
      </c>
      <c r="AI6727">
        <v>7178.57</v>
      </c>
      <c r="AJ6727" t="s">
        <v>17</v>
      </c>
      <c r="AM6727" t="str">
        <f t="shared" si="315"/>
        <v>VIP</v>
      </c>
      <c r="AN6727" t="str">
        <f t="shared" si="316"/>
        <v>Yes</v>
      </c>
      <c r="AO6727" t="str" cm="1">
        <f t="array" ref="AO6727">_xlfn.IFS($C6727&lt;36,"Youth", $C6727&lt;66, "Middle_age", $C6727&gt;65, "Old")</f>
        <v>Youth</v>
      </c>
      <c r="AP6727" t="str">
        <f t="shared" si="317"/>
        <v>6 năm</v>
      </c>
    </row>
    <row r="6728" spans="1:42" x14ac:dyDescent="0.35">
      <c r="A6728" t="s">
        <v>7887</v>
      </c>
      <c r="B6728" t="s">
        <v>19</v>
      </c>
      <c r="C6728">
        <v>57</v>
      </c>
      <c r="D6728" t="s">
        <v>10</v>
      </c>
      <c r="E6728">
        <v>0</v>
      </c>
      <c r="F6728" t="s">
        <v>413</v>
      </c>
      <c r="G6728">
        <v>91784</v>
      </c>
      <c r="H6728">
        <v>34.141145999999999</v>
      </c>
      <c r="I6728">
        <v>-117.65558299999999</v>
      </c>
      <c r="J6728">
        <v>8</v>
      </c>
      <c r="K6728" s="1">
        <v>8</v>
      </c>
      <c r="L6728" t="s">
        <v>24</v>
      </c>
      <c r="M6728" t="s">
        <v>10</v>
      </c>
      <c r="N6728">
        <v>20.67</v>
      </c>
      <c r="O6728" t="s">
        <v>13</v>
      </c>
      <c r="P6728" t="s">
        <v>10</v>
      </c>
      <c r="Q6728" t="s">
        <v>25</v>
      </c>
      <c r="R6728">
        <v>18</v>
      </c>
      <c r="S6728" t="s">
        <v>10</v>
      </c>
      <c r="T6728" t="s">
        <v>13</v>
      </c>
      <c r="U6728" t="s">
        <v>13</v>
      </c>
      <c r="V6728" t="s">
        <v>13</v>
      </c>
      <c r="W6728" t="s">
        <v>13</v>
      </c>
      <c r="X6728" t="s">
        <v>13</v>
      </c>
      <c r="Y6728" t="s">
        <v>13</v>
      </c>
      <c r="Z6728" t="s">
        <v>10</v>
      </c>
      <c r="AA6728" t="s">
        <v>21</v>
      </c>
      <c r="AB6728" t="s">
        <v>10</v>
      </c>
      <c r="AC6728" t="s">
        <v>16</v>
      </c>
      <c r="AD6728">
        <v>75</v>
      </c>
      <c r="AE6728">
        <v>658.1</v>
      </c>
      <c r="AF6728">
        <v>0</v>
      </c>
      <c r="AG6728">
        <v>0</v>
      </c>
      <c r="AH6728">
        <v>165.36</v>
      </c>
      <c r="AI6728">
        <v>823.46</v>
      </c>
      <c r="AJ6728" t="s">
        <v>17</v>
      </c>
      <c r="AM6728" t="str">
        <f t="shared" si="315"/>
        <v>Stayed</v>
      </c>
      <c r="AN6728" t="str">
        <f t="shared" si="316"/>
        <v>No</v>
      </c>
      <c r="AO6728" t="str" cm="1">
        <f t="array" ref="AO6728">_xlfn.IFS($C6728&lt;36,"Youth", $C6728&lt;66, "Middle_age", $C6728&gt;65, "Old")</f>
        <v>Middle_age</v>
      </c>
      <c r="AP6728" t="str">
        <f t="shared" si="317"/>
        <v>1 năm</v>
      </c>
    </row>
    <row r="6729" spans="1:42" x14ac:dyDescent="0.35">
      <c r="A6729" t="s">
        <v>7888</v>
      </c>
      <c r="B6729" t="s">
        <v>9</v>
      </c>
      <c r="C6729">
        <v>30</v>
      </c>
      <c r="D6729" t="s">
        <v>13</v>
      </c>
      <c r="E6729">
        <v>0</v>
      </c>
      <c r="F6729" t="s">
        <v>114</v>
      </c>
      <c r="G6729">
        <v>95204</v>
      </c>
      <c r="H6729">
        <v>37.974497999999997</v>
      </c>
      <c r="I6729">
        <v>-121.319568</v>
      </c>
      <c r="J6729">
        <v>0</v>
      </c>
      <c r="K6729" s="1">
        <v>13</v>
      </c>
      <c r="L6729" t="s">
        <v>12</v>
      </c>
      <c r="M6729" t="s">
        <v>10</v>
      </c>
      <c r="N6729">
        <v>37.03</v>
      </c>
      <c r="O6729" t="s">
        <v>10</v>
      </c>
      <c r="P6729" t="s">
        <v>10</v>
      </c>
      <c r="Q6729" t="s">
        <v>49</v>
      </c>
      <c r="R6729">
        <v>52</v>
      </c>
      <c r="S6729" t="s">
        <v>10</v>
      </c>
      <c r="T6729" t="s">
        <v>10</v>
      </c>
      <c r="U6729" t="s">
        <v>10</v>
      </c>
      <c r="V6729" t="s">
        <v>10</v>
      </c>
      <c r="W6729" t="s">
        <v>10</v>
      </c>
      <c r="X6729" t="s">
        <v>10</v>
      </c>
      <c r="Y6729" t="s">
        <v>10</v>
      </c>
      <c r="Z6729" t="s">
        <v>10</v>
      </c>
      <c r="AA6729" t="s">
        <v>43</v>
      </c>
      <c r="AB6729" t="s">
        <v>13</v>
      </c>
      <c r="AC6729" t="s">
        <v>16</v>
      </c>
      <c r="AD6729">
        <v>88.95</v>
      </c>
      <c r="AE6729">
        <v>1161.75</v>
      </c>
      <c r="AF6729">
        <v>0</v>
      </c>
      <c r="AG6729">
        <v>0</v>
      </c>
      <c r="AH6729">
        <v>481.39</v>
      </c>
      <c r="AI6729">
        <v>1643.14</v>
      </c>
      <c r="AJ6729" t="s">
        <v>17</v>
      </c>
      <c r="AM6729" t="str">
        <f t="shared" si="315"/>
        <v>Stayed</v>
      </c>
      <c r="AN6729" t="str">
        <f t="shared" si="316"/>
        <v>No</v>
      </c>
      <c r="AO6729" t="str" cm="1">
        <f t="array" ref="AO6729">_xlfn.IFS($C6729&lt;36,"Youth", $C6729&lt;66, "Middle_age", $C6729&gt;65, "Old")</f>
        <v>Youth</v>
      </c>
      <c r="AP6729" t="str">
        <f t="shared" si="317"/>
        <v>2 năm</v>
      </c>
    </row>
    <row r="6730" spans="1:42" x14ac:dyDescent="0.35">
      <c r="A6730" t="s">
        <v>7889</v>
      </c>
      <c r="B6730" t="s">
        <v>19</v>
      </c>
      <c r="C6730">
        <v>50</v>
      </c>
      <c r="D6730" t="s">
        <v>10</v>
      </c>
      <c r="E6730">
        <v>2</v>
      </c>
      <c r="F6730" t="s">
        <v>5453</v>
      </c>
      <c r="G6730">
        <v>92861</v>
      </c>
      <c r="H6730">
        <v>33.817473</v>
      </c>
      <c r="I6730">
        <v>-117.810462</v>
      </c>
      <c r="J6730">
        <v>6</v>
      </c>
      <c r="K6730" s="1">
        <v>30</v>
      </c>
      <c r="L6730" t="s">
        <v>12</v>
      </c>
      <c r="M6730" t="s">
        <v>10</v>
      </c>
      <c r="N6730">
        <v>12.49</v>
      </c>
      <c r="O6730" t="s">
        <v>10</v>
      </c>
      <c r="P6730" t="s">
        <v>10</v>
      </c>
      <c r="Q6730" t="s">
        <v>49</v>
      </c>
      <c r="R6730">
        <v>19</v>
      </c>
      <c r="S6730" t="s">
        <v>10</v>
      </c>
      <c r="T6730" t="s">
        <v>13</v>
      </c>
      <c r="U6730" t="s">
        <v>13</v>
      </c>
      <c r="V6730" t="s">
        <v>13</v>
      </c>
      <c r="W6730" t="s">
        <v>13</v>
      </c>
      <c r="X6730" t="s">
        <v>13</v>
      </c>
      <c r="Y6730" t="s">
        <v>13</v>
      </c>
      <c r="Z6730" t="s">
        <v>10</v>
      </c>
      <c r="AA6730" t="s">
        <v>21</v>
      </c>
      <c r="AB6730" t="s">
        <v>10</v>
      </c>
      <c r="AC6730" t="s">
        <v>26</v>
      </c>
      <c r="AD6730">
        <v>54.45</v>
      </c>
      <c r="AE6730">
        <v>1588.7</v>
      </c>
      <c r="AF6730">
        <v>0</v>
      </c>
      <c r="AG6730">
        <v>0</v>
      </c>
      <c r="AH6730">
        <v>374.7</v>
      </c>
      <c r="AI6730">
        <v>1963.4</v>
      </c>
      <c r="AJ6730" t="s">
        <v>17</v>
      </c>
      <c r="AM6730" t="str">
        <f t="shared" si="315"/>
        <v>Stayed</v>
      </c>
      <c r="AN6730" t="str">
        <f t="shared" si="316"/>
        <v>Yes</v>
      </c>
      <c r="AO6730" t="str" cm="1">
        <f t="array" ref="AO6730">_xlfn.IFS($C6730&lt;36,"Youth", $C6730&lt;66, "Middle_age", $C6730&gt;65, "Old")</f>
        <v>Middle_age</v>
      </c>
      <c r="AP6730" t="str">
        <f t="shared" si="317"/>
        <v>3 năm</v>
      </c>
    </row>
    <row r="6731" spans="1:42" x14ac:dyDescent="0.35">
      <c r="A6731" t="s">
        <v>7890</v>
      </c>
      <c r="B6731" t="s">
        <v>9</v>
      </c>
      <c r="C6731">
        <v>30</v>
      </c>
      <c r="D6731" t="s">
        <v>10</v>
      </c>
      <c r="E6731">
        <v>3</v>
      </c>
      <c r="F6731" t="s">
        <v>2656</v>
      </c>
      <c r="G6731">
        <v>93238</v>
      </c>
      <c r="H6731">
        <v>35.852891999999997</v>
      </c>
      <c r="I6731">
        <v>-118.39778200000001</v>
      </c>
      <c r="J6731">
        <v>5</v>
      </c>
      <c r="K6731" s="1">
        <v>38</v>
      </c>
      <c r="L6731" t="s">
        <v>12</v>
      </c>
      <c r="M6731" t="s">
        <v>10</v>
      </c>
      <c r="N6731">
        <v>46.27</v>
      </c>
      <c r="O6731" t="s">
        <v>13</v>
      </c>
      <c r="P6731" t="s">
        <v>10</v>
      </c>
      <c r="Q6731" t="s">
        <v>14</v>
      </c>
      <c r="R6731">
        <v>30</v>
      </c>
      <c r="S6731" t="s">
        <v>10</v>
      </c>
      <c r="T6731" t="s">
        <v>10</v>
      </c>
      <c r="U6731" t="s">
        <v>13</v>
      </c>
      <c r="V6731" t="s">
        <v>13</v>
      </c>
      <c r="W6731" t="s">
        <v>13</v>
      </c>
      <c r="X6731" t="s">
        <v>13</v>
      </c>
      <c r="Y6731" t="s">
        <v>13</v>
      </c>
      <c r="Z6731" t="s">
        <v>10</v>
      </c>
      <c r="AA6731" t="s">
        <v>21</v>
      </c>
      <c r="AB6731" t="s">
        <v>13</v>
      </c>
      <c r="AC6731" t="s">
        <v>26</v>
      </c>
      <c r="AD6731">
        <v>54.5</v>
      </c>
      <c r="AE6731">
        <v>2076.0500000000002</v>
      </c>
      <c r="AF6731">
        <v>0</v>
      </c>
      <c r="AG6731">
        <v>0</v>
      </c>
      <c r="AH6731">
        <v>1758.26</v>
      </c>
      <c r="AI6731">
        <v>3834.31</v>
      </c>
      <c r="AJ6731" t="s">
        <v>17</v>
      </c>
      <c r="AM6731" t="str">
        <f t="shared" si="315"/>
        <v>VIP</v>
      </c>
      <c r="AN6731" t="str">
        <f t="shared" si="316"/>
        <v>Yes</v>
      </c>
      <c r="AO6731" t="str" cm="1">
        <f t="array" ref="AO6731">_xlfn.IFS($C6731&lt;36,"Youth", $C6731&lt;66, "Middle_age", $C6731&gt;65, "Old")</f>
        <v>Youth</v>
      </c>
      <c r="AP6731" t="str">
        <f t="shared" si="317"/>
        <v>4 năm</v>
      </c>
    </row>
    <row r="6732" spans="1:42" x14ac:dyDescent="0.35">
      <c r="A6732" t="s">
        <v>7891</v>
      </c>
      <c r="B6732" t="s">
        <v>9</v>
      </c>
      <c r="C6732">
        <v>57</v>
      </c>
      <c r="D6732" t="s">
        <v>13</v>
      </c>
      <c r="E6732">
        <v>0</v>
      </c>
      <c r="F6732" t="s">
        <v>4061</v>
      </c>
      <c r="G6732">
        <v>96117</v>
      </c>
      <c r="H6732">
        <v>40.507272</v>
      </c>
      <c r="I6732">
        <v>-120.338228</v>
      </c>
      <c r="J6732">
        <v>0</v>
      </c>
      <c r="K6732" s="1">
        <v>71</v>
      </c>
      <c r="L6732" t="s">
        <v>42</v>
      </c>
      <c r="M6732" t="s">
        <v>10</v>
      </c>
      <c r="N6732">
        <v>2.93</v>
      </c>
      <c r="O6732" t="s">
        <v>10</v>
      </c>
      <c r="P6732" t="s">
        <v>10</v>
      </c>
      <c r="Q6732" t="s">
        <v>25</v>
      </c>
      <c r="R6732">
        <v>10</v>
      </c>
      <c r="S6732" t="s">
        <v>10</v>
      </c>
      <c r="T6732" t="s">
        <v>10</v>
      </c>
      <c r="U6732" t="s">
        <v>10</v>
      </c>
      <c r="V6732" t="s">
        <v>13</v>
      </c>
      <c r="W6732" t="s">
        <v>10</v>
      </c>
      <c r="X6732" t="s">
        <v>10</v>
      </c>
      <c r="Y6732" t="s">
        <v>10</v>
      </c>
      <c r="Z6732" t="s">
        <v>10</v>
      </c>
      <c r="AA6732" t="s">
        <v>43</v>
      </c>
      <c r="AB6732" t="s">
        <v>10</v>
      </c>
      <c r="AC6732" t="s">
        <v>16</v>
      </c>
      <c r="AD6732">
        <v>106.75</v>
      </c>
      <c r="AE6732">
        <v>7283.25</v>
      </c>
      <c r="AF6732">
        <v>0</v>
      </c>
      <c r="AG6732">
        <v>0</v>
      </c>
      <c r="AH6732">
        <v>208.03</v>
      </c>
      <c r="AI6732">
        <v>7491.28</v>
      </c>
      <c r="AJ6732" t="s">
        <v>17</v>
      </c>
      <c r="AM6732" t="str">
        <f t="shared" si="315"/>
        <v>VIP</v>
      </c>
      <c r="AN6732" t="str">
        <f t="shared" si="316"/>
        <v>No</v>
      </c>
      <c r="AO6732" t="str" cm="1">
        <f t="array" ref="AO6732">_xlfn.IFS($C6732&lt;36,"Youth", $C6732&lt;66, "Middle_age", $C6732&gt;65, "Old")</f>
        <v>Middle_age</v>
      </c>
      <c r="AP6732" t="str">
        <f t="shared" si="317"/>
        <v>6 năm</v>
      </c>
    </row>
    <row r="6733" spans="1:42" x14ac:dyDescent="0.35">
      <c r="A6733" t="s">
        <v>7892</v>
      </c>
      <c r="B6733" t="s">
        <v>9</v>
      </c>
      <c r="C6733">
        <v>40</v>
      </c>
      <c r="D6733" t="s">
        <v>13</v>
      </c>
      <c r="E6733">
        <v>0</v>
      </c>
      <c r="F6733" t="s">
        <v>4104</v>
      </c>
      <c r="G6733">
        <v>95971</v>
      </c>
      <c r="H6733">
        <v>39.971228000000004</v>
      </c>
      <c r="I6733">
        <v>-121.041166</v>
      </c>
      <c r="J6733">
        <v>0</v>
      </c>
      <c r="K6733" s="1">
        <v>16</v>
      </c>
      <c r="L6733" t="s">
        <v>12</v>
      </c>
      <c r="M6733" t="s">
        <v>10</v>
      </c>
      <c r="N6733">
        <v>12.92</v>
      </c>
      <c r="O6733" t="s">
        <v>13</v>
      </c>
      <c r="P6733" t="s">
        <v>10</v>
      </c>
      <c r="Q6733" t="s">
        <v>25</v>
      </c>
      <c r="R6733">
        <v>12</v>
      </c>
      <c r="S6733" t="s">
        <v>13</v>
      </c>
      <c r="T6733" t="s">
        <v>13</v>
      </c>
      <c r="U6733" t="s">
        <v>13</v>
      </c>
      <c r="V6733" t="s">
        <v>13</v>
      </c>
      <c r="W6733" t="s">
        <v>10</v>
      </c>
      <c r="X6733" t="s">
        <v>13</v>
      </c>
      <c r="Y6733" t="s">
        <v>13</v>
      </c>
      <c r="Z6733" t="s">
        <v>13</v>
      </c>
      <c r="AA6733" t="s">
        <v>21</v>
      </c>
      <c r="AB6733" t="s">
        <v>10</v>
      </c>
      <c r="AC6733" t="s">
        <v>26</v>
      </c>
      <c r="AD6733">
        <v>-4</v>
      </c>
      <c r="AE6733">
        <v>1312.15</v>
      </c>
      <c r="AF6733">
        <v>0</v>
      </c>
      <c r="AG6733">
        <v>0</v>
      </c>
      <c r="AH6733">
        <v>206.72</v>
      </c>
      <c r="AI6733">
        <v>1518.87</v>
      </c>
      <c r="AJ6733" t="s">
        <v>27</v>
      </c>
      <c r="AK6733" t="s">
        <v>33</v>
      </c>
      <c r="AL6733" t="s">
        <v>34</v>
      </c>
      <c r="AM6733" t="str">
        <f t="shared" si="315"/>
        <v>Churned</v>
      </c>
      <c r="AN6733" t="str">
        <f t="shared" si="316"/>
        <v>No</v>
      </c>
      <c r="AO6733" t="str" cm="1">
        <f t="array" ref="AO6733">_xlfn.IFS($C6733&lt;36,"Youth", $C6733&lt;66, "Middle_age", $C6733&gt;65, "Old")</f>
        <v>Middle_age</v>
      </c>
      <c r="AP6733" t="str">
        <f t="shared" si="317"/>
        <v>2 năm</v>
      </c>
    </row>
    <row r="6734" spans="1:42" x14ac:dyDescent="0.35">
      <c r="A6734" t="s">
        <v>7893</v>
      </c>
      <c r="B6734" t="s">
        <v>9</v>
      </c>
      <c r="C6734">
        <v>61</v>
      </c>
      <c r="D6734" t="s">
        <v>13</v>
      </c>
      <c r="E6734">
        <v>0</v>
      </c>
      <c r="F6734" t="s">
        <v>538</v>
      </c>
      <c r="G6734">
        <v>90605</v>
      </c>
      <c r="H6734">
        <v>33.960890999999997</v>
      </c>
      <c r="I6734">
        <v>-118.032222</v>
      </c>
      <c r="J6734">
        <v>0</v>
      </c>
      <c r="K6734" s="1">
        <v>36</v>
      </c>
      <c r="L6734" t="s">
        <v>99</v>
      </c>
      <c r="M6734" t="s">
        <v>13</v>
      </c>
      <c r="P6734" t="s">
        <v>10</v>
      </c>
      <c r="Q6734" t="s">
        <v>14</v>
      </c>
      <c r="R6734">
        <v>27</v>
      </c>
      <c r="S6734" t="s">
        <v>10</v>
      </c>
      <c r="T6734" t="s">
        <v>13</v>
      </c>
      <c r="U6734" t="s">
        <v>13</v>
      </c>
      <c r="V6734" t="s">
        <v>13</v>
      </c>
      <c r="W6734" t="s">
        <v>13</v>
      </c>
      <c r="X6734" t="s">
        <v>13</v>
      </c>
      <c r="Y6734" t="s">
        <v>13</v>
      </c>
      <c r="Z6734" t="s">
        <v>10</v>
      </c>
      <c r="AA6734" t="s">
        <v>43</v>
      </c>
      <c r="AB6734" t="s">
        <v>13</v>
      </c>
      <c r="AC6734" t="s">
        <v>26</v>
      </c>
      <c r="AD6734">
        <v>31.05</v>
      </c>
      <c r="AE6734">
        <v>1126.3499999999999</v>
      </c>
      <c r="AF6734">
        <v>0</v>
      </c>
      <c r="AG6734">
        <v>0</v>
      </c>
      <c r="AH6734">
        <v>0</v>
      </c>
      <c r="AI6734">
        <v>1126.3499999999999</v>
      </c>
      <c r="AJ6734" t="s">
        <v>17</v>
      </c>
      <c r="AM6734" t="str">
        <f t="shared" si="315"/>
        <v>Stayed</v>
      </c>
      <c r="AN6734" t="str">
        <f t="shared" si="316"/>
        <v>No</v>
      </c>
      <c r="AO6734" t="str" cm="1">
        <f t="array" ref="AO6734">_xlfn.IFS($C6734&lt;36,"Youth", $C6734&lt;66, "Middle_age", $C6734&gt;65, "Old")</f>
        <v>Middle_age</v>
      </c>
      <c r="AP6734" t="str">
        <f t="shared" si="317"/>
        <v>3 năm</v>
      </c>
    </row>
    <row r="6735" spans="1:42" x14ac:dyDescent="0.35">
      <c r="A6735" t="s">
        <v>7894</v>
      </c>
      <c r="B6735" t="s">
        <v>19</v>
      </c>
      <c r="C6735">
        <v>58</v>
      </c>
      <c r="D6735" t="s">
        <v>13</v>
      </c>
      <c r="E6735">
        <v>0</v>
      </c>
      <c r="F6735" t="s">
        <v>121</v>
      </c>
      <c r="G6735">
        <v>92109</v>
      </c>
      <c r="H6735">
        <v>32.787835999999999</v>
      </c>
      <c r="I6735">
        <v>-117.232376</v>
      </c>
      <c r="J6735">
        <v>0</v>
      </c>
      <c r="K6735" s="1">
        <v>1</v>
      </c>
      <c r="L6735" t="s">
        <v>12</v>
      </c>
      <c r="M6735" t="s">
        <v>10</v>
      </c>
      <c r="N6735">
        <v>6.44</v>
      </c>
      <c r="O6735" t="s">
        <v>13</v>
      </c>
      <c r="P6735" t="s">
        <v>10</v>
      </c>
      <c r="Q6735" t="s">
        <v>49</v>
      </c>
      <c r="R6735">
        <v>4</v>
      </c>
      <c r="S6735" t="s">
        <v>13</v>
      </c>
      <c r="T6735" t="s">
        <v>13</v>
      </c>
      <c r="U6735" t="s">
        <v>13</v>
      </c>
      <c r="V6735" t="s">
        <v>10</v>
      </c>
      <c r="W6735" t="s">
        <v>13</v>
      </c>
      <c r="X6735" t="s">
        <v>13</v>
      </c>
      <c r="Y6735" t="s">
        <v>13</v>
      </c>
      <c r="Z6735" t="s">
        <v>10</v>
      </c>
      <c r="AA6735" t="s">
        <v>21</v>
      </c>
      <c r="AB6735" t="s">
        <v>13</v>
      </c>
      <c r="AC6735" t="s">
        <v>153</v>
      </c>
      <c r="AD6735">
        <v>51.25</v>
      </c>
      <c r="AE6735">
        <v>51.25</v>
      </c>
      <c r="AF6735">
        <v>0</v>
      </c>
      <c r="AG6735">
        <v>0</v>
      </c>
      <c r="AH6735">
        <v>6.44</v>
      </c>
      <c r="AI6735">
        <v>57.69</v>
      </c>
      <c r="AJ6735" t="s">
        <v>27</v>
      </c>
      <c r="AK6735" t="s">
        <v>28</v>
      </c>
      <c r="AL6735" t="s">
        <v>74</v>
      </c>
      <c r="AM6735" t="str">
        <f t="shared" si="315"/>
        <v>Churned</v>
      </c>
      <c r="AN6735" t="str">
        <f t="shared" si="316"/>
        <v>No</v>
      </c>
      <c r="AO6735" t="str" cm="1">
        <f t="array" ref="AO6735">_xlfn.IFS($C6735&lt;36,"Youth", $C6735&lt;66, "Middle_age", $C6735&gt;65, "Old")</f>
        <v>Middle_age</v>
      </c>
      <c r="AP6735" t="str">
        <f t="shared" si="317"/>
        <v>1 năm</v>
      </c>
    </row>
    <row r="6736" spans="1:42" x14ac:dyDescent="0.35">
      <c r="A6736" t="s">
        <v>7895</v>
      </c>
      <c r="B6736" t="s">
        <v>19</v>
      </c>
      <c r="C6736">
        <v>19</v>
      </c>
      <c r="D6736" t="s">
        <v>10</v>
      </c>
      <c r="E6736">
        <v>3</v>
      </c>
      <c r="F6736" t="s">
        <v>4115</v>
      </c>
      <c r="G6736">
        <v>93927</v>
      </c>
      <c r="H6736">
        <v>36.248708000000001</v>
      </c>
      <c r="I6736">
        <v>-121.386617</v>
      </c>
      <c r="J6736">
        <v>10</v>
      </c>
      <c r="K6736" s="1">
        <v>52</v>
      </c>
      <c r="L6736" t="s">
        <v>12</v>
      </c>
      <c r="M6736" t="s">
        <v>10</v>
      </c>
      <c r="N6736">
        <v>40.76</v>
      </c>
      <c r="O6736" t="s">
        <v>13</v>
      </c>
      <c r="P6736" t="s">
        <v>13</v>
      </c>
      <c r="AA6736" t="s">
        <v>43</v>
      </c>
      <c r="AB6736" t="s">
        <v>13</v>
      </c>
      <c r="AC6736" t="s">
        <v>16</v>
      </c>
      <c r="AD6736">
        <v>19.2</v>
      </c>
      <c r="AE6736">
        <v>1054.75</v>
      </c>
      <c r="AF6736">
        <v>0</v>
      </c>
      <c r="AG6736">
        <v>0</v>
      </c>
      <c r="AH6736">
        <v>2119.52</v>
      </c>
      <c r="AI6736">
        <v>3174.27</v>
      </c>
      <c r="AJ6736" t="s">
        <v>17</v>
      </c>
      <c r="AM6736" t="str">
        <f t="shared" si="315"/>
        <v>VIP</v>
      </c>
      <c r="AN6736" t="str">
        <f t="shared" si="316"/>
        <v>Yes</v>
      </c>
      <c r="AO6736" t="str" cm="1">
        <f t="array" ref="AO6736">_xlfn.IFS($C6736&lt;36,"Youth", $C6736&lt;66, "Middle_age", $C6736&gt;65, "Old")</f>
        <v>Youth</v>
      </c>
      <c r="AP6736" t="str">
        <f t="shared" si="317"/>
        <v>5 năm</v>
      </c>
    </row>
    <row r="6737" spans="1:42" x14ac:dyDescent="0.35">
      <c r="A6737" t="s">
        <v>7896</v>
      </c>
      <c r="B6737" t="s">
        <v>9</v>
      </c>
      <c r="C6737">
        <v>64</v>
      </c>
      <c r="D6737" t="s">
        <v>13</v>
      </c>
      <c r="E6737">
        <v>0</v>
      </c>
      <c r="F6737" t="s">
        <v>2130</v>
      </c>
      <c r="G6737">
        <v>94590</v>
      </c>
      <c r="H6737">
        <v>38.104705000000003</v>
      </c>
      <c r="I6737">
        <v>-122.247387</v>
      </c>
      <c r="J6737">
        <v>0</v>
      </c>
      <c r="K6737" s="1">
        <v>4</v>
      </c>
      <c r="L6737" t="s">
        <v>24</v>
      </c>
      <c r="M6737" t="s">
        <v>10</v>
      </c>
      <c r="N6737">
        <v>36.76</v>
      </c>
      <c r="O6737" t="s">
        <v>10</v>
      </c>
      <c r="P6737" t="s">
        <v>10</v>
      </c>
      <c r="Q6737" t="s">
        <v>25</v>
      </c>
      <c r="R6737">
        <v>20</v>
      </c>
      <c r="S6737" t="s">
        <v>13</v>
      </c>
      <c r="T6737" t="s">
        <v>10</v>
      </c>
      <c r="U6737" t="s">
        <v>13</v>
      </c>
      <c r="V6737" t="s">
        <v>13</v>
      </c>
      <c r="W6737" t="s">
        <v>10</v>
      </c>
      <c r="X6737" t="s">
        <v>13</v>
      </c>
      <c r="Y6737" t="s">
        <v>13</v>
      </c>
      <c r="Z6737" t="s">
        <v>10</v>
      </c>
      <c r="AA6737" t="s">
        <v>21</v>
      </c>
      <c r="AB6737" t="s">
        <v>13</v>
      </c>
      <c r="AC6737" t="s">
        <v>16</v>
      </c>
      <c r="AD6737">
        <v>89.6</v>
      </c>
      <c r="AE6737">
        <v>365.65</v>
      </c>
      <c r="AF6737">
        <v>0</v>
      </c>
      <c r="AG6737">
        <v>0</v>
      </c>
      <c r="AH6737">
        <v>147.04</v>
      </c>
      <c r="AI6737">
        <v>512.69000000000005</v>
      </c>
      <c r="AJ6737" t="s">
        <v>27</v>
      </c>
      <c r="AK6737" t="s">
        <v>28</v>
      </c>
      <c r="AL6737" t="s">
        <v>29</v>
      </c>
      <c r="AM6737" t="str">
        <f t="shared" si="315"/>
        <v>Churned</v>
      </c>
      <c r="AN6737" t="str">
        <f t="shared" si="316"/>
        <v>No</v>
      </c>
      <c r="AO6737" t="str" cm="1">
        <f t="array" ref="AO6737">_xlfn.IFS($C6737&lt;36,"Youth", $C6737&lt;66, "Middle_age", $C6737&gt;65, "Old")</f>
        <v>Middle_age</v>
      </c>
      <c r="AP6737" t="str">
        <f t="shared" si="317"/>
        <v>1 năm</v>
      </c>
    </row>
    <row r="6738" spans="1:42" x14ac:dyDescent="0.35">
      <c r="A6738" t="s">
        <v>7897</v>
      </c>
      <c r="B6738" t="s">
        <v>19</v>
      </c>
      <c r="C6738">
        <v>40</v>
      </c>
      <c r="D6738" t="s">
        <v>10</v>
      </c>
      <c r="E6738">
        <v>0</v>
      </c>
      <c r="F6738" t="s">
        <v>2610</v>
      </c>
      <c r="G6738">
        <v>93241</v>
      </c>
      <c r="H6738">
        <v>35.245035000000001</v>
      </c>
      <c r="I6738">
        <v>-118.905553</v>
      </c>
      <c r="J6738">
        <v>10</v>
      </c>
      <c r="K6738" s="1">
        <v>65</v>
      </c>
      <c r="L6738" t="s">
        <v>46</v>
      </c>
      <c r="M6738" t="s">
        <v>10</v>
      </c>
      <c r="N6738">
        <v>17.43</v>
      </c>
      <c r="O6738" t="s">
        <v>10</v>
      </c>
      <c r="P6738" t="s">
        <v>10</v>
      </c>
      <c r="Q6738" t="s">
        <v>49</v>
      </c>
      <c r="R6738">
        <v>30</v>
      </c>
      <c r="S6738" t="s">
        <v>10</v>
      </c>
      <c r="T6738" t="s">
        <v>10</v>
      </c>
      <c r="U6738" t="s">
        <v>13</v>
      </c>
      <c r="V6738" t="s">
        <v>13</v>
      </c>
      <c r="W6738" t="s">
        <v>13</v>
      </c>
      <c r="X6738" t="s">
        <v>10</v>
      </c>
      <c r="Y6738" t="s">
        <v>10</v>
      </c>
      <c r="Z6738" t="s">
        <v>10</v>
      </c>
      <c r="AA6738" t="s">
        <v>43</v>
      </c>
      <c r="AB6738" t="s">
        <v>10</v>
      </c>
      <c r="AC6738" t="s">
        <v>153</v>
      </c>
      <c r="AD6738">
        <v>69.55</v>
      </c>
      <c r="AE6738">
        <v>4459.1499999999996</v>
      </c>
      <c r="AF6738">
        <v>23.61</v>
      </c>
      <c r="AG6738">
        <v>0</v>
      </c>
      <c r="AH6738">
        <v>1132.95</v>
      </c>
      <c r="AI6738">
        <v>5568.49</v>
      </c>
      <c r="AJ6738" t="s">
        <v>17</v>
      </c>
      <c r="AM6738" t="str">
        <f t="shared" si="315"/>
        <v>VIP</v>
      </c>
      <c r="AN6738" t="str">
        <f t="shared" si="316"/>
        <v>No</v>
      </c>
      <c r="AO6738" t="str" cm="1">
        <f t="array" ref="AO6738">_xlfn.IFS($C6738&lt;36,"Youth", $C6738&lt;66, "Middle_age", $C6738&gt;65, "Old")</f>
        <v>Middle_age</v>
      </c>
      <c r="AP6738" t="str">
        <f t="shared" si="317"/>
        <v>6 năm</v>
      </c>
    </row>
    <row r="6739" spans="1:42" x14ac:dyDescent="0.35">
      <c r="A6739" t="s">
        <v>7898</v>
      </c>
      <c r="B6739" t="s">
        <v>19</v>
      </c>
      <c r="C6739">
        <v>39</v>
      </c>
      <c r="D6739" t="s">
        <v>13</v>
      </c>
      <c r="E6739">
        <v>0</v>
      </c>
      <c r="F6739" t="s">
        <v>7698</v>
      </c>
      <c r="G6739">
        <v>95956</v>
      </c>
      <c r="H6739">
        <v>39.937016999999997</v>
      </c>
      <c r="I6739">
        <v>-121.058043</v>
      </c>
      <c r="J6739">
        <v>0</v>
      </c>
      <c r="K6739" s="1">
        <v>38</v>
      </c>
      <c r="L6739" t="s">
        <v>12</v>
      </c>
      <c r="M6739" t="s">
        <v>10</v>
      </c>
      <c r="N6739">
        <v>33.71</v>
      </c>
      <c r="O6739" t="s">
        <v>13</v>
      </c>
      <c r="P6739" t="s">
        <v>10</v>
      </c>
      <c r="Q6739" t="s">
        <v>25</v>
      </c>
      <c r="R6739">
        <v>17</v>
      </c>
      <c r="S6739" t="s">
        <v>13</v>
      </c>
      <c r="T6739" t="s">
        <v>13</v>
      </c>
      <c r="U6739" t="s">
        <v>13</v>
      </c>
      <c r="V6739" t="s">
        <v>13</v>
      </c>
      <c r="W6739" t="s">
        <v>13</v>
      </c>
      <c r="X6739" t="s">
        <v>13</v>
      </c>
      <c r="Y6739" t="s">
        <v>13</v>
      </c>
      <c r="Z6739" t="s">
        <v>10</v>
      </c>
      <c r="AA6739" t="s">
        <v>15</v>
      </c>
      <c r="AB6739" t="s">
        <v>10</v>
      </c>
      <c r="AC6739" t="s">
        <v>26</v>
      </c>
      <c r="AD6739">
        <v>70.45</v>
      </c>
      <c r="AE6739">
        <v>2597.6</v>
      </c>
      <c r="AF6739">
        <v>0</v>
      </c>
      <c r="AG6739">
        <v>0</v>
      </c>
      <c r="AH6739">
        <v>1280.98</v>
      </c>
      <c r="AI6739">
        <v>3878.58</v>
      </c>
      <c r="AJ6739" t="s">
        <v>27</v>
      </c>
      <c r="AK6739" t="s">
        <v>87</v>
      </c>
      <c r="AL6739" t="s">
        <v>210</v>
      </c>
      <c r="AM6739" t="str">
        <f t="shared" si="315"/>
        <v>Churned</v>
      </c>
      <c r="AN6739" t="str">
        <f t="shared" si="316"/>
        <v>No</v>
      </c>
      <c r="AO6739" t="str" cm="1">
        <f t="array" ref="AO6739">_xlfn.IFS($C6739&lt;36,"Youth", $C6739&lt;66, "Middle_age", $C6739&gt;65, "Old")</f>
        <v>Middle_age</v>
      </c>
      <c r="AP6739" t="str">
        <f t="shared" si="317"/>
        <v>4 năm</v>
      </c>
    </row>
    <row r="6740" spans="1:42" x14ac:dyDescent="0.35">
      <c r="A6740" t="s">
        <v>7899</v>
      </c>
      <c r="B6740" t="s">
        <v>19</v>
      </c>
      <c r="C6740">
        <v>38</v>
      </c>
      <c r="D6740" t="s">
        <v>13</v>
      </c>
      <c r="E6740">
        <v>0</v>
      </c>
      <c r="F6740" t="s">
        <v>4035</v>
      </c>
      <c r="G6740">
        <v>93429</v>
      </c>
      <c r="H6740">
        <v>34.866031999999997</v>
      </c>
      <c r="I6740">
        <v>-120.536546</v>
      </c>
      <c r="J6740">
        <v>0</v>
      </c>
      <c r="K6740" s="1">
        <v>64</v>
      </c>
      <c r="L6740" t="s">
        <v>46</v>
      </c>
      <c r="M6740" t="s">
        <v>10</v>
      </c>
      <c r="N6740">
        <v>36.54</v>
      </c>
      <c r="O6740" t="s">
        <v>10</v>
      </c>
      <c r="P6740" t="s">
        <v>10</v>
      </c>
      <c r="Q6740" t="s">
        <v>25</v>
      </c>
      <c r="R6740">
        <v>14</v>
      </c>
      <c r="S6740" t="s">
        <v>10</v>
      </c>
      <c r="T6740" t="s">
        <v>13</v>
      </c>
      <c r="U6740" t="s">
        <v>10</v>
      </c>
      <c r="V6740" t="s">
        <v>10</v>
      </c>
      <c r="W6740" t="s">
        <v>13</v>
      </c>
      <c r="X6740" t="s">
        <v>10</v>
      </c>
      <c r="Y6740" t="s">
        <v>10</v>
      </c>
      <c r="Z6740" t="s">
        <v>10</v>
      </c>
      <c r="AA6740" t="s">
        <v>43</v>
      </c>
      <c r="AB6740" t="s">
        <v>13</v>
      </c>
      <c r="AC6740" t="s">
        <v>16</v>
      </c>
      <c r="AD6740">
        <v>99.25</v>
      </c>
      <c r="AE6740">
        <v>6549.45</v>
      </c>
      <c r="AF6740">
        <v>0</v>
      </c>
      <c r="AG6740">
        <v>0</v>
      </c>
      <c r="AH6740">
        <v>2338.56</v>
      </c>
      <c r="AI6740">
        <v>8888.01</v>
      </c>
      <c r="AJ6740" t="s">
        <v>17</v>
      </c>
      <c r="AM6740" t="str">
        <f t="shared" si="315"/>
        <v>VIP</v>
      </c>
      <c r="AN6740" t="str">
        <f t="shared" si="316"/>
        <v>No</v>
      </c>
      <c r="AO6740" t="str" cm="1">
        <f t="array" ref="AO6740">_xlfn.IFS($C6740&lt;36,"Youth", $C6740&lt;66, "Middle_age", $C6740&gt;65, "Old")</f>
        <v>Middle_age</v>
      </c>
      <c r="AP6740" t="str">
        <f t="shared" si="317"/>
        <v>6 năm</v>
      </c>
    </row>
    <row r="6741" spans="1:42" x14ac:dyDescent="0.35">
      <c r="A6741" t="s">
        <v>7900</v>
      </c>
      <c r="B6741" t="s">
        <v>19</v>
      </c>
      <c r="C6741">
        <v>60</v>
      </c>
      <c r="D6741" t="s">
        <v>10</v>
      </c>
      <c r="E6741">
        <v>0</v>
      </c>
      <c r="F6741" t="s">
        <v>121</v>
      </c>
      <c r="G6741">
        <v>92119</v>
      </c>
      <c r="H6741">
        <v>32.802959000000001</v>
      </c>
      <c r="I6741">
        <v>-117.027095</v>
      </c>
      <c r="J6741">
        <v>8</v>
      </c>
      <c r="K6741" s="1">
        <v>71</v>
      </c>
      <c r="L6741" t="s">
        <v>12</v>
      </c>
      <c r="M6741" t="s">
        <v>10</v>
      </c>
      <c r="N6741">
        <v>34.72</v>
      </c>
      <c r="O6741" t="s">
        <v>10</v>
      </c>
      <c r="P6741" t="s">
        <v>10</v>
      </c>
      <c r="Q6741" t="s">
        <v>25</v>
      </c>
      <c r="R6741">
        <v>10</v>
      </c>
      <c r="S6741" t="s">
        <v>13</v>
      </c>
      <c r="T6741" t="s">
        <v>13</v>
      </c>
      <c r="U6741" t="s">
        <v>10</v>
      </c>
      <c r="V6741" t="s">
        <v>13</v>
      </c>
      <c r="W6741" t="s">
        <v>10</v>
      </c>
      <c r="X6741" t="s">
        <v>10</v>
      </c>
      <c r="Y6741" t="s">
        <v>10</v>
      </c>
      <c r="Z6741" t="s">
        <v>10</v>
      </c>
      <c r="AA6741" t="s">
        <v>15</v>
      </c>
      <c r="AB6741" t="s">
        <v>10</v>
      </c>
      <c r="AC6741" t="s">
        <v>16</v>
      </c>
      <c r="AD6741">
        <v>98.65</v>
      </c>
      <c r="AE6741">
        <v>6962.85</v>
      </c>
      <c r="AF6741">
        <v>0</v>
      </c>
      <c r="AG6741">
        <v>0</v>
      </c>
      <c r="AH6741">
        <v>2465.12</v>
      </c>
      <c r="AI6741">
        <v>9427.9699999999993</v>
      </c>
      <c r="AJ6741" t="s">
        <v>17</v>
      </c>
      <c r="AM6741" t="str">
        <f t="shared" si="315"/>
        <v>VIP</v>
      </c>
      <c r="AN6741" t="str">
        <f t="shared" si="316"/>
        <v>No</v>
      </c>
      <c r="AO6741" t="str" cm="1">
        <f t="array" ref="AO6741">_xlfn.IFS($C6741&lt;36,"Youth", $C6741&lt;66, "Middle_age", $C6741&gt;65, "Old")</f>
        <v>Middle_age</v>
      </c>
      <c r="AP6741" t="str">
        <f t="shared" si="317"/>
        <v>6 năm</v>
      </c>
    </row>
    <row r="6742" spans="1:42" x14ac:dyDescent="0.35">
      <c r="A6742" t="s">
        <v>7901</v>
      </c>
      <c r="B6742" t="s">
        <v>19</v>
      </c>
      <c r="C6742">
        <v>47</v>
      </c>
      <c r="D6742" t="s">
        <v>10</v>
      </c>
      <c r="E6742">
        <v>0</v>
      </c>
      <c r="F6742" t="s">
        <v>912</v>
      </c>
      <c r="G6742">
        <v>92833</v>
      </c>
      <c r="H6742">
        <v>33.877639000000002</v>
      </c>
      <c r="I6742">
        <v>-117.961212</v>
      </c>
      <c r="J6742">
        <v>7</v>
      </c>
      <c r="K6742" s="1">
        <v>59</v>
      </c>
      <c r="L6742" t="s">
        <v>12</v>
      </c>
      <c r="M6742" t="s">
        <v>10</v>
      </c>
      <c r="N6742">
        <v>49.31</v>
      </c>
      <c r="O6742" t="s">
        <v>10</v>
      </c>
      <c r="P6742" t="s">
        <v>10</v>
      </c>
      <c r="Q6742" t="s">
        <v>25</v>
      </c>
      <c r="R6742">
        <v>21</v>
      </c>
      <c r="S6742" t="s">
        <v>10</v>
      </c>
      <c r="T6742" t="s">
        <v>10</v>
      </c>
      <c r="U6742" t="s">
        <v>10</v>
      </c>
      <c r="V6742" t="s">
        <v>10</v>
      </c>
      <c r="W6742" t="s">
        <v>10</v>
      </c>
      <c r="X6742" t="s">
        <v>13</v>
      </c>
      <c r="Y6742" t="s">
        <v>13</v>
      </c>
      <c r="Z6742" t="s">
        <v>13</v>
      </c>
      <c r="AA6742" t="s">
        <v>21</v>
      </c>
      <c r="AB6742" t="s">
        <v>10</v>
      </c>
      <c r="AC6742" t="s">
        <v>26</v>
      </c>
      <c r="AD6742">
        <v>106.75</v>
      </c>
      <c r="AE6742">
        <v>6252.9</v>
      </c>
      <c r="AF6742">
        <v>0</v>
      </c>
      <c r="AG6742">
        <v>40</v>
      </c>
      <c r="AH6742">
        <v>2909.29</v>
      </c>
      <c r="AI6742">
        <v>9202.19</v>
      </c>
      <c r="AJ6742" t="s">
        <v>27</v>
      </c>
      <c r="AK6742" t="s">
        <v>28</v>
      </c>
      <c r="AL6742" t="s">
        <v>74</v>
      </c>
      <c r="AM6742" t="str">
        <f t="shared" si="315"/>
        <v>Churned</v>
      </c>
      <c r="AN6742" t="str">
        <f t="shared" si="316"/>
        <v>No</v>
      </c>
      <c r="AO6742" t="str" cm="1">
        <f t="array" ref="AO6742">_xlfn.IFS($C6742&lt;36,"Youth", $C6742&lt;66, "Middle_age", $C6742&gt;65, "Old")</f>
        <v>Middle_age</v>
      </c>
      <c r="AP6742" t="str">
        <f t="shared" si="317"/>
        <v>5 năm</v>
      </c>
    </row>
    <row r="6743" spans="1:42" x14ac:dyDescent="0.35">
      <c r="A6743" t="s">
        <v>7902</v>
      </c>
      <c r="B6743" t="s">
        <v>19</v>
      </c>
      <c r="C6743">
        <v>22</v>
      </c>
      <c r="D6743" t="s">
        <v>10</v>
      </c>
      <c r="E6743">
        <v>0</v>
      </c>
      <c r="F6743" t="s">
        <v>1339</v>
      </c>
      <c r="G6743">
        <v>91030</v>
      </c>
      <c r="H6743">
        <v>34.110444000000001</v>
      </c>
      <c r="I6743">
        <v>-118.15695700000001</v>
      </c>
      <c r="J6743">
        <v>5</v>
      </c>
      <c r="K6743" s="1">
        <v>3</v>
      </c>
      <c r="L6743" t="s">
        <v>12</v>
      </c>
      <c r="M6743" t="s">
        <v>13</v>
      </c>
      <c r="P6743" t="s">
        <v>10</v>
      </c>
      <c r="Q6743" t="s">
        <v>49</v>
      </c>
      <c r="R6743">
        <v>41</v>
      </c>
      <c r="S6743" t="s">
        <v>13</v>
      </c>
      <c r="T6743" t="s">
        <v>13</v>
      </c>
      <c r="U6743" t="s">
        <v>13</v>
      </c>
      <c r="V6743" t="s">
        <v>10</v>
      </c>
      <c r="W6743" t="s">
        <v>13</v>
      </c>
      <c r="X6743" t="s">
        <v>13</v>
      </c>
      <c r="Y6743" t="s">
        <v>13</v>
      </c>
      <c r="Z6743" t="s">
        <v>10</v>
      </c>
      <c r="AA6743" t="s">
        <v>21</v>
      </c>
      <c r="AB6743" t="s">
        <v>10</v>
      </c>
      <c r="AC6743" t="s">
        <v>26</v>
      </c>
      <c r="AD6743">
        <v>29.9</v>
      </c>
      <c r="AE6743">
        <v>92.25</v>
      </c>
      <c r="AF6743">
        <v>0</v>
      </c>
      <c r="AG6743">
        <v>0</v>
      </c>
      <c r="AH6743">
        <v>0</v>
      </c>
      <c r="AI6743">
        <v>92.25</v>
      </c>
      <c r="AJ6743" t="s">
        <v>68</v>
      </c>
      <c r="AM6743" t="str">
        <f t="shared" si="315"/>
        <v>Joined</v>
      </c>
      <c r="AN6743" t="str">
        <f t="shared" si="316"/>
        <v>No</v>
      </c>
      <c r="AO6743" t="str" cm="1">
        <f t="array" ref="AO6743">_xlfn.IFS($C6743&lt;36,"Youth", $C6743&lt;66, "Middle_age", $C6743&gt;65, "Old")</f>
        <v>Youth</v>
      </c>
      <c r="AP6743" t="str">
        <f t="shared" si="317"/>
        <v>1 năm</v>
      </c>
    </row>
    <row r="6744" spans="1:42" x14ac:dyDescent="0.35">
      <c r="A6744" t="s">
        <v>7903</v>
      </c>
      <c r="B6744" t="s">
        <v>19</v>
      </c>
      <c r="C6744">
        <v>50</v>
      </c>
      <c r="D6744" t="s">
        <v>10</v>
      </c>
      <c r="E6744">
        <v>2</v>
      </c>
      <c r="F6744" t="s">
        <v>4243</v>
      </c>
      <c r="G6744">
        <v>93203</v>
      </c>
      <c r="H6744">
        <v>35.116306999999999</v>
      </c>
      <c r="I6744">
        <v>-118.817644</v>
      </c>
      <c r="J6744">
        <v>10</v>
      </c>
      <c r="K6744" s="1">
        <v>68</v>
      </c>
      <c r="L6744" t="s">
        <v>12</v>
      </c>
      <c r="M6744" t="s">
        <v>10</v>
      </c>
      <c r="N6744">
        <v>19.09</v>
      </c>
      <c r="O6744" t="s">
        <v>10</v>
      </c>
      <c r="P6744" t="s">
        <v>13</v>
      </c>
      <c r="AA6744" t="s">
        <v>43</v>
      </c>
      <c r="AB6744" t="s">
        <v>13</v>
      </c>
      <c r="AC6744" t="s">
        <v>26</v>
      </c>
      <c r="AD6744">
        <v>25.4</v>
      </c>
      <c r="AE6744">
        <v>1620.2</v>
      </c>
      <c r="AF6744">
        <v>9.34</v>
      </c>
      <c r="AG6744">
        <v>0</v>
      </c>
      <c r="AH6744">
        <v>1298.1199999999999</v>
      </c>
      <c r="AI6744">
        <v>2908.98</v>
      </c>
      <c r="AJ6744" t="s">
        <v>17</v>
      </c>
      <c r="AM6744" t="str">
        <f t="shared" si="315"/>
        <v>Stayed</v>
      </c>
      <c r="AN6744" t="str">
        <f t="shared" si="316"/>
        <v>Yes</v>
      </c>
      <c r="AO6744" t="str" cm="1">
        <f t="array" ref="AO6744">_xlfn.IFS($C6744&lt;36,"Youth", $C6744&lt;66, "Middle_age", $C6744&gt;65, "Old")</f>
        <v>Middle_age</v>
      </c>
      <c r="AP6744" t="str">
        <f t="shared" si="317"/>
        <v>6 năm</v>
      </c>
    </row>
    <row r="6745" spans="1:42" x14ac:dyDescent="0.35">
      <c r="A6745" t="s">
        <v>7904</v>
      </c>
      <c r="B6745" t="s">
        <v>19</v>
      </c>
      <c r="C6745">
        <v>52</v>
      </c>
      <c r="D6745" t="s">
        <v>10</v>
      </c>
      <c r="E6745">
        <v>0</v>
      </c>
      <c r="F6745" t="s">
        <v>3127</v>
      </c>
      <c r="G6745">
        <v>92679</v>
      </c>
      <c r="H6745">
        <v>33.631118999999998</v>
      </c>
      <c r="I6745">
        <v>-117.567346</v>
      </c>
      <c r="J6745">
        <v>1</v>
      </c>
      <c r="K6745" s="1">
        <v>30</v>
      </c>
      <c r="L6745" t="s">
        <v>99</v>
      </c>
      <c r="M6745" t="s">
        <v>10</v>
      </c>
      <c r="N6745">
        <v>28.85</v>
      </c>
      <c r="O6745" t="s">
        <v>10</v>
      </c>
      <c r="P6745" t="s">
        <v>10</v>
      </c>
      <c r="Q6745" t="s">
        <v>25</v>
      </c>
      <c r="R6745">
        <v>6</v>
      </c>
      <c r="S6745" t="s">
        <v>10</v>
      </c>
      <c r="T6745" t="s">
        <v>10</v>
      </c>
      <c r="U6745" t="s">
        <v>13</v>
      </c>
      <c r="V6745" t="s">
        <v>13</v>
      </c>
      <c r="W6745" t="s">
        <v>10</v>
      </c>
      <c r="X6745" t="s">
        <v>13</v>
      </c>
      <c r="Y6745" t="s">
        <v>13</v>
      </c>
      <c r="Z6745" t="s">
        <v>13</v>
      </c>
      <c r="AA6745" t="s">
        <v>21</v>
      </c>
      <c r="AB6745" t="s">
        <v>10</v>
      </c>
      <c r="AC6745" t="s">
        <v>26</v>
      </c>
      <c r="AD6745">
        <v>94.4</v>
      </c>
      <c r="AE6745">
        <v>2838.7</v>
      </c>
      <c r="AF6745">
        <v>0</v>
      </c>
      <c r="AG6745">
        <v>80</v>
      </c>
      <c r="AH6745">
        <v>865.5</v>
      </c>
      <c r="AI6745">
        <v>3784.2</v>
      </c>
      <c r="AJ6745" t="s">
        <v>27</v>
      </c>
      <c r="AK6745" t="s">
        <v>28</v>
      </c>
      <c r="AL6745" t="s">
        <v>173</v>
      </c>
      <c r="AM6745" t="str">
        <f t="shared" si="315"/>
        <v>Churned</v>
      </c>
      <c r="AN6745" t="str">
        <f t="shared" si="316"/>
        <v>No</v>
      </c>
      <c r="AO6745" t="str" cm="1">
        <f t="array" ref="AO6745">_xlfn.IFS($C6745&lt;36,"Youth", $C6745&lt;66, "Middle_age", $C6745&gt;65, "Old")</f>
        <v>Middle_age</v>
      </c>
      <c r="AP6745" t="str">
        <f t="shared" si="317"/>
        <v>3 năm</v>
      </c>
    </row>
    <row r="6746" spans="1:42" x14ac:dyDescent="0.35">
      <c r="A6746" t="s">
        <v>7905</v>
      </c>
      <c r="B6746" t="s">
        <v>19</v>
      </c>
      <c r="C6746">
        <v>37</v>
      </c>
      <c r="D6746" t="s">
        <v>10</v>
      </c>
      <c r="E6746">
        <v>0</v>
      </c>
      <c r="F6746" t="s">
        <v>3015</v>
      </c>
      <c r="G6746">
        <v>91354</v>
      </c>
      <c r="H6746">
        <v>34.457005000000002</v>
      </c>
      <c r="I6746">
        <v>-118.57372599999999</v>
      </c>
      <c r="J6746">
        <v>4</v>
      </c>
      <c r="K6746" s="1">
        <v>6</v>
      </c>
      <c r="L6746" t="s">
        <v>12</v>
      </c>
      <c r="M6746" t="s">
        <v>10</v>
      </c>
      <c r="N6746">
        <v>47.29</v>
      </c>
      <c r="O6746" t="s">
        <v>10</v>
      </c>
      <c r="P6746" t="s">
        <v>13</v>
      </c>
      <c r="AA6746" t="s">
        <v>15</v>
      </c>
      <c r="AB6746" t="s">
        <v>13</v>
      </c>
      <c r="AC6746" t="s">
        <v>153</v>
      </c>
      <c r="AD6746">
        <v>25.1</v>
      </c>
      <c r="AE6746">
        <v>171</v>
      </c>
      <c r="AF6746">
        <v>0</v>
      </c>
      <c r="AG6746">
        <v>0</v>
      </c>
      <c r="AH6746">
        <v>283.74</v>
      </c>
      <c r="AI6746">
        <v>454.74</v>
      </c>
      <c r="AJ6746" t="s">
        <v>17</v>
      </c>
      <c r="AM6746" t="str">
        <f t="shared" si="315"/>
        <v>Stayed</v>
      </c>
      <c r="AN6746" t="str">
        <f t="shared" si="316"/>
        <v>No</v>
      </c>
      <c r="AO6746" t="str" cm="1">
        <f t="array" ref="AO6746">_xlfn.IFS($C6746&lt;36,"Youth", $C6746&lt;66, "Middle_age", $C6746&gt;65, "Old")</f>
        <v>Middle_age</v>
      </c>
      <c r="AP6746" t="str">
        <f t="shared" si="317"/>
        <v>1 năm</v>
      </c>
    </row>
    <row r="6747" spans="1:42" x14ac:dyDescent="0.35">
      <c r="A6747" t="s">
        <v>7906</v>
      </c>
      <c r="B6747" t="s">
        <v>9</v>
      </c>
      <c r="C6747">
        <v>30</v>
      </c>
      <c r="D6747" t="s">
        <v>13</v>
      </c>
      <c r="E6747">
        <v>0</v>
      </c>
      <c r="F6747" t="s">
        <v>5821</v>
      </c>
      <c r="G6747">
        <v>93219</v>
      </c>
      <c r="H6747">
        <v>35.858054000000003</v>
      </c>
      <c r="I6747">
        <v>-119.305858</v>
      </c>
      <c r="J6747">
        <v>0</v>
      </c>
      <c r="K6747" s="1">
        <v>3</v>
      </c>
      <c r="L6747" t="s">
        <v>12</v>
      </c>
      <c r="M6747" t="s">
        <v>10</v>
      </c>
      <c r="N6747">
        <v>26.26</v>
      </c>
      <c r="O6747" t="s">
        <v>13</v>
      </c>
      <c r="P6747" t="s">
        <v>10</v>
      </c>
      <c r="Q6747" t="s">
        <v>25</v>
      </c>
      <c r="R6747">
        <v>30</v>
      </c>
      <c r="S6747" t="s">
        <v>13</v>
      </c>
      <c r="T6747" t="s">
        <v>13</v>
      </c>
      <c r="U6747" t="s">
        <v>13</v>
      </c>
      <c r="V6747" t="s">
        <v>13</v>
      </c>
      <c r="W6747" t="s">
        <v>13</v>
      </c>
      <c r="X6747" t="s">
        <v>13</v>
      </c>
      <c r="Y6747" t="s">
        <v>13</v>
      </c>
      <c r="Z6747" t="s">
        <v>10</v>
      </c>
      <c r="AA6747" t="s">
        <v>21</v>
      </c>
      <c r="AB6747" t="s">
        <v>10</v>
      </c>
      <c r="AC6747" t="s">
        <v>26</v>
      </c>
      <c r="AD6747">
        <v>69.55</v>
      </c>
      <c r="AE6747">
        <v>222.3</v>
      </c>
      <c r="AF6747">
        <v>0</v>
      </c>
      <c r="AG6747">
        <v>0</v>
      </c>
      <c r="AH6747">
        <v>78.78</v>
      </c>
      <c r="AI6747">
        <v>301.08</v>
      </c>
      <c r="AJ6747" t="s">
        <v>27</v>
      </c>
      <c r="AK6747" t="s">
        <v>28</v>
      </c>
      <c r="AL6747" t="s">
        <v>173</v>
      </c>
      <c r="AM6747" t="str">
        <f t="shared" si="315"/>
        <v>Churned</v>
      </c>
      <c r="AN6747" t="str">
        <f t="shared" si="316"/>
        <v>No</v>
      </c>
      <c r="AO6747" t="str" cm="1">
        <f t="array" ref="AO6747">_xlfn.IFS($C6747&lt;36,"Youth", $C6747&lt;66, "Middle_age", $C6747&gt;65, "Old")</f>
        <v>Youth</v>
      </c>
      <c r="AP6747" t="str">
        <f t="shared" si="317"/>
        <v>1 năm</v>
      </c>
    </row>
    <row r="6748" spans="1:42" x14ac:dyDescent="0.35">
      <c r="A6748" t="s">
        <v>7907</v>
      </c>
      <c r="B6748" t="s">
        <v>19</v>
      </c>
      <c r="C6748">
        <v>29</v>
      </c>
      <c r="D6748" t="s">
        <v>13</v>
      </c>
      <c r="E6748">
        <v>0</v>
      </c>
      <c r="F6748" t="s">
        <v>411</v>
      </c>
      <c r="G6748">
        <v>90815</v>
      </c>
      <c r="H6748">
        <v>33.797637999999999</v>
      </c>
      <c r="I6748">
        <v>-118.11662</v>
      </c>
      <c r="J6748">
        <v>0</v>
      </c>
      <c r="K6748" s="1">
        <v>37</v>
      </c>
      <c r="L6748" t="s">
        <v>99</v>
      </c>
      <c r="M6748" t="s">
        <v>10</v>
      </c>
      <c r="N6748">
        <v>12.69</v>
      </c>
      <c r="O6748" t="s">
        <v>10</v>
      </c>
      <c r="P6748" t="s">
        <v>10</v>
      </c>
      <c r="Q6748" t="s">
        <v>25</v>
      </c>
      <c r="R6748">
        <v>69</v>
      </c>
      <c r="S6748" t="s">
        <v>10</v>
      </c>
      <c r="T6748" t="s">
        <v>13</v>
      </c>
      <c r="U6748" t="s">
        <v>13</v>
      </c>
      <c r="V6748" t="s">
        <v>13</v>
      </c>
      <c r="W6748" t="s">
        <v>10</v>
      </c>
      <c r="X6748" t="s">
        <v>13</v>
      </c>
      <c r="Y6748" t="s">
        <v>13</v>
      </c>
      <c r="Z6748" t="s">
        <v>13</v>
      </c>
      <c r="AA6748" t="s">
        <v>21</v>
      </c>
      <c r="AB6748" t="s">
        <v>10</v>
      </c>
      <c r="AC6748" t="s">
        <v>26</v>
      </c>
      <c r="AD6748">
        <v>91.15</v>
      </c>
      <c r="AE6748">
        <v>3369.25</v>
      </c>
      <c r="AF6748">
        <v>17.5</v>
      </c>
      <c r="AG6748">
        <v>50</v>
      </c>
      <c r="AH6748">
        <v>469.53</v>
      </c>
      <c r="AI6748">
        <v>3871.28</v>
      </c>
      <c r="AJ6748" t="s">
        <v>17</v>
      </c>
      <c r="AM6748" t="str">
        <f t="shared" si="315"/>
        <v>VIP</v>
      </c>
      <c r="AN6748" t="str">
        <f t="shared" si="316"/>
        <v>No</v>
      </c>
      <c r="AO6748" t="str" cm="1">
        <f t="array" ref="AO6748">_xlfn.IFS($C6748&lt;36,"Youth", $C6748&lt;66, "Middle_age", $C6748&gt;65, "Old")</f>
        <v>Youth</v>
      </c>
      <c r="AP6748" t="str">
        <f t="shared" si="317"/>
        <v>4 năm</v>
      </c>
    </row>
    <row r="6749" spans="1:42" x14ac:dyDescent="0.35">
      <c r="A6749" t="s">
        <v>7908</v>
      </c>
      <c r="B6749" t="s">
        <v>9</v>
      </c>
      <c r="C6749">
        <v>24</v>
      </c>
      <c r="D6749" t="s">
        <v>13</v>
      </c>
      <c r="E6749">
        <v>0</v>
      </c>
      <c r="F6749" t="s">
        <v>1025</v>
      </c>
      <c r="G6749">
        <v>91790</v>
      </c>
      <c r="H6749">
        <v>34.066963999999999</v>
      </c>
      <c r="I6749">
        <v>-117.93700699999999</v>
      </c>
      <c r="J6749">
        <v>0</v>
      </c>
      <c r="K6749" s="1">
        <v>68</v>
      </c>
      <c r="L6749" t="s">
        <v>12</v>
      </c>
      <c r="M6749" t="s">
        <v>10</v>
      </c>
      <c r="N6749">
        <v>5.3</v>
      </c>
      <c r="O6749" t="s">
        <v>10</v>
      </c>
      <c r="P6749" t="s">
        <v>10</v>
      </c>
      <c r="Q6749" t="s">
        <v>49</v>
      </c>
      <c r="R6749">
        <v>59</v>
      </c>
      <c r="S6749" t="s">
        <v>10</v>
      </c>
      <c r="T6749" t="s">
        <v>13</v>
      </c>
      <c r="U6749" t="s">
        <v>13</v>
      </c>
      <c r="V6749" t="s">
        <v>13</v>
      </c>
      <c r="W6749" t="s">
        <v>13</v>
      </c>
      <c r="X6749" t="s">
        <v>13</v>
      </c>
      <c r="Y6749" t="s">
        <v>13</v>
      </c>
      <c r="Z6749" t="s">
        <v>10</v>
      </c>
      <c r="AA6749" t="s">
        <v>21</v>
      </c>
      <c r="AB6749" t="s">
        <v>13</v>
      </c>
      <c r="AC6749" t="s">
        <v>153</v>
      </c>
      <c r="AD6749">
        <v>54.45</v>
      </c>
      <c r="AE6749">
        <v>3687.75</v>
      </c>
      <c r="AF6749">
        <v>0</v>
      </c>
      <c r="AG6749">
        <v>0</v>
      </c>
      <c r="AH6749">
        <v>360.4</v>
      </c>
      <c r="AI6749">
        <v>4048.15</v>
      </c>
      <c r="AJ6749" t="s">
        <v>17</v>
      </c>
      <c r="AM6749" t="str">
        <f t="shared" si="315"/>
        <v>VIP</v>
      </c>
      <c r="AN6749" t="str">
        <f t="shared" si="316"/>
        <v>No</v>
      </c>
      <c r="AO6749" t="str" cm="1">
        <f t="array" ref="AO6749">_xlfn.IFS($C6749&lt;36,"Youth", $C6749&lt;66, "Middle_age", $C6749&gt;65, "Old")</f>
        <v>Youth</v>
      </c>
      <c r="AP6749" t="str">
        <f t="shared" si="317"/>
        <v>6 năm</v>
      </c>
    </row>
    <row r="6750" spans="1:42" x14ac:dyDescent="0.35">
      <c r="A6750" t="s">
        <v>7909</v>
      </c>
      <c r="B6750" t="s">
        <v>19</v>
      </c>
      <c r="C6750">
        <v>53</v>
      </c>
      <c r="D6750" t="s">
        <v>13</v>
      </c>
      <c r="E6750">
        <v>3</v>
      </c>
      <c r="F6750" t="s">
        <v>341</v>
      </c>
      <c r="G6750">
        <v>95054</v>
      </c>
      <c r="H6750">
        <v>37.393554000000002</v>
      </c>
      <c r="I6750">
        <v>-121.965114</v>
      </c>
      <c r="J6750">
        <v>0</v>
      </c>
      <c r="K6750" s="1">
        <v>15</v>
      </c>
      <c r="L6750" t="s">
        <v>12</v>
      </c>
      <c r="M6750" t="s">
        <v>10</v>
      </c>
      <c r="N6750">
        <v>32.54</v>
      </c>
      <c r="O6750" t="s">
        <v>10</v>
      </c>
      <c r="P6750" t="s">
        <v>13</v>
      </c>
      <c r="AA6750" t="s">
        <v>21</v>
      </c>
      <c r="AB6750" t="s">
        <v>10</v>
      </c>
      <c r="AC6750" t="s">
        <v>26</v>
      </c>
      <c r="AD6750">
        <v>24.8</v>
      </c>
      <c r="AE6750">
        <v>324.14999999999998</v>
      </c>
      <c r="AF6750">
        <v>12.8</v>
      </c>
      <c r="AG6750">
        <v>0</v>
      </c>
      <c r="AH6750">
        <v>488.1</v>
      </c>
      <c r="AI6750">
        <v>799.45</v>
      </c>
      <c r="AJ6750" t="s">
        <v>17</v>
      </c>
      <c r="AM6750" t="str">
        <f t="shared" si="315"/>
        <v>Stayed</v>
      </c>
      <c r="AN6750" t="str">
        <f t="shared" si="316"/>
        <v>Yes</v>
      </c>
      <c r="AO6750" t="str" cm="1">
        <f t="array" ref="AO6750">_xlfn.IFS($C6750&lt;36,"Youth", $C6750&lt;66, "Middle_age", $C6750&gt;65, "Old")</f>
        <v>Middle_age</v>
      </c>
      <c r="AP6750" t="str">
        <f t="shared" si="317"/>
        <v>2 năm</v>
      </c>
    </row>
    <row r="6751" spans="1:42" x14ac:dyDescent="0.35">
      <c r="A6751" t="s">
        <v>7910</v>
      </c>
      <c r="B6751" t="s">
        <v>9</v>
      </c>
      <c r="C6751">
        <v>48</v>
      </c>
      <c r="D6751" t="s">
        <v>13</v>
      </c>
      <c r="E6751">
        <v>0</v>
      </c>
      <c r="F6751" t="s">
        <v>4261</v>
      </c>
      <c r="G6751">
        <v>93067</v>
      </c>
      <c r="H6751">
        <v>34.420997999999997</v>
      </c>
      <c r="I6751">
        <v>-119.60137</v>
      </c>
      <c r="J6751">
        <v>0</v>
      </c>
      <c r="K6751" s="1">
        <v>16</v>
      </c>
      <c r="L6751" t="s">
        <v>12</v>
      </c>
      <c r="M6751" t="s">
        <v>10</v>
      </c>
      <c r="N6751">
        <v>47.45</v>
      </c>
      <c r="O6751" t="s">
        <v>10</v>
      </c>
      <c r="P6751" t="s">
        <v>10</v>
      </c>
      <c r="Q6751" t="s">
        <v>49</v>
      </c>
      <c r="R6751">
        <v>30</v>
      </c>
      <c r="S6751" t="s">
        <v>13</v>
      </c>
      <c r="T6751" t="s">
        <v>13</v>
      </c>
      <c r="U6751" t="s">
        <v>10</v>
      </c>
      <c r="V6751" t="s">
        <v>13</v>
      </c>
      <c r="W6751" t="s">
        <v>13</v>
      </c>
      <c r="X6751" t="s">
        <v>10</v>
      </c>
      <c r="Y6751" t="s">
        <v>10</v>
      </c>
      <c r="Z6751" t="s">
        <v>10</v>
      </c>
      <c r="AA6751" t="s">
        <v>21</v>
      </c>
      <c r="AB6751" t="s">
        <v>10</v>
      </c>
      <c r="AC6751" t="s">
        <v>16</v>
      </c>
      <c r="AD6751">
        <v>65.2</v>
      </c>
      <c r="AE6751">
        <v>1043.3499999999999</v>
      </c>
      <c r="AF6751">
        <v>0</v>
      </c>
      <c r="AG6751">
        <v>0</v>
      </c>
      <c r="AH6751">
        <v>759.2</v>
      </c>
      <c r="AI6751">
        <v>1802.55</v>
      </c>
      <c r="AJ6751" t="s">
        <v>27</v>
      </c>
      <c r="AK6751" t="s">
        <v>28</v>
      </c>
      <c r="AL6751" t="s">
        <v>29</v>
      </c>
      <c r="AM6751" t="str">
        <f t="shared" si="315"/>
        <v>Churned</v>
      </c>
      <c r="AN6751" t="str">
        <f t="shared" si="316"/>
        <v>No</v>
      </c>
      <c r="AO6751" t="str" cm="1">
        <f t="array" ref="AO6751">_xlfn.IFS($C6751&lt;36,"Youth", $C6751&lt;66, "Middle_age", $C6751&gt;65, "Old")</f>
        <v>Middle_age</v>
      </c>
      <c r="AP6751" t="str">
        <f t="shared" si="317"/>
        <v>2 năm</v>
      </c>
    </row>
    <row r="6752" spans="1:42" x14ac:dyDescent="0.35">
      <c r="A6752" t="s">
        <v>7911</v>
      </c>
      <c r="B6752" t="s">
        <v>19</v>
      </c>
      <c r="C6752">
        <v>59</v>
      </c>
      <c r="D6752" t="s">
        <v>10</v>
      </c>
      <c r="E6752">
        <v>2</v>
      </c>
      <c r="F6752" t="s">
        <v>2575</v>
      </c>
      <c r="G6752">
        <v>93455</v>
      </c>
      <c r="H6752">
        <v>34.818227</v>
      </c>
      <c r="I6752">
        <v>-120.418784</v>
      </c>
      <c r="J6752">
        <v>0</v>
      </c>
      <c r="K6752" s="1">
        <v>59</v>
      </c>
      <c r="L6752" t="s">
        <v>46</v>
      </c>
      <c r="M6752" t="s">
        <v>13</v>
      </c>
      <c r="P6752" t="s">
        <v>10</v>
      </c>
      <c r="Q6752" t="s">
        <v>49</v>
      </c>
      <c r="R6752">
        <v>19</v>
      </c>
      <c r="S6752" t="s">
        <v>10</v>
      </c>
      <c r="T6752" t="s">
        <v>13</v>
      </c>
      <c r="U6752" t="s">
        <v>10</v>
      </c>
      <c r="V6752" t="s">
        <v>13</v>
      </c>
      <c r="W6752" t="s">
        <v>13</v>
      </c>
      <c r="X6752" t="s">
        <v>13</v>
      </c>
      <c r="Y6752" t="s">
        <v>13</v>
      </c>
      <c r="Z6752" t="s">
        <v>10</v>
      </c>
      <c r="AA6752" t="s">
        <v>15</v>
      </c>
      <c r="AB6752" t="s">
        <v>13</v>
      </c>
      <c r="AC6752" t="s">
        <v>16</v>
      </c>
      <c r="AD6752">
        <v>34.799999999999997</v>
      </c>
      <c r="AE6752">
        <v>1980.3</v>
      </c>
      <c r="AF6752">
        <v>0</v>
      </c>
      <c r="AG6752">
        <v>0</v>
      </c>
      <c r="AH6752">
        <v>0</v>
      </c>
      <c r="AI6752">
        <v>1980.3</v>
      </c>
      <c r="AJ6752" t="s">
        <v>17</v>
      </c>
      <c r="AM6752" t="str">
        <f t="shared" si="315"/>
        <v>Stayed</v>
      </c>
      <c r="AN6752" t="str">
        <f t="shared" si="316"/>
        <v>Yes</v>
      </c>
      <c r="AO6752" t="str" cm="1">
        <f t="array" ref="AO6752">_xlfn.IFS($C6752&lt;36,"Youth", $C6752&lt;66, "Middle_age", $C6752&gt;65, "Old")</f>
        <v>Middle_age</v>
      </c>
      <c r="AP6752" t="str">
        <f t="shared" si="317"/>
        <v>5 năm</v>
      </c>
    </row>
    <row r="6753" spans="1:42" x14ac:dyDescent="0.35">
      <c r="A6753" t="s">
        <v>7912</v>
      </c>
      <c r="B6753" t="s">
        <v>9</v>
      </c>
      <c r="C6753">
        <v>53</v>
      </c>
      <c r="D6753" t="s">
        <v>13</v>
      </c>
      <c r="E6753">
        <v>0</v>
      </c>
      <c r="F6753" t="s">
        <v>361</v>
      </c>
      <c r="G6753">
        <v>94103</v>
      </c>
      <c r="H6753">
        <v>37.773147000000002</v>
      </c>
      <c r="I6753">
        <v>-122.411287</v>
      </c>
      <c r="J6753">
        <v>0</v>
      </c>
      <c r="K6753" s="1">
        <v>17</v>
      </c>
      <c r="L6753" t="s">
        <v>32</v>
      </c>
      <c r="M6753" t="s">
        <v>10</v>
      </c>
      <c r="N6753">
        <v>41.78</v>
      </c>
      <c r="O6753" t="s">
        <v>13</v>
      </c>
      <c r="P6753" t="s">
        <v>10</v>
      </c>
      <c r="Q6753" t="s">
        <v>25</v>
      </c>
      <c r="R6753">
        <v>16</v>
      </c>
      <c r="S6753" t="s">
        <v>13</v>
      </c>
      <c r="T6753" t="s">
        <v>13</v>
      </c>
      <c r="U6753" t="s">
        <v>13</v>
      </c>
      <c r="V6753" t="s">
        <v>13</v>
      </c>
      <c r="W6753" t="s">
        <v>13</v>
      </c>
      <c r="X6753" t="s">
        <v>13</v>
      </c>
      <c r="Y6753" t="s">
        <v>13</v>
      </c>
      <c r="Z6753" t="s">
        <v>10</v>
      </c>
      <c r="AA6753" t="s">
        <v>21</v>
      </c>
      <c r="AB6753" t="s">
        <v>13</v>
      </c>
      <c r="AC6753" t="s">
        <v>26</v>
      </c>
      <c r="AD6753">
        <v>70.5</v>
      </c>
      <c r="AE6753">
        <v>1165.5999999999999</v>
      </c>
      <c r="AF6753">
        <v>0</v>
      </c>
      <c r="AG6753">
        <v>0</v>
      </c>
      <c r="AH6753">
        <v>710.26</v>
      </c>
      <c r="AI6753">
        <v>1875.86</v>
      </c>
      <c r="AJ6753" t="s">
        <v>17</v>
      </c>
      <c r="AM6753" t="str">
        <f t="shared" si="315"/>
        <v>Stayed</v>
      </c>
      <c r="AN6753" t="str">
        <f t="shared" si="316"/>
        <v>No</v>
      </c>
      <c r="AO6753" t="str" cm="1">
        <f t="array" ref="AO6753">_xlfn.IFS($C6753&lt;36,"Youth", $C6753&lt;66, "Middle_age", $C6753&gt;65, "Old")</f>
        <v>Middle_age</v>
      </c>
      <c r="AP6753" t="str">
        <f t="shared" si="317"/>
        <v>2 năm</v>
      </c>
    </row>
    <row r="6754" spans="1:42" x14ac:dyDescent="0.35">
      <c r="A6754" t="s">
        <v>7913</v>
      </c>
      <c r="B6754" t="s">
        <v>19</v>
      </c>
      <c r="C6754">
        <v>24</v>
      </c>
      <c r="D6754" t="s">
        <v>10</v>
      </c>
      <c r="E6754">
        <v>1</v>
      </c>
      <c r="F6754" t="s">
        <v>1398</v>
      </c>
      <c r="G6754">
        <v>93451</v>
      </c>
      <c r="H6754">
        <v>35.886766999999999</v>
      </c>
      <c r="I6754">
        <v>-120.608661</v>
      </c>
      <c r="J6754">
        <v>5</v>
      </c>
      <c r="K6754" s="1">
        <v>41</v>
      </c>
      <c r="L6754" t="s">
        <v>12</v>
      </c>
      <c r="M6754" t="s">
        <v>10</v>
      </c>
      <c r="N6754">
        <v>16.02</v>
      </c>
      <c r="O6754" t="s">
        <v>13</v>
      </c>
      <c r="P6754" t="s">
        <v>13</v>
      </c>
      <c r="AA6754" t="s">
        <v>43</v>
      </c>
      <c r="AB6754" t="s">
        <v>10</v>
      </c>
      <c r="AC6754" t="s">
        <v>16</v>
      </c>
      <c r="AD6754">
        <v>20</v>
      </c>
      <c r="AE6754">
        <v>879.8</v>
      </c>
      <c r="AF6754">
        <v>0</v>
      </c>
      <c r="AG6754">
        <v>0</v>
      </c>
      <c r="AH6754">
        <v>656.82</v>
      </c>
      <c r="AI6754">
        <v>1536.62</v>
      </c>
      <c r="AJ6754" t="s">
        <v>17</v>
      </c>
      <c r="AM6754" t="str">
        <f t="shared" si="315"/>
        <v>Stayed</v>
      </c>
      <c r="AN6754" t="str">
        <f t="shared" si="316"/>
        <v>Yes</v>
      </c>
      <c r="AO6754" t="str" cm="1">
        <f t="array" ref="AO6754">_xlfn.IFS($C6754&lt;36,"Youth", $C6754&lt;66, "Middle_age", $C6754&gt;65, "Old")</f>
        <v>Youth</v>
      </c>
      <c r="AP6754" t="str">
        <f t="shared" si="317"/>
        <v>4 năm</v>
      </c>
    </row>
    <row r="6755" spans="1:42" x14ac:dyDescent="0.35">
      <c r="A6755" t="s">
        <v>7914</v>
      </c>
      <c r="B6755" t="s">
        <v>9</v>
      </c>
      <c r="C6755">
        <v>61</v>
      </c>
      <c r="D6755" t="s">
        <v>10</v>
      </c>
      <c r="E6755">
        <v>0</v>
      </c>
      <c r="F6755" t="s">
        <v>1352</v>
      </c>
      <c r="G6755">
        <v>92234</v>
      </c>
      <c r="H6755">
        <v>33.829583</v>
      </c>
      <c r="I6755">
        <v>-116.474131</v>
      </c>
      <c r="J6755">
        <v>8</v>
      </c>
      <c r="K6755" s="1">
        <v>64</v>
      </c>
      <c r="L6755" t="s">
        <v>46</v>
      </c>
      <c r="M6755" t="s">
        <v>10</v>
      </c>
      <c r="N6755">
        <v>49.26</v>
      </c>
      <c r="O6755" t="s">
        <v>10</v>
      </c>
      <c r="P6755" t="s">
        <v>10</v>
      </c>
      <c r="Q6755" t="s">
        <v>25</v>
      </c>
      <c r="R6755">
        <v>18</v>
      </c>
      <c r="S6755" t="s">
        <v>13</v>
      </c>
      <c r="T6755" t="s">
        <v>10</v>
      </c>
      <c r="U6755" t="s">
        <v>13</v>
      </c>
      <c r="V6755" t="s">
        <v>10</v>
      </c>
      <c r="W6755" t="s">
        <v>10</v>
      </c>
      <c r="X6755" t="s">
        <v>10</v>
      </c>
      <c r="Y6755" t="s">
        <v>10</v>
      </c>
      <c r="Z6755" t="s">
        <v>10</v>
      </c>
      <c r="AA6755" t="s">
        <v>43</v>
      </c>
      <c r="AB6755" t="s">
        <v>10</v>
      </c>
      <c r="AC6755" t="s">
        <v>26</v>
      </c>
      <c r="AD6755">
        <v>105.4</v>
      </c>
      <c r="AE6755">
        <v>6794.75</v>
      </c>
      <c r="AF6755">
        <v>32.24</v>
      </c>
      <c r="AG6755">
        <v>0</v>
      </c>
      <c r="AH6755">
        <v>3152.64</v>
      </c>
      <c r="AI6755">
        <v>9915.15</v>
      </c>
      <c r="AJ6755" t="s">
        <v>17</v>
      </c>
      <c r="AM6755" t="str">
        <f t="shared" si="315"/>
        <v>VIP</v>
      </c>
      <c r="AN6755" t="str">
        <f t="shared" si="316"/>
        <v>No</v>
      </c>
      <c r="AO6755" t="str" cm="1">
        <f t="array" ref="AO6755">_xlfn.IFS($C6755&lt;36,"Youth", $C6755&lt;66, "Middle_age", $C6755&gt;65, "Old")</f>
        <v>Middle_age</v>
      </c>
      <c r="AP6755" t="str">
        <f t="shared" si="317"/>
        <v>6 năm</v>
      </c>
    </row>
    <row r="6756" spans="1:42" x14ac:dyDescent="0.35">
      <c r="A6756" t="s">
        <v>7915</v>
      </c>
      <c r="B6756" t="s">
        <v>9</v>
      </c>
      <c r="C6756">
        <v>38</v>
      </c>
      <c r="D6756" t="s">
        <v>10</v>
      </c>
      <c r="E6756">
        <v>0</v>
      </c>
      <c r="F6756" t="s">
        <v>3017</v>
      </c>
      <c r="G6756">
        <v>93667</v>
      </c>
      <c r="H6756">
        <v>36.993665999999997</v>
      </c>
      <c r="I6756">
        <v>-119.34826700000001</v>
      </c>
      <c r="J6756">
        <v>8</v>
      </c>
      <c r="K6756" s="1">
        <v>2</v>
      </c>
      <c r="L6756" t="s">
        <v>24</v>
      </c>
      <c r="M6756" t="s">
        <v>10</v>
      </c>
      <c r="N6756">
        <v>15.5</v>
      </c>
      <c r="O6756" t="s">
        <v>13</v>
      </c>
      <c r="P6756" t="s">
        <v>10</v>
      </c>
      <c r="Q6756" t="s">
        <v>49</v>
      </c>
      <c r="R6756">
        <v>12</v>
      </c>
      <c r="S6756" t="s">
        <v>13</v>
      </c>
      <c r="T6756" t="s">
        <v>13</v>
      </c>
      <c r="U6756" t="s">
        <v>13</v>
      </c>
      <c r="V6756" t="s">
        <v>13</v>
      </c>
      <c r="W6756" t="s">
        <v>13</v>
      </c>
      <c r="X6756" t="s">
        <v>13</v>
      </c>
      <c r="Y6756" t="s">
        <v>13</v>
      </c>
      <c r="Z6756" t="s">
        <v>10</v>
      </c>
      <c r="AA6756" t="s">
        <v>21</v>
      </c>
      <c r="AB6756" t="s">
        <v>10</v>
      </c>
      <c r="AC6756" t="s">
        <v>26</v>
      </c>
      <c r="AD6756">
        <v>45</v>
      </c>
      <c r="AE6756">
        <v>89.75</v>
      </c>
      <c r="AF6756">
        <v>0</v>
      </c>
      <c r="AG6756">
        <v>0</v>
      </c>
      <c r="AH6756">
        <v>31</v>
      </c>
      <c r="AI6756">
        <v>120.75</v>
      </c>
      <c r="AJ6756" t="s">
        <v>68</v>
      </c>
      <c r="AM6756" t="str">
        <f t="shared" si="315"/>
        <v>Joined</v>
      </c>
      <c r="AN6756" t="str">
        <f t="shared" si="316"/>
        <v>No</v>
      </c>
      <c r="AO6756" t="str" cm="1">
        <f t="array" ref="AO6756">_xlfn.IFS($C6756&lt;36,"Youth", $C6756&lt;66, "Middle_age", $C6756&gt;65, "Old")</f>
        <v>Middle_age</v>
      </c>
      <c r="AP6756" t="str">
        <f t="shared" si="317"/>
        <v>1 năm</v>
      </c>
    </row>
    <row r="6757" spans="1:42" x14ac:dyDescent="0.35">
      <c r="A6757" t="s">
        <v>7916</v>
      </c>
      <c r="B6757" t="s">
        <v>19</v>
      </c>
      <c r="C6757">
        <v>19</v>
      </c>
      <c r="D6757" t="s">
        <v>13</v>
      </c>
      <c r="E6757">
        <v>0</v>
      </c>
      <c r="F6757" t="s">
        <v>1181</v>
      </c>
      <c r="G6757">
        <v>92071</v>
      </c>
      <c r="H6757">
        <v>32.847335999999999</v>
      </c>
      <c r="I6757">
        <v>-116.99760499999999</v>
      </c>
      <c r="J6757">
        <v>0</v>
      </c>
      <c r="K6757" s="1">
        <v>49</v>
      </c>
      <c r="L6757" t="s">
        <v>46</v>
      </c>
      <c r="M6757" t="s">
        <v>10</v>
      </c>
      <c r="N6757">
        <v>6.26</v>
      </c>
      <c r="O6757" t="s">
        <v>13</v>
      </c>
      <c r="P6757" t="s">
        <v>13</v>
      </c>
      <c r="AA6757" t="s">
        <v>43</v>
      </c>
      <c r="AB6757" t="s">
        <v>10</v>
      </c>
      <c r="AC6757" t="s">
        <v>16</v>
      </c>
      <c r="AD6757">
        <v>19.899999999999999</v>
      </c>
      <c r="AE6757">
        <v>1022.6</v>
      </c>
      <c r="AF6757">
        <v>0</v>
      </c>
      <c r="AG6757">
        <v>0</v>
      </c>
      <c r="AH6757">
        <v>306.74</v>
      </c>
      <c r="AI6757">
        <v>1329.34</v>
      </c>
      <c r="AJ6757" t="s">
        <v>17</v>
      </c>
      <c r="AM6757" t="str">
        <f t="shared" si="315"/>
        <v>Stayed</v>
      </c>
      <c r="AN6757" t="str">
        <f t="shared" si="316"/>
        <v>No</v>
      </c>
      <c r="AO6757" t="str" cm="1">
        <f t="array" ref="AO6757">_xlfn.IFS($C6757&lt;36,"Youth", $C6757&lt;66, "Middle_age", $C6757&gt;65, "Old")</f>
        <v>Youth</v>
      </c>
      <c r="AP6757" t="str">
        <f t="shared" si="317"/>
        <v>5 năm</v>
      </c>
    </row>
    <row r="6758" spans="1:42" x14ac:dyDescent="0.35">
      <c r="A6758" t="s">
        <v>7917</v>
      </c>
      <c r="B6758" t="s">
        <v>19</v>
      </c>
      <c r="C6758">
        <v>47</v>
      </c>
      <c r="D6758" t="s">
        <v>10</v>
      </c>
      <c r="E6758">
        <v>0</v>
      </c>
      <c r="F6758" t="s">
        <v>2038</v>
      </c>
      <c r="G6758">
        <v>90245</v>
      </c>
      <c r="H6758">
        <v>33.917144999999998</v>
      </c>
      <c r="I6758">
        <v>-118.401554</v>
      </c>
      <c r="J6758">
        <v>9</v>
      </c>
      <c r="K6758" s="1">
        <v>69</v>
      </c>
      <c r="L6758" t="s">
        <v>12</v>
      </c>
      <c r="M6758" t="s">
        <v>10</v>
      </c>
      <c r="N6758">
        <v>3.08</v>
      </c>
      <c r="O6758" t="s">
        <v>10</v>
      </c>
      <c r="P6758" t="s">
        <v>10</v>
      </c>
      <c r="Q6758" t="s">
        <v>25</v>
      </c>
      <c r="R6758">
        <v>20</v>
      </c>
      <c r="S6758" t="s">
        <v>13</v>
      </c>
      <c r="T6758" t="s">
        <v>10</v>
      </c>
      <c r="U6758" t="s">
        <v>13</v>
      </c>
      <c r="V6758" t="s">
        <v>10</v>
      </c>
      <c r="W6758" t="s">
        <v>10</v>
      </c>
      <c r="X6758" t="s">
        <v>13</v>
      </c>
      <c r="Y6758" t="s">
        <v>13</v>
      </c>
      <c r="Z6758" t="s">
        <v>10</v>
      </c>
      <c r="AA6758" t="s">
        <v>43</v>
      </c>
      <c r="AB6758" t="s">
        <v>10</v>
      </c>
      <c r="AC6758" t="s">
        <v>16</v>
      </c>
      <c r="AD6758">
        <v>92.45</v>
      </c>
      <c r="AE6758">
        <v>6460.55</v>
      </c>
      <c r="AF6758">
        <v>0</v>
      </c>
      <c r="AG6758">
        <v>0</v>
      </c>
      <c r="AH6758">
        <v>212.52</v>
      </c>
      <c r="AI6758">
        <v>6673.07</v>
      </c>
      <c r="AJ6758" t="s">
        <v>17</v>
      </c>
      <c r="AM6758" t="str">
        <f t="shared" si="315"/>
        <v>VIP</v>
      </c>
      <c r="AN6758" t="str">
        <f t="shared" si="316"/>
        <v>No</v>
      </c>
      <c r="AO6758" t="str" cm="1">
        <f t="array" ref="AO6758">_xlfn.IFS($C6758&lt;36,"Youth", $C6758&lt;66, "Middle_age", $C6758&gt;65, "Old")</f>
        <v>Middle_age</v>
      </c>
      <c r="AP6758" t="str">
        <f t="shared" si="317"/>
        <v>6 năm</v>
      </c>
    </row>
    <row r="6759" spans="1:42" x14ac:dyDescent="0.35">
      <c r="A6759" t="s">
        <v>7918</v>
      </c>
      <c r="B6759" t="s">
        <v>19</v>
      </c>
      <c r="C6759">
        <v>77</v>
      </c>
      <c r="D6759" t="s">
        <v>13</v>
      </c>
      <c r="E6759">
        <v>0</v>
      </c>
      <c r="F6759" t="s">
        <v>1487</v>
      </c>
      <c r="G6759">
        <v>91950</v>
      </c>
      <c r="H6759">
        <v>32.671019999999999</v>
      </c>
      <c r="I6759">
        <v>-117.095235</v>
      </c>
      <c r="J6759">
        <v>0</v>
      </c>
      <c r="K6759" s="1">
        <v>55</v>
      </c>
      <c r="L6759" t="s">
        <v>46</v>
      </c>
      <c r="M6759" t="s">
        <v>13</v>
      </c>
      <c r="P6759" t="s">
        <v>10</v>
      </c>
      <c r="Q6759" t="s">
        <v>49</v>
      </c>
      <c r="R6759">
        <v>30</v>
      </c>
      <c r="S6759" t="s">
        <v>10</v>
      </c>
      <c r="T6759" t="s">
        <v>10</v>
      </c>
      <c r="U6759" t="s">
        <v>13</v>
      </c>
      <c r="V6759" t="s">
        <v>13</v>
      </c>
      <c r="W6759" t="s">
        <v>10</v>
      </c>
      <c r="X6759" t="s">
        <v>13</v>
      </c>
      <c r="Y6759" t="s">
        <v>13</v>
      </c>
      <c r="Z6759" t="s">
        <v>10</v>
      </c>
      <c r="AA6759" t="s">
        <v>21</v>
      </c>
      <c r="AB6759" t="s">
        <v>10</v>
      </c>
      <c r="AC6759" t="s">
        <v>26</v>
      </c>
      <c r="AD6759">
        <v>44.85</v>
      </c>
      <c r="AE6759">
        <v>2479.0500000000002</v>
      </c>
      <c r="AF6759">
        <v>0</v>
      </c>
      <c r="AG6759">
        <v>0</v>
      </c>
      <c r="AH6759">
        <v>0</v>
      </c>
      <c r="AI6759">
        <v>2479.0500000000002</v>
      </c>
      <c r="AJ6759" t="s">
        <v>17</v>
      </c>
      <c r="AM6759" t="str">
        <f t="shared" si="315"/>
        <v>Stayed</v>
      </c>
      <c r="AN6759" t="str">
        <f t="shared" si="316"/>
        <v>No</v>
      </c>
      <c r="AO6759" t="str" cm="1">
        <f t="array" ref="AO6759">_xlfn.IFS($C6759&lt;36,"Youth", $C6759&lt;66, "Middle_age", $C6759&gt;65, "Old")</f>
        <v>Old</v>
      </c>
      <c r="AP6759" t="str">
        <f t="shared" si="317"/>
        <v>5 năm</v>
      </c>
    </row>
    <row r="6760" spans="1:42" x14ac:dyDescent="0.35">
      <c r="A6760" t="s">
        <v>7919</v>
      </c>
      <c r="B6760" t="s">
        <v>19</v>
      </c>
      <c r="C6760">
        <v>43</v>
      </c>
      <c r="D6760" t="s">
        <v>10</v>
      </c>
      <c r="E6760">
        <v>0</v>
      </c>
      <c r="F6760" t="s">
        <v>1489</v>
      </c>
      <c r="G6760">
        <v>93250</v>
      </c>
      <c r="H6760">
        <v>35.666885999999998</v>
      </c>
      <c r="I6760">
        <v>-119.186717</v>
      </c>
      <c r="J6760">
        <v>6</v>
      </c>
      <c r="K6760" s="1">
        <v>37</v>
      </c>
      <c r="L6760" t="s">
        <v>12</v>
      </c>
      <c r="M6760" t="s">
        <v>10</v>
      </c>
      <c r="N6760">
        <v>9.26</v>
      </c>
      <c r="O6760" t="s">
        <v>10</v>
      </c>
      <c r="P6760" t="s">
        <v>10</v>
      </c>
      <c r="Q6760" t="s">
        <v>49</v>
      </c>
      <c r="R6760">
        <v>28</v>
      </c>
      <c r="S6760" t="s">
        <v>10</v>
      </c>
      <c r="T6760" t="s">
        <v>13</v>
      </c>
      <c r="U6760" t="s">
        <v>10</v>
      </c>
      <c r="V6760" t="s">
        <v>13</v>
      </c>
      <c r="W6760" t="s">
        <v>10</v>
      </c>
      <c r="X6760" t="s">
        <v>10</v>
      </c>
      <c r="Y6760" t="s">
        <v>10</v>
      </c>
      <c r="Z6760" t="s">
        <v>10</v>
      </c>
      <c r="AA6760" t="s">
        <v>15</v>
      </c>
      <c r="AB6760" t="s">
        <v>13</v>
      </c>
      <c r="AC6760" t="s">
        <v>16</v>
      </c>
      <c r="AD6760">
        <v>79.25</v>
      </c>
      <c r="AE6760">
        <v>2911.8</v>
      </c>
      <c r="AF6760">
        <v>0</v>
      </c>
      <c r="AG6760">
        <v>0</v>
      </c>
      <c r="AH6760">
        <v>342.62</v>
      </c>
      <c r="AI6760">
        <v>3254.42</v>
      </c>
      <c r="AJ6760" t="s">
        <v>17</v>
      </c>
      <c r="AM6760" t="str">
        <f t="shared" si="315"/>
        <v>VIP</v>
      </c>
      <c r="AN6760" t="str">
        <f t="shared" si="316"/>
        <v>No</v>
      </c>
      <c r="AO6760" t="str" cm="1">
        <f t="array" ref="AO6760">_xlfn.IFS($C6760&lt;36,"Youth", $C6760&lt;66, "Middle_age", $C6760&gt;65, "Old")</f>
        <v>Middle_age</v>
      </c>
      <c r="AP6760" t="str">
        <f t="shared" si="317"/>
        <v>4 năm</v>
      </c>
    </row>
    <row r="6761" spans="1:42" x14ac:dyDescent="0.35">
      <c r="A6761" t="s">
        <v>7920</v>
      </c>
      <c r="B6761" t="s">
        <v>9</v>
      </c>
      <c r="C6761">
        <v>20</v>
      </c>
      <c r="D6761" t="s">
        <v>10</v>
      </c>
      <c r="E6761">
        <v>2</v>
      </c>
      <c r="F6761" t="s">
        <v>105</v>
      </c>
      <c r="G6761">
        <v>90025</v>
      </c>
      <c r="H6761">
        <v>34.046174000000001</v>
      </c>
      <c r="I6761">
        <v>-118.446333</v>
      </c>
      <c r="J6761">
        <v>2</v>
      </c>
      <c r="K6761" s="1">
        <v>56</v>
      </c>
      <c r="L6761" t="s">
        <v>46</v>
      </c>
      <c r="M6761" t="s">
        <v>10</v>
      </c>
      <c r="N6761">
        <v>31.53</v>
      </c>
      <c r="O6761" t="s">
        <v>10</v>
      </c>
      <c r="P6761" t="s">
        <v>13</v>
      </c>
      <c r="AA6761" t="s">
        <v>43</v>
      </c>
      <c r="AB6761" t="s">
        <v>10</v>
      </c>
      <c r="AC6761" t="s">
        <v>16</v>
      </c>
      <c r="AD6761">
        <v>24.45</v>
      </c>
      <c r="AE6761">
        <v>1385.85</v>
      </c>
      <c r="AF6761">
        <v>0</v>
      </c>
      <c r="AG6761">
        <v>0</v>
      </c>
      <c r="AH6761">
        <v>1765.68</v>
      </c>
      <c r="AI6761">
        <v>3151.53</v>
      </c>
      <c r="AJ6761" t="s">
        <v>17</v>
      </c>
      <c r="AM6761" t="str">
        <f t="shared" si="315"/>
        <v>VIP</v>
      </c>
      <c r="AN6761" t="str">
        <f t="shared" si="316"/>
        <v>Yes</v>
      </c>
      <c r="AO6761" t="str" cm="1">
        <f t="array" ref="AO6761">_xlfn.IFS($C6761&lt;36,"Youth", $C6761&lt;66, "Middle_age", $C6761&gt;65, "Old")</f>
        <v>Youth</v>
      </c>
      <c r="AP6761" t="str">
        <f t="shared" si="317"/>
        <v>5 năm</v>
      </c>
    </row>
    <row r="6762" spans="1:42" x14ac:dyDescent="0.35">
      <c r="A6762" t="s">
        <v>7921</v>
      </c>
      <c r="B6762" t="s">
        <v>19</v>
      </c>
      <c r="C6762">
        <v>39</v>
      </c>
      <c r="D6762" t="s">
        <v>13</v>
      </c>
      <c r="E6762">
        <v>0</v>
      </c>
      <c r="F6762" t="s">
        <v>121</v>
      </c>
      <c r="G6762">
        <v>92121</v>
      </c>
      <c r="H6762">
        <v>32.898612999999997</v>
      </c>
      <c r="I6762">
        <v>-117.20293700000001</v>
      </c>
      <c r="J6762">
        <v>0</v>
      </c>
      <c r="K6762" s="1">
        <v>43</v>
      </c>
      <c r="L6762" t="s">
        <v>12</v>
      </c>
      <c r="M6762" t="s">
        <v>10</v>
      </c>
      <c r="N6762">
        <v>49.64</v>
      </c>
      <c r="O6762" t="s">
        <v>10</v>
      </c>
      <c r="P6762" t="s">
        <v>10</v>
      </c>
      <c r="Q6762" t="s">
        <v>25</v>
      </c>
      <c r="R6762">
        <v>27</v>
      </c>
      <c r="S6762" t="s">
        <v>13</v>
      </c>
      <c r="T6762" t="s">
        <v>10</v>
      </c>
      <c r="U6762" t="s">
        <v>13</v>
      </c>
      <c r="V6762" t="s">
        <v>13</v>
      </c>
      <c r="W6762" t="s">
        <v>10</v>
      </c>
      <c r="X6762" t="s">
        <v>10</v>
      </c>
      <c r="Y6762" t="s">
        <v>10</v>
      </c>
      <c r="Z6762" t="s">
        <v>10</v>
      </c>
      <c r="AA6762" t="s">
        <v>21</v>
      </c>
      <c r="AB6762" t="s">
        <v>10</v>
      </c>
      <c r="AC6762" t="s">
        <v>26</v>
      </c>
      <c r="AD6762">
        <v>101.4</v>
      </c>
      <c r="AE6762">
        <v>4528</v>
      </c>
      <c r="AF6762">
        <v>0</v>
      </c>
      <c r="AG6762">
        <v>0</v>
      </c>
      <c r="AH6762">
        <v>2134.52</v>
      </c>
      <c r="AI6762">
        <v>6662.52</v>
      </c>
      <c r="AJ6762" t="s">
        <v>27</v>
      </c>
      <c r="AK6762" t="s">
        <v>28</v>
      </c>
      <c r="AL6762" t="s">
        <v>74</v>
      </c>
      <c r="AM6762" t="str">
        <f t="shared" si="315"/>
        <v>Churned</v>
      </c>
      <c r="AN6762" t="str">
        <f t="shared" si="316"/>
        <v>No</v>
      </c>
      <c r="AO6762" t="str" cm="1">
        <f t="array" ref="AO6762">_xlfn.IFS($C6762&lt;36,"Youth", $C6762&lt;66, "Middle_age", $C6762&gt;65, "Old")</f>
        <v>Middle_age</v>
      </c>
      <c r="AP6762" t="str">
        <f t="shared" si="317"/>
        <v>4 năm</v>
      </c>
    </row>
    <row r="6763" spans="1:42" x14ac:dyDescent="0.35">
      <c r="A6763" t="s">
        <v>7922</v>
      </c>
      <c r="B6763" t="s">
        <v>19</v>
      </c>
      <c r="C6763">
        <v>33</v>
      </c>
      <c r="D6763" t="s">
        <v>10</v>
      </c>
      <c r="E6763">
        <v>0</v>
      </c>
      <c r="F6763" t="s">
        <v>361</v>
      </c>
      <c r="G6763">
        <v>94117</v>
      </c>
      <c r="H6763">
        <v>37.770533</v>
      </c>
      <c r="I6763">
        <v>-122.445121</v>
      </c>
      <c r="J6763">
        <v>1</v>
      </c>
      <c r="K6763" s="1">
        <v>30</v>
      </c>
      <c r="L6763" t="s">
        <v>99</v>
      </c>
      <c r="M6763" t="s">
        <v>10</v>
      </c>
      <c r="N6763">
        <v>10.5</v>
      </c>
      <c r="O6763" t="s">
        <v>10</v>
      </c>
      <c r="P6763" t="s">
        <v>10</v>
      </c>
      <c r="Q6763" t="s">
        <v>25</v>
      </c>
      <c r="R6763">
        <v>22</v>
      </c>
      <c r="S6763" t="s">
        <v>13</v>
      </c>
      <c r="T6763" t="s">
        <v>13</v>
      </c>
      <c r="U6763" t="s">
        <v>13</v>
      </c>
      <c r="V6763" t="s">
        <v>13</v>
      </c>
      <c r="W6763" t="s">
        <v>10</v>
      </c>
      <c r="X6763" t="s">
        <v>10</v>
      </c>
      <c r="Y6763" t="s">
        <v>10</v>
      </c>
      <c r="Z6763" t="s">
        <v>10</v>
      </c>
      <c r="AA6763" t="s">
        <v>21</v>
      </c>
      <c r="AB6763" t="s">
        <v>10</v>
      </c>
      <c r="AC6763" t="s">
        <v>16</v>
      </c>
      <c r="AD6763">
        <v>94.05</v>
      </c>
      <c r="AE6763">
        <v>2866.45</v>
      </c>
      <c r="AF6763">
        <v>0</v>
      </c>
      <c r="AG6763">
        <v>0</v>
      </c>
      <c r="AH6763">
        <v>315</v>
      </c>
      <c r="AI6763">
        <v>3181.45</v>
      </c>
      <c r="AJ6763" t="s">
        <v>27</v>
      </c>
      <c r="AK6763" t="s">
        <v>91</v>
      </c>
      <c r="AL6763" t="s">
        <v>165</v>
      </c>
      <c r="AM6763" t="str">
        <f t="shared" si="315"/>
        <v>Churned</v>
      </c>
      <c r="AN6763" t="str">
        <f t="shared" si="316"/>
        <v>No</v>
      </c>
      <c r="AO6763" t="str" cm="1">
        <f t="array" ref="AO6763">_xlfn.IFS($C6763&lt;36,"Youth", $C6763&lt;66, "Middle_age", $C6763&gt;65, "Old")</f>
        <v>Youth</v>
      </c>
      <c r="AP6763" t="str">
        <f t="shared" si="317"/>
        <v>3 năm</v>
      </c>
    </row>
    <row r="6764" spans="1:42" x14ac:dyDescent="0.35">
      <c r="A6764" t="s">
        <v>7923</v>
      </c>
      <c r="B6764" t="s">
        <v>9</v>
      </c>
      <c r="C6764">
        <v>48</v>
      </c>
      <c r="D6764" t="s">
        <v>10</v>
      </c>
      <c r="E6764">
        <v>0</v>
      </c>
      <c r="F6764" t="s">
        <v>121</v>
      </c>
      <c r="G6764">
        <v>92122</v>
      </c>
      <c r="H6764">
        <v>32.857230000000001</v>
      </c>
      <c r="I6764">
        <v>-117.209774</v>
      </c>
      <c r="J6764">
        <v>1</v>
      </c>
      <c r="K6764" s="1">
        <v>25</v>
      </c>
      <c r="L6764" t="s">
        <v>99</v>
      </c>
      <c r="M6764" t="s">
        <v>10</v>
      </c>
      <c r="N6764">
        <v>8.91</v>
      </c>
      <c r="O6764" t="s">
        <v>10</v>
      </c>
      <c r="P6764" t="s">
        <v>10</v>
      </c>
      <c r="Q6764" t="s">
        <v>25</v>
      </c>
      <c r="R6764">
        <v>10</v>
      </c>
      <c r="S6764" t="s">
        <v>13</v>
      </c>
      <c r="T6764" t="s">
        <v>13</v>
      </c>
      <c r="U6764" t="s">
        <v>10</v>
      </c>
      <c r="V6764" t="s">
        <v>10</v>
      </c>
      <c r="W6764" t="s">
        <v>10</v>
      </c>
      <c r="X6764" t="s">
        <v>10</v>
      </c>
      <c r="Y6764" t="s">
        <v>10</v>
      </c>
      <c r="Z6764" t="s">
        <v>10</v>
      </c>
      <c r="AA6764" t="s">
        <v>21</v>
      </c>
      <c r="AB6764" t="s">
        <v>10</v>
      </c>
      <c r="AC6764" t="s">
        <v>26</v>
      </c>
      <c r="AD6764">
        <v>104.95</v>
      </c>
      <c r="AE6764">
        <v>2566.5</v>
      </c>
      <c r="AF6764">
        <v>0</v>
      </c>
      <c r="AG6764">
        <v>0</v>
      </c>
      <c r="AH6764">
        <v>222.75</v>
      </c>
      <c r="AI6764">
        <v>2789.25</v>
      </c>
      <c r="AJ6764" t="s">
        <v>27</v>
      </c>
      <c r="AK6764" t="s">
        <v>28</v>
      </c>
      <c r="AL6764" t="s">
        <v>74</v>
      </c>
      <c r="AM6764" t="str">
        <f t="shared" si="315"/>
        <v>Churned</v>
      </c>
      <c r="AN6764" t="str">
        <f t="shared" si="316"/>
        <v>No</v>
      </c>
      <c r="AO6764" t="str" cm="1">
        <f t="array" ref="AO6764">_xlfn.IFS($C6764&lt;36,"Youth", $C6764&lt;66, "Middle_age", $C6764&gt;65, "Old")</f>
        <v>Middle_age</v>
      </c>
      <c r="AP6764" t="str">
        <f t="shared" si="317"/>
        <v>3 năm</v>
      </c>
    </row>
    <row r="6765" spans="1:42" x14ac:dyDescent="0.35">
      <c r="A6765" t="s">
        <v>7924</v>
      </c>
      <c r="B6765" t="s">
        <v>19</v>
      </c>
      <c r="C6765">
        <v>24</v>
      </c>
      <c r="D6765" t="s">
        <v>13</v>
      </c>
      <c r="E6765">
        <v>0</v>
      </c>
      <c r="F6765" t="s">
        <v>1404</v>
      </c>
      <c r="G6765">
        <v>92544</v>
      </c>
      <c r="H6765">
        <v>33.644584999999999</v>
      </c>
      <c r="I6765">
        <v>-116.871544</v>
      </c>
      <c r="J6765">
        <v>0</v>
      </c>
      <c r="K6765" s="1">
        <v>50</v>
      </c>
      <c r="L6765" t="s">
        <v>12</v>
      </c>
      <c r="M6765" t="s">
        <v>10</v>
      </c>
      <c r="N6765">
        <v>21.72</v>
      </c>
      <c r="O6765" t="s">
        <v>13</v>
      </c>
      <c r="P6765" t="s">
        <v>13</v>
      </c>
      <c r="AA6765" t="s">
        <v>15</v>
      </c>
      <c r="AB6765" t="s">
        <v>13</v>
      </c>
      <c r="AC6765" t="s">
        <v>16</v>
      </c>
      <c r="AD6765">
        <v>20.149999999999999</v>
      </c>
      <c r="AE6765">
        <v>989.05</v>
      </c>
      <c r="AF6765">
        <v>0</v>
      </c>
      <c r="AG6765">
        <v>0</v>
      </c>
      <c r="AH6765">
        <v>1086</v>
      </c>
      <c r="AI6765">
        <v>2075.0500000000002</v>
      </c>
      <c r="AJ6765" t="s">
        <v>17</v>
      </c>
      <c r="AM6765" t="str">
        <f t="shared" si="315"/>
        <v>Stayed</v>
      </c>
      <c r="AN6765" t="str">
        <f t="shared" si="316"/>
        <v>No</v>
      </c>
      <c r="AO6765" t="str" cm="1">
        <f t="array" ref="AO6765">_xlfn.IFS($C6765&lt;36,"Youth", $C6765&lt;66, "Middle_age", $C6765&gt;65, "Old")</f>
        <v>Youth</v>
      </c>
      <c r="AP6765" t="str">
        <f t="shared" si="317"/>
        <v>5 năm</v>
      </c>
    </row>
    <row r="6766" spans="1:42" x14ac:dyDescent="0.35">
      <c r="A6766" t="s">
        <v>7925</v>
      </c>
      <c r="B6766" t="s">
        <v>19</v>
      </c>
      <c r="C6766">
        <v>72</v>
      </c>
      <c r="D6766" t="s">
        <v>13</v>
      </c>
      <c r="E6766">
        <v>0</v>
      </c>
      <c r="F6766" t="s">
        <v>316</v>
      </c>
      <c r="G6766">
        <v>93551</v>
      </c>
      <c r="H6766">
        <v>34.613475999999999</v>
      </c>
      <c r="I6766">
        <v>-118.25635800000001</v>
      </c>
      <c r="J6766">
        <v>0</v>
      </c>
      <c r="K6766" s="1">
        <v>1</v>
      </c>
      <c r="L6766" t="s">
        <v>24</v>
      </c>
      <c r="M6766" t="s">
        <v>10</v>
      </c>
      <c r="N6766">
        <v>2.97</v>
      </c>
      <c r="O6766" t="s">
        <v>13</v>
      </c>
      <c r="P6766" t="s">
        <v>10</v>
      </c>
      <c r="Q6766" t="s">
        <v>25</v>
      </c>
      <c r="R6766">
        <v>5</v>
      </c>
      <c r="S6766" t="s">
        <v>13</v>
      </c>
      <c r="T6766" t="s">
        <v>13</v>
      </c>
      <c r="U6766" t="s">
        <v>13</v>
      </c>
      <c r="V6766" t="s">
        <v>13</v>
      </c>
      <c r="W6766" t="s">
        <v>13</v>
      </c>
      <c r="X6766" t="s">
        <v>13</v>
      </c>
      <c r="Y6766" t="s">
        <v>13</v>
      </c>
      <c r="Z6766" t="s">
        <v>10</v>
      </c>
      <c r="AA6766" t="s">
        <v>43</v>
      </c>
      <c r="AB6766" t="s">
        <v>10</v>
      </c>
      <c r="AC6766" t="s">
        <v>26</v>
      </c>
      <c r="AD6766">
        <v>70.05</v>
      </c>
      <c r="AE6766">
        <v>70.05</v>
      </c>
      <c r="AF6766">
        <v>0</v>
      </c>
      <c r="AG6766">
        <v>0</v>
      </c>
      <c r="AH6766">
        <v>2.97</v>
      </c>
      <c r="AI6766">
        <v>73.02</v>
      </c>
      <c r="AJ6766" t="s">
        <v>68</v>
      </c>
      <c r="AM6766" t="str">
        <f t="shared" si="315"/>
        <v>Joined</v>
      </c>
      <c r="AN6766" t="str">
        <f t="shared" si="316"/>
        <v>No</v>
      </c>
      <c r="AO6766" t="str" cm="1">
        <f t="array" ref="AO6766">_xlfn.IFS($C6766&lt;36,"Youth", $C6766&lt;66, "Middle_age", $C6766&gt;65, "Old")</f>
        <v>Old</v>
      </c>
      <c r="AP6766" t="str">
        <f t="shared" si="317"/>
        <v>1 năm</v>
      </c>
    </row>
    <row r="6767" spans="1:42" x14ac:dyDescent="0.35">
      <c r="A6767" t="s">
        <v>7926</v>
      </c>
      <c r="B6767" t="s">
        <v>9</v>
      </c>
      <c r="C6767">
        <v>69</v>
      </c>
      <c r="D6767" t="s">
        <v>13</v>
      </c>
      <c r="E6767">
        <v>0</v>
      </c>
      <c r="F6767" t="s">
        <v>114</v>
      </c>
      <c r="G6767">
        <v>95204</v>
      </c>
      <c r="H6767">
        <v>37.974497999999997</v>
      </c>
      <c r="I6767">
        <v>-121.319568</v>
      </c>
      <c r="J6767">
        <v>0</v>
      </c>
      <c r="K6767" s="1">
        <v>1</v>
      </c>
      <c r="L6767" t="s">
        <v>12</v>
      </c>
      <c r="M6767" t="s">
        <v>10</v>
      </c>
      <c r="N6767">
        <v>22.34</v>
      </c>
      <c r="O6767" t="s">
        <v>13</v>
      </c>
      <c r="P6767" t="s">
        <v>10</v>
      </c>
      <c r="Q6767" t="s">
        <v>25</v>
      </c>
      <c r="R6767">
        <v>12</v>
      </c>
      <c r="S6767" t="s">
        <v>13</v>
      </c>
      <c r="T6767" t="s">
        <v>13</v>
      </c>
      <c r="U6767" t="s">
        <v>13</v>
      </c>
      <c r="V6767" t="s">
        <v>13</v>
      </c>
      <c r="W6767" t="s">
        <v>13</v>
      </c>
      <c r="X6767" t="s">
        <v>13</v>
      </c>
      <c r="Y6767" t="s">
        <v>13</v>
      </c>
      <c r="Z6767" t="s">
        <v>10</v>
      </c>
      <c r="AA6767" t="s">
        <v>21</v>
      </c>
      <c r="AB6767" t="s">
        <v>10</v>
      </c>
      <c r="AC6767" t="s">
        <v>26</v>
      </c>
      <c r="AD6767">
        <v>70.2</v>
      </c>
      <c r="AE6767">
        <v>70.2</v>
      </c>
      <c r="AF6767">
        <v>0</v>
      </c>
      <c r="AG6767">
        <v>0</v>
      </c>
      <c r="AH6767">
        <v>22.34</v>
      </c>
      <c r="AI6767">
        <v>92.54</v>
      </c>
      <c r="AJ6767" t="s">
        <v>68</v>
      </c>
      <c r="AM6767" t="str">
        <f t="shared" si="315"/>
        <v>Joined</v>
      </c>
      <c r="AN6767" t="str">
        <f t="shared" si="316"/>
        <v>No</v>
      </c>
      <c r="AO6767" t="str" cm="1">
        <f t="array" ref="AO6767">_xlfn.IFS($C6767&lt;36,"Youth", $C6767&lt;66, "Middle_age", $C6767&gt;65, "Old")</f>
        <v>Old</v>
      </c>
      <c r="AP6767" t="str">
        <f t="shared" si="317"/>
        <v>1 năm</v>
      </c>
    </row>
    <row r="6768" spans="1:42" x14ac:dyDescent="0.35">
      <c r="A6768" t="s">
        <v>7927</v>
      </c>
      <c r="B6768" t="s">
        <v>19</v>
      </c>
      <c r="C6768">
        <v>69</v>
      </c>
      <c r="D6768" t="s">
        <v>10</v>
      </c>
      <c r="E6768">
        <v>0</v>
      </c>
      <c r="F6768" t="s">
        <v>411</v>
      </c>
      <c r="G6768">
        <v>90813</v>
      </c>
      <c r="H6768">
        <v>33.781086000000002</v>
      </c>
      <c r="I6768">
        <v>-118.199049</v>
      </c>
      <c r="J6768">
        <v>1</v>
      </c>
      <c r="K6768" s="1">
        <v>32</v>
      </c>
      <c r="L6768" t="s">
        <v>12</v>
      </c>
      <c r="M6768" t="s">
        <v>10</v>
      </c>
      <c r="N6768">
        <v>5.99</v>
      </c>
      <c r="O6768" t="s">
        <v>10</v>
      </c>
      <c r="P6768" t="s">
        <v>10</v>
      </c>
      <c r="Q6768" t="s">
        <v>25</v>
      </c>
      <c r="R6768">
        <v>23</v>
      </c>
      <c r="S6768" t="s">
        <v>13</v>
      </c>
      <c r="T6768" t="s">
        <v>13</v>
      </c>
      <c r="U6768" t="s">
        <v>13</v>
      </c>
      <c r="V6768" t="s">
        <v>13</v>
      </c>
      <c r="W6768" t="s">
        <v>13</v>
      </c>
      <c r="X6768" t="s">
        <v>10</v>
      </c>
      <c r="Y6768" t="s">
        <v>10</v>
      </c>
      <c r="Z6768" t="s">
        <v>10</v>
      </c>
      <c r="AA6768" t="s">
        <v>21</v>
      </c>
      <c r="AB6768" t="s">
        <v>10</v>
      </c>
      <c r="AC6768" t="s">
        <v>26</v>
      </c>
      <c r="AD6768">
        <v>85</v>
      </c>
      <c r="AE6768">
        <v>2642.05</v>
      </c>
      <c r="AF6768">
        <v>49.57</v>
      </c>
      <c r="AG6768">
        <v>0</v>
      </c>
      <c r="AH6768">
        <v>191.68</v>
      </c>
      <c r="AI6768">
        <v>2784.16</v>
      </c>
      <c r="AJ6768" t="s">
        <v>27</v>
      </c>
      <c r="AK6768" t="s">
        <v>91</v>
      </c>
      <c r="AL6768" t="s">
        <v>165</v>
      </c>
      <c r="AM6768" t="str">
        <f t="shared" si="315"/>
        <v>Churned</v>
      </c>
      <c r="AN6768" t="str">
        <f t="shared" si="316"/>
        <v>No</v>
      </c>
      <c r="AO6768" t="str" cm="1">
        <f t="array" ref="AO6768">_xlfn.IFS($C6768&lt;36,"Youth", $C6768&lt;66, "Middle_age", $C6768&gt;65, "Old")</f>
        <v>Old</v>
      </c>
      <c r="AP6768" t="str">
        <f t="shared" si="317"/>
        <v>3 năm</v>
      </c>
    </row>
    <row r="6769" spans="1:42" x14ac:dyDescent="0.35">
      <c r="A6769" t="s">
        <v>7928</v>
      </c>
      <c r="B6769" t="s">
        <v>19</v>
      </c>
      <c r="C6769">
        <v>50</v>
      </c>
      <c r="D6769" t="s">
        <v>10</v>
      </c>
      <c r="E6769">
        <v>0</v>
      </c>
      <c r="F6769" t="s">
        <v>1725</v>
      </c>
      <c r="G6769">
        <v>91914</v>
      </c>
      <c r="H6769">
        <v>32.688505999999997</v>
      </c>
      <c r="I6769">
        <v>-116.938632</v>
      </c>
      <c r="J6769">
        <v>6</v>
      </c>
      <c r="K6769" s="1">
        <v>35</v>
      </c>
      <c r="L6769" t="s">
        <v>99</v>
      </c>
      <c r="M6769" t="s">
        <v>10</v>
      </c>
      <c r="N6769">
        <v>45.97</v>
      </c>
      <c r="O6769" t="s">
        <v>10</v>
      </c>
      <c r="P6769" t="s">
        <v>10</v>
      </c>
      <c r="Q6769" t="s">
        <v>49</v>
      </c>
      <c r="R6769">
        <v>13</v>
      </c>
      <c r="S6769" t="s">
        <v>13</v>
      </c>
      <c r="T6769" t="s">
        <v>10</v>
      </c>
      <c r="U6769" t="s">
        <v>13</v>
      </c>
      <c r="V6769" t="s">
        <v>10</v>
      </c>
      <c r="W6769" t="s">
        <v>10</v>
      </c>
      <c r="X6769" t="s">
        <v>13</v>
      </c>
      <c r="Y6769" t="s">
        <v>13</v>
      </c>
      <c r="Z6769" t="s">
        <v>10</v>
      </c>
      <c r="AA6769" t="s">
        <v>15</v>
      </c>
      <c r="AB6769" t="s">
        <v>10</v>
      </c>
      <c r="AC6769" t="s">
        <v>26</v>
      </c>
      <c r="AD6769">
        <v>69</v>
      </c>
      <c r="AE6769">
        <v>2441.6999999999998</v>
      </c>
      <c r="AF6769">
        <v>0</v>
      </c>
      <c r="AG6769">
        <v>0</v>
      </c>
      <c r="AH6769">
        <v>1608.95</v>
      </c>
      <c r="AI6769">
        <v>4050.65</v>
      </c>
      <c r="AJ6769" t="s">
        <v>17</v>
      </c>
      <c r="AM6769" t="str">
        <f t="shared" si="315"/>
        <v>VIP</v>
      </c>
      <c r="AN6769" t="str">
        <f t="shared" si="316"/>
        <v>No</v>
      </c>
      <c r="AO6769" t="str" cm="1">
        <f t="array" ref="AO6769">_xlfn.IFS($C6769&lt;36,"Youth", $C6769&lt;66, "Middle_age", $C6769&gt;65, "Old")</f>
        <v>Middle_age</v>
      </c>
      <c r="AP6769" t="str">
        <f t="shared" si="317"/>
        <v>3 năm</v>
      </c>
    </row>
    <row r="6770" spans="1:42" x14ac:dyDescent="0.35">
      <c r="A6770" t="s">
        <v>7929</v>
      </c>
      <c r="B6770" t="s">
        <v>19</v>
      </c>
      <c r="C6770">
        <v>44</v>
      </c>
      <c r="D6770" t="s">
        <v>13</v>
      </c>
      <c r="E6770">
        <v>0</v>
      </c>
      <c r="F6770" t="s">
        <v>292</v>
      </c>
      <c r="G6770">
        <v>95828</v>
      </c>
      <c r="H6770">
        <v>38.486938000000002</v>
      </c>
      <c r="I6770">
        <v>-121.395805</v>
      </c>
      <c r="J6770">
        <v>0</v>
      </c>
      <c r="K6770" s="1">
        <v>67</v>
      </c>
      <c r="L6770" t="s">
        <v>12</v>
      </c>
      <c r="M6770" t="s">
        <v>13</v>
      </c>
      <c r="P6770" t="s">
        <v>10</v>
      </c>
      <c r="Q6770" t="s">
        <v>14</v>
      </c>
      <c r="R6770">
        <v>17</v>
      </c>
      <c r="S6770" t="s">
        <v>10</v>
      </c>
      <c r="T6770" t="s">
        <v>13</v>
      </c>
      <c r="U6770" t="s">
        <v>13</v>
      </c>
      <c r="V6770" t="s">
        <v>10</v>
      </c>
      <c r="W6770" t="s">
        <v>10</v>
      </c>
      <c r="X6770" t="s">
        <v>13</v>
      </c>
      <c r="Y6770" t="s">
        <v>13</v>
      </c>
      <c r="Z6770" t="s">
        <v>10</v>
      </c>
      <c r="AA6770" t="s">
        <v>43</v>
      </c>
      <c r="AB6770" t="s">
        <v>13</v>
      </c>
      <c r="AC6770" t="s">
        <v>26</v>
      </c>
      <c r="AD6770">
        <v>43.9</v>
      </c>
      <c r="AE6770">
        <v>3097.2</v>
      </c>
      <c r="AF6770">
        <v>34.450000000000003</v>
      </c>
      <c r="AG6770">
        <v>0</v>
      </c>
      <c r="AH6770">
        <v>0</v>
      </c>
      <c r="AI6770">
        <v>3062.75</v>
      </c>
      <c r="AJ6770" t="s">
        <v>17</v>
      </c>
      <c r="AM6770" t="str">
        <f t="shared" si="315"/>
        <v>VIP</v>
      </c>
      <c r="AN6770" t="str">
        <f t="shared" si="316"/>
        <v>No</v>
      </c>
      <c r="AO6770" t="str" cm="1">
        <f t="array" ref="AO6770">_xlfn.IFS($C6770&lt;36,"Youth", $C6770&lt;66, "Middle_age", $C6770&gt;65, "Old")</f>
        <v>Middle_age</v>
      </c>
      <c r="AP6770" t="str">
        <f t="shared" si="317"/>
        <v>6 năm</v>
      </c>
    </row>
    <row r="6771" spans="1:42" x14ac:dyDescent="0.35">
      <c r="A6771" t="s">
        <v>7930</v>
      </c>
      <c r="B6771" t="s">
        <v>9</v>
      </c>
      <c r="C6771">
        <v>56</v>
      </c>
      <c r="D6771" t="s">
        <v>13</v>
      </c>
      <c r="E6771">
        <v>0</v>
      </c>
      <c r="F6771" t="s">
        <v>279</v>
      </c>
      <c r="G6771">
        <v>92841</v>
      </c>
      <c r="H6771">
        <v>33.786738</v>
      </c>
      <c r="I6771">
        <v>-117.982564</v>
      </c>
      <c r="J6771">
        <v>0</v>
      </c>
      <c r="K6771" s="1">
        <v>3</v>
      </c>
      <c r="L6771" t="s">
        <v>12</v>
      </c>
      <c r="M6771" t="s">
        <v>10</v>
      </c>
      <c r="N6771">
        <v>16.149999999999999</v>
      </c>
      <c r="O6771" t="s">
        <v>13</v>
      </c>
      <c r="P6771" t="s">
        <v>10</v>
      </c>
      <c r="Q6771" t="s">
        <v>25</v>
      </c>
      <c r="R6771">
        <v>13</v>
      </c>
      <c r="S6771" t="s">
        <v>13</v>
      </c>
      <c r="T6771" t="s">
        <v>13</v>
      </c>
      <c r="U6771" t="s">
        <v>13</v>
      </c>
      <c r="V6771" t="s">
        <v>13</v>
      </c>
      <c r="W6771" t="s">
        <v>10</v>
      </c>
      <c r="X6771" t="s">
        <v>10</v>
      </c>
      <c r="Y6771" t="s">
        <v>10</v>
      </c>
      <c r="Z6771" t="s">
        <v>10</v>
      </c>
      <c r="AA6771" t="s">
        <v>21</v>
      </c>
      <c r="AB6771" t="s">
        <v>10</v>
      </c>
      <c r="AC6771" t="s">
        <v>26</v>
      </c>
      <c r="AD6771">
        <v>89.45</v>
      </c>
      <c r="AE6771">
        <v>240.45</v>
      </c>
      <c r="AF6771">
        <v>0</v>
      </c>
      <c r="AG6771">
        <v>0</v>
      </c>
      <c r="AH6771">
        <v>48.45</v>
      </c>
      <c r="AI6771">
        <v>288.89999999999998</v>
      </c>
      <c r="AJ6771" t="s">
        <v>27</v>
      </c>
      <c r="AK6771" t="s">
        <v>28</v>
      </c>
      <c r="AL6771" t="s">
        <v>74</v>
      </c>
      <c r="AM6771" t="str">
        <f t="shared" si="315"/>
        <v>Churned</v>
      </c>
      <c r="AN6771" t="str">
        <f t="shared" si="316"/>
        <v>No</v>
      </c>
      <c r="AO6771" t="str" cm="1">
        <f t="array" ref="AO6771">_xlfn.IFS($C6771&lt;36,"Youth", $C6771&lt;66, "Middle_age", $C6771&gt;65, "Old")</f>
        <v>Middle_age</v>
      </c>
      <c r="AP6771" t="str">
        <f t="shared" si="317"/>
        <v>1 năm</v>
      </c>
    </row>
    <row r="6772" spans="1:42" x14ac:dyDescent="0.35">
      <c r="A6772" t="s">
        <v>7931</v>
      </c>
      <c r="B6772" t="s">
        <v>19</v>
      </c>
      <c r="C6772">
        <v>29</v>
      </c>
      <c r="D6772" t="s">
        <v>10</v>
      </c>
      <c r="E6772">
        <v>0</v>
      </c>
      <c r="F6772" t="s">
        <v>121</v>
      </c>
      <c r="G6772">
        <v>92117</v>
      </c>
      <c r="H6772">
        <v>32.825085999999999</v>
      </c>
      <c r="I6772">
        <v>-117.19942399999999</v>
      </c>
      <c r="J6772">
        <v>0</v>
      </c>
      <c r="K6772" s="1">
        <v>65</v>
      </c>
      <c r="L6772" t="s">
        <v>12</v>
      </c>
      <c r="M6772" t="s">
        <v>10</v>
      </c>
      <c r="N6772">
        <v>36.75</v>
      </c>
      <c r="O6772" t="s">
        <v>10</v>
      </c>
      <c r="P6772" t="s">
        <v>10</v>
      </c>
      <c r="Q6772" t="s">
        <v>25</v>
      </c>
      <c r="R6772">
        <v>73</v>
      </c>
      <c r="S6772" t="s">
        <v>13</v>
      </c>
      <c r="T6772" t="s">
        <v>10</v>
      </c>
      <c r="U6772" t="s">
        <v>13</v>
      </c>
      <c r="V6772" t="s">
        <v>13</v>
      </c>
      <c r="W6772" t="s">
        <v>10</v>
      </c>
      <c r="X6772" t="s">
        <v>13</v>
      </c>
      <c r="Y6772" t="s">
        <v>10</v>
      </c>
      <c r="Z6772" t="s">
        <v>10</v>
      </c>
      <c r="AA6772" t="s">
        <v>21</v>
      </c>
      <c r="AB6772" t="s">
        <v>10</v>
      </c>
      <c r="AC6772" t="s">
        <v>26</v>
      </c>
      <c r="AD6772">
        <v>91.85</v>
      </c>
      <c r="AE6772">
        <v>5940.85</v>
      </c>
      <c r="AF6772">
        <v>0</v>
      </c>
      <c r="AG6772">
        <v>0</v>
      </c>
      <c r="AH6772">
        <v>2388.75</v>
      </c>
      <c r="AI6772">
        <v>8329.6</v>
      </c>
      <c r="AJ6772" t="s">
        <v>27</v>
      </c>
      <c r="AK6772" t="s">
        <v>28</v>
      </c>
      <c r="AL6772" t="s">
        <v>74</v>
      </c>
      <c r="AM6772" t="str">
        <f t="shared" si="315"/>
        <v>Churned</v>
      </c>
      <c r="AN6772" t="str">
        <f t="shared" si="316"/>
        <v>No</v>
      </c>
      <c r="AO6772" t="str" cm="1">
        <f t="array" ref="AO6772">_xlfn.IFS($C6772&lt;36,"Youth", $C6772&lt;66, "Middle_age", $C6772&gt;65, "Old")</f>
        <v>Youth</v>
      </c>
      <c r="AP6772" t="str">
        <f t="shared" si="317"/>
        <v>6 năm</v>
      </c>
    </row>
    <row r="6773" spans="1:42" x14ac:dyDescent="0.35">
      <c r="A6773" t="s">
        <v>7932</v>
      </c>
      <c r="B6773" t="s">
        <v>19</v>
      </c>
      <c r="C6773">
        <v>31</v>
      </c>
      <c r="D6773" t="s">
        <v>13</v>
      </c>
      <c r="E6773">
        <v>0</v>
      </c>
      <c r="F6773" t="s">
        <v>3918</v>
      </c>
      <c r="G6773">
        <v>90266</v>
      </c>
      <c r="H6773">
        <v>33.889631999999999</v>
      </c>
      <c r="I6773">
        <v>-118.39737</v>
      </c>
      <c r="J6773">
        <v>0</v>
      </c>
      <c r="K6773" s="1">
        <v>1</v>
      </c>
      <c r="L6773" t="s">
        <v>12</v>
      </c>
      <c r="M6773" t="s">
        <v>10</v>
      </c>
      <c r="N6773">
        <v>36.119999999999997</v>
      </c>
      <c r="O6773" t="s">
        <v>13</v>
      </c>
      <c r="P6773" t="s">
        <v>10</v>
      </c>
      <c r="Q6773" t="s">
        <v>25</v>
      </c>
      <c r="R6773">
        <v>14</v>
      </c>
      <c r="S6773" t="s">
        <v>13</v>
      </c>
      <c r="T6773" t="s">
        <v>13</v>
      </c>
      <c r="U6773" t="s">
        <v>13</v>
      </c>
      <c r="V6773" t="s">
        <v>13</v>
      </c>
      <c r="W6773" t="s">
        <v>13</v>
      </c>
      <c r="X6773" t="s">
        <v>13</v>
      </c>
      <c r="Y6773" t="s">
        <v>13</v>
      </c>
      <c r="Z6773" t="s">
        <v>10</v>
      </c>
      <c r="AA6773" t="s">
        <v>21</v>
      </c>
      <c r="AB6773" t="s">
        <v>10</v>
      </c>
      <c r="AC6773" t="s">
        <v>16</v>
      </c>
      <c r="AD6773">
        <v>70.599999999999994</v>
      </c>
      <c r="AE6773">
        <v>70.599999999999994</v>
      </c>
      <c r="AF6773">
        <v>0</v>
      </c>
      <c r="AG6773">
        <v>0</v>
      </c>
      <c r="AH6773">
        <v>36.119999999999997</v>
      </c>
      <c r="AI6773">
        <v>106.72</v>
      </c>
      <c r="AJ6773" t="s">
        <v>68</v>
      </c>
      <c r="AM6773" t="str">
        <f t="shared" si="315"/>
        <v>Joined</v>
      </c>
      <c r="AN6773" t="str">
        <f t="shared" si="316"/>
        <v>No</v>
      </c>
      <c r="AO6773" t="str" cm="1">
        <f t="array" ref="AO6773">_xlfn.IFS($C6773&lt;36,"Youth", $C6773&lt;66, "Middle_age", $C6773&gt;65, "Old")</f>
        <v>Youth</v>
      </c>
      <c r="AP6773" t="str">
        <f t="shared" si="317"/>
        <v>1 năm</v>
      </c>
    </row>
    <row r="6774" spans="1:42" x14ac:dyDescent="0.35">
      <c r="A6774" t="s">
        <v>7933</v>
      </c>
      <c r="B6774" t="s">
        <v>9</v>
      </c>
      <c r="C6774">
        <v>50</v>
      </c>
      <c r="D6774" t="s">
        <v>13</v>
      </c>
      <c r="E6774">
        <v>0</v>
      </c>
      <c r="F6774" t="s">
        <v>4064</v>
      </c>
      <c r="G6774">
        <v>96118</v>
      </c>
      <c r="H6774">
        <v>39.637470999999998</v>
      </c>
      <c r="I6774">
        <v>-120.226338</v>
      </c>
      <c r="J6774">
        <v>0</v>
      </c>
      <c r="K6774" s="1">
        <v>22</v>
      </c>
      <c r="L6774" t="s">
        <v>12</v>
      </c>
      <c r="M6774" t="s">
        <v>10</v>
      </c>
      <c r="N6774">
        <v>35.4</v>
      </c>
      <c r="O6774" t="s">
        <v>13</v>
      </c>
      <c r="P6774" t="s">
        <v>13</v>
      </c>
      <c r="AA6774" t="s">
        <v>15</v>
      </c>
      <c r="AB6774" t="s">
        <v>10</v>
      </c>
      <c r="AC6774" t="s">
        <v>16</v>
      </c>
      <c r="AD6774">
        <v>19.25</v>
      </c>
      <c r="AE6774">
        <v>412.55</v>
      </c>
      <c r="AF6774">
        <v>0</v>
      </c>
      <c r="AG6774">
        <v>0</v>
      </c>
      <c r="AH6774">
        <v>778.8</v>
      </c>
      <c r="AI6774">
        <v>1191.3499999999999</v>
      </c>
      <c r="AJ6774" t="s">
        <v>17</v>
      </c>
      <c r="AM6774" t="str">
        <f t="shared" si="315"/>
        <v>Stayed</v>
      </c>
      <c r="AN6774" t="str">
        <f t="shared" si="316"/>
        <v>No</v>
      </c>
      <c r="AO6774" t="str" cm="1">
        <f t="array" ref="AO6774">_xlfn.IFS($C6774&lt;36,"Youth", $C6774&lt;66, "Middle_age", $C6774&gt;65, "Old")</f>
        <v>Middle_age</v>
      </c>
      <c r="AP6774" t="str">
        <f t="shared" si="317"/>
        <v>2 năm</v>
      </c>
    </row>
    <row r="6775" spans="1:42" x14ac:dyDescent="0.35">
      <c r="A6775" t="s">
        <v>7934</v>
      </c>
      <c r="B6775" t="s">
        <v>9</v>
      </c>
      <c r="C6775">
        <v>31</v>
      </c>
      <c r="D6775" t="s">
        <v>13</v>
      </c>
      <c r="E6775">
        <v>0</v>
      </c>
      <c r="F6775" t="s">
        <v>369</v>
      </c>
      <c r="G6775">
        <v>90303</v>
      </c>
      <c r="H6775">
        <v>33.936290999999997</v>
      </c>
      <c r="I6775">
        <v>-118.332639</v>
      </c>
      <c r="J6775">
        <v>0</v>
      </c>
      <c r="K6775" s="1">
        <v>4</v>
      </c>
      <c r="L6775" t="s">
        <v>12</v>
      </c>
      <c r="M6775" t="s">
        <v>10</v>
      </c>
      <c r="N6775">
        <v>3.05</v>
      </c>
      <c r="O6775" t="s">
        <v>13</v>
      </c>
      <c r="P6775" t="s">
        <v>13</v>
      </c>
      <c r="AA6775" t="s">
        <v>21</v>
      </c>
      <c r="AB6775" t="s">
        <v>13</v>
      </c>
      <c r="AC6775" t="s">
        <v>16</v>
      </c>
      <c r="AD6775">
        <v>20.45</v>
      </c>
      <c r="AE6775">
        <v>82.85</v>
      </c>
      <c r="AF6775">
        <v>0</v>
      </c>
      <c r="AG6775">
        <v>0</v>
      </c>
      <c r="AH6775">
        <v>12.2</v>
      </c>
      <c r="AI6775">
        <v>95.05</v>
      </c>
      <c r="AJ6775" t="s">
        <v>17</v>
      </c>
      <c r="AM6775" t="str">
        <f t="shared" si="315"/>
        <v>Stayed</v>
      </c>
      <c r="AN6775" t="str">
        <f t="shared" si="316"/>
        <v>No</v>
      </c>
      <c r="AO6775" t="str" cm="1">
        <f t="array" ref="AO6775">_xlfn.IFS($C6775&lt;36,"Youth", $C6775&lt;66, "Middle_age", $C6775&gt;65, "Old")</f>
        <v>Youth</v>
      </c>
      <c r="AP6775" t="str">
        <f t="shared" si="317"/>
        <v>1 năm</v>
      </c>
    </row>
    <row r="6776" spans="1:42" x14ac:dyDescent="0.35">
      <c r="A6776" t="s">
        <v>7935</v>
      </c>
      <c r="B6776" t="s">
        <v>9</v>
      </c>
      <c r="C6776">
        <v>38</v>
      </c>
      <c r="D6776" t="s">
        <v>13</v>
      </c>
      <c r="E6776">
        <v>0</v>
      </c>
      <c r="F6776" t="s">
        <v>896</v>
      </c>
      <c r="G6776">
        <v>95429</v>
      </c>
      <c r="H6776">
        <v>39.756048999999997</v>
      </c>
      <c r="I6776">
        <v>-123.358701</v>
      </c>
      <c r="J6776">
        <v>0</v>
      </c>
      <c r="K6776" s="1">
        <v>43</v>
      </c>
      <c r="L6776" t="s">
        <v>12</v>
      </c>
      <c r="M6776" t="s">
        <v>10</v>
      </c>
      <c r="N6776">
        <v>1.6</v>
      </c>
      <c r="O6776" t="s">
        <v>13</v>
      </c>
      <c r="P6776" t="s">
        <v>10</v>
      </c>
      <c r="Q6776" t="s">
        <v>49</v>
      </c>
      <c r="R6776">
        <v>19</v>
      </c>
      <c r="S6776" t="s">
        <v>13</v>
      </c>
      <c r="T6776" t="s">
        <v>10</v>
      </c>
      <c r="U6776" t="s">
        <v>13</v>
      </c>
      <c r="V6776" t="s">
        <v>10</v>
      </c>
      <c r="W6776" t="s">
        <v>13</v>
      </c>
      <c r="X6776" t="s">
        <v>13</v>
      </c>
      <c r="Y6776" t="s">
        <v>13</v>
      </c>
      <c r="Z6776" t="s">
        <v>13</v>
      </c>
      <c r="AA6776" t="s">
        <v>15</v>
      </c>
      <c r="AB6776" t="s">
        <v>13</v>
      </c>
      <c r="AC6776" t="s">
        <v>26</v>
      </c>
      <c r="AD6776">
        <v>55.45</v>
      </c>
      <c r="AE6776">
        <v>2444.25</v>
      </c>
      <c r="AF6776">
        <v>0</v>
      </c>
      <c r="AG6776">
        <v>130</v>
      </c>
      <c r="AH6776">
        <v>68.8</v>
      </c>
      <c r="AI6776">
        <v>2643.05</v>
      </c>
      <c r="AJ6776" t="s">
        <v>17</v>
      </c>
      <c r="AM6776" t="str">
        <f t="shared" si="315"/>
        <v>Stayed</v>
      </c>
      <c r="AN6776" t="str">
        <f t="shared" si="316"/>
        <v>No</v>
      </c>
      <c r="AO6776" t="str" cm="1">
        <f t="array" ref="AO6776">_xlfn.IFS($C6776&lt;36,"Youth", $C6776&lt;66, "Middle_age", $C6776&gt;65, "Old")</f>
        <v>Middle_age</v>
      </c>
      <c r="AP6776" t="str">
        <f t="shared" si="317"/>
        <v>4 năm</v>
      </c>
    </row>
    <row r="6777" spans="1:42" x14ac:dyDescent="0.35">
      <c r="A6777" t="s">
        <v>7936</v>
      </c>
      <c r="B6777" t="s">
        <v>9</v>
      </c>
      <c r="C6777">
        <v>52</v>
      </c>
      <c r="D6777" t="s">
        <v>13</v>
      </c>
      <c r="E6777">
        <v>0</v>
      </c>
      <c r="F6777" t="s">
        <v>6058</v>
      </c>
      <c r="G6777">
        <v>96092</v>
      </c>
      <c r="H6777">
        <v>39.955164000000003</v>
      </c>
      <c r="I6777">
        <v>-122.018567</v>
      </c>
      <c r="J6777">
        <v>0</v>
      </c>
      <c r="K6777" s="1">
        <v>6</v>
      </c>
      <c r="L6777" t="s">
        <v>24</v>
      </c>
      <c r="M6777" t="s">
        <v>10</v>
      </c>
      <c r="N6777">
        <v>30.54</v>
      </c>
      <c r="O6777" t="s">
        <v>13</v>
      </c>
      <c r="P6777" t="s">
        <v>10</v>
      </c>
      <c r="Q6777" t="s">
        <v>25</v>
      </c>
      <c r="R6777">
        <v>27</v>
      </c>
      <c r="S6777" t="s">
        <v>13</v>
      </c>
      <c r="T6777" t="s">
        <v>13</v>
      </c>
      <c r="U6777" t="s">
        <v>13</v>
      </c>
      <c r="V6777" t="s">
        <v>13</v>
      </c>
      <c r="W6777" t="s">
        <v>13</v>
      </c>
      <c r="X6777" t="s">
        <v>13</v>
      </c>
      <c r="Y6777" t="s">
        <v>13</v>
      </c>
      <c r="Z6777" t="s">
        <v>10</v>
      </c>
      <c r="AA6777" t="s">
        <v>21</v>
      </c>
      <c r="AB6777" t="s">
        <v>13</v>
      </c>
      <c r="AC6777" t="s">
        <v>16</v>
      </c>
      <c r="AD6777">
        <v>70.55</v>
      </c>
      <c r="AE6777">
        <v>433.95</v>
      </c>
      <c r="AF6777">
        <v>0</v>
      </c>
      <c r="AG6777">
        <v>0</v>
      </c>
      <c r="AH6777">
        <v>183.24</v>
      </c>
      <c r="AI6777">
        <v>617.19000000000005</v>
      </c>
      <c r="AJ6777" t="s">
        <v>17</v>
      </c>
      <c r="AM6777" t="str">
        <f t="shared" si="315"/>
        <v>Stayed</v>
      </c>
      <c r="AN6777" t="str">
        <f t="shared" si="316"/>
        <v>No</v>
      </c>
      <c r="AO6777" t="str" cm="1">
        <f t="array" ref="AO6777">_xlfn.IFS($C6777&lt;36,"Youth", $C6777&lt;66, "Middle_age", $C6777&gt;65, "Old")</f>
        <v>Middle_age</v>
      </c>
      <c r="AP6777" t="str">
        <f t="shared" si="317"/>
        <v>1 năm</v>
      </c>
    </row>
    <row r="6778" spans="1:42" x14ac:dyDescent="0.35">
      <c r="A6778" t="s">
        <v>7937</v>
      </c>
      <c r="B6778" t="s">
        <v>19</v>
      </c>
      <c r="C6778">
        <v>62</v>
      </c>
      <c r="D6778" t="s">
        <v>13</v>
      </c>
      <c r="E6778">
        <v>0</v>
      </c>
      <c r="F6778" t="s">
        <v>1578</v>
      </c>
      <c r="G6778">
        <v>93283</v>
      </c>
      <c r="H6778">
        <v>35.556469999999997</v>
      </c>
      <c r="I6778">
        <v>-118.24491399999999</v>
      </c>
      <c r="J6778">
        <v>0</v>
      </c>
      <c r="K6778" s="1">
        <v>47</v>
      </c>
      <c r="L6778" t="s">
        <v>46</v>
      </c>
      <c r="M6778" t="s">
        <v>10</v>
      </c>
      <c r="N6778">
        <v>42.25</v>
      </c>
      <c r="O6778" t="s">
        <v>13</v>
      </c>
      <c r="P6778" t="s">
        <v>13</v>
      </c>
      <c r="AA6778" t="s">
        <v>15</v>
      </c>
      <c r="AB6778" t="s">
        <v>13</v>
      </c>
      <c r="AC6778" t="s">
        <v>16</v>
      </c>
      <c r="AD6778">
        <v>20.55</v>
      </c>
      <c r="AE6778">
        <v>1013.05</v>
      </c>
      <c r="AF6778">
        <v>0</v>
      </c>
      <c r="AG6778">
        <v>0</v>
      </c>
      <c r="AH6778">
        <v>1985.75</v>
      </c>
      <c r="AI6778">
        <v>2998.8</v>
      </c>
      <c r="AJ6778" t="s">
        <v>17</v>
      </c>
      <c r="AM6778" t="str">
        <f t="shared" si="315"/>
        <v>Stayed</v>
      </c>
      <c r="AN6778" t="str">
        <f t="shared" si="316"/>
        <v>No</v>
      </c>
      <c r="AO6778" t="str" cm="1">
        <f t="array" ref="AO6778">_xlfn.IFS($C6778&lt;36,"Youth", $C6778&lt;66, "Middle_age", $C6778&gt;65, "Old")</f>
        <v>Middle_age</v>
      </c>
      <c r="AP6778" t="str">
        <f t="shared" si="317"/>
        <v>4 năm</v>
      </c>
    </row>
    <row r="6779" spans="1:42" x14ac:dyDescent="0.35">
      <c r="A6779" t="s">
        <v>7938</v>
      </c>
      <c r="B6779" t="s">
        <v>9</v>
      </c>
      <c r="C6779">
        <v>21</v>
      </c>
      <c r="D6779" t="s">
        <v>10</v>
      </c>
      <c r="E6779">
        <v>0</v>
      </c>
      <c r="F6779" t="s">
        <v>484</v>
      </c>
      <c r="G6779">
        <v>93536</v>
      </c>
      <c r="H6779">
        <v>34.741405999999998</v>
      </c>
      <c r="I6779">
        <v>-118.38111000000001</v>
      </c>
      <c r="J6779">
        <v>2</v>
      </c>
      <c r="K6779" s="1">
        <v>25</v>
      </c>
      <c r="L6779" t="s">
        <v>12</v>
      </c>
      <c r="M6779" t="s">
        <v>10</v>
      </c>
      <c r="N6779">
        <v>10.49</v>
      </c>
      <c r="O6779" t="s">
        <v>13</v>
      </c>
      <c r="P6779" t="s">
        <v>13</v>
      </c>
      <c r="AA6779" t="s">
        <v>15</v>
      </c>
      <c r="AB6779" t="s">
        <v>10</v>
      </c>
      <c r="AC6779" t="s">
        <v>26</v>
      </c>
      <c r="AD6779">
        <v>20.2</v>
      </c>
      <c r="AE6779">
        <v>507.9</v>
      </c>
      <c r="AF6779">
        <v>0</v>
      </c>
      <c r="AG6779">
        <v>0</v>
      </c>
      <c r="AH6779">
        <v>262.25</v>
      </c>
      <c r="AI6779">
        <v>770.15</v>
      </c>
      <c r="AJ6779" t="s">
        <v>17</v>
      </c>
      <c r="AM6779" t="str">
        <f t="shared" si="315"/>
        <v>Stayed</v>
      </c>
      <c r="AN6779" t="str">
        <f t="shared" si="316"/>
        <v>No</v>
      </c>
      <c r="AO6779" t="str" cm="1">
        <f t="array" ref="AO6779">_xlfn.IFS($C6779&lt;36,"Youth", $C6779&lt;66, "Middle_age", $C6779&gt;65, "Old")</f>
        <v>Youth</v>
      </c>
      <c r="AP6779" t="str">
        <f t="shared" si="317"/>
        <v>3 năm</v>
      </c>
    </row>
    <row r="6780" spans="1:42" x14ac:dyDescent="0.35">
      <c r="A6780" t="s">
        <v>7939</v>
      </c>
      <c r="B6780" t="s">
        <v>9</v>
      </c>
      <c r="C6780">
        <v>49</v>
      </c>
      <c r="D6780" t="s">
        <v>13</v>
      </c>
      <c r="E6780">
        <v>0</v>
      </c>
      <c r="F6780" t="s">
        <v>583</v>
      </c>
      <c r="G6780">
        <v>94304</v>
      </c>
      <c r="H6780">
        <v>37.386977999999999</v>
      </c>
      <c r="I6780">
        <v>-122.177746</v>
      </c>
      <c r="J6780">
        <v>0</v>
      </c>
      <c r="K6780" s="1">
        <v>37</v>
      </c>
      <c r="L6780" t="s">
        <v>12</v>
      </c>
      <c r="M6780" t="s">
        <v>10</v>
      </c>
      <c r="N6780">
        <v>41.99</v>
      </c>
      <c r="O6780" t="s">
        <v>13</v>
      </c>
      <c r="P6780" t="s">
        <v>13</v>
      </c>
      <c r="AA6780" t="s">
        <v>43</v>
      </c>
      <c r="AB6780" t="s">
        <v>13</v>
      </c>
      <c r="AC6780" t="s">
        <v>16</v>
      </c>
      <c r="AD6780">
        <v>19.8</v>
      </c>
      <c r="AE6780">
        <v>813.3</v>
      </c>
      <c r="AF6780">
        <v>0</v>
      </c>
      <c r="AG6780">
        <v>0</v>
      </c>
      <c r="AH6780">
        <v>1553.63</v>
      </c>
      <c r="AI6780">
        <v>2366.9299999999998</v>
      </c>
      <c r="AJ6780" t="s">
        <v>17</v>
      </c>
      <c r="AM6780" t="str">
        <f t="shared" si="315"/>
        <v>Stayed</v>
      </c>
      <c r="AN6780" t="str">
        <f t="shared" si="316"/>
        <v>No</v>
      </c>
      <c r="AO6780" t="str" cm="1">
        <f t="array" ref="AO6780">_xlfn.IFS($C6780&lt;36,"Youth", $C6780&lt;66, "Middle_age", $C6780&gt;65, "Old")</f>
        <v>Middle_age</v>
      </c>
      <c r="AP6780" t="str">
        <f t="shared" si="317"/>
        <v>4 năm</v>
      </c>
    </row>
    <row r="6781" spans="1:42" x14ac:dyDescent="0.35">
      <c r="A6781" t="s">
        <v>7940</v>
      </c>
      <c r="B6781" t="s">
        <v>19</v>
      </c>
      <c r="C6781">
        <v>51</v>
      </c>
      <c r="D6781" t="s">
        <v>10</v>
      </c>
      <c r="E6781">
        <v>2</v>
      </c>
      <c r="F6781" t="s">
        <v>127</v>
      </c>
      <c r="G6781">
        <v>95138</v>
      </c>
      <c r="H6781">
        <v>37.246063999999997</v>
      </c>
      <c r="I6781">
        <v>-121.749494</v>
      </c>
      <c r="J6781">
        <v>2</v>
      </c>
      <c r="K6781" s="1">
        <v>68</v>
      </c>
      <c r="L6781" t="s">
        <v>12</v>
      </c>
      <c r="M6781" t="s">
        <v>10</v>
      </c>
      <c r="N6781">
        <v>21.86</v>
      </c>
      <c r="O6781" t="s">
        <v>13</v>
      </c>
      <c r="P6781" t="s">
        <v>10</v>
      </c>
      <c r="Q6781" t="s">
        <v>25</v>
      </c>
      <c r="R6781">
        <v>29</v>
      </c>
      <c r="S6781" t="s">
        <v>10</v>
      </c>
      <c r="T6781" t="s">
        <v>10</v>
      </c>
      <c r="U6781" t="s">
        <v>10</v>
      </c>
      <c r="V6781" t="s">
        <v>13</v>
      </c>
      <c r="W6781" t="s">
        <v>10</v>
      </c>
      <c r="X6781" t="s">
        <v>10</v>
      </c>
      <c r="Y6781" t="s">
        <v>10</v>
      </c>
      <c r="Z6781" t="s">
        <v>10</v>
      </c>
      <c r="AA6781" t="s">
        <v>43</v>
      </c>
      <c r="AB6781" t="s">
        <v>10</v>
      </c>
      <c r="AC6781" t="s">
        <v>16</v>
      </c>
      <c r="AD6781">
        <v>103.25</v>
      </c>
      <c r="AE6781">
        <v>7074.4</v>
      </c>
      <c r="AF6781">
        <v>0</v>
      </c>
      <c r="AG6781">
        <v>0</v>
      </c>
      <c r="AH6781">
        <v>1486.48</v>
      </c>
      <c r="AI6781">
        <v>8560.8799999999992</v>
      </c>
      <c r="AJ6781" t="s">
        <v>17</v>
      </c>
      <c r="AM6781" t="str">
        <f t="shared" si="315"/>
        <v>VIP</v>
      </c>
      <c r="AN6781" t="str">
        <f t="shared" si="316"/>
        <v>Yes</v>
      </c>
      <c r="AO6781" t="str" cm="1">
        <f t="array" ref="AO6781">_xlfn.IFS($C6781&lt;36,"Youth", $C6781&lt;66, "Middle_age", $C6781&gt;65, "Old")</f>
        <v>Middle_age</v>
      </c>
      <c r="AP6781" t="str">
        <f t="shared" si="317"/>
        <v>6 năm</v>
      </c>
    </row>
    <row r="6782" spans="1:42" x14ac:dyDescent="0.35">
      <c r="A6782" t="s">
        <v>7941</v>
      </c>
      <c r="B6782" t="s">
        <v>9</v>
      </c>
      <c r="C6782">
        <v>37</v>
      </c>
      <c r="D6782" t="s">
        <v>13</v>
      </c>
      <c r="E6782">
        <v>0</v>
      </c>
      <c r="F6782" t="s">
        <v>361</v>
      </c>
      <c r="G6782">
        <v>94131</v>
      </c>
      <c r="H6782">
        <v>37.746699</v>
      </c>
      <c r="I6782">
        <v>-122.44283299999999</v>
      </c>
      <c r="J6782">
        <v>0</v>
      </c>
      <c r="K6782" s="1">
        <v>13</v>
      </c>
      <c r="L6782" t="s">
        <v>12</v>
      </c>
      <c r="M6782" t="s">
        <v>10</v>
      </c>
      <c r="N6782">
        <v>3.84</v>
      </c>
      <c r="O6782" t="s">
        <v>13</v>
      </c>
      <c r="P6782" t="s">
        <v>10</v>
      </c>
      <c r="Q6782" t="s">
        <v>25</v>
      </c>
      <c r="R6782">
        <v>4</v>
      </c>
      <c r="S6782" t="s">
        <v>13</v>
      </c>
      <c r="T6782" t="s">
        <v>10</v>
      </c>
      <c r="U6782" t="s">
        <v>10</v>
      </c>
      <c r="V6782" t="s">
        <v>13</v>
      </c>
      <c r="W6782" t="s">
        <v>13</v>
      </c>
      <c r="X6782" t="s">
        <v>13</v>
      </c>
      <c r="Y6782" t="s">
        <v>13</v>
      </c>
      <c r="Z6782" t="s">
        <v>10</v>
      </c>
      <c r="AA6782" t="s">
        <v>21</v>
      </c>
      <c r="AB6782" t="s">
        <v>10</v>
      </c>
      <c r="AC6782" t="s">
        <v>26</v>
      </c>
      <c r="AD6782">
        <v>81.150000000000006</v>
      </c>
      <c r="AE6782">
        <v>952.3</v>
      </c>
      <c r="AF6782">
        <v>0</v>
      </c>
      <c r="AG6782">
        <v>0</v>
      </c>
      <c r="AH6782">
        <v>49.92</v>
      </c>
      <c r="AI6782">
        <v>1002.22</v>
      </c>
      <c r="AJ6782" t="s">
        <v>27</v>
      </c>
      <c r="AK6782" t="s">
        <v>28</v>
      </c>
      <c r="AL6782" t="s">
        <v>29</v>
      </c>
      <c r="AM6782" t="str">
        <f t="shared" si="315"/>
        <v>Churned</v>
      </c>
      <c r="AN6782" t="str">
        <f t="shared" si="316"/>
        <v>No</v>
      </c>
      <c r="AO6782" t="str" cm="1">
        <f t="array" ref="AO6782">_xlfn.IFS($C6782&lt;36,"Youth", $C6782&lt;66, "Middle_age", $C6782&gt;65, "Old")</f>
        <v>Middle_age</v>
      </c>
      <c r="AP6782" t="str">
        <f t="shared" si="317"/>
        <v>2 năm</v>
      </c>
    </row>
    <row r="6783" spans="1:42" x14ac:dyDescent="0.35">
      <c r="A6783" t="s">
        <v>7942</v>
      </c>
      <c r="B6783" t="s">
        <v>19</v>
      </c>
      <c r="C6783">
        <v>47</v>
      </c>
      <c r="D6783" t="s">
        <v>10</v>
      </c>
      <c r="E6783">
        <v>1</v>
      </c>
      <c r="F6783" t="s">
        <v>705</v>
      </c>
      <c r="G6783">
        <v>94502</v>
      </c>
      <c r="H6783">
        <v>37.724817000000002</v>
      </c>
      <c r="I6783">
        <v>-122.224363</v>
      </c>
      <c r="J6783">
        <v>0</v>
      </c>
      <c r="K6783" s="1">
        <v>63</v>
      </c>
      <c r="L6783" t="s">
        <v>12</v>
      </c>
      <c r="M6783" t="s">
        <v>10</v>
      </c>
      <c r="N6783">
        <v>3.65</v>
      </c>
      <c r="O6783" t="s">
        <v>13</v>
      </c>
      <c r="P6783" t="s">
        <v>13</v>
      </c>
      <c r="AA6783" t="s">
        <v>43</v>
      </c>
      <c r="AB6783" t="s">
        <v>13</v>
      </c>
      <c r="AC6783" t="s">
        <v>16</v>
      </c>
      <c r="AD6783">
        <v>-3</v>
      </c>
      <c r="AE6783">
        <v>1275.8499999999999</v>
      </c>
      <c r="AF6783">
        <v>0</v>
      </c>
      <c r="AG6783">
        <v>0</v>
      </c>
      <c r="AH6783">
        <v>229.95</v>
      </c>
      <c r="AI6783">
        <v>1505.8</v>
      </c>
      <c r="AJ6783" t="s">
        <v>17</v>
      </c>
      <c r="AM6783" t="str">
        <f t="shared" si="315"/>
        <v>Stayed</v>
      </c>
      <c r="AN6783" t="str">
        <f t="shared" si="316"/>
        <v>Yes</v>
      </c>
      <c r="AO6783" t="str" cm="1">
        <f t="array" ref="AO6783">_xlfn.IFS($C6783&lt;36,"Youth", $C6783&lt;66, "Middle_age", $C6783&gt;65, "Old")</f>
        <v>Middle_age</v>
      </c>
      <c r="AP6783" t="str">
        <f t="shared" si="317"/>
        <v>6 năm</v>
      </c>
    </row>
    <row r="6784" spans="1:42" x14ac:dyDescent="0.35">
      <c r="A6784" t="s">
        <v>7943</v>
      </c>
      <c r="B6784" t="s">
        <v>9</v>
      </c>
      <c r="C6784">
        <v>33</v>
      </c>
      <c r="D6784" t="s">
        <v>13</v>
      </c>
      <c r="E6784">
        <v>2</v>
      </c>
      <c r="F6784" t="s">
        <v>1628</v>
      </c>
      <c r="G6784">
        <v>96130</v>
      </c>
      <c r="H6784">
        <v>40.559176999999998</v>
      </c>
      <c r="I6784">
        <v>-120.61211299999999</v>
      </c>
      <c r="J6784">
        <v>0</v>
      </c>
      <c r="K6784" s="1">
        <v>41</v>
      </c>
      <c r="L6784" t="s">
        <v>12</v>
      </c>
      <c r="M6784" t="s">
        <v>10</v>
      </c>
      <c r="N6784">
        <v>18.72</v>
      </c>
      <c r="O6784" t="s">
        <v>10</v>
      </c>
      <c r="P6784" t="s">
        <v>10</v>
      </c>
      <c r="Q6784" t="s">
        <v>25</v>
      </c>
      <c r="R6784">
        <v>10</v>
      </c>
      <c r="S6784" t="s">
        <v>13</v>
      </c>
      <c r="T6784" t="s">
        <v>10</v>
      </c>
      <c r="U6784" t="s">
        <v>13</v>
      </c>
      <c r="V6784" t="s">
        <v>13</v>
      </c>
      <c r="W6784" t="s">
        <v>10</v>
      </c>
      <c r="X6784" t="s">
        <v>13</v>
      </c>
      <c r="Y6784" t="s">
        <v>13</v>
      </c>
      <c r="Z6784" t="s">
        <v>10</v>
      </c>
      <c r="AA6784" t="s">
        <v>21</v>
      </c>
      <c r="AB6784" t="s">
        <v>10</v>
      </c>
      <c r="AC6784" t="s">
        <v>26</v>
      </c>
      <c r="AD6784">
        <v>88.5</v>
      </c>
      <c r="AE6784">
        <v>3645.05</v>
      </c>
      <c r="AF6784">
        <v>0</v>
      </c>
      <c r="AG6784">
        <v>0</v>
      </c>
      <c r="AH6784">
        <v>767.52</v>
      </c>
      <c r="AI6784">
        <v>4412.57</v>
      </c>
      <c r="AJ6784" t="s">
        <v>17</v>
      </c>
      <c r="AM6784" t="str">
        <f t="shared" si="315"/>
        <v>VIP</v>
      </c>
      <c r="AN6784" t="str">
        <f t="shared" si="316"/>
        <v>Yes</v>
      </c>
      <c r="AO6784" t="str" cm="1">
        <f t="array" ref="AO6784">_xlfn.IFS($C6784&lt;36,"Youth", $C6784&lt;66, "Middle_age", $C6784&gt;65, "Old")</f>
        <v>Youth</v>
      </c>
      <c r="AP6784" t="str">
        <f t="shared" si="317"/>
        <v>4 năm</v>
      </c>
    </row>
    <row r="6785" spans="1:42" x14ac:dyDescent="0.35">
      <c r="A6785" t="s">
        <v>7944</v>
      </c>
      <c r="B6785" t="s">
        <v>9</v>
      </c>
      <c r="C6785">
        <v>53</v>
      </c>
      <c r="D6785" t="s">
        <v>13</v>
      </c>
      <c r="E6785">
        <v>0</v>
      </c>
      <c r="F6785" t="s">
        <v>599</v>
      </c>
      <c r="G6785">
        <v>96104</v>
      </c>
      <c r="H6785">
        <v>41.505915999999999</v>
      </c>
      <c r="I6785">
        <v>-120.152505</v>
      </c>
      <c r="J6785">
        <v>0</v>
      </c>
      <c r="K6785" s="1">
        <v>4</v>
      </c>
      <c r="L6785" t="s">
        <v>12</v>
      </c>
      <c r="M6785" t="s">
        <v>13</v>
      </c>
      <c r="P6785" t="s">
        <v>10</v>
      </c>
      <c r="Q6785" t="s">
        <v>49</v>
      </c>
      <c r="R6785">
        <v>2</v>
      </c>
      <c r="S6785" t="s">
        <v>10</v>
      </c>
      <c r="T6785" t="s">
        <v>13</v>
      </c>
      <c r="U6785" t="s">
        <v>13</v>
      </c>
      <c r="V6785" t="s">
        <v>13</v>
      </c>
      <c r="W6785" t="s">
        <v>13</v>
      </c>
      <c r="X6785" t="s">
        <v>13</v>
      </c>
      <c r="Y6785" t="s">
        <v>13</v>
      </c>
      <c r="Z6785" t="s">
        <v>13</v>
      </c>
      <c r="AA6785" t="s">
        <v>21</v>
      </c>
      <c r="AB6785" t="s">
        <v>10</v>
      </c>
      <c r="AC6785" t="s">
        <v>16</v>
      </c>
      <c r="AD6785">
        <v>29.15</v>
      </c>
      <c r="AE6785">
        <v>110.05</v>
      </c>
      <c r="AF6785">
        <v>0</v>
      </c>
      <c r="AG6785">
        <v>10</v>
      </c>
      <c r="AH6785">
        <v>0</v>
      </c>
      <c r="AI6785">
        <v>120.05</v>
      </c>
      <c r="AJ6785" t="s">
        <v>17</v>
      </c>
      <c r="AM6785" t="str">
        <f t="shared" si="315"/>
        <v>Stayed</v>
      </c>
      <c r="AN6785" t="str">
        <f t="shared" si="316"/>
        <v>No</v>
      </c>
      <c r="AO6785" t="str" cm="1">
        <f t="array" ref="AO6785">_xlfn.IFS($C6785&lt;36,"Youth", $C6785&lt;66, "Middle_age", $C6785&gt;65, "Old")</f>
        <v>Middle_age</v>
      </c>
      <c r="AP6785" t="str">
        <f t="shared" si="317"/>
        <v>1 năm</v>
      </c>
    </row>
    <row r="6786" spans="1:42" x14ac:dyDescent="0.35">
      <c r="A6786" t="s">
        <v>7945</v>
      </c>
      <c r="B6786" t="s">
        <v>9</v>
      </c>
      <c r="C6786">
        <v>58</v>
      </c>
      <c r="D6786" t="s">
        <v>10</v>
      </c>
      <c r="E6786">
        <v>2</v>
      </c>
      <c r="F6786" t="s">
        <v>333</v>
      </c>
      <c r="G6786">
        <v>90241</v>
      </c>
      <c r="H6786">
        <v>33.940883999999997</v>
      </c>
      <c r="I6786">
        <v>-118.12862800000001</v>
      </c>
      <c r="J6786">
        <v>6</v>
      </c>
      <c r="K6786" s="1">
        <v>1</v>
      </c>
      <c r="L6786" t="s">
        <v>12</v>
      </c>
      <c r="M6786" t="s">
        <v>10</v>
      </c>
      <c r="N6786">
        <v>48.79</v>
      </c>
      <c r="O6786" t="s">
        <v>13</v>
      </c>
      <c r="P6786" t="s">
        <v>13</v>
      </c>
      <c r="AA6786" t="s">
        <v>21</v>
      </c>
      <c r="AB6786" t="s">
        <v>10</v>
      </c>
      <c r="AC6786" t="s">
        <v>16</v>
      </c>
      <c r="AD6786">
        <v>19.399999999999999</v>
      </c>
      <c r="AE6786">
        <v>19.399999999999999</v>
      </c>
      <c r="AF6786">
        <v>0</v>
      </c>
      <c r="AG6786">
        <v>0</v>
      </c>
      <c r="AH6786">
        <v>48.79</v>
      </c>
      <c r="AI6786">
        <v>68.19</v>
      </c>
      <c r="AJ6786" t="s">
        <v>68</v>
      </c>
      <c r="AM6786" t="str">
        <f t="shared" si="315"/>
        <v>Joined</v>
      </c>
      <c r="AN6786" t="str">
        <f t="shared" si="316"/>
        <v>Yes</v>
      </c>
      <c r="AO6786" t="str" cm="1">
        <f t="array" ref="AO6786">_xlfn.IFS($C6786&lt;36,"Youth", $C6786&lt;66, "Middle_age", $C6786&gt;65, "Old")</f>
        <v>Middle_age</v>
      </c>
      <c r="AP6786" t="str">
        <f t="shared" si="317"/>
        <v>1 năm</v>
      </c>
    </row>
    <row r="6787" spans="1:42" x14ac:dyDescent="0.35">
      <c r="A6787" t="s">
        <v>7946</v>
      </c>
      <c r="B6787" t="s">
        <v>19</v>
      </c>
      <c r="C6787">
        <v>33</v>
      </c>
      <c r="D6787" t="s">
        <v>13</v>
      </c>
      <c r="E6787">
        <v>0</v>
      </c>
      <c r="F6787" t="s">
        <v>361</v>
      </c>
      <c r="G6787">
        <v>94102</v>
      </c>
      <c r="H6787">
        <v>37.779499999999999</v>
      </c>
      <c r="I6787">
        <v>-122.41923300000001</v>
      </c>
      <c r="J6787">
        <v>0</v>
      </c>
      <c r="K6787" s="1">
        <v>35</v>
      </c>
      <c r="L6787" t="s">
        <v>99</v>
      </c>
      <c r="M6787" t="s">
        <v>10</v>
      </c>
      <c r="N6787">
        <v>4.24</v>
      </c>
      <c r="O6787" t="s">
        <v>13</v>
      </c>
      <c r="P6787" t="s">
        <v>13</v>
      </c>
      <c r="AA6787" t="s">
        <v>43</v>
      </c>
      <c r="AB6787" t="s">
        <v>13</v>
      </c>
      <c r="AC6787" t="s">
        <v>16</v>
      </c>
      <c r="AD6787">
        <v>19.25</v>
      </c>
      <c r="AE6787">
        <v>677.9</v>
      </c>
      <c r="AF6787">
        <v>0</v>
      </c>
      <c r="AG6787">
        <v>0</v>
      </c>
      <c r="AH6787">
        <v>148.4</v>
      </c>
      <c r="AI6787">
        <v>826.3</v>
      </c>
      <c r="AJ6787" t="s">
        <v>17</v>
      </c>
      <c r="AM6787" t="str">
        <f t="shared" ref="AM6787:AM6850" si="318">IF($AJ6787="Churned",$AJ6787,IF($AI6787&gt;AVERAGE($AI:$AI),"VIP",$AJ6787))</f>
        <v>Stayed</v>
      </c>
      <c r="AN6787" t="str">
        <f t="shared" ref="AN6787:AN6850" si="319">IF($E6787&gt;0,"Yes","No")</f>
        <v>No</v>
      </c>
      <c r="AO6787" t="str" cm="1">
        <f t="array" ref="AO6787">_xlfn.IFS($C6787&lt;36,"Youth", $C6787&lt;66, "Middle_age", $C6787&gt;65, "Old")</f>
        <v>Youth</v>
      </c>
      <c r="AP6787" t="str">
        <f t="shared" ref="AP6787:AP6850" si="320">IF($K6787&lt;=12, "1 năm", IF($K6787&lt;=24, "2 năm", IF($K6787&lt;=36, "3 năm", IF($K6787&lt;=48, "4 năm", IF($K6787&lt;=60, "5 năm", IF($K6787&lt;=72, "6 năm"))))))</f>
        <v>3 năm</v>
      </c>
    </row>
    <row r="6788" spans="1:42" x14ac:dyDescent="0.35">
      <c r="A6788" t="s">
        <v>7947</v>
      </c>
      <c r="B6788" t="s">
        <v>19</v>
      </c>
      <c r="C6788">
        <v>28</v>
      </c>
      <c r="D6788" t="s">
        <v>13</v>
      </c>
      <c r="E6788">
        <v>0</v>
      </c>
      <c r="F6788" t="s">
        <v>3925</v>
      </c>
      <c r="G6788">
        <v>92377</v>
      </c>
      <c r="H6788">
        <v>34.156758000000004</v>
      </c>
      <c r="I6788">
        <v>-117.404686</v>
      </c>
      <c r="J6788">
        <v>0</v>
      </c>
      <c r="K6788" s="1">
        <v>3</v>
      </c>
      <c r="L6788" t="s">
        <v>12</v>
      </c>
      <c r="M6788" t="s">
        <v>10</v>
      </c>
      <c r="N6788">
        <v>29.74</v>
      </c>
      <c r="O6788" t="s">
        <v>10</v>
      </c>
      <c r="P6788" t="s">
        <v>10</v>
      </c>
      <c r="Q6788" t="s">
        <v>49</v>
      </c>
      <c r="R6788">
        <v>59</v>
      </c>
      <c r="S6788" t="s">
        <v>13</v>
      </c>
      <c r="T6788" t="s">
        <v>13</v>
      </c>
      <c r="U6788" t="s">
        <v>13</v>
      </c>
      <c r="V6788" t="s">
        <v>13</v>
      </c>
      <c r="W6788" t="s">
        <v>13</v>
      </c>
      <c r="X6788" t="s">
        <v>13</v>
      </c>
      <c r="Y6788" t="s">
        <v>13</v>
      </c>
      <c r="Z6788" t="s">
        <v>10</v>
      </c>
      <c r="AA6788" t="s">
        <v>21</v>
      </c>
      <c r="AB6788" t="s">
        <v>13</v>
      </c>
      <c r="AC6788" t="s">
        <v>26</v>
      </c>
      <c r="AD6788">
        <v>50.4</v>
      </c>
      <c r="AE6788">
        <v>137.25</v>
      </c>
      <c r="AF6788">
        <v>0</v>
      </c>
      <c r="AG6788">
        <v>0</v>
      </c>
      <c r="AH6788">
        <v>89.22</v>
      </c>
      <c r="AI6788">
        <v>226.47</v>
      </c>
      <c r="AJ6788" t="s">
        <v>68</v>
      </c>
      <c r="AM6788" t="str">
        <f t="shared" si="318"/>
        <v>Joined</v>
      </c>
      <c r="AN6788" t="str">
        <f t="shared" si="319"/>
        <v>No</v>
      </c>
      <c r="AO6788" t="str" cm="1">
        <f t="array" ref="AO6788">_xlfn.IFS($C6788&lt;36,"Youth", $C6788&lt;66, "Middle_age", $C6788&gt;65, "Old")</f>
        <v>Youth</v>
      </c>
      <c r="AP6788" t="str">
        <f t="shared" si="320"/>
        <v>1 năm</v>
      </c>
    </row>
    <row r="6789" spans="1:42" x14ac:dyDescent="0.35">
      <c r="A6789" t="s">
        <v>7948</v>
      </c>
      <c r="B6789" t="s">
        <v>9</v>
      </c>
      <c r="C6789">
        <v>53</v>
      </c>
      <c r="D6789" t="s">
        <v>10</v>
      </c>
      <c r="E6789">
        <v>0</v>
      </c>
      <c r="F6789" t="s">
        <v>411</v>
      </c>
      <c r="G6789">
        <v>90804</v>
      </c>
      <c r="H6789">
        <v>33.783047000000003</v>
      </c>
      <c r="I6789">
        <v>-118.1486</v>
      </c>
      <c r="J6789">
        <v>8</v>
      </c>
      <c r="K6789" s="1">
        <v>47</v>
      </c>
      <c r="L6789" t="s">
        <v>12</v>
      </c>
      <c r="M6789" t="s">
        <v>10</v>
      </c>
      <c r="N6789">
        <v>3.2</v>
      </c>
      <c r="O6789" t="s">
        <v>13</v>
      </c>
      <c r="P6789" t="s">
        <v>10</v>
      </c>
      <c r="Q6789" t="s">
        <v>14</v>
      </c>
      <c r="R6789">
        <v>18</v>
      </c>
      <c r="S6789" t="s">
        <v>13</v>
      </c>
      <c r="T6789" t="s">
        <v>10</v>
      </c>
      <c r="U6789" t="s">
        <v>13</v>
      </c>
      <c r="V6789" t="s">
        <v>13</v>
      </c>
      <c r="W6789" t="s">
        <v>10</v>
      </c>
      <c r="X6789" t="s">
        <v>13</v>
      </c>
      <c r="Y6789" t="s">
        <v>13</v>
      </c>
      <c r="Z6789" t="s">
        <v>10</v>
      </c>
      <c r="AA6789" t="s">
        <v>21</v>
      </c>
      <c r="AB6789" t="s">
        <v>10</v>
      </c>
      <c r="AC6789" t="s">
        <v>26</v>
      </c>
      <c r="AD6789">
        <v>58.6</v>
      </c>
      <c r="AE6789">
        <v>2723.4</v>
      </c>
      <c r="AF6789">
        <v>0</v>
      </c>
      <c r="AG6789">
        <v>0</v>
      </c>
      <c r="AH6789">
        <v>150.4</v>
      </c>
      <c r="AI6789">
        <v>2873.8</v>
      </c>
      <c r="AJ6789" t="s">
        <v>17</v>
      </c>
      <c r="AM6789" t="str">
        <f t="shared" si="318"/>
        <v>Stayed</v>
      </c>
      <c r="AN6789" t="str">
        <f t="shared" si="319"/>
        <v>No</v>
      </c>
      <c r="AO6789" t="str" cm="1">
        <f t="array" ref="AO6789">_xlfn.IFS($C6789&lt;36,"Youth", $C6789&lt;66, "Middle_age", $C6789&gt;65, "Old")</f>
        <v>Middle_age</v>
      </c>
      <c r="AP6789" t="str">
        <f t="shared" si="320"/>
        <v>4 năm</v>
      </c>
    </row>
    <row r="6790" spans="1:42" x14ac:dyDescent="0.35">
      <c r="A6790" t="s">
        <v>7949</v>
      </c>
      <c r="B6790" t="s">
        <v>9</v>
      </c>
      <c r="C6790">
        <v>33</v>
      </c>
      <c r="D6790" t="s">
        <v>13</v>
      </c>
      <c r="E6790">
        <v>0</v>
      </c>
      <c r="F6790" t="s">
        <v>2801</v>
      </c>
      <c r="G6790">
        <v>93635</v>
      </c>
      <c r="H6790">
        <v>36.995162000000001</v>
      </c>
      <c r="I6790">
        <v>-120.955099</v>
      </c>
      <c r="J6790">
        <v>0</v>
      </c>
      <c r="K6790" s="1">
        <v>3</v>
      </c>
      <c r="L6790" t="s">
        <v>24</v>
      </c>
      <c r="M6790" t="s">
        <v>10</v>
      </c>
      <c r="N6790">
        <v>25.4</v>
      </c>
      <c r="O6790" t="s">
        <v>13</v>
      </c>
      <c r="P6790" t="s">
        <v>10</v>
      </c>
      <c r="Q6790" t="s">
        <v>25</v>
      </c>
      <c r="R6790">
        <v>10</v>
      </c>
      <c r="S6790" t="s">
        <v>13</v>
      </c>
      <c r="T6790" t="s">
        <v>13</v>
      </c>
      <c r="U6790" t="s">
        <v>13</v>
      </c>
      <c r="V6790" t="s">
        <v>13</v>
      </c>
      <c r="W6790" t="s">
        <v>13</v>
      </c>
      <c r="X6790" t="s">
        <v>13</v>
      </c>
      <c r="Y6790" t="s">
        <v>13</v>
      </c>
      <c r="Z6790" t="s">
        <v>10</v>
      </c>
      <c r="AA6790" t="s">
        <v>21</v>
      </c>
      <c r="AB6790" t="s">
        <v>10</v>
      </c>
      <c r="AC6790" t="s">
        <v>26</v>
      </c>
      <c r="AD6790">
        <v>70.25</v>
      </c>
      <c r="AE6790">
        <v>229.7</v>
      </c>
      <c r="AF6790">
        <v>0</v>
      </c>
      <c r="AG6790">
        <v>0</v>
      </c>
      <c r="AH6790">
        <v>76.2</v>
      </c>
      <c r="AI6790">
        <v>305.89999999999998</v>
      </c>
      <c r="AJ6790" t="s">
        <v>68</v>
      </c>
      <c r="AM6790" t="str">
        <f t="shared" si="318"/>
        <v>Joined</v>
      </c>
      <c r="AN6790" t="str">
        <f t="shared" si="319"/>
        <v>No</v>
      </c>
      <c r="AO6790" t="str" cm="1">
        <f t="array" ref="AO6790">_xlfn.IFS($C6790&lt;36,"Youth", $C6790&lt;66, "Middle_age", $C6790&gt;65, "Old")</f>
        <v>Youth</v>
      </c>
      <c r="AP6790" t="str">
        <f t="shared" si="320"/>
        <v>1 năm</v>
      </c>
    </row>
    <row r="6791" spans="1:42" x14ac:dyDescent="0.35">
      <c r="A6791" t="s">
        <v>7950</v>
      </c>
      <c r="B6791" t="s">
        <v>19</v>
      </c>
      <c r="C6791">
        <v>64</v>
      </c>
      <c r="D6791" t="s">
        <v>10</v>
      </c>
      <c r="E6791">
        <v>0</v>
      </c>
      <c r="F6791" t="s">
        <v>215</v>
      </c>
      <c r="G6791">
        <v>92028</v>
      </c>
      <c r="H6791">
        <v>33.362575</v>
      </c>
      <c r="I6791">
        <v>-117.299644</v>
      </c>
      <c r="J6791">
        <v>6</v>
      </c>
      <c r="K6791" s="1">
        <v>72</v>
      </c>
      <c r="L6791" t="s">
        <v>12</v>
      </c>
      <c r="M6791" t="s">
        <v>10</v>
      </c>
      <c r="N6791">
        <v>23.27</v>
      </c>
      <c r="O6791" t="s">
        <v>10</v>
      </c>
      <c r="P6791" t="s">
        <v>10</v>
      </c>
      <c r="Q6791" t="s">
        <v>25</v>
      </c>
      <c r="R6791">
        <v>3</v>
      </c>
      <c r="S6791" t="s">
        <v>10</v>
      </c>
      <c r="T6791" t="s">
        <v>10</v>
      </c>
      <c r="U6791" t="s">
        <v>10</v>
      </c>
      <c r="V6791" t="s">
        <v>10</v>
      </c>
      <c r="W6791" t="s">
        <v>10</v>
      </c>
      <c r="X6791" t="s">
        <v>10</v>
      </c>
      <c r="Y6791" t="s">
        <v>10</v>
      </c>
      <c r="Z6791" t="s">
        <v>10</v>
      </c>
      <c r="AA6791" t="s">
        <v>43</v>
      </c>
      <c r="AB6791" t="s">
        <v>10</v>
      </c>
      <c r="AC6791" t="s">
        <v>16</v>
      </c>
      <c r="AD6791">
        <v>114.1</v>
      </c>
      <c r="AE6791">
        <v>8086.4</v>
      </c>
      <c r="AF6791">
        <v>0</v>
      </c>
      <c r="AG6791">
        <v>0</v>
      </c>
      <c r="AH6791">
        <v>1675.44</v>
      </c>
      <c r="AI6791">
        <v>9761.84</v>
      </c>
      <c r="AJ6791" t="s">
        <v>17</v>
      </c>
      <c r="AM6791" t="str">
        <f t="shared" si="318"/>
        <v>VIP</v>
      </c>
      <c r="AN6791" t="str">
        <f t="shared" si="319"/>
        <v>No</v>
      </c>
      <c r="AO6791" t="str" cm="1">
        <f t="array" ref="AO6791">_xlfn.IFS($C6791&lt;36,"Youth", $C6791&lt;66, "Middle_age", $C6791&gt;65, "Old")</f>
        <v>Middle_age</v>
      </c>
      <c r="AP6791" t="str">
        <f t="shared" si="320"/>
        <v>6 năm</v>
      </c>
    </row>
    <row r="6792" spans="1:42" x14ac:dyDescent="0.35">
      <c r="A6792" t="s">
        <v>7951</v>
      </c>
      <c r="B6792" t="s">
        <v>9</v>
      </c>
      <c r="C6792">
        <v>20</v>
      </c>
      <c r="D6792" t="s">
        <v>13</v>
      </c>
      <c r="E6792">
        <v>0</v>
      </c>
      <c r="F6792" t="s">
        <v>121</v>
      </c>
      <c r="G6792">
        <v>92126</v>
      </c>
      <c r="H6792">
        <v>32.886924999999998</v>
      </c>
      <c r="I6792">
        <v>-117.152162</v>
      </c>
      <c r="J6792">
        <v>0</v>
      </c>
      <c r="K6792" s="1">
        <v>1</v>
      </c>
      <c r="L6792" t="s">
        <v>12</v>
      </c>
      <c r="M6792" t="s">
        <v>10</v>
      </c>
      <c r="N6792">
        <v>22.82</v>
      </c>
      <c r="O6792" t="s">
        <v>13</v>
      </c>
      <c r="P6792" t="s">
        <v>10</v>
      </c>
      <c r="Q6792" t="s">
        <v>14</v>
      </c>
      <c r="R6792">
        <v>27</v>
      </c>
      <c r="S6792" t="s">
        <v>13</v>
      </c>
      <c r="T6792" t="s">
        <v>13</v>
      </c>
      <c r="U6792" t="s">
        <v>13</v>
      </c>
      <c r="V6792" t="s">
        <v>10</v>
      </c>
      <c r="W6792" t="s">
        <v>13</v>
      </c>
      <c r="X6792" t="s">
        <v>13</v>
      </c>
      <c r="Y6792" t="s">
        <v>13</v>
      </c>
      <c r="Z6792" t="s">
        <v>10</v>
      </c>
      <c r="AA6792" t="s">
        <v>21</v>
      </c>
      <c r="AB6792" t="s">
        <v>10</v>
      </c>
      <c r="AC6792" t="s">
        <v>26</v>
      </c>
      <c r="AD6792">
        <v>50.8</v>
      </c>
      <c r="AE6792">
        <v>50.8</v>
      </c>
      <c r="AF6792">
        <v>0</v>
      </c>
      <c r="AG6792">
        <v>0</v>
      </c>
      <c r="AH6792">
        <v>22.82</v>
      </c>
      <c r="AI6792">
        <v>73.62</v>
      </c>
      <c r="AJ6792" t="s">
        <v>27</v>
      </c>
      <c r="AK6792" t="s">
        <v>28</v>
      </c>
      <c r="AL6792" t="s">
        <v>74</v>
      </c>
      <c r="AM6792" t="str">
        <f t="shared" si="318"/>
        <v>Churned</v>
      </c>
      <c r="AN6792" t="str">
        <f t="shared" si="319"/>
        <v>No</v>
      </c>
      <c r="AO6792" t="str" cm="1">
        <f t="array" ref="AO6792">_xlfn.IFS($C6792&lt;36,"Youth", $C6792&lt;66, "Middle_age", $C6792&gt;65, "Old")</f>
        <v>Youth</v>
      </c>
      <c r="AP6792" t="str">
        <f t="shared" si="320"/>
        <v>1 năm</v>
      </c>
    </row>
    <row r="6793" spans="1:42" x14ac:dyDescent="0.35">
      <c r="A6793" t="s">
        <v>7952</v>
      </c>
      <c r="B6793" t="s">
        <v>19</v>
      </c>
      <c r="C6793">
        <v>22</v>
      </c>
      <c r="D6793" t="s">
        <v>13</v>
      </c>
      <c r="E6793">
        <v>0</v>
      </c>
      <c r="F6793" t="s">
        <v>2948</v>
      </c>
      <c r="G6793">
        <v>95303</v>
      </c>
      <c r="H6793">
        <v>37.469499999999996</v>
      </c>
      <c r="I6793">
        <v>-120.672724</v>
      </c>
      <c r="J6793">
        <v>0</v>
      </c>
      <c r="K6793" s="1">
        <v>2</v>
      </c>
      <c r="L6793" t="s">
        <v>12</v>
      </c>
      <c r="M6793" t="s">
        <v>13</v>
      </c>
      <c r="P6793" t="s">
        <v>10</v>
      </c>
      <c r="Q6793" t="s">
        <v>49</v>
      </c>
      <c r="R6793">
        <v>48</v>
      </c>
      <c r="S6793" t="s">
        <v>13</v>
      </c>
      <c r="T6793" t="s">
        <v>13</v>
      </c>
      <c r="U6793" t="s">
        <v>13</v>
      </c>
      <c r="V6793" t="s">
        <v>13</v>
      </c>
      <c r="W6793" t="s">
        <v>13</v>
      </c>
      <c r="X6793" t="s">
        <v>13</v>
      </c>
      <c r="Y6793" t="s">
        <v>13</v>
      </c>
      <c r="Z6793" t="s">
        <v>13</v>
      </c>
      <c r="AA6793" t="s">
        <v>21</v>
      </c>
      <c r="AB6793" t="s">
        <v>10</v>
      </c>
      <c r="AC6793" t="s">
        <v>16</v>
      </c>
      <c r="AD6793">
        <v>24.9</v>
      </c>
      <c r="AE6793">
        <v>49.7</v>
      </c>
      <c r="AF6793">
        <v>0</v>
      </c>
      <c r="AG6793">
        <v>10</v>
      </c>
      <c r="AH6793">
        <v>0</v>
      </c>
      <c r="AI6793">
        <v>59.7</v>
      </c>
      <c r="AJ6793" t="s">
        <v>68</v>
      </c>
      <c r="AM6793" t="str">
        <f t="shared" si="318"/>
        <v>Joined</v>
      </c>
      <c r="AN6793" t="str">
        <f t="shared" si="319"/>
        <v>No</v>
      </c>
      <c r="AO6793" t="str" cm="1">
        <f t="array" ref="AO6793">_xlfn.IFS($C6793&lt;36,"Youth", $C6793&lt;66, "Middle_age", $C6793&gt;65, "Old")</f>
        <v>Youth</v>
      </c>
      <c r="AP6793" t="str">
        <f t="shared" si="320"/>
        <v>1 năm</v>
      </c>
    </row>
    <row r="6794" spans="1:42" x14ac:dyDescent="0.35">
      <c r="A6794" t="s">
        <v>7953</v>
      </c>
      <c r="B6794" t="s">
        <v>19</v>
      </c>
      <c r="C6794">
        <v>50</v>
      </c>
      <c r="D6794" t="s">
        <v>13</v>
      </c>
      <c r="E6794">
        <v>0</v>
      </c>
      <c r="F6794" t="s">
        <v>1181</v>
      </c>
      <c r="G6794">
        <v>92071</v>
      </c>
      <c r="H6794">
        <v>32.847335999999999</v>
      </c>
      <c r="I6794">
        <v>-116.99760499999999</v>
      </c>
      <c r="J6794">
        <v>0</v>
      </c>
      <c r="K6794" s="1">
        <v>63</v>
      </c>
      <c r="L6794" t="s">
        <v>12</v>
      </c>
      <c r="M6794" t="s">
        <v>10</v>
      </c>
      <c r="N6794">
        <v>35.35</v>
      </c>
      <c r="O6794" t="s">
        <v>13</v>
      </c>
      <c r="P6794" t="s">
        <v>13</v>
      </c>
      <c r="AA6794" t="s">
        <v>15</v>
      </c>
      <c r="AB6794" t="s">
        <v>13</v>
      </c>
      <c r="AC6794" t="s">
        <v>16</v>
      </c>
      <c r="AD6794">
        <v>20.5</v>
      </c>
      <c r="AE6794">
        <v>1328.15</v>
      </c>
      <c r="AF6794">
        <v>15.62</v>
      </c>
      <c r="AG6794">
        <v>0</v>
      </c>
      <c r="AH6794">
        <v>2227.0500000000002</v>
      </c>
      <c r="AI6794">
        <v>3539.58</v>
      </c>
      <c r="AJ6794" t="s">
        <v>17</v>
      </c>
      <c r="AM6794" t="str">
        <f t="shared" si="318"/>
        <v>VIP</v>
      </c>
      <c r="AN6794" t="str">
        <f t="shared" si="319"/>
        <v>No</v>
      </c>
      <c r="AO6794" t="str" cm="1">
        <f t="array" ref="AO6794">_xlfn.IFS($C6794&lt;36,"Youth", $C6794&lt;66, "Middle_age", $C6794&gt;65, "Old")</f>
        <v>Middle_age</v>
      </c>
      <c r="AP6794" t="str">
        <f t="shared" si="320"/>
        <v>6 năm</v>
      </c>
    </row>
    <row r="6795" spans="1:42" x14ac:dyDescent="0.35">
      <c r="A6795" t="s">
        <v>7954</v>
      </c>
      <c r="B6795" t="s">
        <v>9</v>
      </c>
      <c r="C6795">
        <v>29</v>
      </c>
      <c r="D6795" t="s">
        <v>10</v>
      </c>
      <c r="E6795">
        <v>5</v>
      </c>
      <c r="F6795" t="s">
        <v>3707</v>
      </c>
      <c r="G6795">
        <v>94938</v>
      </c>
      <c r="H6795">
        <v>38.021771999999999</v>
      </c>
      <c r="I6795">
        <v>-122.691744</v>
      </c>
      <c r="J6795">
        <v>3</v>
      </c>
      <c r="K6795" s="1">
        <v>53</v>
      </c>
      <c r="L6795" t="s">
        <v>12</v>
      </c>
      <c r="M6795" t="s">
        <v>10</v>
      </c>
      <c r="N6795">
        <v>31.99</v>
      </c>
      <c r="O6795" t="s">
        <v>13</v>
      </c>
      <c r="P6795" t="s">
        <v>10</v>
      </c>
      <c r="Q6795" t="s">
        <v>49</v>
      </c>
      <c r="R6795">
        <v>59</v>
      </c>
      <c r="S6795" t="s">
        <v>13</v>
      </c>
      <c r="T6795" t="s">
        <v>13</v>
      </c>
      <c r="U6795" t="s">
        <v>10</v>
      </c>
      <c r="V6795" t="s">
        <v>13</v>
      </c>
      <c r="W6795" t="s">
        <v>13</v>
      </c>
      <c r="X6795" t="s">
        <v>10</v>
      </c>
      <c r="Y6795" t="s">
        <v>10</v>
      </c>
      <c r="Z6795" t="s">
        <v>10</v>
      </c>
      <c r="AA6795" t="s">
        <v>15</v>
      </c>
      <c r="AB6795" t="s">
        <v>13</v>
      </c>
      <c r="AC6795" t="s">
        <v>16</v>
      </c>
      <c r="AD6795">
        <v>60.6</v>
      </c>
      <c r="AE6795">
        <v>3297</v>
      </c>
      <c r="AF6795">
        <v>0</v>
      </c>
      <c r="AG6795">
        <v>0</v>
      </c>
      <c r="AH6795">
        <v>1695.47</v>
      </c>
      <c r="AI6795">
        <v>4992.47</v>
      </c>
      <c r="AJ6795" t="s">
        <v>17</v>
      </c>
      <c r="AM6795" t="str">
        <f t="shared" si="318"/>
        <v>VIP</v>
      </c>
      <c r="AN6795" t="str">
        <f t="shared" si="319"/>
        <v>Yes</v>
      </c>
      <c r="AO6795" t="str" cm="1">
        <f t="array" ref="AO6795">_xlfn.IFS($C6795&lt;36,"Youth", $C6795&lt;66, "Middle_age", $C6795&gt;65, "Old")</f>
        <v>Youth</v>
      </c>
      <c r="AP6795" t="str">
        <f t="shared" si="320"/>
        <v>5 năm</v>
      </c>
    </row>
    <row r="6796" spans="1:42" x14ac:dyDescent="0.35">
      <c r="A6796" t="s">
        <v>7955</v>
      </c>
      <c r="B6796" t="s">
        <v>9</v>
      </c>
      <c r="C6796">
        <v>49</v>
      </c>
      <c r="D6796" t="s">
        <v>10</v>
      </c>
      <c r="E6796">
        <v>3</v>
      </c>
      <c r="F6796" t="s">
        <v>105</v>
      </c>
      <c r="G6796">
        <v>90003</v>
      </c>
      <c r="H6796">
        <v>33.964131000000002</v>
      </c>
      <c r="I6796">
        <v>-118.272783</v>
      </c>
      <c r="J6796">
        <v>2</v>
      </c>
      <c r="K6796" s="1">
        <v>3</v>
      </c>
      <c r="L6796" t="s">
        <v>12</v>
      </c>
      <c r="M6796" t="s">
        <v>10</v>
      </c>
      <c r="N6796">
        <v>19.18</v>
      </c>
      <c r="O6796" t="s">
        <v>13</v>
      </c>
      <c r="P6796" t="s">
        <v>10</v>
      </c>
      <c r="Q6796" t="s">
        <v>25</v>
      </c>
      <c r="R6796">
        <v>22</v>
      </c>
      <c r="S6796" t="s">
        <v>13</v>
      </c>
      <c r="T6796" t="s">
        <v>10</v>
      </c>
      <c r="U6796" t="s">
        <v>13</v>
      </c>
      <c r="V6796" t="s">
        <v>10</v>
      </c>
      <c r="W6796" t="s">
        <v>13</v>
      </c>
      <c r="X6796" t="s">
        <v>13</v>
      </c>
      <c r="Y6796" t="s">
        <v>13</v>
      </c>
      <c r="Z6796" t="s">
        <v>10</v>
      </c>
      <c r="AA6796" t="s">
        <v>21</v>
      </c>
      <c r="AB6796" t="s">
        <v>10</v>
      </c>
      <c r="AC6796" t="s">
        <v>26</v>
      </c>
      <c r="AD6796">
        <v>80</v>
      </c>
      <c r="AE6796">
        <v>241.3</v>
      </c>
      <c r="AF6796">
        <v>0</v>
      </c>
      <c r="AG6796">
        <v>0</v>
      </c>
      <c r="AH6796">
        <v>57.54</v>
      </c>
      <c r="AI6796">
        <v>298.83999999999997</v>
      </c>
      <c r="AJ6796" t="s">
        <v>68</v>
      </c>
      <c r="AM6796" t="str">
        <f t="shared" si="318"/>
        <v>Joined</v>
      </c>
      <c r="AN6796" t="str">
        <f t="shared" si="319"/>
        <v>Yes</v>
      </c>
      <c r="AO6796" t="str" cm="1">
        <f t="array" ref="AO6796">_xlfn.IFS($C6796&lt;36,"Youth", $C6796&lt;66, "Middle_age", $C6796&gt;65, "Old")</f>
        <v>Middle_age</v>
      </c>
      <c r="AP6796" t="str">
        <f t="shared" si="320"/>
        <v>1 năm</v>
      </c>
    </row>
    <row r="6797" spans="1:42" x14ac:dyDescent="0.35">
      <c r="A6797" t="s">
        <v>7956</v>
      </c>
      <c r="B6797" t="s">
        <v>19</v>
      </c>
      <c r="C6797">
        <v>27</v>
      </c>
      <c r="D6797" t="s">
        <v>10</v>
      </c>
      <c r="E6797">
        <v>0</v>
      </c>
      <c r="F6797" t="s">
        <v>1025</v>
      </c>
      <c r="G6797">
        <v>91791</v>
      </c>
      <c r="H6797">
        <v>34.061633999999998</v>
      </c>
      <c r="I6797">
        <v>-117.893169</v>
      </c>
      <c r="J6797">
        <v>4</v>
      </c>
      <c r="K6797" s="1">
        <v>9</v>
      </c>
      <c r="L6797" t="s">
        <v>24</v>
      </c>
      <c r="M6797" t="s">
        <v>10</v>
      </c>
      <c r="N6797">
        <v>26.03</v>
      </c>
      <c r="O6797" t="s">
        <v>10</v>
      </c>
      <c r="P6797" t="s">
        <v>10</v>
      </c>
      <c r="Q6797" t="s">
        <v>14</v>
      </c>
      <c r="R6797">
        <v>59</v>
      </c>
      <c r="S6797" t="s">
        <v>13</v>
      </c>
      <c r="T6797" t="s">
        <v>10</v>
      </c>
      <c r="U6797" t="s">
        <v>10</v>
      </c>
      <c r="V6797" t="s">
        <v>13</v>
      </c>
      <c r="W6797" t="s">
        <v>13</v>
      </c>
      <c r="X6797" t="s">
        <v>10</v>
      </c>
      <c r="Y6797" t="s">
        <v>10</v>
      </c>
      <c r="Z6797" t="s">
        <v>10</v>
      </c>
      <c r="AA6797" t="s">
        <v>21</v>
      </c>
      <c r="AB6797" t="s">
        <v>10</v>
      </c>
      <c r="AC6797" t="s">
        <v>16</v>
      </c>
      <c r="AD6797">
        <v>69.05</v>
      </c>
      <c r="AE6797">
        <v>653.95000000000005</v>
      </c>
      <c r="AF6797">
        <v>0</v>
      </c>
      <c r="AG6797">
        <v>0</v>
      </c>
      <c r="AH6797">
        <v>234.27</v>
      </c>
      <c r="AI6797">
        <v>888.22</v>
      </c>
      <c r="AJ6797" t="s">
        <v>17</v>
      </c>
      <c r="AM6797" t="str">
        <f t="shared" si="318"/>
        <v>Stayed</v>
      </c>
      <c r="AN6797" t="str">
        <f t="shared" si="319"/>
        <v>No</v>
      </c>
      <c r="AO6797" t="str" cm="1">
        <f t="array" ref="AO6797">_xlfn.IFS($C6797&lt;36,"Youth", $C6797&lt;66, "Middle_age", $C6797&gt;65, "Old")</f>
        <v>Youth</v>
      </c>
      <c r="AP6797" t="str">
        <f t="shared" si="320"/>
        <v>1 năm</v>
      </c>
    </row>
    <row r="6798" spans="1:42" x14ac:dyDescent="0.35">
      <c r="A6798" t="s">
        <v>7957</v>
      </c>
      <c r="B6798" t="s">
        <v>9</v>
      </c>
      <c r="C6798">
        <v>49</v>
      </c>
      <c r="D6798" t="s">
        <v>13</v>
      </c>
      <c r="E6798">
        <v>0</v>
      </c>
      <c r="F6798" t="s">
        <v>2296</v>
      </c>
      <c r="G6798">
        <v>92708</v>
      </c>
      <c r="H6798">
        <v>33.712035999999998</v>
      </c>
      <c r="I6798">
        <v>-117.950113</v>
      </c>
      <c r="J6798">
        <v>0</v>
      </c>
      <c r="K6798" s="1">
        <v>66</v>
      </c>
      <c r="L6798" t="s">
        <v>42</v>
      </c>
      <c r="M6798" t="s">
        <v>10</v>
      </c>
      <c r="N6798">
        <v>19.68</v>
      </c>
      <c r="O6798" t="s">
        <v>10</v>
      </c>
      <c r="P6798" t="s">
        <v>10</v>
      </c>
      <c r="Q6798" t="s">
        <v>25</v>
      </c>
      <c r="R6798">
        <v>28</v>
      </c>
      <c r="S6798" t="s">
        <v>13</v>
      </c>
      <c r="T6798" t="s">
        <v>13</v>
      </c>
      <c r="U6798" t="s">
        <v>10</v>
      </c>
      <c r="V6798" t="s">
        <v>13</v>
      </c>
      <c r="W6798" t="s">
        <v>10</v>
      </c>
      <c r="X6798" t="s">
        <v>13</v>
      </c>
      <c r="Y6798" t="s">
        <v>13</v>
      </c>
      <c r="Z6798" t="s">
        <v>10</v>
      </c>
      <c r="AA6798" t="s">
        <v>15</v>
      </c>
      <c r="AB6798" t="s">
        <v>10</v>
      </c>
      <c r="AC6798" t="s">
        <v>26</v>
      </c>
      <c r="AD6798">
        <v>92.15</v>
      </c>
      <c r="AE6798">
        <v>6056.9</v>
      </c>
      <c r="AF6798">
        <v>0</v>
      </c>
      <c r="AG6798">
        <v>0</v>
      </c>
      <c r="AH6798">
        <v>1298.8800000000001</v>
      </c>
      <c r="AI6798">
        <v>7355.78</v>
      </c>
      <c r="AJ6798" t="s">
        <v>17</v>
      </c>
      <c r="AM6798" t="str">
        <f t="shared" si="318"/>
        <v>VIP</v>
      </c>
      <c r="AN6798" t="str">
        <f t="shared" si="319"/>
        <v>No</v>
      </c>
      <c r="AO6798" t="str" cm="1">
        <f t="array" ref="AO6798">_xlfn.IFS($C6798&lt;36,"Youth", $C6798&lt;66, "Middle_age", $C6798&gt;65, "Old")</f>
        <v>Middle_age</v>
      </c>
      <c r="AP6798" t="str">
        <f t="shared" si="320"/>
        <v>6 năm</v>
      </c>
    </row>
    <row r="6799" spans="1:42" x14ac:dyDescent="0.35">
      <c r="A6799" t="s">
        <v>7958</v>
      </c>
      <c r="B6799" t="s">
        <v>19</v>
      </c>
      <c r="C6799">
        <v>48</v>
      </c>
      <c r="D6799" t="s">
        <v>10</v>
      </c>
      <c r="E6799">
        <v>3</v>
      </c>
      <c r="F6799" t="s">
        <v>730</v>
      </c>
      <c r="G6799">
        <v>95946</v>
      </c>
      <c r="H6799">
        <v>39.203817000000001</v>
      </c>
      <c r="I6799">
        <v>-121.19584</v>
      </c>
      <c r="J6799">
        <v>1</v>
      </c>
      <c r="K6799" s="1">
        <v>6</v>
      </c>
      <c r="L6799" t="s">
        <v>24</v>
      </c>
      <c r="M6799" t="s">
        <v>10</v>
      </c>
      <c r="N6799">
        <v>34.700000000000003</v>
      </c>
      <c r="O6799" t="s">
        <v>13</v>
      </c>
      <c r="P6799" t="s">
        <v>10</v>
      </c>
      <c r="Q6799" t="s">
        <v>49</v>
      </c>
      <c r="R6799">
        <v>51</v>
      </c>
      <c r="S6799" t="s">
        <v>10</v>
      </c>
      <c r="T6799" t="s">
        <v>13</v>
      </c>
      <c r="U6799" t="s">
        <v>13</v>
      </c>
      <c r="V6799" t="s">
        <v>13</v>
      </c>
      <c r="W6799" t="s">
        <v>13</v>
      </c>
      <c r="X6799" t="s">
        <v>13</v>
      </c>
      <c r="Y6799" t="s">
        <v>13</v>
      </c>
      <c r="Z6799" t="s">
        <v>10</v>
      </c>
      <c r="AA6799" t="s">
        <v>21</v>
      </c>
      <c r="AB6799" t="s">
        <v>10</v>
      </c>
      <c r="AC6799" t="s">
        <v>26</v>
      </c>
      <c r="AD6799">
        <v>49.15</v>
      </c>
      <c r="AE6799">
        <v>295.64999999999998</v>
      </c>
      <c r="AF6799">
        <v>0</v>
      </c>
      <c r="AG6799">
        <v>0</v>
      </c>
      <c r="AH6799">
        <v>208.2</v>
      </c>
      <c r="AI6799">
        <v>503.85</v>
      </c>
      <c r="AJ6799" t="s">
        <v>17</v>
      </c>
      <c r="AM6799" t="str">
        <f t="shared" si="318"/>
        <v>Stayed</v>
      </c>
      <c r="AN6799" t="str">
        <f t="shared" si="319"/>
        <v>Yes</v>
      </c>
      <c r="AO6799" t="str" cm="1">
        <f t="array" ref="AO6799">_xlfn.IFS($C6799&lt;36,"Youth", $C6799&lt;66, "Middle_age", $C6799&gt;65, "Old")</f>
        <v>Middle_age</v>
      </c>
      <c r="AP6799" t="str">
        <f t="shared" si="320"/>
        <v>1 năm</v>
      </c>
    </row>
    <row r="6800" spans="1:42" x14ac:dyDescent="0.35">
      <c r="A6800" t="s">
        <v>7959</v>
      </c>
      <c r="B6800" t="s">
        <v>19</v>
      </c>
      <c r="C6800">
        <v>63</v>
      </c>
      <c r="D6800" t="s">
        <v>10</v>
      </c>
      <c r="E6800">
        <v>0</v>
      </c>
      <c r="F6800" t="s">
        <v>4660</v>
      </c>
      <c r="G6800">
        <v>94963</v>
      </c>
      <c r="H6800">
        <v>38.004739999999998</v>
      </c>
      <c r="I6800">
        <v>-122.66371700000001</v>
      </c>
      <c r="J6800">
        <v>7</v>
      </c>
      <c r="K6800" s="1">
        <v>47</v>
      </c>
      <c r="L6800" t="s">
        <v>12</v>
      </c>
      <c r="M6800" t="s">
        <v>10</v>
      </c>
      <c r="N6800">
        <v>6.54</v>
      </c>
      <c r="O6800" t="s">
        <v>13</v>
      </c>
      <c r="P6800" t="s">
        <v>13</v>
      </c>
      <c r="AA6800" t="s">
        <v>43</v>
      </c>
      <c r="AB6800" t="s">
        <v>13</v>
      </c>
      <c r="AC6800" t="s">
        <v>16</v>
      </c>
      <c r="AD6800">
        <v>19.649999999999999</v>
      </c>
      <c r="AE6800">
        <v>973.1</v>
      </c>
      <c r="AF6800">
        <v>0</v>
      </c>
      <c r="AG6800">
        <v>0</v>
      </c>
      <c r="AH6800">
        <v>307.38</v>
      </c>
      <c r="AI6800">
        <v>1280.48</v>
      </c>
      <c r="AJ6800" t="s">
        <v>17</v>
      </c>
      <c r="AM6800" t="str">
        <f t="shared" si="318"/>
        <v>Stayed</v>
      </c>
      <c r="AN6800" t="str">
        <f t="shared" si="319"/>
        <v>No</v>
      </c>
      <c r="AO6800" t="str" cm="1">
        <f t="array" ref="AO6800">_xlfn.IFS($C6800&lt;36,"Youth", $C6800&lt;66, "Middle_age", $C6800&gt;65, "Old")</f>
        <v>Middle_age</v>
      </c>
      <c r="AP6800" t="str">
        <f t="shared" si="320"/>
        <v>4 năm</v>
      </c>
    </row>
    <row r="6801" spans="1:42" x14ac:dyDescent="0.35">
      <c r="A6801" t="s">
        <v>7960</v>
      </c>
      <c r="B6801" t="s">
        <v>9</v>
      </c>
      <c r="C6801">
        <v>64</v>
      </c>
      <c r="D6801" t="s">
        <v>10</v>
      </c>
      <c r="E6801">
        <v>0</v>
      </c>
      <c r="F6801" t="s">
        <v>295</v>
      </c>
      <c r="G6801">
        <v>95380</v>
      </c>
      <c r="H6801">
        <v>37.474395999999999</v>
      </c>
      <c r="I6801">
        <v>-120.875917</v>
      </c>
      <c r="J6801">
        <v>1</v>
      </c>
      <c r="K6801" s="1">
        <v>30</v>
      </c>
      <c r="L6801" t="s">
        <v>12</v>
      </c>
      <c r="M6801" t="s">
        <v>10</v>
      </c>
      <c r="N6801">
        <v>39.74</v>
      </c>
      <c r="O6801" t="s">
        <v>10</v>
      </c>
      <c r="P6801" t="s">
        <v>10</v>
      </c>
      <c r="Q6801" t="s">
        <v>25</v>
      </c>
      <c r="R6801">
        <v>22</v>
      </c>
      <c r="S6801" t="s">
        <v>13</v>
      </c>
      <c r="T6801" t="s">
        <v>13</v>
      </c>
      <c r="U6801" t="s">
        <v>10</v>
      </c>
      <c r="V6801" t="s">
        <v>13</v>
      </c>
      <c r="W6801" t="s">
        <v>10</v>
      </c>
      <c r="X6801" t="s">
        <v>10</v>
      </c>
      <c r="Y6801" t="s">
        <v>10</v>
      </c>
      <c r="Z6801" t="s">
        <v>10</v>
      </c>
      <c r="AA6801" t="s">
        <v>21</v>
      </c>
      <c r="AB6801" t="s">
        <v>10</v>
      </c>
      <c r="AC6801" t="s">
        <v>26</v>
      </c>
      <c r="AD6801">
        <v>100.05</v>
      </c>
      <c r="AE6801">
        <v>3046.15</v>
      </c>
      <c r="AF6801">
        <v>0</v>
      </c>
      <c r="AG6801">
        <v>0</v>
      </c>
      <c r="AH6801">
        <v>1192.2</v>
      </c>
      <c r="AI6801">
        <v>4238.3500000000004</v>
      </c>
      <c r="AJ6801" t="s">
        <v>27</v>
      </c>
      <c r="AK6801" t="s">
        <v>28</v>
      </c>
      <c r="AL6801" t="s">
        <v>29</v>
      </c>
      <c r="AM6801" t="str">
        <f t="shared" si="318"/>
        <v>Churned</v>
      </c>
      <c r="AN6801" t="str">
        <f t="shared" si="319"/>
        <v>No</v>
      </c>
      <c r="AO6801" t="str" cm="1">
        <f t="array" ref="AO6801">_xlfn.IFS($C6801&lt;36,"Youth", $C6801&lt;66, "Middle_age", $C6801&gt;65, "Old")</f>
        <v>Middle_age</v>
      </c>
      <c r="AP6801" t="str">
        <f t="shared" si="320"/>
        <v>3 năm</v>
      </c>
    </row>
    <row r="6802" spans="1:42" x14ac:dyDescent="0.35">
      <c r="A6802" t="s">
        <v>7961</v>
      </c>
      <c r="B6802" t="s">
        <v>9</v>
      </c>
      <c r="C6802">
        <v>22</v>
      </c>
      <c r="D6802" t="s">
        <v>10</v>
      </c>
      <c r="E6802">
        <v>3</v>
      </c>
      <c r="F6802" t="s">
        <v>316</v>
      </c>
      <c r="G6802">
        <v>93550</v>
      </c>
      <c r="H6802">
        <v>34.536231999999998</v>
      </c>
      <c r="I6802">
        <v>-118.08293500000001</v>
      </c>
      <c r="J6802">
        <v>9</v>
      </c>
      <c r="K6802" s="1">
        <v>18</v>
      </c>
      <c r="L6802" t="s">
        <v>12</v>
      </c>
      <c r="M6802" t="s">
        <v>10</v>
      </c>
      <c r="N6802">
        <v>43.69</v>
      </c>
      <c r="O6802" t="s">
        <v>10</v>
      </c>
      <c r="P6802" t="s">
        <v>13</v>
      </c>
      <c r="AA6802" t="s">
        <v>43</v>
      </c>
      <c r="AB6802" t="s">
        <v>10</v>
      </c>
      <c r="AC6802" t="s">
        <v>16</v>
      </c>
      <c r="AD6802">
        <v>24.65</v>
      </c>
      <c r="AE6802">
        <v>471.35</v>
      </c>
      <c r="AF6802">
        <v>0</v>
      </c>
      <c r="AG6802">
        <v>0</v>
      </c>
      <c r="AH6802">
        <v>786.42</v>
      </c>
      <c r="AI6802">
        <v>1257.77</v>
      </c>
      <c r="AJ6802" t="s">
        <v>17</v>
      </c>
      <c r="AM6802" t="str">
        <f t="shared" si="318"/>
        <v>Stayed</v>
      </c>
      <c r="AN6802" t="str">
        <f t="shared" si="319"/>
        <v>Yes</v>
      </c>
      <c r="AO6802" t="str" cm="1">
        <f t="array" ref="AO6802">_xlfn.IFS($C6802&lt;36,"Youth", $C6802&lt;66, "Middle_age", $C6802&gt;65, "Old")</f>
        <v>Youth</v>
      </c>
      <c r="AP6802" t="str">
        <f t="shared" si="320"/>
        <v>2 năm</v>
      </c>
    </row>
    <row r="6803" spans="1:42" x14ac:dyDescent="0.35">
      <c r="A6803" t="s">
        <v>7962</v>
      </c>
      <c r="B6803" t="s">
        <v>19</v>
      </c>
      <c r="C6803">
        <v>44</v>
      </c>
      <c r="D6803" t="s">
        <v>10</v>
      </c>
      <c r="E6803">
        <v>1</v>
      </c>
      <c r="F6803" t="s">
        <v>5920</v>
      </c>
      <c r="G6803">
        <v>93668</v>
      </c>
      <c r="H6803">
        <v>36.635660999999999</v>
      </c>
      <c r="I6803">
        <v>-120.28864400000001</v>
      </c>
      <c r="J6803">
        <v>9</v>
      </c>
      <c r="K6803" s="1">
        <v>38</v>
      </c>
      <c r="L6803" t="s">
        <v>99</v>
      </c>
      <c r="M6803" t="s">
        <v>10</v>
      </c>
      <c r="N6803">
        <v>33.1</v>
      </c>
      <c r="O6803" t="s">
        <v>10</v>
      </c>
      <c r="P6803" t="s">
        <v>13</v>
      </c>
      <c r="AA6803" t="s">
        <v>43</v>
      </c>
      <c r="AB6803" t="s">
        <v>13</v>
      </c>
      <c r="AC6803" t="s">
        <v>16</v>
      </c>
      <c r="AD6803">
        <v>25.05</v>
      </c>
      <c r="AE6803">
        <v>963.95</v>
      </c>
      <c r="AF6803">
        <v>0</v>
      </c>
      <c r="AG6803">
        <v>0</v>
      </c>
      <c r="AH6803">
        <v>1257.8</v>
      </c>
      <c r="AI6803">
        <v>2221.75</v>
      </c>
      <c r="AJ6803" t="s">
        <v>17</v>
      </c>
      <c r="AM6803" t="str">
        <f t="shared" si="318"/>
        <v>Stayed</v>
      </c>
      <c r="AN6803" t="str">
        <f t="shared" si="319"/>
        <v>Yes</v>
      </c>
      <c r="AO6803" t="str" cm="1">
        <f t="array" ref="AO6803">_xlfn.IFS($C6803&lt;36,"Youth", $C6803&lt;66, "Middle_age", $C6803&gt;65, "Old")</f>
        <v>Middle_age</v>
      </c>
      <c r="AP6803" t="str">
        <f t="shared" si="320"/>
        <v>4 năm</v>
      </c>
    </row>
    <row r="6804" spans="1:42" x14ac:dyDescent="0.35">
      <c r="A6804" t="s">
        <v>7963</v>
      </c>
      <c r="B6804" t="s">
        <v>9</v>
      </c>
      <c r="C6804">
        <v>44</v>
      </c>
      <c r="D6804" t="s">
        <v>10</v>
      </c>
      <c r="E6804">
        <v>0</v>
      </c>
      <c r="F6804" t="s">
        <v>3597</v>
      </c>
      <c r="G6804">
        <v>96021</v>
      </c>
      <c r="H6804">
        <v>39.913777000000003</v>
      </c>
      <c r="I6804">
        <v>-122.289984</v>
      </c>
      <c r="J6804">
        <v>1</v>
      </c>
      <c r="K6804" s="1">
        <v>53</v>
      </c>
      <c r="L6804" t="s">
        <v>12</v>
      </c>
      <c r="M6804" t="s">
        <v>10</v>
      </c>
      <c r="N6804">
        <v>30.09</v>
      </c>
      <c r="O6804" t="s">
        <v>13</v>
      </c>
      <c r="P6804" t="s">
        <v>10</v>
      </c>
      <c r="Q6804" t="s">
        <v>25</v>
      </c>
      <c r="R6804">
        <v>11</v>
      </c>
      <c r="S6804" t="s">
        <v>10</v>
      </c>
      <c r="T6804" t="s">
        <v>10</v>
      </c>
      <c r="U6804" t="s">
        <v>10</v>
      </c>
      <c r="V6804" t="s">
        <v>13</v>
      </c>
      <c r="W6804" t="s">
        <v>10</v>
      </c>
      <c r="X6804" t="s">
        <v>10</v>
      </c>
      <c r="Y6804" t="s">
        <v>10</v>
      </c>
      <c r="Z6804" t="s">
        <v>10</v>
      </c>
      <c r="AA6804" t="s">
        <v>15</v>
      </c>
      <c r="AB6804" t="s">
        <v>10</v>
      </c>
      <c r="AC6804" t="s">
        <v>26</v>
      </c>
      <c r="AD6804">
        <v>106.1</v>
      </c>
      <c r="AE6804">
        <v>5769.75</v>
      </c>
      <c r="AF6804">
        <v>0</v>
      </c>
      <c r="AG6804">
        <v>0</v>
      </c>
      <c r="AH6804">
        <v>1594.77</v>
      </c>
      <c r="AI6804">
        <v>7364.52</v>
      </c>
      <c r="AJ6804" t="s">
        <v>27</v>
      </c>
      <c r="AK6804" t="s">
        <v>91</v>
      </c>
      <c r="AL6804" t="s">
        <v>165</v>
      </c>
      <c r="AM6804" t="str">
        <f t="shared" si="318"/>
        <v>Churned</v>
      </c>
      <c r="AN6804" t="str">
        <f t="shared" si="319"/>
        <v>No</v>
      </c>
      <c r="AO6804" t="str" cm="1">
        <f t="array" ref="AO6804">_xlfn.IFS($C6804&lt;36,"Youth", $C6804&lt;66, "Middle_age", $C6804&gt;65, "Old")</f>
        <v>Middle_age</v>
      </c>
      <c r="AP6804" t="str">
        <f t="shared" si="320"/>
        <v>5 năm</v>
      </c>
    </row>
    <row r="6805" spans="1:42" x14ac:dyDescent="0.35">
      <c r="A6805" t="s">
        <v>7964</v>
      </c>
      <c r="B6805" t="s">
        <v>9</v>
      </c>
      <c r="C6805">
        <v>57</v>
      </c>
      <c r="D6805" t="s">
        <v>13</v>
      </c>
      <c r="E6805">
        <v>0</v>
      </c>
      <c r="F6805" t="s">
        <v>1984</v>
      </c>
      <c r="G6805">
        <v>95330</v>
      </c>
      <c r="H6805">
        <v>37.808210000000003</v>
      </c>
      <c r="I6805">
        <v>-121.308401</v>
      </c>
      <c r="J6805">
        <v>0</v>
      </c>
      <c r="K6805" s="1">
        <v>17</v>
      </c>
      <c r="L6805" t="s">
        <v>32</v>
      </c>
      <c r="M6805" t="s">
        <v>10</v>
      </c>
      <c r="N6805">
        <v>21.82</v>
      </c>
      <c r="O6805" t="s">
        <v>10</v>
      </c>
      <c r="P6805" t="s">
        <v>10</v>
      </c>
      <c r="Q6805" t="s">
        <v>25</v>
      </c>
      <c r="R6805">
        <v>23</v>
      </c>
      <c r="S6805" t="s">
        <v>10</v>
      </c>
      <c r="T6805" t="s">
        <v>10</v>
      </c>
      <c r="U6805" t="s">
        <v>13</v>
      </c>
      <c r="V6805" t="s">
        <v>13</v>
      </c>
      <c r="W6805" t="s">
        <v>10</v>
      </c>
      <c r="X6805" t="s">
        <v>13</v>
      </c>
      <c r="Y6805" t="s">
        <v>13</v>
      </c>
      <c r="Z6805" t="s">
        <v>10</v>
      </c>
      <c r="AA6805" t="s">
        <v>21</v>
      </c>
      <c r="AB6805" t="s">
        <v>10</v>
      </c>
      <c r="AC6805" t="s">
        <v>26</v>
      </c>
      <c r="AD6805">
        <v>94.4</v>
      </c>
      <c r="AE6805">
        <v>1617.5</v>
      </c>
      <c r="AF6805">
        <v>0</v>
      </c>
      <c r="AG6805">
        <v>0</v>
      </c>
      <c r="AH6805">
        <v>370.94</v>
      </c>
      <c r="AI6805">
        <v>1988.44</v>
      </c>
      <c r="AJ6805" t="s">
        <v>27</v>
      </c>
      <c r="AK6805" t="s">
        <v>28</v>
      </c>
      <c r="AL6805" t="s">
        <v>184</v>
      </c>
      <c r="AM6805" t="str">
        <f t="shared" si="318"/>
        <v>Churned</v>
      </c>
      <c r="AN6805" t="str">
        <f t="shared" si="319"/>
        <v>No</v>
      </c>
      <c r="AO6805" t="str" cm="1">
        <f t="array" ref="AO6805">_xlfn.IFS($C6805&lt;36,"Youth", $C6805&lt;66, "Middle_age", $C6805&gt;65, "Old")</f>
        <v>Middle_age</v>
      </c>
      <c r="AP6805" t="str">
        <f t="shared" si="320"/>
        <v>2 năm</v>
      </c>
    </row>
    <row r="6806" spans="1:42" x14ac:dyDescent="0.35">
      <c r="A6806" t="s">
        <v>7965</v>
      </c>
      <c r="B6806" t="s">
        <v>9</v>
      </c>
      <c r="C6806">
        <v>26</v>
      </c>
      <c r="D6806" t="s">
        <v>13</v>
      </c>
      <c r="E6806">
        <v>0</v>
      </c>
      <c r="F6806" t="s">
        <v>105</v>
      </c>
      <c r="G6806">
        <v>90018</v>
      </c>
      <c r="H6806">
        <v>34.028734999999998</v>
      </c>
      <c r="I6806">
        <v>-118.31723599999999</v>
      </c>
      <c r="J6806">
        <v>0</v>
      </c>
      <c r="K6806" s="1">
        <v>45</v>
      </c>
      <c r="L6806" t="s">
        <v>12</v>
      </c>
      <c r="M6806" t="s">
        <v>10</v>
      </c>
      <c r="N6806">
        <v>33.729999999999997</v>
      </c>
      <c r="O6806" t="s">
        <v>10</v>
      </c>
      <c r="P6806" t="s">
        <v>10</v>
      </c>
      <c r="Q6806" t="s">
        <v>25</v>
      </c>
      <c r="R6806">
        <v>30</v>
      </c>
      <c r="S6806" t="s">
        <v>10</v>
      </c>
      <c r="T6806" t="s">
        <v>10</v>
      </c>
      <c r="U6806" t="s">
        <v>10</v>
      </c>
      <c r="V6806" t="s">
        <v>10</v>
      </c>
      <c r="W6806" t="s">
        <v>10</v>
      </c>
      <c r="X6806" t="s">
        <v>10</v>
      </c>
      <c r="Y6806" t="s">
        <v>10</v>
      </c>
      <c r="Z6806" t="s">
        <v>10</v>
      </c>
      <c r="AA6806" t="s">
        <v>21</v>
      </c>
      <c r="AB6806" t="s">
        <v>10</v>
      </c>
      <c r="AC6806" t="s">
        <v>26</v>
      </c>
      <c r="AD6806">
        <v>115.65</v>
      </c>
      <c r="AE6806">
        <v>5125.5</v>
      </c>
      <c r="AF6806">
        <v>0</v>
      </c>
      <c r="AG6806">
        <v>0</v>
      </c>
      <c r="AH6806">
        <v>1517.85</v>
      </c>
      <c r="AI6806">
        <v>6643.35</v>
      </c>
      <c r="AJ6806" t="s">
        <v>17</v>
      </c>
      <c r="AM6806" t="str">
        <f t="shared" si="318"/>
        <v>VIP</v>
      </c>
      <c r="AN6806" t="str">
        <f t="shared" si="319"/>
        <v>No</v>
      </c>
      <c r="AO6806" t="str" cm="1">
        <f t="array" ref="AO6806">_xlfn.IFS($C6806&lt;36,"Youth", $C6806&lt;66, "Middle_age", $C6806&gt;65, "Old")</f>
        <v>Youth</v>
      </c>
      <c r="AP6806" t="str">
        <f t="shared" si="320"/>
        <v>4 năm</v>
      </c>
    </row>
    <row r="6807" spans="1:42" x14ac:dyDescent="0.35">
      <c r="A6807" t="s">
        <v>7966</v>
      </c>
      <c r="B6807" t="s">
        <v>19</v>
      </c>
      <c r="C6807">
        <v>71</v>
      </c>
      <c r="D6807" t="s">
        <v>10</v>
      </c>
      <c r="E6807">
        <v>0</v>
      </c>
      <c r="F6807" t="s">
        <v>105</v>
      </c>
      <c r="G6807">
        <v>90013</v>
      </c>
      <c r="H6807">
        <v>34.044638999999997</v>
      </c>
      <c r="I6807">
        <v>-118.240413</v>
      </c>
      <c r="J6807">
        <v>7</v>
      </c>
      <c r="K6807" s="1">
        <v>66</v>
      </c>
      <c r="L6807" t="s">
        <v>12</v>
      </c>
      <c r="M6807" t="s">
        <v>10</v>
      </c>
      <c r="N6807">
        <v>7.86</v>
      </c>
      <c r="O6807" t="s">
        <v>10</v>
      </c>
      <c r="P6807" t="s">
        <v>10</v>
      </c>
      <c r="Q6807" t="s">
        <v>25</v>
      </c>
      <c r="R6807">
        <v>26</v>
      </c>
      <c r="S6807" t="s">
        <v>13</v>
      </c>
      <c r="T6807" t="s">
        <v>10</v>
      </c>
      <c r="U6807" t="s">
        <v>10</v>
      </c>
      <c r="V6807" t="s">
        <v>10</v>
      </c>
      <c r="W6807" t="s">
        <v>10</v>
      </c>
      <c r="X6807" t="s">
        <v>10</v>
      </c>
      <c r="Y6807" t="s">
        <v>13</v>
      </c>
      <c r="Z6807" t="s">
        <v>10</v>
      </c>
      <c r="AA6807" t="s">
        <v>15</v>
      </c>
      <c r="AB6807" t="s">
        <v>10</v>
      </c>
      <c r="AC6807" t="s">
        <v>26</v>
      </c>
      <c r="AD6807">
        <v>107.35</v>
      </c>
      <c r="AE6807">
        <v>7051.95</v>
      </c>
      <c r="AF6807">
        <v>39.18</v>
      </c>
      <c r="AG6807">
        <v>0</v>
      </c>
      <c r="AH6807">
        <v>518.76</v>
      </c>
      <c r="AI6807">
        <v>7531.53</v>
      </c>
      <c r="AJ6807" t="s">
        <v>17</v>
      </c>
      <c r="AM6807" t="str">
        <f t="shared" si="318"/>
        <v>VIP</v>
      </c>
      <c r="AN6807" t="str">
        <f t="shared" si="319"/>
        <v>No</v>
      </c>
      <c r="AO6807" t="str" cm="1">
        <f t="array" ref="AO6807">_xlfn.IFS($C6807&lt;36,"Youth", $C6807&lt;66, "Middle_age", $C6807&gt;65, "Old")</f>
        <v>Old</v>
      </c>
      <c r="AP6807" t="str">
        <f t="shared" si="320"/>
        <v>6 năm</v>
      </c>
    </row>
    <row r="6808" spans="1:42" x14ac:dyDescent="0.35">
      <c r="A6808" t="s">
        <v>7967</v>
      </c>
      <c r="B6808" t="s">
        <v>9</v>
      </c>
      <c r="C6808">
        <v>26</v>
      </c>
      <c r="D6808" t="s">
        <v>13</v>
      </c>
      <c r="E6808">
        <v>0</v>
      </c>
      <c r="F6808" t="s">
        <v>2265</v>
      </c>
      <c r="G6808">
        <v>94901</v>
      </c>
      <c r="H6808">
        <v>37.972662</v>
      </c>
      <c r="I6808">
        <v>-122.491452</v>
      </c>
      <c r="J6808">
        <v>0</v>
      </c>
      <c r="K6808" s="1">
        <v>42</v>
      </c>
      <c r="L6808" t="s">
        <v>46</v>
      </c>
      <c r="M6808" t="s">
        <v>10</v>
      </c>
      <c r="N6808">
        <v>33.46</v>
      </c>
      <c r="O6808" t="s">
        <v>10</v>
      </c>
      <c r="P6808" t="s">
        <v>10</v>
      </c>
      <c r="Q6808" t="s">
        <v>25</v>
      </c>
      <c r="R6808">
        <v>52</v>
      </c>
      <c r="S6808" t="s">
        <v>10</v>
      </c>
      <c r="T6808" t="s">
        <v>13</v>
      </c>
      <c r="U6808" t="s">
        <v>10</v>
      </c>
      <c r="V6808" t="s">
        <v>13</v>
      </c>
      <c r="W6808" t="s">
        <v>10</v>
      </c>
      <c r="X6808" t="s">
        <v>10</v>
      </c>
      <c r="Y6808" t="s">
        <v>10</v>
      </c>
      <c r="Z6808" t="s">
        <v>10</v>
      </c>
      <c r="AA6808" t="s">
        <v>21</v>
      </c>
      <c r="AB6808" t="s">
        <v>10</v>
      </c>
      <c r="AC6808" t="s">
        <v>26</v>
      </c>
      <c r="AD6808">
        <v>105.2</v>
      </c>
      <c r="AE6808">
        <v>4400.75</v>
      </c>
      <c r="AF6808">
        <v>40.15</v>
      </c>
      <c r="AG6808">
        <v>0</v>
      </c>
      <c r="AH6808">
        <v>1405.32</v>
      </c>
      <c r="AI6808">
        <v>5765.92</v>
      </c>
      <c r="AJ6808" t="s">
        <v>27</v>
      </c>
      <c r="AK6808" t="s">
        <v>28</v>
      </c>
      <c r="AL6808" t="s">
        <v>74</v>
      </c>
      <c r="AM6808" t="str">
        <f t="shared" si="318"/>
        <v>Churned</v>
      </c>
      <c r="AN6808" t="str">
        <f t="shared" si="319"/>
        <v>No</v>
      </c>
      <c r="AO6808" t="str" cm="1">
        <f t="array" ref="AO6808">_xlfn.IFS($C6808&lt;36,"Youth", $C6808&lt;66, "Middle_age", $C6808&gt;65, "Old")</f>
        <v>Youth</v>
      </c>
      <c r="AP6808" t="str">
        <f t="shared" si="320"/>
        <v>4 năm</v>
      </c>
    </row>
    <row r="6809" spans="1:42" x14ac:dyDescent="0.35">
      <c r="A6809" t="s">
        <v>7968</v>
      </c>
      <c r="B6809" t="s">
        <v>9</v>
      </c>
      <c r="C6809">
        <v>23</v>
      </c>
      <c r="D6809" t="s">
        <v>13</v>
      </c>
      <c r="E6809">
        <v>0</v>
      </c>
      <c r="F6809" t="s">
        <v>219</v>
      </c>
      <c r="G6809">
        <v>93422</v>
      </c>
      <c r="H6809">
        <v>35.453912000000003</v>
      </c>
      <c r="I6809">
        <v>-120.69461</v>
      </c>
      <c r="J6809">
        <v>0</v>
      </c>
      <c r="K6809" s="1">
        <v>58</v>
      </c>
      <c r="L6809" t="s">
        <v>46</v>
      </c>
      <c r="M6809" t="s">
        <v>10</v>
      </c>
      <c r="N6809">
        <v>47.9</v>
      </c>
      <c r="O6809" t="s">
        <v>10</v>
      </c>
      <c r="P6809" t="s">
        <v>13</v>
      </c>
      <c r="AA6809" t="s">
        <v>43</v>
      </c>
      <c r="AB6809" t="s">
        <v>10</v>
      </c>
      <c r="AC6809" t="s">
        <v>16</v>
      </c>
      <c r="AD6809">
        <v>24.7</v>
      </c>
      <c r="AE6809">
        <v>1519</v>
      </c>
      <c r="AF6809">
        <v>0</v>
      </c>
      <c r="AG6809">
        <v>0</v>
      </c>
      <c r="AH6809">
        <v>2778.2</v>
      </c>
      <c r="AI6809">
        <v>4297.2</v>
      </c>
      <c r="AJ6809" t="s">
        <v>17</v>
      </c>
      <c r="AM6809" t="str">
        <f t="shared" si="318"/>
        <v>VIP</v>
      </c>
      <c r="AN6809" t="str">
        <f t="shared" si="319"/>
        <v>No</v>
      </c>
      <c r="AO6809" t="str" cm="1">
        <f t="array" ref="AO6809">_xlfn.IFS($C6809&lt;36,"Youth", $C6809&lt;66, "Middle_age", $C6809&gt;65, "Old")</f>
        <v>Youth</v>
      </c>
      <c r="AP6809" t="str">
        <f t="shared" si="320"/>
        <v>5 năm</v>
      </c>
    </row>
    <row r="6810" spans="1:42" x14ac:dyDescent="0.35">
      <c r="A6810" t="s">
        <v>7969</v>
      </c>
      <c r="B6810" t="s">
        <v>19</v>
      </c>
      <c r="C6810">
        <v>71</v>
      </c>
      <c r="D6810" t="s">
        <v>10</v>
      </c>
      <c r="E6810">
        <v>1</v>
      </c>
      <c r="F6810" t="s">
        <v>740</v>
      </c>
      <c r="G6810">
        <v>95655</v>
      </c>
      <c r="H6810">
        <v>38.549821999999999</v>
      </c>
      <c r="I6810">
        <v>-121.26672499999999</v>
      </c>
      <c r="J6810">
        <v>3</v>
      </c>
      <c r="K6810" s="1">
        <v>1</v>
      </c>
      <c r="L6810" t="s">
        <v>12</v>
      </c>
      <c r="M6810" t="s">
        <v>10</v>
      </c>
      <c r="N6810">
        <v>8.3800000000000008</v>
      </c>
      <c r="O6810" t="s">
        <v>13</v>
      </c>
      <c r="P6810" t="s">
        <v>10</v>
      </c>
      <c r="Q6810" t="s">
        <v>49</v>
      </c>
      <c r="R6810">
        <v>19</v>
      </c>
      <c r="S6810" t="s">
        <v>13</v>
      </c>
      <c r="T6810" t="s">
        <v>13</v>
      </c>
      <c r="U6810" t="s">
        <v>13</v>
      </c>
      <c r="V6810" t="s">
        <v>10</v>
      </c>
      <c r="W6810" t="s">
        <v>13</v>
      </c>
      <c r="X6810" t="s">
        <v>13</v>
      </c>
      <c r="Y6810" t="s">
        <v>13</v>
      </c>
      <c r="Z6810" t="s">
        <v>10</v>
      </c>
      <c r="AA6810" t="s">
        <v>21</v>
      </c>
      <c r="AB6810" t="s">
        <v>10</v>
      </c>
      <c r="AC6810" t="s">
        <v>16</v>
      </c>
      <c r="AD6810">
        <v>49.25</v>
      </c>
      <c r="AE6810">
        <v>49.25</v>
      </c>
      <c r="AF6810">
        <v>0</v>
      </c>
      <c r="AG6810">
        <v>0</v>
      </c>
      <c r="AH6810">
        <v>8.3800000000000008</v>
      </c>
      <c r="AI6810">
        <v>57.63</v>
      </c>
      <c r="AJ6810" t="s">
        <v>27</v>
      </c>
      <c r="AK6810" t="s">
        <v>33</v>
      </c>
      <c r="AL6810" t="s">
        <v>403</v>
      </c>
      <c r="AM6810" t="str">
        <f t="shared" si="318"/>
        <v>Churned</v>
      </c>
      <c r="AN6810" t="str">
        <f t="shared" si="319"/>
        <v>Yes</v>
      </c>
      <c r="AO6810" t="str" cm="1">
        <f t="array" ref="AO6810">_xlfn.IFS($C6810&lt;36,"Youth", $C6810&lt;66, "Middle_age", $C6810&gt;65, "Old")</f>
        <v>Old</v>
      </c>
      <c r="AP6810" t="str">
        <f t="shared" si="320"/>
        <v>1 năm</v>
      </c>
    </row>
    <row r="6811" spans="1:42" x14ac:dyDescent="0.35">
      <c r="A6811" t="s">
        <v>7970</v>
      </c>
      <c r="B6811" t="s">
        <v>9</v>
      </c>
      <c r="C6811">
        <v>74</v>
      </c>
      <c r="D6811" t="s">
        <v>13</v>
      </c>
      <c r="E6811">
        <v>0</v>
      </c>
      <c r="F6811" t="s">
        <v>230</v>
      </c>
      <c r="G6811">
        <v>93516</v>
      </c>
      <c r="H6811">
        <v>34.957030000000003</v>
      </c>
      <c r="I6811">
        <v>-117.73045</v>
      </c>
      <c r="J6811">
        <v>0</v>
      </c>
      <c r="K6811" s="1">
        <v>30</v>
      </c>
      <c r="L6811" t="s">
        <v>12</v>
      </c>
      <c r="M6811" t="s">
        <v>13</v>
      </c>
      <c r="P6811" t="s">
        <v>10</v>
      </c>
      <c r="Q6811" t="s">
        <v>14</v>
      </c>
      <c r="R6811">
        <v>7</v>
      </c>
      <c r="S6811" t="s">
        <v>13</v>
      </c>
      <c r="T6811" t="s">
        <v>13</v>
      </c>
      <c r="U6811" t="s">
        <v>10</v>
      </c>
      <c r="V6811" t="s">
        <v>13</v>
      </c>
      <c r="W6811" t="s">
        <v>10</v>
      </c>
      <c r="X6811" t="s">
        <v>13</v>
      </c>
      <c r="Y6811" t="s">
        <v>13</v>
      </c>
      <c r="Z6811" t="s">
        <v>13</v>
      </c>
      <c r="AA6811" t="s">
        <v>21</v>
      </c>
      <c r="AB6811" t="s">
        <v>10</v>
      </c>
      <c r="AC6811" t="s">
        <v>26</v>
      </c>
      <c r="AD6811">
        <v>40.299999999999997</v>
      </c>
      <c r="AE6811">
        <v>1172.95</v>
      </c>
      <c r="AF6811">
        <v>0</v>
      </c>
      <c r="AG6811">
        <v>100</v>
      </c>
      <c r="AH6811">
        <v>0</v>
      </c>
      <c r="AI6811">
        <v>1272.95</v>
      </c>
      <c r="AJ6811" t="s">
        <v>27</v>
      </c>
      <c r="AK6811" t="s">
        <v>79</v>
      </c>
      <c r="AL6811" t="s">
        <v>80</v>
      </c>
      <c r="AM6811" t="str">
        <f t="shared" si="318"/>
        <v>Churned</v>
      </c>
      <c r="AN6811" t="str">
        <f t="shared" si="319"/>
        <v>No</v>
      </c>
      <c r="AO6811" t="str" cm="1">
        <f t="array" ref="AO6811">_xlfn.IFS($C6811&lt;36,"Youth", $C6811&lt;66, "Middle_age", $C6811&gt;65, "Old")</f>
        <v>Old</v>
      </c>
      <c r="AP6811" t="str">
        <f t="shared" si="320"/>
        <v>3 năm</v>
      </c>
    </row>
    <row r="6812" spans="1:42" x14ac:dyDescent="0.35">
      <c r="A6812" t="s">
        <v>7971</v>
      </c>
      <c r="B6812" t="s">
        <v>9</v>
      </c>
      <c r="C6812">
        <v>38</v>
      </c>
      <c r="D6812" t="s">
        <v>13</v>
      </c>
      <c r="E6812">
        <v>0</v>
      </c>
      <c r="F6812" t="s">
        <v>3306</v>
      </c>
      <c r="G6812">
        <v>93402</v>
      </c>
      <c r="H6812">
        <v>35.279983999999999</v>
      </c>
      <c r="I6812">
        <v>-120.824288</v>
      </c>
      <c r="J6812">
        <v>0</v>
      </c>
      <c r="K6812" s="1">
        <v>2</v>
      </c>
      <c r="L6812" t="s">
        <v>12</v>
      </c>
      <c r="M6812" t="s">
        <v>10</v>
      </c>
      <c r="N6812">
        <v>25.81</v>
      </c>
      <c r="O6812" t="s">
        <v>10</v>
      </c>
      <c r="P6812" t="s">
        <v>10</v>
      </c>
      <c r="Q6812" t="s">
        <v>14</v>
      </c>
      <c r="R6812">
        <v>7</v>
      </c>
      <c r="S6812" t="s">
        <v>13</v>
      </c>
      <c r="T6812" t="s">
        <v>13</v>
      </c>
      <c r="U6812" t="s">
        <v>13</v>
      </c>
      <c r="V6812" t="s">
        <v>10</v>
      </c>
      <c r="W6812" t="s">
        <v>13</v>
      </c>
      <c r="X6812" t="s">
        <v>13</v>
      </c>
      <c r="Y6812" t="s">
        <v>13</v>
      </c>
      <c r="Z6812" t="s">
        <v>10</v>
      </c>
      <c r="AA6812" t="s">
        <v>21</v>
      </c>
      <c r="AB6812" t="s">
        <v>10</v>
      </c>
      <c r="AC6812" t="s">
        <v>16</v>
      </c>
      <c r="AD6812">
        <v>54.35</v>
      </c>
      <c r="AE6812">
        <v>117.05</v>
      </c>
      <c r="AF6812">
        <v>0</v>
      </c>
      <c r="AG6812">
        <v>0</v>
      </c>
      <c r="AH6812">
        <v>51.62</v>
      </c>
      <c r="AI6812">
        <v>168.67</v>
      </c>
      <c r="AJ6812" t="s">
        <v>68</v>
      </c>
      <c r="AM6812" t="str">
        <f t="shared" si="318"/>
        <v>Joined</v>
      </c>
      <c r="AN6812" t="str">
        <f t="shared" si="319"/>
        <v>No</v>
      </c>
      <c r="AO6812" t="str" cm="1">
        <f t="array" ref="AO6812">_xlfn.IFS($C6812&lt;36,"Youth", $C6812&lt;66, "Middle_age", $C6812&gt;65, "Old")</f>
        <v>Middle_age</v>
      </c>
      <c r="AP6812" t="str">
        <f t="shared" si="320"/>
        <v>1 năm</v>
      </c>
    </row>
    <row r="6813" spans="1:42" x14ac:dyDescent="0.35">
      <c r="A6813" t="s">
        <v>7972</v>
      </c>
      <c r="B6813" t="s">
        <v>19</v>
      </c>
      <c r="C6813">
        <v>20</v>
      </c>
      <c r="D6813" t="s">
        <v>10</v>
      </c>
      <c r="E6813">
        <v>0</v>
      </c>
      <c r="F6813" t="s">
        <v>286</v>
      </c>
      <c r="G6813">
        <v>92027</v>
      </c>
      <c r="H6813">
        <v>33.141264999999997</v>
      </c>
      <c r="I6813">
        <v>-116.967221</v>
      </c>
      <c r="J6813">
        <v>9</v>
      </c>
      <c r="K6813" s="1">
        <v>71</v>
      </c>
      <c r="L6813" t="s">
        <v>12</v>
      </c>
      <c r="M6813" t="s">
        <v>10</v>
      </c>
      <c r="N6813">
        <v>32.18</v>
      </c>
      <c r="O6813" t="s">
        <v>10</v>
      </c>
      <c r="P6813" t="s">
        <v>13</v>
      </c>
      <c r="AA6813" t="s">
        <v>43</v>
      </c>
      <c r="AB6813" t="s">
        <v>10</v>
      </c>
      <c r="AC6813" t="s">
        <v>26</v>
      </c>
      <c r="AD6813">
        <v>24.5</v>
      </c>
      <c r="AE6813">
        <v>1816.2</v>
      </c>
      <c r="AF6813">
        <v>0</v>
      </c>
      <c r="AG6813">
        <v>0</v>
      </c>
      <c r="AH6813">
        <v>2284.7800000000002</v>
      </c>
      <c r="AI6813">
        <v>4100.9799999999996</v>
      </c>
      <c r="AJ6813" t="s">
        <v>17</v>
      </c>
      <c r="AM6813" t="str">
        <f t="shared" si="318"/>
        <v>VIP</v>
      </c>
      <c r="AN6813" t="str">
        <f t="shared" si="319"/>
        <v>No</v>
      </c>
      <c r="AO6813" t="str" cm="1">
        <f t="array" ref="AO6813">_xlfn.IFS($C6813&lt;36,"Youth", $C6813&lt;66, "Middle_age", $C6813&gt;65, "Old")</f>
        <v>Youth</v>
      </c>
      <c r="AP6813" t="str">
        <f t="shared" si="320"/>
        <v>6 năm</v>
      </c>
    </row>
    <row r="6814" spans="1:42" x14ac:dyDescent="0.35">
      <c r="A6814" t="s">
        <v>7973</v>
      </c>
      <c r="B6814" t="s">
        <v>9</v>
      </c>
      <c r="C6814">
        <v>48</v>
      </c>
      <c r="D6814" t="s">
        <v>13</v>
      </c>
      <c r="E6814">
        <v>0</v>
      </c>
      <c r="F6814" t="s">
        <v>3290</v>
      </c>
      <c r="G6814">
        <v>93226</v>
      </c>
      <c r="H6814">
        <v>35.735694000000002</v>
      </c>
      <c r="I6814">
        <v>-118.738483</v>
      </c>
      <c r="J6814">
        <v>0</v>
      </c>
      <c r="K6814" s="1">
        <v>45</v>
      </c>
      <c r="L6814" t="s">
        <v>46</v>
      </c>
      <c r="M6814" t="s">
        <v>10</v>
      </c>
      <c r="N6814">
        <v>8.4</v>
      </c>
      <c r="O6814" t="s">
        <v>13</v>
      </c>
      <c r="P6814" t="s">
        <v>10</v>
      </c>
      <c r="Q6814" t="s">
        <v>49</v>
      </c>
      <c r="R6814">
        <v>8</v>
      </c>
      <c r="S6814" t="s">
        <v>10</v>
      </c>
      <c r="T6814" t="s">
        <v>10</v>
      </c>
      <c r="U6814" t="s">
        <v>13</v>
      </c>
      <c r="V6814" t="s">
        <v>10</v>
      </c>
      <c r="W6814" t="s">
        <v>13</v>
      </c>
      <c r="X6814" t="s">
        <v>13</v>
      </c>
      <c r="Y6814" t="s">
        <v>13</v>
      </c>
      <c r="Z6814" t="s">
        <v>10</v>
      </c>
      <c r="AA6814" t="s">
        <v>15</v>
      </c>
      <c r="AB6814" t="s">
        <v>10</v>
      </c>
      <c r="AC6814" t="s">
        <v>16</v>
      </c>
      <c r="AD6814">
        <v>62.55</v>
      </c>
      <c r="AE6814">
        <v>2796.45</v>
      </c>
      <c r="AF6814">
        <v>0</v>
      </c>
      <c r="AG6814">
        <v>0</v>
      </c>
      <c r="AH6814">
        <v>378</v>
      </c>
      <c r="AI6814">
        <v>3174.45</v>
      </c>
      <c r="AJ6814" t="s">
        <v>17</v>
      </c>
      <c r="AM6814" t="str">
        <f t="shared" si="318"/>
        <v>VIP</v>
      </c>
      <c r="AN6814" t="str">
        <f t="shared" si="319"/>
        <v>No</v>
      </c>
      <c r="AO6814" t="str" cm="1">
        <f t="array" ref="AO6814">_xlfn.IFS($C6814&lt;36,"Youth", $C6814&lt;66, "Middle_age", $C6814&gt;65, "Old")</f>
        <v>Middle_age</v>
      </c>
      <c r="AP6814" t="str">
        <f t="shared" si="320"/>
        <v>4 năm</v>
      </c>
    </row>
    <row r="6815" spans="1:42" x14ac:dyDescent="0.35">
      <c r="A6815" t="s">
        <v>7974</v>
      </c>
      <c r="B6815" t="s">
        <v>19</v>
      </c>
      <c r="C6815">
        <v>63</v>
      </c>
      <c r="D6815" t="s">
        <v>10</v>
      </c>
      <c r="E6815">
        <v>0</v>
      </c>
      <c r="F6815" t="s">
        <v>275</v>
      </c>
      <c r="G6815">
        <v>94707</v>
      </c>
      <c r="H6815">
        <v>37.897753000000002</v>
      </c>
      <c r="I6815">
        <v>-122.279391</v>
      </c>
      <c r="J6815">
        <v>6</v>
      </c>
      <c r="K6815" s="1">
        <v>46</v>
      </c>
      <c r="L6815" t="s">
        <v>46</v>
      </c>
      <c r="M6815" t="s">
        <v>13</v>
      </c>
      <c r="P6815" t="s">
        <v>10</v>
      </c>
      <c r="Q6815" t="s">
        <v>49</v>
      </c>
      <c r="R6815">
        <v>26</v>
      </c>
      <c r="S6815" t="s">
        <v>10</v>
      </c>
      <c r="T6815" t="s">
        <v>13</v>
      </c>
      <c r="U6815" t="s">
        <v>10</v>
      </c>
      <c r="V6815" t="s">
        <v>10</v>
      </c>
      <c r="W6815" t="s">
        <v>13</v>
      </c>
      <c r="X6815" t="s">
        <v>13</v>
      </c>
      <c r="Y6815" t="s">
        <v>13</v>
      </c>
      <c r="Z6815" t="s">
        <v>13</v>
      </c>
      <c r="AA6815" t="s">
        <v>43</v>
      </c>
      <c r="AB6815" t="s">
        <v>13</v>
      </c>
      <c r="AC6815" t="s">
        <v>16</v>
      </c>
      <c r="AD6815">
        <v>40.4</v>
      </c>
      <c r="AE6815">
        <v>1842.7</v>
      </c>
      <c r="AF6815">
        <v>0</v>
      </c>
      <c r="AG6815">
        <v>80</v>
      </c>
      <c r="AH6815">
        <v>0</v>
      </c>
      <c r="AI6815">
        <v>1922.7</v>
      </c>
      <c r="AJ6815" t="s">
        <v>17</v>
      </c>
      <c r="AM6815" t="str">
        <f t="shared" si="318"/>
        <v>Stayed</v>
      </c>
      <c r="AN6815" t="str">
        <f t="shared" si="319"/>
        <v>No</v>
      </c>
      <c r="AO6815" t="str" cm="1">
        <f t="array" ref="AO6815">_xlfn.IFS($C6815&lt;36,"Youth", $C6815&lt;66, "Middle_age", $C6815&gt;65, "Old")</f>
        <v>Middle_age</v>
      </c>
      <c r="AP6815" t="str">
        <f t="shared" si="320"/>
        <v>4 năm</v>
      </c>
    </row>
    <row r="6816" spans="1:42" x14ac:dyDescent="0.35">
      <c r="A6816" t="s">
        <v>7975</v>
      </c>
      <c r="B6816" t="s">
        <v>19</v>
      </c>
      <c r="C6816">
        <v>23</v>
      </c>
      <c r="D6816" t="s">
        <v>10</v>
      </c>
      <c r="E6816">
        <v>0</v>
      </c>
      <c r="F6816" t="s">
        <v>462</v>
      </c>
      <c r="G6816">
        <v>92021</v>
      </c>
      <c r="H6816">
        <v>32.832706000000002</v>
      </c>
      <c r="I6816">
        <v>-116.87325800000001</v>
      </c>
      <c r="J6816">
        <v>8</v>
      </c>
      <c r="K6816" s="1">
        <v>72</v>
      </c>
      <c r="L6816" t="s">
        <v>42</v>
      </c>
      <c r="M6816" t="s">
        <v>10</v>
      </c>
      <c r="N6816">
        <v>35.07</v>
      </c>
      <c r="O6816" t="s">
        <v>13</v>
      </c>
      <c r="P6816" t="s">
        <v>10</v>
      </c>
      <c r="Q6816" t="s">
        <v>14</v>
      </c>
      <c r="R6816">
        <v>53</v>
      </c>
      <c r="S6816" t="s">
        <v>10</v>
      </c>
      <c r="T6816" t="s">
        <v>13</v>
      </c>
      <c r="U6816" t="s">
        <v>10</v>
      </c>
      <c r="V6816" t="s">
        <v>10</v>
      </c>
      <c r="W6816" t="s">
        <v>10</v>
      </c>
      <c r="X6816" t="s">
        <v>10</v>
      </c>
      <c r="Y6816" t="s">
        <v>10</v>
      </c>
      <c r="Z6816" t="s">
        <v>10</v>
      </c>
      <c r="AA6816" t="s">
        <v>43</v>
      </c>
      <c r="AB6816" t="s">
        <v>10</v>
      </c>
      <c r="AC6816" t="s">
        <v>26</v>
      </c>
      <c r="AD6816">
        <v>80.8</v>
      </c>
      <c r="AE6816">
        <v>5728.55</v>
      </c>
      <c r="AF6816">
        <v>0</v>
      </c>
      <c r="AG6816">
        <v>0</v>
      </c>
      <c r="AH6816">
        <v>2525.04</v>
      </c>
      <c r="AI6816">
        <v>8253.59</v>
      </c>
      <c r="AJ6816" t="s">
        <v>17</v>
      </c>
      <c r="AM6816" t="str">
        <f t="shared" si="318"/>
        <v>VIP</v>
      </c>
      <c r="AN6816" t="str">
        <f t="shared" si="319"/>
        <v>No</v>
      </c>
      <c r="AO6816" t="str" cm="1">
        <f t="array" ref="AO6816">_xlfn.IFS($C6816&lt;36,"Youth", $C6816&lt;66, "Middle_age", $C6816&gt;65, "Old")</f>
        <v>Youth</v>
      </c>
      <c r="AP6816" t="str">
        <f t="shared" si="320"/>
        <v>6 năm</v>
      </c>
    </row>
    <row r="6817" spans="1:42" x14ac:dyDescent="0.35">
      <c r="A6817" t="s">
        <v>7976</v>
      </c>
      <c r="B6817" t="s">
        <v>9</v>
      </c>
      <c r="C6817">
        <v>55</v>
      </c>
      <c r="D6817" t="s">
        <v>13</v>
      </c>
      <c r="E6817">
        <v>2</v>
      </c>
      <c r="F6817" t="s">
        <v>2927</v>
      </c>
      <c r="G6817">
        <v>91750</v>
      </c>
      <c r="H6817">
        <v>34.144703</v>
      </c>
      <c r="I6817">
        <v>-117.77029899999999</v>
      </c>
      <c r="J6817">
        <v>0</v>
      </c>
      <c r="K6817" s="1">
        <v>53</v>
      </c>
      <c r="L6817" t="s">
        <v>12</v>
      </c>
      <c r="M6817" t="s">
        <v>10</v>
      </c>
      <c r="N6817">
        <v>14.54</v>
      </c>
      <c r="O6817" t="s">
        <v>10</v>
      </c>
      <c r="P6817" t="s">
        <v>10</v>
      </c>
      <c r="Q6817" t="s">
        <v>14</v>
      </c>
      <c r="R6817">
        <v>18</v>
      </c>
      <c r="S6817" t="s">
        <v>13</v>
      </c>
      <c r="T6817" t="s">
        <v>10</v>
      </c>
      <c r="U6817" t="s">
        <v>10</v>
      </c>
      <c r="V6817" t="s">
        <v>10</v>
      </c>
      <c r="W6817" t="s">
        <v>10</v>
      </c>
      <c r="X6817" t="s">
        <v>10</v>
      </c>
      <c r="Y6817" t="s">
        <v>10</v>
      </c>
      <c r="Z6817" t="s">
        <v>10</v>
      </c>
      <c r="AA6817" t="s">
        <v>15</v>
      </c>
      <c r="AB6817" t="s">
        <v>10</v>
      </c>
      <c r="AC6817" t="s">
        <v>26</v>
      </c>
      <c r="AD6817">
        <v>84.6</v>
      </c>
      <c r="AE6817">
        <v>4449.75</v>
      </c>
      <c r="AF6817">
        <v>0</v>
      </c>
      <c r="AG6817">
        <v>0</v>
      </c>
      <c r="AH6817">
        <v>770.62</v>
      </c>
      <c r="AI6817">
        <v>5220.37</v>
      </c>
      <c r="AJ6817" t="s">
        <v>17</v>
      </c>
      <c r="AM6817" t="str">
        <f t="shared" si="318"/>
        <v>VIP</v>
      </c>
      <c r="AN6817" t="str">
        <f t="shared" si="319"/>
        <v>Yes</v>
      </c>
      <c r="AO6817" t="str" cm="1">
        <f t="array" ref="AO6817">_xlfn.IFS($C6817&lt;36,"Youth", $C6817&lt;66, "Middle_age", $C6817&gt;65, "Old")</f>
        <v>Middle_age</v>
      </c>
      <c r="AP6817" t="str">
        <f t="shared" si="320"/>
        <v>5 năm</v>
      </c>
    </row>
    <row r="6818" spans="1:42" x14ac:dyDescent="0.35">
      <c r="A6818" t="s">
        <v>7977</v>
      </c>
      <c r="B6818" t="s">
        <v>9</v>
      </c>
      <c r="C6818">
        <v>42</v>
      </c>
      <c r="D6818" t="s">
        <v>10</v>
      </c>
      <c r="E6818">
        <v>0</v>
      </c>
      <c r="F6818" t="s">
        <v>3830</v>
      </c>
      <c r="G6818">
        <v>91307</v>
      </c>
      <c r="H6818">
        <v>34.199787000000001</v>
      </c>
      <c r="I6818">
        <v>-118.68492999999999</v>
      </c>
      <c r="J6818">
        <v>7</v>
      </c>
      <c r="K6818" s="1">
        <v>72</v>
      </c>
      <c r="L6818" t="s">
        <v>42</v>
      </c>
      <c r="M6818" t="s">
        <v>10</v>
      </c>
      <c r="N6818">
        <v>18.66</v>
      </c>
      <c r="O6818" t="s">
        <v>10</v>
      </c>
      <c r="P6818" t="s">
        <v>10</v>
      </c>
      <c r="Q6818" t="s">
        <v>25</v>
      </c>
      <c r="R6818">
        <v>3</v>
      </c>
      <c r="S6818" t="s">
        <v>10</v>
      </c>
      <c r="T6818" t="s">
        <v>10</v>
      </c>
      <c r="U6818" t="s">
        <v>10</v>
      </c>
      <c r="V6818" t="s">
        <v>13</v>
      </c>
      <c r="W6818" t="s">
        <v>10</v>
      </c>
      <c r="X6818" t="s">
        <v>10</v>
      </c>
      <c r="Y6818" t="s">
        <v>10</v>
      </c>
      <c r="Z6818" t="s">
        <v>10</v>
      </c>
      <c r="AA6818" t="s">
        <v>43</v>
      </c>
      <c r="AB6818" t="s">
        <v>13</v>
      </c>
      <c r="AC6818" t="s">
        <v>16</v>
      </c>
      <c r="AD6818">
        <v>109.7</v>
      </c>
      <c r="AE6818">
        <v>8129.3</v>
      </c>
      <c r="AF6818">
        <v>0</v>
      </c>
      <c r="AG6818">
        <v>0</v>
      </c>
      <c r="AH6818">
        <v>1343.52</v>
      </c>
      <c r="AI6818">
        <v>9472.82</v>
      </c>
      <c r="AJ6818" t="s">
        <v>17</v>
      </c>
      <c r="AM6818" t="str">
        <f t="shared" si="318"/>
        <v>VIP</v>
      </c>
      <c r="AN6818" t="str">
        <f t="shared" si="319"/>
        <v>No</v>
      </c>
      <c r="AO6818" t="str" cm="1">
        <f t="array" ref="AO6818">_xlfn.IFS($C6818&lt;36,"Youth", $C6818&lt;66, "Middle_age", $C6818&gt;65, "Old")</f>
        <v>Middle_age</v>
      </c>
      <c r="AP6818" t="str">
        <f t="shared" si="320"/>
        <v>6 năm</v>
      </c>
    </row>
    <row r="6819" spans="1:42" x14ac:dyDescent="0.35">
      <c r="A6819" t="s">
        <v>7978</v>
      </c>
      <c r="B6819" t="s">
        <v>19</v>
      </c>
      <c r="C6819">
        <v>75</v>
      </c>
      <c r="D6819" t="s">
        <v>10</v>
      </c>
      <c r="E6819">
        <v>0</v>
      </c>
      <c r="F6819" t="s">
        <v>603</v>
      </c>
      <c r="G6819">
        <v>95451</v>
      </c>
      <c r="H6819">
        <v>38.934959999999997</v>
      </c>
      <c r="I6819">
        <v>-122.792243</v>
      </c>
      <c r="J6819">
        <v>5</v>
      </c>
      <c r="K6819" s="1">
        <v>49</v>
      </c>
      <c r="L6819" t="s">
        <v>46</v>
      </c>
      <c r="M6819" t="s">
        <v>10</v>
      </c>
      <c r="N6819">
        <v>26</v>
      </c>
      <c r="O6819" t="s">
        <v>10</v>
      </c>
      <c r="P6819" t="s">
        <v>10</v>
      </c>
      <c r="Q6819" t="s">
        <v>25</v>
      </c>
      <c r="R6819">
        <v>16</v>
      </c>
      <c r="S6819" t="s">
        <v>10</v>
      </c>
      <c r="T6819" t="s">
        <v>10</v>
      </c>
      <c r="U6819" t="s">
        <v>10</v>
      </c>
      <c r="V6819" t="s">
        <v>13</v>
      </c>
      <c r="W6819" t="s">
        <v>13</v>
      </c>
      <c r="X6819" t="s">
        <v>13</v>
      </c>
      <c r="Y6819" t="s">
        <v>13</v>
      </c>
      <c r="Z6819" t="s">
        <v>10</v>
      </c>
      <c r="AA6819" t="s">
        <v>15</v>
      </c>
      <c r="AB6819" t="s">
        <v>10</v>
      </c>
      <c r="AC6819" t="s">
        <v>26</v>
      </c>
      <c r="AD6819">
        <v>88.2</v>
      </c>
      <c r="AE6819">
        <v>4159.45</v>
      </c>
      <c r="AF6819">
        <v>0</v>
      </c>
      <c r="AG6819">
        <v>0</v>
      </c>
      <c r="AH6819">
        <v>1274</v>
      </c>
      <c r="AI6819">
        <v>5433.45</v>
      </c>
      <c r="AJ6819" t="s">
        <v>17</v>
      </c>
      <c r="AM6819" t="str">
        <f t="shared" si="318"/>
        <v>VIP</v>
      </c>
      <c r="AN6819" t="str">
        <f t="shared" si="319"/>
        <v>No</v>
      </c>
      <c r="AO6819" t="str" cm="1">
        <f t="array" ref="AO6819">_xlfn.IFS($C6819&lt;36,"Youth", $C6819&lt;66, "Middle_age", $C6819&gt;65, "Old")</f>
        <v>Old</v>
      </c>
      <c r="AP6819" t="str">
        <f t="shared" si="320"/>
        <v>5 năm</v>
      </c>
    </row>
    <row r="6820" spans="1:42" x14ac:dyDescent="0.35">
      <c r="A6820" t="s">
        <v>7979</v>
      </c>
      <c r="B6820" t="s">
        <v>9</v>
      </c>
      <c r="C6820">
        <v>54</v>
      </c>
      <c r="D6820" t="s">
        <v>13</v>
      </c>
      <c r="E6820">
        <v>0</v>
      </c>
      <c r="F6820" t="s">
        <v>994</v>
      </c>
      <c r="G6820">
        <v>95454</v>
      </c>
      <c r="H6820">
        <v>39.806140999999997</v>
      </c>
      <c r="I6820">
        <v>-123.531098</v>
      </c>
      <c r="J6820">
        <v>0</v>
      </c>
      <c r="K6820" s="1">
        <v>5</v>
      </c>
      <c r="L6820" t="s">
        <v>12</v>
      </c>
      <c r="M6820" t="s">
        <v>10</v>
      </c>
      <c r="N6820">
        <v>28.2</v>
      </c>
      <c r="O6820" t="s">
        <v>10</v>
      </c>
      <c r="P6820" t="s">
        <v>10</v>
      </c>
      <c r="Q6820" t="s">
        <v>25</v>
      </c>
      <c r="R6820">
        <v>29</v>
      </c>
      <c r="S6820" t="s">
        <v>13</v>
      </c>
      <c r="T6820" t="s">
        <v>13</v>
      </c>
      <c r="U6820" t="s">
        <v>10</v>
      </c>
      <c r="V6820" t="s">
        <v>13</v>
      </c>
      <c r="W6820" t="s">
        <v>10</v>
      </c>
      <c r="X6820" t="s">
        <v>10</v>
      </c>
      <c r="Y6820" t="s">
        <v>10</v>
      </c>
      <c r="Z6820" t="s">
        <v>10</v>
      </c>
      <c r="AA6820" t="s">
        <v>21</v>
      </c>
      <c r="AB6820" t="s">
        <v>10</v>
      </c>
      <c r="AC6820" t="s">
        <v>26</v>
      </c>
      <c r="AD6820">
        <v>100.5</v>
      </c>
      <c r="AE6820">
        <v>514</v>
      </c>
      <c r="AF6820">
        <v>0</v>
      </c>
      <c r="AG6820">
        <v>0</v>
      </c>
      <c r="AH6820">
        <v>141</v>
      </c>
      <c r="AI6820">
        <v>655</v>
      </c>
      <c r="AJ6820" t="s">
        <v>27</v>
      </c>
      <c r="AK6820" t="s">
        <v>28</v>
      </c>
      <c r="AL6820" t="s">
        <v>74</v>
      </c>
      <c r="AM6820" t="str">
        <f t="shared" si="318"/>
        <v>Churned</v>
      </c>
      <c r="AN6820" t="str">
        <f t="shared" si="319"/>
        <v>No</v>
      </c>
      <c r="AO6820" t="str" cm="1">
        <f t="array" ref="AO6820">_xlfn.IFS($C6820&lt;36,"Youth", $C6820&lt;66, "Middle_age", $C6820&gt;65, "Old")</f>
        <v>Middle_age</v>
      </c>
      <c r="AP6820" t="str">
        <f t="shared" si="320"/>
        <v>1 năm</v>
      </c>
    </row>
    <row r="6821" spans="1:42" x14ac:dyDescent="0.35">
      <c r="A6821" t="s">
        <v>7980</v>
      </c>
      <c r="B6821" t="s">
        <v>19</v>
      </c>
      <c r="C6821">
        <v>67</v>
      </c>
      <c r="D6821" t="s">
        <v>13</v>
      </c>
      <c r="E6821">
        <v>0</v>
      </c>
      <c r="F6821" t="s">
        <v>5292</v>
      </c>
      <c r="G6821">
        <v>95608</v>
      </c>
      <c r="H6821">
        <v>38.626128000000001</v>
      </c>
      <c r="I6821">
        <v>-121.328011</v>
      </c>
      <c r="J6821">
        <v>0</v>
      </c>
      <c r="K6821" s="1">
        <v>14</v>
      </c>
      <c r="L6821" t="s">
        <v>32</v>
      </c>
      <c r="M6821" t="s">
        <v>10</v>
      </c>
      <c r="N6821">
        <v>16.32</v>
      </c>
      <c r="O6821" t="s">
        <v>10</v>
      </c>
      <c r="P6821" t="s">
        <v>10</v>
      </c>
      <c r="Q6821" t="s">
        <v>25</v>
      </c>
      <c r="R6821">
        <v>11</v>
      </c>
      <c r="S6821" t="s">
        <v>13</v>
      </c>
      <c r="T6821" t="s">
        <v>13</v>
      </c>
      <c r="U6821" t="s">
        <v>13</v>
      </c>
      <c r="V6821" t="s">
        <v>13</v>
      </c>
      <c r="W6821" t="s">
        <v>13</v>
      </c>
      <c r="X6821" t="s">
        <v>13</v>
      </c>
      <c r="Y6821" t="s">
        <v>13</v>
      </c>
      <c r="Z6821" t="s">
        <v>10</v>
      </c>
      <c r="AA6821" t="s">
        <v>21</v>
      </c>
      <c r="AB6821" t="s">
        <v>10</v>
      </c>
      <c r="AC6821" t="s">
        <v>26</v>
      </c>
      <c r="AD6821">
        <v>74.95</v>
      </c>
      <c r="AE6821">
        <v>1036.75</v>
      </c>
      <c r="AF6821">
        <v>39.29</v>
      </c>
      <c r="AG6821">
        <v>0</v>
      </c>
      <c r="AH6821">
        <v>228.48</v>
      </c>
      <c r="AI6821">
        <v>1225.94</v>
      </c>
      <c r="AJ6821" t="s">
        <v>27</v>
      </c>
      <c r="AK6821" t="s">
        <v>87</v>
      </c>
      <c r="AL6821" t="s">
        <v>772</v>
      </c>
      <c r="AM6821" t="str">
        <f t="shared" si="318"/>
        <v>Churned</v>
      </c>
      <c r="AN6821" t="str">
        <f t="shared" si="319"/>
        <v>No</v>
      </c>
      <c r="AO6821" t="str" cm="1">
        <f t="array" ref="AO6821">_xlfn.IFS($C6821&lt;36,"Youth", $C6821&lt;66, "Middle_age", $C6821&gt;65, "Old")</f>
        <v>Old</v>
      </c>
      <c r="AP6821" t="str">
        <f t="shared" si="320"/>
        <v>2 năm</v>
      </c>
    </row>
    <row r="6822" spans="1:42" x14ac:dyDescent="0.35">
      <c r="A6822" t="s">
        <v>7981</v>
      </c>
      <c r="B6822" t="s">
        <v>9</v>
      </c>
      <c r="C6822">
        <v>35</v>
      </c>
      <c r="D6822" t="s">
        <v>13</v>
      </c>
      <c r="E6822">
        <v>0</v>
      </c>
      <c r="F6822" t="s">
        <v>262</v>
      </c>
      <c r="G6822">
        <v>95368</v>
      </c>
      <c r="H6822">
        <v>37.713152000000001</v>
      </c>
      <c r="I6822">
        <v>-121.08739</v>
      </c>
      <c r="J6822">
        <v>0</v>
      </c>
      <c r="K6822" s="1">
        <v>44</v>
      </c>
      <c r="L6822" t="s">
        <v>46</v>
      </c>
      <c r="M6822" t="s">
        <v>10</v>
      </c>
      <c r="N6822">
        <v>32.83</v>
      </c>
      <c r="O6822" t="s">
        <v>13</v>
      </c>
      <c r="P6822" t="s">
        <v>10</v>
      </c>
      <c r="Q6822" t="s">
        <v>25</v>
      </c>
      <c r="R6822">
        <v>24</v>
      </c>
      <c r="S6822" t="s">
        <v>13</v>
      </c>
      <c r="T6822" t="s">
        <v>10</v>
      </c>
      <c r="U6822" t="s">
        <v>10</v>
      </c>
      <c r="V6822" t="s">
        <v>13</v>
      </c>
      <c r="W6822" t="s">
        <v>10</v>
      </c>
      <c r="X6822" t="s">
        <v>13</v>
      </c>
      <c r="Y6822" t="s">
        <v>13</v>
      </c>
      <c r="Z6822" t="s">
        <v>10</v>
      </c>
      <c r="AA6822" t="s">
        <v>21</v>
      </c>
      <c r="AB6822" t="s">
        <v>10</v>
      </c>
      <c r="AC6822" t="s">
        <v>16</v>
      </c>
      <c r="AD6822">
        <v>88.15</v>
      </c>
      <c r="AE6822">
        <v>3973.2</v>
      </c>
      <c r="AF6822">
        <v>0</v>
      </c>
      <c r="AG6822">
        <v>0</v>
      </c>
      <c r="AH6822">
        <v>1444.52</v>
      </c>
      <c r="AI6822">
        <v>5417.72</v>
      </c>
      <c r="AJ6822" t="s">
        <v>17</v>
      </c>
      <c r="AM6822" t="str">
        <f t="shared" si="318"/>
        <v>VIP</v>
      </c>
      <c r="AN6822" t="str">
        <f t="shared" si="319"/>
        <v>No</v>
      </c>
      <c r="AO6822" t="str" cm="1">
        <f t="array" ref="AO6822">_xlfn.IFS($C6822&lt;36,"Youth", $C6822&lt;66, "Middle_age", $C6822&gt;65, "Old")</f>
        <v>Youth</v>
      </c>
      <c r="AP6822" t="str">
        <f t="shared" si="320"/>
        <v>4 năm</v>
      </c>
    </row>
    <row r="6823" spans="1:42" x14ac:dyDescent="0.35">
      <c r="A6823" t="s">
        <v>7982</v>
      </c>
      <c r="B6823" t="s">
        <v>19</v>
      </c>
      <c r="C6823">
        <v>42</v>
      </c>
      <c r="D6823" t="s">
        <v>13</v>
      </c>
      <c r="E6823">
        <v>0</v>
      </c>
      <c r="F6823" t="s">
        <v>121</v>
      </c>
      <c r="G6823">
        <v>92126</v>
      </c>
      <c r="H6823">
        <v>32.886924999999998</v>
      </c>
      <c r="I6823">
        <v>-117.152162</v>
      </c>
      <c r="J6823">
        <v>0</v>
      </c>
      <c r="K6823" s="1">
        <v>2</v>
      </c>
      <c r="L6823" t="s">
        <v>24</v>
      </c>
      <c r="M6823" t="s">
        <v>10</v>
      </c>
      <c r="N6823">
        <v>39.03</v>
      </c>
      <c r="O6823" t="s">
        <v>13</v>
      </c>
      <c r="P6823" t="s">
        <v>10</v>
      </c>
      <c r="Q6823" t="s">
        <v>25</v>
      </c>
      <c r="R6823">
        <v>30</v>
      </c>
      <c r="S6823" t="s">
        <v>13</v>
      </c>
      <c r="T6823" t="s">
        <v>13</v>
      </c>
      <c r="U6823" t="s">
        <v>13</v>
      </c>
      <c r="V6823" t="s">
        <v>13</v>
      </c>
      <c r="W6823" t="s">
        <v>10</v>
      </c>
      <c r="X6823" t="s">
        <v>13</v>
      </c>
      <c r="Y6823" t="s">
        <v>13</v>
      </c>
      <c r="Z6823" t="s">
        <v>13</v>
      </c>
      <c r="AA6823" t="s">
        <v>21</v>
      </c>
      <c r="AB6823" t="s">
        <v>10</v>
      </c>
      <c r="AC6823" t="s">
        <v>26</v>
      </c>
      <c r="AD6823">
        <v>80.25</v>
      </c>
      <c r="AE6823">
        <v>144.55000000000001</v>
      </c>
      <c r="AF6823">
        <v>0</v>
      </c>
      <c r="AG6823">
        <v>10</v>
      </c>
      <c r="AH6823">
        <v>78.06</v>
      </c>
      <c r="AI6823">
        <v>232.61</v>
      </c>
      <c r="AJ6823" t="s">
        <v>27</v>
      </c>
      <c r="AK6823" t="s">
        <v>28</v>
      </c>
      <c r="AL6823" t="s">
        <v>74</v>
      </c>
      <c r="AM6823" t="str">
        <f t="shared" si="318"/>
        <v>Churned</v>
      </c>
      <c r="AN6823" t="str">
        <f t="shared" si="319"/>
        <v>No</v>
      </c>
      <c r="AO6823" t="str" cm="1">
        <f t="array" ref="AO6823">_xlfn.IFS($C6823&lt;36,"Youth", $C6823&lt;66, "Middle_age", $C6823&gt;65, "Old")</f>
        <v>Middle_age</v>
      </c>
      <c r="AP6823" t="str">
        <f t="shared" si="320"/>
        <v>1 năm</v>
      </c>
    </row>
    <row r="6824" spans="1:42" x14ac:dyDescent="0.35">
      <c r="A6824" t="s">
        <v>7983</v>
      </c>
      <c r="B6824" t="s">
        <v>9</v>
      </c>
      <c r="C6824">
        <v>20</v>
      </c>
      <c r="D6824" t="s">
        <v>10</v>
      </c>
      <c r="E6824">
        <v>0</v>
      </c>
      <c r="F6824" t="s">
        <v>127</v>
      </c>
      <c r="G6824">
        <v>95125</v>
      </c>
      <c r="H6824">
        <v>37.294925999999997</v>
      </c>
      <c r="I6824">
        <v>-121.894763</v>
      </c>
      <c r="J6824">
        <v>8</v>
      </c>
      <c r="K6824" s="1">
        <v>55</v>
      </c>
      <c r="L6824" t="s">
        <v>46</v>
      </c>
      <c r="M6824" t="s">
        <v>10</v>
      </c>
      <c r="N6824">
        <v>47.46</v>
      </c>
      <c r="O6824" t="s">
        <v>10</v>
      </c>
      <c r="P6824" t="s">
        <v>10</v>
      </c>
      <c r="Q6824" t="s">
        <v>49</v>
      </c>
      <c r="R6824">
        <v>53</v>
      </c>
      <c r="S6824" t="s">
        <v>10</v>
      </c>
      <c r="T6824" t="s">
        <v>10</v>
      </c>
      <c r="U6824" t="s">
        <v>10</v>
      </c>
      <c r="V6824" t="s">
        <v>10</v>
      </c>
      <c r="W6824" t="s">
        <v>10</v>
      </c>
      <c r="X6824" t="s">
        <v>10</v>
      </c>
      <c r="Y6824" t="s">
        <v>10</v>
      </c>
      <c r="Z6824" t="s">
        <v>10</v>
      </c>
      <c r="AA6824" t="s">
        <v>15</v>
      </c>
      <c r="AB6824" t="s">
        <v>10</v>
      </c>
      <c r="AC6824" t="s">
        <v>26</v>
      </c>
      <c r="AD6824">
        <v>90.15</v>
      </c>
      <c r="AE6824">
        <v>4916.95</v>
      </c>
      <c r="AF6824">
        <v>0</v>
      </c>
      <c r="AG6824">
        <v>0</v>
      </c>
      <c r="AH6824">
        <v>2610.3000000000002</v>
      </c>
      <c r="AI6824">
        <v>7527.25</v>
      </c>
      <c r="AJ6824" t="s">
        <v>17</v>
      </c>
      <c r="AM6824" t="str">
        <f t="shared" si="318"/>
        <v>VIP</v>
      </c>
      <c r="AN6824" t="str">
        <f t="shared" si="319"/>
        <v>No</v>
      </c>
      <c r="AO6824" t="str" cm="1">
        <f t="array" ref="AO6824">_xlfn.IFS($C6824&lt;36,"Youth", $C6824&lt;66, "Middle_age", $C6824&gt;65, "Old")</f>
        <v>Youth</v>
      </c>
      <c r="AP6824" t="str">
        <f t="shared" si="320"/>
        <v>5 năm</v>
      </c>
    </row>
    <row r="6825" spans="1:42" x14ac:dyDescent="0.35">
      <c r="A6825" t="s">
        <v>7984</v>
      </c>
      <c r="B6825" t="s">
        <v>9</v>
      </c>
      <c r="C6825">
        <v>23</v>
      </c>
      <c r="D6825" t="s">
        <v>13</v>
      </c>
      <c r="E6825">
        <v>0</v>
      </c>
      <c r="F6825" t="s">
        <v>105</v>
      </c>
      <c r="G6825">
        <v>90041</v>
      </c>
      <c r="H6825">
        <v>34.137411999999998</v>
      </c>
      <c r="I6825">
        <v>-118.207607</v>
      </c>
      <c r="J6825">
        <v>0</v>
      </c>
      <c r="K6825" s="1">
        <v>18</v>
      </c>
      <c r="L6825" t="s">
        <v>32</v>
      </c>
      <c r="M6825" t="s">
        <v>10</v>
      </c>
      <c r="N6825">
        <v>35.700000000000003</v>
      </c>
      <c r="O6825" t="s">
        <v>13</v>
      </c>
      <c r="P6825" t="s">
        <v>10</v>
      </c>
      <c r="Q6825" t="s">
        <v>25</v>
      </c>
      <c r="R6825">
        <v>26</v>
      </c>
      <c r="S6825" t="s">
        <v>10</v>
      </c>
      <c r="T6825" t="s">
        <v>13</v>
      </c>
      <c r="U6825" t="s">
        <v>13</v>
      </c>
      <c r="V6825" t="s">
        <v>13</v>
      </c>
      <c r="W6825" t="s">
        <v>10</v>
      </c>
      <c r="X6825" t="s">
        <v>10</v>
      </c>
      <c r="Y6825" t="s">
        <v>10</v>
      </c>
      <c r="Z6825" t="s">
        <v>10</v>
      </c>
      <c r="AA6825" t="s">
        <v>21</v>
      </c>
      <c r="AB6825" t="s">
        <v>10</v>
      </c>
      <c r="AC6825" t="s">
        <v>26</v>
      </c>
      <c r="AD6825">
        <v>96.05</v>
      </c>
      <c r="AE6825">
        <v>1740.7</v>
      </c>
      <c r="AF6825">
        <v>0</v>
      </c>
      <c r="AG6825">
        <v>0</v>
      </c>
      <c r="AH6825">
        <v>642.6</v>
      </c>
      <c r="AI6825">
        <v>2383.3000000000002</v>
      </c>
      <c r="AJ6825" t="s">
        <v>27</v>
      </c>
      <c r="AK6825" t="s">
        <v>28</v>
      </c>
      <c r="AL6825" t="s">
        <v>173</v>
      </c>
      <c r="AM6825" t="str">
        <f t="shared" si="318"/>
        <v>Churned</v>
      </c>
      <c r="AN6825" t="str">
        <f t="shared" si="319"/>
        <v>No</v>
      </c>
      <c r="AO6825" t="str" cm="1">
        <f t="array" ref="AO6825">_xlfn.IFS($C6825&lt;36,"Youth", $C6825&lt;66, "Middle_age", $C6825&gt;65, "Old")</f>
        <v>Youth</v>
      </c>
      <c r="AP6825" t="str">
        <f t="shared" si="320"/>
        <v>2 năm</v>
      </c>
    </row>
    <row r="6826" spans="1:42" x14ac:dyDescent="0.35">
      <c r="A6826" t="s">
        <v>7985</v>
      </c>
      <c r="B6826" t="s">
        <v>19</v>
      </c>
      <c r="C6826">
        <v>65</v>
      </c>
      <c r="D6826" t="s">
        <v>10</v>
      </c>
      <c r="E6826">
        <v>0</v>
      </c>
      <c r="F6826" t="s">
        <v>583</v>
      </c>
      <c r="G6826">
        <v>94304</v>
      </c>
      <c r="H6826">
        <v>37.386977999999999</v>
      </c>
      <c r="I6826">
        <v>-122.177746</v>
      </c>
      <c r="J6826">
        <v>4</v>
      </c>
      <c r="K6826" s="1">
        <v>59</v>
      </c>
      <c r="L6826" t="s">
        <v>12</v>
      </c>
      <c r="M6826" t="s">
        <v>13</v>
      </c>
      <c r="P6826" t="s">
        <v>10</v>
      </c>
      <c r="Q6826" t="s">
        <v>14</v>
      </c>
      <c r="R6826">
        <v>23</v>
      </c>
      <c r="S6826" t="s">
        <v>13</v>
      </c>
      <c r="T6826" t="s">
        <v>10</v>
      </c>
      <c r="U6826" t="s">
        <v>13</v>
      </c>
      <c r="V6826" t="s">
        <v>13</v>
      </c>
      <c r="W6826" t="s">
        <v>10</v>
      </c>
      <c r="X6826" t="s">
        <v>10</v>
      </c>
      <c r="Y6826" t="s">
        <v>10</v>
      </c>
      <c r="Z6826" t="s">
        <v>10</v>
      </c>
      <c r="AA6826" t="s">
        <v>21</v>
      </c>
      <c r="AB6826" t="s">
        <v>10</v>
      </c>
      <c r="AC6826" t="s">
        <v>26</v>
      </c>
      <c r="AD6826">
        <v>50.25</v>
      </c>
      <c r="AE6826">
        <v>2997.45</v>
      </c>
      <c r="AF6826">
        <v>0</v>
      </c>
      <c r="AG6826">
        <v>0</v>
      </c>
      <c r="AH6826">
        <v>0</v>
      </c>
      <c r="AI6826">
        <v>2997.45</v>
      </c>
      <c r="AJ6826" t="s">
        <v>17</v>
      </c>
      <c r="AM6826" t="str">
        <f t="shared" si="318"/>
        <v>Stayed</v>
      </c>
      <c r="AN6826" t="str">
        <f t="shared" si="319"/>
        <v>No</v>
      </c>
      <c r="AO6826" t="str" cm="1">
        <f t="array" ref="AO6826">_xlfn.IFS($C6826&lt;36,"Youth", $C6826&lt;66, "Middle_age", $C6826&gt;65, "Old")</f>
        <v>Middle_age</v>
      </c>
      <c r="AP6826" t="str">
        <f t="shared" si="320"/>
        <v>5 năm</v>
      </c>
    </row>
    <row r="6827" spans="1:42" x14ac:dyDescent="0.35">
      <c r="A6827" t="s">
        <v>7986</v>
      </c>
      <c r="B6827" t="s">
        <v>9</v>
      </c>
      <c r="C6827">
        <v>26</v>
      </c>
      <c r="D6827" t="s">
        <v>13</v>
      </c>
      <c r="E6827">
        <v>3</v>
      </c>
      <c r="F6827" t="s">
        <v>613</v>
      </c>
      <c r="G6827">
        <v>95947</v>
      </c>
      <c r="H6827">
        <v>40.160386000000003</v>
      </c>
      <c r="I6827">
        <v>-120.83542799999999</v>
      </c>
      <c r="J6827">
        <v>0</v>
      </c>
      <c r="K6827" s="1">
        <v>34</v>
      </c>
      <c r="L6827" t="s">
        <v>12</v>
      </c>
      <c r="M6827" t="s">
        <v>10</v>
      </c>
      <c r="N6827">
        <v>27.47</v>
      </c>
      <c r="O6827" t="s">
        <v>10</v>
      </c>
      <c r="P6827" t="s">
        <v>10</v>
      </c>
      <c r="Q6827" t="s">
        <v>25</v>
      </c>
      <c r="R6827">
        <v>51</v>
      </c>
      <c r="S6827" t="s">
        <v>10</v>
      </c>
      <c r="T6827" t="s">
        <v>10</v>
      </c>
      <c r="U6827" t="s">
        <v>10</v>
      </c>
      <c r="V6827" t="s">
        <v>10</v>
      </c>
      <c r="W6827" t="s">
        <v>10</v>
      </c>
      <c r="X6827" t="s">
        <v>10</v>
      </c>
      <c r="Y6827" t="s">
        <v>10</v>
      </c>
      <c r="Z6827" t="s">
        <v>10</v>
      </c>
      <c r="AA6827" t="s">
        <v>43</v>
      </c>
      <c r="AB6827" t="s">
        <v>10</v>
      </c>
      <c r="AC6827" t="s">
        <v>16</v>
      </c>
      <c r="AD6827">
        <v>116.15</v>
      </c>
      <c r="AE6827">
        <v>3946.9</v>
      </c>
      <c r="AF6827">
        <v>0</v>
      </c>
      <c r="AG6827">
        <v>0</v>
      </c>
      <c r="AH6827">
        <v>933.98</v>
      </c>
      <c r="AI6827">
        <v>4880.88</v>
      </c>
      <c r="AJ6827" t="s">
        <v>17</v>
      </c>
      <c r="AM6827" t="str">
        <f t="shared" si="318"/>
        <v>VIP</v>
      </c>
      <c r="AN6827" t="str">
        <f t="shared" si="319"/>
        <v>Yes</v>
      </c>
      <c r="AO6827" t="str" cm="1">
        <f t="array" ref="AO6827">_xlfn.IFS($C6827&lt;36,"Youth", $C6827&lt;66, "Middle_age", $C6827&gt;65, "Old")</f>
        <v>Youth</v>
      </c>
      <c r="AP6827" t="str">
        <f t="shared" si="320"/>
        <v>3 năm</v>
      </c>
    </row>
    <row r="6828" spans="1:42" x14ac:dyDescent="0.35">
      <c r="A6828" t="s">
        <v>7987</v>
      </c>
      <c r="B6828" t="s">
        <v>19</v>
      </c>
      <c r="C6828">
        <v>56</v>
      </c>
      <c r="D6828" t="s">
        <v>13</v>
      </c>
      <c r="E6828">
        <v>0</v>
      </c>
      <c r="F6828" t="s">
        <v>105</v>
      </c>
      <c r="G6828">
        <v>90003</v>
      </c>
      <c r="H6828">
        <v>33.964131000000002</v>
      </c>
      <c r="I6828">
        <v>-118.272783</v>
      </c>
      <c r="J6828">
        <v>0</v>
      </c>
      <c r="K6828" s="1">
        <v>5</v>
      </c>
      <c r="L6828" t="s">
        <v>12</v>
      </c>
      <c r="M6828" t="s">
        <v>10</v>
      </c>
      <c r="N6828">
        <v>12.35</v>
      </c>
      <c r="O6828" t="s">
        <v>13</v>
      </c>
      <c r="P6828" t="s">
        <v>10</v>
      </c>
      <c r="Q6828" t="s">
        <v>25</v>
      </c>
      <c r="R6828">
        <v>13</v>
      </c>
      <c r="S6828" t="s">
        <v>13</v>
      </c>
      <c r="T6828" t="s">
        <v>13</v>
      </c>
      <c r="U6828" t="s">
        <v>13</v>
      </c>
      <c r="V6828" t="s">
        <v>13</v>
      </c>
      <c r="W6828" t="s">
        <v>10</v>
      </c>
      <c r="X6828" t="s">
        <v>13</v>
      </c>
      <c r="Y6828" t="s">
        <v>13</v>
      </c>
      <c r="Z6828" t="s">
        <v>10</v>
      </c>
      <c r="AA6828" t="s">
        <v>21</v>
      </c>
      <c r="AB6828" t="s">
        <v>10</v>
      </c>
      <c r="AC6828" t="s">
        <v>16</v>
      </c>
      <c r="AD6828">
        <v>80.099999999999994</v>
      </c>
      <c r="AE6828">
        <v>398.55</v>
      </c>
      <c r="AF6828">
        <v>0</v>
      </c>
      <c r="AG6828">
        <v>0</v>
      </c>
      <c r="AH6828">
        <v>61.75</v>
      </c>
      <c r="AI6828">
        <v>460.3</v>
      </c>
      <c r="AJ6828" t="s">
        <v>17</v>
      </c>
      <c r="AM6828" t="str">
        <f t="shared" si="318"/>
        <v>Stayed</v>
      </c>
      <c r="AN6828" t="str">
        <f t="shared" si="319"/>
        <v>No</v>
      </c>
      <c r="AO6828" t="str" cm="1">
        <f t="array" ref="AO6828">_xlfn.IFS($C6828&lt;36,"Youth", $C6828&lt;66, "Middle_age", $C6828&gt;65, "Old")</f>
        <v>Middle_age</v>
      </c>
      <c r="AP6828" t="str">
        <f t="shared" si="320"/>
        <v>1 năm</v>
      </c>
    </row>
    <row r="6829" spans="1:42" x14ac:dyDescent="0.35">
      <c r="A6829" t="s">
        <v>7988</v>
      </c>
      <c r="B6829" t="s">
        <v>9</v>
      </c>
      <c r="C6829">
        <v>76</v>
      </c>
      <c r="D6829" t="s">
        <v>10</v>
      </c>
      <c r="E6829">
        <v>0</v>
      </c>
      <c r="F6829" t="s">
        <v>105</v>
      </c>
      <c r="G6829">
        <v>90065</v>
      </c>
      <c r="H6829">
        <v>34.108832999999997</v>
      </c>
      <c r="I6829">
        <v>-118.229715</v>
      </c>
      <c r="J6829">
        <v>4</v>
      </c>
      <c r="K6829" s="1">
        <v>43</v>
      </c>
      <c r="L6829" t="s">
        <v>12</v>
      </c>
      <c r="M6829" t="s">
        <v>10</v>
      </c>
      <c r="N6829">
        <v>3.66</v>
      </c>
      <c r="O6829" t="s">
        <v>10</v>
      </c>
      <c r="P6829" t="s">
        <v>10</v>
      </c>
      <c r="Q6829" t="s">
        <v>25</v>
      </c>
      <c r="R6829">
        <v>22</v>
      </c>
      <c r="S6829" t="s">
        <v>10</v>
      </c>
      <c r="T6829" t="s">
        <v>10</v>
      </c>
      <c r="U6829" t="s">
        <v>13</v>
      </c>
      <c r="V6829" t="s">
        <v>13</v>
      </c>
      <c r="W6829" t="s">
        <v>10</v>
      </c>
      <c r="X6829" t="s">
        <v>13</v>
      </c>
      <c r="Y6829" t="s">
        <v>13</v>
      </c>
      <c r="Z6829" t="s">
        <v>10</v>
      </c>
      <c r="AA6829" t="s">
        <v>21</v>
      </c>
      <c r="AB6829" t="s">
        <v>10</v>
      </c>
      <c r="AC6829" t="s">
        <v>26</v>
      </c>
      <c r="AD6829">
        <v>94.5</v>
      </c>
      <c r="AE6829">
        <v>4156.8</v>
      </c>
      <c r="AF6829">
        <v>0</v>
      </c>
      <c r="AG6829">
        <v>0</v>
      </c>
      <c r="AH6829">
        <v>157.38</v>
      </c>
      <c r="AI6829">
        <v>4314.18</v>
      </c>
      <c r="AJ6829" t="s">
        <v>17</v>
      </c>
      <c r="AM6829" t="str">
        <f t="shared" si="318"/>
        <v>VIP</v>
      </c>
      <c r="AN6829" t="str">
        <f t="shared" si="319"/>
        <v>No</v>
      </c>
      <c r="AO6829" t="str" cm="1">
        <f t="array" ref="AO6829">_xlfn.IFS($C6829&lt;36,"Youth", $C6829&lt;66, "Middle_age", $C6829&gt;65, "Old")</f>
        <v>Old</v>
      </c>
      <c r="AP6829" t="str">
        <f t="shared" si="320"/>
        <v>4 năm</v>
      </c>
    </row>
    <row r="6830" spans="1:42" x14ac:dyDescent="0.35">
      <c r="A6830" t="s">
        <v>7989</v>
      </c>
      <c r="B6830" t="s">
        <v>9</v>
      </c>
      <c r="C6830">
        <v>59</v>
      </c>
      <c r="D6830" t="s">
        <v>10</v>
      </c>
      <c r="E6830">
        <v>1</v>
      </c>
      <c r="F6830" t="s">
        <v>5180</v>
      </c>
      <c r="G6830">
        <v>92082</v>
      </c>
      <c r="H6830">
        <v>33.252830000000003</v>
      </c>
      <c r="I6830">
        <v>-116.986079</v>
      </c>
      <c r="J6830">
        <v>1</v>
      </c>
      <c r="K6830" s="1">
        <v>10</v>
      </c>
      <c r="L6830" t="s">
        <v>32</v>
      </c>
      <c r="M6830" t="s">
        <v>10</v>
      </c>
      <c r="N6830">
        <v>25.89</v>
      </c>
      <c r="O6830" t="s">
        <v>13</v>
      </c>
      <c r="P6830" t="s">
        <v>10</v>
      </c>
      <c r="Q6830" t="s">
        <v>49</v>
      </c>
      <c r="R6830">
        <v>22</v>
      </c>
      <c r="S6830" t="s">
        <v>13</v>
      </c>
      <c r="T6830" t="s">
        <v>10</v>
      </c>
      <c r="U6830" t="s">
        <v>13</v>
      </c>
      <c r="V6830" t="s">
        <v>10</v>
      </c>
      <c r="W6830" t="s">
        <v>13</v>
      </c>
      <c r="X6830" t="s">
        <v>10</v>
      </c>
      <c r="Y6830" t="s">
        <v>10</v>
      </c>
      <c r="Z6830" t="s">
        <v>10</v>
      </c>
      <c r="AA6830" t="s">
        <v>21</v>
      </c>
      <c r="AB6830" t="s">
        <v>10</v>
      </c>
      <c r="AC6830" t="s">
        <v>26</v>
      </c>
      <c r="AD6830">
        <v>65.5</v>
      </c>
      <c r="AE6830">
        <v>616.9</v>
      </c>
      <c r="AF6830">
        <v>0</v>
      </c>
      <c r="AG6830">
        <v>0</v>
      </c>
      <c r="AH6830">
        <v>258.89999999999998</v>
      </c>
      <c r="AI6830">
        <v>875.8</v>
      </c>
      <c r="AJ6830" t="s">
        <v>17</v>
      </c>
      <c r="AM6830" t="str">
        <f t="shared" si="318"/>
        <v>Stayed</v>
      </c>
      <c r="AN6830" t="str">
        <f t="shared" si="319"/>
        <v>Yes</v>
      </c>
      <c r="AO6830" t="str" cm="1">
        <f t="array" ref="AO6830">_xlfn.IFS($C6830&lt;36,"Youth", $C6830&lt;66, "Middle_age", $C6830&gt;65, "Old")</f>
        <v>Middle_age</v>
      </c>
      <c r="AP6830" t="str">
        <f t="shared" si="320"/>
        <v>1 năm</v>
      </c>
    </row>
    <row r="6831" spans="1:42" x14ac:dyDescent="0.35">
      <c r="A6831" t="s">
        <v>7990</v>
      </c>
      <c r="B6831" t="s">
        <v>19</v>
      </c>
      <c r="C6831">
        <v>46</v>
      </c>
      <c r="D6831" t="s">
        <v>13</v>
      </c>
      <c r="E6831">
        <v>0</v>
      </c>
      <c r="F6831" t="s">
        <v>392</v>
      </c>
      <c r="G6831">
        <v>91711</v>
      </c>
      <c r="H6831">
        <v>34.127620999999998</v>
      </c>
      <c r="I6831">
        <v>-117.71786299999999</v>
      </c>
      <c r="J6831">
        <v>0</v>
      </c>
      <c r="K6831" s="1">
        <v>2</v>
      </c>
      <c r="L6831" t="s">
        <v>24</v>
      </c>
      <c r="M6831" t="s">
        <v>10</v>
      </c>
      <c r="N6831">
        <v>17.03</v>
      </c>
      <c r="O6831" t="s">
        <v>13</v>
      </c>
      <c r="P6831" t="s">
        <v>13</v>
      </c>
      <c r="AA6831" t="s">
        <v>21</v>
      </c>
      <c r="AB6831" t="s">
        <v>13</v>
      </c>
      <c r="AC6831" t="s">
        <v>16</v>
      </c>
      <c r="AD6831">
        <v>20</v>
      </c>
      <c r="AE6831">
        <v>32.700000000000003</v>
      </c>
      <c r="AF6831">
        <v>0</v>
      </c>
      <c r="AG6831">
        <v>0</v>
      </c>
      <c r="AH6831">
        <v>34.06</v>
      </c>
      <c r="AI6831">
        <v>66.760000000000005</v>
      </c>
      <c r="AJ6831" t="s">
        <v>68</v>
      </c>
      <c r="AM6831" t="str">
        <f t="shared" si="318"/>
        <v>Joined</v>
      </c>
      <c r="AN6831" t="str">
        <f t="shared" si="319"/>
        <v>No</v>
      </c>
      <c r="AO6831" t="str" cm="1">
        <f t="array" ref="AO6831">_xlfn.IFS($C6831&lt;36,"Youth", $C6831&lt;66, "Middle_age", $C6831&gt;65, "Old")</f>
        <v>Middle_age</v>
      </c>
      <c r="AP6831" t="str">
        <f t="shared" si="320"/>
        <v>1 năm</v>
      </c>
    </row>
    <row r="6832" spans="1:42" x14ac:dyDescent="0.35">
      <c r="A6832" t="s">
        <v>7991</v>
      </c>
      <c r="B6832" t="s">
        <v>9</v>
      </c>
      <c r="C6832">
        <v>63</v>
      </c>
      <c r="D6832" t="s">
        <v>10</v>
      </c>
      <c r="E6832">
        <v>0</v>
      </c>
      <c r="F6832" t="s">
        <v>215</v>
      </c>
      <c r="G6832">
        <v>92028</v>
      </c>
      <c r="H6832">
        <v>33.362575</v>
      </c>
      <c r="I6832">
        <v>-117.299644</v>
      </c>
      <c r="J6832">
        <v>1</v>
      </c>
      <c r="K6832" s="1">
        <v>51</v>
      </c>
      <c r="L6832" t="s">
        <v>46</v>
      </c>
      <c r="M6832" t="s">
        <v>10</v>
      </c>
      <c r="N6832">
        <v>45.76</v>
      </c>
      <c r="O6832" t="s">
        <v>13</v>
      </c>
      <c r="P6832" t="s">
        <v>10</v>
      </c>
      <c r="Q6832" t="s">
        <v>25</v>
      </c>
      <c r="R6832">
        <v>13</v>
      </c>
      <c r="S6832" t="s">
        <v>13</v>
      </c>
      <c r="T6832" t="s">
        <v>13</v>
      </c>
      <c r="U6832" t="s">
        <v>13</v>
      </c>
      <c r="V6832" t="s">
        <v>13</v>
      </c>
      <c r="W6832" t="s">
        <v>13</v>
      </c>
      <c r="X6832" t="s">
        <v>13</v>
      </c>
      <c r="Y6832" t="s">
        <v>13</v>
      </c>
      <c r="Z6832" t="s">
        <v>13</v>
      </c>
      <c r="AA6832" t="s">
        <v>21</v>
      </c>
      <c r="AB6832" t="s">
        <v>13</v>
      </c>
      <c r="AC6832" t="s">
        <v>16</v>
      </c>
      <c r="AD6832">
        <v>69.150000000000006</v>
      </c>
      <c r="AE6832">
        <v>3649.6</v>
      </c>
      <c r="AF6832">
        <v>0</v>
      </c>
      <c r="AG6832">
        <v>110</v>
      </c>
      <c r="AH6832">
        <v>2333.7600000000002</v>
      </c>
      <c r="AI6832">
        <v>6093.36</v>
      </c>
      <c r="AJ6832" t="s">
        <v>17</v>
      </c>
      <c r="AM6832" t="str">
        <f t="shared" si="318"/>
        <v>VIP</v>
      </c>
      <c r="AN6832" t="str">
        <f t="shared" si="319"/>
        <v>No</v>
      </c>
      <c r="AO6832" t="str" cm="1">
        <f t="array" ref="AO6832">_xlfn.IFS($C6832&lt;36,"Youth", $C6832&lt;66, "Middle_age", $C6832&gt;65, "Old")</f>
        <v>Middle_age</v>
      </c>
      <c r="AP6832" t="str">
        <f t="shared" si="320"/>
        <v>5 năm</v>
      </c>
    </row>
    <row r="6833" spans="1:42" x14ac:dyDescent="0.35">
      <c r="A6833" t="s">
        <v>7992</v>
      </c>
      <c r="B6833" t="s">
        <v>19</v>
      </c>
      <c r="C6833">
        <v>22</v>
      </c>
      <c r="D6833" t="s">
        <v>10</v>
      </c>
      <c r="E6833">
        <v>2</v>
      </c>
      <c r="F6833" t="s">
        <v>3013</v>
      </c>
      <c r="G6833">
        <v>93060</v>
      </c>
      <c r="H6833">
        <v>34.402343000000002</v>
      </c>
      <c r="I6833">
        <v>-119.094824</v>
      </c>
      <c r="J6833">
        <v>10</v>
      </c>
      <c r="K6833" s="1">
        <v>50</v>
      </c>
      <c r="L6833" t="s">
        <v>12</v>
      </c>
      <c r="M6833" t="s">
        <v>10</v>
      </c>
      <c r="N6833">
        <v>36.61</v>
      </c>
      <c r="O6833" t="s">
        <v>13</v>
      </c>
      <c r="P6833" t="s">
        <v>10</v>
      </c>
      <c r="Q6833" t="s">
        <v>49</v>
      </c>
      <c r="R6833">
        <v>41</v>
      </c>
      <c r="S6833" t="s">
        <v>13</v>
      </c>
      <c r="T6833" t="s">
        <v>13</v>
      </c>
      <c r="U6833" t="s">
        <v>13</v>
      </c>
      <c r="V6833" t="s">
        <v>13</v>
      </c>
      <c r="W6833" t="s">
        <v>13</v>
      </c>
      <c r="X6833" t="s">
        <v>13</v>
      </c>
      <c r="Y6833" t="s">
        <v>13</v>
      </c>
      <c r="Z6833" t="s">
        <v>10</v>
      </c>
      <c r="AA6833" t="s">
        <v>15</v>
      </c>
      <c r="AB6833" t="s">
        <v>10</v>
      </c>
      <c r="AC6833" t="s">
        <v>26</v>
      </c>
      <c r="AD6833">
        <v>44.8</v>
      </c>
      <c r="AE6833">
        <v>2230.85</v>
      </c>
      <c r="AF6833">
        <v>36.22</v>
      </c>
      <c r="AG6833">
        <v>0</v>
      </c>
      <c r="AH6833">
        <v>1830.5</v>
      </c>
      <c r="AI6833">
        <v>4025.13</v>
      </c>
      <c r="AJ6833" t="s">
        <v>17</v>
      </c>
      <c r="AM6833" t="str">
        <f t="shared" si="318"/>
        <v>VIP</v>
      </c>
      <c r="AN6833" t="str">
        <f t="shared" si="319"/>
        <v>Yes</v>
      </c>
      <c r="AO6833" t="str" cm="1">
        <f t="array" ref="AO6833">_xlfn.IFS($C6833&lt;36,"Youth", $C6833&lt;66, "Middle_age", $C6833&gt;65, "Old")</f>
        <v>Youth</v>
      </c>
      <c r="AP6833" t="str">
        <f t="shared" si="320"/>
        <v>5 năm</v>
      </c>
    </row>
    <row r="6834" spans="1:42" x14ac:dyDescent="0.35">
      <c r="A6834" t="s">
        <v>7993</v>
      </c>
      <c r="B6834" t="s">
        <v>19</v>
      </c>
      <c r="C6834">
        <v>80</v>
      </c>
      <c r="D6834" t="s">
        <v>10</v>
      </c>
      <c r="E6834">
        <v>2</v>
      </c>
      <c r="F6834" t="s">
        <v>117</v>
      </c>
      <c r="G6834">
        <v>90255</v>
      </c>
      <c r="H6834">
        <v>33.978029999999997</v>
      </c>
      <c r="I6834">
        <v>-118.217141</v>
      </c>
      <c r="J6834">
        <v>10</v>
      </c>
      <c r="K6834" s="1">
        <v>61</v>
      </c>
      <c r="L6834" t="s">
        <v>12</v>
      </c>
      <c r="M6834" t="s">
        <v>10</v>
      </c>
      <c r="N6834">
        <v>4.51</v>
      </c>
      <c r="O6834" t="s">
        <v>10</v>
      </c>
      <c r="P6834" t="s">
        <v>10</v>
      </c>
      <c r="Q6834" t="s">
        <v>25</v>
      </c>
      <c r="R6834">
        <v>22</v>
      </c>
      <c r="S6834" t="s">
        <v>13</v>
      </c>
      <c r="T6834" t="s">
        <v>10</v>
      </c>
      <c r="U6834" t="s">
        <v>13</v>
      </c>
      <c r="V6834" t="s">
        <v>13</v>
      </c>
      <c r="W6834" t="s">
        <v>10</v>
      </c>
      <c r="X6834" t="s">
        <v>10</v>
      </c>
      <c r="Y6834" t="s">
        <v>10</v>
      </c>
      <c r="Z6834" t="s">
        <v>10</v>
      </c>
      <c r="AA6834" t="s">
        <v>15</v>
      </c>
      <c r="AB6834" t="s">
        <v>13</v>
      </c>
      <c r="AC6834" t="s">
        <v>26</v>
      </c>
      <c r="AD6834">
        <v>99</v>
      </c>
      <c r="AE6834">
        <v>5969.3</v>
      </c>
      <c r="AF6834">
        <v>21.17</v>
      </c>
      <c r="AG6834">
        <v>0</v>
      </c>
      <c r="AH6834">
        <v>275.11</v>
      </c>
      <c r="AI6834">
        <v>6223.24</v>
      </c>
      <c r="AJ6834" t="s">
        <v>17</v>
      </c>
      <c r="AM6834" t="str">
        <f t="shared" si="318"/>
        <v>VIP</v>
      </c>
      <c r="AN6834" t="str">
        <f t="shared" si="319"/>
        <v>Yes</v>
      </c>
      <c r="AO6834" t="str" cm="1">
        <f t="array" ref="AO6834">_xlfn.IFS($C6834&lt;36,"Youth", $C6834&lt;66, "Middle_age", $C6834&gt;65, "Old")</f>
        <v>Old</v>
      </c>
      <c r="AP6834" t="str">
        <f t="shared" si="320"/>
        <v>6 năm</v>
      </c>
    </row>
    <row r="6835" spans="1:42" x14ac:dyDescent="0.35">
      <c r="A6835" t="s">
        <v>7994</v>
      </c>
      <c r="B6835" t="s">
        <v>9</v>
      </c>
      <c r="C6835">
        <v>51</v>
      </c>
      <c r="D6835" t="s">
        <v>10</v>
      </c>
      <c r="E6835">
        <v>1</v>
      </c>
      <c r="F6835" t="s">
        <v>11</v>
      </c>
      <c r="G6835">
        <v>93222</v>
      </c>
      <c r="H6835">
        <v>34.907910999999999</v>
      </c>
      <c r="I6835">
        <v>-119.234281</v>
      </c>
      <c r="J6835">
        <v>5</v>
      </c>
      <c r="K6835" s="1">
        <v>13</v>
      </c>
      <c r="L6835" t="s">
        <v>32</v>
      </c>
      <c r="M6835" t="s">
        <v>10</v>
      </c>
      <c r="N6835">
        <v>19.63</v>
      </c>
      <c r="O6835" t="s">
        <v>13</v>
      </c>
      <c r="P6835" t="s">
        <v>10</v>
      </c>
      <c r="Q6835" t="s">
        <v>49</v>
      </c>
      <c r="R6835">
        <v>12</v>
      </c>
      <c r="S6835" t="s">
        <v>10</v>
      </c>
      <c r="T6835" t="s">
        <v>13</v>
      </c>
      <c r="U6835" t="s">
        <v>13</v>
      </c>
      <c r="V6835" t="s">
        <v>10</v>
      </c>
      <c r="W6835" t="s">
        <v>13</v>
      </c>
      <c r="X6835" t="s">
        <v>13</v>
      </c>
      <c r="Y6835" t="s">
        <v>13</v>
      </c>
      <c r="Z6835" t="s">
        <v>10</v>
      </c>
      <c r="AA6835" t="s">
        <v>15</v>
      </c>
      <c r="AB6835" t="s">
        <v>13</v>
      </c>
      <c r="AC6835" t="s">
        <v>26</v>
      </c>
      <c r="AD6835">
        <v>54.15</v>
      </c>
      <c r="AE6835">
        <v>701.05</v>
      </c>
      <c r="AF6835">
        <v>0</v>
      </c>
      <c r="AG6835">
        <v>0</v>
      </c>
      <c r="AH6835">
        <v>255.19</v>
      </c>
      <c r="AI6835">
        <v>956.24</v>
      </c>
      <c r="AJ6835" t="s">
        <v>17</v>
      </c>
      <c r="AM6835" t="str">
        <f t="shared" si="318"/>
        <v>Stayed</v>
      </c>
      <c r="AN6835" t="str">
        <f t="shared" si="319"/>
        <v>Yes</v>
      </c>
      <c r="AO6835" t="str" cm="1">
        <f t="array" ref="AO6835">_xlfn.IFS($C6835&lt;36,"Youth", $C6835&lt;66, "Middle_age", $C6835&gt;65, "Old")</f>
        <v>Middle_age</v>
      </c>
      <c r="AP6835" t="str">
        <f t="shared" si="320"/>
        <v>2 năm</v>
      </c>
    </row>
    <row r="6836" spans="1:42" x14ac:dyDescent="0.35">
      <c r="A6836" t="s">
        <v>7995</v>
      </c>
      <c r="B6836" t="s">
        <v>19</v>
      </c>
      <c r="C6836">
        <v>74</v>
      </c>
      <c r="D6836" t="s">
        <v>13</v>
      </c>
      <c r="E6836">
        <v>0</v>
      </c>
      <c r="F6836" t="s">
        <v>1655</v>
      </c>
      <c r="G6836">
        <v>94803</v>
      </c>
      <c r="H6836">
        <v>37.963994999999997</v>
      </c>
      <c r="I6836">
        <v>-122.288296</v>
      </c>
      <c r="J6836">
        <v>0</v>
      </c>
      <c r="K6836" s="1">
        <v>5</v>
      </c>
      <c r="L6836" t="s">
        <v>12</v>
      </c>
      <c r="M6836" t="s">
        <v>13</v>
      </c>
      <c r="P6836" t="s">
        <v>10</v>
      </c>
      <c r="Q6836" t="s">
        <v>49</v>
      </c>
      <c r="R6836">
        <v>4</v>
      </c>
      <c r="S6836" t="s">
        <v>13</v>
      </c>
      <c r="T6836" t="s">
        <v>13</v>
      </c>
      <c r="U6836" t="s">
        <v>10</v>
      </c>
      <c r="V6836" t="s">
        <v>10</v>
      </c>
      <c r="W6836" t="s">
        <v>10</v>
      </c>
      <c r="X6836" t="s">
        <v>13</v>
      </c>
      <c r="Y6836" t="s">
        <v>13</v>
      </c>
      <c r="Z6836" t="s">
        <v>10</v>
      </c>
      <c r="AA6836" t="s">
        <v>43</v>
      </c>
      <c r="AB6836" t="s">
        <v>13</v>
      </c>
      <c r="AC6836" t="s">
        <v>16</v>
      </c>
      <c r="AD6836">
        <v>45.4</v>
      </c>
      <c r="AE6836">
        <v>214.75</v>
      </c>
      <c r="AF6836">
        <v>0</v>
      </c>
      <c r="AG6836">
        <v>0</v>
      </c>
      <c r="AH6836">
        <v>0</v>
      </c>
      <c r="AI6836">
        <v>214.75</v>
      </c>
      <c r="AJ6836" t="s">
        <v>17</v>
      </c>
      <c r="AM6836" t="str">
        <f t="shared" si="318"/>
        <v>Stayed</v>
      </c>
      <c r="AN6836" t="str">
        <f t="shared" si="319"/>
        <v>No</v>
      </c>
      <c r="AO6836" t="str" cm="1">
        <f t="array" ref="AO6836">_xlfn.IFS($C6836&lt;36,"Youth", $C6836&lt;66, "Middle_age", $C6836&gt;65, "Old")</f>
        <v>Old</v>
      </c>
      <c r="AP6836" t="str">
        <f t="shared" si="320"/>
        <v>1 năm</v>
      </c>
    </row>
    <row r="6837" spans="1:42" x14ac:dyDescent="0.35">
      <c r="A6837" t="s">
        <v>7996</v>
      </c>
      <c r="B6837" t="s">
        <v>19</v>
      </c>
      <c r="C6837">
        <v>29</v>
      </c>
      <c r="D6837" t="s">
        <v>13</v>
      </c>
      <c r="E6837">
        <v>0</v>
      </c>
      <c r="F6837" t="s">
        <v>2392</v>
      </c>
      <c r="G6837">
        <v>92054</v>
      </c>
      <c r="H6837">
        <v>33.351058999999999</v>
      </c>
      <c r="I6837">
        <v>-117.420557</v>
      </c>
      <c r="J6837">
        <v>0</v>
      </c>
      <c r="K6837" s="1">
        <v>1</v>
      </c>
      <c r="L6837" t="s">
        <v>24</v>
      </c>
      <c r="M6837" t="s">
        <v>10</v>
      </c>
      <c r="N6837">
        <v>7.32</v>
      </c>
      <c r="O6837" t="s">
        <v>13</v>
      </c>
      <c r="P6837" t="s">
        <v>13</v>
      </c>
      <c r="AA6837" t="s">
        <v>21</v>
      </c>
      <c r="AB6837" t="s">
        <v>13</v>
      </c>
      <c r="AC6837" t="s">
        <v>16</v>
      </c>
      <c r="AD6837">
        <v>20.55</v>
      </c>
      <c r="AE6837">
        <v>20.55</v>
      </c>
      <c r="AF6837">
        <v>0</v>
      </c>
      <c r="AG6837">
        <v>0</v>
      </c>
      <c r="AH6837">
        <v>7.32</v>
      </c>
      <c r="AI6837">
        <v>27.87</v>
      </c>
      <c r="AJ6837" t="s">
        <v>68</v>
      </c>
      <c r="AM6837" t="str">
        <f t="shared" si="318"/>
        <v>Joined</v>
      </c>
      <c r="AN6837" t="str">
        <f t="shared" si="319"/>
        <v>No</v>
      </c>
      <c r="AO6837" t="str" cm="1">
        <f t="array" ref="AO6837">_xlfn.IFS($C6837&lt;36,"Youth", $C6837&lt;66, "Middle_age", $C6837&gt;65, "Old")</f>
        <v>Youth</v>
      </c>
      <c r="AP6837" t="str">
        <f t="shared" si="320"/>
        <v>1 năm</v>
      </c>
    </row>
    <row r="6838" spans="1:42" x14ac:dyDescent="0.35">
      <c r="A6838" t="s">
        <v>7997</v>
      </c>
      <c r="B6838" t="s">
        <v>9</v>
      </c>
      <c r="C6838">
        <v>30</v>
      </c>
      <c r="D6838" t="s">
        <v>13</v>
      </c>
      <c r="E6838">
        <v>0</v>
      </c>
      <c r="F6838" t="s">
        <v>971</v>
      </c>
      <c r="G6838">
        <v>92260</v>
      </c>
      <c r="H6838">
        <v>33.694501000000002</v>
      </c>
      <c r="I6838">
        <v>-116.412711</v>
      </c>
      <c r="J6838">
        <v>0</v>
      </c>
      <c r="K6838" s="1">
        <v>39</v>
      </c>
      <c r="L6838" t="s">
        <v>99</v>
      </c>
      <c r="M6838" t="s">
        <v>10</v>
      </c>
      <c r="N6838">
        <v>1.57</v>
      </c>
      <c r="O6838" t="s">
        <v>13</v>
      </c>
      <c r="P6838" t="s">
        <v>13</v>
      </c>
      <c r="AA6838" t="s">
        <v>43</v>
      </c>
      <c r="AB6838" t="s">
        <v>13</v>
      </c>
      <c r="AC6838" t="s">
        <v>153</v>
      </c>
      <c r="AD6838">
        <v>20.149999999999999</v>
      </c>
      <c r="AE6838">
        <v>826</v>
      </c>
      <c r="AF6838">
        <v>25.92</v>
      </c>
      <c r="AG6838">
        <v>0</v>
      </c>
      <c r="AH6838">
        <v>61.23</v>
      </c>
      <c r="AI6838">
        <v>861.31</v>
      </c>
      <c r="AJ6838" t="s">
        <v>17</v>
      </c>
      <c r="AM6838" t="str">
        <f t="shared" si="318"/>
        <v>Stayed</v>
      </c>
      <c r="AN6838" t="str">
        <f t="shared" si="319"/>
        <v>No</v>
      </c>
      <c r="AO6838" t="str" cm="1">
        <f t="array" ref="AO6838">_xlfn.IFS($C6838&lt;36,"Youth", $C6838&lt;66, "Middle_age", $C6838&gt;65, "Old")</f>
        <v>Youth</v>
      </c>
      <c r="AP6838" t="str">
        <f t="shared" si="320"/>
        <v>4 năm</v>
      </c>
    </row>
    <row r="6839" spans="1:42" x14ac:dyDescent="0.35">
      <c r="A6839" t="s">
        <v>7998</v>
      </c>
      <c r="B6839" t="s">
        <v>9</v>
      </c>
      <c r="C6839">
        <v>77</v>
      </c>
      <c r="D6839" t="s">
        <v>13</v>
      </c>
      <c r="E6839">
        <v>0</v>
      </c>
      <c r="F6839" t="s">
        <v>5250</v>
      </c>
      <c r="G6839">
        <v>96080</v>
      </c>
      <c r="H6839">
        <v>40.186771999999998</v>
      </c>
      <c r="I6839">
        <v>-122.388361</v>
      </c>
      <c r="J6839">
        <v>0</v>
      </c>
      <c r="K6839" s="1">
        <v>37</v>
      </c>
      <c r="L6839" t="s">
        <v>99</v>
      </c>
      <c r="M6839" t="s">
        <v>10</v>
      </c>
      <c r="N6839">
        <v>41.85</v>
      </c>
      <c r="O6839" t="s">
        <v>10</v>
      </c>
      <c r="P6839" t="s">
        <v>10</v>
      </c>
      <c r="Q6839" t="s">
        <v>25</v>
      </c>
      <c r="R6839">
        <v>2</v>
      </c>
      <c r="S6839" t="s">
        <v>10</v>
      </c>
      <c r="T6839" t="s">
        <v>10</v>
      </c>
      <c r="U6839" t="s">
        <v>13</v>
      </c>
      <c r="V6839" t="s">
        <v>13</v>
      </c>
      <c r="W6839" t="s">
        <v>10</v>
      </c>
      <c r="X6839" t="s">
        <v>10</v>
      </c>
      <c r="Y6839" t="s">
        <v>13</v>
      </c>
      <c r="Z6839" t="s">
        <v>10</v>
      </c>
      <c r="AA6839" t="s">
        <v>21</v>
      </c>
      <c r="AB6839" t="s">
        <v>10</v>
      </c>
      <c r="AC6839" t="s">
        <v>26</v>
      </c>
      <c r="AD6839">
        <v>106.75</v>
      </c>
      <c r="AE6839">
        <v>4056.75</v>
      </c>
      <c r="AF6839">
        <v>0</v>
      </c>
      <c r="AG6839">
        <v>0</v>
      </c>
      <c r="AH6839">
        <v>1548.45</v>
      </c>
      <c r="AI6839">
        <v>5605.2</v>
      </c>
      <c r="AJ6839" t="s">
        <v>27</v>
      </c>
      <c r="AK6839" t="s">
        <v>87</v>
      </c>
      <c r="AL6839" t="s">
        <v>210</v>
      </c>
      <c r="AM6839" t="str">
        <f t="shared" si="318"/>
        <v>Churned</v>
      </c>
      <c r="AN6839" t="str">
        <f t="shared" si="319"/>
        <v>No</v>
      </c>
      <c r="AO6839" t="str" cm="1">
        <f t="array" ref="AO6839">_xlfn.IFS($C6839&lt;36,"Youth", $C6839&lt;66, "Middle_age", $C6839&gt;65, "Old")</f>
        <v>Old</v>
      </c>
      <c r="AP6839" t="str">
        <f t="shared" si="320"/>
        <v>4 năm</v>
      </c>
    </row>
    <row r="6840" spans="1:42" x14ac:dyDescent="0.35">
      <c r="A6840" t="s">
        <v>7999</v>
      </c>
      <c r="B6840" t="s">
        <v>19</v>
      </c>
      <c r="C6840">
        <v>60</v>
      </c>
      <c r="D6840" t="s">
        <v>10</v>
      </c>
      <c r="E6840">
        <v>1</v>
      </c>
      <c r="F6840" t="s">
        <v>1081</v>
      </c>
      <c r="G6840">
        <v>94565</v>
      </c>
      <c r="H6840">
        <v>38.006047000000002</v>
      </c>
      <c r="I6840">
        <v>-121.91683399999999</v>
      </c>
      <c r="J6840">
        <v>4</v>
      </c>
      <c r="K6840" s="1">
        <v>56</v>
      </c>
      <c r="L6840" t="s">
        <v>12</v>
      </c>
      <c r="M6840" t="s">
        <v>10</v>
      </c>
      <c r="N6840">
        <v>11.48</v>
      </c>
      <c r="O6840" t="s">
        <v>13</v>
      </c>
      <c r="P6840" t="s">
        <v>10</v>
      </c>
      <c r="Q6840" t="s">
        <v>25</v>
      </c>
      <c r="R6840">
        <v>10</v>
      </c>
      <c r="S6840" t="s">
        <v>13</v>
      </c>
      <c r="T6840" t="s">
        <v>10</v>
      </c>
      <c r="U6840" t="s">
        <v>10</v>
      </c>
      <c r="V6840" t="s">
        <v>10</v>
      </c>
      <c r="W6840" t="s">
        <v>13</v>
      </c>
      <c r="X6840" t="s">
        <v>13</v>
      </c>
      <c r="Y6840" t="s">
        <v>13</v>
      </c>
      <c r="Z6840" t="s">
        <v>10</v>
      </c>
      <c r="AA6840" t="s">
        <v>15</v>
      </c>
      <c r="AB6840" t="s">
        <v>10</v>
      </c>
      <c r="AC6840" t="s">
        <v>16</v>
      </c>
      <c r="AD6840">
        <v>85.85</v>
      </c>
      <c r="AE6840">
        <v>4793.8</v>
      </c>
      <c r="AF6840">
        <v>0</v>
      </c>
      <c r="AG6840">
        <v>0</v>
      </c>
      <c r="AH6840">
        <v>642.88</v>
      </c>
      <c r="AI6840">
        <v>5436.68</v>
      </c>
      <c r="AJ6840" t="s">
        <v>17</v>
      </c>
      <c r="AM6840" t="str">
        <f t="shared" si="318"/>
        <v>VIP</v>
      </c>
      <c r="AN6840" t="str">
        <f t="shared" si="319"/>
        <v>Yes</v>
      </c>
      <c r="AO6840" t="str" cm="1">
        <f t="array" ref="AO6840">_xlfn.IFS($C6840&lt;36,"Youth", $C6840&lt;66, "Middle_age", $C6840&gt;65, "Old")</f>
        <v>Middle_age</v>
      </c>
      <c r="AP6840" t="str">
        <f t="shared" si="320"/>
        <v>5 năm</v>
      </c>
    </row>
    <row r="6841" spans="1:42" x14ac:dyDescent="0.35">
      <c r="A6841" t="s">
        <v>8000</v>
      </c>
      <c r="B6841" t="s">
        <v>19</v>
      </c>
      <c r="C6841">
        <v>25</v>
      </c>
      <c r="D6841" t="s">
        <v>13</v>
      </c>
      <c r="E6841">
        <v>0</v>
      </c>
      <c r="F6841" t="s">
        <v>818</v>
      </c>
      <c r="G6841">
        <v>95002</v>
      </c>
      <c r="H6841">
        <v>37.449536999999999</v>
      </c>
      <c r="I6841">
        <v>-121.99481299999999</v>
      </c>
      <c r="J6841">
        <v>0</v>
      </c>
      <c r="K6841" s="1">
        <v>4</v>
      </c>
      <c r="L6841" t="s">
        <v>12</v>
      </c>
      <c r="M6841" t="s">
        <v>10</v>
      </c>
      <c r="N6841">
        <v>11.5</v>
      </c>
      <c r="O6841" t="s">
        <v>13</v>
      </c>
      <c r="P6841" t="s">
        <v>10</v>
      </c>
      <c r="Q6841" t="s">
        <v>25</v>
      </c>
      <c r="R6841">
        <v>41</v>
      </c>
      <c r="S6841" t="s">
        <v>10</v>
      </c>
      <c r="T6841" t="s">
        <v>10</v>
      </c>
      <c r="U6841" t="s">
        <v>13</v>
      </c>
      <c r="V6841" t="s">
        <v>10</v>
      </c>
      <c r="W6841" t="s">
        <v>13</v>
      </c>
      <c r="X6841" t="s">
        <v>10</v>
      </c>
      <c r="Y6841" t="s">
        <v>10</v>
      </c>
      <c r="Z6841" t="s">
        <v>10</v>
      </c>
      <c r="AA6841" t="s">
        <v>21</v>
      </c>
      <c r="AB6841" t="s">
        <v>10</v>
      </c>
      <c r="AC6841" t="s">
        <v>16</v>
      </c>
      <c r="AD6841">
        <v>94.9</v>
      </c>
      <c r="AE6841">
        <v>360.55</v>
      </c>
      <c r="AF6841">
        <v>0</v>
      </c>
      <c r="AG6841">
        <v>0</v>
      </c>
      <c r="AH6841">
        <v>46</v>
      </c>
      <c r="AI6841">
        <v>406.55</v>
      </c>
      <c r="AJ6841" t="s">
        <v>17</v>
      </c>
      <c r="AM6841" t="str">
        <f t="shared" si="318"/>
        <v>Stayed</v>
      </c>
      <c r="AN6841" t="str">
        <f t="shared" si="319"/>
        <v>No</v>
      </c>
      <c r="AO6841" t="str" cm="1">
        <f t="array" ref="AO6841">_xlfn.IFS($C6841&lt;36,"Youth", $C6841&lt;66, "Middle_age", $C6841&gt;65, "Old")</f>
        <v>Youth</v>
      </c>
      <c r="AP6841" t="str">
        <f t="shared" si="320"/>
        <v>1 năm</v>
      </c>
    </row>
    <row r="6842" spans="1:42" x14ac:dyDescent="0.35">
      <c r="A6842" t="s">
        <v>8001</v>
      </c>
      <c r="B6842" t="s">
        <v>19</v>
      </c>
      <c r="C6842">
        <v>20</v>
      </c>
      <c r="D6842" t="s">
        <v>10</v>
      </c>
      <c r="E6842">
        <v>1</v>
      </c>
      <c r="F6842" t="s">
        <v>1922</v>
      </c>
      <c r="G6842">
        <v>92354</v>
      </c>
      <c r="H6842">
        <v>34.049315</v>
      </c>
      <c r="I6842">
        <v>-117.25597399999999</v>
      </c>
      <c r="J6842">
        <v>3</v>
      </c>
      <c r="K6842" s="1">
        <v>14</v>
      </c>
      <c r="L6842" t="s">
        <v>12</v>
      </c>
      <c r="M6842" t="s">
        <v>10</v>
      </c>
      <c r="N6842">
        <v>10.74</v>
      </c>
      <c r="O6842" t="s">
        <v>13</v>
      </c>
      <c r="P6842" t="s">
        <v>10</v>
      </c>
      <c r="Q6842" t="s">
        <v>49</v>
      </c>
      <c r="R6842">
        <v>59</v>
      </c>
      <c r="S6842" t="s">
        <v>10</v>
      </c>
      <c r="T6842" t="s">
        <v>10</v>
      </c>
      <c r="U6842" t="s">
        <v>13</v>
      </c>
      <c r="V6842" t="s">
        <v>13</v>
      </c>
      <c r="W6842" t="s">
        <v>13</v>
      </c>
      <c r="X6842" t="s">
        <v>10</v>
      </c>
      <c r="Y6842" t="s">
        <v>10</v>
      </c>
      <c r="Z6842" t="s">
        <v>13</v>
      </c>
      <c r="AA6842" t="s">
        <v>43</v>
      </c>
      <c r="AB6842" t="s">
        <v>10</v>
      </c>
      <c r="AC6842" t="s">
        <v>26</v>
      </c>
      <c r="AD6842">
        <v>61.4</v>
      </c>
      <c r="AE6842">
        <v>815.55</v>
      </c>
      <c r="AF6842">
        <v>0</v>
      </c>
      <c r="AG6842">
        <v>20</v>
      </c>
      <c r="AH6842">
        <v>150.36000000000001</v>
      </c>
      <c r="AI6842">
        <v>985.91</v>
      </c>
      <c r="AJ6842" t="s">
        <v>17</v>
      </c>
      <c r="AM6842" t="str">
        <f t="shared" si="318"/>
        <v>Stayed</v>
      </c>
      <c r="AN6842" t="str">
        <f t="shared" si="319"/>
        <v>Yes</v>
      </c>
      <c r="AO6842" t="str" cm="1">
        <f t="array" ref="AO6842">_xlfn.IFS($C6842&lt;36,"Youth", $C6842&lt;66, "Middle_age", $C6842&gt;65, "Old")</f>
        <v>Youth</v>
      </c>
      <c r="AP6842" t="str">
        <f t="shared" si="320"/>
        <v>2 năm</v>
      </c>
    </row>
    <row r="6843" spans="1:42" x14ac:dyDescent="0.35">
      <c r="A6843" t="s">
        <v>8002</v>
      </c>
      <c r="B6843" t="s">
        <v>19</v>
      </c>
      <c r="C6843">
        <v>28</v>
      </c>
      <c r="D6843" t="s">
        <v>10</v>
      </c>
      <c r="E6843">
        <v>2</v>
      </c>
      <c r="F6843" t="s">
        <v>2919</v>
      </c>
      <c r="G6843">
        <v>92335</v>
      </c>
      <c r="H6843">
        <v>34.087558000000001</v>
      </c>
      <c r="I6843">
        <v>-117.464096</v>
      </c>
      <c r="J6843">
        <v>7</v>
      </c>
      <c r="K6843" s="1">
        <v>71</v>
      </c>
      <c r="L6843" t="s">
        <v>42</v>
      </c>
      <c r="M6843" t="s">
        <v>10</v>
      </c>
      <c r="N6843">
        <v>39.090000000000003</v>
      </c>
      <c r="O6843" t="s">
        <v>10</v>
      </c>
      <c r="P6843" t="s">
        <v>10</v>
      </c>
      <c r="Q6843" t="s">
        <v>25</v>
      </c>
      <c r="R6843">
        <v>69</v>
      </c>
      <c r="S6843" t="s">
        <v>10</v>
      </c>
      <c r="T6843" t="s">
        <v>13</v>
      </c>
      <c r="U6843" t="s">
        <v>13</v>
      </c>
      <c r="V6843" t="s">
        <v>13</v>
      </c>
      <c r="W6843" t="s">
        <v>10</v>
      </c>
      <c r="X6843" t="s">
        <v>10</v>
      </c>
      <c r="Y6843" t="s">
        <v>10</v>
      </c>
      <c r="Z6843" t="s">
        <v>10</v>
      </c>
      <c r="AA6843" t="s">
        <v>43</v>
      </c>
      <c r="AB6843" t="s">
        <v>10</v>
      </c>
      <c r="AC6843" t="s">
        <v>26</v>
      </c>
      <c r="AD6843">
        <v>97.2</v>
      </c>
      <c r="AE6843">
        <v>6910.3</v>
      </c>
      <c r="AF6843">
        <v>0</v>
      </c>
      <c r="AG6843">
        <v>0</v>
      </c>
      <c r="AH6843">
        <v>2775.39</v>
      </c>
      <c r="AI6843">
        <v>9685.69</v>
      </c>
      <c r="AJ6843" t="s">
        <v>17</v>
      </c>
      <c r="AM6843" t="str">
        <f t="shared" si="318"/>
        <v>VIP</v>
      </c>
      <c r="AN6843" t="str">
        <f t="shared" si="319"/>
        <v>Yes</v>
      </c>
      <c r="AO6843" t="str" cm="1">
        <f t="array" ref="AO6843">_xlfn.IFS($C6843&lt;36,"Youth", $C6843&lt;66, "Middle_age", $C6843&gt;65, "Old")</f>
        <v>Youth</v>
      </c>
      <c r="AP6843" t="str">
        <f t="shared" si="320"/>
        <v>6 năm</v>
      </c>
    </row>
    <row r="6844" spans="1:42" x14ac:dyDescent="0.35">
      <c r="A6844" t="s">
        <v>8003</v>
      </c>
      <c r="B6844" t="s">
        <v>19</v>
      </c>
      <c r="C6844">
        <v>54</v>
      </c>
      <c r="D6844" t="s">
        <v>13</v>
      </c>
      <c r="E6844">
        <v>1</v>
      </c>
      <c r="F6844" t="s">
        <v>3123</v>
      </c>
      <c r="G6844">
        <v>95677</v>
      </c>
      <c r="H6844">
        <v>38.790399999999998</v>
      </c>
      <c r="I6844">
        <v>-121.23697300000001</v>
      </c>
      <c r="J6844">
        <v>0</v>
      </c>
      <c r="K6844" s="1">
        <v>27</v>
      </c>
      <c r="L6844" t="s">
        <v>12</v>
      </c>
      <c r="M6844" t="s">
        <v>10</v>
      </c>
      <c r="N6844">
        <v>2.65</v>
      </c>
      <c r="O6844" t="s">
        <v>10</v>
      </c>
      <c r="P6844" t="s">
        <v>13</v>
      </c>
      <c r="AA6844" t="s">
        <v>43</v>
      </c>
      <c r="AB6844" t="s">
        <v>10</v>
      </c>
      <c r="AC6844" t="s">
        <v>16</v>
      </c>
      <c r="AD6844">
        <v>25.85</v>
      </c>
      <c r="AE6844">
        <v>788.55</v>
      </c>
      <c r="AF6844">
        <v>0</v>
      </c>
      <c r="AG6844">
        <v>0</v>
      </c>
      <c r="AH6844">
        <v>71.55</v>
      </c>
      <c r="AI6844">
        <v>860.1</v>
      </c>
      <c r="AJ6844" t="s">
        <v>17</v>
      </c>
      <c r="AM6844" t="str">
        <f t="shared" si="318"/>
        <v>Stayed</v>
      </c>
      <c r="AN6844" t="str">
        <f t="shared" si="319"/>
        <v>Yes</v>
      </c>
      <c r="AO6844" t="str" cm="1">
        <f t="array" ref="AO6844">_xlfn.IFS($C6844&lt;36,"Youth", $C6844&lt;66, "Middle_age", $C6844&gt;65, "Old")</f>
        <v>Middle_age</v>
      </c>
      <c r="AP6844" t="str">
        <f t="shared" si="320"/>
        <v>3 năm</v>
      </c>
    </row>
    <row r="6845" spans="1:42" x14ac:dyDescent="0.35">
      <c r="A6845" t="s">
        <v>8004</v>
      </c>
      <c r="B6845" t="s">
        <v>19</v>
      </c>
      <c r="C6845">
        <v>51</v>
      </c>
      <c r="D6845" t="s">
        <v>13</v>
      </c>
      <c r="E6845">
        <v>0</v>
      </c>
      <c r="F6845" t="s">
        <v>685</v>
      </c>
      <c r="G6845">
        <v>95585</v>
      </c>
      <c r="H6845">
        <v>39.873370999999999</v>
      </c>
      <c r="I6845">
        <v>-123.741474</v>
      </c>
      <c r="J6845">
        <v>0</v>
      </c>
      <c r="K6845" s="1">
        <v>2</v>
      </c>
      <c r="L6845" t="s">
        <v>24</v>
      </c>
      <c r="M6845" t="s">
        <v>10</v>
      </c>
      <c r="N6845">
        <v>1.57</v>
      </c>
      <c r="O6845" t="s">
        <v>13</v>
      </c>
      <c r="P6845" t="s">
        <v>10</v>
      </c>
      <c r="Q6845" t="s">
        <v>25</v>
      </c>
      <c r="R6845">
        <v>26</v>
      </c>
      <c r="S6845" t="s">
        <v>13</v>
      </c>
      <c r="T6845" t="s">
        <v>13</v>
      </c>
      <c r="U6845" t="s">
        <v>13</v>
      </c>
      <c r="V6845" t="s">
        <v>13</v>
      </c>
      <c r="W6845" t="s">
        <v>13</v>
      </c>
      <c r="X6845" t="s">
        <v>13</v>
      </c>
      <c r="Y6845" t="s">
        <v>13</v>
      </c>
      <c r="Z6845" t="s">
        <v>10</v>
      </c>
      <c r="AA6845" t="s">
        <v>21</v>
      </c>
      <c r="AB6845" t="s">
        <v>10</v>
      </c>
      <c r="AC6845" t="s">
        <v>26</v>
      </c>
      <c r="AD6845">
        <v>70.3</v>
      </c>
      <c r="AE6845">
        <v>144</v>
      </c>
      <c r="AF6845">
        <v>0</v>
      </c>
      <c r="AG6845">
        <v>0</v>
      </c>
      <c r="AH6845">
        <v>3.14</v>
      </c>
      <c r="AI6845">
        <v>147.13999999999999</v>
      </c>
      <c r="AJ6845" t="s">
        <v>68</v>
      </c>
      <c r="AM6845" t="str">
        <f t="shared" si="318"/>
        <v>Joined</v>
      </c>
      <c r="AN6845" t="str">
        <f t="shared" si="319"/>
        <v>No</v>
      </c>
      <c r="AO6845" t="str" cm="1">
        <f t="array" ref="AO6845">_xlfn.IFS($C6845&lt;36,"Youth", $C6845&lt;66, "Middle_age", $C6845&gt;65, "Old")</f>
        <v>Middle_age</v>
      </c>
      <c r="AP6845" t="str">
        <f t="shared" si="320"/>
        <v>1 năm</v>
      </c>
    </row>
    <row r="6846" spans="1:42" x14ac:dyDescent="0.35">
      <c r="A6846" t="s">
        <v>8005</v>
      </c>
      <c r="B6846" t="s">
        <v>19</v>
      </c>
      <c r="C6846">
        <v>20</v>
      </c>
      <c r="D6846" t="s">
        <v>10</v>
      </c>
      <c r="E6846">
        <v>0</v>
      </c>
      <c r="F6846" t="s">
        <v>490</v>
      </c>
      <c r="G6846">
        <v>92173</v>
      </c>
      <c r="H6846">
        <v>32.555827999999998</v>
      </c>
      <c r="I6846">
        <v>-117.04007300000001</v>
      </c>
      <c r="J6846">
        <v>8</v>
      </c>
      <c r="K6846" s="1">
        <v>41</v>
      </c>
      <c r="L6846" t="s">
        <v>12</v>
      </c>
      <c r="M6846" t="s">
        <v>10</v>
      </c>
      <c r="N6846">
        <v>2.4300000000000002</v>
      </c>
      <c r="O6846" t="s">
        <v>13</v>
      </c>
      <c r="P6846" t="s">
        <v>10</v>
      </c>
      <c r="Q6846" t="s">
        <v>49</v>
      </c>
      <c r="R6846">
        <v>69</v>
      </c>
      <c r="S6846" t="s">
        <v>10</v>
      </c>
      <c r="T6846" t="s">
        <v>10</v>
      </c>
      <c r="U6846" t="s">
        <v>10</v>
      </c>
      <c r="V6846" t="s">
        <v>13</v>
      </c>
      <c r="W6846" t="s">
        <v>13</v>
      </c>
      <c r="X6846" t="s">
        <v>13</v>
      </c>
      <c r="Y6846" t="s">
        <v>10</v>
      </c>
      <c r="Z6846" t="s">
        <v>10</v>
      </c>
      <c r="AA6846" t="s">
        <v>15</v>
      </c>
      <c r="AB6846" t="s">
        <v>10</v>
      </c>
      <c r="AC6846" t="s">
        <v>26</v>
      </c>
      <c r="AD6846">
        <v>60.3</v>
      </c>
      <c r="AE6846">
        <v>2511.3000000000002</v>
      </c>
      <c r="AF6846">
        <v>0</v>
      </c>
      <c r="AG6846">
        <v>0</v>
      </c>
      <c r="AH6846">
        <v>99.63</v>
      </c>
      <c r="AI6846">
        <v>2610.9299999999998</v>
      </c>
      <c r="AJ6846" t="s">
        <v>17</v>
      </c>
      <c r="AM6846" t="str">
        <f t="shared" si="318"/>
        <v>Stayed</v>
      </c>
      <c r="AN6846" t="str">
        <f t="shared" si="319"/>
        <v>No</v>
      </c>
      <c r="AO6846" t="str" cm="1">
        <f t="array" ref="AO6846">_xlfn.IFS($C6846&lt;36,"Youth", $C6846&lt;66, "Middle_age", $C6846&gt;65, "Old")</f>
        <v>Youth</v>
      </c>
      <c r="AP6846" t="str">
        <f t="shared" si="320"/>
        <v>4 năm</v>
      </c>
    </row>
    <row r="6847" spans="1:42" x14ac:dyDescent="0.35">
      <c r="A6847" t="s">
        <v>8006</v>
      </c>
      <c r="B6847" t="s">
        <v>19</v>
      </c>
      <c r="C6847">
        <v>36</v>
      </c>
      <c r="D6847" t="s">
        <v>10</v>
      </c>
      <c r="E6847">
        <v>0</v>
      </c>
      <c r="F6847" t="s">
        <v>2305</v>
      </c>
      <c r="G6847">
        <v>96103</v>
      </c>
      <c r="H6847">
        <v>39.783746999999998</v>
      </c>
      <c r="I6847">
        <v>-120.66103200000001</v>
      </c>
      <c r="J6847">
        <v>1</v>
      </c>
      <c r="K6847" s="1">
        <v>29</v>
      </c>
      <c r="L6847" t="s">
        <v>12</v>
      </c>
      <c r="M6847" t="s">
        <v>10</v>
      </c>
      <c r="N6847">
        <v>11.24</v>
      </c>
      <c r="O6847" t="s">
        <v>13</v>
      </c>
      <c r="P6847" t="s">
        <v>10</v>
      </c>
      <c r="Q6847" t="s">
        <v>25</v>
      </c>
      <c r="R6847">
        <v>16</v>
      </c>
      <c r="S6847" t="s">
        <v>13</v>
      </c>
      <c r="T6847" t="s">
        <v>13</v>
      </c>
      <c r="U6847" t="s">
        <v>13</v>
      </c>
      <c r="V6847" t="s">
        <v>13</v>
      </c>
      <c r="W6847" t="s">
        <v>13</v>
      </c>
      <c r="X6847" t="s">
        <v>13</v>
      </c>
      <c r="Y6847" t="s">
        <v>13</v>
      </c>
      <c r="Z6847" t="s">
        <v>10</v>
      </c>
      <c r="AA6847" t="s">
        <v>21</v>
      </c>
      <c r="AB6847" t="s">
        <v>10</v>
      </c>
      <c r="AC6847" t="s">
        <v>26</v>
      </c>
      <c r="AD6847">
        <v>70.75</v>
      </c>
      <c r="AE6847">
        <v>1974.8</v>
      </c>
      <c r="AF6847">
        <v>0</v>
      </c>
      <c r="AG6847">
        <v>0</v>
      </c>
      <c r="AH6847">
        <v>325.95999999999998</v>
      </c>
      <c r="AI6847">
        <v>2300.7600000000002</v>
      </c>
      <c r="AJ6847" t="s">
        <v>27</v>
      </c>
      <c r="AK6847" t="s">
        <v>87</v>
      </c>
      <c r="AL6847" t="s">
        <v>436</v>
      </c>
      <c r="AM6847" t="str">
        <f t="shared" si="318"/>
        <v>Churned</v>
      </c>
      <c r="AN6847" t="str">
        <f t="shared" si="319"/>
        <v>No</v>
      </c>
      <c r="AO6847" t="str" cm="1">
        <f t="array" ref="AO6847">_xlfn.IFS($C6847&lt;36,"Youth", $C6847&lt;66, "Middle_age", $C6847&gt;65, "Old")</f>
        <v>Middle_age</v>
      </c>
      <c r="AP6847" t="str">
        <f t="shared" si="320"/>
        <v>3 năm</v>
      </c>
    </row>
    <row r="6848" spans="1:42" x14ac:dyDescent="0.35">
      <c r="A6848" t="s">
        <v>8007</v>
      </c>
      <c r="B6848" t="s">
        <v>19</v>
      </c>
      <c r="C6848">
        <v>47</v>
      </c>
      <c r="D6848" t="s">
        <v>13</v>
      </c>
      <c r="E6848">
        <v>0</v>
      </c>
      <c r="F6848" t="s">
        <v>6677</v>
      </c>
      <c r="G6848">
        <v>96150</v>
      </c>
      <c r="H6848">
        <v>38.911577000000001</v>
      </c>
      <c r="I6848">
        <v>-120.10616899999999</v>
      </c>
      <c r="J6848">
        <v>0</v>
      </c>
      <c r="K6848" s="1">
        <v>1</v>
      </c>
      <c r="L6848" t="s">
        <v>24</v>
      </c>
      <c r="M6848" t="s">
        <v>10</v>
      </c>
      <c r="N6848">
        <v>1.1299999999999999</v>
      </c>
      <c r="O6848" t="s">
        <v>13</v>
      </c>
      <c r="P6848" t="s">
        <v>10</v>
      </c>
      <c r="Q6848" t="s">
        <v>25</v>
      </c>
      <c r="R6848">
        <v>6</v>
      </c>
      <c r="S6848" t="s">
        <v>13</v>
      </c>
      <c r="T6848" t="s">
        <v>13</v>
      </c>
      <c r="U6848" t="s">
        <v>13</v>
      </c>
      <c r="V6848" t="s">
        <v>13</v>
      </c>
      <c r="W6848" t="s">
        <v>10</v>
      </c>
      <c r="X6848" t="s">
        <v>10</v>
      </c>
      <c r="Y6848" t="s">
        <v>10</v>
      </c>
      <c r="Z6848" t="s">
        <v>10</v>
      </c>
      <c r="AA6848" t="s">
        <v>21</v>
      </c>
      <c r="AB6848" t="s">
        <v>10</v>
      </c>
      <c r="AC6848" t="s">
        <v>26</v>
      </c>
      <c r="AD6848">
        <v>90.85</v>
      </c>
      <c r="AE6848">
        <v>90.85</v>
      </c>
      <c r="AF6848">
        <v>0</v>
      </c>
      <c r="AG6848">
        <v>0</v>
      </c>
      <c r="AH6848">
        <v>1.1299999999999999</v>
      </c>
      <c r="AI6848">
        <v>91.98</v>
      </c>
      <c r="AJ6848" t="s">
        <v>27</v>
      </c>
      <c r="AK6848" t="s">
        <v>87</v>
      </c>
      <c r="AL6848" t="s">
        <v>436</v>
      </c>
      <c r="AM6848" t="str">
        <f t="shared" si="318"/>
        <v>Churned</v>
      </c>
      <c r="AN6848" t="str">
        <f t="shared" si="319"/>
        <v>No</v>
      </c>
      <c r="AO6848" t="str" cm="1">
        <f t="array" ref="AO6848">_xlfn.IFS($C6848&lt;36,"Youth", $C6848&lt;66, "Middle_age", $C6848&gt;65, "Old")</f>
        <v>Middle_age</v>
      </c>
      <c r="AP6848" t="str">
        <f t="shared" si="320"/>
        <v>1 năm</v>
      </c>
    </row>
    <row r="6849" spans="1:42" x14ac:dyDescent="0.35">
      <c r="A6849" t="s">
        <v>8008</v>
      </c>
      <c r="B6849" t="s">
        <v>9</v>
      </c>
      <c r="C6849">
        <v>44</v>
      </c>
      <c r="D6849" t="s">
        <v>13</v>
      </c>
      <c r="E6849">
        <v>0</v>
      </c>
      <c r="F6849" t="s">
        <v>3070</v>
      </c>
      <c r="G6849">
        <v>95987</v>
      </c>
      <c r="H6849">
        <v>39.117536999999999</v>
      </c>
      <c r="I6849">
        <v>-122.284654</v>
      </c>
      <c r="J6849">
        <v>0</v>
      </c>
      <c r="K6849" s="1">
        <v>1</v>
      </c>
      <c r="L6849" t="s">
        <v>12</v>
      </c>
      <c r="M6849" t="s">
        <v>10</v>
      </c>
      <c r="N6849">
        <v>23.72</v>
      </c>
      <c r="O6849" t="s">
        <v>13</v>
      </c>
      <c r="P6849" t="s">
        <v>10</v>
      </c>
      <c r="Q6849" t="s">
        <v>25</v>
      </c>
      <c r="R6849">
        <v>19</v>
      </c>
      <c r="S6849" t="s">
        <v>13</v>
      </c>
      <c r="T6849" t="s">
        <v>13</v>
      </c>
      <c r="U6849" t="s">
        <v>13</v>
      </c>
      <c r="V6849" t="s">
        <v>13</v>
      </c>
      <c r="W6849" t="s">
        <v>13</v>
      </c>
      <c r="X6849" t="s">
        <v>13</v>
      </c>
      <c r="Y6849" t="s">
        <v>13</v>
      </c>
      <c r="Z6849" t="s">
        <v>10</v>
      </c>
      <c r="AA6849" t="s">
        <v>21</v>
      </c>
      <c r="AB6849" t="s">
        <v>10</v>
      </c>
      <c r="AC6849" t="s">
        <v>26</v>
      </c>
      <c r="AD6849">
        <v>69.2</v>
      </c>
      <c r="AE6849">
        <v>69.2</v>
      </c>
      <c r="AF6849">
        <v>0</v>
      </c>
      <c r="AG6849">
        <v>0</v>
      </c>
      <c r="AH6849">
        <v>23.72</v>
      </c>
      <c r="AI6849">
        <v>92.92</v>
      </c>
      <c r="AJ6849" t="s">
        <v>27</v>
      </c>
      <c r="AK6849" t="s">
        <v>33</v>
      </c>
      <c r="AL6849" t="s">
        <v>529</v>
      </c>
      <c r="AM6849" t="str">
        <f t="shared" si="318"/>
        <v>Churned</v>
      </c>
      <c r="AN6849" t="str">
        <f t="shared" si="319"/>
        <v>No</v>
      </c>
      <c r="AO6849" t="str" cm="1">
        <f t="array" ref="AO6849">_xlfn.IFS($C6849&lt;36,"Youth", $C6849&lt;66, "Middle_age", $C6849&gt;65, "Old")</f>
        <v>Middle_age</v>
      </c>
      <c r="AP6849" t="str">
        <f t="shared" si="320"/>
        <v>1 năm</v>
      </c>
    </row>
    <row r="6850" spans="1:42" x14ac:dyDescent="0.35">
      <c r="A6850" t="s">
        <v>8009</v>
      </c>
      <c r="B6850" t="s">
        <v>19</v>
      </c>
      <c r="C6850">
        <v>26</v>
      </c>
      <c r="D6850" t="s">
        <v>10</v>
      </c>
      <c r="E6850">
        <v>0</v>
      </c>
      <c r="F6850" t="s">
        <v>809</v>
      </c>
      <c r="G6850">
        <v>93614</v>
      </c>
      <c r="H6850">
        <v>37.212190999999997</v>
      </c>
      <c r="I6850">
        <v>-119.749323</v>
      </c>
      <c r="J6850">
        <v>10</v>
      </c>
      <c r="K6850" s="1">
        <v>32</v>
      </c>
      <c r="L6850" t="s">
        <v>12</v>
      </c>
      <c r="M6850" t="s">
        <v>10</v>
      </c>
      <c r="N6850">
        <v>15.41</v>
      </c>
      <c r="O6850" t="s">
        <v>10</v>
      </c>
      <c r="P6850" t="s">
        <v>10</v>
      </c>
      <c r="Q6850" t="s">
        <v>49</v>
      </c>
      <c r="R6850">
        <v>46</v>
      </c>
      <c r="S6850" t="s">
        <v>10</v>
      </c>
      <c r="T6850" t="s">
        <v>13</v>
      </c>
      <c r="U6850" t="s">
        <v>13</v>
      </c>
      <c r="V6850" t="s">
        <v>10</v>
      </c>
      <c r="W6850" t="s">
        <v>10</v>
      </c>
      <c r="X6850" t="s">
        <v>13</v>
      </c>
      <c r="Y6850" t="s">
        <v>13</v>
      </c>
      <c r="Z6850" t="s">
        <v>10</v>
      </c>
      <c r="AA6850" t="s">
        <v>15</v>
      </c>
      <c r="AB6850" t="s">
        <v>10</v>
      </c>
      <c r="AC6850" t="s">
        <v>16</v>
      </c>
      <c r="AD6850">
        <v>72.8</v>
      </c>
      <c r="AE6850">
        <v>2333.0500000000002</v>
      </c>
      <c r="AF6850">
        <v>0</v>
      </c>
      <c r="AG6850">
        <v>0</v>
      </c>
      <c r="AH6850">
        <v>493.12</v>
      </c>
      <c r="AI6850">
        <v>2826.17</v>
      </c>
      <c r="AJ6850" t="s">
        <v>17</v>
      </c>
      <c r="AM6850" t="str">
        <f t="shared" si="318"/>
        <v>Stayed</v>
      </c>
      <c r="AN6850" t="str">
        <f t="shared" si="319"/>
        <v>No</v>
      </c>
      <c r="AO6850" t="str" cm="1">
        <f t="array" ref="AO6850">_xlfn.IFS($C6850&lt;36,"Youth", $C6850&lt;66, "Middle_age", $C6850&gt;65, "Old")</f>
        <v>Youth</v>
      </c>
      <c r="AP6850" t="str">
        <f t="shared" si="320"/>
        <v>3 năm</v>
      </c>
    </row>
    <row r="6851" spans="1:42" x14ac:dyDescent="0.35">
      <c r="A6851" t="s">
        <v>8010</v>
      </c>
      <c r="B6851" t="s">
        <v>9</v>
      </c>
      <c r="C6851">
        <v>20</v>
      </c>
      <c r="D6851" t="s">
        <v>10</v>
      </c>
      <c r="E6851">
        <v>0</v>
      </c>
      <c r="F6851" t="s">
        <v>1020</v>
      </c>
      <c r="G6851">
        <v>94518</v>
      </c>
      <c r="H6851">
        <v>37.950248000000002</v>
      </c>
      <c r="I6851">
        <v>-122.02245499999999</v>
      </c>
      <c r="J6851">
        <v>1</v>
      </c>
      <c r="K6851" s="1">
        <v>49</v>
      </c>
      <c r="L6851" t="s">
        <v>12</v>
      </c>
      <c r="M6851" t="s">
        <v>10</v>
      </c>
      <c r="N6851">
        <v>12.39</v>
      </c>
      <c r="O6851" t="s">
        <v>13</v>
      </c>
      <c r="P6851" t="s">
        <v>10</v>
      </c>
      <c r="Q6851" t="s">
        <v>25</v>
      </c>
      <c r="R6851">
        <v>46</v>
      </c>
      <c r="S6851" t="s">
        <v>13</v>
      </c>
      <c r="T6851" t="s">
        <v>10</v>
      </c>
      <c r="U6851" t="s">
        <v>10</v>
      </c>
      <c r="V6851" t="s">
        <v>13</v>
      </c>
      <c r="W6851" t="s">
        <v>10</v>
      </c>
      <c r="X6851" t="s">
        <v>10</v>
      </c>
      <c r="Y6851" t="s">
        <v>10</v>
      </c>
      <c r="Z6851" t="s">
        <v>13</v>
      </c>
      <c r="AA6851" t="s">
        <v>21</v>
      </c>
      <c r="AB6851" t="s">
        <v>13</v>
      </c>
      <c r="AC6851" t="s">
        <v>26</v>
      </c>
      <c r="AD6851">
        <v>99.4</v>
      </c>
      <c r="AE6851">
        <v>5025</v>
      </c>
      <c r="AF6851">
        <v>0</v>
      </c>
      <c r="AG6851">
        <v>10</v>
      </c>
      <c r="AH6851">
        <v>607.11</v>
      </c>
      <c r="AI6851">
        <v>5642.11</v>
      </c>
      <c r="AJ6851" t="s">
        <v>17</v>
      </c>
      <c r="AM6851" t="str">
        <f t="shared" ref="AM6851:AM6914" si="321">IF($AJ6851="Churned",$AJ6851,IF($AI6851&gt;AVERAGE($AI:$AI),"VIP",$AJ6851))</f>
        <v>VIP</v>
      </c>
      <c r="AN6851" t="str">
        <f t="shared" ref="AN6851:AN6914" si="322">IF($E6851&gt;0,"Yes","No")</f>
        <v>No</v>
      </c>
      <c r="AO6851" t="str" cm="1">
        <f t="array" ref="AO6851">_xlfn.IFS($C6851&lt;36,"Youth", $C6851&lt;66, "Middle_age", $C6851&gt;65, "Old")</f>
        <v>Youth</v>
      </c>
      <c r="AP6851" t="str">
        <f t="shared" ref="AP6851:AP6914" si="323">IF($K6851&lt;=12, "1 năm", IF($K6851&lt;=24, "2 năm", IF($K6851&lt;=36, "3 năm", IF($K6851&lt;=48, "4 năm", IF($K6851&lt;=60, "5 năm", IF($K6851&lt;=72, "6 năm"))))))</f>
        <v>5 năm</v>
      </c>
    </row>
    <row r="6852" spans="1:42" x14ac:dyDescent="0.35">
      <c r="A6852" t="s">
        <v>8011</v>
      </c>
      <c r="B6852" t="s">
        <v>19</v>
      </c>
      <c r="C6852">
        <v>49</v>
      </c>
      <c r="D6852" t="s">
        <v>13</v>
      </c>
      <c r="E6852">
        <v>0</v>
      </c>
      <c r="F6852" t="s">
        <v>2005</v>
      </c>
      <c r="G6852">
        <v>95966</v>
      </c>
      <c r="H6852">
        <v>39.473896000000003</v>
      </c>
      <c r="I6852">
        <v>-121.415927</v>
      </c>
      <c r="J6852">
        <v>0</v>
      </c>
      <c r="K6852" s="1">
        <v>1</v>
      </c>
      <c r="L6852" t="s">
        <v>12</v>
      </c>
      <c r="M6852" t="s">
        <v>10</v>
      </c>
      <c r="N6852">
        <v>31.16</v>
      </c>
      <c r="O6852" t="s">
        <v>13</v>
      </c>
      <c r="P6852" t="s">
        <v>10</v>
      </c>
      <c r="Q6852" t="s">
        <v>49</v>
      </c>
      <c r="R6852">
        <v>11</v>
      </c>
      <c r="S6852" t="s">
        <v>10</v>
      </c>
      <c r="T6852" t="s">
        <v>13</v>
      </c>
      <c r="U6852" t="s">
        <v>13</v>
      </c>
      <c r="V6852" t="s">
        <v>10</v>
      </c>
      <c r="W6852" t="s">
        <v>13</v>
      </c>
      <c r="X6852" t="s">
        <v>13</v>
      </c>
      <c r="Y6852" t="s">
        <v>13</v>
      </c>
      <c r="Z6852" t="s">
        <v>10</v>
      </c>
      <c r="AA6852" t="s">
        <v>21</v>
      </c>
      <c r="AB6852" t="s">
        <v>10</v>
      </c>
      <c r="AC6852" t="s">
        <v>26</v>
      </c>
      <c r="AD6852">
        <v>53.95</v>
      </c>
      <c r="AE6852">
        <v>53.95</v>
      </c>
      <c r="AF6852">
        <v>0</v>
      </c>
      <c r="AG6852">
        <v>0</v>
      </c>
      <c r="AH6852">
        <v>31.16</v>
      </c>
      <c r="AI6852">
        <v>85.11</v>
      </c>
      <c r="AJ6852" t="s">
        <v>27</v>
      </c>
      <c r="AK6852" t="s">
        <v>87</v>
      </c>
      <c r="AL6852" t="s">
        <v>772</v>
      </c>
      <c r="AM6852" t="str">
        <f t="shared" si="321"/>
        <v>Churned</v>
      </c>
      <c r="AN6852" t="str">
        <f t="shared" si="322"/>
        <v>No</v>
      </c>
      <c r="AO6852" t="str" cm="1">
        <f t="array" ref="AO6852">_xlfn.IFS($C6852&lt;36,"Youth", $C6852&lt;66, "Middle_age", $C6852&gt;65, "Old")</f>
        <v>Middle_age</v>
      </c>
      <c r="AP6852" t="str">
        <f t="shared" si="323"/>
        <v>1 năm</v>
      </c>
    </row>
    <row r="6853" spans="1:42" x14ac:dyDescent="0.35">
      <c r="A6853" t="s">
        <v>8012</v>
      </c>
      <c r="B6853" t="s">
        <v>9</v>
      </c>
      <c r="C6853">
        <v>54</v>
      </c>
      <c r="D6853" t="s">
        <v>10</v>
      </c>
      <c r="E6853">
        <v>0</v>
      </c>
      <c r="F6853" t="s">
        <v>3552</v>
      </c>
      <c r="G6853">
        <v>94587</v>
      </c>
      <c r="H6853">
        <v>37.594850000000001</v>
      </c>
      <c r="I6853">
        <v>-122.05152099999999</v>
      </c>
      <c r="J6853">
        <v>3</v>
      </c>
      <c r="K6853" s="1">
        <v>49</v>
      </c>
      <c r="L6853" t="s">
        <v>46</v>
      </c>
      <c r="M6853" t="s">
        <v>10</v>
      </c>
      <c r="N6853">
        <v>13.13</v>
      </c>
      <c r="O6853" t="s">
        <v>13</v>
      </c>
      <c r="P6853" t="s">
        <v>13</v>
      </c>
      <c r="AA6853" t="s">
        <v>15</v>
      </c>
      <c r="AB6853" t="s">
        <v>13</v>
      </c>
      <c r="AC6853" t="s">
        <v>16</v>
      </c>
      <c r="AD6853">
        <v>19</v>
      </c>
      <c r="AE6853">
        <v>918.7</v>
      </c>
      <c r="AF6853">
        <v>0</v>
      </c>
      <c r="AG6853">
        <v>0</v>
      </c>
      <c r="AH6853">
        <v>643.37</v>
      </c>
      <c r="AI6853">
        <v>1562.07</v>
      </c>
      <c r="AJ6853" t="s">
        <v>17</v>
      </c>
      <c r="AM6853" t="str">
        <f t="shared" si="321"/>
        <v>Stayed</v>
      </c>
      <c r="AN6853" t="str">
        <f t="shared" si="322"/>
        <v>No</v>
      </c>
      <c r="AO6853" t="str" cm="1">
        <f t="array" ref="AO6853">_xlfn.IFS($C6853&lt;36,"Youth", $C6853&lt;66, "Middle_age", $C6853&gt;65, "Old")</f>
        <v>Middle_age</v>
      </c>
      <c r="AP6853" t="str">
        <f t="shared" si="323"/>
        <v>5 năm</v>
      </c>
    </row>
    <row r="6854" spans="1:42" x14ac:dyDescent="0.35">
      <c r="A6854" t="s">
        <v>8013</v>
      </c>
      <c r="B6854" t="s">
        <v>9</v>
      </c>
      <c r="C6854">
        <v>27</v>
      </c>
      <c r="D6854" t="s">
        <v>13</v>
      </c>
      <c r="E6854">
        <v>0</v>
      </c>
      <c r="F6854" t="s">
        <v>215</v>
      </c>
      <c r="G6854">
        <v>92028</v>
      </c>
      <c r="H6854">
        <v>33.362575</v>
      </c>
      <c r="I6854">
        <v>-117.299644</v>
      </c>
      <c r="J6854">
        <v>0</v>
      </c>
      <c r="K6854" s="1">
        <v>2</v>
      </c>
      <c r="L6854" t="s">
        <v>12</v>
      </c>
      <c r="M6854" t="s">
        <v>10</v>
      </c>
      <c r="N6854">
        <v>24.83</v>
      </c>
      <c r="O6854" t="s">
        <v>10</v>
      </c>
      <c r="P6854" t="s">
        <v>10</v>
      </c>
      <c r="Q6854" t="s">
        <v>14</v>
      </c>
      <c r="R6854">
        <v>52</v>
      </c>
      <c r="S6854" t="s">
        <v>13</v>
      </c>
      <c r="T6854" t="s">
        <v>13</v>
      </c>
      <c r="U6854" t="s">
        <v>13</v>
      </c>
      <c r="V6854" t="s">
        <v>13</v>
      </c>
      <c r="W6854" t="s">
        <v>13</v>
      </c>
      <c r="X6854" t="s">
        <v>13</v>
      </c>
      <c r="Y6854" t="s">
        <v>10</v>
      </c>
      <c r="Z6854" t="s">
        <v>10</v>
      </c>
      <c r="AA6854" t="s">
        <v>21</v>
      </c>
      <c r="AB6854" t="s">
        <v>10</v>
      </c>
      <c r="AC6854" t="s">
        <v>26</v>
      </c>
      <c r="AD6854">
        <v>49.4</v>
      </c>
      <c r="AE6854">
        <v>106.55</v>
      </c>
      <c r="AF6854">
        <v>0</v>
      </c>
      <c r="AG6854">
        <v>0</v>
      </c>
      <c r="AH6854">
        <v>49.66</v>
      </c>
      <c r="AI6854">
        <v>156.21</v>
      </c>
      <c r="AJ6854" t="s">
        <v>27</v>
      </c>
      <c r="AK6854" t="s">
        <v>28</v>
      </c>
      <c r="AL6854" t="s">
        <v>74</v>
      </c>
      <c r="AM6854" t="str">
        <f t="shared" si="321"/>
        <v>Churned</v>
      </c>
      <c r="AN6854" t="str">
        <f t="shared" si="322"/>
        <v>No</v>
      </c>
      <c r="AO6854" t="str" cm="1">
        <f t="array" ref="AO6854">_xlfn.IFS($C6854&lt;36,"Youth", $C6854&lt;66, "Middle_age", $C6854&gt;65, "Old")</f>
        <v>Youth</v>
      </c>
      <c r="AP6854" t="str">
        <f t="shared" si="323"/>
        <v>1 năm</v>
      </c>
    </row>
    <row r="6855" spans="1:42" x14ac:dyDescent="0.35">
      <c r="A6855" t="s">
        <v>8014</v>
      </c>
      <c r="B6855" t="s">
        <v>9</v>
      </c>
      <c r="C6855">
        <v>27</v>
      </c>
      <c r="D6855" t="s">
        <v>13</v>
      </c>
      <c r="E6855">
        <v>0</v>
      </c>
      <c r="F6855" t="s">
        <v>498</v>
      </c>
      <c r="G6855">
        <v>94080</v>
      </c>
      <c r="H6855">
        <v>37.654435999999997</v>
      </c>
      <c r="I6855">
        <v>-122.426468</v>
      </c>
      <c r="J6855">
        <v>0</v>
      </c>
      <c r="K6855" s="1">
        <v>9</v>
      </c>
      <c r="L6855" t="s">
        <v>12</v>
      </c>
      <c r="M6855" t="s">
        <v>10</v>
      </c>
      <c r="N6855">
        <v>38.76</v>
      </c>
      <c r="O6855" t="s">
        <v>10</v>
      </c>
      <c r="P6855" t="s">
        <v>10</v>
      </c>
      <c r="Q6855" t="s">
        <v>25</v>
      </c>
      <c r="R6855">
        <v>82</v>
      </c>
      <c r="S6855" t="s">
        <v>13</v>
      </c>
      <c r="T6855" t="s">
        <v>13</v>
      </c>
      <c r="U6855" t="s">
        <v>10</v>
      </c>
      <c r="V6855" t="s">
        <v>13</v>
      </c>
      <c r="W6855" t="s">
        <v>10</v>
      </c>
      <c r="X6855" t="s">
        <v>10</v>
      </c>
      <c r="Y6855" t="s">
        <v>10</v>
      </c>
      <c r="Z6855" t="s">
        <v>10</v>
      </c>
      <c r="AA6855" t="s">
        <v>21</v>
      </c>
      <c r="AB6855" t="s">
        <v>13</v>
      </c>
      <c r="AC6855" t="s">
        <v>16</v>
      </c>
      <c r="AD6855">
        <v>98.3</v>
      </c>
      <c r="AE6855">
        <v>923.5</v>
      </c>
      <c r="AF6855">
        <v>0</v>
      </c>
      <c r="AG6855">
        <v>0</v>
      </c>
      <c r="AH6855">
        <v>348.84</v>
      </c>
      <c r="AI6855">
        <v>1272.3399999999999</v>
      </c>
      <c r="AJ6855" t="s">
        <v>27</v>
      </c>
      <c r="AK6855" t="s">
        <v>87</v>
      </c>
      <c r="AL6855" t="s">
        <v>436</v>
      </c>
      <c r="AM6855" t="str">
        <f t="shared" si="321"/>
        <v>Churned</v>
      </c>
      <c r="AN6855" t="str">
        <f t="shared" si="322"/>
        <v>No</v>
      </c>
      <c r="AO6855" t="str" cm="1">
        <f t="array" ref="AO6855">_xlfn.IFS($C6855&lt;36,"Youth", $C6855&lt;66, "Middle_age", $C6855&gt;65, "Old")</f>
        <v>Youth</v>
      </c>
      <c r="AP6855" t="str">
        <f t="shared" si="323"/>
        <v>1 năm</v>
      </c>
    </row>
    <row r="6856" spans="1:42" x14ac:dyDescent="0.35">
      <c r="A6856" t="s">
        <v>8015</v>
      </c>
      <c r="B6856" t="s">
        <v>19</v>
      </c>
      <c r="C6856">
        <v>47</v>
      </c>
      <c r="D6856" t="s">
        <v>13</v>
      </c>
      <c r="E6856">
        <v>0</v>
      </c>
      <c r="F6856" t="s">
        <v>2158</v>
      </c>
      <c r="G6856">
        <v>92070</v>
      </c>
      <c r="H6856">
        <v>33.174725000000002</v>
      </c>
      <c r="I6856">
        <v>-116.743329</v>
      </c>
      <c r="J6856">
        <v>0</v>
      </c>
      <c r="K6856" s="1">
        <v>39</v>
      </c>
      <c r="L6856" t="s">
        <v>12</v>
      </c>
      <c r="M6856" t="s">
        <v>10</v>
      </c>
      <c r="N6856">
        <v>35.130000000000003</v>
      </c>
      <c r="O6856" t="s">
        <v>13</v>
      </c>
      <c r="P6856" t="s">
        <v>10</v>
      </c>
      <c r="Q6856" t="s">
        <v>25</v>
      </c>
      <c r="R6856">
        <v>29</v>
      </c>
      <c r="S6856" t="s">
        <v>13</v>
      </c>
      <c r="T6856" t="s">
        <v>13</v>
      </c>
      <c r="U6856" t="s">
        <v>10</v>
      </c>
      <c r="V6856" t="s">
        <v>10</v>
      </c>
      <c r="W6856" t="s">
        <v>13</v>
      </c>
      <c r="X6856" t="s">
        <v>13</v>
      </c>
      <c r="Y6856" t="s">
        <v>13</v>
      </c>
      <c r="Z6856" t="s">
        <v>10</v>
      </c>
      <c r="AA6856" t="s">
        <v>15</v>
      </c>
      <c r="AB6856" t="s">
        <v>13</v>
      </c>
      <c r="AC6856" t="s">
        <v>26</v>
      </c>
      <c r="AD6856">
        <v>81.900000000000006</v>
      </c>
      <c r="AE6856">
        <v>3219.75</v>
      </c>
      <c r="AF6856">
        <v>0</v>
      </c>
      <c r="AG6856">
        <v>0</v>
      </c>
      <c r="AH6856">
        <v>1370.07</v>
      </c>
      <c r="AI6856">
        <v>4589.82</v>
      </c>
      <c r="AJ6856" t="s">
        <v>17</v>
      </c>
      <c r="AM6856" t="str">
        <f t="shared" si="321"/>
        <v>VIP</v>
      </c>
      <c r="AN6856" t="str">
        <f t="shared" si="322"/>
        <v>No</v>
      </c>
      <c r="AO6856" t="str" cm="1">
        <f t="array" ref="AO6856">_xlfn.IFS($C6856&lt;36,"Youth", $C6856&lt;66, "Middle_age", $C6856&gt;65, "Old")</f>
        <v>Middle_age</v>
      </c>
      <c r="AP6856" t="str">
        <f t="shared" si="323"/>
        <v>4 năm</v>
      </c>
    </row>
    <row r="6857" spans="1:42" x14ac:dyDescent="0.35">
      <c r="A6857" t="s">
        <v>8016</v>
      </c>
      <c r="B6857" t="s">
        <v>9</v>
      </c>
      <c r="C6857">
        <v>58</v>
      </c>
      <c r="D6857" t="s">
        <v>10</v>
      </c>
      <c r="E6857">
        <v>1</v>
      </c>
      <c r="F6857" t="s">
        <v>411</v>
      </c>
      <c r="G6857">
        <v>90822</v>
      </c>
      <c r="H6857">
        <v>33.778435999999999</v>
      </c>
      <c r="I6857">
        <v>-118.11864799999999</v>
      </c>
      <c r="J6857">
        <v>9</v>
      </c>
      <c r="K6857" s="1">
        <v>72</v>
      </c>
      <c r="L6857" t="s">
        <v>12</v>
      </c>
      <c r="M6857" t="s">
        <v>10</v>
      </c>
      <c r="N6857">
        <v>33.369999999999997</v>
      </c>
      <c r="O6857" t="s">
        <v>10</v>
      </c>
      <c r="P6857" t="s">
        <v>10</v>
      </c>
      <c r="Q6857" t="s">
        <v>25</v>
      </c>
      <c r="R6857">
        <v>16</v>
      </c>
      <c r="S6857" t="s">
        <v>10</v>
      </c>
      <c r="T6857" t="s">
        <v>10</v>
      </c>
      <c r="U6857" t="s">
        <v>10</v>
      </c>
      <c r="V6857" t="s">
        <v>10</v>
      </c>
      <c r="W6857" t="s">
        <v>10</v>
      </c>
      <c r="X6857" t="s">
        <v>10</v>
      </c>
      <c r="Y6857" t="s">
        <v>10</v>
      </c>
      <c r="Z6857" t="s">
        <v>10</v>
      </c>
      <c r="AA6857" t="s">
        <v>43</v>
      </c>
      <c r="AB6857" t="s">
        <v>13</v>
      </c>
      <c r="AC6857" t="s">
        <v>16</v>
      </c>
      <c r="AD6857">
        <v>117.5</v>
      </c>
      <c r="AE6857">
        <v>8670.1</v>
      </c>
      <c r="AF6857">
        <v>47.55</v>
      </c>
      <c r="AG6857">
        <v>0</v>
      </c>
      <c r="AH6857">
        <v>2402.64</v>
      </c>
      <c r="AI6857">
        <v>11025.19</v>
      </c>
      <c r="AJ6857" t="s">
        <v>17</v>
      </c>
      <c r="AM6857" t="str">
        <f t="shared" si="321"/>
        <v>VIP</v>
      </c>
      <c r="AN6857" t="str">
        <f t="shared" si="322"/>
        <v>Yes</v>
      </c>
      <c r="AO6857" t="str" cm="1">
        <f t="array" ref="AO6857">_xlfn.IFS($C6857&lt;36,"Youth", $C6857&lt;66, "Middle_age", $C6857&gt;65, "Old")</f>
        <v>Middle_age</v>
      </c>
      <c r="AP6857" t="str">
        <f t="shared" si="323"/>
        <v>6 năm</v>
      </c>
    </row>
    <row r="6858" spans="1:42" x14ac:dyDescent="0.35">
      <c r="A6858" t="s">
        <v>8017</v>
      </c>
      <c r="B6858" t="s">
        <v>19</v>
      </c>
      <c r="C6858">
        <v>37</v>
      </c>
      <c r="D6858" t="s">
        <v>13</v>
      </c>
      <c r="E6858">
        <v>0</v>
      </c>
      <c r="F6858" t="s">
        <v>4115</v>
      </c>
      <c r="G6858">
        <v>93927</v>
      </c>
      <c r="H6858">
        <v>36.248708000000001</v>
      </c>
      <c r="I6858">
        <v>-121.386617</v>
      </c>
      <c r="J6858">
        <v>0</v>
      </c>
      <c r="K6858" s="1">
        <v>6</v>
      </c>
      <c r="L6858" t="s">
        <v>12</v>
      </c>
      <c r="M6858" t="s">
        <v>10</v>
      </c>
      <c r="N6858">
        <v>43.37</v>
      </c>
      <c r="O6858" t="s">
        <v>10</v>
      </c>
      <c r="P6858" t="s">
        <v>10</v>
      </c>
      <c r="Q6858" t="s">
        <v>25</v>
      </c>
      <c r="R6858">
        <v>12</v>
      </c>
      <c r="S6858" t="s">
        <v>13</v>
      </c>
      <c r="T6858" t="s">
        <v>13</v>
      </c>
      <c r="U6858" t="s">
        <v>13</v>
      </c>
      <c r="V6858" t="s">
        <v>10</v>
      </c>
      <c r="W6858" t="s">
        <v>13</v>
      </c>
      <c r="X6858" t="s">
        <v>10</v>
      </c>
      <c r="Y6858" t="s">
        <v>10</v>
      </c>
      <c r="Z6858" t="s">
        <v>10</v>
      </c>
      <c r="AA6858" t="s">
        <v>21</v>
      </c>
      <c r="AB6858" t="s">
        <v>10</v>
      </c>
      <c r="AC6858" t="s">
        <v>26</v>
      </c>
      <c r="AD6858">
        <v>87.95</v>
      </c>
      <c r="AE6858">
        <v>522.35</v>
      </c>
      <c r="AF6858">
        <v>0</v>
      </c>
      <c r="AG6858">
        <v>0</v>
      </c>
      <c r="AH6858">
        <v>260.22000000000003</v>
      </c>
      <c r="AI6858">
        <v>782.57</v>
      </c>
      <c r="AJ6858" t="s">
        <v>17</v>
      </c>
      <c r="AM6858" t="str">
        <f t="shared" si="321"/>
        <v>Stayed</v>
      </c>
      <c r="AN6858" t="str">
        <f t="shared" si="322"/>
        <v>No</v>
      </c>
      <c r="AO6858" t="str" cm="1">
        <f t="array" ref="AO6858">_xlfn.IFS($C6858&lt;36,"Youth", $C6858&lt;66, "Middle_age", $C6858&gt;65, "Old")</f>
        <v>Middle_age</v>
      </c>
      <c r="AP6858" t="str">
        <f t="shared" si="323"/>
        <v>1 năm</v>
      </c>
    </row>
    <row r="6859" spans="1:42" x14ac:dyDescent="0.35">
      <c r="A6859" t="s">
        <v>8018</v>
      </c>
      <c r="B6859" t="s">
        <v>19</v>
      </c>
      <c r="C6859">
        <v>60</v>
      </c>
      <c r="D6859" t="s">
        <v>10</v>
      </c>
      <c r="E6859">
        <v>1</v>
      </c>
      <c r="F6859" t="s">
        <v>341</v>
      </c>
      <c r="G6859">
        <v>95050</v>
      </c>
      <c r="H6859">
        <v>37.351213999999999</v>
      </c>
      <c r="I6859">
        <v>-121.952417</v>
      </c>
      <c r="J6859">
        <v>10</v>
      </c>
      <c r="K6859" s="1">
        <v>67</v>
      </c>
      <c r="L6859" t="s">
        <v>42</v>
      </c>
      <c r="M6859" t="s">
        <v>10</v>
      </c>
      <c r="N6859">
        <v>18.29</v>
      </c>
      <c r="O6859" t="s">
        <v>10</v>
      </c>
      <c r="P6859" t="s">
        <v>10</v>
      </c>
      <c r="Q6859" t="s">
        <v>25</v>
      </c>
      <c r="R6859">
        <v>11</v>
      </c>
      <c r="S6859" t="s">
        <v>10</v>
      </c>
      <c r="T6859" t="s">
        <v>10</v>
      </c>
      <c r="U6859" t="s">
        <v>13</v>
      </c>
      <c r="V6859" t="s">
        <v>10</v>
      </c>
      <c r="W6859" t="s">
        <v>13</v>
      </c>
      <c r="X6859" t="s">
        <v>13</v>
      </c>
      <c r="Y6859" t="s">
        <v>13</v>
      </c>
      <c r="Z6859" t="s">
        <v>10</v>
      </c>
      <c r="AA6859" t="s">
        <v>15</v>
      </c>
      <c r="AB6859" t="s">
        <v>13</v>
      </c>
      <c r="AC6859" t="s">
        <v>26</v>
      </c>
      <c r="AD6859">
        <v>89.55</v>
      </c>
      <c r="AE6859">
        <v>6038.55</v>
      </c>
      <c r="AF6859">
        <v>33.76</v>
      </c>
      <c r="AG6859">
        <v>0</v>
      </c>
      <c r="AH6859">
        <v>1225.43</v>
      </c>
      <c r="AI6859">
        <v>7230.22</v>
      </c>
      <c r="AJ6859" t="s">
        <v>17</v>
      </c>
      <c r="AM6859" t="str">
        <f t="shared" si="321"/>
        <v>VIP</v>
      </c>
      <c r="AN6859" t="str">
        <f t="shared" si="322"/>
        <v>Yes</v>
      </c>
      <c r="AO6859" t="str" cm="1">
        <f t="array" ref="AO6859">_xlfn.IFS($C6859&lt;36,"Youth", $C6859&lt;66, "Middle_age", $C6859&gt;65, "Old")</f>
        <v>Middle_age</v>
      </c>
      <c r="AP6859" t="str">
        <f t="shared" si="323"/>
        <v>6 năm</v>
      </c>
    </row>
    <row r="6860" spans="1:42" x14ac:dyDescent="0.35">
      <c r="A6860" t="s">
        <v>8019</v>
      </c>
      <c r="B6860" t="s">
        <v>19</v>
      </c>
      <c r="C6860">
        <v>28</v>
      </c>
      <c r="D6860" t="s">
        <v>13</v>
      </c>
      <c r="E6860">
        <v>0</v>
      </c>
      <c r="F6860" t="s">
        <v>3791</v>
      </c>
      <c r="G6860">
        <v>95320</v>
      </c>
      <c r="H6860">
        <v>37.818542999999998</v>
      </c>
      <c r="I6860">
        <v>-121.006907</v>
      </c>
      <c r="J6860">
        <v>0</v>
      </c>
      <c r="K6860" s="1">
        <v>3</v>
      </c>
      <c r="L6860" t="s">
        <v>24</v>
      </c>
      <c r="M6860" t="s">
        <v>13</v>
      </c>
      <c r="P6860" t="s">
        <v>10</v>
      </c>
      <c r="Q6860" t="s">
        <v>49</v>
      </c>
      <c r="R6860">
        <v>69</v>
      </c>
      <c r="S6860" t="s">
        <v>13</v>
      </c>
      <c r="T6860" t="s">
        <v>13</v>
      </c>
      <c r="U6860" t="s">
        <v>13</v>
      </c>
      <c r="V6860" t="s">
        <v>13</v>
      </c>
      <c r="W6860" t="s">
        <v>13</v>
      </c>
      <c r="X6860" t="s">
        <v>13</v>
      </c>
      <c r="Y6860" t="s">
        <v>13</v>
      </c>
      <c r="Z6860" t="s">
        <v>10</v>
      </c>
      <c r="AA6860" t="s">
        <v>21</v>
      </c>
      <c r="AB6860" t="s">
        <v>13</v>
      </c>
      <c r="AC6860" t="s">
        <v>26</v>
      </c>
      <c r="AD6860">
        <v>25.1</v>
      </c>
      <c r="AE6860">
        <v>79.8</v>
      </c>
      <c r="AF6860">
        <v>0</v>
      </c>
      <c r="AG6860">
        <v>0</v>
      </c>
      <c r="AH6860">
        <v>0</v>
      </c>
      <c r="AI6860">
        <v>79.8</v>
      </c>
      <c r="AJ6860" t="s">
        <v>68</v>
      </c>
      <c r="AM6860" t="str">
        <f t="shared" si="321"/>
        <v>Joined</v>
      </c>
      <c r="AN6860" t="str">
        <f t="shared" si="322"/>
        <v>No</v>
      </c>
      <c r="AO6860" t="str" cm="1">
        <f t="array" ref="AO6860">_xlfn.IFS($C6860&lt;36,"Youth", $C6860&lt;66, "Middle_age", $C6860&gt;65, "Old")</f>
        <v>Youth</v>
      </c>
      <c r="AP6860" t="str">
        <f t="shared" si="323"/>
        <v>1 năm</v>
      </c>
    </row>
    <row r="6861" spans="1:42" x14ac:dyDescent="0.35">
      <c r="A6861" t="s">
        <v>8020</v>
      </c>
      <c r="B6861" t="s">
        <v>19</v>
      </c>
      <c r="C6861">
        <v>58</v>
      </c>
      <c r="D6861" t="s">
        <v>10</v>
      </c>
      <c r="E6861">
        <v>1</v>
      </c>
      <c r="F6861" t="s">
        <v>1791</v>
      </c>
      <c r="G6861">
        <v>96059</v>
      </c>
      <c r="H6861">
        <v>40.426679</v>
      </c>
      <c r="I6861">
        <v>-121.850421</v>
      </c>
      <c r="J6861">
        <v>7</v>
      </c>
      <c r="K6861" s="1">
        <v>47</v>
      </c>
      <c r="L6861" t="s">
        <v>12</v>
      </c>
      <c r="M6861" t="s">
        <v>10</v>
      </c>
      <c r="N6861">
        <v>9.19</v>
      </c>
      <c r="O6861" t="s">
        <v>10</v>
      </c>
      <c r="P6861" t="s">
        <v>10</v>
      </c>
      <c r="Q6861" t="s">
        <v>25</v>
      </c>
      <c r="R6861">
        <v>19</v>
      </c>
      <c r="S6861" t="s">
        <v>10</v>
      </c>
      <c r="T6861" t="s">
        <v>10</v>
      </c>
      <c r="U6861" t="s">
        <v>10</v>
      </c>
      <c r="V6861" t="s">
        <v>10</v>
      </c>
      <c r="W6861" t="s">
        <v>10</v>
      </c>
      <c r="X6861" t="s">
        <v>10</v>
      </c>
      <c r="Y6861" t="s">
        <v>10</v>
      </c>
      <c r="Z6861" t="s">
        <v>10</v>
      </c>
      <c r="AA6861" t="s">
        <v>15</v>
      </c>
      <c r="AB6861" t="s">
        <v>10</v>
      </c>
      <c r="AC6861" t="s">
        <v>26</v>
      </c>
      <c r="AD6861">
        <v>113.45</v>
      </c>
      <c r="AE6861">
        <v>5317.8</v>
      </c>
      <c r="AF6861">
        <v>0</v>
      </c>
      <c r="AG6861">
        <v>0</v>
      </c>
      <c r="AH6861">
        <v>431.93</v>
      </c>
      <c r="AI6861">
        <v>5749.73</v>
      </c>
      <c r="AJ6861" t="s">
        <v>17</v>
      </c>
      <c r="AM6861" t="str">
        <f t="shared" si="321"/>
        <v>VIP</v>
      </c>
      <c r="AN6861" t="str">
        <f t="shared" si="322"/>
        <v>Yes</v>
      </c>
      <c r="AO6861" t="str" cm="1">
        <f t="array" ref="AO6861">_xlfn.IFS($C6861&lt;36,"Youth", $C6861&lt;66, "Middle_age", $C6861&gt;65, "Old")</f>
        <v>Middle_age</v>
      </c>
      <c r="AP6861" t="str">
        <f t="shared" si="323"/>
        <v>4 năm</v>
      </c>
    </row>
    <row r="6862" spans="1:42" x14ac:dyDescent="0.35">
      <c r="A6862" t="s">
        <v>8021</v>
      </c>
      <c r="B6862" t="s">
        <v>9</v>
      </c>
      <c r="C6862">
        <v>50</v>
      </c>
      <c r="D6862" t="s">
        <v>13</v>
      </c>
      <c r="E6862">
        <v>0</v>
      </c>
      <c r="F6862" t="s">
        <v>1808</v>
      </c>
      <c r="G6862">
        <v>95528</v>
      </c>
      <c r="H6862">
        <v>40.497283000000003</v>
      </c>
      <c r="I6862">
        <v>-123.93037</v>
      </c>
      <c r="J6862">
        <v>0</v>
      </c>
      <c r="K6862" s="1">
        <v>22</v>
      </c>
      <c r="L6862" t="s">
        <v>32</v>
      </c>
      <c r="M6862" t="s">
        <v>10</v>
      </c>
      <c r="N6862">
        <v>10.25</v>
      </c>
      <c r="O6862" t="s">
        <v>13</v>
      </c>
      <c r="P6862" t="s">
        <v>13</v>
      </c>
      <c r="AA6862" t="s">
        <v>15</v>
      </c>
      <c r="AB6862" t="s">
        <v>13</v>
      </c>
      <c r="AC6862" t="s">
        <v>26</v>
      </c>
      <c r="AD6862">
        <v>20.85</v>
      </c>
      <c r="AE6862">
        <v>450.65</v>
      </c>
      <c r="AF6862">
        <v>0</v>
      </c>
      <c r="AG6862">
        <v>0</v>
      </c>
      <c r="AH6862">
        <v>225.5</v>
      </c>
      <c r="AI6862">
        <v>676.15</v>
      </c>
      <c r="AJ6862" t="s">
        <v>17</v>
      </c>
      <c r="AM6862" t="str">
        <f t="shared" si="321"/>
        <v>Stayed</v>
      </c>
      <c r="AN6862" t="str">
        <f t="shared" si="322"/>
        <v>No</v>
      </c>
      <c r="AO6862" t="str" cm="1">
        <f t="array" ref="AO6862">_xlfn.IFS($C6862&lt;36,"Youth", $C6862&lt;66, "Middle_age", $C6862&gt;65, "Old")</f>
        <v>Middle_age</v>
      </c>
      <c r="AP6862" t="str">
        <f t="shared" si="323"/>
        <v>2 năm</v>
      </c>
    </row>
    <row r="6863" spans="1:42" x14ac:dyDescent="0.35">
      <c r="A6863" t="s">
        <v>8022</v>
      </c>
      <c r="B6863" t="s">
        <v>19</v>
      </c>
      <c r="C6863">
        <v>48</v>
      </c>
      <c r="D6863" t="s">
        <v>10</v>
      </c>
      <c r="E6863">
        <v>2</v>
      </c>
      <c r="F6863" t="s">
        <v>292</v>
      </c>
      <c r="G6863">
        <v>95838</v>
      </c>
      <c r="H6863">
        <v>38.646096</v>
      </c>
      <c r="I6863">
        <v>-121.44243299999999</v>
      </c>
      <c r="J6863">
        <v>9</v>
      </c>
      <c r="K6863" s="1">
        <v>52</v>
      </c>
      <c r="L6863" t="s">
        <v>12</v>
      </c>
      <c r="M6863" t="s">
        <v>13</v>
      </c>
      <c r="P6863" t="s">
        <v>10</v>
      </c>
      <c r="Q6863" t="s">
        <v>49</v>
      </c>
      <c r="R6863">
        <v>19</v>
      </c>
      <c r="S6863" t="s">
        <v>10</v>
      </c>
      <c r="T6863" t="s">
        <v>13</v>
      </c>
      <c r="U6863" t="s">
        <v>10</v>
      </c>
      <c r="V6863" t="s">
        <v>13</v>
      </c>
      <c r="W6863" t="s">
        <v>13</v>
      </c>
      <c r="X6863" t="s">
        <v>10</v>
      </c>
      <c r="Y6863" t="s">
        <v>10</v>
      </c>
      <c r="Z6863" t="s">
        <v>10</v>
      </c>
      <c r="AA6863" t="s">
        <v>15</v>
      </c>
      <c r="AB6863" t="s">
        <v>13</v>
      </c>
      <c r="AC6863" t="s">
        <v>26</v>
      </c>
      <c r="AD6863">
        <v>-3</v>
      </c>
      <c r="AE6863">
        <v>2276.1</v>
      </c>
      <c r="AF6863">
        <v>23.5</v>
      </c>
      <c r="AG6863">
        <v>0</v>
      </c>
      <c r="AH6863">
        <v>0</v>
      </c>
      <c r="AI6863">
        <v>2252.6</v>
      </c>
      <c r="AJ6863" t="s">
        <v>17</v>
      </c>
      <c r="AM6863" t="str">
        <f t="shared" si="321"/>
        <v>Stayed</v>
      </c>
      <c r="AN6863" t="str">
        <f t="shared" si="322"/>
        <v>Yes</v>
      </c>
      <c r="AO6863" t="str" cm="1">
        <f t="array" ref="AO6863">_xlfn.IFS($C6863&lt;36,"Youth", $C6863&lt;66, "Middle_age", $C6863&gt;65, "Old")</f>
        <v>Middle_age</v>
      </c>
      <c r="AP6863" t="str">
        <f t="shared" si="323"/>
        <v>5 năm</v>
      </c>
    </row>
    <row r="6864" spans="1:42" x14ac:dyDescent="0.35">
      <c r="A6864" t="s">
        <v>8023</v>
      </c>
      <c r="B6864" t="s">
        <v>9</v>
      </c>
      <c r="C6864">
        <v>50</v>
      </c>
      <c r="D6864" t="s">
        <v>13</v>
      </c>
      <c r="E6864">
        <v>0</v>
      </c>
      <c r="F6864" t="s">
        <v>4252</v>
      </c>
      <c r="G6864">
        <v>95431</v>
      </c>
      <c r="H6864">
        <v>38.348883999999998</v>
      </c>
      <c r="I6864">
        <v>-122.51699000000001</v>
      </c>
      <c r="J6864">
        <v>0</v>
      </c>
      <c r="K6864" s="1">
        <v>1</v>
      </c>
      <c r="L6864" t="s">
        <v>12</v>
      </c>
      <c r="M6864" t="s">
        <v>10</v>
      </c>
      <c r="N6864">
        <v>3.84</v>
      </c>
      <c r="O6864" t="s">
        <v>13</v>
      </c>
      <c r="P6864" t="s">
        <v>10</v>
      </c>
      <c r="Q6864" t="s">
        <v>25</v>
      </c>
      <c r="R6864">
        <v>2</v>
      </c>
      <c r="S6864" t="s">
        <v>13</v>
      </c>
      <c r="T6864" t="s">
        <v>13</v>
      </c>
      <c r="U6864" t="s">
        <v>10</v>
      </c>
      <c r="V6864" t="s">
        <v>13</v>
      </c>
      <c r="W6864" t="s">
        <v>13</v>
      </c>
      <c r="X6864" t="s">
        <v>13</v>
      </c>
      <c r="Y6864" t="s">
        <v>13</v>
      </c>
      <c r="Z6864" t="s">
        <v>10</v>
      </c>
      <c r="AA6864" t="s">
        <v>21</v>
      </c>
      <c r="AB6864" t="s">
        <v>13</v>
      </c>
      <c r="AC6864" t="s">
        <v>26</v>
      </c>
      <c r="AD6864">
        <v>73.5</v>
      </c>
      <c r="AE6864">
        <v>73.5</v>
      </c>
      <c r="AF6864">
        <v>0</v>
      </c>
      <c r="AG6864">
        <v>0</v>
      </c>
      <c r="AH6864">
        <v>3.84</v>
      </c>
      <c r="AI6864">
        <v>77.34</v>
      </c>
      <c r="AJ6864" t="s">
        <v>27</v>
      </c>
      <c r="AK6864" t="s">
        <v>33</v>
      </c>
      <c r="AL6864" t="s">
        <v>37</v>
      </c>
      <c r="AM6864" t="str">
        <f t="shared" si="321"/>
        <v>Churned</v>
      </c>
      <c r="AN6864" t="str">
        <f t="shared" si="322"/>
        <v>No</v>
      </c>
      <c r="AO6864" t="str" cm="1">
        <f t="array" ref="AO6864">_xlfn.IFS($C6864&lt;36,"Youth", $C6864&lt;66, "Middle_age", $C6864&gt;65, "Old")</f>
        <v>Middle_age</v>
      </c>
      <c r="AP6864" t="str">
        <f t="shared" si="323"/>
        <v>1 năm</v>
      </c>
    </row>
    <row r="6865" spans="1:42" x14ac:dyDescent="0.35">
      <c r="A6865" t="s">
        <v>8024</v>
      </c>
      <c r="B6865" t="s">
        <v>9</v>
      </c>
      <c r="C6865">
        <v>60</v>
      </c>
      <c r="D6865" t="s">
        <v>13</v>
      </c>
      <c r="E6865">
        <v>0</v>
      </c>
      <c r="F6865" t="s">
        <v>620</v>
      </c>
      <c r="G6865">
        <v>90501</v>
      </c>
      <c r="H6865">
        <v>33.833699000000003</v>
      </c>
      <c r="I6865">
        <v>-118.314387</v>
      </c>
      <c r="J6865">
        <v>0</v>
      </c>
      <c r="K6865" s="1">
        <v>32</v>
      </c>
      <c r="L6865" t="s">
        <v>99</v>
      </c>
      <c r="M6865" t="s">
        <v>13</v>
      </c>
      <c r="P6865" t="s">
        <v>10</v>
      </c>
      <c r="Q6865" t="s">
        <v>49</v>
      </c>
      <c r="R6865">
        <v>18</v>
      </c>
      <c r="S6865" t="s">
        <v>10</v>
      </c>
      <c r="T6865" t="s">
        <v>13</v>
      </c>
      <c r="U6865" t="s">
        <v>13</v>
      </c>
      <c r="V6865" t="s">
        <v>13</v>
      </c>
      <c r="W6865" t="s">
        <v>13</v>
      </c>
      <c r="X6865" t="s">
        <v>13</v>
      </c>
      <c r="Y6865" t="s">
        <v>13</v>
      </c>
      <c r="Z6865" t="s">
        <v>10</v>
      </c>
      <c r="AA6865" t="s">
        <v>15</v>
      </c>
      <c r="AB6865" t="s">
        <v>13</v>
      </c>
      <c r="AC6865" t="s">
        <v>16</v>
      </c>
      <c r="AD6865">
        <v>30.15</v>
      </c>
      <c r="AE6865">
        <v>927.65</v>
      </c>
      <c r="AF6865">
        <v>0</v>
      </c>
      <c r="AG6865">
        <v>0</v>
      </c>
      <c r="AH6865">
        <v>0</v>
      </c>
      <c r="AI6865">
        <v>927.65</v>
      </c>
      <c r="AJ6865" t="s">
        <v>17</v>
      </c>
      <c r="AM6865" t="str">
        <f t="shared" si="321"/>
        <v>Stayed</v>
      </c>
      <c r="AN6865" t="str">
        <f t="shared" si="322"/>
        <v>No</v>
      </c>
      <c r="AO6865" t="str" cm="1">
        <f t="array" ref="AO6865">_xlfn.IFS($C6865&lt;36,"Youth", $C6865&lt;66, "Middle_age", $C6865&gt;65, "Old")</f>
        <v>Middle_age</v>
      </c>
      <c r="AP6865" t="str">
        <f t="shared" si="323"/>
        <v>3 năm</v>
      </c>
    </row>
    <row r="6866" spans="1:42" x14ac:dyDescent="0.35">
      <c r="A6866" t="s">
        <v>8025</v>
      </c>
      <c r="B6866" t="s">
        <v>9</v>
      </c>
      <c r="C6866">
        <v>51</v>
      </c>
      <c r="D6866" t="s">
        <v>13</v>
      </c>
      <c r="E6866">
        <v>0</v>
      </c>
      <c r="F6866" t="s">
        <v>131</v>
      </c>
      <c r="G6866">
        <v>93291</v>
      </c>
      <c r="H6866">
        <v>36.391776999999998</v>
      </c>
      <c r="I6866">
        <v>-119.37284200000001</v>
      </c>
      <c r="J6866">
        <v>0</v>
      </c>
      <c r="K6866" s="1">
        <v>1</v>
      </c>
      <c r="L6866" t="s">
        <v>24</v>
      </c>
      <c r="M6866" t="s">
        <v>10</v>
      </c>
      <c r="N6866">
        <v>7.99</v>
      </c>
      <c r="O6866" t="s">
        <v>13</v>
      </c>
      <c r="P6866" t="s">
        <v>10</v>
      </c>
      <c r="Q6866" t="s">
        <v>14</v>
      </c>
      <c r="R6866">
        <v>11</v>
      </c>
      <c r="S6866" t="s">
        <v>13</v>
      </c>
      <c r="T6866" t="s">
        <v>10</v>
      </c>
      <c r="U6866" t="s">
        <v>13</v>
      </c>
      <c r="V6866" t="s">
        <v>13</v>
      </c>
      <c r="W6866" t="s">
        <v>13</v>
      </c>
      <c r="X6866" t="s">
        <v>13</v>
      </c>
      <c r="Y6866" t="s">
        <v>13</v>
      </c>
      <c r="Z6866" t="s">
        <v>10</v>
      </c>
      <c r="AA6866" t="s">
        <v>21</v>
      </c>
      <c r="AB6866" t="s">
        <v>10</v>
      </c>
      <c r="AC6866" t="s">
        <v>26</v>
      </c>
      <c r="AD6866">
        <v>48.6</v>
      </c>
      <c r="AE6866">
        <v>48.6</v>
      </c>
      <c r="AF6866">
        <v>0</v>
      </c>
      <c r="AG6866">
        <v>0</v>
      </c>
      <c r="AH6866">
        <v>7.99</v>
      </c>
      <c r="AI6866">
        <v>56.59</v>
      </c>
      <c r="AJ6866" t="s">
        <v>68</v>
      </c>
      <c r="AM6866" t="str">
        <f t="shared" si="321"/>
        <v>Joined</v>
      </c>
      <c r="AN6866" t="str">
        <f t="shared" si="322"/>
        <v>No</v>
      </c>
      <c r="AO6866" t="str" cm="1">
        <f t="array" ref="AO6866">_xlfn.IFS($C6866&lt;36,"Youth", $C6866&lt;66, "Middle_age", $C6866&gt;65, "Old")</f>
        <v>Middle_age</v>
      </c>
      <c r="AP6866" t="str">
        <f t="shared" si="323"/>
        <v>1 năm</v>
      </c>
    </row>
    <row r="6867" spans="1:42" x14ac:dyDescent="0.35">
      <c r="A6867" t="s">
        <v>8026</v>
      </c>
      <c r="B6867" t="s">
        <v>9</v>
      </c>
      <c r="C6867">
        <v>54</v>
      </c>
      <c r="D6867" t="s">
        <v>13</v>
      </c>
      <c r="E6867">
        <v>0</v>
      </c>
      <c r="F6867" t="s">
        <v>121</v>
      </c>
      <c r="G6867">
        <v>92122</v>
      </c>
      <c r="H6867">
        <v>32.857230000000001</v>
      </c>
      <c r="I6867">
        <v>-117.209774</v>
      </c>
      <c r="J6867">
        <v>0</v>
      </c>
      <c r="K6867" s="1">
        <v>1</v>
      </c>
      <c r="L6867" t="s">
        <v>12</v>
      </c>
      <c r="M6867" t="s">
        <v>10</v>
      </c>
      <c r="N6867">
        <v>8.56</v>
      </c>
      <c r="O6867" t="s">
        <v>13</v>
      </c>
      <c r="P6867" t="s">
        <v>13</v>
      </c>
      <c r="AA6867" t="s">
        <v>21</v>
      </c>
      <c r="AB6867" t="s">
        <v>13</v>
      </c>
      <c r="AC6867" t="s">
        <v>16</v>
      </c>
      <c r="AD6867">
        <v>20.5</v>
      </c>
      <c r="AE6867">
        <v>20.5</v>
      </c>
      <c r="AF6867">
        <v>0</v>
      </c>
      <c r="AG6867">
        <v>0</v>
      </c>
      <c r="AH6867">
        <v>8.56</v>
      </c>
      <c r="AI6867">
        <v>29.06</v>
      </c>
      <c r="AJ6867" t="s">
        <v>68</v>
      </c>
      <c r="AM6867" t="str">
        <f t="shared" si="321"/>
        <v>Joined</v>
      </c>
      <c r="AN6867" t="str">
        <f t="shared" si="322"/>
        <v>No</v>
      </c>
      <c r="AO6867" t="str" cm="1">
        <f t="array" ref="AO6867">_xlfn.IFS($C6867&lt;36,"Youth", $C6867&lt;66, "Middle_age", $C6867&gt;65, "Old")</f>
        <v>Middle_age</v>
      </c>
      <c r="AP6867" t="str">
        <f t="shared" si="323"/>
        <v>1 năm</v>
      </c>
    </row>
    <row r="6868" spans="1:42" x14ac:dyDescent="0.35">
      <c r="A6868" t="s">
        <v>8027</v>
      </c>
      <c r="B6868" t="s">
        <v>9</v>
      </c>
      <c r="C6868">
        <v>40</v>
      </c>
      <c r="D6868" t="s">
        <v>10</v>
      </c>
      <c r="E6868">
        <v>3</v>
      </c>
      <c r="F6868" t="s">
        <v>2184</v>
      </c>
      <c r="G6868">
        <v>95901</v>
      </c>
      <c r="H6868">
        <v>39.195140000000002</v>
      </c>
      <c r="I6868">
        <v>-121.503883</v>
      </c>
      <c r="J6868">
        <v>4</v>
      </c>
      <c r="K6868" s="1">
        <v>26</v>
      </c>
      <c r="L6868" t="s">
        <v>99</v>
      </c>
      <c r="M6868" t="s">
        <v>13</v>
      </c>
      <c r="P6868" t="s">
        <v>10</v>
      </c>
      <c r="Q6868" t="s">
        <v>14</v>
      </c>
      <c r="R6868">
        <v>23</v>
      </c>
      <c r="S6868" t="s">
        <v>10</v>
      </c>
      <c r="T6868" t="s">
        <v>10</v>
      </c>
      <c r="U6868" t="s">
        <v>13</v>
      </c>
      <c r="V6868" t="s">
        <v>10</v>
      </c>
      <c r="W6868" t="s">
        <v>13</v>
      </c>
      <c r="X6868" t="s">
        <v>13</v>
      </c>
      <c r="Y6868" t="s">
        <v>13</v>
      </c>
      <c r="Z6868" t="s">
        <v>13</v>
      </c>
      <c r="AA6868" t="s">
        <v>21</v>
      </c>
      <c r="AB6868" t="s">
        <v>13</v>
      </c>
      <c r="AC6868" t="s">
        <v>16</v>
      </c>
      <c r="AD6868">
        <v>38.85</v>
      </c>
      <c r="AE6868">
        <v>1025.1500000000001</v>
      </c>
      <c r="AF6868">
        <v>0</v>
      </c>
      <c r="AG6868">
        <v>30</v>
      </c>
      <c r="AH6868">
        <v>0</v>
      </c>
      <c r="AI6868">
        <v>1055.1500000000001</v>
      </c>
      <c r="AJ6868" t="s">
        <v>17</v>
      </c>
      <c r="AM6868" t="str">
        <f t="shared" si="321"/>
        <v>Stayed</v>
      </c>
      <c r="AN6868" t="str">
        <f t="shared" si="322"/>
        <v>Yes</v>
      </c>
      <c r="AO6868" t="str" cm="1">
        <f t="array" ref="AO6868">_xlfn.IFS($C6868&lt;36,"Youth", $C6868&lt;66, "Middle_age", $C6868&gt;65, "Old")</f>
        <v>Middle_age</v>
      </c>
      <c r="AP6868" t="str">
        <f t="shared" si="323"/>
        <v>3 năm</v>
      </c>
    </row>
    <row r="6869" spans="1:42" x14ac:dyDescent="0.35">
      <c r="A6869" t="s">
        <v>8028</v>
      </c>
      <c r="B6869" t="s">
        <v>9</v>
      </c>
      <c r="C6869">
        <v>37</v>
      </c>
      <c r="D6869" t="s">
        <v>13</v>
      </c>
      <c r="E6869">
        <v>0</v>
      </c>
      <c r="F6869" t="s">
        <v>733</v>
      </c>
      <c r="G6869">
        <v>93304</v>
      </c>
      <c r="H6869">
        <v>35.339796</v>
      </c>
      <c r="I6869">
        <v>-119.023552</v>
      </c>
      <c r="J6869">
        <v>0</v>
      </c>
      <c r="K6869" s="1">
        <v>49</v>
      </c>
      <c r="L6869" t="s">
        <v>12</v>
      </c>
      <c r="M6869" t="s">
        <v>10</v>
      </c>
      <c r="N6869">
        <v>20.45</v>
      </c>
      <c r="O6869" t="s">
        <v>13</v>
      </c>
      <c r="P6869" t="s">
        <v>10</v>
      </c>
      <c r="Q6869" t="s">
        <v>14</v>
      </c>
      <c r="R6869">
        <v>23</v>
      </c>
      <c r="S6869" t="s">
        <v>10</v>
      </c>
      <c r="T6869" t="s">
        <v>10</v>
      </c>
      <c r="U6869" t="s">
        <v>10</v>
      </c>
      <c r="V6869" t="s">
        <v>10</v>
      </c>
      <c r="W6869" t="s">
        <v>13</v>
      </c>
      <c r="X6869" t="s">
        <v>13</v>
      </c>
      <c r="Y6869" t="s">
        <v>13</v>
      </c>
      <c r="Z6869" t="s">
        <v>10</v>
      </c>
      <c r="AA6869" t="s">
        <v>43</v>
      </c>
      <c r="AB6869" t="s">
        <v>13</v>
      </c>
      <c r="AC6869" t="s">
        <v>26</v>
      </c>
      <c r="AD6869">
        <v>67.400000000000006</v>
      </c>
      <c r="AE6869">
        <v>3306.85</v>
      </c>
      <c r="AF6869">
        <v>0</v>
      </c>
      <c r="AG6869">
        <v>0</v>
      </c>
      <c r="AH6869">
        <v>1002.05</v>
      </c>
      <c r="AI6869">
        <v>4308.8999999999996</v>
      </c>
      <c r="AJ6869" t="s">
        <v>17</v>
      </c>
      <c r="AM6869" t="str">
        <f t="shared" si="321"/>
        <v>VIP</v>
      </c>
      <c r="AN6869" t="str">
        <f t="shared" si="322"/>
        <v>No</v>
      </c>
      <c r="AO6869" t="str" cm="1">
        <f t="array" ref="AO6869">_xlfn.IFS($C6869&lt;36,"Youth", $C6869&lt;66, "Middle_age", $C6869&gt;65, "Old")</f>
        <v>Middle_age</v>
      </c>
      <c r="AP6869" t="str">
        <f t="shared" si="323"/>
        <v>5 năm</v>
      </c>
    </row>
    <row r="6870" spans="1:42" x14ac:dyDescent="0.35">
      <c r="A6870" t="s">
        <v>8029</v>
      </c>
      <c r="B6870" t="s">
        <v>9</v>
      </c>
      <c r="C6870">
        <v>75</v>
      </c>
      <c r="D6870" t="s">
        <v>10</v>
      </c>
      <c r="E6870">
        <v>2</v>
      </c>
      <c r="F6870" t="s">
        <v>249</v>
      </c>
      <c r="G6870">
        <v>90250</v>
      </c>
      <c r="H6870">
        <v>33.914774999999999</v>
      </c>
      <c r="I6870">
        <v>-118.348083</v>
      </c>
      <c r="J6870">
        <v>0</v>
      </c>
      <c r="K6870" s="1">
        <v>48</v>
      </c>
      <c r="L6870" t="s">
        <v>12</v>
      </c>
      <c r="M6870" t="s">
        <v>13</v>
      </c>
      <c r="P6870" t="s">
        <v>10</v>
      </c>
      <c r="Q6870" t="s">
        <v>49</v>
      </c>
      <c r="R6870">
        <v>19</v>
      </c>
      <c r="S6870" t="s">
        <v>13</v>
      </c>
      <c r="T6870" t="s">
        <v>10</v>
      </c>
      <c r="U6870" t="s">
        <v>13</v>
      </c>
      <c r="V6870" t="s">
        <v>13</v>
      </c>
      <c r="W6870" t="s">
        <v>13</v>
      </c>
      <c r="X6870" t="s">
        <v>13</v>
      </c>
      <c r="Y6870" t="s">
        <v>13</v>
      </c>
      <c r="Z6870" t="s">
        <v>10</v>
      </c>
      <c r="AA6870" t="s">
        <v>15</v>
      </c>
      <c r="AB6870" t="s">
        <v>13</v>
      </c>
      <c r="AC6870" t="s">
        <v>26</v>
      </c>
      <c r="AD6870">
        <v>29.9</v>
      </c>
      <c r="AE6870">
        <v>1388.75</v>
      </c>
      <c r="AF6870">
        <v>0</v>
      </c>
      <c r="AG6870">
        <v>0</v>
      </c>
      <c r="AH6870">
        <v>0</v>
      </c>
      <c r="AI6870">
        <v>1388.75</v>
      </c>
      <c r="AJ6870" t="s">
        <v>17</v>
      </c>
      <c r="AM6870" t="str">
        <f t="shared" si="321"/>
        <v>Stayed</v>
      </c>
      <c r="AN6870" t="str">
        <f t="shared" si="322"/>
        <v>Yes</v>
      </c>
      <c r="AO6870" t="str" cm="1">
        <f t="array" ref="AO6870">_xlfn.IFS($C6870&lt;36,"Youth", $C6870&lt;66, "Middle_age", $C6870&gt;65, "Old")</f>
        <v>Old</v>
      </c>
      <c r="AP6870" t="str">
        <f t="shared" si="323"/>
        <v>4 năm</v>
      </c>
    </row>
    <row r="6871" spans="1:42" x14ac:dyDescent="0.35">
      <c r="A6871" t="s">
        <v>8030</v>
      </c>
      <c r="B6871" t="s">
        <v>19</v>
      </c>
      <c r="C6871">
        <v>22</v>
      </c>
      <c r="D6871" t="s">
        <v>13</v>
      </c>
      <c r="E6871">
        <v>0</v>
      </c>
      <c r="F6871" t="s">
        <v>181</v>
      </c>
      <c r="G6871">
        <v>93650</v>
      </c>
      <c r="H6871">
        <v>36.841655000000003</v>
      </c>
      <c r="I6871">
        <v>-119.797113</v>
      </c>
      <c r="J6871">
        <v>0</v>
      </c>
      <c r="K6871" s="1">
        <v>5</v>
      </c>
      <c r="L6871" t="s">
        <v>12</v>
      </c>
      <c r="M6871" t="s">
        <v>10</v>
      </c>
      <c r="N6871">
        <v>8.6</v>
      </c>
      <c r="O6871" t="s">
        <v>13</v>
      </c>
      <c r="P6871" t="s">
        <v>10</v>
      </c>
      <c r="Q6871" t="s">
        <v>49</v>
      </c>
      <c r="R6871">
        <v>59</v>
      </c>
      <c r="S6871" t="s">
        <v>13</v>
      </c>
      <c r="T6871" t="s">
        <v>10</v>
      </c>
      <c r="U6871" t="s">
        <v>13</v>
      </c>
      <c r="V6871" t="s">
        <v>10</v>
      </c>
      <c r="W6871" t="s">
        <v>13</v>
      </c>
      <c r="X6871" t="s">
        <v>10</v>
      </c>
      <c r="Y6871" t="s">
        <v>10</v>
      </c>
      <c r="Z6871" t="s">
        <v>10</v>
      </c>
      <c r="AA6871" t="s">
        <v>21</v>
      </c>
      <c r="AB6871" t="s">
        <v>10</v>
      </c>
      <c r="AC6871" t="s">
        <v>26</v>
      </c>
      <c r="AD6871">
        <v>65.599999999999994</v>
      </c>
      <c r="AE6871">
        <v>339.9</v>
      </c>
      <c r="AF6871">
        <v>0</v>
      </c>
      <c r="AG6871">
        <v>0</v>
      </c>
      <c r="AH6871">
        <v>43</v>
      </c>
      <c r="AI6871">
        <v>382.9</v>
      </c>
      <c r="AJ6871" t="s">
        <v>17</v>
      </c>
      <c r="AM6871" t="str">
        <f t="shared" si="321"/>
        <v>Stayed</v>
      </c>
      <c r="AN6871" t="str">
        <f t="shared" si="322"/>
        <v>No</v>
      </c>
      <c r="AO6871" t="str" cm="1">
        <f t="array" ref="AO6871">_xlfn.IFS($C6871&lt;36,"Youth", $C6871&lt;66, "Middle_age", $C6871&gt;65, "Old")</f>
        <v>Youth</v>
      </c>
      <c r="AP6871" t="str">
        <f t="shared" si="323"/>
        <v>1 năm</v>
      </c>
    </row>
    <row r="6872" spans="1:42" x14ac:dyDescent="0.35">
      <c r="A6872" t="s">
        <v>8031</v>
      </c>
      <c r="B6872" t="s">
        <v>19</v>
      </c>
      <c r="C6872">
        <v>54</v>
      </c>
      <c r="D6872" t="s">
        <v>13</v>
      </c>
      <c r="E6872">
        <v>0</v>
      </c>
      <c r="F6872" t="s">
        <v>1429</v>
      </c>
      <c r="G6872">
        <v>90740</v>
      </c>
      <c r="H6872">
        <v>33.754620000000003</v>
      </c>
      <c r="I6872">
        <v>-118.071128</v>
      </c>
      <c r="J6872">
        <v>0</v>
      </c>
      <c r="K6872" s="1">
        <v>39</v>
      </c>
      <c r="L6872" t="s">
        <v>99</v>
      </c>
      <c r="M6872" t="s">
        <v>10</v>
      </c>
      <c r="N6872">
        <v>36.93</v>
      </c>
      <c r="O6872" t="s">
        <v>10</v>
      </c>
      <c r="P6872" t="s">
        <v>10</v>
      </c>
      <c r="Q6872" t="s">
        <v>25</v>
      </c>
      <c r="R6872">
        <v>12</v>
      </c>
      <c r="S6872" t="s">
        <v>13</v>
      </c>
      <c r="T6872" t="s">
        <v>10</v>
      </c>
      <c r="U6872" t="s">
        <v>13</v>
      </c>
      <c r="V6872" t="s">
        <v>13</v>
      </c>
      <c r="W6872" t="s">
        <v>13</v>
      </c>
      <c r="X6872" t="s">
        <v>13</v>
      </c>
      <c r="Y6872" t="s">
        <v>13</v>
      </c>
      <c r="Z6872" t="s">
        <v>10</v>
      </c>
      <c r="AA6872" t="s">
        <v>15</v>
      </c>
      <c r="AB6872" t="s">
        <v>13</v>
      </c>
      <c r="AC6872" t="s">
        <v>16</v>
      </c>
      <c r="AD6872">
        <v>81.400000000000006</v>
      </c>
      <c r="AE6872">
        <v>3213.75</v>
      </c>
      <c r="AF6872">
        <v>0</v>
      </c>
      <c r="AG6872">
        <v>0</v>
      </c>
      <c r="AH6872">
        <v>1440.27</v>
      </c>
      <c r="AI6872">
        <v>4654.0200000000004</v>
      </c>
      <c r="AJ6872" t="s">
        <v>17</v>
      </c>
      <c r="AM6872" t="str">
        <f t="shared" si="321"/>
        <v>VIP</v>
      </c>
      <c r="AN6872" t="str">
        <f t="shared" si="322"/>
        <v>No</v>
      </c>
      <c r="AO6872" t="str" cm="1">
        <f t="array" ref="AO6872">_xlfn.IFS($C6872&lt;36,"Youth", $C6872&lt;66, "Middle_age", $C6872&gt;65, "Old")</f>
        <v>Middle_age</v>
      </c>
      <c r="AP6872" t="str">
        <f t="shared" si="323"/>
        <v>4 năm</v>
      </c>
    </row>
    <row r="6873" spans="1:42" x14ac:dyDescent="0.35">
      <c r="A6873" t="s">
        <v>8032</v>
      </c>
      <c r="B6873" t="s">
        <v>19</v>
      </c>
      <c r="C6873">
        <v>37</v>
      </c>
      <c r="D6873" t="s">
        <v>10</v>
      </c>
      <c r="E6873">
        <v>2</v>
      </c>
      <c r="F6873" t="s">
        <v>105</v>
      </c>
      <c r="G6873">
        <v>90012</v>
      </c>
      <c r="H6873">
        <v>34.065874999999998</v>
      </c>
      <c r="I6873">
        <v>-118.23872799999999</v>
      </c>
      <c r="J6873">
        <v>1</v>
      </c>
      <c r="K6873" s="1">
        <v>13</v>
      </c>
      <c r="L6873" t="s">
        <v>32</v>
      </c>
      <c r="M6873" t="s">
        <v>10</v>
      </c>
      <c r="N6873">
        <v>29.68</v>
      </c>
      <c r="O6873" t="s">
        <v>13</v>
      </c>
      <c r="P6873" t="s">
        <v>10</v>
      </c>
      <c r="Q6873" t="s">
        <v>49</v>
      </c>
      <c r="R6873">
        <v>22</v>
      </c>
      <c r="S6873" t="s">
        <v>10</v>
      </c>
      <c r="T6873" t="s">
        <v>13</v>
      </c>
      <c r="U6873" t="s">
        <v>13</v>
      </c>
      <c r="V6873" t="s">
        <v>13</v>
      </c>
      <c r="W6873" t="s">
        <v>13</v>
      </c>
      <c r="X6873" t="s">
        <v>13</v>
      </c>
      <c r="Y6873" t="s">
        <v>13</v>
      </c>
      <c r="Z6873" t="s">
        <v>13</v>
      </c>
      <c r="AA6873" t="s">
        <v>21</v>
      </c>
      <c r="AB6873" t="s">
        <v>10</v>
      </c>
      <c r="AC6873" t="s">
        <v>153</v>
      </c>
      <c r="AD6873">
        <v>49.95</v>
      </c>
      <c r="AE6873">
        <v>587.45000000000005</v>
      </c>
      <c r="AF6873">
        <v>0</v>
      </c>
      <c r="AG6873">
        <v>150</v>
      </c>
      <c r="AH6873">
        <v>385.84</v>
      </c>
      <c r="AI6873">
        <v>1123.29</v>
      </c>
      <c r="AJ6873" t="s">
        <v>17</v>
      </c>
      <c r="AM6873" t="str">
        <f t="shared" si="321"/>
        <v>Stayed</v>
      </c>
      <c r="AN6873" t="str">
        <f t="shared" si="322"/>
        <v>Yes</v>
      </c>
      <c r="AO6873" t="str" cm="1">
        <f t="array" ref="AO6873">_xlfn.IFS($C6873&lt;36,"Youth", $C6873&lt;66, "Middle_age", $C6873&gt;65, "Old")</f>
        <v>Middle_age</v>
      </c>
      <c r="AP6873" t="str">
        <f t="shared" si="323"/>
        <v>2 năm</v>
      </c>
    </row>
    <row r="6874" spans="1:42" x14ac:dyDescent="0.35">
      <c r="A6874" t="s">
        <v>8033</v>
      </c>
      <c r="B6874" t="s">
        <v>9</v>
      </c>
      <c r="C6874">
        <v>59</v>
      </c>
      <c r="D6874" t="s">
        <v>13</v>
      </c>
      <c r="E6874">
        <v>0</v>
      </c>
      <c r="F6874" t="s">
        <v>127</v>
      </c>
      <c r="G6874">
        <v>95112</v>
      </c>
      <c r="H6874">
        <v>37.343826999999997</v>
      </c>
      <c r="I6874">
        <v>-121.88311899999999</v>
      </c>
      <c r="J6874">
        <v>0</v>
      </c>
      <c r="K6874" s="1">
        <v>4</v>
      </c>
      <c r="L6874" t="s">
        <v>24</v>
      </c>
      <c r="M6874" t="s">
        <v>10</v>
      </c>
      <c r="N6874">
        <v>39.68</v>
      </c>
      <c r="O6874" t="s">
        <v>13</v>
      </c>
      <c r="P6874" t="s">
        <v>10</v>
      </c>
      <c r="Q6874" t="s">
        <v>25</v>
      </c>
      <c r="R6874">
        <v>18</v>
      </c>
      <c r="S6874" t="s">
        <v>10</v>
      </c>
      <c r="T6874" t="s">
        <v>13</v>
      </c>
      <c r="U6874" t="s">
        <v>10</v>
      </c>
      <c r="V6874" t="s">
        <v>10</v>
      </c>
      <c r="W6874" t="s">
        <v>13</v>
      </c>
      <c r="X6874" t="s">
        <v>10</v>
      </c>
      <c r="Y6874" t="s">
        <v>10</v>
      </c>
      <c r="Z6874" t="s">
        <v>10</v>
      </c>
      <c r="AA6874" t="s">
        <v>21</v>
      </c>
      <c r="AB6874" t="s">
        <v>10</v>
      </c>
      <c r="AC6874" t="s">
        <v>26</v>
      </c>
      <c r="AD6874">
        <v>94.4</v>
      </c>
      <c r="AE6874">
        <v>387.2</v>
      </c>
      <c r="AF6874">
        <v>0</v>
      </c>
      <c r="AG6874">
        <v>0</v>
      </c>
      <c r="AH6874">
        <v>158.72</v>
      </c>
      <c r="AI6874">
        <v>545.91999999999996</v>
      </c>
      <c r="AJ6874" t="s">
        <v>27</v>
      </c>
      <c r="AK6874" t="s">
        <v>28</v>
      </c>
      <c r="AL6874" t="s">
        <v>29</v>
      </c>
      <c r="AM6874" t="str">
        <f t="shared" si="321"/>
        <v>Churned</v>
      </c>
      <c r="AN6874" t="str">
        <f t="shared" si="322"/>
        <v>No</v>
      </c>
      <c r="AO6874" t="str" cm="1">
        <f t="array" ref="AO6874">_xlfn.IFS($C6874&lt;36,"Youth", $C6874&lt;66, "Middle_age", $C6874&gt;65, "Old")</f>
        <v>Middle_age</v>
      </c>
      <c r="AP6874" t="str">
        <f t="shared" si="323"/>
        <v>1 năm</v>
      </c>
    </row>
    <row r="6875" spans="1:42" x14ac:dyDescent="0.35">
      <c r="A6875" t="s">
        <v>8034</v>
      </c>
      <c r="B6875" t="s">
        <v>9</v>
      </c>
      <c r="C6875">
        <v>60</v>
      </c>
      <c r="D6875" t="s">
        <v>10</v>
      </c>
      <c r="E6875">
        <v>0</v>
      </c>
      <c r="F6875" t="s">
        <v>1453</v>
      </c>
      <c r="G6875">
        <v>95979</v>
      </c>
      <c r="H6875">
        <v>39.288127000000003</v>
      </c>
      <c r="I6875">
        <v>-122.415841</v>
      </c>
      <c r="J6875">
        <v>9</v>
      </c>
      <c r="K6875" s="1">
        <v>59</v>
      </c>
      <c r="L6875" t="s">
        <v>46</v>
      </c>
      <c r="M6875" t="s">
        <v>10</v>
      </c>
      <c r="N6875">
        <v>26.99</v>
      </c>
      <c r="O6875" t="s">
        <v>13</v>
      </c>
      <c r="P6875" t="s">
        <v>13</v>
      </c>
      <c r="AA6875" t="s">
        <v>43</v>
      </c>
      <c r="AB6875" t="s">
        <v>13</v>
      </c>
      <c r="AC6875" t="s">
        <v>26</v>
      </c>
      <c r="AD6875">
        <v>18.399999999999999</v>
      </c>
      <c r="AE6875">
        <v>1057.8499999999999</v>
      </c>
      <c r="AF6875">
        <v>0</v>
      </c>
      <c r="AG6875">
        <v>0</v>
      </c>
      <c r="AH6875">
        <v>1592.41</v>
      </c>
      <c r="AI6875">
        <v>2650.26</v>
      </c>
      <c r="AJ6875" t="s">
        <v>17</v>
      </c>
      <c r="AM6875" t="str">
        <f t="shared" si="321"/>
        <v>Stayed</v>
      </c>
      <c r="AN6875" t="str">
        <f t="shared" si="322"/>
        <v>No</v>
      </c>
      <c r="AO6875" t="str" cm="1">
        <f t="array" ref="AO6875">_xlfn.IFS($C6875&lt;36,"Youth", $C6875&lt;66, "Middle_age", $C6875&gt;65, "Old")</f>
        <v>Middle_age</v>
      </c>
      <c r="AP6875" t="str">
        <f t="shared" si="323"/>
        <v>5 năm</v>
      </c>
    </row>
    <row r="6876" spans="1:42" x14ac:dyDescent="0.35">
      <c r="A6876" t="s">
        <v>8035</v>
      </c>
      <c r="B6876" t="s">
        <v>9</v>
      </c>
      <c r="C6876">
        <v>33</v>
      </c>
      <c r="D6876" t="s">
        <v>10</v>
      </c>
      <c r="E6876">
        <v>0</v>
      </c>
      <c r="F6876" t="s">
        <v>1092</v>
      </c>
      <c r="G6876">
        <v>95969</v>
      </c>
      <c r="H6876">
        <v>39.696759999999998</v>
      </c>
      <c r="I6876">
        <v>-121.644379</v>
      </c>
      <c r="J6876">
        <v>3</v>
      </c>
      <c r="K6876" s="1">
        <v>17</v>
      </c>
      <c r="L6876" t="s">
        <v>32</v>
      </c>
      <c r="M6876" t="s">
        <v>10</v>
      </c>
      <c r="N6876">
        <v>1.64</v>
      </c>
      <c r="O6876" t="s">
        <v>13</v>
      </c>
      <c r="P6876" t="s">
        <v>13</v>
      </c>
      <c r="AA6876" t="s">
        <v>15</v>
      </c>
      <c r="AB6876" t="s">
        <v>13</v>
      </c>
      <c r="AC6876" t="s">
        <v>153</v>
      </c>
      <c r="AD6876">
        <v>19.350000000000001</v>
      </c>
      <c r="AE6876">
        <v>307</v>
      </c>
      <c r="AF6876">
        <v>10.57</v>
      </c>
      <c r="AG6876">
        <v>0</v>
      </c>
      <c r="AH6876">
        <v>27.88</v>
      </c>
      <c r="AI6876">
        <v>324.31</v>
      </c>
      <c r="AJ6876" t="s">
        <v>17</v>
      </c>
      <c r="AM6876" t="str">
        <f t="shared" si="321"/>
        <v>Stayed</v>
      </c>
      <c r="AN6876" t="str">
        <f t="shared" si="322"/>
        <v>No</v>
      </c>
      <c r="AO6876" t="str" cm="1">
        <f t="array" ref="AO6876">_xlfn.IFS($C6876&lt;36,"Youth", $C6876&lt;66, "Middle_age", $C6876&gt;65, "Old")</f>
        <v>Youth</v>
      </c>
      <c r="AP6876" t="str">
        <f t="shared" si="323"/>
        <v>2 năm</v>
      </c>
    </row>
    <row r="6877" spans="1:42" x14ac:dyDescent="0.35">
      <c r="A6877" t="s">
        <v>8036</v>
      </c>
      <c r="B6877" t="s">
        <v>19</v>
      </c>
      <c r="C6877">
        <v>63</v>
      </c>
      <c r="D6877" t="s">
        <v>13</v>
      </c>
      <c r="E6877">
        <v>0</v>
      </c>
      <c r="F6877" t="s">
        <v>2138</v>
      </c>
      <c r="G6877">
        <v>92281</v>
      </c>
      <c r="H6877">
        <v>33.036790000000003</v>
      </c>
      <c r="I6877">
        <v>-115.60503</v>
      </c>
      <c r="J6877">
        <v>0</v>
      </c>
      <c r="K6877" s="1">
        <v>38</v>
      </c>
      <c r="L6877" t="s">
        <v>12</v>
      </c>
      <c r="M6877" t="s">
        <v>10</v>
      </c>
      <c r="N6877">
        <v>35.04</v>
      </c>
      <c r="O6877" t="s">
        <v>13</v>
      </c>
      <c r="P6877" t="s">
        <v>10</v>
      </c>
      <c r="Q6877" t="s">
        <v>25</v>
      </c>
      <c r="R6877">
        <v>2</v>
      </c>
      <c r="S6877" t="s">
        <v>13</v>
      </c>
      <c r="T6877" t="s">
        <v>13</v>
      </c>
      <c r="U6877" t="s">
        <v>13</v>
      </c>
      <c r="V6877" t="s">
        <v>13</v>
      </c>
      <c r="W6877" t="s">
        <v>13</v>
      </c>
      <c r="X6877" t="s">
        <v>13</v>
      </c>
      <c r="Y6877" t="s">
        <v>13</v>
      </c>
      <c r="Z6877" t="s">
        <v>10</v>
      </c>
      <c r="AA6877" t="s">
        <v>21</v>
      </c>
      <c r="AB6877" t="s">
        <v>10</v>
      </c>
      <c r="AC6877" t="s">
        <v>16</v>
      </c>
      <c r="AD6877">
        <v>69.5</v>
      </c>
      <c r="AE6877">
        <v>2625.25</v>
      </c>
      <c r="AF6877">
        <v>20.190000000000001</v>
      </c>
      <c r="AG6877">
        <v>0</v>
      </c>
      <c r="AH6877">
        <v>1331.52</v>
      </c>
      <c r="AI6877">
        <v>3936.58</v>
      </c>
      <c r="AJ6877" t="s">
        <v>17</v>
      </c>
      <c r="AM6877" t="str">
        <f t="shared" si="321"/>
        <v>VIP</v>
      </c>
      <c r="AN6877" t="str">
        <f t="shared" si="322"/>
        <v>No</v>
      </c>
      <c r="AO6877" t="str" cm="1">
        <f t="array" ref="AO6877">_xlfn.IFS($C6877&lt;36,"Youth", $C6877&lt;66, "Middle_age", $C6877&gt;65, "Old")</f>
        <v>Middle_age</v>
      </c>
      <c r="AP6877" t="str">
        <f t="shared" si="323"/>
        <v>4 năm</v>
      </c>
    </row>
    <row r="6878" spans="1:42" x14ac:dyDescent="0.35">
      <c r="A6878" t="s">
        <v>8037</v>
      </c>
      <c r="B6878" t="s">
        <v>9</v>
      </c>
      <c r="C6878">
        <v>54</v>
      </c>
      <c r="D6878" t="s">
        <v>13</v>
      </c>
      <c r="E6878">
        <v>3</v>
      </c>
      <c r="F6878" t="s">
        <v>4070</v>
      </c>
      <c r="G6878">
        <v>93276</v>
      </c>
      <c r="H6878">
        <v>35.316262999999999</v>
      </c>
      <c r="I6878">
        <v>-119.402559</v>
      </c>
      <c r="J6878">
        <v>0</v>
      </c>
      <c r="K6878" s="1">
        <v>70</v>
      </c>
      <c r="L6878" t="s">
        <v>12</v>
      </c>
      <c r="M6878" t="s">
        <v>10</v>
      </c>
      <c r="N6878">
        <v>16.75</v>
      </c>
      <c r="O6878" t="s">
        <v>10</v>
      </c>
      <c r="P6878" t="s">
        <v>10</v>
      </c>
      <c r="Q6878" t="s">
        <v>49</v>
      </c>
      <c r="R6878">
        <v>57</v>
      </c>
      <c r="S6878" t="s">
        <v>10</v>
      </c>
      <c r="T6878" t="s">
        <v>10</v>
      </c>
      <c r="U6878" t="s">
        <v>13</v>
      </c>
      <c r="V6878" t="s">
        <v>10</v>
      </c>
      <c r="W6878" t="s">
        <v>13</v>
      </c>
      <c r="X6878" t="s">
        <v>13</v>
      </c>
      <c r="Y6878" t="s">
        <v>13</v>
      </c>
      <c r="Z6878" t="s">
        <v>13</v>
      </c>
      <c r="AA6878" t="s">
        <v>43</v>
      </c>
      <c r="AB6878" t="s">
        <v>13</v>
      </c>
      <c r="AC6878" t="s">
        <v>26</v>
      </c>
      <c r="AD6878">
        <v>66</v>
      </c>
      <c r="AE6878">
        <v>4891.5</v>
      </c>
      <c r="AF6878">
        <v>0</v>
      </c>
      <c r="AG6878">
        <v>90</v>
      </c>
      <c r="AH6878">
        <v>1172.5</v>
      </c>
      <c r="AI6878">
        <v>6154</v>
      </c>
      <c r="AJ6878" t="s">
        <v>17</v>
      </c>
      <c r="AM6878" t="str">
        <f t="shared" si="321"/>
        <v>VIP</v>
      </c>
      <c r="AN6878" t="str">
        <f t="shared" si="322"/>
        <v>Yes</v>
      </c>
      <c r="AO6878" t="str" cm="1">
        <f t="array" ref="AO6878">_xlfn.IFS($C6878&lt;36,"Youth", $C6878&lt;66, "Middle_age", $C6878&gt;65, "Old")</f>
        <v>Middle_age</v>
      </c>
      <c r="AP6878" t="str">
        <f t="shared" si="323"/>
        <v>6 năm</v>
      </c>
    </row>
    <row r="6879" spans="1:42" x14ac:dyDescent="0.35">
      <c r="A6879" t="s">
        <v>8038</v>
      </c>
      <c r="B6879" t="s">
        <v>9</v>
      </c>
      <c r="C6879">
        <v>52</v>
      </c>
      <c r="D6879" t="s">
        <v>13</v>
      </c>
      <c r="E6879">
        <v>0</v>
      </c>
      <c r="F6879" t="s">
        <v>288</v>
      </c>
      <c r="G6879">
        <v>92555</v>
      </c>
      <c r="H6879">
        <v>33.907361000000002</v>
      </c>
      <c r="I6879">
        <v>-117.109972</v>
      </c>
      <c r="J6879">
        <v>0</v>
      </c>
      <c r="K6879" s="1">
        <v>53</v>
      </c>
      <c r="L6879" t="s">
        <v>12</v>
      </c>
      <c r="M6879" t="s">
        <v>10</v>
      </c>
      <c r="N6879">
        <v>29.39</v>
      </c>
      <c r="O6879" t="s">
        <v>10</v>
      </c>
      <c r="P6879" t="s">
        <v>10</v>
      </c>
      <c r="Q6879" t="s">
        <v>25</v>
      </c>
      <c r="R6879">
        <v>12</v>
      </c>
      <c r="S6879" t="s">
        <v>10</v>
      </c>
      <c r="T6879" t="s">
        <v>10</v>
      </c>
      <c r="U6879" t="s">
        <v>10</v>
      </c>
      <c r="V6879" t="s">
        <v>13</v>
      </c>
      <c r="W6879" t="s">
        <v>10</v>
      </c>
      <c r="X6879" t="s">
        <v>13</v>
      </c>
      <c r="Y6879" t="s">
        <v>13</v>
      </c>
      <c r="Z6879" t="s">
        <v>10</v>
      </c>
      <c r="AA6879" t="s">
        <v>15</v>
      </c>
      <c r="AB6879" t="s">
        <v>13</v>
      </c>
      <c r="AC6879" t="s">
        <v>16</v>
      </c>
      <c r="AD6879">
        <v>98.6</v>
      </c>
      <c r="AE6879">
        <v>5311.85</v>
      </c>
      <c r="AF6879">
        <v>0</v>
      </c>
      <c r="AG6879">
        <v>0</v>
      </c>
      <c r="AH6879">
        <v>1557.67</v>
      </c>
      <c r="AI6879">
        <v>6869.52</v>
      </c>
      <c r="AJ6879" t="s">
        <v>17</v>
      </c>
      <c r="AM6879" t="str">
        <f t="shared" si="321"/>
        <v>VIP</v>
      </c>
      <c r="AN6879" t="str">
        <f t="shared" si="322"/>
        <v>No</v>
      </c>
      <c r="AO6879" t="str" cm="1">
        <f t="array" ref="AO6879">_xlfn.IFS($C6879&lt;36,"Youth", $C6879&lt;66, "Middle_age", $C6879&gt;65, "Old")</f>
        <v>Middle_age</v>
      </c>
      <c r="AP6879" t="str">
        <f t="shared" si="323"/>
        <v>5 năm</v>
      </c>
    </row>
    <row r="6880" spans="1:42" x14ac:dyDescent="0.35">
      <c r="A6880" t="s">
        <v>8039</v>
      </c>
      <c r="B6880" t="s">
        <v>9</v>
      </c>
      <c r="C6880">
        <v>42</v>
      </c>
      <c r="D6880" t="s">
        <v>13</v>
      </c>
      <c r="E6880">
        <v>0</v>
      </c>
      <c r="F6880" t="s">
        <v>105</v>
      </c>
      <c r="G6880">
        <v>90006</v>
      </c>
      <c r="H6880">
        <v>34.048012999999997</v>
      </c>
      <c r="I6880">
        <v>-118.293953</v>
      </c>
      <c r="J6880">
        <v>0</v>
      </c>
      <c r="K6880" s="1">
        <v>3</v>
      </c>
      <c r="L6880" t="s">
        <v>24</v>
      </c>
      <c r="M6880" t="s">
        <v>10</v>
      </c>
      <c r="N6880">
        <v>14.79</v>
      </c>
      <c r="O6880" t="s">
        <v>13</v>
      </c>
      <c r="P6880" t="s">
        <v>13</v>
      </c>
      <c r="AA6880" t="s">
        <v>21</v>
      </c>
      <c r="AB6880" t="s">
        <v>13</v>
      </c>
      <c r="AC6880" t="s">
        <v>16</v>
      </c>
      <c r="AD6880">
        <v>20.399999999999999</v>
      </c>
      <c r="AE6880">
        <v>63.15</v>
      </c>
      <c r="AF6880">
        <v>0</v>
      </c>
      <c r="AG6880">
        <v>0</v>
      </c>
      <c r="AH6880">
        <v>44.37</v>
      </c>
      <c r="AI6880">
        <v>107.52</v>
      </c>
      <c r="AJ6880" t="s">
        <v>68</v>
      </c>
      <c r="AM6880" t="str">
        <f t="shared" si="321"/>
        <v>Joined</v>
      </c>
      <c r="AN6880" t="str">
        <f t="shared" si="322"/>
        <v>No</v>
      </c>
      <c r="AO6880" t="str" cm="1">
        <f t="array" ref="AO6880">_xlfn.IFS($C6880&lt;36,"Youth", $C6880&lt;66, "Middle_age", $C6880&gt;65, "Old")</f>
        <v>Middle_age</v>
      </c>
      <c r="AP6880" t="str">
        <f t="shared" si="323"/>
        <v>1 năm</v>
      </c>
    </row>
    <row r="6881" spans="1:42" x14ac:dyDescent="0.35">
      <c r="A6881" t="s">
        <v>8040</v>
      </c>
      <c r="B6881" t="s">
        <v>19</v>
      </c>
      <c r="C6881">
        <v>43</v>
      </c>
      <c r="D6881" t="s">
        <v>13</v>
      </c>
      <c r="E6881">
        <v>0</v>
      </c>
      <c r="F6881" t="s">
        <v>328</v>
      </c>
      <c r="G6881">
        <v>92530</v>
      </c>
      <c r="H6881">
        <v>33.655420999999997</v>
      </c>
      <c r="I6881">
        <v>-117.391751</v>
      </c>
      <c r="J6881">
        <v>0</v>
      </c>
      <c r="K6881" s="1">
        <v>10</v>
      </c>
      <c r="L6881" t="s">
        <v>12</v>
      </c>
      <c r="M6881" t="s">
        <v>10</v>
      </c>
      <c r="N6881">
        <v>15.6</v>
      </c>
      <c r="O6881" t="s">
        <v>10</v>
      </c>
      <c r="P6881" t="s">
        <v>10</v>
      </c>
      <c r="Q6881" t="s">
        <v>25</v>
      </c>
      <c r="R6881">
        <v>22</v>
      </c>
      <c r="S6881" t="s">
        <v>13</v>
      </c>
      <c r="T6881" t="s">
        <v>10</v>
      </c>
      <c r="U6881" t="s">
        <v>13</v>
      </c>
      <c r="V6881" t="s">
        <v>13</v>
      </c>
      <c r="W6881" t="s">
        <v>13</v>
      </c>
      <c r="X6881" t="s">
        <v>13</v>
      </c>
      <c r="Y6881" t="s">
        <v>13</v>
      </c>
      <c r="Z6881" t="s">
        <v>10</v>
      </c>
      <c r="AA6881" t="s">
        <v>21</v>
      </c>
      <c r="AB6881" t="s">
        <v>13</v>
      </c>
      <c r="AC6881" t="s">
        <v>26</v>
      </c>
      <c r="AD6881">
        <v>79.849999999999994</v>
      </c>
      <c r="AE6881">
        <v>797.25</v>
      </c>
      <c r="AF6881">
        <v>0</v>
      </c>
      <c r="AG6881">
        <v>0</v>
      </c>
      <c r="AH6881">
        <v>156</v>
      </c>
      <c r="AI6881">
        <v>953.25</v>
      </c>
      <c r="AJ6881" t="s">
        <v>17</v>
      </c>
      <c r="AM6881" t="str">
        <f t="shared" si="321"/>
        <v>Stayed</v>
      </c>
      <c r="AN6881" t="str">
        <f t="shared" si="322"/>
        <v>No</v>
      </c>
      <c r="AO6881" t="str" cm="1">
        <f t="array" ref="AO6881">_xlfn.IFS($C6881&lt;36,"Youth", $C6881&lt;66, "Middle_age", $C6881&gt;65, "Old")</f>
        <v>Middle_age</v>
      </c>
      <c r="AP6881" t="str">
        <f t="shared" si="323"/>
        <v>1 năm</v>
      </c>
    </row>
    <row r="6882" spans="1:42" x14ac:dyDescent="0.35">
      <c r="A6882" t="s">
        <v>8041</v>
      </c>
      <c r="B6882" t="s">
        <v>19</v>
      </c>
      <c r="C6882">
        <v>77</v>
      </c>
      <c r="D6882" t="s">
        <v>10</v>
      </c>
      <c r="E6882">
        <v>0</v>
      </c>
      <c r="F6882" t="s">
        <v>2197</v>
      </c>
      <c r="G6882">
        <v>92230</v>
      </c>
      <c r="H6882">
        <v>33.929811999999998</v>
      </c>
      <c r="I6882">
        <v>-116.76058</v>
      </c>
      <c r="J6882">
        <v>5</v>
      </c>
      <c r="K6882" s="1">
        <v>27</v>
      </c>
      <c r="L6882" t="s">
        <v>12</v>
      </c>
      <c r="M6882" t="s">
        <v>10</v>
      </c>
      <c r="N6882">
        <v>33.57</v>
      </c>
      <c r="O6882" t="s">
        <v>10</v>
      </c>
      <c r="P6882" t="s">
        <v>10</v>
      </c>
      <c r="Q6882" t="s">
        <v>49</v>
      </c>
      <c r="R6882">
        <v>21</v>
      </c>
      <c r="S6882" t="s">
        <v>13</v>
      </c>
      <c r="T6882" t="s">
        <v>10</v>
      </c>
      <c r="U6882" t="s">
        <v>10</v>
      </c>
      <c r="V6882" t="s">
        <v>10</v>
      </c>
      <c r="W6882" t="s">
        <v>10</v>
      </c>
      <c r="X6882" t="s">
        <v>10</v>
      </c>
      <c r="Y6882" t="s">
        <v>13</v>
      </c>
      <c r="Z6882" t="s">
        <v>10</v>
      </c>
      <c r="AA6882" t="s">
        <v>15</v>
      </c>
      <c r="AB6882" t="s">
        <v>10</v>
      </c>
      <c r="AC6882" t="s">
        <v>26</v>
      </c>
      <c r="AD6882">
        <v>84.8</v>
      </c>
      <c r="AE6882">
        <v>2309.5500000000002</v>
      </c>
      <c r="AF6882">
        <v>0</v>
      </c>
      <c r="AG6882">
        <v>0</v>
      </c>
      <c r="AH6882">
        <v>906.39</v>
      </c>
      <c r="AI6882">
        <v>3215.94</v>
      </c>
      <c r="AJ6882" t="s">
        <v>17</v>
      </c>
      <c r="AM6882" t="str">
        <f t="shared" si="321"/>
        <v>VIP</v>
      </c>
      <c r="AN6882" t="str">
        <f t="shared" si="322"/>
        <v>No</v>
      </c>
      <c r="AO6882" t="str" cm="1">
        <f t="array" ref="AO6882">_xlfn.IFS($C6882&lt;36,"Youth", $C6882&lt;66, "Middle_age", $C6882&gt;65, "Old")</f>
        <v>Old</v>
      </c>
      <c r="AP6882" t="str">
        <f t="shared" si="323"/>
        <v>3 năm</v>
      </c>
    </row>
    <row r="6883" spans="1:42" x14ac:dyDescent="0.35">
      <c r="A6883" t="s">
        <v>8042</v>
      </c>
      <c r="B6883" t="s">
        <v>9</v>
      </c>
      <c r="C6883">
        <v>69</v>
      </c>
      <c r="D6883" t="s">
        <v>10</v>
      </c>
      <c r="E6883">
        <v>0</v>
      </c>
      <c r="F6883" t="s">
        <v>292</v>
      </c>
      <c r="G6883">
        <v>95829</v>
      </c>
      <c r="H6883">
        <v>38.486502000000002</v>
      </c>
      <c r="I6883">
        <v>-121.334051</v>
      </c>
      <c r="J6883">
        <v>1</v>
      </c>
      <c r="K6883" s="1">
        <v>51</v>
      </c>
      <c r="L6883" t="s">
        <v>12</v>
      </c>
      <c r="M6883" t="s">
        <v>10</v>
      </c>
      <c r="N6883">
        <v>17.87</v>
      </c>
      <c r="O6883" t="s">
        <v>10</v>
      </c>
      <c r="P6883" t="s">
        <v>10</v>
      </c>
      <c r="Q6883" t="s">
        <v>25</v>
      </c>
      <c r="R6883">
        <v>9</v>
      </c>
      <c r="S6883" t="s">
        <v>10</v>
      </c>
      <c r="T6883" t="s">
        <v>13</v>
      </c>
      <c r="U6883" t="s">
        <v>13</v>
      </c>
      <c r="V6883" t="s">
        <v>13</v>
      </c>
      <c r="W6883" t="s">
        <v>13</v>
      </c>
      <c r="X6883" t="s">
        <v>13</v>
      </c>
      <c r="Y6883" t="s">
        <v>13</v>
      </c>
      <c r="Z6883" t="s">
        <v>10</v>
      </c>
      <c r="AA6883" t="s">
        <v>21</v>
      </c>
      <c r="AB6883" t="s">
        <v>10</v>
      </c>
      <c r="AC6883" t="s">
        <v>26</v>
      </c>
      <c r="AD6883">
        <v>77.5</v>
      </c>
      <c r="AE6883">
        <v>3807.35</v>
      </c>
      <c r="AF6883">
        <v>0</v>
      </c>
      <c r="AG6883">
        <v>0</v>
      </c>
      <c r="AH6883">
        <v>911.37</v>
      </c>
      <c r="AI6883">
        <v>4718.72</v>
      </c>
      <c r="AJ6883" t="s">
        <v>27</v>
      </c>
      <c r="AK6883" t="s">
        <v>28</v>
      </c>
      <c r="AL6883" t="s">
        <v>184</v>
      </c>
      <c r="AM6883" t="str">
        <f t="shared" si="321"/>
        <v>Churned</v>
      </c>
      <c r="AN6883" t="str">
        <f t="shared" si="322"/>
        <v>No</v>
      </c>
      <c r="AO6883" t="str" cm="1">
        <f t="array" ref="AO6883">_xlfn.IFS($C6883&lt;36,"Youth", $C6883&lt;66, "Middle_age", $C6883&gt;65, "Old")</f>
        <v>Old</v>
      </c>
      <c r="AP6883" t="str">
        <f t="shared" si="323"/>
        <v>5 năm</v>
      </c>
    </row>
    <row r="6884" spans="1:42" x14ac:dyDescent="0.35">
      <c r="A6884" t="s">
        <v>8043</v>
      </c>
      <c r="B6884" t="s">
        <v>9</v>
      </c>
      <c r="C6884">
        <v>69</v>
      </c>
      <c r="D6884" t="s">
        <v>13</v>
      </c>
      <c r="E6884">
        <v>0</v>
      </c>
      <c r="F6884" t="s">
        <v>277</v>
      </c>
      <c r="G6884">
        <v>93249</v>
      </c>
      <c r="H6884">
        <v>35.637715</v>
      </c>
      <c r="I6884">
        <v>-119.893068</v>
      </c>
      <c r="J6884">
        <v>0</v>
      </c>
      <c r="K6884" s="1">
        <v>65</v>
      </c>
      <c r="L6884" t="s">
        <v>12</v>
      </c>
      <c r="M6884" t="s">
        <v>10</v>
      </c>
      <c r="N6884">
        <v>32.409999999999997</v>
      </c>
      <c r="O6884" t="s">
        <v>10</v>
      </c>
      <c r="P6884" t="s">
        <v>10</v>
      </c>
      <c r="Q6884" t="s">
        <v>25</v>
      </c>
      <c r="R6884">
        <v>21</v>
      </c>
      <c r="S6884" t="s">
        <v>13</v>
      </c>
      <c r="T6884" t="s">
        <v>10</v>
      </c>
      <c r="U6884" t="s">
        <v>10</v>
      </c>
      <c r="V6884" t="s">
        <v>13</v>
      </c>
      <c r="W6884" t="s">
        <v>10</v>
      </c>
      <c r="X6884" t="s">
        <v>13</v>
      </c>
      <c r="Y6884" t="s">
        <v>13</v>
      </c>
      <c r="Z6884" t="s">
        <v>10</v>
      </c>
      <c r="AA6884" t="s">
        <v>43</v>
      </c>
      <c r="AB6884" t="s">
        <v>10</v>
      </c>
      <c r="AC6884" t="s">
        <v>26</v>
      </c>
      <c r="AD6884">
        <v>95.45</v>
      </c>
      <c r="AE6884">
        <v>6223.3</v>
      </c>
      <c r="AF6884">
        <v>0</v>
      </c>
      <c r="AG6884">
        <v>0</v>
      </c>
      <c r="AH6884">
        <v>2106.65</v>
      </c>
      <c r="AI6884">
        <v>8329.9500000000007</v>
      </c>
      <c r="AJ6884" t="s">
        <v>17</v>
      </c>
      <c r="AM6884" t="str">
        <f t="shared" si="321"/>
        <v>VIP</v>
      </c>
      <c r="AN6884" t="str">
        <f t="shared" si="322"/>
        <v>No</v>
      </c>
      <c r="AO6884" t="str" cm="1">
        <f t="array" ref="AO6884">_xlfn.IFS($C6884&lt;36,"Youth", $C6884&lt;66, "Middle_age", $C6884&gt;65, "Old")</f>
        <v>Old</v>
      </c>
      <c r="AP6884" t="str">
        <f t="shared" si="323"/>
        <v>6 năm</v>
      </c>
    </row>
    <row r="6885" spans="1:42" x14ac:dyDescent="0.35">
      <c r="A6885" t="s">
        <v>8044</v>
      </c>
      <c r="B6885" t="s">
        <v>19</v>
      </c>
      <c r="C6885">
        <v>53</v>
      </c>
      <c r="D6885" t="s">
        <v>10</v>
      </c>
      <c r="E6885">
        <v>1</v>
      </c>
      <c r="F6885" t="s">
        <v>4115</v>
      </c>
      <c r="G6885">
        <v>93927</v>
      </c>
      <c r="H6885">
        <v>36.248708000000001</v>
      </c>
      <c r="I6885">
        <v>-121.386617</v>
      </c>
      <c r="J6885">
        <v>2</v>
      </c>
      <c r="K6885" s="1">
        <v>64</v>
      </c>
      <c r="L6885" t="s">
        <v>12</v>
      </c>
      <c r="M6885" t="s">
        <v>10</v>
      </c>
      <c r="N6885">
        <v>30.82</v>
      </c>
      <c r="O6885" t="s">
        <v>10</v>
      </c>
      <c r="P6885" t="s">
        <v>10</v>
      </c>
      <c r="Q6885" t="s">
        <v>25</v>
      </c>
      <c r="R6885">
        <v>11</v>
      </c>
      <c r="S6885" t="s">
        <v>10</v>
      </c>
      <c r="T6885" t="s">
        <v>13</v>
      </c>
      <c r="U6885" t="s">
        <v>10</v>
      </c>
      <c r="V6885" t="s">
        <v>13</v>
      </c>
      <c r="W6885" t="s">
        <v>13</v>
      </c>
      <c r="X6885" t="s">
        <v>10</v>
      </c>
      <c r="Y6885" t="s">
        <v>10</v>
      </c>
      <c r="Z6885" t="s">
        <v>10</v>
      </c>
      <c r="AA6885" t="s">
        <v>43</v>
      </c>
      <c r="AB6885" t="s">
        <v>13</v>
      </c>
      <c r="AC6885" t="s">
        <v>26</v>
      </c>
      <c r="AD6885">
        <v>93.4</v>
      </c>
      <c r="AE6885">
        <v>5822.3</v>
      </c>
      <c r="AF6885">
        <v>0</v>
      </c>
      <c r="AG6885">
        <v>0</v>
      </c>
      <c r="AH6885">
        <v>1972.48</v>
      </c>
      <c r="AI6885">
        <v>7794.78</v>
      </c>
      <c r="AJ6885" t="s">
        <v>17</v>
      </c>
      <c r="AM6885" t="str">
        <f t="shared" si="321"/>
        <v>VIP</v>
      </c>
      <c r="AN6885" t="str">
        <f t="shared" si="322"/>
        <v>Yes</v>
      </c>
      <c r="AO6885" t="str" cm="1">
        <f t="array" ref="AO6885">_xlfn.IFS($C6885&lt;36,"Youth", $C6885&lt;66, "Middle_age", $C6885&gt;65, "Old")</f>
        <v>Middle_age</v>
      </c>
      <c r="AP6885" t="str">
        <f t="shared" si="323"/>
        <v>6 năm</v>
      </c>
    </row>
    <row r="6886" spans="1:42" x14ac:dyDescent="0.35">
      <c r="A6886" t="s">
        <v>8045</v>
      </c>
      <c r="B6886" t="s">
        <v>19</v>
      </c>
      <c r="C6886">
        <v>46</v>
      </c>
      <c r="D6886" t="s">
        <v>10</v>
      </c>
      <c r="E6886">
        <v>0</v>
      </c>
      <c r="F6886" t="s">
        <v>292</v>
      </c>
      <c r="G6886">
        <v>95842</v>
      </c>
      <c r="H6886">
        <v>38.687367000000002</v>
      </c>
      <c r="I6886">
        <v>-121.34848</v>
      </c>
      <c r="J6886">
        <v>9</v>
      </c>
      <c r="K6886" s="1">
        <v>31</v>
      </c>
      <c r="L6886" t="s">
        <v>12</v>
      </c>
      <c r="M6886" t="s">
        <v>10</v>
      </c>
      <c r="N6886">
        <v>29.77</v>
      </c>
      <c r="O6886" t="s">
        <v>10</v>
      </c>
      <c r="P6886" t="s">
        <v>10</v>
      </c>
      <c r="Q6886" t="s">
        <v>25</v>
      </c>
      <c r="R6886">
        <v>12</v>
      </c>
      <c r="S6886" t="s">
        <v>13</v>
      </c>
      <c r="T6886" t="s">
        <v>13</v>
      </c>
      <c r="U6886" t="s">
        <v>10</v>
      </c>
      <c r="V6886" t="s">
        <v>13</v>
      </c>
      <c r="W6886" t="s">
        <v>10</v>
      </c>
      <c r="X6886" t="s">
        <v>13</v>
      </c>
      <c r="Y6886" t="s">
        <v>13</v>
      </c>
      <c r="Z6886" t="s">
        <v>10</v>
      </c>
      <c r="AA6886" t="s">
        <v>21</v>
      </c>
      <c r="AB6886" t="s">
        <v>13</v>
      </c>
      <c r="AC6886" t="s">
        <v>16</v>
      </c>
      <c r="AD6886">
        <v>88.65</v>
      </c>
      <c r="AE6886">
        <v>2683.2</v>
      </c>
      <c r="AF6886">
        <v>0</v>
      </c>
      <c r="AG6886">
        <v>0</v>
      </c>
      <c r="AH6886">
        <v>922.87</v>
      </c>
      <c r="AI6886">
        <v>3606.07</v>
      </c>
      <c r="AJ6886" t="s">
        <v>17</v>
      </c>
      <c r="AM6886" t="str">
        <f t="shared" si="321"/>
        <v>VIP</v>
      </c>
      <c r="AN6886" t="str">
        <f t="shared" si="322"/>
        <v>No</v>
      </c>
      <c r="AO6886" t="str" cm="1">
        <f t="array" ref="AO6886">_xlfn.IFS($C6886&lt;36,"Youth", $C6886&lt;66, "Middle_age", $C6886&gt;65, "Old")</f>
        <v>Middle_age</v>
      </c>
      <c r="AP6886" t="str">
        <f t="shared" si="323"/>
        <v>3 năm</v>
      </c>
    </row>
    <row r="6887" spans="1:42" x14ac:dyDescent="0.35">
      <c r="A6887" t="s">
        <v>8046</v>
      </c>
      <c r="B6887" t="s">
        <v>19</v>
      </c>
      <c r="C6887">
        <v>55</v>
      </c>
      <c r="D6887" t="s">
        <v>10</v>
      </c>
      <c r="E6887">
        <v>0</v>
      </c>
      <c r="F6887" t="s">
        <v>181</v>
      </c>
      <c r="G6887">
        <v>93727</v>
      </c>
      <c r="H6887">
        <v>36.751488999999999</v>
      </c>
      <c r="I6887">
        <v>-119.68071999999999</v>
      </c>
      <c r="J6887">
        <v>8</v>
      </c>
      <c r="K6887" s="1">
        <v>72</v>
      </c>
      <c r="L6887" t="s">
        <v>12</v>
      </c>
      <c r="M6887" t="s">
        <v>10</v>
      </c>
      <c r="N6887">
        <v>5.32</v>
      </c>
      <c r="O6887" t="s">
        <v>10</v>
      </c>
      <c r="P6887" t="s">
        <v>10</v>
      </c>
      <c r="Q6887" t="s">
        <v>49</v>
      </c>
      <c r="R6887">
        <v>5</v>
      </c>
      <c r="S6887" t="s">
        <v>10</v>
      </c>
      <c r="T6887" t="s">
        <v>10</v>
      </c>
      <c r="U6887" t="s">
        <v>10</v>
      </c>
      <c r="V6887" t="s">
        <v>10</v>
      </c>
      <c r="W6887" t="s">
        <v>10</v>
      </c>
      <c r="X6887" t="s">
        <v>10</v>
      </c>
      <c r="Y6887" t="s">
        <v>10</v>
      </c>
      <c r="Z6887" t="s">
        <v>13</v>
      </c>
      <c r="AA6887" t="s">
        <v>43</v>
      </c>
      <c r="AB6887" t="s">
        <v>10</v>
      </c>
      <c r="AC6887" t="s">
        <v>16</v>
      </c>
      <c r="AD6887">
        <v>92</v>
      </c>
      <c r="AE6887">
        <v>6782.15</v>
      </c>
      <c r="AF6887">
        <v>0</v>
      </c>
      <c r="AG6887">
        <v>10</v>
      </c>
      <c r="AH6887">
        <v>383.04</v>
      </c>
      <c r="AI6887">
        <v>7175.19</v>
      </c>
      <c r="AJ6887" t="s">
        <v>17</v>
      </c>
      <c r="AM6887" t="str">
        <f t="shared" si="321"/>
        <v>VIP</v>
      </c>
      <c r="AN6887" t="str">
        <f t="shared" si="322"/>
        <v>No</v>
      </c>
      <c r="AO6887" t="str" cm="1">
        <f t="array" ref="AO6887">_xlfn.IFS($C6887&lt;36,"Youth", $C6887&lt;66, "Middle_age", $C6887&gt;65, "Old")</f>
        <v>Middle_age</v>
      </c>
      <c r="AP6887" t="str">
        <f t="shared" si="323"/>
        <v>6 năm</v>
      </c>
    </row>
    <row r="6888" spans="1:42" x14ac:dyDescent="0.35">
      <c r="A6888" t="s">
        <v>8047</v>
      </c>
      <c r="B6888" t="s">
        <v>9</v>
      </c>
      <c r="C6888">
        <v>59</v>
      </c>
      <c r="D6888" t="s">
        <v>10</v>
      </c>
      <c r="E6888">
        <v>3</v>
      </c>
      <c r="F6888" t="s">
        <v>3486</v>
      </c>
      <c r="G6888">
        <v>92364</v>
      </c>
      <c r="H6888">
        <v>35.478735999999998</v>
      </c>
      <c r="I6888">
        <v>-115.51698399999999</v>
      </c>
      <c r="J6888">
        <v>5</v>
      </c>
      <c r="K6888" s="1">
        <v>22</v>
      </c>
      <c r="L6888" t="s">
        <v>32</v>
      </c>
      <c r="M6888" t="s">
        <v>10</v>
      </c>
      <c r="N6888">
        <v>33.46</v>
      </c>
      <c r="O6888" t="s">
        <v>13</v>
      </c>
      <c r="P6888" t="s">
        <v>10</v>
      </c>
      <c r="Q6888" t="s">
        <v>25</v>
      </c>
      <c r="R6888">
        <v>29</v>
      </c>
      <c r="S6888" t="s">
        <v>13</v>
      </c>
      <c r="T6888" t="s">
        <v>13</v>
      </c>
      <c r="U6888" t="s">
        <v>13</v>
      </c>
      <c r="V6888" t="s">
        <v>13</v>
      </c>
      <c r="W6888" t="s">
        <v>13</v>
      </c>
      <c r="X6888" t="s">
        <v>10</v>
      </c>
      <c r="Y6888" t="s">
        <v>10</v>
      </c>
      <c r="Z6888" t="s">
        <v>10</v>
      </c>
      <c r="AA6888" t="s">
        <v>21</v>
      </c>
      <c r="AB6888" t="s">
        <v>10</v>
      </c>
      <c r="AC6888" t="s">
        <v>26</v>
      </c>
      <c r="AD6888">
        <v>80.150000000000006</v>
      </c>
      <c r="AE6888">
        <v>1790.65</v>
      </c>
      <c r="AF6888">
        <v>0</v>
      </c>
      <c r="AG6888">
        <v>0</v>
      </c>
      <c r="AH6888">
        <v>736.12</v>
      </c>
      <c r="AI6888">
        <v>2526.77</v>
      </c>
      <c r="AJ6888" t="s">
        <v>17</v>
      </c>
      <c r="AM6888" t="str">
        <f t="shared" si="321"/>
        <v>Stayed</v>
      </c>
      <c r="AN6888" t="str">
        <f t="shared" si="322"/>
        <v>Yes</v>
      </c>
      <c r="AO6888" t="str" cm="1">
        <f t="array" ref="AO6888">_xlfn.IFS($C6888&lt;36,"Youth", $C6888&lt;66, "Middle_age", $C6888&gt;65, "Old")</f>
        <v>Middle_age</v>
      </c>
      <c r="AP6888" t="str">
        <f t="shared" si="323"/>
        <v>2 năm</v>
      </c>
    </row>
    <row r="6889" spans="1:42" x14ac:dyDescent="0.35">
      <c r="A6889" t="s">
        <v>8048</v>
      </c>
      <c r="B6889" t="s">
        <v>19</v>
      </c>
      <c r="C6889">
        <v>60</v>
      </c>
      <c r="D6889" t="s">
        <v>13</v>
      </c>
      <c r="E6889">
        <v>0</v>
      </c>
      <c r="F6889" t="s">
        <v>1548</v>
      </c>
      <c r="G6889">
        <v>93622</v>
      </c>
      <c r="H6889">
        <v>36.785617999999999</v>
      </c>
      <c r="I6889">
        <v>-120.625382</v>
      </c>
      <c r="J6889">
        <v>0</v>
      </c>
      <c r="K6889" s="1">
        <v>6</v>
      </c>
      <c r="L6889" t="s">
        <v>24</v>
      </c>
      <c r="M6889" t="s">
        <v>10</v>
      </c>
      <c r="N6889">
        <v>20.11</v>
      </c>
      <c r="O6889" t="s">
        <v>13</v>
      </c>
      <c r="P6889" t="s">
        <v>10</v>
      </c>
      <c r="Q6889" t="s">
        <v>49</v>
      </c>
      <c r="R6889">
        <v>5</v>
      </c>
      <c r="S6889" t="s">
        <v>10</v>
      </c>
      <c r="T6889" t="s">
        <v>13</v>
      </c>
      <c r="U6889" t="s">
        <v>13</v>
      </c>
      <c r="V6889" t="s">
        <v>13</v>
      </c>
      <c r="W6889" t="s">
        <v>13</v>
      </c>
      <c r="X6889" t="s">
        <v>10</v>
      </c>
      <c r="Y6889" t="s">
        <v>10</v>
      </c>
      <c r="Z6889" t="s">
        <v>10</v>
      </c>
      <c r="AA6889" t="s">
        <v>21</v>
      </c>
      <c r="AB6889" t="s">
        <v>10</v>
      </c>
      <c r="AC6889" t="s">
        <v>26</v>
      </c>
      <c r="AD6889">
        <v>59.15</v>
      </c>
      <c r="AE6889">
        <v>336.7</v>
      </c>
      <c r="AF6889">
        <v>0</v>
      </c>
      <c r="AG6889">
        <v>0</v>
      </c>
      <c r="AH6889">
        <v>120.66</v>
      </c>
      <c r="AI6889">
        <v>457.36</v>
      </c>
      <c r="AJ6889" t="s">
        <v>17</v>
      </c>
      <c r="AM6889" t="str">
        <f t="shared" si="321"/>
        <v>Stayed</v>
      </c>
      <c r="AN6889" t="str">
        <f t="shared" si="322"/>
        <v>No</v>
      </c>
      <c r="AO6889" t="str" cm="1">
        <f t="array" ref="AO6889">_xlfn.IFS($C6889&lt;36,"Youth", $C6889&lt;66, "Middle_age", $C6889&gt;65, "Old")</f>
        <v>Middle_age</v>
      </c>
      <c r="AP6889" t="str">
        <f t="shared" si="323"/>
        <v>1 năm</v>
      </c>
    </row>
    <row r="6890" spans="1:42" x14ac:dyDescent="0.35">
      <c r="A6890" t="s">
        <v>8049</v>
      </c>
      <c r="B6890" t="s">
        <v>9</v>
      </c>
      <c r="C6890">
        <v>35</v>
      </c>
      <c r="D6890" t="s">
        <v>10</v>
      </c>
      <c r="E6890">
        <v>1</v>
      </c>
      <c r="F6890" t="s">
        <v>1612</v>
      </c>
      <c r="G6890">
        <v>94598</v>
      </c>
      <c r="H6890">
        <v>37.916648000000002</v>
      </c>
      <c r="I6890">
        <v>-122.008483</v>
      </c>
      <c r="J6890">
        <v>6</v>
      </c>
      <c r="K6890" s="1">
        <v>49</v>
      </c>
      <c r="L6890" t="s">
        <v>12</v>
      </c>
      <c r="M6890" t="s">
        <v>10</v>
      </c>
      <c r="N6890">
        <v>35.29</v>
      </c>
      <c r="O6890" t="s">
        <v>13</v>
      </c>
      <c r="P6890" t="s">
        <v>10</v>
      </c>
      <c r="Q6890" t="s">
        <v>49</v>
      </c>
      <c r="R6890">
        <v>28</v>
      </c>
      <c r="S6890" t="s">
        <v>10</v>
      </c>
      <c r="T6890" t="s">
        <v>13</v>
      </c>
      <c r="U6890" t="s">
        <v>10</v>
      </c>
      <c r="V6890" t="s">
        <v>10</v>
      </c>
      <c r="W6890" t="s">
        <v>13</v>
      </c>
      <c r="X6890" t="s">
        <v>13</v>
      </c>
      <c r="Y6890" t="s">
        <v>13</v>
      </c>
      <c r="Z6890" t="s">
        <v>10</v>
      </c>
      <c r="AA6890" t="s">
        <v>21</v>
      </c>
      <c r="AB6890" t="s">
        <v>13</v>
      </c>
      <c r="AC6890" t="s">
        <v>26</v>
      </c>
      <c r="AD6890">
        <v>61.75</v>
      </c>
      <c r="AE6890">
        <v>3024.15</v>
      </c>
      <c r="AF6890">
        <v>0</v>
      </c>
      <c r="AG6890">
        <v>0</v>
      </c>
      <c r="AH6890">
        <v>1729.21</v>
      </c>
      <c r="AI6890">
        <v>4753.3599999999997</v>
      </c>
      <c r="AJ6890" t="s">
        <v>17</v>
      </c>
      <c r="AM6890" t="str">
        <f t="shared" si="321"/>
        <v>VIP</v>
      </c>
      <c r="AN6890" t="str">
        <f t="shared" si="322"/>
        <v>Yes</v>
      </c>
      <c r="AO6890" t="str" cm="1">
        <f t="array" ref="AO6890">_xlfn.IFS($C6890&lt;36,"Youth", $C6890&lt;66, "Middle_age", $C6890&gt;65, "Old")</f>
        <v>Youth</v>
      </c>
      <c r="AP6890" t="str">
        <f t="shared" si="323"/>
        <v>5 năm</v>
      </c>
    </row>
    <row r="6891" spans="1:42" x14ac:dyDescent="0.35">
      <c r="A6891" t="s">
        <v>8050</v>
      </c>
      <c r="B6891" t="s">
        <v>9</v>
      </c>
      <c r="C6891">
        <v>49</v>
      </c>
      <c r="D6891" t="s">
        <v>13</v>
      </c>
      <c r="E6891">
        <v>0</v>
      </c>
      <c r="F6891" t="s">
        <v>188</v>
      </c>
      <c r="G6891">
        <v>95560</v>
      </c>
      <c r="H6891">
        <v>40.142256000000003</v>
      </c>
      <c r="I6891">
        <v>-123.85292699999999</v>
      </c>
      <c r="J6891">
        <v>0</v>
      </c>
      <c r="K6891" s="1">
        <v>35</v>
      </c>
      <c r="L6891" t="s">
        <v>12</v>
      </c>
      <c r="M6891" t="s">
        <v>10</v>
      </c>
      <c r="N6891">
        <v>30.5</v>
      </c>
      <c r="O6891" t="s">
        <v>10</v>
      </c>
      <c r="P6891" t="s">
        <v>10</v>
      </c>
      <c r="Q6891" t="s">
        <v>25</v>
      </c>
      <c r="R6891">
        <v>8</v>
      </c>
      <c r="S6891" t="s">
        <v>10</v>
      </c>
      <c r="T6891" t="s">
        <v>10</v>
      </c>
      <c r="U6891" t="s">
        <v>10</v>
      </c>
      <c r="V6891" t="s">
        <v>10</v>
      </c>
      <c r="W6891" t="s">
        <v>10</v>
      </c>
      <c r="X6891" t="s">
        <v>10</v>
      </c>
      <c r="Y6891" t="s">
        <v>10</v>
      </c>
      <c r="Z6891" t="s">
        <v>10</v>
      </c>
      <c r="AA6891" t="s">
        <v>43</v>
      </c>
      <c r="AB6891" t="s">
        <v>10</v>
      </c>
      <c r="AC6891" t="s">
        <v>16</v>
      </c>
      <c r="AD6891">
        <v>113.2</v>
      </c>
      <c r="AE6891">
        <v>3914.05</v>
      </c>
      <c r="AF6891">
        <v>0</v>
      </c>
      <c r="AG6891">
        <v>0</v>
      </c>
      <c r="AH6891">
        <v>1067.5</v>
      </c>
      <c r="AI6891">
        <v>4981.55</v>
      </c>
      <c r="AJ6891" t="s">
        <v>17</v>
      </c>
      <c r="AM6891" t="str">
        <f t="shared" si="321"/>
        <v>VIP</v>
      </c>
      <c r="AN6891" t="str">
        <f t="shared" si="322"/>
        <v>No</v>
      </c>
      <c r="AO6891" t="str" cm="1">
        <f t="array" ref="AO6891">_xlfn.IFS($C6891&lt;36,"Youth", $C6891&lt;66, "Middle_age", $C6891&gt;65, "Old")</f>
        <v>Middle_age</v>
      </c>
      <c r="AP6891" t="str">
        <f t="shared" si="323"/>
        <v>3 năm</v>
      </c>
    </row>
    <row r="6892" spans="1:42" x14ac:dyDescent="0.35">
      <c r="A6892" t="s">
        <v>8051</v>
      </c>
      <c r="B6892" t="s">
        <v>9</v>
      </c>
      <c r="C6892">
        <v>62</v>
      </c>
      <c r="D6892" t="s">
        <v>10</v>
      </c>
      <c r="E6892">
        <v>2</v>
      </c>
      <c r="F6892" t="s">
        <v>2919</v>
      </c>
      <c r="G6892">
        <v>92336</v>
      </c>
      <c r="H6892">
        <v>34.136367</v>
      </c>
      <c r="I6892">
        <v>-117.460803</v>
      </c>
      <c r="J6892">
        <v>6</v>
      </c>
      <c r="K6892" s="1">
        <v>63</v>
      </c>
      <c r="L6892" t="s">
        <v>46</v>
      </c>
      <c r="M6892" t="s">
        <v>10</v>
      </c>
      <c r="N6892">
        <v>1.18</v>
      </c>
      <c r="O6892" t="s">
        <v>13</v>
      </c>
      <c r="P6892" t="s">
        <v>10</v>
      </c>
      <c r="Q6892" t="s">
        <v>49</v>
      </c>
      <c r="R6892">
        <v>27</v>
      </c>
      <c r="S6892" t="s">
        <v>10</v>
      </c>
      <c r="T6892" t="s">
        <v>10</v>
      </c>
      <c r="U6892" t="s">
        <v>10</v>
      </c>
      <c r="V6892" t="s">
        <v>10</v>
      </c>
      <c r="W6892" t="s">
        <v>13</v>
      </c>
      <c r="X6892" t="s">
        <v>13</v>
      </c>
      <c r="Y6892" t="s">
        <v>13</v>
      </c>
      <c r="Z6892" t="s">
        <v>13</v>
      </c>
      <c r="AA6892" t="s">
        <v>43</v>
      </c>
      <c r="AB6892" t="s">
        <v>13</v>
      </c>
      <c r="AC6892" t="s">
        <v>16</v>
      </c>
      <c r="AD6892">
        <v>63.55</v>
      </c>
      <c r="AE6892">
        <v>4014.2</v>
      </c>
      <c r="AF6892">
        <v>0</v>
      </c>
      <c r="AG6892">
        <v>90</v>
      </c>
      <c r="AH6892">
        <v>74.34</v>
      </c>
      <c r="AI6892">
        <v>4178.54</v>
      </c>
      <c r="AJ6892" t="s">
        <v>17</v>
      </c>
      <c r="AM6892" t="str">
        <f t="shared" si="321"/>
        <v>VIP</v>
      </c>
      <c r="AN6892" t="str">
        <f t="shared" si="322"/>
        <v>Yes</v>
      </c>
      <c r="AO6892" t="str" cm="1">
        <f t="array" ref="AO6892">_xlfn.IFS($C6892&lt;36,"Youth", $C6892&lt;66, "Middle_age", $C6892&gt;65, "Old")</f>
        <v>Middle_age</v>
      </c>
      <c r="AP6892" t="str">
        <f t="shared" si="323"/>
        <v>6 năm</v>
      </c>
    </row>
    <row r="6893" spans="1:42" x14ac:dyDescent="0.35">
      <c r="A6893" t="s">
        <v>8052</v>
      </c>
      <c r="B6893" t="s">
        <v>19</v>
      </c>
      <c r="C6893">
        <v>38</v>
      </c>
      <c r="D6893" t="s">
        <v>13</v>
      </c>
      <c r="E6893">
        <v>0</v>
      </c>
      <c r="F6893" t="s">
        <v>4167</v>
      </c>
      <c r="G6893">
        <v>92386</v>
      </c>
      <c r="H6893">
        <v>34.243088</v>
      </c>
      <c r="I6893">
        <v>-116.830015</v>
      </c>
      <c r="J6893">
        <v>0</v>
      </c>
      <c r="K6893" s="1">
        <v>1</v>
      </c>
      <c r="L6893" t="s">
        <v>24</v>
      </c>
      <c r="M6893" t="s">
        <v>10</v>
      </c>
      <c r="N6893">
        <v>39.44</v>
      </c>
      <c r="O6893" t="s">
        <v>10</v>
      </c>
      <c r="P6893" t="s">
        <v>10</v>
      </c>
      <c r="Q6893" t="s">
        <v>25</v>
      </c>
      <c r="R6893">
        <v>18</v>
      </c>
      <c r="S6893" t="s">
        <v>13</v>
      </c>
      <c r="T6893" t="s">
        <v>13</v>
      </c>
      <c r="U6893" t="s">
        <v>13</v>
      </c>
      <c r="V6893" t="s">
        <v>13</v>
      </c>
      <c r="W6893" t="s">
        <v>13</v>
      </c>
      <c r="X6893" t="s">
        <v>13</v>
      </c>
      <c r="Y6893" t="s">
        <v>13</v>
      </c>
      <c r="Z6893" t="s">
        <v>13</v>
      </c>
      <c r="AA6893" t="s">
        <v>21</v>
      </c>
      <c r="AB6893" t="s">
        <v>10</v>
      </c>
      <c r="AC6893" t="s">
        <v>26</v>
      </c>
      <c r="AD6893">
        <v>75.3</v>
      </c>
      <c r="AE6893">
        <v>75.3</v>
      </c>
      <c r="AF6893">
        <v>0</v>
      </c>
      <c r="AG6893">
        <v>0</v>
      </c>
      <c r="AH6893">
        <v>39.44</v>
      </c>
      <c r="AI6893">
        <v>114.74</v>
      </c>
      <c r="AJ6893" t="s">
        <v>27</v>
      </c>
      <c r="AK6893" t="s">
        <v>91</v>
      </c>
      <c r="AL6893" t="s">
        <v>165</v>
      </c>
      <c r="AM6893" t="str">
        <f t="shared" si="321"/>
        <v>Churned</v>
      </c>
      <c r="AN6893" t="str">
        <f t="shared" si="322"/>
        <v>No</v>
      </c>
      <c r="AO6893" t="str" cm="1">
        <f t="array" ref="AO6893">_xlfn.IFS($C6893&lt;36,"Youth", $C6893&lt;66, "Middle_age", $C6893&gt;65, "Old")</f>
        <v>Middle_age</v>
      </c>
      <c r="AP6893" t="str">
        <f t="shared" si="323"/>
        <v>1 năm</v>
      </c>
    </row>
    <row r="6894" spans="1:42" x14ac:dyDescent="0.35">
      <c r="A6894" t="s">
        <v>8053</v>
      </c>
      <c r="B6894" t="s">
        <v>19</v>
      </c>
      <c r="C6894">
        <v>45</v>
      </c>
      <c r="D6894" t="s">
        <v>10</v>
      </c>
      <c r="E6894">
        <v>0</v>
      </c>
      <c r="F6894" t="s">
        <v>2197</v>
      </c>
      <c r="G6894">
        <v>92230</v>
      </c>
      <c r="H6894">
        <v>33.929811999999998</v>
      </c>
      <c r="I6894">
        <v>-116.76058</v>
      </c>
      <c r="J6894">
        <v>9</v>
      </c>
      <c r="K6894" s="1">
        <v>72</v>
      </c>
      <c r="L6894" t="s">
        <v>42</v>
      </c>
      <c r="M6894" t="s">
        <v>10</v>
      </c>
      <c r="N6894">
        <v>17.87</v>
      </c>
      <c r="O6894" t="s">
        <v>10</v>
      </c>
      <c r="P6894" t="s">
        <v>10</v>
      </c>
      <c r="Q6894" t="s">
        <v>25</v>
      </c>
      <c r="R6894">
        <v>3</v>
      </c>
      <c r="S6894" t="s">
        <v>10</v>
      </c>
      <c r="T6894" t="s">
        <v>10</v>
      </c>
      <c r="U6894" t="s">
        <v>10</v>
      </c>
      <c r="V6894" t="s">
        <v>10</v>
      </c>
      <c r="W6894" t="s">
        <v>10</v>
      </c>
      <c r="X6894" t="s">
        <v>10</v>
      </c>
      <c r="Y6894" t="s">
        <v>10</v>
      </c>
      <c r="Z6894" t="s">
        <v>10</v>
      </c>
      <c r="AA6894" t="s">
        <v>43</v>
      </c>
      <c r="AB6894" t="s">
        <v>10</v>
      </c>
      <c r="AC6894" t="s">
        <v>16</v>
      </c>
      <c r="AD6894">
        <v>116.95</v>
      </c>
      <c r="AE6894">
        <v>8594.4</v>
      </c>
      <c r="AF6894">
        <v>0</v>
      </c>
      <c r="AG6894">
        <v>0</v>
      </c>
      <c r="AH6894">
        <v>1286.6400000000001</v>
      </c>
      <c r="AI6894">
        <v>9881.0400000000009</v>
      </c>
      <c r="AJ6894" t="s">
        <v>17</v>
      </c>
      <c r="AM6894" t="str">
        <f t="shared" si="321"/>
        <v>VIP</v>
      </c>
      <c r="AN6894" t="str">
        <f t="shared" si="322"/>
        <v>No</v>
      </c>
      <c r="AO6894" t="str" cm="1">
        <f t="array" ref="AO6894">_xlfn.IFS($C6894&lt;36,"Youth", $C6894&lt;66, "Middle_age", $C6894&gt;65, "Old")</f>
        <v>Middle_age</v>
      </c>
      <c r="AP6894" t="str">
        <f t="shared" si="323"/>
        <v>6 năm</v>
      </c>
    </row>
    <row r="6895" spans="1:42" x14ac:dyDescent="0.35">
      <c r="A6895" t="s">
        <v>8054</v>
      </c>
      <c r="B6895" t="s">
        <v>19</v>
      </c>
      <c r="C6895">
        <v>47</v>
      </c>
      <c r="D6895" t="s">
        <v>13</v>
      </c>
      <c r="E6895">
        <v>0</v>
      </c>
      <c r="F6895" t="s">
        <v>345</v>
      </c>
      <c r="G6895">
        <v>95540</v>
      </c>
      <c r="H6895">
        <v>40.584991000000002</v>
      </c>
      <c r="I6895">
        <v>-124.121504</v>
      </c>
      <c r="J6895">
        <v>0</v>
      </c>
      <c r="K6895" s="1">
        <v>7</v>
      </c>
      <c r="L6895" t="s">
        <v>12</v>
      </c>
      <c r="M6895" t="s">
        <v>10</v>
      </c>
      <c r="N6895">
        <v>13.86</v>
      </c>
      <c r="O6895" t="s">
        <v>13</v>
      </c>
      <c r="P6895" t="s">
        <v>13</v>
      </c>
      <c r="AA6895" t="s">
        <v>21</v>
      </c>
      <c r="AB6895" t="s">
        <v>10</v>
      </c>
      <c r="AC6895" t="s">
        <v>16</v>
      </c>
      <c r="AD6895">
        <v>19.95</v>
      </c>
      <c r="AE6895">
        <v>147.5</v>
      </c>
      <c r="AF6895">
        <v>0</v>
      </c>
      <c r="AG6895">
        <v>0</v>
      </c>
      <c r="AH6895">
        <v>97.02</v>
      </c>
      <c r="AI6895">
        <v>244.52</v>
      </c>
      <c r="AJ6895" t="s">
        <v>17</v>
      </c>
      <c r="AM6895" t="str">
        <f t="shared" si="321"/>
        <v>Stayed</v>
      </c>
      <c r="AN6895" t="str">
        <f t="shared" si="322"/>
        <v>No</v>
      </c>
      <c r="AO6895" t="str" cm="1">
        <f t="array" ref="AO6895">_xlfn.IFS($C6895&lt;36,"Youth", $C6895&lt;66, "Middle_age", $C6895&gt;65, "Old")</f>
        <v>Middle_age</v>
      </c>
      <c r="AP6895" t="str">
        <f t="shared" si="323"/>
        <v>1 năm</v>
      </c>
    </row>
    <row r="6896" spans="1:42" x14ac:dyDescent="0.35">
      <c r="A6896" t="s">
        <v>8055</v>
      </c>
      <c r="B6896" t="s">
        <v>19</v>
      </c>
      <c r="C6896">
        <v>53</v>
      </c>
      <c r="D6896" t="s">
        <v>13</v>
      </c>
      <c r="E6896">
        <v>0</v>
      </c>
      <c r="F6896" t="s">
        <v>3024</v>
      </c>
      <c r="G6896">
        <v>95631</v>
      </c>
      <c r="H6896">
        <v>39.031875999999997</v>
      </c>
      <c r="I6896">
        <v>-120.81114100000001</v>
      </c>
      <c r="J6896">
        <v>0</v>
      </c>
      <c r="K6896" s="1">
        <v>23</v>
      </c>
      <c r="L6896" t="s">
        <v>12</v>
      </c>
      <c r="M6896" t="s">
        <v>10</v>
      </c>
      <c r="N6896">
        <v>48.21</v>
      </c>
      <c r="O6896" t="s">
        <v>13</v>
      </c>
      <c r="P6896" t="s">
        <v>10</v>
      </c>
      <c r="Q6896" t="s">
        <v>25</v>
      </c>
      <c r="R6896">
        <v>23</v>
      </c>
      <c r="S6896" t="s">
        <v>13</v>
      </c>
      <c r="T6896" t="s">
        <v>10</v>
      </c>
      <c r="U6896" t="s">
        <v>13</v>
      </c>
      <c r="V6896" t="s">
        <v>13</v>
      </c>
      <c r="W6896" t="s">
        <v>10</v>
      </c>
      <c r="X6896" t="s">
        <v>10</v>
      </c>
      <c r="Y6896" t="s">
        <v>10</v>
      </c>
      <c r="Z6896" t="s">
        <v>10</v>
      </c>
      <c r="AA6896" t="s">
        <v>21</v>
      </c>
      <c r="AB6896" t="s">
        <v>13</v>
      </c>
      <c r="AC6896" t="s">
        <v>16</v>
      </c>
      <c r="AD6896">
        <v>-1</v>
      </c>
      <c r="AE6896">
        <v>2192.9</v>
      </c>
      <c r="AF6896">
        <v>0</v>
      </c>
      <c r="AG6896">
        <v>0</v>
      </c>
      <c r="AH6896">
        <v>1108.83</v>
      </c>
      <c r="AI6896">
        <v>3301.73</v>
      </c>
      <c r="AJ6896" t="s">
        <v>17</v>
      </c>
      <c r="AM6896" t="str">
        <f t="shared" si="321"/>
        <v>VIP</v>
      </c>
      <c r="AN6896" t="str">
        <f t="shared" si="322"/>
        <v>No</v>
      </c>
      <c r="AO6896" t="str" cm="1">
        <f t="array" ref="AO6896">_xlfn.IFS($C6896&lt;36,"Youth", $C6896&lt;66, "Middle_age", $C6896&gt;65, "Old")</f>
        <v>Middle_age</v>
      </c>
      <c r="AP6896" t="str">
        <f t="shared" si="323"/>
        <v>2 năm</v>
      </c>
    </row>
    <row r="6897" spans="1:42" x14ac:dyDescent="0.35">
      <c r="A6897" t="s">
        <v>8056</v>
      </c>
      <c r="B6897" t="s">
        <v>9</v>
      </c>
      <c r="C6897">
        <v>41</v>
      </c>
      <c r="D6897" t="s">
        <v>10</v>
      </c>
      <c r="E6897">
        <v>0</v>
      </c>
      <c r="F6897" t="s">
        <v>114</v>
      </c>
      <c r="G6897">
        <v>95212</v>
      </c>
      <c r="H6897">
        <v>38.049456999999997</v>
      </c>
      <c r="I6897">
        <v>-121.21653000000001</v>
      </c>
      <c r="J6897">
        <v>5</v>
      </c>
      <c r="K6897" s="1">
        <v>64</v>
      </c>
      <c r="L6897" t="s">
        <v>46</v>
      </c>
      <c r="M6897" t="s">
        <v>10</v>
      </c>
      <c r="N6897">
        <v>11.85</v>
      </c>
      <c r="O6897" t="s">
        <v>10</v>
      </c>
      <c r="P6897" t="s">
        <v>10</v>
      </c>
      <c r="Q6897" t="s">
        <v>49</v>
      </c>
      <c r="R6897">
        <v>2</v>
      </c>
      <c r="S6897" t="s">
        <v>10</v>
      </c>
      <c r="T6897" t="s">
        <v>13</v>
      </c>
      <c r="U6897" t="s">
        <v>10</v>
      </c>
      <c r="V6897" t="s">
        <v>10</v>
      </c>
      <c r="W6897" t="s">
        <v>10</v>
      </c>
      <c r="X6897" t="s">
        <v>10</v>
      </c>
      <c r="Y6897" t="s">
        <v>10</v>
      </c>
      <c r="Z6897" t="s">
        <v>10</v>
      </c>
      <c r="AA6897" t="s">
        <v>43</v>
      </c>
      <c r="AB6897" t="s">
        <v>10</v>
      </c>
      <c r="AC6897" t="s">
        <v>16</v>
      </c>
      <c r="AD6897">
        <v>85</v>
      </c>
      <c r="AE6897">
        <v>5484.4</v>
      </c>
      <c r="AF6897">
        <v>0</v>
      </c>
      <c r="AG6897">
        <v>0</v>
      </c>
      <c r="AH6897">
        <v>758.4</v>
      </c>
      <c r="AI6897">
        <v>6242.8</v>
      </c>
      <c r="AJ6897" t="s">
        <v>17</v>
      </c>
      <c r="AM6897" t="str">
        <f t="shared" si="321"/>
        <v>VIP</v>
      </c>
      <c r="AN6897" t="str">
        <f t="shared" si="322"/>
        <v>No</v>
      </c>
      <c r="AO6897" t="str" cm="1">
        <f t="array" ref="AO6897">_xlfn.IFS($C6897&lt;36,"Youth", $C6897&lt;66, "Middle_age", $C6897&gt;65, "Old")</f>
        <v>Middle_age</v>
      </c>
      <c r="AP6897" t="str">
        <f t="shared" si="323"/>
        <v>6 năm</v>
      </c>
    </row>
    <row r="6898" spans="1:42" x14ac:dyDescent="0.35">
      <c r="A6898" t="s">
        <v>8057</v>
      </c>
      <c r="B6898" t="s">
        <v>9</v>
      </c>
      <c r="C6898">
        <v>26</v>
      </c>
      <c r="D6898" t="s">
        <v>10</v>
      </c>
      <c r="E6898">
        <v>0</v>
      </c>
      <c r="F6898" t="s">
        <v>2055</v>
      </c>
      <c r="G6898">
        <v>95497</v>
      </c>
      <c r="H6898">
        <v>38.696658999999997</v>
      </c>
      <c r="I6898">
        <v>-123.43686099999999</v>
      </c>
      <c r="J6898">
        <v>9</v>
      </c>
      <c r="K6898" s="1">
        <v>66</v>
      </c>
      <c r="L6898" t="s">
        <v>12</v>
      </c>
      <c r="M6898" t="s">
        <v>10</v>
      </c>
      <c r="N6898">
        <v>24.27</v>
      </c>
      <c r="O6898" t="s">
        <v>13</v>
      </c>
      <c r="P6898" t="s">
        <v>10</v>
      </c>
      <c r="Q6898" t="s">
        <v>14</v>
      </c>
      <c r="R6898">
        <v>59</v>
      </c>
      <c r="S6898" t="s">
        <v>10</v>
      </c>
      <c r="T6898" t="s">
        <v>10</v>
      </c>
      <c r="U6898" t="s">
        <v>13</v>
      </c>
      <c r="V6898" t="s">
        <v>10</v>
      </c>
      <c r="W6898" t="s">
        <v>13</v>
      </c>
      <c r="X6898" t="s">
        <v>13</v>
      </c>
      <c r="Y6898" t="s">
        <v>13</v>
      </c>
      <c r="Z6898" t="s">
        <v>10</v>
      </c>
      <c r="AA6898" t="s">
        <v>43</v>
      </c>
      <c r="AB6898" t="s">
        <v>10</v>
      </c>
      <c r="AC6898" t="s">
        <v>16</v>
      </c>
      <c r="AD6898">
        <v>58.2</v>
      </c>
      <c r="AE6898">
        <v>3810.8</v>
      </c>
      <c r="AF6898">
        <v>0</v>
      </c>
      <c r="AG6898">
        <v>0</v>
      </c>
      <c r="AH6898">
        <v>1601.82</v>
      </c>
      <c r="AI6898">
        <v>5412.62</v>
      </c>
      <c r="AJ6898" t="s">
        <v>17</v>
      </c>
      <c r="AM6898" t="str">
        <f t="shared" si="321"/>
        <v>VIP</v>
      </c>
      <c r="AN6898" t="str">
        <f t="shared" si="322"/>
        <v>No</v>
      </c>
      <c r="AO6898" t="str" cm="1">
        <f t="array" ref="AO6898">_xlfn.IFS($C6898&lt;36,"Youth", $C6898&lt;66, "Middle_age", $C6898&gt;65, "Old")</f>
        <v>Youth</v>
      </c>
      <c r="AP6898" t="str">
        <f t="shared" si="323"/>
        <v>6 năm</v>
      </c>
    </row>
    <row r="6899" spans="1:42" x14ac:dyDescent="0.35">
      <c r="A6899" t="s">
        <v>8058</v>
      </c>
      <c r="B6899" t="s">
        <v>19</v>
      </c>
      <c r="C6899">
        <v>23</v>
      </c>
      <c r="D6899" t="s">
        <v>13</v>
      </c>
      <c r="E6899">
        <v>0</v>
      </c>
      <c r="F6899" t="s">
        <v>105</v>
      </c>
      <c r="G6899">
        <v>90016</v>
      </c>
      <c r="H6899">
        <v>34.028331000000001</v>
      </c>
      <c r="I6899">
        <v>-118.354338</v>
      </c>
      <c r="J6899">
        <v>0</v>
      </c>
      <c r="K6899" s="1">
        <v>7</v>
      </c>
      <c r="L6899" t="s">
        <v>24</v>
      </c>
      <c r="M6899" t="s">
        <v>13</v>
      </c>
      <c r="P6899" t="s">
        <v>10</v>
      </c>
      <c r="Q6899" t="s">
        <v>14</v>
      </c>
      <c r="R6899">
        <v>48</v>
      </c>
      <c r="S6899" t="s">
        <v>13</v>
      </c>
      <c r="T6899" t="s">
        <v>13</v>
      </c>
      <c r="U6899" t="s">
        <v>13</v>
      </c>
      <c r="V6899" t="s">
        <v>13</v>
      </c>
      <c r="W6899" t="s">
        <v>13</v>
      </c>
      <c r="X6899" t="s">
        <v>13</v>
      </c>
      <c r="Y6899" t="s">
        <v>13</v>
      </c>
      <c r="Z6899" t="s">
        <v>10</v>
      </c>
      <c r="AA6899" t="s">
        <v>15</v>
      </c>
      <c r="AB6899" t="s">
        <v>10</v>
      </c>
      <c r="AC6899" t="s">
        <v>16</v>
      </c>
      <c r="AD6899">
        <v>24.35</v>
      </c>
      <c r="AE6899">
        <v>150.85</v>
      </c>
      <c r="AF6899">
        <v>0</v>
      </c>
      <c r="AG6899">
        <v>0</v>
      </c>
      <c r="AH6899">
        <v>0</v>
      </c>
      <c r="AI6899">
        <v>150.85</v>
      </c>
      <c r="AJ6899" t="s">
        <v>17</v>
      </c>
      <c r="AM6899" t="str">
        <f t="shared" si="321"/>
        <v>Stayed</v>
      </c>
      <c r="AN6899" t="str">
        <f t="shared" si="322"/>
        <v>No</v>
      </c>
      <c r="AO6899" t="str" cm="1">
        <f t="array" ref="AO6899">_xlfn.IFS($C6899&lt;36,"Youth", $C6899&lt;66, "Middle_age", $C6899&gt;65, "Old")</f>
        <v>Youth</v>
      </c>
      <c r="AP6899" t="str">
        <f t="shared" si="323"/>
        <v>1 năm</v>
      </c>
    </row>
    <row r="6900" spans="1:42" x14ac:dyDescent="0.35">
      <c r="A6900" t="s">
        <v>8059</v>
      </c>
      <c r="B6900" t="s">
        <v>19</v>
      </c>
      <c r="C6900">
        <v>67</v>
      </c>
      <c r="D6900" t="s">
        <v>13</v>
      </c>
      <c r="E6900">
        <v>0</v>
      </c>
      <c r="F6900" t="s">
        <v>245</v>
      </c>
      <c r="G6900">
        <v>94063</v>
      </c>
      <c r="H6900">
        <v>37.499411000000002</v>
      </c>
      <c r="I6900">
        <v>-122.19631800000001</v>
      </c>
      <c r="J6900">
        <v>0</v>
      </c>
      <c r="K6900" s="1">
        <v>8</v>
      </c>
      <c r="L6900" t="s">
        <v>12</v>
      </c>
      <c r="M6900" t="s">
        <v>10</v>
      </c>
      <c r="N6900">
        <v>42.53</v>
      </c>
      <c r="O6900" t="s">
        <v>13</v>
      </c>
      <c r="P6900" t="s">
        <v>10</v>
      </c>
      <c r="Q6900" t="s">
        <v>25</v>
      </c>
      <c r="R6900">
        <v>6</v>
      </c>
      <c r="S6900" t="s">
        <v>13</v>
      </c>
      <c r="T6900" t="s">
        <v>13</v>
      </c>
      <c r="U6900" t="s">
        <v>13</v>
      </c>
      <c r="V6900" t="s">
        <v>13</v>
      </c>
      <c r="W6900" t="s">
        <v>13</v>
      </c>
      <c r="X6900" t="s">
        <v>13</v>
      </c>
      <c r="Y6900" t="s">
        <v>13</v>
      </c>
      <c r="Z6900" t="s">
        <v>10</v>
      </c>
      <c r="AA6900" t="s">
        <v>43</v>
      </c>
      <c r="AB6900" t="s">
        <v>10</v>
      </c>
      <c r="AC6900" t="s">
        <v>16</v>
      </c>
      <c r="AD6900">
        <v>69.95</v>
      </c>
      <c r="AE6900">
        <v>562.70000000000005</v>
      </c>
      <c r="AF6900">
        <v>0</v>
      </c>
      <c r="AG6900">
        <v>0</v>
      </c>
      <c r="AH6900">
        <v>340.24</v>
      </c>
      <c r="AI6900">
        <v>902.94</v>
      </c>
      <c r="AJ6900" t="s">
        <v>17</v>
      </c>
      <c r="AM6900" t="str">
        <f t="shared" si="321"/>
        <v>Stayed</v>
      </c>
      <c r="AN6900" t="str">
        <f t="shared" si="322"/>
        <v>No</v>
      </c>
      <c r="AO6900" t="str" cm="1">
        <f t="array" ref="AO6900">_xlfn.IFS($C6900&lt;36,"Youth", $C6900&lt;66, "Middle_age", $C6900&gt;65, "Old")</f>
        <v>Old</v>
      </c>
      <c r="AP6900" t="str">
        <f t="shared" si="323"/>
        <v>1 năm</v>
      </c>
    </row>
    <row r="6901" spans="1:42" x14ac:dyDescent="0.35">
      <c r="A6901" t="s">
        <v>8060</v>
      </c>
      <c r="B6901" t="s">
        <v>9</v>
      </c>
      <c r="C6901">
        <v>75</v>
      </c>
      <c r="D6901" t="s">
        <v>13</v>
      </c>
      <c r="E6901">
        <v>0</v>
      </c>
      <c r="F6901" t="s">
        <v>1578</v>
      </c>
      <c r="G6901">
        <v>93283</v>
      </c>
      <c r="H6901">
        <v>35.556469999999997</v>
      </c>
      <c r="I6901">
        <v>-118.24491399999999</v>
      </c>
      <c r="J6901">
        <v>0</v>
      </c>
      <c r="K6901" s="1">
        <v>14</v>
      </c>
      <c r="L6901" t="s">
        <v>32</v>
      </c>
      <c r="M6901" t="s">
        <v>13</v>
      </c>
      <c r="P6901" t="s">
        <v>10</v>
      </c>
      <c r="Q6901" t="s">
        <v>49</v>
      </c>
      <c r="R6901">
        <v>24</v>
      </c>
      <c r="S6901" t="s">
        <v>10</v>
      </c>
      <c r="T6901" t="s">
        <v>13</v>
      </c>
      <c r="U6901" t="s">
        <v>10</v>
      </c>
      <c r="V6901" t="s">
        <v>10</v>
      </c>
      <c r="W6901" t="s">
        <v>13</v>
      </c>
      <c r="X6901" t="s">
        <v>13</v>
      </c>
      <c r="Y6901" t="s">
        <v>13</v>
      </c>
      <c r="Z6901" t="s">
        <v>10</v>
      </c>
      <c r="AA6901" t="s">
        <v>43</v>
      </c>
      <c r="AB6901" t="s">
        <v>13</v>
      </c>
      <c r="AC6901" t="s">
        <v>16</v>
      </c>
      <c r="AD6901">
        <v>39.700000000000003</v>
      </c>
      <c r="AE6901">
        <v>692.35</v>
      </c>
      <c r="AF6901">
        <v>0</v>
      </c>
      <c r="AG6901">
        <v>0</v>
      </c>
      <c r="AH6901">
        <v>0</v>
      </c>
      <c r="AI6901">
        <v>692.35</v>
      </c>
      <c r="AJ6901" t="s">
        <v>17</v>
      </c>
      <c r="AM6901" t="str">
        <f t="shared" si="321"/>
        <v>Stayed</v>
      </c>
      <c r="AN6901" t="str">
        <f t="shared" si="322"/>
        <v>No</v>
      </c>
      <c r="AO6901" t="str" cm="1">
        <f t="array" ref="AO6901">_xlfn.IFS($C6901&lt;36,"Youth", $C6901&lt;66, "Middle_age", $C6901&gt;65, "Old")</f>
        <v>Old</v>
      </c>
      <c r="AP6901" t="str">
        <f t="shared" si="323"/>
        <v>2 năm</v>
      </c>
    </row>
    <row r="6902" spans="1:42" x14ac:dyDescent="0.35">
      <c r="A6902" t="s">
        <v>8061</v>
      </c>
      <c r="B6902" t="s">
        <v>9</v>
      </c>
      <c r="C6902">
        <v>52</v>
      </c>
      <c r="D6902" t="s">
        <v>10</v>
      </c>
      <c r="E6902">
        <v>0</v>
      </c>
      <c r="F6902" t="s">
        <v>268</v>
      </c>
      <c r="G6902">
        <v>92648</v>
      </c>
      <c r="H6902">
        <v>33.679659000000001</v>
      </c>
      <c r="I6902">
        <v>-118.016195</v>
      </c>
      <c r="J6902">
        <v>6</v>
      </c>
      <c r="K6902" s="1">
        <v>17</v>
      </c>
      <c r="L6902" t="s">
        <v>12</v>
      </c>
      <c r="M6902" t="s">
        <v>10</v>
      </c>
      <c r="N6902">
        <v>47.59</v>
      </c>
      <c r="O6902" t="s">
        <v>10</v>
      </c>
      <c r="P6902" t="s">
        <v>10</v>
      </c>
      <c r="Q6902" t="s">
        <v>49</v>
      </c>
      <c r="R6902">
        <v>25</v>
      </c>
      <c r="S6902" t="s">
        <v>13</v>
      </c>
      <c r="T6902" t="s">
        <v>13</v>
      </c>
      <c r="U6902" t="s">
        <v>10</v>
      </c>
      <c r="V6902" t="s">
        <v>10</v>
      </c>
      <c r="W6902" t="s">
        <v>13</v>
      </c>
      <c r="X6902" t="s">
        <v>13</v>
      </c>
      <c r="Y6902" t="s">
        <v>13</v>
      </c>
      <c r="Z6902" t="s">
        <v>10</v>
      </c>
      <c r="AA6902" t="s">
        <v>15</v>
      </c>
      <c r="AB6902" t="s">
        <v>10</v>
      </c>
      <c r="AC6902" t="s">
        <v>153</v>
      </c>
      <c r="AD6902">
        <v>61.95</v>
      </c>
      <c r="AE6902">
        <v>1070.7</v>
      </c>
      <c r="AF6902">
        <v>0</v>
      </c>
      <c r="AG6902">
        <v>0</v>
      </c>
      <c r="AH6902">
        <v>809.03</v>
      </c>
      <c r="AI6902">
        <v>1879.73</v>
      </c>
      <c r="AJ6902" t="s">
        <v>17</v>
      </c>
      <c r="AM6902" t="str">
        <f t="shared" si="321"/>
        <v>Stayed</v>
      </c>
      <c r="AN6902" t="str">
        <f t="shared" si="322"/>
        <v>No</v>
      </c>
      <c r="AO6902" t="str" cm="1">
        <f t="array" ref="AO6902">_xlfn.IFS($C6902&lt;36,"Youth", $C6902&lt;66, "Middle_age", $C6902&gt;65, "Old")</f>
        <v>Middle_age</v>
      </c>
      <c r="AP6902" t="str">
        <f t="shared" si="323"/>
        <v>2 năm</v>
      </c>
    </row>
    <row r="6903" spans="1:42" x14ac:dyDescent="0.35">
      <c r="A6903" t="s">
        <v>8062</v>
      </c>
      <c r="B6903" t="s">
        <v>9</v>
      </c>
      <c r="C6903">
        <v>42</v>
      </c>
      <c r="D6903" t="s">
        <v>13</v>
      </c>
      <c r="E6903">
        <v>0</v>
      </c>
      <c r="F6903" t="s">
        <v>915</v>
      </c>
      <c r="G6903">
        <v>96006</v>
      </c>
      <c r="H6903">
        <v>41.171577999999997</v>
      </c>
      <c r="I6903">
        <v>-120.913161</v>
      </c>
      <c r="J6903">
        <v>0</v>
      </c>
      <c r="K6903" s="1">
        <v>46</v>
      </c>
      <c r="L6903" t="s">
        <v>46</v>
      </c>
      <c r="M6903" t="s">
        <v>10</v>
      </c>
      <c r="N6903">
        <v>32.78</v>
      </c>
      <c r="O6903" t="s">
        <v>13</v>
      </c>
      <c r="P6903" t="s">
        <v>13</v>
      </c>
      <c r="AA6903" t="s">
        <v>43</v>
      </c>
      <c r="AB6903" t="s">
        <v>10</v>
      </c>
      <c r="AC6903" t="s">
        <v>26</v>
      </c>
      <c r="AD6903">
        <v>21.1</v>
      </c>
      <c r="AE6903">
        <v>937.1</v>
      </c>
      <c r="AF6903">
        <v>0</v>
      </c>
      <c r="AG6903">
        <v>0</v>
      </c>
      <c r="AH6903">
        <v>1507.88</v>
      </c>
      <c r="AI6903">
        <v>2444.98</v>
      </c>
      <c r="AJ6903" t="s">
        <v>17</v>
      </c>
      <c r="AM6903" t="str">
        <f t="shared" si="321"/>
        <v>Stayed</v>
      </c>
      <c r="AN6903" t="str">
        <f t="shared" si="322"/>
        <v>No</v>
      </c>
      <c r="AO6903" t="str" cm="1">
        <f t="array" ref="AO6903">_xlfn.IFS($C6903&lt;36,"Youth", $C6903&lt;66, "Middle_age", $C6903&gt;65, "Old")</f>
        <v>Middle_age</v>
      </c>
      <c r="AP6903" t="str">
        <f t="shared" si="323"/>
        <v>4 năm</v>
      </c>
    </row>
    <row r="6904" spans="1:42" x14ac:dyDescent="0.35">
      <c r="A6904" t="s">
        <v>8063</v>
      </c>
      <c r="B6904" t="s">
        <v>9</v>
      </c>
      <c r="C6904">
        <v>79</v>
      </c>
      <c r="D6904" t="s">
        <v>10</v>
      </c>
      <c r="E6904">
        <v>0</v>
      </c>
      <c r="F6904" t="s">
        <v>3830</v>
      </c>
      <c r="G6904">
        <v>91307</v>
      </c>
      <c r="H6904">
        <v>34.199787000000001</v>
      </c>
      <c r="I6904">
        <v>-118.68492999999999</v>
      </c>
      <c r="J6904">
        <v>1</v>
      </c>
      <c r="K6904" s="1">
        <v>2</v>
      </c>
      <c r="L6904" t="s">
        <v>24</v>
      </c>
      <c r="M6904" t="s">
        <v>10</v>
      </c>
      <c r="N6904">
        <v>32.619999999999997</v>
      </c>
      <c r="O6904" t="s">
        <v>13</v>
      </c>
      <c r="P6904" t="s">
        <v>10</v>
      </c>
      <c r="Q6904" t="s">
        <v>25</v>
      </c>
      <c r="R6904">
        <v>2</v>
      </c>
      <c r="S6904" t="s">
        <v>13</v>
      </c>
      <c r="T6904" t="s">
        <v>13</v>
      </c>
      <c r="U6904" t="s">
        <v>13</v>
      </c>
      <c r="V6904" t="s">
        <v>13</v>
      </c>
      <c r="W6904" t="s">
        <v>13</v>
      </c>
      <c r="X6904" t="s">
        <v>13</v>
      </c>
      <c r="Y6904" t="s">
        <v>13</v>
      </c>
      <c r="Z6904" t="s">
        <v>10</v>
      </c>
      <c r="AA6904" t="s">
        <v>43</v>
      </c>
      <c r="AB6904" t="s">
        <v>10</v>
      </c>
      <c r="AC6904" t="s">
        <v>26</v>
      </c>
      <c r="AD6904">
        <v>69.3</v>
      </c>
      <c r="AE6904">
        <v>153.80000000000001</v>
      </c>
      <c r="AF6904">
        <v>0</v>
      </c>
      <c r="AG6904">
        <v>0</v>
      </c>
      <c r="AH6904">
        <v>65.239999999999995</v>
      </c>
      <c r="AI6904">
        <v>219.04</v>
      </c>
      <c r="AJ6904" t="s">
        <v>68</v>
      </c>
      <c r="AM6904" t="str">
        <f t="shared" si="321"/>
        <v>Joined</v>
      </c>
      <c r="AN6904" t="str">
        <f t="shared" si="322"/>
        <v>No</v>
      </c>
      <c r="AO6904" t="str" cm="1">
        <f t="array" ref="AO6904">_xlfn.IFS($C6904&lt;36,"Youth", $C6904&lt;66, "Middle_age", $C6904&gt;65, "Old")</f>
        <v>Old</v>
      </c>
      <c r="AP6904" t="str">
        <f t="shared" si="323"/>
        <v>1 năm</v>
      </c>
    </row>
    <row r="6905" spans="1:42" x14ac:dyDescent="0.35">
      <c r="A6905" t="s">
        <v>8064</v>
      </c>
      <c r="B6905" t="s">
        <v>9</v>
      </c>
      <c r="C6905">
        <v>59</v>
      </c>
      <c r="D6905" t="s">
        <v>10</v>
      </c>
      <c r="E6905">
        <v>3</v>
      </c>
      <c r="F6905" t="s">
        <v>3702</v>
      </c>
      <c r="G6905">
        <v>95606</v>
      </c>
      <c r="H6905">
        <v>38.809804</v>
      </c>
      <c r="I6905">
        <v>-122.241383</v>
      </c>
      <c r="J6905">
        <v>3</v>
      </c>
      <c r="K6905" s="1">
        <v>22</v>
      </c>
      <c r="L6905" t="s">
        <v>32</v>
      </c>
      <c r="M6905" t="s">
        <v>10</v>
      </c>
      <c r="N6905">
        <v>4.67</v>
      </c>
      <c r="O6905" t="s">
        <v>10</v>
      </c>
      <c r="P6905" t="s">
        <v>10</v>
      </c>
      <c r="Q6905" t="s">
        <v>25</v>
      </c>
      <c r="R6905">
        <v>58</v>
      </c>
      <c r="S6905" t="s">
        <v>13</v>
      </c>
      <c r="T6905" t="s">
        <v>13</v>
      </c>
      <c r="U6905" t="s">
        <v>13</v>
      </c>
      <c r="V6905" t="s">
        <v>13</v>
      </c>
      <c r="W6905" t="s">
        <v>13</v>
      </c>
      <c r="X6905" t="s">
        <v>13</v>
      </c>
      <c r="Y6905" t="s">
        <v>13</v>
      </c>
      <c r="Z6905" t="s">
        <v>10</v>
      </c>
      <c r="AA6905" t="s">
        <v>21</v>
      </c>
      <c r="AB6905" t="s">
        <v>10</v>
      </c>
      <c r="AC6905" t="s">
        <v>26</v>
      </c>
      <c r="AD6905">
        <v>75.8</v>
      </c>
      <c r="AE6905">
        <v>1615.1</v>
      </c>
      <c r="AF6905">
        <v>0</v>
      </c>
      <c r="AG6905">
        <v>0</v>
      </c>
      <c r="AH6905">
        <v>102.74</v>
      </c>
      <c r="AI6905">
        <v>1717.84</v>
      </c>
      <c r="AJ6905" t="s">
        <v>17</v>
      </c>
      <c r="AM6905" t="str">
        <f t="shared" si="321"/>
        <v>Stayed</v>
      </c>
      <c r="AN6905" t="str">
        <f t="shared" si="322"/>
        <v>Yes</v>
      </c>
      <c r="AO6905" t="str" cm="1">
        <f t="array" ref="AO6905">_xlfn.IFS($C6905&lt;36,"Youth", $C6905&lt;66, "Middle_age", $C6905&gt;65, "Old")</f>
        <v>Middle_age</v>
      </c>
      <c r="AP6905" t="str">
        <f t="shared" si="323"/>
        <v>2 năm</v>
      </c>
    </row>
    <row r="6906" spans="1:42" x14ac:dyDescent="0.35">
      <c r="A6906" t="s">
        <v>8065</v>
      </c>
      <c r="B6906" t="s">
        <v>19</v>
      </c>
      <c r="C6906">
        <v>61</v>
      </c>
      <c r="D6906" t="s">
        <v>10</v>
      </c>
      <c r="E6906">
        <v>1</v>
      </c>
      <c r="F6906" t="s">
        <v>322</v>
      </c>
      <c r="G6906">
        <v>94607</v>
      </c>
      <c r="H6906">
        <v>37.807070000000003</v>
      </c>
      <c r="I6906">
        <v>-122.29740099999999</v>
      </c>
      <c r="J6906">
        <v>4</v>
      </c>
      <c r="K6906" s="1">
        <v>66</v>
      </c>
      <c r="L6906" t="s">
        <v>12</v>
      </c>
      <c r="M6906" t="s">
        <v>10</v>
      </c>
      <c r="N6906">
        <v>7.83</v>
      </c>
      <c r="O6906" t="s">
        <v>13</v>
      </c>
      <c r="P6906" t="s">
        <v>13</v>
      </c>
      <c r="AA6906" t="s">
        <v>43</v>
      </c>
      <c r="AB6906" t="s">
        <v>13</v>
      </c>
      <c r="AC6906" t="s">
        <v>16</v>
      </c>
      <c r="AD6906">
        <v>20</v>
      </c>
      <c r="AE6906">
        <v>1374.2</v>
      </c>
      <c r="AF6906">
        <v>0</v>
      </c>
      <c r="AG6906">
        <v>0</v>
      </c>
      <c r="AH6906">
        <v>516.78</v>
      </c>
      <c r="AI6906">
        <v>1890.98</v>
      </c>
      <c r="AJ6906" t="s">
        <v>17</v>
      </c>
      <c r="AM6906" t="str">
        <f t="shared" si="321"/>
        <v>Stayed</v>
      </c>
      <c r="AN6906" t="str">
        <f t="shared" si="322"/>
        <v>Yes</v>
      </c>
      <c r="AO6906" t="str" cm="1">
        <f t="array" ref="AO6906">_xlfn.IFS($C6906&lt;36,"Youth", $C6906&lt;66, "Middle_age", $C6906&gt;65, "Old")</f>
        <v>Middle_age</v>
      </c>
      <c r="AP6906" t="str">
        <f t="shared" si="323"/>
        <v>6 năm</v>
      </c>
    </row>
    <row r="6907" spans="1:42" x14ac:dyDescent="0.35">
      <c r="A6907" t="s">
        <v>8066</v>
      </c>
      <c r="B6907" t="s">
        <v>9</v>
      </c>
      <c r="C6907">
        <v>52</v>
      </c>
      <c r="D6907" t="s">
        <v>13</v>
      </c>
      <c r="E6907">
        <v>0</v>
      </c>
      <c r="F6907" t="s">
        <v>213</v>
      </c>
      <c r="G6907">
        <v>92592</v>
      </c>
      <c r="H6907">
        <v>33.507255000000001</v>
      </c>
      <c r="I6907">
        <v>-117.029473</v>
      </c>
      <c r="J6907">
        <v>0</v>
      </c>
      <c r="K6907" s="1">
        <v>39</v>
      </c>
      <c r="L6907" t="s">
        <v>99</v>
      </c>
      <c r="M6907" t="s">
        <v>10</v>
      </c>
      <c r="N6907">
        <v>34.74</v>
      </c>
      <c r="O6907" t="s">
        <v>10</v>
      </c>
      <c r="P6907" t="s">
        <v>10</v>
      </c>
      <c r="Q6907" t="s">
        <v>25</v>
      </c>
      <c r="R6907">
        <v>28</v>
      </c>
      <c r="S6907" t="s">
        <v>13</v>
      </c>
      <c r="T6907" t="s">
        <v>10</v>
      </c>
      <c r="U6907" t="s">
        <v>10</v>
      </c>
      <c r="V6907" t="s">
        <v>13</v>
      </c>
      <c r="W6907" t="s">
        <v>10</v>
      </c>
      <c r="X6907" t="s">
        <v>10</v>
      </c>
      <c r="Y6907" t="s">
        <v>10</v>
      </c>
      <c r="Z6907" t="s">
        <v>10</v>
      </c>
      <c r="AA6907" t="s">
        <v>21</v>
      </c>
      <c r="AB6907" t="s">
        <v>10</v>
      </c>
      <c r="AC6907" t="s">
        <v>26</v>
      </c>
      <c r="AD6907">
        <v>103.45</v>
      </c>
      <c r="AE6907">
        <v>3994.45</v>
      </c>
      <c r="AF6907">
        <v>0</v>
      </c>
      <c r="AG6907">
        <v>0</v>
      </c>
      <c r="AH6907">
        <v>1354.86</v>
      </c>
      <c r="AI6907">
        <v>5349.31</v>
      </c>
      <c r="AJ6907" t="s">
        <v>27</v>
      </c>
      <c r="AK6907" t="s">
        <v>28</v>
      </c>
      <c r="AL6907" t="s">
        <v>74</v>
      </c>
      <c r="AM6907" t="str">
        <f t="shared" si="321"/>
        <v>Churned</v>
      </c>
      <c r="AN6907" t="str">
        <f t="shared" si="322"/>
        <v>No</v>
      </c>
      <c r="AO6907" t="str" cm="1">
        <f t="array" ref="AO6907">_xlfn.IFS($C6907&lt;36,"Youth", $C6907&lt;66, "Middle_age", $C6907&gt;65, "Old")</f>
        <v>Middle_age</v>
      </c>
      <c r="AP6907" t="str">
        <f t="shared" si="323"/>
        <v>4 năm</v>
      </c>
    </row>
    <row r="6908" spans="1:42" x14ac:dyDescent="0.35">
      <c r="A6908" t="s">
        <v>8067</v>
      </c>
      <c r="B6908" t="s">
        <v>19</v>
      </c>
      <c r="C6908">
        <v>50</v>
      </c>
      <c r="D6908" t="s">
        <v>13</v>
      </c>
      <c r="E6908">
        <v>3</v>
      </c>
      <c r="F6908" t="s">
        <v>3820</v>
      </c>
      <c r="G6908">
        <v>96088</v>
      </c>
      <c r="H6908">
        <v>40.497441000000002</v>
      </c>
      <c r="I6908">
        <v>-121.827524</v>
      </c>
      <c r="J6908">
        <v>0</v>
      </c>
      <c r="K6908" s="1">
        <v>23</v>
      </c>
      <c r="L6908" t="s">
        <v>32</v>
      </c>
      <c r="M6908" t="s">
        <v>10</v>
      </c>
      <c r="N6908">
        <v>1.2</v>
      </c>
      <c r="O6908" t="s">
        <v>13</v>
      </c>
      <c r="P6908" t="s">
        <v>13</v>
      </c>
      <c r="AA6908" t="s">
        <v>15</v>
      </c>
      <c r="AB6908" t="s">
        <v>13</v>
      </c>
      <c r="AC6908" t="s">
        <v>16</v>
      </c>
      <c r="AD6908">
        <v>19.8</v>
      </c>
      <c r="AE6908">
        <v>465.45</v>
      </c>
      <c r="AF6908">
        <v>0</v>
      </c>
      <c r="AG6908">
        <v>0</v>
      </c>
      <c r="AH6908">
        <v>27.6</v>
      </c>
      <c r="AI6908">
        <v>493.05</v>
      </c>
      <c r="AJ6908" t="s">
        <v>17</v>
      </c>
      <c r="AM6908" t="str">
        <f t="shared" si="321"/>
        <v>Stayed</v>
      </c>
      <c r="AN6908" t="str">
        <f t="shared" si="322"/>
        <v>Yes</v>
      </c>
      <c r="AO6908" t="str" cm="1">
        <f t="array" ref="AO6908">_xlfn.IFS($C6908&lt;36,"Youth", $C6908&lt;66, "Middle_age", $C6908&gt;65, "Old")</f>
        <v>Middle_age</v>
      </c>
      <c r="AP6908" t="str">
        <f t="shared" si="323"/>
        <v>2 năm</v>
      </c>
    </row>
    <row r="6909" spans="1:42" x14ac:dyDescent="0.35">
      <c r="A6909" t="s">
        <v>8068</v>
      </c>
      <c r="B6909" t="s">
        <v>9</v>
      </c>
      <c r="C6909">
        <v>27</v>
      </c>
      <c r="D6909" t="s">
        <v>10</v>
      </c>
      <c r="E6909">
        <v>3</v>
      </c>
      <c r="F6909" t="s">
        <v>809</v>
      </c>
      <c r="G6909">
        <v>93614</v>
      </c>
      <c r="H6909">
        <v>37.212190999999997</v>
      </c>
      <c r="I6909">
        <v>-119.749323</v>
      </c>
      <c r="J6909">
        <v>9</v>
      </c>
      <c r="K6909" s="1">
        <v>72</v>
      </c>
      <c r="L6909" t="s">
        <v>12</v>
      </c>
      <c r="M6909" t="s">
        <v>10</v>
      </c>
      <c r="N6909">
        <v>33.39</v>
      </c>
      <c r="O6909" t="s">
        <v>10</v>
      </c>
      <c r="P6909" t="s">
        <v>10</v>
      </c>
      <c r="Q6909" t="s">
        <v>25</v>
      </c>
      <c r="R6909">
        <v>52</v>
      </c>
      <c r="S6909" t="s">
        <v>10</v>
      </c>
      <c r="T6909" t="s">
        <v>10</v>
      </c>
      <c r="U6909" t="s">
        <v>10</v>
      </c>
      <c r="V6909" t="s">
        <v>13</v>
      </c>
      <c r="W6909" t="s">
        <v>10</v>
      </c>
      <c r="X6909" t="s">
        <v>10</v>
      </c>
      <c r="Y6909" t="s">
        <v>10</v>
      </c>
      <c r="Z6909" t="s">
        <v>13</v>
      </c>
      <c r="AA6909" t="s">
        <v>43</v>
      </c>
      <c r="AB6909" t="s">
        <v>13</v>
      </c>
      <c r="AC6909" t="s">
        <v>16</v>
      </c>
      <c r="AD6909">
        <v>109.55</v>
      </c>
      <c r="AE6909">
        <v>7887.25</v>
      </c>
      <c r="AF6909">
        <v>0</v>
      </c>
      <c r="AG6909">
        <v>120</v>
      </c>
      <c r="AH6909">
        <v>2404.08</v>
      </c>
      <c r="AI6909">
        <v>10411.33</v>
      </c>
      <c r="AJ6909" t="s">
        <v>17</v>
      </c>
      <c r="AM6909" t="str">
        <f t="shared" si="321"/>
        <v>VIP</v>
      </c>
      <c r="AN6909" t="str">
        <f t="shared" si="322"/>
        <v>Yes</v>
      </c>
      <c r="AO6909" t="str" cm="1">
        <f t="array" ref="AO6909">_xlfn.IFS($C6909&lt;36,"Youth", $C6909&lt;66, "Middle_age", $C6909&gt;65, "Old")</f>
        <v>Youth</v>
      </c>
      <c r="AP6909" t="str">
        <f t="shared" si="323"/>
        <v>6 năm</v>
      </c>
    </row>
    <row r="6910" spans="1:42" x14ac:dyDescent="0.35">
      <c r="A6910" t="s">
        <v>8069</v>
      </c>
      <c r="B6910" t="s">
        <v>19</v>
      </c>
      <c r="C6910">
        <v>50</v>
      </c>
      <c r="D6910" t="s">
        <v>10</v>
      </c>
      <c r="E6910">
        <v>0</v>
      </c>
      <c r="F6910" t="s">
        <v>3235</v>
      </c>
      <c r="G6910">
        <v>90293</v>
      </c>
      <c r="H6910">
        <v>33.947305</v>
      </c>
      <c r="I6910">
        <v>-118.439841</v>
      </c>
      <c r="J6910">
        <v>1</v>
      </c>
      <c r="K6910" s="1">
        <v>71</v>
      </c>
      <c r="L6910" t="s">
        <v>42</v>
      </c>
      <c r="M6910" t="s">
        <v>10</v>
      </c>
      <c r="N6910">
        <v>4.8499999999999996</v>
      </c>
      <c r="O6910" t="s">
        <v>10</v>
      </c>
      <c r="P6910" t="s">
        <v>10</v>
      </c>
      <c r="Q6910" t="s">
        <v>49</v>
      </c>
      <c r="R6910">
        <v>26</v>
      </c>
      <c r="S6910" t="s">
        <v>10</v>
      </c>
      <c r="T6910" t="s">
        <v>10</v>
      </c>
      <c r="U6910" t="s">
        <v>13</v>
      </c>
      <c r="V6910" t="s">
        <v>10</v>
      </c>
      <c r="W6910" t="s">
        <v>13</v>
      </c>
      <c r="X6910" t="s">
        <v>13</v>
      </c>
      <c r="Y6910" t="s">
        <v>13</v>
      </c>
      <c r="Z6910" t="s">
        <v>10</v>
      </c>
      <c r="AA6910" t="s">
        <v>15</v>
      </c>
      <c r="AB6910" t="s">
        <v>10</v>
      </c>
      <c r="AC6910" t="s">
        <v>16</v>
      </c>
      <c r="AD6910">
        <v>66.849999999999994</v>
      </c>
      <c r="AE6910">
        <v>4748.7</v>
      </c>
      <c r="AF6910">
        <v>0</v>
      </c>
      <c r="AG6910">
        <v>0</v>
      </c>
      <c r="AH6910">
        <v>344.35</v>
      </c>
      <c r="AI6910">
        <v>5093.05</v>
      </c>
      <c r="AJ6910" t="s">
        <v>17</v>
      </c>
      <c r="AM6910" t="str">
        <f t="shared" si="321"/>
        <v>VIP</v>
      </c>
      <c r="AN6910" t="str">
        <f t="shared" si="322"/>
        <v>No</v>
      </c>
      <c r="AO6910" t="str" cm="1">
        <f t="array" ref="AO6910">_xlfn.IFS($C6910&lt;36,"Youth", $C6910&lt;66, "Middle_age", $C6910&gt;65, "Old")</f>
        <v>Middle_age</v>
      </c>
      <c r="AP6910" t="str">
        <f t="shared" si="323"/>
        <v>6 năm</v>
      </c>
    </row>
    <row r="6911" spans="1:42" x14ac:dyDescent="0.35">
      <c r="A6911" t="s">
        <v>8070</v>
      </c>
      <c r="B6911" t="s">
        <v>19</v>
      </c>
      <c r="C6911">
        <v>56</v>
      </c>
      <c r="D6911" t="s">
        <v>13</v>
      </c>
      <c r="E6911">
        <v>0</v>
      </c>
      <c r="F6911" t="s">
        <v>1961</v>
      </c>
      <c r="G6911">
        <v>90272</v>
      </c>
      <c r="H6911">
        <v>34.079448999999997</v>
      </c>
      <c r="I6911">
        <v>-118.548306</v>
      </c>
      <c r="J6911">
        <v>0</v>
      </c>
      <c r="K6911" s="1">
        <v>1</v>
      </c>
      <c r="L6911" t="s">
        <v>12</v>
      </c>
      <c r="M6911" t="s">
        <v>10</v>
      </c>
      <c r="N6911">
        <v>45.5</v>
      </c>
      <c r="O6911" t="s">
        <v>13</v>
      </c>
      <c r="P6911" t="s">
        <v>10</v>
      </c>
      <c r="Q6911" t="s">
        <v>25</v>
      </c>
      <c r="R6911">
        <v>12</v>
      </c>
      <c r="S6911" t="s">
        <v>13</v>
      </c>
      <c r="T6911" t="s">
        <v>13</v>
      </c>
      <c r="U6911" t="s">
        <v>13</v>
      </c>
      <c r="V6911" t="s">
        <v>13</v>
      </c>
      <c r="W6911" t="s">
        <v>13</v>
      </c>
      <c r="X6911" t="s">
        <v>13</v>
      </c>
      <c r="Y6911" t="s">
        <v>13</v>
      </c>
      <c r="Z6911" t="s">
        <v>10</v>
      </c>
      <c r="AA6911" t="s">
        <v>21</v>
      </c>
      <c r="AB6911" t="s">
        <v>10</v>
      </c>
      <c r="AC6911" t="s">
        <v>26</v>
      </c>
      <c r="AD6911">
        <v>69.900000000000006</v>
      </c>
      <c r="AE6911">
        <v>69.900000000000006</v>
      </c>
      <c r="AF6911">
        <v>0</v>
      </c>
      <c r="AG6911">
        <v>0</v>
      </c>
      <c r="AH6911">
        <v>45.5</v>
      </c>
      <c r="AI6911">
        <v>115.4</v>
      </c>
      <c r="AJ6911" t="s">
        <v>27</v>
      </c>
      <c r="AK6911" t="s">
        <v>91</v>
      </c>
      <c r="AL6911" t="s">
        <v>165</v>
      </c>
      <c r="AM6911" t="str">
        <f t="shared" si="321"/>
        <v>Churned</v>
      </c>
      <c r="AN6911" t="str">
        <f t="shared" si="322"/>
        <v>No</v>
      </c>
      <c r="AO6911" t="str" cm="1">
        <f t="array" ref="AO6911">_xlfn.IFS($C6911&lt;36,"Youth", $C6911&lt;66, "Middle_age", $C6911&gt;65, "Old")</f>
        <v>Middle_age</v>
      </c>
      <c r="AP6911" t="str">
        <f t="shared" si="323"/>
        <v>1 năm</v>
      </c>
    </row>
    <row r="6912" spans="1:42" x14ac:dyDescent="0.35">
      <c r="A6912" t="s">
        <v>8071</v>
      </c>
      <c r="B6912" t="s">
        <v>19</v>
      </c>
      <c r="C6912">
        <v>44</v>
      </c>
      <c r="D6912" t="s">
        <v>10</v>
      </c>
      <c r="E6912">
        <v>0</v>
      </c>
      <c r="F6912" t="s">
        <v>213</v>
      </c>
      <c r="G6912">
        <v>92592</v>
      </c>
      <c r="H6912">
        <v>33.507255000000001</v>
      </c>
      <c r="I6912">
        <v>-117.029473</v>
      </c>
      <c r="J6912">
        <v>6</v>
      </c>
      <c r="K6912" s="1">
        <v>46</v>
      </c>
      <c r="L6912" t="s">
        <v>12</v>
      </c>
      <c r="M6912" t="s">
        <v>10</v>
      </c>
      <c r="N6912">
        <v>4.72</v>
      </c>
      <c r="O6912" t="s">
        <v>13</v>
      </c>
      <c r="P6912" t="s">
        <v>13</v>
      </c>
      <c r="AA6912" t="s">
        <v>15</v>
      </c>
      <c r="AB6912" t="s">
        <v>10</v>
      </c>
      <c r="AC6912" t="s">
        <v>26</v>
      </c>
      <c r="AD6912">
        <v>20.2</v>
      </c>
      <c r="AE6912">
        <v>845.6</v>
      </c>
      <c r="AF6912">
        <v>0</v>
      </c>
      <c r="AG6912">
        <v>0</v>
      </c>
      <c r="AH6912">
        <v>217.12</v>
      </c>
      <c r="AI6912">
        <v>1062.72</v>
      </c>
      <c r="AJ6912" t="s">
        <v>17</v>
      </c>
      <c r="AM6912" t="str">
        <f t="shared" si="321"/>
        <v>Stayed</v>
      </c>
      <c r="AN6912" t="str">
        <f t="shared" si="322"/>
        <v>No</v>
      </c>
      <c r="AO6912" t="str" cm="1">
        <f t="array" ref="AO6912">_xlfn.IFS($C6912&lt;36,"Youth", $C6912&lt;66, "Middle_age", $C6912&gt;65, "Old")</f>
        <v>Middle_age</v>
      </c>
      <c r="AP6912" t="str">
        <f t="shared" si="323"/>
        <v>4 năm</v>
      </c>
    </row>
    <row r="6913" spans="1:42" x14ac:dyDescent="0.35">
      <c r="A6913" t="s">
        <v>8072</v>
      </c>
      <c r="B6913" t="s">
        <v>19</v>
      </c>
      <c r="C6913">
        <v>65</v>
      </c>
      <c r="D6913" t="s">
        <v>13</v>
      </c>
      <c r="E6913">
        <v>0</v>
      </c>
      <c r="F6913" t="s">
        <v>650</v>
      </c>
      <c r="G6913">
        <v>95923</v>
      </c>
      <c r="H6913">
        <v>40.171312</v>
      </c>
      <c r="I6913">
        <v>-121.120605</v>
      </c>
      <c r="J6913">
        <v>0</v>
      </c>
      <c r="K6913" s="1">
        <v>22</v>
      </c>
      <c r="L6913" t="s">
        <v>32</v>
      </c>
      <c r="M6913" t="s">
        <v>10</v>
      </c>
      <c r="N6913">
        <v>40.18</v>
      </c>
      <c r="O6913" t="s">
        <v>10</v>
      </c>
      <c r="P6913" t="s">
        <v>10</v>
      </c>
      <c r="Q6913" t="s">
        <v>25</v>
      </c>
      <c r="R6913">
        <v>8</v>
      </c>
      <c r="S6913" t="s">
        <v>13</v>
      </c>
      <c r="T6913" t="s">
        <v>13</v>
      </c>
      <c r="U6913" t="s">
        <v>13</v>
      </c>
      <c r="V6913" t="s">
        <v>13</v>
      </c>
      <c r="W6913" t="s">
        <v>10</v>
      </c>
      <c r="X6913" t="s">
        <v>10</v>
      </c>
      <c r="Y6913" t="s">
        <v>10</v>
      </c>
      <c r="Z6913" t="s">
        <v>13</v>
      </c>
      <c r="AA6913" t="s">
        <v>21</v>
      </c>
      <c r="AB6913" t="s">
        <v>10</v>
      </c>
      <c r="AC6913" t="s">
        <v>26</v>
      </c>
      <c r="AD6913">
        <v>96.7</v>
      </c>
      <c r="AE6913">
        <v>2082.9499999999998</v>
      </c>
      <c r="AF6913">
        <v>0</v>
      </c>
      <c r="AG6913">
        <v>100</v>
      </c>
      <c r="AH6913">
        <v>883.96</v>
      </c>
      <c r="AI6913">
        <v>3066.91</v>
      </c>
      <c r="AJ6913" t="s">
        <v>27</v>
      </c>
      <c r="AK6913" t="s">
        <v>28</v>
      </c>
      <c r="AL6913" t="s">
        <v>74</v>
      </c>
      <c r="AM6913" t="str">
        <f t="shared" si="321"/>
        <v>Churned</v>
      </c>
      <c r="AN6913" t="str">
        <f t="shared" si="322"/>
        <v>No</v>
      </c>
      <c r="AO6913" t="str" cm="1">
        <f t="array" ref="AO6913">_xlfn.IFS($C6913&lt;36,"Youth", $C6913&lt;66, "Middle_age", $C6913&gt;65, "Old")</f>
        <v>Middle_age</v>
      </c>
      <c r="AP6913" t="str">
        <f t="shared" si="323"/>
        <v>2 năm</v>
      </c>
    </row>
    <row r="6914" spans="1:42" x14ac:dyDescent="0.35">
      <c r="A6914" t="s">
        <v>8073</v>
      </c>
      <c r="B6914" t="s">
        <v>9</v>
      </c>
      <c r="C6914">
        <v>50</v>
      </c>
      <c r="D6914" t="s">
        <v>13</v>
      </c>
      <c r="E6914">
        <v>0</v>
      </c>
      <c r="F6914" t="s">
        <v>1177</v>
      </c>
      <c r="G6914">
        <v>95227</v>
      </c>
      <c r="H6914">
        <v>38.227285000000002</v>
      </c>
      <c r="I6914">
        <v>-121.02789</v>
      </c>
      <c r="J6914">
        <v>0</v>
      </c>
      <c r="K6914" s="1">
        <v>40</v>
      </c>
      <c r="L6914" t="s">
        <v>46</v>
      </c>
      <c r="M6914" t="s">
        <v>10</v>
      </c>
      <c r="N6914">
        <v>33.659999999999997</v>
      </c>
      <c r="O6914" t="s">
        <v>10</v>
      </c>
      <c r="P6914" t="s">
        <v>10</v>
      </c>
      <c r="Q6914" t="s">
        <v>25</v>
      </c>
      <c r="R6914">
        <v>20</v>
      </c>
      <c r="S6914" t="s">
        <v>13</v>
      </c>
      <c r="T6914" t="s">
        <v>13</v>
      </c>
      <c r="U6914" t="s">
        <v>13</v>
      </c>
      <c r="V6914" t="s">
        <v>13</v>
      </c>
      <c r="W6914" t="s">
        <v>13</v>
      </c>
      <c r="X6914" t="s">
        <v>10</v>
      </c>
      <c r="Y6914" t="s">
        <v>10</v>
      </c>
      <c r="Z6914" t="s">
        <v>10</v>
      </c>
      <c r="AA6914" t="s">
        <v>21</v>
      </c>
      <c r="AB6914" t="s">
        <v>13</v>
      </c>
      <c r="AC6914" t="s">
        <v>26</v>
      </c>
      <c r="AD6914">
        <v>83.85</v>
      </c>
      <c r="AE6914">
        <v>3532.25</v>
      </c>
      <c r="AF6914">
        <v>0</v>
      </c>
      <c r="AG6914">
        <v>0</v>
      </c>
      <c r="AH6914">
        <v>1346.4</v>
      </c>
      <c r="AI6914">
        <v>4878.6499999999996</v>
      </c>
      <c r="AJ6914" t="s">
        <v>17</v>
      </c>
      <c r="AM6914" t="str">
        <f t="shared" si="321"/>
        <v>VIP</v>
      </c>
      <c r="AN6914" t="str">
        <f t="shared" si="322"/>
        <v>No</v>
      </c>
      <c r="AO6914" t="str" cm="1">
        <f t="array" ref="AO6914">_xlfn.IFS($C6914&lt;36,"Youth", $C6914&lt;66, "Middle_age", $C6914&gt;65, "Old")</f>
        <v>Middle_age</v>
      </c>
      <c r="AP6914" t="str">
        <f t="shared" si="323"/>
        <v>4 năm</v>
      </c>
    </row>
    <row r="6915" spans="1:42" x14ac:dyDescent="0.35">
      <c r="A6915" t="s">
        <v>8074</v>
      </c>
      <c r="B6915" t="s">
        <v>19</v>
      </c>
      <c r="C6915">
        <v>29</v>
      </c>
      <c r="D6915" t="s">
        <v>13</v>
      </c>
      <c r="E6915">
        <v>0</v>
      </c>
      <c r="F6915" t="s">
        <v>2424</v>
      </c>
      <c r="G6915">
        <v>95912</v>
      </c>
      <c r="H6915">
        <v>38.982373000000003</v>
      </c>
      <c r="I6915">
        <v>-122.04775100000001</v>
      </c>
      <c r="J6915">
        <v>0</v>
      </c>
      <c r="K6915" s="1">
        <v>53</v>
      </c>
      <c r="L6915" t="s">
        <v>46</v>
      </c>
      <c r="M6915" t="s">
        <v>10</v>
      </c>
      <c r="N6915">
        <v>24.17</v>
      </c>
      <c r="O6915" t="s">
        <v>13</v>
      </c>
      <c r="P6915" t="s">
        <v>13</v>
      </c>
      <c r="AA6915" t="s">
        <v>43</v>
      </c>
      <c r="AB6915" t="s">
        <v>13</v>
      </c>
      <c r="AC6915" t="s">
        <v>16</v>
      </c>
      <c r="AD6915">
        <v>19.5</v>
      </c>
      <c r="AE6915">
        <v>1050.5</v>
      </c>
      <c r="AF6915">
        <v>0</v>
      </c>
      <c r="AG6915">
        <v>0</v>
      </c>
      <c r="AH6915">
        <v>1281.01</v>
      </c>
      <c r="AI6915">
        <v>2331.5100000000002</v>
      </c>
      <c r="AJ6915" t="s">
        <v>17</v>
      </c>
      <c r="AM6915" t="str">
        <f t="shared" ref="AM6915:AM6978" si="324">IF($AJ6915="Churned",$AJ6915,IF($AI6915&gt;AVERAGE($AI:$AI),"VIP",$AJ6915))</f>
        <v>Stayed</v>
      </c>
      <c r="AN6915" t="str">
        <f t="shared" ref="AN6915:AN6978" si="325">IF($E6915&gt;0,"Yes","No")</f>
        <v>No</v>
      </c>
      <c r="AO6915" t="str" cm="1">
        <f t="array" ref="AO6915">_xlfn.IFS($C6915&lt;36,"Youth", $C6915&lt;66, "Middle_age", $C6915&gt;65, "Old")</f>
        <v>Youth</v>
      </c>
      <c r="AP6915" t="str">
        <f t="shared" ref="AP6915:AP6978" si="326">IF($K6915&lt;=12, "1 năm", IF($K6915&lt;=24, "2 năm", IF($K6915&lt;=36, "3 năm", IF($K6915&lt;=48, "4 năm", IF($K6915&lt;=60, "5 năm", IF($K6915&lt;=72, "6 năm"))))))</f>
        <v>5 năm</v>
      </c>
    </row>
    <row r="6916" spans="1:42" x14ac:dyDescent="0.35">
      <c r="A6916" t="s">
        <v>8075</v>
      </c>
      <c r="B6916" t="s">
        <v>19</v>
      </c>
      <c r="C6916">
        <v>37</v>
      </c>
      <c r="D6916" t="s">
        <v>13</v>
      </c>
      <c r="E6916">
        <v>0</v>
      </c>
      <c r="F6916" t="s">
        <v>105</v>
      </c>
      <c r="G6916">
        <v>90034</v>
      </c>
      <c r="H6916">
        <v>34.030577999999998</v>
      </c>
      <c r="I6916">
        <v>-118.399613</v>
      </c>
      <c r="J6916">
        <v>0</v>
      </c>
      <c r="K6916" s="1">
        <v>12</v>
      </c>
      <c r="L6916" t="s">
        <v>32</v>
      </c>
      <c r="M6916" t="s">
        <v>10</v>
      </c>
      <c r="N6916">
        <v>2.29</v>
      </c>
      <c r="O6916" t="s">
        <v>10</v>
      </c>
      <c r="P6916" t="s">
        <v>13</v>
      </c>
      <c r="AA6916" t="s">
        <v>21</v>
      </c>
      <c r="AB6916" t="s">
        <v>13</v>
      </c>
      <c r="AC6916" t="s">
        <v>26</v>
      </c>
      <c r="AD6916">
        <v>25</v>
      </c>
      <c r="AE6916">
        <v>316.2</v>
      </c>
      <c r="AF6916">
        <v>0</v>
      </c>
      <c r="AG6916">
        <v>0</v>
      </c>
      <c r="AH6916">
        <v>27.48</v>
      </c>
      <c r="AI6916">
        <v>343.68</v>
      </c>
      <c r="AJ6916" t="s">
        <v>17</v>
      </c>
      <c r="AM6916" t="str">
        <f t="shared" si="324"/>
        <v>Stayed</v>
      </c>
      <c r="AN6916" t="str">
        <f t="shared" si="325"/>
        <v>No</v>
      </c>
      <c r="AO6916" t="str" cm="1">
        <f t="array" ref="AO6916">_xlfn.IFS($C6916&lt;36,"Youth", $C6916&lt;66, "Middle_age", $C6916&gt;65, "Old")</f>
        <v>Middle_age</v>
      </c>
      <c r="AP6916" t="str">
        <f t="shared" si="326"/>
        <v>1 năm</v>
      </c>
    </row>
    <row r="6917" spans="1:42" x14ac:dyDescent="0.35">
      <c r="A6917" t="s">
        <v>8076</v>
      </c>
      <c r="B6917" t="s">
        <v>9</v>
      </c>
      <c r="C6917">
        <v>52</v>
      </c>
      <c r="D6917" t="s">
        <v>13</v>
      </c>
      <c r="E6917">
        <v>0</v>
      </c>
      <c r="F6917" t="s">
        <v>4109</v>
      </c>
      <c r="G6917">
        <v>96025</v>
      </c>
      <c r="H6917">
        <v>41.212694999999997</v>
      </c>
      <c r="I6917">
        <v>-122.392067</v>
      </c>
      <c r="J6917">
        <v>0</v>
      </c>
      <c r="K6917" s="1">
        <v>2</v>
      </c>
      <c r="L6917" t="s">
        <v>12</v>
      </c>
      <c r="M6917" t="s">
        <v>10</v>
      </c>
      <c r="N6917">
        <v>25.92</v>
      </c>
      <c r="O6917" t="s">
        <v>13</v>
      </c>
      <c r="P6917" t="s">
        <v>13</v>
      </c>
      <c r="AA6917" t="s">
        <v>21</v>
      </c>
      <c r="AB6917" t="s">
        <v>13</v>
      </c>
      <c r="AC6917" t="s">
        <v>16</v>
      </c>
      <c r="AD6917">
        <v>20.350000000000001</v>
      </c>
      <c r="AE6917">
        <v>45.3</v>
      </c>
      <c r="AF6917">
        <v>0</v>
      </c>
      <c r="AG6917">
        <v>0</v>
      </c>
      <c r="AH6917">
        <v>51.84</v>
      </c>
      <c r="AI6917">
        <v>97.14</v>
      </c>
      <c r="AJ6917" t="s">
        <v>68</v>
      </c>
      <c r="AM6917" t="str">
        <f t="shared" si="324"/>
        <v>Joined</v>
      </c>
      <c r="AN6917" t="str">
        <f t="shared" si="325"/>
        <v>No</v>
      </c>
      <c r="AO6917" t="str" cm="1">
        <f t="array" ref="AO6917">_xlfn.IFS($C6917&lt;36,"Youth", $C6917&lt;66, "Middle_age", $C6917&gt;65, "Old")</f>
        <v>Middle_age</v>
      </c>
      <c r="AP6917" t="str">
        <f t="shared" si="326"/>
        <v>1 năm</v>
      </c>
    </row>
    <row r="6918" spans="1:42" x14ac:dyDescent="0.35">
      <c r="A6918" t="s">
        <v>8077</v>
      </c>
      <c r="B6918" t="s">
        <v>19</v>
      </c>
      <c r="C6918">
        <v>75</v>
      </c>
      <c r="D6918" t="s">
        <v>10</v>
      </c>
      <c r="E6918">
        <v>0</v>
      </c>
      <c r="F6918" t="s">
        <v>462</v>
      </c>
      <c r="G6918">
        <v>92019</v>
      </c>
      <c r="H6918">
        <v>32.785164999999999</v>
      </c>
      <c r="I6918">
        <v>-116.86264799999999</v>
      </c>
      <c r="J6918">
        <v>8</v>
      </c>
      <c r="K6918" s="1">
        <v>37</v>
      </c>
      <c r="L6918" t="s">
        <v>12</v>
      </c>
      <c r="M6918" t="s">
        <v>10</v>
      </c>
      <c r="N6918">
        <v>23.54</v>
      </c>
      <c r="O6918" t="s">
        <v>13</v>
      </c>
      <c r="P6918" t="s">
        <v>10</v>
      </c>
      <c r="Q6918" t="s">
        <v>25</v>
      </c>
      <c r="R6918">
        <v>7</v>
      </c>
      <c r="S6918" t="s">
        <v>13</v>
      </c>
      <c r="T6918" t="s">
        <v>13</v>
      </c>
      <c r="U6918" t="s">
        <v>13</v>
      </c>
      <c r="V6918" t="s">
        <v>13</v>
      </c>
      <c r="W6918" t="s">
        <v>13</v>
      </c>
      <c r="X6918" t="s">
        <v>13</v>
      </c>
      <c r="Y6918" t="s">
        <v>13</v>
      </c>
      <c r="Z6918" t="s">
        <v>10</v>
      </c>
      <c r="AA6918" t="s">
        <v>43</v>
      </c>
      <c r="AB6918" t="s">
        <v>10</v>
      </c>
      <c r="AC6918" t="s">
        <v>26</v>
      </c>
      <c r="AD6918">
        <v>72.25</v>
      </c>
      <c r="AE6918">
        <v>2575.4499999999998</v>
      </c>
      <c r="AF6918">
        <v>0</v>
      </c>
      <c r="AG6918">
        <v>0</v>
      </c>
      <c r="AH6918">
        <v>870.98</v>
      </c>
      <c r="AI6918">
        <v>3446.43</v>
      </c>
      <c r="AJ6918" t="s">
        <v>17</v>
      </c>
      <c r="AM6918" t="str">
        <f t="shared" si="324"/>
        <v>VIP</v>
      </c>
      <c r="AN6918" t="str">
        <f t="shared" si="325"/>
        <v>No</v>
      </c>
      <c r="AO6918" t="str" cm="1">
        <f t="array" ref="AO6918">_xlfn.IFS($C6918&lt;36,"Youth", $C6918&lt;66, "Middle_age", $C6918&gt;65, "Old")</f>
        <v>Old</v>
      </c>
      <c r="AP6918" t="str">
        <f t="shared" si="326"/>
        <v>4 năm</v>
      </c>
    </row>
    <row r="6919" spans="1:42" x14ac:dyDescent="0.35">
      <c r="A6919" t="s">
        <v>8078</v>
      </c>
      <c r="B6919" t="s">
        <v>9</v>
      </c>
      <c r="C6919">
        <v>43</v>
      </c>
      <c r="D6919" t="s">
        <v>13</v>
      </c>
      <c r="E6919">
        <v>0</v>
      </c>
      <c r="F6919" t="s">
        <v>2835</v>
      </c>
      <c r="G6919">
        <v>91108</v>
      </c>
      <c r="H6919">
        <v>34.122670999999997</v>
      </c>
      <c r="I6919">
        <v>-118.112911</v>
      </c>
      <c r="J6919">
        <v>0</v>
      </c>
      <c r="K6919" s="1">
        <v>11</v>
      </c>
      <c r="L6919" t="s">
        <v>12</v>
      </c>
      <c r="M6919" t="s">
        <v>10</v>
      </c>
      <c r="N6919">
        <v>19.010000000000002</v>
      </c>
      <c r="O6919" t="s">
        <v>13</v>
      </c>
      <c r="P6919" t="s">
        <v>10</v>
      </c>
      <c r="Q6919" t="s">
        <v>49</v>
      </c>
      <c r="R6919">
        <v>8</v>
      </c>
      <c r="S6919" t="s">
        <v>10</v>
      </c>
      <c r="T6919" t="s">
        <v>13</v>
      </c>
      <c r="U6919" t="s">
        <v>13</v>
      </c>
      <c r="V6919" t="s">
        <v>13</v>
      </c>
      <c r="W6919" t="s">
        <v>13</v>
      </c>
      <c r="X6919" t="s">
        <v>13</v>
      </c>
      <c r="Y6919" t="s">
        <v>13</v>
      </c>
      <c r="Z6919" t="s">
        <v>13</v>
      </c>
      <c r="AA6919" t="s">
        <v>21</v>
      </c>
      <c r="AB6919" t="s">
        <v>13</v>
      </c>
      <c r="AC6919" t="s">
        <v>16</v>
      </c>
      <c r="AD6919">
        <v>48.55</v>
      </c>
      <c r="AE6919">
        <v>501</v>
      </c>
      <c r="AF6919">
        <v>0</v>
      </c>
      <c r="AG6919">
        <v>130</v>
      </c>
      <c r="AH6919">
        <v>209.11</v>
      </c>
      <c r="AI6919">
        <v>840.11</v>
      </c>
      <c r="AJ6919" t="s">
        <v>27</v>
      </c>
      <c r="AK6919" t="s">
        <v>28</v>
      </c>
      <c r="AL6919" t="s">
        <v>74</v>
      </c>
      <c r="AM6919" t="str">
        <f t="shared" si="324"/>
        <v>Churned</v>
      </c>
      <c r="AN6919" t="str">
        <f t="shared" si="325"/>
        <v>No</v>
      </c>
      <c r="AO6919" t="str" cm="1">
        <f t="array" ref="AO6919">_xlfn.IFS($C6919&lt;36,"Youth", $C6919&lt;66, "Middle_age", $C6919&gt;65, "Old")</f>
        <v>Middle_age</v>
      </c>
      <c r="AP6919" t="str">
        <f t="shared" si="326"/>
        <v>1 năm</v>
      </c>
    </row>
    <row r="6920" spans="1:42" x14ac:dyDescent="0.35">
      <c r="A6920" t="s">
        <v>8079</v>
      </c>
      <c r="B6920" t="s">
        <v>19</v>
      </c>
      <c r="C6920">
        <v>43</v>
      </c>
      <c r="D6920" t="s">
        <v>13</v>
      </c>
      <c r="E6920">
        <v>0</v>
      </c>
      <c r="F6920" t="s">
        <v>2109</v>
      </c>
      <c r="G6920">
        <v>91325</v>
      </c>
      <c r="H6920">
        <v>34.236682999999999</v>
      </c>
      <c r="I6920">
        <v>-118.517588</v>
      </c>
      <c r="J6920">
        <v>0</v>
      </c>
      <c r="K6920" s="1">
        <v>66</v>
      </c>
      <c r="L6920" t="s">
        <v>42</v>
      </c>
      <c r="M6920" t="s">
        <v>10</v>
      </c>
      <c r="N6920">
        <v>33.020000000000003</v>
      </c>
      <c r="O6920" t="s">
        <v>10</v>
      </c>
      <c r="P6920" t="s">
        <v>10</v>
      </c>
      <c r="Q6920" t="s">
        <v>25</v>
      </c>
      <c r="R6920">
        <v>6</v>
      </c>
      <c r="S6920" t="s">
        <v>13</v>
      </c>
      <c r="T6920" t="s">
        <v>10</v>
      </c>
      <c r="U6920" t="s">
        <v>13</v>
      </c>
      <c r="V6920" t="s">
        <v>10</v>
      </c>
      <c r="W6920" t="s">
        <v>10</v>
      </c>
      <c r="X6920" t="s">
        <v>10</v>
      </c>
      <c r="Y6920" t="s">
        <v>10</v>
      </c>
      <c r="Z6920" t="s">
        <v>10</v>
      </c>
      <c r="AA6920" t="s">
        <v>15</v>
      </c>
      <c r="AB6920" t="s">
        <v>10</v>
      </c>
      <c r="AC6920" t="s">
        <v>26</v>
      </c>
      <c r="AD6920">
        <v>-7</v>
      </c>
      <c r="AE6920">
        <v>6860.6</v>
      </c>
      <c r="AF6920">
        <v>44</v>
      </c>
      <c r="AG6920">
        <v>0</v>
      </c>
      <c r="AH6920">
        <v>2179.3200000000002</v>
      </c>
      <c r="AI6920">
        <v>8995.92</v>
      </c>
      <c r="AJ6920" t="s">
        <v>17</v>
      </c>
      <c r="AM6920" t="str">
        <f t="shared" si="324"/>
        <v>VIP</v>
      </c>
      <c r="AN6920" t="str">
        <f t="shared" si="325"/>
        <v>No</v>
      </c>
      <c r="AO6920" t="str" cm="1">
        <f t="array" ref="AO6920">_xlfn.IFS($C6920&lt;36,"Youth", $C6920&lt;66, "Middle_age", $C6920&gt;65, "Old")</f>
        <v>Middle_age</v>
      </c>
      <c r="AP6920" t="str">
        <f t="shared" si="326"/>
        <v>6 năm</v>
      </c>
    </row>
    <row r="6921" spans="1:42" x14ac:dyDescent="0.35">
      <c r="A6921" t="s">
        <v>8080</v>
      </c>
      <c r="B6921" t="s">
        <v>19</v>
      </c>
      <c r="C6921">
        <v>48</v>
      </c>
      <c r="D6921" t="s">
        <v>10</v>
      </c>
      <c r="E6921">
        <v>0</v>
      </c>
      <c r="F6921" t="s">
        <v>348</v>
      </c>
      <c r="G6921">
        <v>91773</v>
      </c>
      <c r="H6921">
        <v>34.102119000000002</v>
      </c>
      <c r="I6921">
        <v>-117.815532</v>
      </c>
      <c r="J6921">
        <v>1</v>
      </c>
      <c r="K6921" s="1">
        <v>35</v>
      </c>
      <c r="L6921" t="s">
        <v>99</v>
      </c>
      <c r="M6921" t="s">
        <v>10</v>
      </c>
      <c r="N6921">
        <v>48.47</v>
      </c>
      <c r="O6921" t="s">
        <v>10</v>
      </c>
      <c r="P6921" t="s">
        <v>10</v>
      </c>
      <c r="Q6921" t="s">
        <v>25</v>
      </c>
      <c r="R6921">
        <v>12</v>
      </c>
      <c r="S6921" t="s">
        <v>13</v>
      </c>
      <c r="T6921" t="s">
        <v>13</v>
      </c>
      <c r="U6921" t="s">
        <v>13</v>
      </c>
      <c r="V6921" t="s">
        <v>13</v>
      </c>
      <c r="W6921" t="s">
        <v>13</v>
      </c>
      <c r="X6921" t="s">
        <v>13</v>
      </c>
      <c r="Y6921" t="s">
        <v>13</v>
      </c>
      <c r="Z6921" t="s">
        <v>10</v>
      </c>
      <c r="AA6921" t="s">
        <v>21</v>
      </c>
      <c r="AB6921" t="s">
        <v>10</v>
      </c>
      <c r="AC6921" t="s">
        <v>26</v>
      </c>
      <c r="AD6921">
        <v>75.2</v>
      </c>
      <c r="AE6921">
        <v>2576.1999999999998</v>
      </c>
      <c r="AF6921">
        <v>0</v>
      </c>
      <c r="AG6921">
        <v>0</v>
      </c>
      <c r="AH6921">
        <v>1696.45</v>
      </c>
      <c r="AI6921">
        <v>4272.6499999999996</v>
      </c>
      <c r="AJ6921" t="s">
        <v>27</v>
      </c>
      <c r="AK6921" t="s">
        <v>87</v>
      </c>
      <c r="AL6921" t="s">
        <v>436</v>
      </c>
      <c r="AM6921" t="str">
        <f t="shared" si="324"/>
        <v>Churned</v>
      </c>
      <c r="AN6921" t="str">
        <f t="shared" si="325"/>
        <v>No</v>
      </c>
      <c r="AO6921" t="str" cm="1">
        <f t="array" ref="AO6921">_xlfn.IFS($C6921&lt;36,"Youth", $C6921&lt;66, "Middle_age", $C6921&gt;65, "Old")</f>
        <v>Middle_age</v>
      </c>
      <c r="AP6921" t="str">
        <f t="shared" si="326"/>
        <v>3 năm</v>
      </c>
    </row>
    <row r="6922" spans="1:42" x14ac:dyDescent="0.35">
      <c r="A6922" t="s">
        <v>8081</v>
      </c>
      <c r="B6922" t="s">
        <v>19</v>
      </c>
      <c r="C6922">
        <v>61</v>
      </c>
      <c r="D6922" t="s">
        <v>10</v>
      </c>
      <c r="E6922">
        <v>3</v>
      </c>
      <c r="F6922" t="s">
        <v>2971</v>
      </c>
      <c r="G6922">
        <v>94024</v>
      </c>
      <c r="H6922">
        <v>37.352910999999999</v>
      </c>
      <c r="I6922">
        <v>-122.093002</v>
      </c>
      <c r="J6922">
        <v>0</v>
      </c>
      <c r="K6922" s="1">
        <v>53</v>
      </c>
      <c r="L6922" t="s">
        <v>46</v>
      </c>
      <c r="M6922" t="s">
        <v>10</v>
      </c>
      <c r="N6922">
        <v>27.56</v>
      </c>
      <c r="O6922" t="s">
        <v>10</v>
      </c>
      <c r="P6922" t="s">
        <v>10</v>
      </c>
      <c r="Q6922" t="s">
        <v>14</v>
      </c>
      <c r="R6922">
        <v>26</v>
      </c>
      <c r="S6922" t="s">
        <v>10</v>
      </c>
      <c r="T6922" t="s">
        <v>13</v>
      </c>
      <c r="U6922" t="s">
        <v>13</v>
      </c>
      <c r="V6922" t="s">
        <v>10</v>
      </c>
      <c r="W6922" t="s">
        <v>13</v>
      </c>
      <c r="X6922" t="s">
        <v>10</v>
      </c>
      <c r="Y6922" t="s">
        <v>10</v>
      </c>
      <c r="Z6922" t="s">
        <v>10</v>
      </c>
      <c r="AA6922" t="s">
        <v>21</v>
      </c>
      <c r="AB6922" t="s">
        <v>13</v>
      </c>
      <c r="AC6922" t="s">
        <v>26</v>
      </c>
      <c r="AD6922">
        <v>71.849999999999994</v>
      </c>
      <c r="AE6922">
        <v>3827.9</v>
      </c>
      <c r="AF6922">
        <v>0</v>
      </c>
      <c r="AG6922">
        <v>0</v>
      </c>
      <c r="AH6922">
        <v>1460.68</v>
      </c>
      <c r="AI6922">
        <v>5288.58</v>
      </c>
      <c r="AJ6922" t="s">
        <v>17</v>
      </c>
      <c r="AM6922" t="str">
        <f t="shared" si="324"/>
        <v>VIP</v>
      </c>
      <c r="AN6922" t="str">
        <f t="shared" si="325"/>
        <v>Yes</v>
      </c>
      <c r="AO6922" t="str" cm="1">
        <f t="array" ref="AO6922">_xlfn.IFS($C6922&lt;36,"Youth", $C6922&lt;66, "Middle_age", $C6922&gt;65, "Old")</f>
        <v>Middle_age</v>
      </c>
      <c r="AP6922" t="str">
        <f t="shared" si="326"/>
        <v>5 năm</v>
      </c>
    </row>
    <row r="6923" spans="1:42" x14ac:dyDescent="0.35">
      <c r="A6923" t="s">
        <v>8082</v>
      </c>
      <c r="B6923" t="s">
        <v>9</v>
      </c>
      <c r="C6923">
        <v>63</v>
      </c>
      <c r="D6923" t="s">
        <v>13</v>
      </c>
      <c r="E6923">
        <v>0</v>
      </c>
      <c r="F6923" t="s">
        <v>2575</v>
      </c>
      <c r="G6923">
        <v>93455</v>
      </c>
      <c r="H6923">
        <v>34.818227</v>
      </c>
      <c r="I6923">
        <v>-120.418784</v>
      </c>
      <c r="J6923">
        <v>0</v>
      </c>
      <c r="K6923" s="1">
        <v>1</v>
      </c>
      <c r="L6923" t="s">
        <v>24</v>
      </c>
      <c r="M6923" t="s">
        <v>10</v>
      </c>
      <c r="N6923">
        <v>6.43</v>
      </c>
      <c r="O6923" t="s">
        <v>13</v>
      </c>
      <c r="P6923" t="s">
        <v>10</v>
      </c>
      <c r="Q6923" t="s">
        <v>49</v>
      </c>
      <c r="R6923">
        <v>27</v>
      </c>
      <c r="S6923" t="s">
        <v>13</v>
      </c>
      <c r="T6923" t="s">
        <v>13</v>
      </c>
      <c r="U6923" t="s">
        <v>13</v>
      </c>
      <c r="V6923" t="s">
        <v>13</v>
      </c>
      <c r="W6923" t="s">
        <v>13</v>
      </c>
      <c r="X6923" t="s">
        <v>10</v>
      </c>
      <c r="Y6923" t="s">
        <v>10</v>
      </c>
      <c r="Z6923" t="s">
        <v>13</v>
      </c>
      <c r="AA6923" t="s">
        <v>21</v>
      </c>
      <c r="AB6923" t="s">
        <v>10</v>
      </c>
      <c r="AC6923" t="s">
        <v>26</v>
      </c>
      <c r="AD6923">
        <v>55.45</v>
      </c>
      <c r="AE6923">
        <v>55.45</v>
      </c>
      <c r="AF6923">
        <v>0</v>
      </c>
      <c r="AG6923">
        <v>10</v>
      </c>
      <c r="AH6923">
        <v>6.43</v>
      </c>
      <c r="AI6923">
        <v>71.88</v>
      </c>
      <c r="AJ6923" t="s">
        <v>68</v>
      </c>
      <c r="AM6923" t="str">
        <f t="shared" si="324"/>
        <v>Joined</v>
      </c>
      <c r="AN6923" t="str">
        <f t="shared" si="325"/>
        <v>No</v>
      </c>
      <c r="AO6923" t="str" cm="1">
        <f t="array" ref="AO6923">_xlfn.IFS($C6923&lt;36,"Youth", $C6923&lt;66, "Middle_age", $C6923&gt;65, "Old")</f>
        <v>Middle_age</v>
      </c>
      <c r="AP6923" t="str">
        <f t="shared" si="326"/>
        <v>1 năm</v>
      </c>
    </row>
    <row r="6924" spans="1:42" x14ac:dyDescent="0.35">
      <c r="A6924" t="s">
        <v>8083</v>
      </c>
      <c r="B6924" t="s">
        <v>9</v>
      </c>
      <c r="C6924">
        <v>20</v>
      </c>
      <c r="D6924" t="s">
        <v>13</v>
      </c>
      <c r="E6924">
        <v>0</v>
      </c>
      <c r="F6924" t="s">
        <v>4725</v>
      </c>
      <c r="G6924">
        <v>92313</v>
      </c>
      <c r="H6924">
        <v>34.029175000000002</v>
      </c>
      <c r="I6924">
        <v>-117.307211</v>
      </c>
      <c r="J6924">
        <v>0</v>
      </c>
      <c r="K6924" s="1">
        <v>41</v>
      </c>
      <c r="L6924" t="s">
        <v>12</v>
      </c>
      <c r="M6924" t="s">
        <v>10</v>
      </c>
      <c r="N6924">
        <v>36.700000000000003</v>
      </c>
      <c r="O6924" t="s">
        <v>10</v>
      </c>
      <c r="P6924" t="s">
        <v>10</v>
      </c>
      <c r="Q6924" t="s">
        <v>25</v>
      </c>
      <c r="R6924">
        <v>59</v>
      </c>
      <c r="S6924" t="s">
        <v>10</v>
      </c>
      <c r="T6924" t="s">
        <v>10</v>
      </c>
      <c r="U6924" t="s">
        <v>10</v>
      </c>
      <c r="V6924" t="s">
        <v>10</v>
      </c>
      <c r="W6924" t="s">
        <v>10</v>
      </c>
      <c r="X6924" t="s">
        <v>13</v>
      </c>
      <c r="Y6924" t="s">
        <v>13</v>
      </c>
      <c r="Z6924" t="s">
        <v>10</v>
      </c>
      <c r="AA6924" t="s">
        <v>21</v>
      </c>
      <c r="AB6924" t="s">
        <v>10</v>
      </c>
      <c r="AC6924" t="s">
        <v>26</v>
      </c>
      <c r="AD6924">
        <v>106.5</v>
      </c>
      <c r="AE6924">
        <v>4282.3999999999996</v>
      </c>
      <c r="AF6924">
        <v>0</v>
      </c>
      <c r="AG6924">
        <v>0</v>
      </c>
      <c r="AH6924">
        <v>1504.7</v>
      </c>
      <c r="AI6924">
        <v>5787.1</v>
      </c>
      <c r="AJ6924" t="s">
        <v>17</v>
      </c>
      <c r="AM6924" t="str">
        <f t="shared" si="324"/>
        <v>VIP</v>
      </c>
      <c r="AN6924" t="str">
        <f t="shared" si="325"/>
        <v>No</v>
      </c>
      <c r="AO6924" t="str" cm="1">
        <f t="array" ref="AO6924">_xlfn.IFS($C6924&lt;36,"Youth", $C6924&lt;66, "Middle_age", $C6924&gt;65, "Old")</f>
        <v>Youth</v>
      </c>
      <c r="AP6924" t="str">
        <f t="shared" si="326"/>
        <v>4 năm</v>
      </c>
    </row>
    <row r="6925" spans="1:42" x14ac:dyDescent="0.35">
      <c r="A6925" t="s">
        <v>8084</v>
      </c>
      <c r="B6925" t="s">
        <v>19</v>
      </c>
      <c r="C6925">
        <v>55</v>
      </c>
      <c r="D6925" t="s">
        <v>10</v>
      </c>
      <c r="E6925">
        <v>2</v>
      </c>
      <c r="F6925" t="s">
        <v>733</v>
      </c>
      <c r="G6925">
        <v>93301</v>
      </c>
      <c r="H6925">
        <v>35.383937000000003</v>
      </c>
      <c r="I6925">
        <v>-119.020428</v>
      </c>
      <c r="J6925">
        <v>6</v>
      </c>
      <c r="K6925" s="1">
        <v>72</v>
      </c>
      <c r="L6925" t="s">
        <v>12</v>
      </c>
      <c r="M6925" t="s">
        <v>10</v>
      </c>
      <c r="N6925">
        <v>9.3000000000000007</v>
      </c>
      <c r="O6925" t="s">
        <v>10</v>
      </c>
      <c r="P6925" t="s">
        <v>10</v>
      </c>
      <c r="Q6925" t="s">
        <v>49</v>
      </c>
      <c r="R6925">
        <v>12</v>
      </c>
      <c r="S6925" t="s">
        <v>10</v>
      </c>
      <c r="T6925" t="s">
        <v>10</v>
      </c>
      <c r="U6925" t="s">
        <v>10</v>
      </c>
      <c r="V6925" t="s">
        <v>10</v>
      </c>
      <c r="W6925" t="s">
        <v>10</v>
      </c>
      <c r="X6925" t="s">
        <v>13</v>
      </c>
      <c r="Y6925" t="s">
        <v>13</v>
      </c>
      <c r="Z6925" t="s">
        <v>10</v>
      </c>
      <c r="AA6925" t="s">
        <v>43</v>
      </c>
      <c r="AB6925" t="s">
        <v>10</v>
      </c>
      <c r="AC6925" t="s">
        <v>26</v>
      </c>
      <c r="AD6925">
        <v>80.849999999999994</v>
      </c>
      <c r="AE6925">
        <v>5727.45</v>
      </c>
      <c r="AF6925">
        <v>0</v>
      </c>
      <c r="AG6925">
        <v>0</v>
      </c>
      <c r="AH6925">
        <v>669.6</v>
      </c>
      <c r="AI6925">
        <v>6397.05</v>
      </c>
      <c r="AJ6925" t="s">
        <v>17</v>
      </c>
      <c r="AM6925" t="str">
        <f t="shared" si="324"/>
        <v>VIP</v>
      </c>
      <c r="AN6925" t="str">
        <f t="shared" si="325"/>
        <v>Yes</v>
      </c>
      <c r="AO6925" t="str" cm="1">
        <f t="array" ref="AO6925">_xlfn.IFS($C6925&lt;36,"Youth", $C6925&lt;66, "Middle_age", $C6925&gt;65, "Old")</f>
        <v>Middle_age</v>
      </c>
      <c r="AP6925" t="str">
        <f t="shared" si="326"/>
        <v>6 năm</v>
      </c>
    </row>
    <row r="6926" spans="1:42" x14ac:dyDescent="0.35">
      <c r="A6926" t="s">
        <v>8085</v>
      </c>
      <c r="B6926" t="s">
        <v>19</v>
      </c>
      <c r="C6926">
        <v>58</v>
      </c>
      <c r="D6926" t="s">
        <v>10</v>
      </c>
      <c r="E6926">
        <v>0</v>
      </c>
      <c r="F6926" t="s">
        <v>96</v>
      </c>
      <c r="G6926">
        <v>95350</v>
      </c>
      <c r="H6926">
        <v>37.671805999999997</v>
      </c>
      <c r="I6926">
        <v>-121.007575</v>
      </c>
      <c r="J6926">
        <v>1</v>
      </c>
      <c r="K6926" s="1">
        <v>17</v>
      </c>
      <c r="L6926" t="s">
        <v>32</v>
      </c>
      <c r="M6926" t="s">
        <v>10</v>
      </c>
      <c r="N6926">
        <v>44.97</v>
      </c>
      <c r="O6926" t="s">
        <v>13</v>
      </c>
      <c r="P6926" t="s">
        <v>10</v>
      </c>
      <c r="Q6926" t="s">
        <v>25</v>
      </c>
      <c r="R6926">
        <v>11</v>
      </c>
      <c r="S6926" t="s">
        <v>13</v>
      </c>
      <c r="T6926" t="s">
        <v>13</v>
      </c>
      <c r="U6926" t="s">
        <v>13</v>
      </c>
      <c r="V6926" t="s">
        <v>13</v>
      </c>
      <c r="W6926" t="s">
        <v>13</v>
      </c>
      <c r="X6926" t="s">
        <v>13</v>
      </c>
      <c r="Y6926" t="s">
        <v>13</v>
      </c>
      <c r="Z6926" t="s">
        <v>10</v>
      </c>
      <c r="AA6926" t="s">
        <v>21</v>
      </c>
      <c r="AB6926" t="s">
        <v>10</v>
      </c>
      <c r="AC6926" t="s">
        <v>26</v>
      </c>
      <c r="AD6926">
        <v>69</v>
      </c>
      <c r="AE6926">
        <v>1149.6500000000001</v>
      </c>
      <c r="AF6926">
        <v>0</v>
      </c>
      <c r="AG6926">
        <v>0</v>
      </c>
      <c r="AH6926">
        <v>764.49</v>
      </c>
      <c r="AI6926">
        <v>1914.14</v>
      </c>
      <c r="AJ6926" t="s">
        <v>27</v>
      </c>
      <c r="AK6926" t="s">
        <v>28</v>
      </c>
      <c r="AL6926" t="s">
        <v>173</v>
      </c>
      <c r="AM6926" t="str">
        <f t="shared" si="324"/>
        <v>Churned</v>
      </c>
      <c r="AN6926" t="str">
        <f t="shared" si="325"/>
        <v>No</v>
      </c>
      <c r="AO6926" t="str" cm="1">
        <f t="array" ref="AO6926">_xlfn.IFS($C6926&lt;36,"Youth", $C6926&lt;66, "Middle_age", $C6926&gt;65, "Old")</f>
        <v>Middle_age</v>
      </c>
      <c r="AP6926" t="str">
        <f t="shared" si="326"/>
        <v>2 năm</v>
      </c>
    </row>
    <row r="6927" spans="1:42" x14ac:dyDescent="0.35">
      <c r="A6927" t="s">
        <v>8086</v>
      </c>
      <c r="B6927" t="s">
        <v>19</v>
      </c>
      <c r="C6927">
        <v>47</v>
      </c>
      <c r="D6927" t="s">
        <v>10</v>
      </c>
      <c r="E6927">
        <v>0</v>
      </c>
      <c r="F6927" t="s">
        <v>292</v>
      </c>
      <c r="G6927">
        <v>95830</v>
      </c>
      <c r="H6927">
        <v>38.490507999999998</v>
      </c>
      <c r="I6927">
        <v>-121.284171</v>
      </c>
      <c r="J6927">
        <v>7</v>
      </c>
      <c r="K6927" s="1">
        <v>36</v>
      </c>
      <c r="L6927" t="s">
        <v>12</v>
      </c>
      <c r="M6927" t="s">
        <v>10</v>
      </c>
      <c r="N6927">
        <v>21.77</v>
      </c>
      <c r="O6927" t="s">
        <v>13</v>
      </c>
      <c r="P6927" t="s">
        <v>13</v>
      </c>
      <c r="AA6927" t="s">
        <v>15</v>
      </c>
      <c r="AB6927" t="s">
        <v>13</v>
      </c>
      <c r="AC6927" t="s">
        <v>153</v>
      </c>
      <c r="AD6927">
        <v>20</v>
      </c>
      <c r="AE6927">
        <v>666.75</v>
      </c>
      <c r="AF6927">
        <v>0</v>
      </c>
      <c r="AG6927">
        <v>0</v>
      </c>
      <c r="AH6927">
        <v>783.72</v>
      </c>
      <c r="AI6927">
        <v>1450.47</v>
      </c>
      <c r="AJ6927" t="s">
        <v>17</v>
      </c>
      <c r="AM6927" t="str">
        <f t="shared" si="324"/>
        <v>Stayed</v>
      </c>
      <c r="AN6927" t="str">
        <f t="shared" si="325"/>
        <v>No</v>
      </c>
      <c r="AO6927" t="str" cm="1">
        <f t="array" ref="AO6927">_xlfn.IFS($C6927&lt;36,"Youth", $C6927&lt;66, "Middle_age", $C6927&gt;65, "Old")</f>
        <v>Middle_age</v>
      </c>
      <c r="AP6927" t="str">
        <f t="shared" si="326"/>
        <v>3 năm</v>
      </c>
    </row>
    <row r="6928" spans="1:42" x14ac:dyDescent="0.35">
      <c r="A6928" t="s">
        <v>8087</v>
      </c>
      <c r="B6928" t="s">
        <v>9</v>
      </c>
      <c r="C6928">
        <v>69</v>
      </c>
      <c r="D6928" t="s">
        <v>13</v>
      </c>
      <c r="E6928">
        <v>0</v>
      </c>
      <c r="F6928" t="s">
        <v>636</v>
      </c>
      <c r="G6928">
        <v>94021</v>
      </c>
      <c r="H6928">
        <v>37.266387999999999</v>
      </c>
      <c r="I6928">
        <v>-122.26308</v>
      </c>
      <c r="J6928">
        <v>0</v>
      </c>
      <c r="K6928" s="1">
        <v>41</v>
      </c>
      <c r="L6928" t="s">
        <v>12</v>
      </c>
      <c r="M6928" t="s">
        <v>10</v>
      </c>
      <c r="N6928">
        <v>14.61</v>
      </c>
      <c r="O6928" t="s">
        <v>13</v>
      </c>
      <c r="P6928" t="s">
        <v>10</v>
      </c>
      <c r="Q6928" t="s">
        <v>25</v>
      </c>
      <c r="R6928">
        <v>9</v>
      </c>
      <c r="S6928" t="s">
        <v>13</v>
      </c>
      <c r="T6928" t="s">
        <v>13</v>
      </c>
      <c r="U6928" t="s">
        <v>10</v>
      </c>
      <c r="V6928" t="s">
        <v>10</v>
      </c>
      <c r="W6928" t="s">
        <v>10</v>
      </c>
      <c r="X6928" t="s">
        <v>10</v>
      </c>
      <c r="Y6928" t="s">
        <v>10</v>
      </c>
      <c r="Z6928" t="s">
        <v>10</v>
      </c>
      <c r="AA6928" t="s">
        <v>15</v>
      </c>
      <c r="AB6928" t="s">
        <v>10</v>
      </c>
      <c r="AC6928" t="s">
        <v>26</v>
      </c>
      <c r="AD6928">
        <v>101.1</v>
      </c>
      <c r="AE6928">
        <v>4016.2</v>
      </c>
      <c r="AF6928">
        <v>0</v>
      </c>
      <c r="AG6928">
        <v>0</v>
      </c>
      <c r="AH6928">
        <v>599.01</v>
      </c>
      <c r="AI6928">
        <v>4615.21</v>
      </c>
      <c r="AJ6928" t="s">
        <v>17</v>
      </c>
      <c r="AM6928" t="str">
        <f t="shared" si="324"/>
        <v>VIP</v>
      </c>
      <c r="AN6928" t="str">
        <f t="shared" si="325"/>
        <v>No</v>
      </c>
      <c r="AO6928" t="str" cm="1">
        <f t="array" ref="AO6928">_xlfn.IFS($C6928&lt;36,"Youth", $C6928&lt;66, "Middle_age", $C6928&gt;65, "Old")</f>
        <v>Old</v>
      </c>
      <c r="AP6928" t="str">
        <f t="shared" si="326"/>
        <v>4 năm</v>
      </c>
    </row>
    <row r="6929" spans="1:42" x14ac:dyDescent="0.35">
      <c r="A6929" t="s">
        <v>8088</v>
      </c>
      <c r="B6929" t="s">
        <v>9</v>
      </c>
      <c r="C6929">
        <v>37</v>
      </c>
      <c r="D6929" t="s">
        <v>10</v>
      </c>
      <c r="E6929">
        <v>0</v>
      </c>
      <c r="F6929" t="s">
        <v>121</v>
      </c>
      <c r="G6929">
        <v>92117</v>
      </c>
      <c r="H6929">
        <v>32.825085999999999</v>
      </c>
      <c r="I6929">
        <v>-117.19942399999999</v>
      </c>
      <c r="J6929">
        <v>3</v>
      </c>
      <c r="K6929" s="1">
        <v>1</v>
      </c>
      <c r="L6929" t="s">
        <v>12</v>
      </c>
      <c r="M6929" t="s">
        <v>10</v>
      </c>
      <c r="N6929">
        <v>12.8</v>
      </c>
      <c r="O6929" t="s">
        <v>13</v>
      </c>
      <c r="P6929" t="s">
        <v>10</v>
      </c>
      <c r="Q6929" t="s">
        <v>49</v>
      </c>
      <c r="R6929">
        <v>5</v>
      </c>
      <c r="S6929" t="s">
        <v>13</v>
      </c>
      <c r="T6929" t="s">
        <v>13</v>
      </c>
      <c r="U6929" t="s">
        <v>13</v>
      </c>
      <c r="V6929" t="s">
        <v>13</v>
      </c>
      <c r="W6929" t="s">
        <v>13</v>
      </c>
      <c r="X6929" t="s">
        <v>13</v>
      </c>
      <c r="Y6929" t="s">
        <v>13</v>
      </c>
      <c r="Z6929" t="s">
        <v>10</v>
      </c>
      <c r="AA6929" t="s">
        <v>21</v>
      </c>
      <c r="AB6929" t="s">
        <v>10</v>
      </c>
      <c r="AC6929" t="s">
        <v>26</v>
      </c>
      <c r="AD6929">
        <v>45.7</v>
      </c>
      <c r="AE6929">
        <v>45.7</v>
      </c>
      <c r="AF6929">
        <v>0</v>
      </c>
      <c r="AG6929">
        <v>0</v>
      </c>
      <c r="AH6929">
        <v>12.8</v>
      </c>
      <c r="AI6929">
        <v>58.5</v>
      </c>
      <c r="AJ6929" t="s">
        <v>27</v>
      </c>
      <c r="AK6929" t="s">
        <v>28</v>
      </c>
      <c r="AL6929" t="s">
        <v>74</v>
      </c>
      <c r="AM6929" t="str">
        <f t="shared" si="324"/>
        <v>Churned</v>
      </c>
      <c r="AN6929" t="str">
        <f t="shared" si="325"/>
        <v>No</v>
      </c>
      <c r="AO6929" t="str" cm="1">
        <f t="array" ref="AO6929">_xlfn.IFS($C6929&lt;36,"Youth", $C6929&lt;66, "Middle_age", $C6929&gt;65, "Old")</f>
        <v>Middle_age</v>
      </c>
      <c r="AP6929" t="str">
        <f t="shared" si="326"/>
        <v>1 năm</v>
      </c>
    </row>
    <row r="6930" spans="1:42" x14ac:dyDescent="0.35">
      <c r="A6930" t="s">
        <v>8089</v>
      </c>
      <c r="B6930" t="s">
        <v>19</v>
      </c>
      <c r="C6930">
        <v>60</v>
      </c>
      <c r="D6930" t="s">
        <v>13</v>
      </c>
      <c r="E6930">
        <v>0</v>
      </c>
      <c r="F6930" t="s">
        <v>682</v>
      </c>
      <c r="G6930">
        <v>96065</v>
      </c>
      <c r="H6930">
        <v>40.877552000000001</v>
      </c>
      <c r="I6930">
        <v>-121.885884</v>
      </c>
      <c r="J6930">
        <v>0</v>
      </c>
      <c r="K6930" s="1">
        <v>24</v>
      </c>
      <c r="L6930" t="s">
        <v>12</v>
      </c>
      <c r="M6930" t="s">
        <v>10</v>
      </c>
      <c r="N6930">
        <v>33.97</v>
      </c>
      <c r="O6930" t="s">
        <v>13</v>
      </c>
      <c r="P6930" t="s">
        <v>10</v>
      </c>
      <c r="Q6930" t="s">
        <v>49</v>
      </c>
      <c r="R6930">
        <v>22</v>
      </c>
      <c r="S6930" t="s">
        <v>10</v>
      </c>
      <c r="T6930" t="s">
        <v>13</v>
      </c>
      <c r="U6930" t="s">
        <v>13</v>
      </c>
      <c r="V6930" t="s">
        <v>13</v>
      </c>
      <c r="W6930" t="s">
        <v>13</v>
      </c>
      <c r="X6930" t="s">
        <v>13</v>
      </c>
      <c r="Y6930" t="s">
        <v>13</v>
      </c>
      <c r="Z6930" t="s">
        <v>10</v>
      </c>
      <c r="AA6930" t="s">
        <v>21</v>
      </c>
      <c r="AB6930" t="s">
        <v>10</v>
      </c>
      <c r="AC6930" t="s">
        <v>26</v>
      </c>
      <c r="AD6930">
        <v>51.15</v>
      </c>
      <c r="AE6930">
        <v>1275.7</v>
      </c>
      <c r="AF6930">
        <v>0</v>
      </c>
      <c r="AG6930">
        <v>0</v>
      </c>
      <c r="AH6930">
        <v>815.28</v>
      </c>
      <c r="AI6930">
        <v>2090.98</v>
      </c>
      <c r="AJ6930" t="s">
        <v>17</v>
      </c>
      <c r="AM6930" t="str">
        <f t="shared" si="324"/>
        <v>Stayed</v>
      </c>
      <c r="AN6930" t="str">
        <f t="shared" si="325"/>
        <v>No</v>
      </c>
      <c r="AO6930" t="str" cm="1">
        <f t="array" ref="AO6930">_xlfn.IFS($C6930&lt;36,"Youth", $C6930&lt;66, "Middle_age", $C6930&gt;65, "Old")</f>
        <v>Middle_age</v>
      </c>
      <c r="AP6930" t="str">
        <f t="shared" si="326"/>
        <v>2 năm</v>
      </c>
    </row>
    <row r="6931" spans="1:42" x14ac:dyDescent="0.35">
      <c r="A6931" t="s">
        <v>8090</v>
      </c>
      <c r="B6931" t="s">
        <v>19</v>
      </c>
      <c r="C6931">
        <v>21</v>
      </c>
      <c r="D6931" t="s">
        <v>10</v>
      </c>
      <c r="E6931">
        <v>3</v>
      </c>
      <c r="F6931" t="s">
        <v>2789</v>
      </c>
      <c r="G6931">
        <v>95388</v>
      </c>
      <c r="H6931">
        <v>37.421298999999998</v>
      </c>
      <c r="I6931">
        <v>-120.599587</v>
      </c>
      <c r="J6931">
        <v>9</v>
      </c>
      <c r="K6931" s="1">
        <v>58</v>
      </c>
      <c r="L6931" t="s">
        <v>12</v>
      </c>
      <c r="M6931" t="s">
        <v>13</v>
      </c>
      <c r="P6931" t="s">
        <v>10</v>
      </c>
      <c r="Q6931" t="s">
        <v>14</v>
      </c>
      <c r="R6931">
        <v>52</v>
      </c>
      <c r="S6931" t="s">
        <v>10</v>
      </c>
      <c r="T6931" t="s">
        <v>10</v>
      </c>
      <c r="U6931" t="s">
        <v>10</v>
      </c>
      <c r="V6931" t="s">
        <v>13</v>
      </c>
      <c r="W6931" t="s">
        <v>10</v>
      </c>
      <c r="X6931" t="s">
        <v>13</v>
      </c>
      <c r="Y6931" t="s">
        <v>13</v>
      </c>
      <c r="Z6931" t="s">
        <v>10</v>
      </c>
      <c r="AA6931" t="s">
        <v>15</v>
      </c>
      <c r="AB6931" t="s">
        <v>13</v>
      </c>
      <c r="AC6931" t="s">
        <v>153</v>
      </c>
      <c r="AD6931">
        <v>50</v>
      </c>
      <c r="AE6931">
        <v>2919.85</v>
      </c>
      <c r="AF6931">
        <v>0</v>
      </c>
      <c r="AG6931">
        <v>0</v>
      </c>
      <c r="AH6931">
        <v>0</v>
      </c>
      <c r="AI6931">
        <v>2919.85</v>
      </c>
      <c r="AJ6931" t="s">
        <v>17</v>
      </c>
      <c r="AM6931" t="str">
        <f t="shared" si="324"/>
        <v>Stayed</v>
      </c>
      <c r="AN6931" t="str">
        <f t="shared" si="325"/>
        <v>Yes</v>
      </c>
      <c r="AO6931" t="str" cm="1">
        <f t="array" ref="AO6931">_xlfn.IFS($C6931&lt;36,"Youth", $C6931&lt;66, "Middle_age", $C6931&gt;65, "Old")</f>
        <v>Youth</v>
      </c>
      <c r="AP6931" t="str">
        <f t="shared" si="326"/>
        <v>5 năm</v>
      </c>
    </row>
    <row r="6932" spans="1:42" x14ac:dyDescent="0.35">
      <c r="A6932" t="s">
        <v>8091</v>
      </c>
      <c r="B6932" t="s">
        <v>9</v>
      </c>
      <c r="C6932">
        <v>50</v>
      </c>
      <c r="D6932" t="s">
        <v>10</v>
      </c>
      <c r="E6932">
        <v>0</v>
      </c>
      <c r="F6932" t="s">
        <v>791</v>
      </c>
      <c r="G6932">
        <v>95536</v>
      </c>
      <c r="H6932">
        <v>40.478499999999997</v>
      </c>
      <c r="I6932">
        <v>-124.301372</v>
      </c>
      <c r="J6932">
        <v>1</v>
      </c>
      <c r="K6932" s="1">
        <v>39</v>
      </c>
      <c r="L6932" t="s">
        <v>12</v>
      </c>
      <c r="M6932" t="s">
        <v>10</v>
      </c>
      <c r="N6932">
        <v>35.32</v>
      </c>
      <c r="O6932" t="s">
        <v>10</v>
      </c>
      <c r="P6932" t="s">
        <v>10</v>
      </c>
      <c r="Q6932" t="s">
        <v>25</v>
      </c>
      <c r="R6932">
        <v>30</v>
      </c>
      <c r="S6932" t="s">
        <v>13</v>
      </c>
      <c r="T6932" t="s">
        <v>10</v>
      </c>
      <c r="U6932" t="s">
        <v>10</v>
      </c>
      <c r="V6932" t="s">
        <v>10</v>
      </c>
      <c r="W6932" t="s">
        <v>13</v>
      </c>
      <c r="X6932" t="s">
        <v>13</v>
      </c>
      <c r="Y6932" t="s">
        <v>13</v>
      </c>
      <c r="Z6932" t="s">
        <v>10</v>
      </c>
      <c r="AA6932" t="s">
        <v>15</v>
      </c>
      <c r="AB6932" t="s">
        <v>10</v>
      </c>
      <c r="AC6932" t="s">
        <v>26</v>
      </c>
      <c r="AD6932">
        <v>89.55</v>
      </c>
      <c r="AE6932">
        <v>3474.45</v>
      </c>
      <c r="AF6932">
        <v>0</v>
      </c>
      <c r="AG6932">
        <v>0</v>
      </c>
      <c r="AH6932">
        <v>1377.48</v>
      </c>
      <c r="AI6932">
        <v>4851.93</v>
      </c>
      <c r="AJ6932" t="s">
        <v>27</v>
      </c>
      <c r="AK6932" t="s">
        <v>33</v>
      </c>
      <c r="AL6932" t="s">
        <v>561</v>
      </c>
      <c r="AM6932" t="str">
        <f t="shared" si="324"/>
        <v>Churned</v>
      </c>
      <c r="AN6932" t="str">
        <f t="shared" si="325"/>
        <v>No</v>
      </c>
      <c r="AO6932" t="str" cm="1">
        <f t="array" ref="AO6932">_xlfn.IFS($C6932&lt;36,"Youth", $C6932&lt;66, "Middle_age", $C6932&gt;65, "Old")</f>
        <v>Middle_age</v>
      </c>
      <c r="AP6932" t="str">
        <f t="shared" si="326"/>
        <v>4 năm</v>
      </c>
    </row>
    <row r="6933" spans="1:42" x14ac:dyDescent="0.35">
      <c r="A6933" t="s">
        <v>8092</v>
      </c>
      <c r="B6933" t="s">
        <v>19</v>
      </c>
      <c r="C6933">
        <v>62</v>
      </c>
      <c r="D6933" t="s">
        <v>10</v>
      </c>
      <c r="E6933">
        <v>0</v>
      </c>
      <c r="F6933" t="s">
        <v>121</v>
      </c>
      <c r="G6933">
        <v>92109</v>
      </c>
      <c r="H6933">
        <v>32.787835999999999</v>
      </c>
      <c r="I6933">
        <v>-117.232376</v>
      </c>
      <c r="J6933">
        <v>1</v>
      </c>
      <c r="K6933" s="1">
        <v>42</v>
      </c>
      <c r="L6933" t="s">
        <v>12</v>
      </c>
      <c r="M6933" t="s">
        <v>10</v>
      </c>
      <c r="N6933">
        <v>13.23</v>
      </c>
      <c r="O6933" t="s">
        <v>10</v>
      </c>
      <c r="P6933" t="s">
        <v>10</v>
      </c>
      <c r="Q6933" t="s">
        <v>25</v>
      </c>
      <c r="R6933">
        <v>23</v>
      </c>
      <c r="S6933" t="s">
        <v>10</v>
      </c>
      <c r="T6933" t="s">
        <v>13</v>
      </c>
      <c r="U6933" t="s">
        <v>13</v>
      </c>
      <c r="V6933" t="s">
        <v>13</v>
      </c>
      <c r="W6933" t="s">
        <v>10</v>
      </c>
      <c r="X6933" t="s">
        <v>10</v>
      </c>
      <c r="Y6933" t="s">
        <v>10</v>
      </c>
      <c r="Z6933" t="s">
        <v>13</v>
      </c>
      <c r="AA6933" t="s">
        <v>15</v>
      </c>
      <c r="AB6933" t="s">
        <v>13</v>
      </c>
      <c r="AC6933" t="s">
        <v>26</v>
      </c>
      <c r="AD6933">
        <v>97.1</v>
      </c>
      <c r="AE6933">
        <v>4016.75</v>
      </c>
      <c r="AF6933">
        <v>46.56</v>
      </c>
      <c r="AG6933">
        <v>150</v>
      </c>
      <c r="AH6933">
        <v>555.66</v>
      </c>
      <c r="AI6933">
        <v>4675.8500000000004</v>
      </c>
      <c r="AJ6933" t="s">
        <v>17</v>
      </c>
      <c r="AM6933" t="str">
        <f t="shared" si="324"/>
        <v>VIP</v>
      </c>
      <c r="AN6933" t="str">
        <f t="shared" si="325"/>
        <v>No</v>
      </c>
      <c r="AO6933" t="str" cm="1">
        <f t="array" ref="AO6933">_xlfn.IFS($C6933&lt;36,"Youth", $C6933&lt;66, "Middle_age", $C6933&gt;65, "Old")</f>
        <v>Middle_age</v>
      </c>
      <c r="AP6933" t="str">
        <f t="shared" si="326"/>
        <v>4 năm</v>
      </c>
    </row>
    <row r="6934" spans="1:42" x14ac:dyDescent="0.35">
      <c r="A6934" t="s">
        <v>8093</v>
      </c>
      <c r="B6934" t="s">
        <v>19</v>
      </c>
      <c r="C6934">
        <v>66</v>
      </c>
      <c r="D6934" t="s">
        <v>10</v>
      </c>
      <c r="E6934">
        <v>0</v>
      </c>
      <c r="F6934" t="s">
        <v>587</v>
      </c>
      <c r="G6934">
        <v>95008</v>
      </c>
      <c r="H6934">
        <v>37.279688999999998</v>
      </c>
      <c r="I6934">
        <v>-121.954567</v>
      </c>
      <c r="J6934">
        <v>1</v>
      </c>
      <c r="K6934" s="1">
        <v>66</v>
      </c>
      <c r="L6934" t="s">
        <v>12</v>
      </c>
      <c r="M6934" t="s">
        <v>10</v>
      </c>
      <c r="N6934">
        <v>48.87</v>
      </c>
      <c r="O6934" t="s">
        <v>10</v>
      </c>
      <c r="P6934" t="s">
        <v>10</v>
      </c>
      <c r="Q6934" t="s">
        <v>25</v>
      </c>
      <c r="R6934">
        <v>13</v>
      </c>
      <c r="S6934" t="s">
        <v>13</v>
      </c>
      <c r="T6934" t="s">
        <v>10</v>
      </c>
      <c r="U6934" t="s">
        <v>10</v>
      </c>
      <c r="V6934" t="s">
        <v>10</v>
      </c>
      <c r="W6934" t="s">
        <v>10</v>
      </c>
      <c r="X6934" t="s">
        <v>10</v>
      </c>
      <c r="Y6934" t="s">
        <v>13</v>
      </c>
      <c r="Z6934" t="s">
        <v>10</v>
      </c>
      <c r="AA6934" t="s">
        <v>15</v>
      </c>
      <c r="AB6934" t="s">
        <v>10</v>
      </c>
      <c r="AC6934" t="s">
        <v>26</v>
      </c>
      <c r="AD6934">
        <v>110.85</v>
      </c>
      <c r="AE6934">
        <v>7491.75</v>
      </c>
      <c r="AF6934">
        <v>0</v>
      </c>
      <c r="AG6934">
        <v>0</v>
      </c>
      <c r="AH6934">
        <v>3225.42</v>
      </c>
      <c r="AI6934">
        <v>10717.17</v>
      </c>
      <c r="AJ6934" t="s">
        <v>27</v>
      </c>
      <c r="AK6934" t="s">
        <v>28</v>
      </c>
      <c r="AL6934" t="s">
        <v>74</v>
      </c>
      <c r="AM6934" t="str">
        <f t="shared" si="324"/>
        <v>Churned</v>
      </c>
      <c r="AN6934" t="str">
        <f t="shared" si="325"/>
        <v>No</v>
      </c>
      <c r="AO6934" t="str" cm="1">
        <f t="array" ref="AO6934">_xlfn.IFS($C6934&lt;36,"Youth", $C6934&lt;66, "Middle_age", $C6934&gt;65, "Old")</f>
        <v>Old</v>
      </c>
      <c r="AP6934" t="str">
        <f t="shared" si="326"/>
        <v>6 năm</v>
      </c>
    </row>
    <row r="6935" spans="1:42" x14ac:dyDescent="0.35">
      <c r="A6935" t="s">
        <v>8094</v>
      </c>
      <c r="B6935" t="s">
        <v>19</v>
      </c>
      <c r="C6935">
        <v>39</v>
      </c>
      <c r="D6935" t="s">
        <v>13</v>
      </c>
      <c r="E6935">
        <v>0</v>
      </c>
      <c r="F6935" t="s">
        <v>114</v>
      </c>
      <c r="G6935">
        <v>95202</v>
      </c>
      <c r="H6935">
        <v>37.959705999999997</v>
      </c>
      <c r="I6935">
        <v>-121.28766899999999</v>
      </c>
      <c r="J6935">
        <v>0</v>
      </c>
      <c r="K6935" s="1">
        <v>3</v>
      </c>
      <c r="L6935" t="s">
        <v>12</v>
      </c>
      <c r="M6935" t="s">
        <v>10</v>
      </c>
      <c r="N6935">
        <v>31.88</v>
      </c>
      <c r="O6935" t="s">
        <v>13</v>
      </c>
      <c r="P6935" t="s">
        <v>10</v>
      </c>
      <c r="Q6935" t="s">
        <v>25</v>
      </c>
      <c r="R6935">
        <v>7</v>
      </c>
      <c r="S6935" t="s">
        <v>13</v>
      </c>
      <c r="T6935" t="s">
        <v>13</v>
      </c>
      <c r="U6935" t="s">
        <v>13</v>
      </c>
      <c r="V6935" t="s">
        <v>13</v>
      </c>
      <c r="W6935" t="s">
        <v>10</v>
      </c>
      <c r="X6935" t="s">
        <v>13</v>
      </c>
      <c r="Y6935" t="s">
        <v>13</v>
      </c>
      <c r="Z6935" t="s">
        <v>10</v>
      </c>
      <c r="AA6935" t="s">
        <v>21</v>
      </c>
      <c r="AB6935" t="s">
        <v>10</v>
      </c>
      <c r="AC6935" t="s">
        <v>26</v>
      </c>
      <c r="AD6935">
        <v>78.5</v>
      </c>
      <c r="AE6935">
        <v>242.05</v>
      </c>
      <c r="AF6935">
        <v>0</v>
      </c>
      <c r="AG6935">
        <v>0</v>
      </c>
      <c r="AH6935">
        <v>95.64</v>
      </c>
      <c r="AI6935">
        <v>337.69</v>
      </c>
      <c r="AJ6935" t="s">
        <v>27</v>
      </c>
      <c r="AK6935" t="s">
        <v>87</v>
      </c>
      <c r="AL6935" t="s">
        <v>88</v>
      </c>
      <c r="AM6935" t="str">
        <f t="shared" si="324"/>
        <v>Churned</v>
      </c>
      <c r="AN6935" t="str">
        <f t="shared" si="325"/>
        <v>No</v>
      </c>
      <c r="AO6935" t="str" cm="1">
        <f t="array" ref="AO6935">_xlfn.IFS($C6935&lt;36,"Youth", $C6935&lt;66, "Middle_age", $C6935&gt;65, "Old")</f>
        <v>Middle_age</v>
      </c>
      <c r="AP6935" t="str">
        <f t="shared" si="326"/>
        <v>1 năm</v>
      </c>
    </row>
    <row r="6936" spans="1:42" x14ac:dyDescent="0.35">
      <c r="A6936" t="s">
        <v>8095</v>
      </c>
      <c r="B6936" t="s">
        <v>19</v>
      </c>
      <c r="C6936">
        <v>39</v>
      </c>
      <c r="D6936" t="s">
        <v>10</v>
      </c>
      <c r="E6936">
        <v>1</v>
      </c>
      <c r="F6936" t="s">
        <v>820</v>
      </c>
      <c r="G6936">
        <v>92262</v>
      </c>
      <c r="H6936">
        <v>33.839989000000003</v>
      </c>
      <c r="I6936">
        <v>-116.659215</v>
      </c>
      <c r="J6936">
        <v>2</v>
      </c>
      <c r="K6936" s="1">
        <v>12</v>
      </c>
      <c r="L6936" t="s">
        <v>12</v>
      </c>
      <c r="M6936" t="s">
        <v>10</v>
      </c>
      <c r="N6936">
        <v>25.33</v>
      </c>
      <c r="O6936" t="s">
        <v>13</v>
      </c>
      <c r="P6936" t="s">
        <v>13</v>
      </c>
      <c r="AA6936" t="s">
        <v>21</v>
      </c>
      <c r="AB6936" t="s">
        <v>10</v>
      </c>
      <c r="AC6936" t="s">
        <v>26</v>
      </c>
      <c r="AD6936">
        <v>19.2</v>
      </c>
      <c r="AE6936">
        <v>239</v>
      </c>
      <c r="AF6936">
        <v>45.46</v>
      </c>
      <c r="AG6936">
        <v>0</v>
      </c>
      <c r="AH6936">
        <v>303.95999999999998</v>
      </c>
      <c r="AI6936">
        <v>497.5</v>
      </c>
      <c r="AJ6936" t="s">
        <v>17</v>
      </c>
      <c r="AM6936" t="str">
        <f t="shared" si="324"/>
        <v>Stayed</v>
      </c>
      <c r="AN6936" t="str">
        <f t="shared" si="325"/>
        <v>Yes</v>
      </c>
      <c r="AO6936" t="str" cm="1">
        <f t="array" ref="AO6936">_xlfn.IFS($C6936&lt;36,"Youth", $C6936&lt;66, "Middle_age", $C6936&gt;65, "Old")</f>
        <v>Middle_age</v>
      </c>
      <c r="AP6936" t="str">
        <f t="shared" si="326"/>
        <v>1 năm</v>
      </c>
    </row>
    <row r="6937" spans="1:42" x14ac:dyDescent="0.35">
      <c r="A6937" t="s">
        <v>8096</v>
      </c>
      <c r="B6937" t="s">
        <v>19</v>
      </c>
      <c r="C6937">
        <v>61</v>
      </c>
      <c r="D6937" t="s">
        <v>10</v>
      </c>
      <c r="E6937">
        <v>2</v>
      </c>
      <c r="F6937" t="s">
        <v>127</v>
      </c>
      <c r="G6937">
        <v>95139</v>
      </c>
      <c r="H6937">
        <v>37.218705</v>
      </c>
      <c r="I6937">
        <v>-121.762429</v>
      </c>
      <c r="J6937">
        <v>2</v>
      </c>
      <c r="K6937" s="1">
        <v>72</v>
      </c>
      <c r="L6937" t="s">
        <v>12</v>
      </c>
      <c r="M6937" t="s">
        <v>10</v>
      </c>
      <c r="N6937">
        <v>33.92</v>
      </c>
      <c r="O6937" t="s">
        <v>10</v>
      </c>
      <c r="P6937" t="s">
        <v>13</v>
      </c>
      <c r="AA6937" t="s">
        <v>43</v>
      </c>
      <c r="AB6937" t="s">
        <v>13</v>
      </c>
      <c r="AC6937" t="s">
        <v>16</v>
      </c>
      <c r="AD6937">
        <v>26.1</v>
      </c>
      <c r="AE6937">
        <v>1851.45</v>
      </c>
      <c r="AF6937">
        <v>0</v>
      </c>
      <c r="AG6937">
        <v>0</v>
      </c>
      <c r="AH6937">
        <v>2442.2399999999998</v>
      </c>
      <c r="AI6937">
        <v>4293.6899999999996</v>
      </c>
      <c r="AJ6937" t="s">
        <v>17</v>
      </c>
      <c r="AM6937" t="str">
        <f t="shared" si="324"/>
        <v>VIP</v>
      </c>
      <c r="AN6937" t="str">
        <f t="shared" si="325"/>
        <v>Yes</v>
      </c>
      <c r="AO6937" t="str" cm="1">
        <f t="array" ref="AO6937">_xlfn.IFS($C6937&lt;36,"Youth", $C6937&lt;66, "Middle_age", $C6937&gt;65, "Old")</f>
        <v>Middle_age</v>
      </c>
      <c r="AP6937" t="str">
        <f t="shared" si="326"/>
        <v>6 năm</v>
      </c>
    </row>
    <row r="6938" spans="1:42" x14ac:dyDescent="0.35">
      <c r="A6938" t="s">
        <v>8097</v>
      </c>
      <c r="B6938" t="s">
        <v>19</v>
      </c>
      <c r="C6938">
        <v>41</v>
      </c>
      <c r="D6938" t="s">
        <v>13</v>
      </c>
      <c r="E6938">
        <v>2</v>
      </c>
      <c r="F6938" t="s">
        <v>764</v>
      </c>
      <c r="G6938">
        <v>92083</v>
      </c>
      <c r="H6938">
        <v>33.174939999999999</v>
      </c>
      <c r="I6938">
        <v>-117.242761</v>
      </c>
      <c r="J6938">
        <v>0</v>
      </c>
      <c r="K6938" s="1">
        <v>43</v>
      </c>
      <c r="L6938" t="s">
        <v>12</v>
      </c>
      <c r="M6938" t="s">
        <v>13</v>
      </c>
      <c r="P6938" t="s">
        <v>10</v>
      </c>
      <c r="Q6938" t="s">
        <v>49</v>
      </c>
      <c r="R6938">
        <v>25</v>
      </c>
      <c r="S6938" t="s">
        <v>10</v>
      </c>
      <c r="T6938" t="s">
        <v>10</v>
      </c>
      <c r="U6938" t="s">
        <v>10</v>
      </c>
      <c r="V6938" t="s">
        <v>13</v>
      </c>
      <c r="W6938" t="s">
        <v>13</v>
      </c>
      <c r="X6938" t="s">
        <v>13</v>
      </c>
      <c r="Y6938" t="s">
        <v>13</v>
      </c>
      <c r="Z6938" t="s">
        <v>10</v>
      </c>
      <c r="AA6938" t="s">
        <v>21</v>
      </c>
      <c r="AB6938" t="s">
        <v>10</v>
      </c>
      <c r="AC6938" t="s">
        <v>26</v>
      </c>
      <c r="AD6938">
        <v>40.450000000000003</v>
      </c>
      <c r="AE6938">
        <v>1912.85</v>
      </c>
      <c r="AF6938">
        <v>0</v>
      </c>
      <c r="AG6938">
        <v>0</v>
      </c>
      <c r="AH6938">
        <v>0</v>
      </c>
      <c r="AI6938">
        <v>1912.85</v>
      </c>
      <c r="AJ6938" t="s">
        <v>17</v>
      </c>
      <c r="AM6938" t="str">
        <f t="shared" si="324"/>
        <v>Stayed</v>
      </c>
      <c r="AN6938" t="str">
        <f t="shared" si="325"/>
        <v>Yes</v>
      </c>
      <c r="AO6938" t="str" cm="1">
        <f t="array" ref="AO6938">_xlfn.IFS($C6938&lt;36,"Youth", $C6938&lt;66, "Middle_age", $C6938&gt;65, "Old")</f>
        <v>Middle_age</v>
      </c>
      <c r="AP6938" t="str">
        <f t="shared" si="326"/>
        <v>4 năm</v>
      </c>
    </row>
    <row r="6939" spans="1:42" x14ac:dyDescent="0.35">
      <c r="A6939" t="s">
        <v>8098</v>
      </c>
      <c r="B6939" t="s">
        <v>19</v>
      </c>
      <c r="C6939">
        <v>45</v>
      </c>
      <c r="D6939" t="s">
        <v>13</v>
      </c>
      <c r="E6939">
        <v>0</v>
      </c>
      <c r="F6939" t="s">
        <v>484</v>
      </c>
      <c r="G6939">
        <v>93536</v>
      </c>
      <c r="H6939">
        <v>34.741405999999998</v>
      </c>
      <c r="I6939">
        <v>-118.38111000000001</v>
      </c>
      <c r="J6939">
        <v>0</v>
      </c>
      <c r="K6939" s="1">
        <v>6</v>
      </c>
      <c r="L6939" t="s">
        <v>12</v>
      </c>
      <c r="M6939" t="s">
        <v>10</v>
      </c>
      <c r="N6939">
        <v>6.4</v>
      </c>
      <c r="O6939" t="s">
        <v>13</v>
      </c>
      <c r="P6939" t="s">
        <v>10</v>
      </c>
      <c r="Q6939" t="s">
        <v>25</v>
      </c>
      <c r="R6939">
        <v>26</v>
      </c>
      <c r="S6939" t="s">
        <v>13</v>
      </c>
      <c r="T6939" t="s">
        <v>13</v>
      </c>
      <c r="U6939" t="s">
        <v>13</v>
      </c>
      <c r="V6939" t="s">
        <v>13</v>
      </c>
      <c r="W6939" t="s">
        <v>10</v>
      </c>
      <c r="X6939" t="s">
        <v>13</v>
      </c>
      <c r="Y6939" t="s">
        <v>13</v>
      </c>
      <c r="Z6939" t="s">
        <v>13</v>
      </c>
      <c r="AA6939" t="s">
        <v>21</v>
      </c>
      <c r="AB6939" t="s">
        <v>10</v>
      </c>
      <c r="AC6939" t="s">
        <v>16</v>
      </c>
      <c r="AD6939">
        <v>80.5</v>
      </c>
      <c r="AE6939">
        <v>463.05</v>
      </c>
      <c r="AF6939">
        <v>0</v>
      </c>
      <c r="AG6939">
        <v>10</v>
      </c>
      <c r="AH6939">
        <v>38.4</v>
      </c>
      <c r="AI6939">
        <v>511.45</v>
      </c>
      <c r="AJ6939" t="s">
        <v>27</v>
      </c>
      <c r="AK6939" t="s">
        <v>91</v>
      </c>
      <c r="AL6939" t="s">
        <v>165</v>
      </c>
      <c r="AM6939" t="str">
        <f t="shared" si="324"/>
        <v>Churned</v>
      </c>
      <c r="AN6939" t="str">
        <f t="shared" si="325"/>
        <v>No</v>
      </c>
      <c r="AO6939" t="str" cm="1">
        <f t="array" ref="AO6939">_xlfn.IFS($C6939&lt;36,"Youth", $C6939&lt;66, "Middle_age", $C6939&gt;65, "Old")</f>
        <v>Middle_age</v>
      </c>
      <c r="AP6939" t="str">
        <f t="shared" si="326"/>
        <v>1 năm</v>
      </c>
    </row>
    <row r="6940" spans="1:42" x14ac:dyDescent="0.35">
      <c r="A6940" t="s">
        <v>8099</v>
      </c>
      <c r="B6940" t="s">
        <v>9</v>
      </c>
      <c r="C6940">
        <v>43</v>
      </c>
      <c r="D6940" t="s">
        <v>13</v>
      </c>
      <c r="E6940">
        <v>0</v>
      </c>
      <c r="F6940" t="s">
        <v>2444</v>
      </c>
      <c r="G6940">
        <v>91342</v>
      </c>
      <c r="H6940">
        <v>34.321621</v>
      </c>
      <c r="I6940">
        <v>-118.399841</v>
      </c>
      <c r="J6940">
        <v>0</v>
      </c>
      <c r="K6940" s="1">
        <v>1</v>
      </c>
      <c r="L6940" t="s">
        <v>12</v>
      </c>
      <c r="M6940" t="s">
        <v>10</v>
      </c>
      <c r="N6940">
        <v>24.41</v>
      </c>
      <c r="O6940" t="s">
        <v>13</v>
      </c>
      <c r="P6940" t="s">
        <v>10</v>
      </c>
      <c r="Q6940" t="s">
        <v>25</v>
      </c>
      <c r="R6940">
        <v>4</v>
      </c>
      <c r="S6940" t="s">
        <v>13</v>
      </c>
      <c r="T6940" t="s">
        <v>10</v>
      </c>
      <c r="U6940" t="s">
        <v>13</v>
      </c>
      <c r="V6940" t="s">
        <v>13</v>
      </c>
      <c r="W6940" t="s">
        <v>13</v>
      </c>
      <c r="X6940" t="s">
        <v>13</v>
      </c>
      <c r="Y6940" t="s">
        <v>13</v>
      </c>
      <c r="Z6940" t="s">
        <v>10</v>
      </c>
      <c r="AA6940" t="s">
        <v>21</v>
      </c>
      <c r="AB6940" t="s">
        <v>13</v>
      </c>
      <c r="AC6940" t="s">
        <v>26</v>
      </c>
      <c r="AD6940">
        <v>74.349999999999994</v>
      </c>
      <c r="AE6940">
        <v>74.349999999999994</v>
      </c>
      <c r="AF6940">
        <v>0</v>
      </c>
      <c r="AG6940">
        <v>0</v>
      </c>
      <c r="AH6940">
        <v>24.41</v>
      </c>
      <c r="AI6940">
        <v>98.76</v>
      </c>
      <c r="AJ6940" t="s">
        <v>68</v>
      </c>
      <c r="AM6940" t="str">
        <f t="shared" si="324"/>
        <v>Joined</v>
      </c>
      <c r="AN6940" t="str">
        <f t="shared" si="325"/>
        <v>No</v>
      </c>
      <c r="AO6940" t="str" cm="1">
        <f t="array" ref="AO6940">_xlfn.IFS($C6940&lt;36,"Youth", $C6940&lt;66, "Middle_age", $C6940&gt;65, "Old")</f>
        <v>Middle_age</v>
      </c>
      <c r="AP6940" t="str">
        <f t="shared" si="326"/>
        <v>1 năm</v>
      </c>
    </row>
    <row r="6941" spans="1:42" x14ac:dyDescent="0.35">
      <c r="A6941" t="s">
        <v>8100</v>
      </c>
      <c r="B6941" t="s">
        <v>9</v>
      </c>
      <c r="C6941">
        <v>31</v>
      </c>
      <c r="D6941" t="s">
        <v>13</v>
      </c>
      <c r="E6941">
        <v>3</v>
      </c>
      <c r="F6941" t="s">
        <v>3463</v>
      </c>
      <c r="G6941">
        <v>96120</v>
      </c>
      <c r="H6941">
        <v>38.735788999999997</v>
      </c>
      <c r="I6941">
        <v>-119.85798</v>
      </c>
      <c r="J6941">
        <v>0</v>
      </c>
      <c r="K6941" s="1">
        <v>4</v>
      </c>
      <c r="L6941" t="s">
        <v>24</v>
      </c>
      <c r="M6941" t="s">
        <v>13</v>
      </c>
      <c r="P6941" t="s">
        <v>10</v>
      </c>
      <c r="Q6941" t="s">
        <v>14</v>
      </c>
      <c r="R6941">
        <v>52</v>
      </c>
      <c r="S6941" t="s">
        <v>10</v>
      </c>
      <c r="T6941" t="s">
        <v>10</v>
      </c>
      <c r="U6941" t="s">
        <v>10</v>
      </c>
      <c r="V6941" t="s">
        <v>13</v>
      </c>
      <c r="W6941" t="s">
        <v>10</v>
      </c>
      <c r="X6941" t="s">
        <v>10</v>
      </c>
      <c r="Y6941" t="s">
        <v>10</v>
      </c>
      <c r="Z6941" t="s">
        <v>10</v>
      </c>
      <c r="AA6941" t="s">
        <v>21</v>
      </c>
      <c r="AB6941" t="s">
        <v>10</v>
      </c>
      <c r="AC6941" t="s">
        <v>16</v>
      </c>
      <c r="AD6941">
        <v>57.2</v>
      </c>
      <c r="AE6941">
        <v>223.75</v>
      </c>
      <c r="AF6941">
        <v>0</v>
      </c>
      <c r="AG6941">
        <v>0</v>
      </c>
      <c r="AH6941">
        <v>0</v>
      </c>
      <c r="AI6941">
        <v>223.75</v>
      </c>
      <c r="AJ6941" t="s">
        <v>17</v>
      </c>
      <c r="AM6941" t="str">
        <f t="shared" si="324"/>
        <v>Stayed</v>
      </c>
      <c r="AN6941" t="str">
        <f t="shared" si="325"/>
        <v>Yes</v>
      </c>
      <c r="AO6941" t="str" cm="1">
        <f t="array" ref="AO6941">_xlfn.IFS($C6941&lt;36,"Youth", $C6941&lt;66, "Middle_age", $C6941&gt;65, "Old")</f>
        <v>Youth</v>
      </c>
      <c r="AP6941" t="str">
        <f t="shared" si="326"/>
        <v>1 năm</v>
      </c>
    </row>
    <row r="6942" spans="1:42" x14ac:dyDescent="0.35">
      <c r="A6942" t="s">
        <v>8101</v>
      </c>
      <c r="B6942" t="s">
        <v>9</v>
      </c>
      <c r="C6942">
        <v>65</v>
      </c>
      <c r="D6942" t="s">
        <v>10</v>
      </c>
      <c r="E6942">
        <v>2</v>
      </c>
      <c r="F6942" t="s">
        <v>292</v>
      </c>
      <c r="G6942">
        <v>95833</v>
      </c>
      <c r="H6942">
        <v>38.619048999999997</v>
      </c>
      <c r="I6942">
        <v>-121.51755199999999</v>
      </c>
      <c r="J6942">
        <v>2</v>
      </c>
      <c r="K6942" s="1">
        <v>70</v>
      </c>
      <c r="L6942" t="s">
        <v>12</v>
      </c>
      <c r="M6942" t="s">
        <v>10</v>
      </c>
      <c r="N6942">
        <v>9.4</v>
      </c>
      <c r="O6942" t="s">
        <v>10</v>
      </c>
      <c r="P6942" t="s">
        <v>10</v>
      </c>
      <c r="Q6942" t="s">
        <v>25</v>
      </c>
      <c r="R6942">
        <v>17</v>
      </c>
      <c r="S6942" t="s">
        <v>13</v>
      </c>
      <c r="T6942" t="s">
        <v>10</v>
      </c>
      <c r="U6942" t="s">
        <v>10</v>
      </c>
      <c r="V6942" t="s">
        <v>10</v>
      </c>
      <c r="W6942" t="s">
        <v>10</v>
      </c>
      <c r="X6942" t="s">
        <v>10</v>
      </c>
      <c r="Y6942" t="s">
        <v>10</v>
      </c>
      <c r="Z6942" t="s">
        <v>13</v>
      </c>
      <c r="AA6942" t="s">
        <v>15</v>
      </c>
      <c r="AB6942" t="s">
        <v>10</v>
      </c>
      <c r="AC6942" t="s">
        <v>26</v>
      </c>
      <c r="AD6942">
        <v>107.9</v>
      </c>
      <c r="AE6942">
        <v>7475.85</v>
      </c>
      <c r="AF6942">
        <v>0</v>
      </c>
      <c r="AG6942">
        <v>20</v>
      </c>
      <c r="AH6942">
        <v>658</v>
      </c>
      <c r="AI6942">
        <v>8153.85</v>
      </c>
      <c r="AJ6942" t="s">
        <v>17</v>
      </c>
      <c r="AM6942" t="str">
        <f t="shared" si="324"/>
        <v>VIP</v>
      </c>
      <c r="AN6942" t="str">
        <f t="shared" si="325"/>
        <v>Yes</v>
      </c>
      <c r="AO6942" t="str" cm="1">
        <f t="array" ref="AO6942">_xlfn.IFS($C6942&lt;36,"Youth", $C6942&lt;66, "Middle_age", $C6942&gt;65, "Old")</f>
        <v>Middle_age</v>
      </c>
      <c r="AP6942" t="str">
        <f t="shared" si="326"/>
        <v>6 năm</v>
      </c>
    </row>
    <row r="6943" spans="1:42" x14ac:dyDescent="0.35">
      <c r="A6943" t="s">
        <v>8102</v>
      </c>
      <c r="B6943" t="s">
        <v>9</v>
      </c>
      <c r="C6943">
        <v>71</v>
      </c>
      <c r="D6943" t="s">
        <v>13</v>
      </c>
      <c r="E6943">
        <v>0</v>
      </c>
      <c r="F6943" t="s">
        <v>1347</v>
      </c>
      <c r="G6943">
        <v>95007</v>
      </c>
      <c r="H6943">
        <v>37.106901999999998</v>
      </c>
      <c r="I6943">
        <v>-122.10000599999999</v>
      </c>
      <c r="J6943">
        <v>0</v>
      </c>
      <c r="K6943" s="1">
        <v>59</v>
      </c>
      <c r="L6943" t="s">
        <v>12</v>
      </c>
      <c r="M6943" t="s">
        <v>10</v>
      </c>
      <c r="N6943">
        <v>6.13</v>
      </c>
      <c r="O6943" t="s">
        <v>10</v>
      </c>
      <c r="P6943" t="s">
        <v>10</v>
      </c>
      <c r="Q6943" t="s">
        <v>25</v>
      </c>
      <c r="R6943">
        <v>2</v>
      </c>
      <c r="S6943" t="s">
        <v>13</v>
      </c>
      <c r="T6943" t="s">
        <v>10</v>
      </c>
      <c r="U6943" t="s">
        <v>13</v>
      </c>
      <c r="V6943" t="s">
        <v>13</v>
      </c>
      <c r="W6943" t="s">
        <v>13</v>
      </c>
      <c r="X6943" t="s">
        <v>13</v>
      </c>
      <c r="Y6943" t="s">
        <v>13</v>
      </c>
      <c r="Z6943" t="s">
        <v>10</v>
      </c>
      <c r="AA6943" t="s">
        <v>43</v>
      </c>
      <c r="AB6943" t="s">
        <v>10</v>
      </c>
      <c r="AC6943" t="s">
        <v>16</v>
      </c>
      <c r="AD6943">
        <v>79.2</v>
      </c>
      <c r="AE6943">
        <v>4590.3500000000004</v>
      </c>
      <c r="AF6943">
        <v>0</v>
      </c>
      <c r="AG6943">
        <v>0</v>
      </c>
      <c r="AH6943">
        <v>361.67</v>
      </c>
      <c r="AI6943">
        <v>4952.0200000000004</v>
      </c>
      <c r="AJ6943" t="s">
        <v>17</v>
      </c>
      <c r="AM6943" t="str">
        <f t="shared" si="324"/>
        <v>VIP</v>
      </c>
      <c r="AN6943" t="str">
        <f t="shared" si="325"/>
        <v>No</v>
      </c>
      <c r="AO6943" t="str" cm="1">
        <f t="array" ref="AO6943">_xlfn.IFS($C6943&lt;36,"Youth", $C6943&lt;66, "Middle_age", $C6943&gt;65, "Old")</f>
        <v>Old</v>
      </c>
      <c r="AP6943" t="str">
        <f t="shared" si="326"/>
        <v>5 năm</v>
      </c>
    </row>
    <row r="6944" spans="1:42" x14ac:dyDescent="0.35">
      <c r="A6944" t="s">
        <v>8103</v>
      </c>
      <c r="B6944" t="s">
        <v>19</v>
      </c>
      <c r="C6944">
        <v>38</v>
      </c>
      <c r="D6944" t="s">
        <v>10</v>
      </c>
      <c r="E6944">
        <v>2</v>
      </c>
      <c r="F6944" t="s">
        <v>411</v>
      </c>
      <c r="G6944">
        <v>90814</v>
      </c>
      <c r="H6944">
        <v>33.771611999999998</v>
      </c>
      <c r="I6944">
        <v>-118.143866</v>
      </c>
      <c r="J6944">
        <v>6</v>
      </c>
      <c r="K6944" s="1">
        <v>14</v>
      </c>
      <c r="L6944" t="s">
        <v>32</v>
      </c>
      <c r="M6944" t="s">
        <v>10</v>
      </c>
      <c r="N6944">
        <v>26.99</v>
      </c>
      <c r="O6944" t="s">
        <v>13</v>
      </c>
      <c r="P6944" t="s">
        <v>13</v>
      </c>
      <c r="AA6944" t="s">
        <v>15</v>
      </c>
      <c r="AB6944" t="s">
        <v>13</v>
      </c>
      <c r="AC6944" t="s">
        <v>16</v>
      </c>
      <c r="AD6944">
        <v>19.75</v>
      </c>
      <c r="AE6944">
        <v>309.35000000000002</v>
      </c>
      <c r="AF6944">
        <v>6.49</v>
      </c>
      <c r="AG6944">
        <v>0</v>
      </c>
      <c r="AH6944">
        <v>377.86</v>
      </c>
      <c r="AI6944">
        <v>680.72</v>
      </c>
      <c r="AJ6944" t="s">
        <v>17</v>
      </c>
      <c r="AM6944" t="str">
        <f t="shared" si="324"/>
        <v>Stayed</v>
      </c>
      <c r="AN6944" t="str">
        <f t="shared" si="325"/>
        <v>Yes</v>
      </c>
      <c r="AO6944" t="str" cm="1">
        <f t="array" ref="AO6944">_xlfn.IFS($C6944&lt;36,"Youth", $C6944&lt;66, "Middle_age", $C6944&gt;65, "Old")</f>
        <v>Middle_age</v>
      </c>
      <c r="AP6944" t="str">
        <f t="shared" si="326"/>
        <v>2 năm</v>
      </c>
    </row>
    <row r="6945" spans="1:42" x14ac:dyDescent="0.35">
      <c r="A6945" t="s">
        <v>8104</v>
      </c>
      <c r="B6945" t="s">
        <v>9</v>
      </c>
      <c r="C6945">
        <v>53</v>
      </c>
      <c r="D6945" t="s">
        <v>13</v>
      </c>
      <c r="E6945">
        <v>0</v>
      </c>
      <c r="F6945" t="s">
        <v>3051</v>
      </c>
      <c r="G6945">
        <v>94010</v>
      </c>
      <c r="H6945">
        <v>37.570279999999997</v>
      </c>
      <c r="I6945">
        <v>-122.36577800000001</v>
      </c>
      <c r="J6945">
        <v>0</v>
      </c>
      <c r="K6945" s="1">
        <v>9</v>
      </c>
      <c r="L6945" t="s">
        <v>24</v>
      </c>
      <c r="M6945" t="s">
        <v>10</v>
      </c>
      <c r="N6945">
        <v>1.34</v>
      </c>
      <c r="O6945" t="s">
        <v>13</v>
      </c>
      <c r="P6945" t="s">
        <v>10</v>
      </c>
      <c r="Q6945" t="s">
        <v>25</v>
      </c>
      <c r="R6945">
        <v>9</v>
      </c>
      <c r="S6945" t="s">
        <v>13</v>
      </c>
      <c r="T6945" t="s">
        <v>13</v>
      </c>
      <c r="U6945" t="s">
        <v>13</v>
      </c>
      <c r="V6945" t="s">
        <v>13</v>
      </c>
      <c r="W6945" t="s">
        <v>10</v>
      </c>
      <c r="X6945" t="s">
        <v>10</v>
      </c>
      <c r="Y6945" t="s">
        <v>10</v>
      </c>
      <c r="Z6945" t="s">
        <v>10</v>
      </c>
      <c r="AA6945" t="s">
        <v>21</v>
      </c>
      <c r="AB6945" t="s">
        <v>10</v>
      </c>
      <c r="AC6945" t="s">
        <v>26</v>
      </c>
      <c r="AD6945">
        <v>90.8</v>
      </c>
      <c r="AE6945">
        <v>809.75</v>
      </c>
      <c r="AF6945">
        <v>0</v>
      </c>
      <c r="AG6945">
        <v>0</v>
      </c>
      <c r="AH6945">
        <v>12.06</v>
      </c>
      <c r="AI6945">
        <v>821.81</v>
      </c>
      <c r="AJ6945" t="s">
        <v>27</v>
      </c>
      <c r="AK6945" t="s">
        <v>91</v>
      </c>
      <c r="AL6945" t="s">
        <v>165</v>
      </c>
      <c r="AM6945" t="str">
        <f t="shared" si="324"/>
        <v>Churned</v>
      </c>
      <c r="AN6945" t="str">
        <f t="shared" si="325"/>
        <v>No</v>
      </c>
      <c r="AO6945" t="str" cm="1">
        <f t="array" ref="AO6945">_xlfn.IFS($C6945&lt;36,"Youth", $C6945&lt;66, "Middle_age", $C6945&gt;65, "Old")</f>
        <v>Middle_age</v>
      </c>
      <c r="AP6945" t="str">
        <f t="shared" si="326"/>
        <v>1 năm</v>
      </c>
    </row>
    <row r="6946" spans="1:42" x14ac:dyDescent="0.35">
      <c r="A6946" t="s">
        <v>8105</v>
      </c>
      <c r="B6946" t="s">
        <v>19</v>
      </c>
      <c r="C6946">
        <v>23</v>
      </c>
      <c r="D6946" t="s">
        <v>13</v>
      </c>
      <c r="E6946">
        <v>0</v>
      </c>
      <c r="F6946" t="s">
        <v>191</v>
      </c>
      <c r="G6946">
        <v>91755</v>
      </c>
      <c r="H6946">
        <v>34.049171999999999</v>
      </c>
      <c r="I6946">
        <v>-118.115022</v>
      </c>
      <c r="J6946">
        <v>0</v>
      </c>
      <c r="K6946" s="1">
        <v>17</v>
      </c>
      <c r="L6946" t="s">
        <v>32</v>
      </c>
      <c r="M6946" t="s">
        <v>10</v>
      </c>
      <c r="N6946">
        <v>25.91</v>
      </c>
      <c r="O6946" t="s">
        <v>13</v>
      </c>
      <c r="P6946" t="s">
        <v>13</v>
      </c>
      <c r="AA6946" t="s">
        <v>15</v>
      </c>
      <c r="AB6946" t="s">
        <v>13</v>
      </c>
      <c r="AC6946" t="s">
        <v>16</v>
      </c>
      <c r="AD6946">
        <v>19.95</v>
      </c>
      <c r="AE6946">
        <v>310.60000000000002</v>
      </c>
      <c r="AF6946">
        <v>0</v>
      </c>
      <c r="AG6946">
        <v>0</v>
      </c>
      <c r="AH6946">
        <v>440.47</v>
      </c>
      <c r="AI6946">
        <v>751.07</v>
      </c>
      <c r="AJ6946" t="s">
        <v>17</v>
      </c>
      <c r="AM6946" t="str">
        <f t="shared" si="324"/>
        <v>Stayed</v>
      </c>
      <c r="AN6946" t="str">
        <f t="shared" si="325"/>
        <v>No</v>
      </c>
      <c r="AO6946" t="str" cm="1">
        <f t="array" ref="AO6946">_xlfn.IFS($C6946&lt;36,"Youth", $C6946&lt;66, "Middle_age", $C6946&gt;65, "Old")</f>
        <v>Youth</v>
      </c>
      <c r="AP6946" t="str">
        <f t="shared" si="326"/>
        <v>2 năm</v>
      </c>
    </row>
    <row r="6947" spans="1:42" x14ac:dyDescent="0.35">
      <c r="A6947" t="s">
        <v>8106</v>
      </c>
      <c r="B6947" t="s">
        <v>19</v>
      </c>
      <c r="C6947">
        <v>52</v>
      </c>
      <c r="D6947" t="s">
        <v>13</v>
      </c>
      <c r="E6947">
        <v>0</v>
      </c>
      <c r="F6947" t="s">
        <v>2102</v>
      </c>
      <c r="G6947">
        <v>90291</v>
      </c>
      <c r="H6947">
        <v>33.991782000000001</v>
      </c>
      <c r="I6947">
        <v>-118.479229</v>
      </c>
      <c r="J6947">
        <v>0</v>
      </c>
      <c r="K6947" s="1">
        <v>72</v>
      </c>
      <c r="L6947" t="s">
        <v>42</v>
      </c>
      <c r="M6947" t="s">
        <v>10</v>
      </c>
      <c r="N6947">
        <v>24.53</v>
      </c>
      <c r="O6947" t="s">
        <v>10</v>
      </c>
      <c r="P6947" t="s">
        <v>10</v>
      </c>
      <c r="Q6947" t="s">
        <v>25</v>
      </c>
      <c r="R6947">
        <v>12</v>
      </c>
      <c r="S6947" t="s">
        <v>13</v>
      </c>
      <c r="T6947" t="s">
        <v>10</v>
      </c>
      <c r="U6947" t="s">
        <v>10</v>
      </c>
      <c r="V6947" t="s">
        <v>13</v>
      </c>
      <c r="W6947" t="s">
        <v>10</v>
      </c>
      <c r="X6947" t="s">
        <v>10</v>
      </c>
      <c r="Y6947" t="s">
        <v>10</v>
      </c>
      <c r="Z6947" t="s">
        <v>10</v>
      </c>
      <c r="AA6947" t="s">
        <v>43</v>
      </c>
      <c r="AB6947" t="s">
        <v>10</v>
      </c>
      <c r="AC6947" t="s">
        <v>26</v>
      </c>
      <c r="AD6947">
        <v>100.9</v>
      </c>
      <c r="AE6947">
        <v>7459.05</v>
      </c>
      <c r="AF6947">
        <v>0</v>
      </c>
      <c r="AG6947">
        <v>0</v>
      </c>
      <c r="AH6947">
        <v>1766.16</v>
      </c>
      <c r="AI6947">
        <v>9225.2099999999991</v>
      </c>
      <c r="AJ6947" t="s">
        <v>17</v>
      </c>
      <c r="AM6947" t="str">
        <f t="shared" si="324"/>
        <v>VIP</v>
      </c>
      <c r="AN6947" t="str">
        <f t="shared" si="325"/>
        <v>No</v>
      </c>
      <c r="AO6947" t="str" cm="1">
        <f t="array" ref="AO6947">_xlfn.IFS($C6947&lt;36,"Youth", $C6947&lt;66, "Middle_age", $C6947&gt;65, "Old")</f>
        <v>Middle_age</v>
      </c>
      <c r="AP6947" t="str">
        <f t="shared" si="326"/>
        <v>6 năm</v>
      </c>
    </row>
    <row r="6948" spans="1:42" x14ac:dyDescent="0.35">
      <c r="A6948" t="s">
        <v>8107</v>
      </c>
      <c r="B6948" t="s">
        <v>9</v>
      </c>
      <c r="C6948">
        <v>55</v>
      </c>
      <c r="D6948" t="s">
        <v>10</v>
      </c>
      <c r="E6948">
        <v>0</v>
      </c>
      <c r="F6948" t="s">
        <v>620</v>
      </c>
      <c r="G6948">
        <v>90502</v>
      </c>
      <c r="H6948">
        <v>33.833181000000003</v>
      </c>
      <c r="I6948">
        <v>-118.292062</v>
      </c>
      <c r="J6948">
        <v>1</v>
      </c>
      <c r="K6948" s="1">
        <v>3</v>
      </c>
      <c r="L6948" t="s">
        <v>12</v>
      </c>
      <c r="M6948" t="s">
        <v>10</v>
      </c>
      <c r="N6948">
        <v>16.29</v>
      </c>
      <c r="O6948" t="s">
        <v>10</v>
      </c>
      <c r="P6948" t="s">
        <v>10</v>
      </c>
      <c r="Q6948" t="s">
        <v>25</v>
      </c>
      <c r="R6948">
        <v>24</v>
      </c>
      <c r="S6948" t="s">
        <v>13</v>
      </c>
      <c r="T6948" t="s">
        <v>13</v>
      </c>
      <c r="U6948" t="s">
        <v>13</v>
      </c>
      <c r="V6948" t="s">
        <v>13</v>
      </c>
      <c r="W6948" t="s">
        <v>13</v>
      </c>
      <c r="X6948" t="s">
        <v>13</v>
      </c>
      <c r="Y6948" t="s">
        <v>13</v>
      </c>
      <c r="Z6948" t="s">
        <v>10</v>
      </c>
      <c r="AA6948" t="s">
        <v>21</v>
      </c>
      <c r="AB6948" t="s">
        <v>10</v>
      </c>
      <c r="AC6948" t="s">
        <v>16</v>
      </c>
      <c r="AD6948">
        <v>74.099999999999994</v>
      </c>
      <c r="AE6948">
        <v>228</v>
      </c>
      <c r="AF6948">
        <v>0</v>
      </c>
      <c r="AG6948">
        <v>0</v>
      </c>
      <c r="AH6948">
        <v>48.87</v>
      </c>
      <c r="AI6948">
        <v>276.87</v>
      </c>
      <c r="AJ6948" t="s">
        <v>27</v>
      </c>
      <c r="AK6948" t="s">
        <v>33</v>
      </c>
      <c r="AL6948" t="s">
        <v>529</v>
      </c>
      <c r="AM6948" t="str">
        <f t="shared" si="324"/>
        <v>Churned</v>
      </c>
      <c r="AN6948" t="str">
        <f t="shared" si="325"/>
        <v>No</v>
      </c>
      <c r="AO6948" t="str" cm="1">
        <f t="array" ref="AO6948">_xlfn.IFS($C6948&lt;36,"Youth", $C6948&lt;66, "Middle_age", $C6948&gt;65, "Old")</f>
        <v>Middle_age</v>
      </c>
      <c r="AP6948" t="str">
        <f t="shared" si="326"/>
        <v>1 năm</v>
      </c>
    </row>
    <row r="6949" spans="1:42" x14ac:dyDescent="0.35">
      <c r="A6949" t="s">
        <v>8108</v>
      </c>
      <c r="B6949" t="s">
        <v>19</v>
      </c>
      <c r="C6949">
        <v>53</v>
      </c>
      <c r="D6949" t="s">
        <v>13</v>
      </c>
      <c r="E6949">
        <v>0</v>
      </c>
      <c r="F6949" t="s">
        <v>636</v>
      </c>
      <c r="G6949">
        <v>94021</v>
      </c>
      <c r="H6949">
        <v>37.266387999999999</v>
      </c>
      <c r="I6949">
        <v>-122.26308</v>
      </c>
      <c r="J6949">
        <v>0</v>
      </c>
      <c r="K6949" s="1">
        <v>10</v>
      </c>
      <c r="L6949" t="s">
        <v>12</v>
      </c>
      <c r="M6949" t="s">
        <v>10</v>
      </c>
      <c r="N6949">
        <v>18.03</v>
      </c>
      <c r="O6949" t="s">
        <v>13</v>
      </c>
      <c r="P6949" t="s">
        <v>10</v>
      </c>
      <c r="Q6949" t="s">
        <v>25</v>
      </c>
      <c r="R6949">
        <v>6</v>
      </c>
      <c r="S6949" t="s">
        <v>10</v>
      </c>
      <c r="T6949" t="s">
        <v>10</v>
      </c>
      <c r="U6949" t="s">
        <v>10</v>
      </c>
      <c r="V6949" t="s">
        <v>10</v>
      </c>
      <c r="W6949" t="s">
        <v>10</v>
      </c>
      <c r="X6949" t="s">
        <v>10</v>
      </c>
      <c r="Y6949" t="s">
        <v>10</v>
      </c>
      <c r="Z6949" t="s">
        <v>10</v>
      </c>
      <c r="AA6949" t="s">
        <v>21</v>
      </c>
      <c r="AB6949" t="s">
        <v>10</v>
      </c>
      <c r="AC6949" t="s">
        <v>26</v>
      </c>
      <c r="AD6949">
        <v>110.1</v>
      </c>
      <c r="AE6949">
        <v>1043.3</v>
      </c>
      <c r="AF6949">
        <v>0</v>
      </c>
      <c r="AG6949">
        <v>0</v>
      </c>
      <c r="AH6949">
        <v>180.3</v>
      </c>
      <c r="AI6949">
        <v>1223.5999999999999</v>
      </c>
      <c r="AJ6949" t="s">
        <v>27</v>
      </c>
      <c r="AK6949" t="s">
        <v>28</v>
      </c>
      <c r="AL6949" t="s">
        <v>74</v>
      </c>
      <c r="AM6949" t="str">
        <f t="shared" si="324"/>
        <v>Churned</v>
      </c>
      <c r="AN6949" t="str">
        <f t="shared" si="325"/>
        <v>No</v>
      </c>
      <c r="AO6949" t="str" cm="1">
        <f t="array" ref="AO6949">_xlfn.IFS($C6949&lt;36,"Youth", $C6949&lt;66, "Middle_age", $C6949&gt;65, "Old")</f>
        <v>Middle_age</v>
      </c>
      <c r="AP6949" t="str">
        <f t="shared" si="326"/>
        <v>1 năm</v>
      </c>
    </row>
    <row r="6950" spans="1:42" x14ac:dyDescent="0.35">
      <c r="A6950" t="s">
        <v>8109</v>
      </c>
      <c r="B6950" t="s">
        <v>19</v>
      </c>
      <c r="C6950">
        <v>21</v>
      </c>
      <c r="D6950" t="s">
        <v>13</v>
      </c>
      <c r="E6950">
        <v>0</v>
      </c>
      <c r="F6950" t="s">
        <v>638</v>
      </c>
      <c r="G6950">
        <v>95914</v>
      </c>
      <c r="H6950">
        <v>39.396585000000002</v>
      </c>
      <c r="I6950">
        <v>-121.38029</v>
      </c>
      <c r="J6950">
        <v>0</v>
      </c>
      <c r="K6950" s="1">
        <v>41</v>
      </c>
      <c r="L6950" t="s">
        <v>12</v>
      </c>
      <c r="M6950" t="s">
        <v>10</v>
      </c>
      <c r="N6950">
        <v>47.74</v>
      </c>
      <c r="O6950" t="s">
        <v>10</v>
      </c>
      <c r="P6950" t="s">
        <v>10</v>
      </c>
      <c r="Q6950" t="s">
        <v>25</v>
      </c>
      <c r="R6950">
        <v>48</v>
      </c>
      <c r="S6950" t="s">
        <v>13</v>
      </c>
      <c r="T6950" t="s">
        <v>10</v>
      </c>
      <c r="U6950" t="s">
        <v>10</v>
      </c>
      <c r="V6950" t="s">
        <v>13</v>
      </c>
      <c r="W6950" t="s">
        <v>10</v>
      </c>
      <c r="X6950" t="s">
        <v>10</v>
      </c>
      <c r="Y6950" t="s">
        <v>10</v>
      </c>
      <c r="Z6950" t="s">
        <v>10</v>
      </c>
      <c r="AA6950" t="s">
        <v>21</v>
      </c>
      <c r="AB6950" t="s">
        <v>10</v>
      </c>
      <c r="AC6950" t="s">
        <v>26</v>
      </c>
      <c r="AD6950">
        <v>104.7</v>
      </c>
      <c r="AE6950">
        <v>4346.3999999999996</v>
      </c>
      <c r="AF6950">
        <v>0</v>
      </c>
      <c r="AG6950">
        <v>0</v>
      </c>
      <c r="AH6950">
        <v>1957.34</v>
      </c>
      <c r="AI6950">
        <v>6303.74</v>
      </c>
      <c r="AJ6950" t="s">
        <v>27</v>
      </c>
      <c r="AK6950" t="s">
        <v>28</v>
      </c>
      <c r="AL6950" t="s">
        <v>29</v>
      </c>
      <c r="AM6950" t="str">
        <f t="shared" si="324"/>
        <v>Churned</v>
      </c>
      <c r="AN6950" t="str">
        <f t="shared" si="325"/>
        <v>No</v>
      </c>
      <c r="AO6950" t="str" cm="1">
        <f t="array" ref="AO6950">_xlfn.IFS($C6950&lt;36,"Youth", $C6950&lt;66, "Middle_age", $C6950&gt;65, "Old")</f>
        <v>Youth</v>
      </c>
      <c r="AP6950" t="str">
        <f t="shared" si="326"/>
        <v>4 năm</v>
      </c>
    </row>
    <row r="6951" spans="1:42" x14ac:dyDescent="0.35">
      <c r="A6951" t="s">
        <v>8110</v>
      </c>
      <c r="B6951" t="s">
        <v>9</v>
      </c>
      <c r="C6951">
        <v>20</v>
      </c>
      <c r="D6951" t="s">
        <v>10</v>
      </c>
      <c r="E6951">
        <v>0</v>
      </c>
      <c r="F6951" t="s">
        <v>894</v>
      </c>
      <c r="G6951">
        <v>95717</v>
      </c>
      <c r="H6951">
        <v>39.170375999999997</v>
      </c>
      <c r="I6951">
        <v>-120.838404</v>
      </c>
      <c r="J6951">
        <v>7</v>
      </c>
      <c r="K6951" s="1">
        <v>35</v>
      </c>
      <c r="L6951" t="s">
        <v>12</v>
      </c>
      <c r="M6951" t="s">
        <v>10</v>
      </c>
      <c r="N6951">
        <v>20.79</v>
      </c>
      <c r="O6951" t="s">
        <v>13</v>
      </c>
      <c r="P6951" t="s">
        <v>10</v>
      </c>
      <c r="Q6951" t="s">
        <v>49</v>
      </c>
      <c r="R6951">
        <v>69</v>
      </c>
      <c r="S6951" t="s">
        <v>13</v>
      </c>
      <c r="T6951" t="s">
        <v>10</v>
      </c>
      <c r="U6951" t="s">
        <v>13</v>
      </c>
      <c r="V6951" t="s">
        <v>10</v>
      </c>
      <c r="W6951" t="s">
        <v>13</v>
      </c>
      <c r="X6951" t="s">
        <v>13</v>
      </c>
      <c r="Y6951" t="s">
        <v>13</v>
      </c>
      <c r="Z6951" t="s">
        <v>10</v>
      </c>
      <c r="AA6951" t="s">
        <v>21</v>
      </c>
      <c r="AB6951" t="s">
        <v>13</v>
      </c>
      <c r="AC6951" t="s">
        <v>26</v>
      </c>
      <c r="AD6951">
        <v>56.85</v>
      </c>
      <c r="AE6951">
        <v>1861.1</v>
      </c>
      <c r="AF6951">
        <v>0</v>
      </c>
      <c r="AG6951">
        <v>0</v>
      </c>
      <c r="AH6951">
        <v>727.65</v>
      </c>
      <c r="AI6951">
        <v>2588.75</v>
      </c>
      <c r="AJ6951" t="s">
        <v>17</v>
      </c>
      <c r="AM6951" t="str">
        <f t="shared" si="324"/>
        <v>Stayed</v>
      </c>
      <c r="AN6951" t="str">
        <f t="shared" si="325"/>
        <v>No</v>
      </c>
      <c r="AO6951" t="str" cm="1">
        <f t="array" ref="AO6951">_xlfn.IFS($C6951&lt;36,"Youth", $C6951&lt;66, "Middle_age", $C6951&gt;65, "Old")</f>
        <v>Youth</v>
      </c>
      <c r="AP6951" t="str">
        <f t="shared" si="326"/>
        <v>3 năm</v>
      </c>
    </row>
    <row r="6952" spans="1:42" x14ac:dyDescent="0.35">
      <c r="A6952" t="s">
        <v>8111</v>
      </c>
      <c r="B6952" t="s">
        <v>9</v>
      </c>
      <c r="C6952">
        <v>19</v>
      </c>
      <c r="D6952" t="s">
        <v>13</v>
      </c>
      <c r="E6952">
        <v>0</v>
      </c>
      <c r="F6952" t="s">
        <v>820</v>
      </c>
      <c r="G6952">
        <v>92264</v>
      </c>
      <c r="H6952">
        <v>33.745745999999997</v>
      </c>
      <c r="I6952">
        <v>-116.51421499999999</v>
      </c>
      <c r="J6952">
        <v>0</v>
      </c>
      <c r="K6952" s="1">
        <v>34</v>
      </c>
      <c r="L6952" t="s">
        <v>12</v>
      </c>
      <c r="M6952" t="s">
        <v>10</v>
      </c>
      <c r="N6952">
        <v>36.75</v>
      </c>
      <c r="O6952" t="s">
        <v>13</v>
      </c>
      <c r="P6952" t="s">
        <v>13</v>
      </c>
      <c r="AA6952" t="s">
        <v>21</v>
      </c>
      <c r="AB6952" t="s">
        <v>13</v>
      </c>
      <c r="AC6952" t="s">
        <v>16</v>
      </c>
      <c r="AD6952">
        <v>20.350000000000001</v>
      </c>
      <c r="AE6952">
        <v>673.2</v>
      </c>
      <c r="AF6952">
        <v>0</v>
      </c>
      <c r="AG6952">
        <v>0</v>
      </c>
      <c r="AH6952">
        <v>1249.5</v>
      </c>
      <c r="AI6952">
        <v>1922.7</v>
      </c>
      <c r="AJ6952" t="s">
        <v>17</v>
      </c>
      <c r="AM6952" t="str">
        <f t="shared" si="324"/>
        <v>Stayed</v>
      </c>
      <c r="AN6952" t="str">
        <f t="shared" si="325"/>
        <v>No</v>
      </c>
      <c r="AO6952" t="str" cm="1">
        <f t="array" ref="AO6952">_xlfn.IFS($C6952&lt;36,"Youth", $C6952&lt;66, "Middle_age", $C6952&gt;65, "Old")</f>
        <v>Youth</v>
      </c>
      <c r="AP6952" t="str">
        <f t="shared" si="326"/>
        <v>3 năm</v>
      </c>
    </row>
    <row r="6953" spans="1:42" x14ac:dyDescent="0.35">
      <c r="A6953" t="s">
        <v>8112</v>
      </c>
      <c r="B6953" t="s">
        <v>9</v>
      </c>
      <c r="C6953">
        <v>19</v>
      </c>
      <c r="D6953" t="s">
        <v>13</v>
      </c>
      <c r="E6953">
        <v>0</v>
      </c>
      <c r="F6953" t="s">
        <v>4466</v>
      </c>
      <c r="G6953">
        <v>93215</v>
      </c>
      <c r="H6953">
        <v>35.772244000000001</v>
      </c>
      <c r="I6953">
        <v>-119.209689</v>
      </c>
      <c r="J6953">
        <v>0</v>
      </c>
      <c r="K6953" s="1">
        <v>72</v>
      </c>
      <c r="L6953" t="s">
        <v>12</v>
      </c>
      <c r="M6953" t="s">
        <v>10</v>
      </c>
      <c r="N6953">
        <v>10.050000000000001</v>
      </c>
      <c r="O6953" t="s">
        <v>10</v>
      </c>
      <c r="P6953" t="s">
        <v>10</v>
      </c>
      <c r="Q6953" t="s">
        <v>25</v>
      </c>
      <c r="R6953">
        <v>82</v>
      </c>
      <c r="S6953" t="s">
        <v>13</v>
      </c>
      <c r="T6953" t="s">
        <v>10</v>
      </c>
      <c r="U6953" t="s">
        <v>10</v>
      </c>
      <c r="V6953" t="s">
        <v>10</v>
      </c>
      <c r="W6953" t="s">
        <v>10</v>
      </c>
      <c r="X6953" t="s">
        <v>10</v>
      </c>
      <c r="Y6953" t="s">
        <v>10</v>
      </c>
      <c r="Z6953" t="s">
        <v>10</v>
      </c>
      <c r="AA6953" t="s">
        <v>43</v>
      </c>
      <c r="AB6953" t="s">
        <v>10</v>
      </c>
      <c r="AC6953" t="s">
        <v>16</v>
      </c>
      <c r="AD6953">
        <v>108.05</v>
      </c>
      <c r="AE6953">
        <v>7806.6</v>
      </c>
      <c r="AF6953">
        <v>0</v>
      </c>
      <c r="AG6953">
        <v>0</v>
      </c>
      <c r="AH6953">
        <v>723.6</v>
      </c>
      <c r="AI6953">
        <v>8530.2000000000007</v>
      </c>
      <c r="AJ6953" t="s">
        <v>17</v>
      </c>
      <c r="AM6953" t="str">
        <f t="shared" si="324"/>
        <v>VIP</v>
      </c>
      <c r="AN6953" t="str">
        <f t="shared" si="325"/>
        <v>No</v>
      </c>
      <c r="AO6953" t="str" cm="1">
        <f t="array" ref="AO6953">_xlfn.IFS($C6953&lt;36,"Youth", $C6953&lt;66, "Middle_age", $C6953&gt;65, "Old")</f>
        <v>Youth</v>
      </c>
      <c r="AP6953" t="str">
        <f t="shared" si="326"/>
        <v>6 năm</v>
      </c>
    </row>
    <row r="6954" spans="1:42" x14ac:dyDescent="0.35">
      <c r="A6954" t="s">
        <v>8113</v>
      </c>
      <c r="B6954" t="s">
        <v>19</v>
      </c>
      <c r="C6954">
        <v>19</v>
      </c>
      <c r="D6954" t="s">
        <v>13</v>
      </c>
      <c r="E6954">
        <v>2</v>
      </c>
      <c r="F6954" t="s">
        <v>504</v>
      </c>
      <c r="G6954">
        <v>92663</v>
      </c>
      <c r="H6954">
        <v>33.622509999999998</v>
      </c>
      <c r="I6954">
        <v>-117.927024</v>
      </c>
      <c r="J6954">
        <v>0</v>
      </c>
      <c r="K6954" s="1">
        <v>19</v>
      </c>
      <c r="L6954" t="s">
        <v>32</v>
      </c>
      <c r="M6954" t="s">
        <v>13</v>
      </c>
      <c r="P6954" t="s">
        <v>10</v>
      </c>
      <c r="Q6954" t="s">
        <v>49</v>
      </c>
      <c r="R6954">
        <v>59</v>
      </c>
      <c r="S6954" t="s">
        <v>13</v>
      </c>
      <c r="T6954" t="s">
        <v>13</v>
      </c>
      <c r="U6954" t="s">
        <v>13</v>
      </c>
      <c r="V6954" t="s">
        <v>13</v>
      </c>
      <c r="W6954" t="s">
        <v>13</v>
      </c>
      <c r="X6954" t="s">
        <v>13</v>
      </c>
      <c r="Y6954" t="s">
        <v>10</v>
      </c>
      <c r="Z6954" t="s">
        <v>10</v>
      </c>
      <c r="AA6954" t="s">
        <v>21</v>
      </c>
      <c r="AB6954" t="s">
        <v>10</v>
      </c>
      <c r="AC6954" t="s">
        <v>16</v>
      </c>
      <c r="AD6954">
        <v>25.35</v>
      </c>
      <c r="AE6954">
        <v>566.1</v>
      </c>
      <c r="AF6954">
        <v>0</v>
      </c>
      <c r="AG6954">
        <v>0</v>
      </c>
      <c r="AH6954">
        <v>0</v>
      </c>
      <c r="AI6954">
        <v>566.1</v>
      </c>
      <c r="AJ6954" t="s">
        <v>17</v>
      </c>
      <c r="AM6954" t="str">
        <f t="shared" si="324"/>
        <v>Stayed</v>
      </c>
      <c r="AN6954" t="str">
        <f t="shared" si="325"/>
        <v>Yes</v>
      </c>
      <c r="AO6954" t="str" cm="1">
        <f t="array" ref="AO6954">_xlfn.IFS($C6954&lt;36,"Youth", $C6954&lt;66, "Middle_age", $C6954&gt;65, "Old")</f>
        <v>Youth</v>
      </c>
      <c r="AP6954" t="str">
        <f t="shared" si="326"/>
        <v>2 năm</v>
      </c>
    </row>
    <row r="6955" spans="1:42" x14ac:dyDescent="0.35">
      <c r="A6955" t="s">
        <v>8114</v>
      </c>
      <c r="B6955" t="s">
        <v>19</v>
      </c>
      <c r="C6955">
        <v>60</v>
      </c>
      <c r="D6955" t="s">
        <v>13</v>
      </c>
      <c r="E6955">
        <v>0</v>
      </c>
      <c r="F6955" t="s">
        <v>411</v>
      </c>
      <c r="G6955">
        <v>90807</v>
      </c>
      <c r="H6955">
        <v>33.830098999999997</v>
      </c>
      <c r="I6955">
        <v>-118.182239</v>
      </c>
      <c r="J6955">
        <v>0</v>
      </c>
      <c r="K6955" s="1">
        <v>35</v>
      </c>
      <c r="L6955" t="s">
        <v>12</v>
      </c>
      <c r="M6955" t="s">
        <v>10</v>
      </c>
      <c r="N6955">
        <v>48.93</v>
      </c>
      <c r="O6955" t="s">
        <v>13</v>
      </c>
      <c r="P6955" t="s">
        <v>10</v>
      </c>
      <c r="Q6955" t="s">
        <v>14</v>
      </c>
      <c r="R6955">
        <v>14</v>
      </c>
      <c r="S6955" t="s">
        <v>13</v>
      </c>
      <c r="T6955" t="s">
        <v>13</v>
      </c>
      <c r="U6955" t="s">
        <v>13</v>
      </c>
      <c r="V6955" t="s">
        <v>13</v>
      </c>
      <c r="W6955" t="s">
        <v>10</v>
      </c>
      <c r="X6955" t="s">
        <v>13</v>
      </c>
      <c r="Y6955" t="s">
        <v>13</v>
      </c>
      <c r="Z6955" t="s">
        <v>10</v>
      </c>
      <c r="AA6955" t="s">
        <v>21</v>
      </c>
      <c r="AB6955" t="s">
        <v>13</v>
      </c>
      <c r="AC6955" t="s">
        <v>16</v>
      </c>
      <c r="AD6955">
        <v>55</v>
      </c>
      <c r="AE6955">
        <v>2010.55</v>
      </c>
      <c r="AF6955">
        <v>0</v>
      </c>
      <c r="AG6955">
        <v>0</v>
      </c>
      <c r="AH6955">
        <v>1712.55</v>
      </c>
      <c r="AI6955">
        <v>3723.1</v>
      </c>
      <c r="AJ6955" t="s">
        <v>27</v>
      </c>
      <c r="AK6955" t="s">
        <v>79</v>
      </c>
      <c r="AL6955" t="s">
        <v>80</v>
      </c>
      <c r="AM6955" t="str">
        <f t="shared" si="324"/>
        <v>Churned</v>
      </c>
      <c r="AN6955" t="str">
        <f t="shared" si="325"/>
        <v>No</v>
      </c>
      <c r="AO6955" t="str" cm="1">
        <f t="array" ref="AO6955">_xlfn.IFS($C6955&lt;36,"Youth", $C6955&lt;66, "Middle_age", $C6955&gt;65, "Old")</f>
        <v>Middle_age</v>
      </c>
      <c r="AP6955" t="str">
        <f t="shared" si="326"/>
        <v>3 năm</v>
      </c>
    </row>
    <row r="6956" spans="1:42" x14ac:dyDescent="0.35">
      <c r="A6956" t="s">
        <v>8115</v>
      </c>
      <c r="B6956" t="s">
        <v>9</v>
      </c>
      <c r="C6956">
        <v>73</v>
      </c>
      <c r="D6956" t="s">
        <v>10</v>
      </c>
      <c r="E6956">
        <v>0</v>
      </c>
      <c r="F6956" t="s">
        <v>121</v>
      </c>
      <c r="G6956">
        <v>92114</v>
      </c>
      <c r="H6956">
        <v>32.707892000000001</v>
      </c>
      <c r="I6956">
        <v>-117.05512</v>
      </c>
      <c r="J6956">
        <v>1</v>
      </c>
      <c r="K6956" s="1">
        <v>72</v>
      </c>
      <c r="L6956" t="s">
        <v>42</v>
      </c>
      <c r="M6956" t="s">
        <v>10</v>
      </c>
      <c r="N6956">
        <v>35.04</v>
      </c>
      <c r="O6956" t="s">
        <v>10</v>
      </c>
      <c r="P6956" t="s">
        <v>10</v>
      </c>
      <c r="Q6956" t="s">
        <v>25</v>
      </c>
      <c r="R6956">
        <v>22</v>
      </c>
      <c r="S6956" t="s">
        <v>10</v>
      </c>
      <c r="T6956" t="s">
        <v>13</v>
      </c>
      <c r="U6956" t="s">
        <v>10</v>
      </c>
      <c r="V6956" t="s">
        <v>10</v>
      </c>
      <c r="W6956" t="s">
        <v>10</v>
      </c>
      <c r="X6956" t="s">
        <v>10</v>
      </c>
      <c r="Y6956" t="s">
        <v>13</v>
      </c>
      <c r="Z6956" t="s">
        <v>10</v>
      </c>
      <c r="AA6956" t="s">
        <v>43</v>
      </c>
      <c r="AB6956" t="s">
        <v>10</v>
      </c>
      <c r="AC6956" t="s">
        <v>153</v>
      </c>
      <c r="AD6956">
        <v>109.75</v>
      </c>
      <c r="AE6956">
        <v>8075.35</v>
      </c>
      <c r="AF6956">
        <v>0</v>
      </c>
      <c r="AG6956">
        <v>0</v>
      </c>
      <c r="AH6956">
        <v>2522.88</v>
      </c>
      <c r="AI6956">
        <v>10598.23</v>
      </c>
      <c r="AJ6956" t="s">
        <v>17</v>
      </c>
      <c r="AM6956" t="str">
        <f t="shared" si="324"/>
        <v>VIP</v>
      </c>
      <c r="AN6956" t="str">
        <f t="shared" si="325"/>
        <v>No</v>
      </c>
      <c r="AO6956" t="str" cm="1">
        <f t="array" ref="AO6956">_xlfn.IFS($C6956&lt;36,"Youth", $C6956&lt;66, "Middle_age", $C6956&gt;65, "Old")</f>
        <v>Old</v>
      </c>
      <c r="AP6956" t="str">
        <f t="shared" si="326"/>
        <v>6 năm</v>
      </c>
    </row>
    <row r="6957" spans="1:42" x14ac:dyDescent="0.35">
      <c r="A6957" t="s">
        <v>8116</v>
      </c>
      <c r="B6957" t="s">
        <v>19</v>
      </c>
      <c r="C6957">
        <v>58</v>
      </c>
      <c r="D6957" t="s">
        <v>13</v>
      </c>
      <c r="E6957">
        <v>0</v>
      </c>
      <c r="F6957" t="s">
        <v>96</v>
      </c>
      <c r="G6957">
        <v>95356</v>
      </c>
      <c r="H6957">
        <v>37.716186</v>
      </c>
      <c r="I6957">
        <v>-121.025836</v>
      </c>
      <c r="J6957">
        <v>0</v>
      </c>
      <c r="K6957" s="1">
        <v>19</v>
      </c>
      <c r="L6957" t="s">
        <v>32</v>
      </c>
      <c r="M6957" t="s">
        <v>10</v>
      </c>
      <c r="N6957">
        <v>20.41</v>
      </c>
      <c r="O6957" t="s">
        <v>10</v>
      </c>
      <c r="P6957" t="s">
        <v>10</v>
      </c>
      <c r="Q6957" t="s">
        <v>25</v>
      </c>
      <c r="R6957">
        <v>11</v>
      </c>
      <c r="S6957" t="s">
        <v>13</v>
      </c>
      <c r="T6957" t="s">
        <v>13</v>
      </c>
      <c r="U6957" t="s">
        <v>13</v>
      </c>
      <c r="V6957" t="s">
        <v>13</v>
      </c>
      <c r="W6957" t="s">
        <v>13</v>
      </c>
      <c r="X6957" t="s">
        <v>10</v>
      </c>
      <c r="Y6957" t="s">
        <v>10</v>
      </c>
      <c r="Z6957" t="s">
        <v>13</v>
      </c>
      <c r="AA6957" t="s">
        <v>21</v>
      </c>
      <c r="AB6957" t="s">
        <v>10</v>
      </c>
      <c r="AC6957" t="s">
        <v>26</v>
      </c>
      <c r="AD6957">
        <v>86</v>
      </c>
      <c r="AE6957">
        <v>1532.45</v>
      </c>
      <c r="AF6957">
        <v>0</v>
      </c>
      <c r="AG6957">
        <v>30</v>
      </c>
      <c r="AH6957">
        <v>387.79</v>
      </c>
      <c r="AI6957">
        <v>1950.24</v>
      </c>
      <c r="AJ6957" t="s">
        <v>27</v>
      </c>
      <c r="AK6957" t="s">
        <v>28</v>
      </c>
      <c r="AL6957" t="s">
        <v>29</v>
      </c>
      <c r="AM6957" t="str">
        <f t="shared" si="324"/>
        <v>Churned</v>
      </c>
      <c r="AN6957" t="str">
        <f t="shared" si="325"/>
        <v>No</v>
      </c>
      <c r="AO6957" t="str" cm="1">
        <f t="array" ref="AO6957">_xlfn.IFS($C6957&lt;36,"Youth", $C6957&lt;66, "Middle_age", $C6957&gt;65, "Old")</f>
        <v>Middle_age</v>
      </c>
      <c r="AP6957" t="str">
        <f t="shared" si="326"/>
        <v>2 năm</v>
      </c>
    </row>
    <row r="6958" spans="1:42" x14ac:dyDescent="0.35">
      <c r="A6958" t="s">
        <v>8117</v>
      </c>
      <c r="B6958" t="s">
        <v>9</v>
      </c>
      <c r="C6958">
        <v>28</v>
      </c>
      <c r="D6958" t="s">
        <v>10</v>
      </c>
      <c r="E6958">
        <v>0</v>
      </c>
      <c r="F6958" t="s">
        <v>105</v>
      </c>
      <c r="G6958">
        <v>90045</v>
      </c>
      <c r="H6958">
        <v>33.954017</v>
      </c>
      <c r="I6958">
        <v>-118.402447</v>
      </c>
      <c r="J6958">
        <v>8</v>
      </c>
      <c r="K6958" s="1">
        <v>17</v>
      </c>
      <c r="L6958" t="s">
        <v>32</v>
      </c>
      <c r="M6958" t="s">
        <v>10</v>
      </c>
      <c r="N6958">
        <v>8.74</v>
      </c>
      <c r="O6958" t="s">
        <v>13</v>
      </c>
      <c r="P6958" t="s">
        <v>13</v>
      </c>
      <c r="AA6958" t="s">
        <v>15</v>
      </c>
      <c r="AB6958" t="s">
        <v>13</v>
      </c>
      <c r="AC6958" t="s">
        <v>16</v>
      </c>
      <c r="AD6958">
        <v>20.75</v>
      </c>
      <c r="AE6958">
        <v>418.25</v>
      </c>
      <c r="AF6958">
        <v>0</v>
      </c>
      <c r="AG6958">
        <v>0</v>
      </c>
      <c r="AH6958">
        <v>148.58000000000001</v>
      </c>
      <c r="AI6958">
        <v>566.83000000000004</v>
      </c>
      <c r="AJ6958" t="s">
        <v>17</v>
      </c>
      <c r="AM6958" t="str">
        <f t="shared" si="324"/>
        <v>Stayed</v>
      </c>
      <c r="AN6958" t="str">
        <f t="shared" si="325"/>
        <v>No</v>
      </c>
      <c r="AO6958" t="str" cm="1">
        <f t="array" ref="AO6958">_xlfn.IFS($C6958&lt;36,"Youth", $C6958&lt;66, "Middle_age", $C6958&gt;65, "Old")</f>
        <v>Youth</v>
      </c>
      <c r="AP6958" t="str">
        <f t="shared" si="326"/>
        <v>2 năm</v>
      </c>
    </row>
    <row r="6959" spans="1:42" x14ac:dyDescent="0.35">
      <c r="A6959" t="s">
        <v>8118</v>
      </c>
      <c r="B6959" t="s">
        <v>9</v>
      </c>
      <c r="C6959">
        <v>43</v>
      </c>
      <c r="D6959" t="s">
        <v>13</v>
      </c>
      <c r="E6959">
        <v>0</v>
      </c>
      <c r="F6959" t="s">
        <v>2755</v>
      </c>
      <c r="G6959">
        <v>93950</v>
      </c>
      <c r="H6959">
        <v>36.618336999999997</v>
      </c>
      <c r="I6959">
        <v>-121.926417</v>
      </c>
      <c r="J6959">
        <v>0</v>
      </c>
      <c r="K6959" s="1">
        <v>22</v>
      </c>
      <c r="L6959" t="s">
        <v>32</v>
      </c>
      <c r="M6959" t="s">
        <v>10</v>
      </c>
      <c r="N6959">
        <v>33.92</v>
      </c>
      <c r="O6959" t="s">
        <v>13</v>
      </c>
      <c r="P6959" t="s">
        <v>13</v>
      </c>
      <c r="AA6959" t="s">
        <v>21</v>
      </c>
      <c r="AB6959" t="s">
        <v>10</v>
      </c>
      <c r="AC6959" t="s">
        <v>16</v>
      </c>
      <c r="AD6959">
        <v>20.05</v>
      </c>
      <c r="AE6959">
        <v>470.2</v>
      </c>
      <c r="AF6959">
        <v>0</v>
      </c>
      <c r="AG6959">
        <v>0</v>
      </c>
      <c r="AH6959">
        <v>746.24</v>
      </c>
      <c r="AI6959">
        <v>1216.44</v>
      </c>
      <c r="AJ6959" t="s">
        <v>17</v>
      </c>
      <c r="AM6959" t="str">
        <f t="shared" si="324"/>
        <v>Stayed</v>
      </c>
      <c r="AN6959" t="str">
        <f t="shared" si="325"/>
        <v>No</v>
      </c>
      <c r="AO6959" t="str" cm="1">
        <f t="array" ref="AO6959">_xlfn.IFS($C6959&lt;36,"Youth", $C6959&lt;66, "Middle_age", $C6959&gt;65, "Old")</f>
        <v>Middle_age</v>
      </c>
      <c r="AP6959" t="str">
        <f t="shared" si="326"/>
        <v>2 năm</v>
      </c>
    </row>
    <row r="6960" spans="1:42" x14ac:dyDescent="0.35">
      <c r="A6960" t="s">
        <v>8119</v>
      </c>
      <c r="B6960" t="s">
        <v>9</v>
      </c>
      <c r="C6960">
        <v>59</v>
      </c>
      <c r="D6960" t="s">
        <v>13</v>
      </c>
      <c r="E6960">
        <v>1</v>
      </c>
      <c r="F6960" t="s">
        <v>777</v>
      </c>
      <c r="G6960">
        <v>91105</v>
      </c>
      <c r="H6960">
        <v>34.13946</v>
      </c>
      <c r="I6960">
        <v>-118.16664900000001</v>
      </c>
      <c r="J6960">
        <v>0</v>
      </c>
      <c r="K6960" s="1">
        <v>21</v>
      </c>
      <c r="L6960" t="s">
        <v>12</v>
      </c>
      <c r="M6960" t="s">
        <v>13</v>
      </c>
      <c r="P6960" t="s">
        <v>10</v>
      </c>
      <c r="Q6960" t="s">
        <v>49</v>
      </c>
      <c r="R6960">
        <v>11</v>
      </c>
      <c r="S6960" t="s">
        <v>10</v>
      </c>
      <c r="T6960" t="s">
        <v>10</v>
      </c>
      <c r="U6960" t="s">
        <v>10</v>
      </c>
      <c r="V6960" t="s">
        <v>10</v>
      </c>
      <c r="W6960" t="s">
        <v>10</v>
      </c>
      <c r="X6960" t="s">
        <v>13</v>
      </c>
      <c r="Y6960" t="s">
        <v>13</v>
      </c>
      <c r="Z6960" t="s">
        <v>10</v>
      </c>
      <c r="AA6960" t="s">
        <v>43</v>
      </c>
      <c r="AB6960" t="s">
        <v>13</v>
      </c>
      <c r="AC6960" t="s">
        <v>16</v>
      </c>
      <c r="AD6960">
        <v>53.15</v>
      </c>
      <c r="AE6960">
        <v>1183.2</v>
      </c>
      <c r="AF6960">
        <v>19.13</v>
      </c>
      <c r="AG6960">
        <v>0</v>
      </c>
      <c r="AH6960">
        <v>0</v>
      </c>
      <c r="AI6960">
        <v>1164.07</v>
      </c>
      <c r="AJ6960" t="s">
        <v>17</v>
      </c>
      <c r="AM6960" t="str">
        <f t="shared" si="324"/>
        <v>Stayed</v>
      </c>
      <c r="AN6960" t="str">
        <f t="shared" si="325"/>
        <v>Yes</v>
      </c>
      <c r="AO6960" t="str" cm="1">
        <f t="array" ref="AO6960">_xlfn.IFS($C6960&lt;36,"Youth", $C6960&lt;66, "Middle_age", $C6960&gt;65, "Old")</f>
        <v>Middle_age</v>
      </c>
      <c r="AP6960" t="str">
        <f t="shared" si="326"/>
        <v>2 năm</v>
      </c>
    </row>
    <row r="6961" spans="1:42" x14ac:dyDescent="0.35">
      <c r="A6961" t="s">
        <v>8120</v>
      </c>
      <c r="B6961" t="s">
        <v>9</v>
      </c>
      <c r="C6961">
        <v>22</v>
      </c>
      <c r="D6961" t="s">
        <v>13</v>
      </c>
      <c r="E6961">
        <v>0</v>
      </c>
      <c r="F6961" t="s">
        <v>243</v>
      </c>
      <c r="G6961">
        <v>93616</v>
      </c>
      <c r="H6961">
        <v>36.657462000000002</v>
      </c>
      <c r="I6961">
        <v>-119.595293</v>
      </c>
      <c r="J6961">
        <v>0</v>
      </c>
      <c r="K6961" s="1">
        <v>34</v>
      </c>
      <c r="L6961" t="s">
        <v>12</v>
      </c>
      <c r="M6961" t="s">
        <v>10</v>
      </c>
      <c r="N6961">
        <v>20.75</v>
      </c>
      <c r="O6961" t="s">
        <v>13</v>
      </c>
      <c r="P6961" t="s">
        <v>10</v>
      </c>
      <c r="Q6961" t="s">
        <v>49</v>
      </c>
      <c r="R6961">
        <v>27</v>
      </c>
      <c r="S6961" t="s">
        <v>10</v>
      </c>
      <c r="T6961" t="s">
        <v>13</v>
      </c>
      <c r="U6961" t="s">
        <v>10</v>
      </c>
      <c r="V6961" t="s">
        <v>10</v>
      </c>
      <c r="W6961" t="s">
        <v>10</v>
      </c>
      <c r="X6961" t="s">
        <v>13</v>
      </c>
      <c r="Y6961" t="s">
        <v>13</v>
      </c>
      <c r="Z6961" t="s">
        <v>10</v>
      </c>
      <c r="AA6961" t="s">
        <v>43</v>
      </c>
      <c r="AB6961" t="s">
        <v>13</v>
      </c>
      <c r="AC6961" t="s">
        <v>16</v>
      </c>
      <c r="AD6961">
        <v>67.650000000000006</v>
      </c>
      <c r="AE6961">
        <v>2339.3000000000002</v>
      </c>
      <c r="AF6961">
        <v>0</v>
      </c>
      <c r="AG6961">
        <v>0</v>
      </c>
      <c r="AH6961">
        <v>705.5</v>
      </c>
      <c r="AI6961">
        <v>3044.8</v>
      </c>
      <c r="AJ6961" t="s">
        <v>17</v>
      </c>
      <c r="AM6961" t="str">
        <f t="shared" si="324"/>
        <v>VIP</v>
      </c>
      <c r="AN6961" t="str">
        <f t="shared" si="325"/>
        <v>No</v>
      </c>
      <c r="AO6961" t="str" cm="1">
        <f t="array" ref="AO6961">_xlfn.IFS($C6961&lt;36,"Youth", $C6961&lt;66, "Middle_age", $C6961&gt;65, "Old")</f>
        <v>Youth</v>
      </c>
      <c r="AP6961" t="str">
        <f t="shared" si="326"/>
        <v>3 năm</v>
      </c>
    </row>
    <row r="6962" spans="1:42" x14ac:dyDescent="0.35">
      <c r="A6962" t="s">
        <v>8121</v>
      </c>
      <c r="B6962" t="s">
        <v>9</v>
      </c>
      <c r="C6962">
        <v>59</v>
      </c>
      <c r="D6962" t="s">
        <v>13</v>
      </c>
      <c r="E6962">
        <v>0</v>
      </c>
      <c r="F6962" t="s">
        <v>1220</v>
      </c>
      <c r="G6962">
        <v>94074</v>
      </c>
      <c r="H6962">
        <v>37.331761999999998</v>
      </c>
      <c r="I6962">
        <v>-122.341444</v>
      </c>
      <c r="J6962">
        <v>0</v>
      </c>
      <c r="K6962" s="1">
        <v>11</v>
      </c>
      <c r="L6962" t="s">
        <v>32</v>
      </c>
      <c r="M6962" t="s">
        <v>10</v>
      </c>
      <c r="N6962">
        <v>29.16</v>
      </c>
      <c r="O6962" t="s">
        <v>13</v>
      </c>
      <c r="P6962" t="s">
        <v>10</v>
      </c>
      <c r="Q6962" t="s">
        <v>49</v>
      </c>
      <c r="R6962">
        <v>3</v>
      </c>
      <c r="S6962" t="s">
        <v>13</v>
      </c>
      <c r="T6962" t="s">
        <v>13</v>
      </c>
      <c r="U6962" t="s">
        <v>13</v>
      </c>
      <c r="V6962" t="s">
        <v>13</v>
      </c>
      <c r="W6962" t="s">
        <v>13</v>
      </c>
      <c r="X6962" t="s">
        <v>13</v>
      </c>
      <c r="Y6962" t="s">
        <v>13</v>
      </c>
      <c r="Z6962" t="s">
        <v>10</v>
      </c>
      <c r="AA6962" t="s">
        <v>21</v>
      </c>
      <c r="AB6962" t="s">
        <v>10</v>
      </c>
      <c r="AC6962" t="s">
        <v>16</v>
      </c>
      <c r="AD6962">
        <v>44.65</v>
      </c>
      <c r="AE6962">
        <v>472.25</v>
      </c>
      <c r="AF6962">
        <v>0</v>
      </c>
      <c r="AG6962">
        <v>0</v>
      </c>
      <c r="AH6962">
        <v>320.76</v>
      </c>
      <c r="AI6962">
        <v>793.01</v>
      </c>
      <c r="AJ6962" t="s">
        <v>17</v>
      </c>
      <c r="AM6962" t="str">
        <f t="shared" si="324"/>
        <v>Stayed</v>
      </c>
      <c r="AN6962" t="str">
        <f t="shared" si="325"/>
        <v>No</v>
      </c>
      <c r="AO6962" t="str" cm="1">
        <f t="array" ref="AO6962">_xlfn.IFS($C6962&lt;36,"Youth", $C6962&lt;66, "Middle_age", $C6962&gt;65, "Old")</f>
        <v>Middle_age</v>
      </c>
      <c r="AP6962" t="str">
        <f t="shared" si="326"/>
        <v>1 năm</v>
      </c>
    </row>
    <row r="6963" spans="1:42" x14ac:dyDescent="0.35">
      <c r="A6963" t="s">
        <v>8122</v>
      </c>
      <c r="B6963" t="s">
        <v>9</v>
      </c>
      <c r="C6963">
        <v>38</v>
      </c>
      <c r="D6963" t="s">
        <v>10</v>
      </c>
      <c r="E6963">
        <v>0</v>
      </c>
      <c r="F6963" t="s">
        <v>2109</v>
      </c>
      <c r="G6963">
        <v>91324</v>
      </c>
      <c r="H6963">
        <v>34.238208</v>
      </c>
      <c r="I6963">
        <v>-118.55029</v>
      </c>
      <c r="J6963">
        <v>1</v>
      </c>
      <c r="K6963" s="1">
        <v>17</v>
      </c>
      <c r="L6963" t="s">
        <v>32</v>
      </c>
      <c r="M6963" t="s">
        <v>10</v>
      </c>
      <c r="N6963">
        <v>4.91</v>
      </c>
      <c r="O6963" t="s">
        <v>10</v>
      </c>
      <c r="P6963" t="s">
        <v>10</v>
      </c>
      <c r="Q6963" t="s">
        <v>25</v>
      </c>
      <c r="R6963">
        <v>15</v>
      </c>
      <c r="S6963" t="s">
        <v>10</v>
      </c>
      <c r="T6963" t="s">
        <v>13</v>
      </c>
      <c r="U6963" t="s">
        <v>10</v>
      </c>
      <c r="V6963" t="s">
        <v>13</v>
      </c>
      <c r="W6963" t="s">
        <v>10</v>
      </c>
      <c r="X6963" t="s">
        <v>10</v>
      </c>
      <c r="Y6963" t="s">
        <v>10</v>
      </c>
      <c r="Z6963" t="s">
        <v>10</v>
      </c>
      <c r="AA6963" t="s">
        <v>21</v>
      </c>
      <c r="AB6963" t="s">
        <v>10</v>
      </c>
      <c r="AC6963" t="s">
        <v>26</v>
      </c>
      <c r="AD6963">
        <v>104.2</v>
      </c>
      <c r="AE6963">
        <v>1743.5</v>
      </c>
      <c r="AF6963">
        <v>0</v>
      </c>
      <c r="AG6963">
        <v>0</v>
      </c>
      <c r="AH6963">
        <v>83.47</v>
      </c>
      <c r="AI6963">
        <v>1826.97</v>
      </c>
      <c r="AJ6963" t="s">
        <v>27</v>
      </c>
      <c r="AK6963" t="s">
        <v>28</v>
      </c>
      <c r="AL6963" t="s">
        <v>184</v>
      </c>
      <c r="AM6963" t="str">
        <f t="shared" si="324"/>
        <v>Churned</v>
      </c>
      <c r="AN6963" t="str">
        <f t="shared" si="325"/>
        <v>No</v>
      </c>
      <c r="AO6963" t="str" cm="1">
        <f t="array" ref="AO6963">_xlfn.IFS($C6963&lt;36,"Youth", $C6963&lt;66, "Middle_age", $C6963&gt;65, "Old")</f>
        <v>Middle_age</v>
      </c>
      <c r="AP6963" t="str">
        <f t="shared" si="326"/>
        <v>2 năm</v>
      </c>
    </row>
    <row r="6964" spans="1:42" x14ac:dyDescent="0.35">
      <c r="A6964" t="s">
        <v>8123</v>
      </c>
      <c r="B6964" t="s">
        <v>19</v>
      </c>
      <c r="C6964">
        <v>51</v>
      </c>
      <c r="D6964" t="s">
        <v>13</v>
      </c>
      <c r="E6964">
        <v>0</v>
      </c>
      <c r="F6964" t="s">
        <v>5140</v>
      </c>
      <c r="G6964">
        <v>95017</v>
      </c>
      <c r="H6964">
        <v>37.114334999999997</v>
      </c>
      <c r="I6964">
        <v>-122.237162</v>
      </c>
      <c r="J6964">
        <v>0</v>
      </c>
      <c r="K6964" s="1">
        <v>2</v>
      </c>
      <c r="L6964" t="s">
        <v>24</v>
      </c>
      <c r="M6964" t="s">
        <v>10</v>
      </c>
      <c r="N6964">
        <v>17.329999999999998</v>
      </c>
      <c r="O6964" t="s">
        <v>13</v>
      </c>
      <c r="P6964" t="s">
        <v>10</v>
      </c>
      <c r="Q6964" t="s">
        <v>25</v>
      </c>
      <c r="R6964">
        <v>14</v>
      </c>
      <c r="S6964" t="s">
        <v>13</v>
      </c>
      <c r="T6964" t="s">
        <v>13</v>
      </c>
      <c r="U6964" t="s">
        <v>13</v>
      </c>
      <c r="V6964" t="s">
        <v>13</v>
      </c>
      <c r="W6964" t="s">
        <v>13</v>
      </c>
      <c r="X6964" t="s">
        <v>10</v>
      </c>
      <c r="Y6964" t="s">
        <v>10</v>
      </c>
      <c r="Z6964" t="s">
        <v>10</v>
      </c>
      <c r="AA6964" t="s">
        <v>21</v>
      </c>
      <c r="AB6964" t="s">
        <v>10</v>
      </c>
      <c r="AC6964" t="s">
        <v>26</v>
      </c>
      <c r="AD6964">
        <v>80.95</v>
      </c>
      <c r="AE6964">
        <v>171.15</v>
      </c>
      <c r="AF6964">
        <v>0</v>
      </c>
      <c r="AG6964">
        <v>0</v>
      </c>
      <c r="AH6964">
        <v>34.659999999999997</v>
      </c>
      <c r="AI6964">
        <v>205.81</v>
      </c>
      <c r="AJ6964" t="s">
        <v>27</v>
      </c>
      <c r="AK6964" t="s">
        <v>28</v>
      </c>
      <c r="AL6964" t="s">
        <v>74</v>
      </c>
      <c r="AM6964" t="str">
        <f t="shared" si="324"/>
        <v>Churned</v>
      </c>
      <c r="AN6964" t="str">
        <f t="shared" si="325"/>
        <v>No</v>
      </c>
      <c r="AO6964" t="str" cm="1">
        <f t="array" ref="AO6964">_xlfn.IFS($C6964&lt;36,"Youth", $C6964&lt;66, "Middle_age", $C6964&gt;65, "Old")</f>
        <v>Middle_age</v>
      </c>
      <c r="AP6964" t="str">
        <f t="shared" si="326"/>
        <v>1 năm</v>
      </c>
    </row>
    <row r="6965" spans="1:42" x14ac:dyDescent="0.35">
      <c r="A6965" t="s">
        <v>8124</v>
      </c>
      <c r="B6965" t="s">
        <v>9</v>
      </c>
      <c r="C6965">
        <v>63</v>
      </c>
      <c r="D6965" t="s">
        <v>10</v>
      </c>
      <c r="E6965">
        <v>0</v>
      </c>
      <c r="F6965" t="s">
        <v>462</v>
      </c>
      <c r="G6965">
        <v>92021</v>
      </c>
      <c r="H6965">
        <v>32.832706000000002</v>
      </c>
      <c r="I6965">
        <v>-116.87325800000001</v>
      </c>
      <c r="J6965">
        <v>3</v>
      </c>
      <c r="K6965" s="1">
        <v>72</v>
      </c>
      <c r="L6965" t="s">
        <v>12</v>
      </c>
      <c r="M6965" t="s">
        <v>13</v>
      </c>
      <c r="P6965" t="s">
        <v>10</v>
      </c>
      <c r="Q6965" t="s">
        <v>49</v>
      </c>
      <c r="R6965">
        <v>16</v>
      </c>
      <c r="S6965" t="s">
        <v>13</v>
      </c>
      <c r="T6965" t="s">
        <v>10</v>
      </c>
      <c r="U6965" t="s">
        <v>10</v>
      </c>
      <c r="V6965" t="s">
        <v>10</v>
      </c>
      <c r="W6965" t="s">
        <v>10</v>
      </c>
      <c r="X6965" t="s">
        <v>10</v>
      </c>
      <c r="Y6965" t="s">
        <v>10</v>
      </c>
      <c r="Z6965" t="s">
        <v>10</v>
      </c>
      <c r="AA6965" t="s">
        <v>43</v>
      </c>
      <c r="AB6965" t="s">
        <v>10</v>
      </c>
      <c r="AC6965" t="s">
        <v>26</v>
      </c>
      <c r="AD6965">
        <v>60</v>
      </c>
      <c r="AE6965">
        <v>4264</v>
      </c>
      <c r="AF6965">
        <v>25.67</v>
      </c>
      <c r="AG6965">
        <v>0</v>
      </c>
      <c r="AH6965">
        <v>0</v>
      </c>
      <c r="AI6965">
        <v>4238.33</v>
      </c>
      <c r="AJ6965" t="s">
        <v>17</v>
      </c>
      <c r="AM6965" t="str">
        <f t="shared" si="324"/>
        <v>VIP</v>
      </c>
      <c r="AN6965" t="str">
        <f t="shared" si="325"/>
        <v>No</v>
      </c>
      <c r="AO6965" t="str" cm="1">
        <f t="array" ref="AO6965">_xlfn.IFS($C6965&lt;36,"Youth", $C6965&lt;66, "Middle_age", $C6965&gt;65, "Old")</f>
        <v>Middle_age</v>
      </c>
      <c r="AP6965" t="str">
        <f t="shared" si="326"/>
        <v>6 năm</v>
      </c>
    </row>
    <row r="6966" spans="1:42" x14ac:dyDescent="0.35">
      <c r="A6966" t="s">
        <v>8125</v>
      </c>
      <c r="B6966" t="s">
        <v>9</v>
      </c>
      <c r="C6966">
        <v>29</v>
      </c>
      <c r="D6966" t="s">
        <v>10</v>
      </c>
      <c r="E6966">
        <v>0</v>
      </c>
      <c r="F6966" t="s">
        <v>127</v>
      </c>
      <c r="G6966">
        <v>95126</v>
      </c>
      <c r="H6966">
        <v>37.327069000000002</v>
      </c>
      <c r="I6966">
        <v>-121.916819</v>
      </c>
      <c r="J6966">
        <v>8</v>
      </c>
      <c r="K6966" s="1">
        <v>25</v>
      </c>
      <c r="L6966" t="s">
        <v>12</v>
      </c>
      <c r="M6966" t="s">
        <v>10</v>
      </c>
      <c r="N6966">
        <v>12.12</v>
      </c>
      <c r="O6966" t="s">
        <v>10</v>
      </c>
      <c r="P6966" t="s">
        <v>10</v>
      </c>
      <c r="Q6966" t="s">
        <v>14</v>
      </c>
      <c r="R6966">
        <v>59</v>
      </c>
      <c r="S6966" t="s">
        <v>13</v>
      </c>
      <c r="T6966" t="s">
        <v>10</v>
      </c>
      <c r="U6966" t="s">
        <v>13</v>
      </c>
      <c r="V6966" t="s">
        <v>13</v>
      </c>
      <c r="W6966" t="s">
        <v>13</v>
      </c>
      <c r="X6966" t="s">
        <v>13</v>
      </c>
      <c r="Y6966" t="s">
        <v>13</v>
      </c>
      <c r="Z6966" t="s">
        <v>13</v>
      </c>
      <c r="AA6966" t="s">
        <v>21</v>
      </c>
      <c r="AB6966" t="s">
        <v>13</v>
      </c>
      <c r="AC6966" t="s">
        <v>26</v>
      </c>
      <c r="AD6966">
        <v>54.1</v>
      </c>
      <c r="AE6966">
        <v>1373</v>
      </c>
      <c r="AF6966">
        <v>0</v>
      </c>
      <c r="AG6966">
        <v>110</v>
      </c>
      <c r="AH6966">
        <v>303</v>
      </c>
      <c r="AI6966">
        <v>1786</v>
      </c>
      <c r="AJ6966" t="s">
        <v>17</v>
      </c>
      <c r="AM6966" t="str">
        <f t="shared" si="324"/>
        <v>Stayed</v>
      </c>
      <c r="AN6966" t="str">
        <f t="shared" si="325"/>
        <v>No</v>
      </c>
      <c r="AO6966" t="str" cm="1">
        <f t="array" ref="AO6966">_xlfn.IFS($C6966&lt;36,"Youth", $C6966&lt;66, "Middle_age", $C6966&gt;65, "Old")</f>
        <v>Youth</v>
      </c>
      <c r="AP6966" t="str">
        <f t="shared" si="326"/>
        <v>3 năm</v>
      </c>
    </row>
    <row r="6967" spans="1:42" x14ac:dyDescent="0.35">
      <c r="A6967" t="s">
        <v>8126</v>
      </c>
      <c r="B6967" t="s">
        <v>19</v>
      </c>
      <c r="C6967">
        <v>62</v>
      </c>
      <c r="D6967" t="s">
        <v>10</v>
      </c>
      <c r="E6967">
        <v>0</v>
      </c>
      <c r="F6967" t="s">
        <v>3584</v>
      </c>
      <c r="G6967">
        <v>95658</v>
      </c>
      <c r="H6967">
        <v>38.883223999999998</v>
      </c>
      <c r="I6967">
        <v>-121.15918000000001</v>
      </c>
      <c r="J6967">
        <v>4</v>
      </c>
      <c r="K6967" s="1">
        <v>29</v>
      </c>
      <c r="L6967" t="s">
        <v>12</v>
      </c>
      <c r="M6967" t="s">
        <v>10</v>
      </c>
      <c r="N6967">
        <v>39.5</v>
      </c>
      <c r="O6967" t="s">
        <v>10</v>
      </c>
      <c r="P6967" t="s">
        <v>10</v>
      </c>
      <c r="Q6967" t="s">
        <v>25</v>
      </c>
      <c r="R6967">
        <v>16</v>
      </c>
      <c r="S6967" t="s">
        <v>13</v>
      </c>
      <c r="T6967" t="s">
        <v>10</v>
      </c>
      <c r="U6967" t="s">
        <v>10</v>
      </c>
      <c r="V6967" t="s">
        <v>13</v>
      </c>
      <c r="W6967" t="s">
        <v>13</v>
      </c>
      <c r="X6967" t="s">
        <v>13</v>
      </c>
      <c r="Y6967" t="s">
        <v>13</v>
      </c>
      <c r="Z6967" t="s">
        <v>13</v>
      </c>
      <c r="AA6967" t="s">
        <v>21</v>
      </c>
      <c r="AB6967" t="s">
        <v>10</v>
      </c>
      <c r="AC6967" t="s">
        <v>26</v>
      </c>
      <c r="AD6967">
        <v>85.8</v>
      </c>
      <c r="AE6967">
        <v>2440.25</v>
      </c>
      <c r="AF6967">
        <v>0</v>
      </c>
      <c r="AG6967">
        <v>150</v>
      </c>
      <c r="AH6967">
        <v>1145.5</v>
      </c>
      <c r="AI6967">
        <v>3735.75</v>
      </c>
      <c r="AJ6967" t="s">
        <v>17</v>
      </c>
      <c r="AM6967" t="str">
        <f t="shared" si="324"/>
        <v>VIP</v>
      </c>
      <c r="AN6967" t="str">
        <f t="shared" si="325"/>
        <v>No</v>
      </c>
      <c r="AO6967" t="str" cm="1">
        <f t="array" ref="AO6967">_xlfn.IFS($C6967&lt;36,"Youth", $C6967&lt;66, "Middle_age", $C6967&gt;65, "Old")</f>
        <v>Middle_age</v>
      </c>
      <c r="AP6967" t="str">
        <f t="shared" si="326"/>
        <v>3 năm</v>
      </c>
    </row>
    <row r="6968" spans="1:42" x14ac:dyDescent="0.35">
      <c r="A6968" t="s">
        <v>8127</v>
      </c>
      <c r="B6968" t="s">
        <v>9</v>
      </c>
      <c r="C6968">
        <v>65</v>
      </c>
      <c r="D6968" t="s">
        <v>13</v>
      </c>
      <c r="E6968">
        <v>0</v>
      </c>
      <c r="F6968" t="s">
        <v>105</v>
      </c>
      <c r="G6968">
        <v>90007</v>
      </c>
      <c r="H6968">
        <v>34.027337000000003</v>
      </c>
      <c r="I6968">
        <v>-118.28515</v>
      </c>
      <c r="J6968">
        <v>0</v>
      </c>
      <c r="K6968" s="1">
        <v>1</v>
      </c>
      <c r="L6968" t="s">
        <v>24</v>
      </c>
      <c r="M6968" t="s">
        <v>10</v>
      </c>
      <c r="N6968">
        <v>18.37</v>
      </c>
      <c r="O6968" t="s">
        <v>13</v>
      </c>
      <c r="P6968" t="s">
        <v>10</v>
      </c>
      <c r="Q6968" t="s">
        <v>25</v>
      </c>
      <c r="R6968">
        <v>13</v>
      </c>
      <c r="S6968" t="s">
        <v>13</v>
      </c>
      <c r="T6968" t="s">
        <v>13</v>
      </c>
      <c r="U6968" t="s">
        <v>13</v>
      </c>
      <c r="V6968" t="s">
        <v>13</v>
      </c>
      <c r="W6968" t="s">
        <v>10</v>
      </c>
      <c r="X6968" t="s">
        <v>13</v>
      </c>
      <c r="Y6968" t="s">
        <v>13</v>
      </c>
      <c r="Z6968" t="s">
        <v>10</v>
      </c>
      <c r="AA6968" t="s">
        <v>21</v>
      </c>
      <c r="AB6968" t="s">
        <v>13</v>
      </c>
      <c r="AC6968" t="s">
        <v>26</v>
      </c>
      <c r="AD6968">
        <v>78.45</v>
      </c>
      <c r="AE6968">
        <v>78.45</v>
      </c>
      <c r="AF6968">
        <v>0</v>
      </c>
      <c r="AG6968">
        <v>0</v>
      </c>
      <c r="AH6968">
        <v>18.37</v>
      </c>
      <c r="AI6968">
        <v>96.82</v>
      </c>
      <c r="AJ6968" t="s">
        <v>27</v>
      </c>
      <c r="AK6968" t="s">
        <v>33</v>
      </c>
      <c r="AL6968" t="s">
        <v>34</v>
      </c>
      <c r="AM6968" t="str">
        <f t="shared" si="324"/>
        <v>Churned</v>
      </c>
      <c r="AN6968" t="str">
        <f t="shared" si="325"/>
        <v>No</v>
      </c>
      <c r="AO6968" t="str" cm="1">
        <f t="array" ref="AO6968">_xlfn.IFS($C6968&lt;36,"Youth", $C6968&lt;66, "Middle_age", $C6968&gt;65, "Old")</f>
        <v>Middle_age</v>
      </c>
      <c r="AP6968" t="str">
        <f t="shared" si="326"/>
        <v>1 năm</v>
      </c>
    </row>
    <row r="6969" spans="1:42" x14ac:dyDescent="0.35">
      <c r="A6969" t="s">
        <v>8128</v>
      </c>
      <c r="B6969" t="s">
        <v>9</v>
      </c>
      <c r="C6969">
        <v>59</v>
      </c>
      <c r="D6969" t="s">
        <v>10</v>
      </c>
      <c r="E6969">
        <v>0</v>
      </c>
      <c r="F6969" t="s">
        <v>624</v>
      </c>
      <c r="G6969">
        <v>92064</v>
      </c>
      <c r="H6969">
        <v>32.984394999999999</v>
      </c>
      <c r="I6969">
        <v>-117.013454</v>
      </c>
      <c r="J6969">
        <v>7</v>
      </c>
      <c r="K6969" s="1">
        <v>35</v>
      </c>
      <c r="L6969" t="s">
        <v>99</v>
      </c>
      <c r="M6969" t="s">
        <v>13</v>
      </c>
      <c r="P6969" t="s">
        <v>10</v>
      </c>
      <c r="Q6969" t="s">
        <v>49</v>
      </c>
      <c r="R6969">
        <v>24</v>
      </c>
      <c r="S6969" t="s">
        <v>10</v>
      </c>
      <c r="T6969" t="s">
        <v>13</v>
      </c>
      <c r="U6969" t="s">
        <v>13</v>
      </c>
      <c r="V6969" t="s">
        <v>10</v>
      </c>
      <c r="W6969" t="s">
        <v>10</v>
      </c>
      <c r="X6969" t="s">
        <v>13</v>
      </c>
      <c r="Y6969" t="s">
        <v>13</v>
      </c>
      <c r="Z6969" t="s">
        <v>13</v>
      </c>
      <c r="AA6969" t="s">
        <v>43</v>
      </c>
      <c r="AB6969" t="s">
        <v>10</v>
      </c>
      <c r="AC6969" t="s">
        <v>16</v>
      </c>
      <c r="AD6969">
        <v>46.35</v>
      </c>
      <c r="AE6969">
        <v>1662.05</v>
      </c>
      <c r="AF6969">
        <v>0</v>
      </c>
      <c r="AG6969">
        <v>140</v>
      </c>
      <c r="AH6969">
        <v>0</v>
      </c>
      <c r="AI6969">
        <v>1802.05</v>
      </c>
      <c r="AJ6969" t="s">
        <v>17</v>
      </c>
      <c r="AM6969" t="str">
        <f t="shared" si="324"/>
        <v>Stayed</v>
      </c>
      <c r="AN6969" t="str">
        <f t="shared" si="325"/>
        <v>No</v>
      </c>
      <c r="AO6969" t="str" cm="1">
        <f t="array" ref="AO6969">_xlfn.IFS($C6969&lt;36,"Youth", $C6969&lt;66, "Middle_age", $C6969&gt;65, "Old")</f>
        <v>Middle_age</v>
      </c>
      <c r="AP6969" t="str">
        <f t="shared" si="326"/>
        <v>3 năm</v>
      </c>
    </row>
    <row r="6970" spans="1:42" x14ac:dyDescent="0.35">
      <c r="A6970" t="s">
        <v>8129</v>
      </c>
      <c r="B6970" t="s">
        <v>19</v>
      </c>
      <c r="C6970">
        <v>48</v>
      </c>
      <c r="D6970" t="s">
        <v>10</v>
      </c>
      <c r="E6970">
        <v>1</v>
      </c>
      <c r="F6970" t="s">
        <v>105</v>
      </c>
      <c r="G6970">
        <v>90018</v>
      </c>
      <c r="H6970">
        <v>34.028734999999998</v>
      </c>
      <c r="I6970">
        <v>-118.31723599999999</v>
      </c>
      <c r="J6970">
        <v>3</v>
      </c>
      <c r="K6970" s="1">
        <v>64</v>
      </c>
      <c r="L6970" t="s">
        <v>12</v>
      </c>
      <c r="M6970" t="s">
        <v>13</v>
      </c>
      <c r="P6970" t="s">
        <v>10</v>
      </c>
      <c r="Q6970" t="s">
        <v>49</v>
      </c>
      <c r="R6970">
        <v>19</v>
      </c>
      <c r="S6970" t="s">
        <v>10</v>
      </c>
      <c r="T6970" t="s">
        <v>13</v>
      </c>
      <c r="U6970" t="s">
        <v>10</v>
      </c>
      <c r="V6970" t="s">
        <v>10</v>
      </c>
      <c r="W6970" t="s">
        <v>10</v>
      </c>
      <c r="X6970" t="s">
        <v>10</v>
      </c>
      <c r="Y6970" t="s">
        <v>10</v>
      </c>
      <c r="Z6970" t="s">
        <v>10</v>
      </c>
      <c r="AA6970" t="s">
        <v>43</v>
      </c>
      <c r="AB6970" t="s">
        <v>10</v>
      </c>
      <c r="AC6970" t="s">
        <v>26</v>
      </c>
      <c r="AD6970">
        <v>60.05</v>
      </c>
      <c r="AE6970">
        <v>3845.45</v>
      </c>
      <c r="AF6970">
        <v>0</v>
      </c>
      <c r="AG6970">
        <v>0</v>
      </c>
      <c r="AH6970">
        <v>0</v>
      </c>
      <c r="AI6970">
        <v>3845.45</v>
      </c>
      <c r="AJ6970" t="s">
        <v>17</v>
      </c>
      <c r="AM6970" t="str">
        <f t="shared" si="324"/>
        <v>VIP</v>
      </c>
      <c r="AN6970" t="str">
        <f t="shared" si="325"/>
        <v>Yes</v>
      </c>
      <c r="AO6970" t="str" cm="1">
        <f t="array" ref="AO6970">_xlfn.IFS($C6970&lt;36,"Youth", $C6970&lt;66, "Middle_age", $C6970&gt;65, "Old")</f>
        <v>Middle_age</v>
      </c>
      <c r="AP6970" t="str">
        <f t="shared" si="326"/>
        <v>6 năm</v>
      </c>
    </row>
    <row r="6971" spans="1:42" x14ac:dyDescent="0.35">
      <c r="A6971" t="s">
        <v>8130</v>
      </c>
      <c r="B6971" t="s">
        <v>19</v>
      </c>
      <c r="C6971">
        <v>66</v>
      </c>
      <c r="D6971" t="s">
        <v>13</v>
      </c>
      <c r="E6971">
        <v>0</v>
      </c>
      <c r="F6971" t="s">
        <v>123</v>
      </c>
      <c r="G6971">
        <v>94539</v>
      </c>
      <c r="H6971">
        <v>37.516790999999998</v>
      </c>
      <c r="I6971">
        <v>-121.899117</v>
      </c>
      <c r="J6971">
        <v>0</v>
      </c>
      <c r="K6971" s="1">
        <v>8</v>
      </c>
      <c r="L6971" t="s">
        <v>12</v>
      </c>
      <c r="M6971" t="s">
        <v>10</v>
      </c>
      <c r="N6971">
        <v>11.57</v>
      </c>
      <c r="O6971" t="s">
        <v>13</v>
      </c>
      <c r="P6971" t="s">
        <v>10</v>
      </c>
      <c r="Q6971" t="s">
        <v>25</v>
      </c>
      <c r="R6971">
        <v>27</v>
      </c>
      <c r="S6971" t="s">
        <v>10</v>
      </c>
      <c r="T6971" t="s">
        <v>13</v>
      </c>
      <c r="U6971" t="s">
        <v>13</v>
      </c>
      <c r="V6971" t="s">
        <v>10</v>
      </c>
      <c r="W6971" t="s">
        <v>10</v>
      </c>
      <c r="X6971" t="s">
        <v>10</v>
      </c>
      <c r="Y6971" t="s">
        <v>10</v>
      </c>
      <c r="Z6971" t="s">
        <v>10</v>
      </c>
      <c r="AA6971" t="s">
        <v>21</v>
      </c>
      <c r="AB6971" t="s">
        <v>13</v>
      </c>
      <c r="AC6971" t="s">
        <v>16</v>
      </c>
      <c r="AD6971">
        <v>100.3</v>
      </c>
      <c r="AE6971">
        <v>832.35</v>
      </c>
      <c r="AF6971">
        <v>0</v>
      </c>
      <c r="AG6971">
        <v>0</v>
      </c>
      <c r="AH6971">
        <v>92.56</v>
      </c>
      <c r="AI6971">
        <v>924.91</v>
      </c>
      <c r="AJ6971" t="s">
        <v>27</v>
      </c>
      <c r="AK6971" t="s">
        <v>28</v>
      </c>
      <c r="AL6971" t="s">
        <v>29</v>
      </c>
      <c r="AM6971" t="str">
        <f t="shared" si="324"/>
        <v>Churned</v>
      </c>
      <c r="AN6971" t="str">
        <f t="shared" si="325"/>
        <v>No</v>
      </c>
      <c r="AO6971" t="str" cm="1">
        <f t="array" ref="AO6971">_xlfn.IFS($C6971&lt;36,"Youth", $C6971&lt;66, "Middle_age", $C6971&gt;65, "Old")</f>
        <v>Old</v>
      </c>
      <c r="AP6971" t="str">
        <f t="shared" si="326"/>
        <v>1 năm</v>
      </c>
    </row>
    <row r="6972" spans="1:42" x14ac:dyDescent="0.35">
      <c r="A6972" t="s">
        <v>8131</v>
      </c>
      <c r="B6972" t="s">
        <v>9</v>
      </c>
      <c r="C6972">
        <v>22</v>
      </c>
      <c r="D6972" t="s">
        <v>10</v>
      </c>
      <c r="E6972">
        <v>0</v>
      </c>
      <c r="F6972" t="s">
        <v>1527</v>
      </c>
      <c r="G6972">
        <v>92630</v>
      </c>
      <c r="H6972">
        <v>33.644849000000001</v>
      </c>
      <c r="I6972">
        <v>-117.684254</v>
      </c>
      <c r="J6972">
        <v>7</v>
      </c>
      <c r="K6972" s="1">
        <v>28</v>
      </c>
      <c r="L6972" t="s">
        <v>12</v>
      </c>
      <c r="M6972" t="s">
        <v>10</v>
      </c>
      <c r="N6972">
        <v>43.36</v>
      </c>
      <c r="O6972" t="s">
        <v>10</v>
      </c>
      <c r="P6972" t="s">
        <v>13</v>
      </c>
      <c r="AA6972" t="s">
        <v>15</v>
      </c>
      <c r="AB6972" t="s">
        <v>13</v>
      </c>
      <c r="AC6972" t="s">
        <v>153</v>
      </c>
      <c r="AD6972">
        <v>25.55</v>
      </c>
      <c r="AE6972">
        <v>672.2</v>
      </c>
      <c r="AF6972">
        <v>0</v>
      </c>
      <c r="AG6972">
        <v>0</v>
      </c>
      <c r="AH6972">
        <v>1214.08</v>
      </c>
      <c r="AI6972">
        <v>1886.28</v>
      </c>
      <c r="AJ6972" t="s">
        <v>17</v>
      </c>
      <c r="AM6972" t="str">
        <f t="shared" si="324"/>
        <v>Stayed</v>
      </c>
      <c r="AN6972" t="str">
        <f t="shared" si="325"/>
        <v>No</v>
      </c>
      <c r="AO6972" t="str" cm="1">
        <f t="array" ref="AO6972">_xlfn.IFS($C6972&lt;36,"Youth", $C6972&lt;66, "Middle_age", $C6972&gt;65, "Old")</f>
        <v>Youth</v>
      </c>
      <c r="AP6972" t="str">
        <f t="shared" si="326"/>
        <v>3 năm</v>
      </c>
    </row>
    <row r="6973" spans="1:42" x14ac:dyDescent="0.35">
      <c r="A6973" t="s">
        <v>8132</v>
      </c>
      <c r="B6973" t="s">
        <v>9</v>
      </c>
      <c r="C6973">
        <v>31</v>
      </c>
      <c r="D6973" t="s">
        <v>13</v>
      </c>
      <c r="E6973">
        <v>0</v>
      </c>
      <c r="F6973" t="s">
        <v>3429</v>
      </c>
      <c r="G6973">
        <v>95690</v>
      </c>
      <c r="H6973">
        <v>38.240419000000003</v>
      </c>
      <c r="I6973">
        <v>-121.587535</v>
      </c>
      <c r="J6973">
        <v>0</v>
      </c>
      <c r="K6973" s="1">
        <v>1</v>
      </c>
      <c r="L6973" t="s">
        <v>24</v>
      </c>
      <c r="M6973" t="s">
        <v>10</v>
      </c>
      <c r="N6973">
        <v>39.659999999999997</v>
      </c>
      <c r="O6973" t="s">
        <v>13</v>
      </c>
      <c r="P6973" t="s">
        <v>10</v>
      </c>
      <c r="Q6973" t="s">
        <v>25</v>
      </c>
      <c r="R6973">
        <v>8</v>
      </c>
      <c r="S6973" t="s">
        <v>13</v>
      </c>
      <c r="T6973" t="s">
        <v>10</v>
      </c>
      <c r="U6973" t="s">
        <v>13</v>
      </c>
      <c r="V6973" t="s">
        <v>13</v>
      </c>
      <c r="W6973" t="s">
        <v>13</v>
      </c>
      <c r="X6973" t="s">
        <v>13</v>
      </c>
      <c r="Y6973" t="s">
        <v>13</v>
      </c>
      <c r="Z6973" t="s">
        <v>10</v>
      </c>
      <c r="AA6973" t="s">
        <v>21</v>
      </c>
      <c r="AB6973" t="s">
        <v>10</v>
      </c>
      <c r="AC6973" t="s">
        <v>16</v>
      </c>
      <c r="AD6973">
        <v>74.3</v>
      </c>
      <c r="AE6973">
        <v>74.3</v>
      </c>
      <c r="AF6973">
        <v>0</v>
      </c>
      <c r="AG6973">
        <v>0</v>
      </c>
      <c r="AH6973">
        <v>39.659999999999997</v>
      </c>
      <c r="AI6973">
        <v>113.96</v>
      </c>
      <c r="AJ6973" t="s">
        <v>27</v>
      </c>
      <c r="AK6973" t="s">
        <v>28</v>
      </c>
      <c r="AL6973" t="s">
        <v>29</v>
      </c>
      <c r="AM6973" t="str">
        <f t="shared" si="324"/>
        <v>Churned</v>
      </c>
      <c r="AN6973" t="str">
        <f t="shared" si="325"/>
        <v>No</v>
      </c>
      <c r="AO6973" t="str" cm="1">
        <f t="array" ref="AO6973">_xlfn.IFS($C6973&lt;36,"Youth", $C6973&lt;66, "Middle_age", $C6973&gt;65, "Old")</f>
        <v>Youth</v>
      </c>
      <c r="AP6973" t="str">
        <f t="shared" si="326"/>
        <v>1 năm</v>
      </c>
    </row>
    <row r="6974" spans="1:42" x14ac:dyDescent="0.35">
      <c r="A6974" t="s">
        <v>8133</v>
      </c>
      <c r="B6974" t="s">
        <v>9</v>
      </c>
      <c r="C6974">
        <v>55</v>
      </c>
      <c r="D6974" t="s">
        <v>13</v>
      </c>
      <c r="E6974">
        <v>0</v>
      </c>
      <c r="F6974" t="s">
        <v>149</v>
      </c>
      <c r="G6974">
        <v>91602</v>
      </c>
      <c r="H6974">
        <v>34.151359999999997</v>
      </c>
      <c r="I6974">
        <v>-118.364786</v>
      </c>
      <c r="J6974">
        <v>0</v>
      </c>
      <c r="K6974" s="1">
        <v>23</v>
      </c>
      <c r="L6974" t="s">
        <v>32</v>
      </c>
      <c r="M6974" t="s">
        <v>10</v>
      </c>
      <c r="N6974">
        <v>9.0399999999999991</v>
      </c>
      <c r="O6974" t="s">
        <v>13</v>
      </c>
      <c r="P6974" t="s">
        <v>10</v>
      </c>
      <c r="Q6974" t="s">
        <v>49</v>
      </c>
      <c r="R6974">
        <v>8</v>
      </c>
      <c r="S6974" t="s">
        <v>13</v>
      </c>
      <c r="T6974" t="s">
        <v>10</v>
      </c>
      <c r="U6974" t="s">
        <v>10</v>
      </c>
      <c r="V6974" t="s">
        <v>13</v>
      </c>
      <c r="W6974" t="s">
        <v>13</v>
      </c>
      <c r="X6974" t="s">
        <v>13</v>
      </c>
      <c r="Y6974" t="s">
        <v>13</v>
      </c>
      <c r="Z6974" t="s">
        <v>10</v>
      </c>
      <c r="AA6974" t="s">
        <v>15</v>
      </c>
      <c r="AB6974" t="s">
        <v>13</v>
      </c>
      <c r="AC6974" t="s">
        <v>26</v>
      </c>
      <c r="AD6974">
        <v>55.8</v>
      </c>
      <c r="AE6974">
        <v>1327.85</v>
      </c>
      <c r="AF6974">
        <v>0</v>
      </c>
      <c r="AG6974">
        <v>0</v>
      </c>
      <c r="AH6974">
        <v>207.92</v>
      </c>
      <c r="AI6974">
        <v>1535.77</v>
      </c>
      <c r="AJ6974" t="s">
        <v>17</v>
      </c>
      <c r="AM6974" t="str">
        <f t="shared" si="324"/>
        <v>Stayed</v>
      </c>
      <c r="AN6974" t="str">
        <f t="shared" si="325"/>
        <v>No</v>
      </c>
      <c r="AO6974" t="str" cm="1">
        <f t="array" ref="AO6974">_xlfn.IFS($C6974&lt;36,"Youth", $C6974&lt;66, "Middle_age", $C6974&gt;65, "Old")</f>
        <v>Middle_age</v>
      </c>
      <c r="AP6974" t="str">
        <f t="shared" si="326"/>
        <v>2 năm</v>
      </c>
    </row>
    <row r="6975" spans="1:42" x14ac:dyDescent="0.35">
      <c r="A6975" t="s">
        <v>8134</v>
      </c>
      <c r="B6975" t="s">
        <v>9</v>
      </c>
      <c r="C6975">
        <v>19</v>
      </c>
      <c r="D6975" t="s">
        <v>13</v>
      </c>
      <c r="E6975">
        <v>0</v>
      </c>
      <c r="F6975" t="s">
        <v>3273</v>
      </c>
      <c r="G6975">
        <v>95565</v>
      </c>
      <c r="H6975">
        <v>40.440635999999998</v>
      </c>
      <c r="I6975">
        <v>-124.09873899999999</v>
      </c>
      <c r="J6975">
        <v>0</v>
      </c>
      <c r="K6975" s="1">
        <v>1</v>
      </c>
      <c r="L6975" t="s">
        <v>12</v>
      </c>
      <c r="M6975" t="s">
        <v>13</v>
      </c>
      <c r="P6975" t="s">
        <v>10</v>
      </c>
      <c r="Q6975" t="s">
        <v>49</v>
      </c>
      <c r="R6975">
        <v>76</v>
      </c>
      <c r="S6975" t="s">
        <v>13</v>
      </c>
      <c r="T6975" t="s">
        <v>13</v>
      </c>
      <c r="U6975" t="s">
        <v>13</v>
      </c>
      <c r="V6975" t="s">
        <v>13</v>
      </c>
      <c r="W6975" t="s">
        <v>13</v>
      </c>
      <c r="X6975" t="s">
        <v>13</v>
      </c>
      <c r="Y6975" t="s">
        <v>10</v>
      </c>
      <c r="Z6975" t="s">
        <v>13</v>
      </c>
      <c r="AA6975" t="s">
        <v>21</v>
      </c>
      <c r="AB6975" t="s">
        <v>13</v>
      </c>
      <c r="AC6975" t="s">
        <v>16</v>
      </c>
      <c r="AD6975">
        <v>24.4</v>
      </c>
      <c r="AE6975">
        <v>24.4</v>
      </c>
      <c r="AF6975">
        <v>0</v>
      </c>
      <c r="AG6975">
        <v>10</v>
      </c>
      <c r="AH6975">
        <v>0</v>
      </c>
      <c r="AI6975">
        <v>34.4</v>
      </c>
      <c r="AJ6975" t="s">
        <v>68</v>
      </c>
      <c r="AM6975" t="str">
        <f t="shared" si="324"/>
        <v>Joined</v>
      </c>
      <c r="AN6975" t="str">
        <f t="shared" si="325"/>
        <v>No</v>
      </c>
      <c r="AO6975" t="str" cm="1">
        <f t="array" ref="AO6975">_xlfn.IFS($C6975&lt;36,"Youth", $C6975&lt;66, "Middle_age", $C6975&gt;65, "Old")</f>
        <v>Youth</v>
      </c>
      <c r="AP6975" t="str">
        <f t="shared" si="326"/>
        <v>1 năm</v>
      </c>
    </row>
    <row r="6976" spans="1:42" x14ac:dyDescent="0.35">
      <c r="A6976" t="s">
        <v>8135</v>
      </c>
      <c r="B6976" t="s">
        <v>19</v>
      </c>
      <c r="C6976">
        <v>27</v>
      </c>
      <c r="D6976" t="s">
        <v>13</v>
      </c>
      <c r="E6976">
        <v>0</v>
      </c>
      <c r="F6976" t="s">
        <v>1968</v>
      </c>
      <c r="G6976">
        <v>94972</v>
      </c>
      <c r="H6976">
        <v>38.339995999999999</v>
      </c>
      <c r="I6976">
        <v>-122.935056</v>
      </c>
      <c r="J6976">
        <v>0</v>
      </c>
      <c r="K6976" s="1">
        <v>66</v>
      </c>
      <c r="L6976" t="s">
        <v>42</v>
      </c>
      <c r="M6976" t="s">
        <v>10</v>
      </c>
      <c r="N6976">
        <v>4.32</v>
      </c>
      <c r="O6976" t="s">
        <v>10</v>
      </c>
      <c r="P6976" t="s">
        <v>10</v>
      </c>
      <c r="Q6976" t="s">
        <v>25</v>
      </c>
      <c r="R6976">
        <v>73</v>
      </c>
      <c r="S6976" t="s">
        <v>10</v>
      </c>
      <c r="T6976" t="s">
        <v>10</v>
      </c>
      <c r="U6976" t="s">
        <v>10</v>
      </c>
      <c r="V6976" t="s">
        <v>10</v>
      </c>
      <c r="W6976" t="s">
        <v>10</v>
      </c>
      <c r="X6976" t="s">
        <v>10</v>
      </c>
      <c r="Y6976" t="s">
        <v>10</v>
      </c>
      <c r="Z6976" t="s">
        <v>10</v>
      </c>
      <c r="AA6976" t="s">
        <v>15</v>
      </c>
      <c r="AB6976" t="s">
        <v>10</v>
      </c>
      <c r="AC6976" t="s">
        <v>26</v>
      </c>
      <c r="AD6976">
        <v>114.3</v>
      </c>
      <c r="AE6976">
        <v>7383.7</v>
      </c>
      <c r="AF6976">
        <v>0</v>
      </c>
      <c r="AG6976">
        <v>0</v>
      </c>
      <c r="AH6976">
        <v>285.12</v>
      </c>
      <c r="AI6976">
        <v>7668.82</v>
      </c>
      <c r="AJ6976" t="s">
        <v>17</v>
      </c>
      <c r="AM6976" t="str">
        <f t="shared" si="324"/>
        <v>VIP</v>
      </c>
      <c r="AN6976" t="str">
        <f t="shared" si="325"/>
        <v>No</v>
      </c>
      <c r="AO6976" t="str" cm="1">
        <f t="array" ref="AO6976">_xlfn.IFS($C6976&lt;36,"Youth", $C6976&lt;66, "Middle_age", $C6976&gt;65, "Old")</f>
        <v>Youth</v>
      </c>
      <c r="AP6976" t="str">
        <f t="shared" si="326"/>
        <v>6 năm</v>
      </c>
    </row>
    <row r="6977" spans="1:42" x14ac:dyDescent="0.35">
      <c r="A6977" t="s">
        <v>8136</v>
      </c>
      <c r="B6977" t="s">
        <v>9</v>
      </c>
      <c r="C6977">
        <v>37</v>
      </c>
      <c r="D6977" t="s">
        <v>10</v>
      </c>
      <c r="E6977">
        <v>0</v>
      </c>
      <c r="F6977" t="s">
        <v>96</v>
      </c>
      <c r="G6977">
        <v>95357</v>
      </c>
      <c r="H6977">
        <v>37.670526000000002</v>
      </c>
      <c r="I6977">
        <v>-120.877572</v>
      </c>
      <c r="J6977">
        <v>1</v>
      </c>
      <c r="K6977" s="1">
        <v>3</v>
      </c>
      <c r="L6977" t="s">
        <v>24</v>
      </c>
      <c r="M6977" t="s">
        <v>10</v>
      </c>
      <c r="N6977">
        <v>48.38</v>
      </c>
      <c r="O6977" t="s">
        <v>13</v>
      </c>
      <c r="P6977" t="s">
        <v>10</v>
      </c>
      <c r="Q6977" t="s">
        <v>25</v>
      </c>
      <c r="R6977">
        <v>14</v>
      </c>
      <c r="S6977" t="s">
        <v>13</v>
      </c>
      <c r="T6977" t="s">
        <v>13</v>
      </c>
      <c r="U6977" t="s">
        <v>13</v>
      </c>
      <c r="V6977" t="s">
        <v>13</v>
      </c>
      <c r="W6977" t="s">
        <v>13</v>
      </c>
      <c r="X6977" t="s">
        <v>10</v>
      </c>
      <c r="Y6977" t="s">
        <v>10</v>
      </c>
      <c r="Z6977" t="s">
        <v>10</v>
      </c>
      <c r="AA6977" t="s">
        <v>21</v>
      </c>
      <c r="AB6977" t="s">
        <v>10</v>
      </c>
      <c r="AC6977" t="s">
        <v>26</v>
      </c>
      <c r="AD6977">
        <v>80.3</v>
      </c>
      <c r="AE6977">
        <v>250.05</v>
      </c>
      <c r="AF6977">
        <v>0</v>
      </c>
      <c r="AG6977">
        <v>0</v>
      </c>
      <c r="AH6977">
        <v>145.13999999999999</v>
      </c>
      <c r="AI6977">
        <v>395.19</v>
      </c>
      <c r="AJ6977" t="s">
        <v>27</v>
      </c>
      <c r="AK6977" t="s">
        <v>28</v>
      </c>
      <c r="AL6977" t="s">
        <v>173</v>
      </c>
      <c r="AM6977" t="str">
        <f t="shared" si="324"/>
        <v>Churned</v>
      </c>
      <c r="AN6977" t="str">
        <f t="shared" si="325"/>
        <v>No</v>
      </c>
      <c r="AO6977" t="str" cm="1">
        <f t="array" ref="AO6977">_xlfn.IFS($C6977&lt;36,"Youth", $C6977&lt;66, "Middle_age", $C6977&gt;65, "Old")</f>
        <v>Middle_age</v>
      </c>
      <c r="AP6977" t="str">
        <f t="shared" si="326"/>
        <v>1 năm</v>
      </c>
    </row>
    <row r="6978" spans="1:42" x14ac:dyDescent="0.35">
      <c r="A6978" t="s">
        <v>8137</v>
      </c>
      <c r="B6978" t="s">
        <v>9</v>
      </c>
      <c r="C6978">
        <v>65</v>
      </c>
      <c r="D6978" t="s">
        <v>10</v>
      </c>
      <c r="E6978">
        <v>0</v>
      </c>
      <c r="F6978" t="s">
        <v>1258</v>
      </c>
      <c r="G6978">
        <v>93541</v>
      </c>
      <c r="H6978">
        <v>37.890144999999997</v>
      </c>
      <c r="I6978">
        <v>-119.18408700000001</v>
      </c>
      <c r="J6978">
        <v>1</v>
      </c>
      <c r="K6978" s="1">
        <v>40</v>
      </c>
      <c r="L6978" t="s">
        <v>12</v>
      </c>
      <c r="M6978" t="s">
        <v>10</v>
      </c>
      <c r="N6978">
        <v>49.5</v>
      </c>
      <c r="O6978" t="s">
        <v>10</v>
      </c>
      <c r="P6978" t="s">
        <v>10</v>
      </c>
      <c r="Q6978" t="s">
        <v>25</v>
      </c>
      <c r="R6978">
        <v>20</v>
      </c>
      <c r="S6978" t="s">
        <v>13</v>
      </c>
      <c r="T6978" t="s">
        <v>13</v>
      </c>
      <c r="U6978" t="s">
        <v>13</v>
      </c>
      <c r="V6978" t="s">
        <v>13</v>
      </c>
      <c r="W6978" t="s">
        <v>10</v>
      </c>
      <c r="X6978" t="s">
        <v>10</v>
      </c>
      <c r="Y6978" t="s">
        <v>10</v>
      </c>
      <c r="Z6978" t="s">
        <v>10</v>
      </c>
      <c r="AA6978" t="s">
        <v>21</v>
      </c>
      <c r="AB6978" t="s">
        <v>10</v>
      </c>
      <c r="AC6978" t="s">
        <v>16</v>
      </c>
      <c r="AD6978">
        <v>-1</v>
      </c>
      <c r="AE6978">
        <v>3640.45</v>
      </c>
      <c r="AF6978">
        <v>0</v>
      </c>
      <c r="AG6978">
        <v>0</v>
      </c>
      <c r="AH6978">
        <v>1980</v>
      </c>
      <c r="AI6978">
        <v>5620.45</v>
      </c>
      <c r="AJ6978" t="s">
        <v>27</v>
      </c>
      <c r="AK6978" t="s">
        <v>28</v>
      </c>
      <c r="AL6978" t="s">
        <v>29</v>
      </c>
      <c r="AM6978" t="str">
        <f t="shared" si="324"/>
        <v>Churned</v>
      </c>
      <c r="AN6978" t="str">
        <f t="shared" si="325"/>
        <v>No</v>
      </c>
      <c r="AO6978" t="str" cm="1">
        <f t="array" ref="AO6978">_xlfn.IFS($C6978&lt;36,"Youth", $C6978&lt;66, "Middle_age", $C6978&gt;65, "Old")</f>
        <v>Middle_age</v>
      </c>
      <c r="AP6978" t="str">
        <f t="shared" si="326"/>
        <v>4 năm</v>
      </c>
    </row>
    <row r="6979" spans="1:42" x14ac:dyDescent="0.35">
      <c r="A6979" t="s">
        <v>8138</v>
      </c>
      <c r="B6979" t="s">
        <v>19</v>
      </c>
      <c r="C6979">
        <v>42</v>
      </c>
      <c r="D6979" t="s">
        <v>10</v>
      </c>
      <c r="E6979">
        <v>0</v>
      </c>
      <c r="F6979" t="s">
        <v>1692</v>
      </c>
      <c r="G6979">
        <v>91604</v>
      </c>
      <c r="H6979">
        <v>34.139082000000002</v>
      </c>
      <c r="I6979">
        <v>-118.39275000000001</v>
      </c>
      <c r="J6979">
        <v>5</v>
      </c>
      <c r="K6979" s="1">
        <v>18</v>
      </c>
      <c r="L6979" t="s">
        <v>32</v>
      </c>
      <c r="M6979" t="s">
        <v>10</v>
      </c>
      <c r="N6979">
        <v>16.78</v>
      </c>
      <c r="O6979" t="s">
        <v>10</v>
      </c>
      <c r="P6979" t="s">
        <v>10</v>
      </c>
      <c r="Q6979" t="s">
        <v>25</v>
      </c>
      <c r="R6979">
        <v>23</v>
      </c>
      <c r="S6979" t="s">
        <v>13</v>
      </c>
      <c r="T6979" t="s">
        <v>13</v>
      </c>
      <c r="U6979" t="s">
        <v>13</v>
      </c>
      <c r="V6979" t="s">
        <v>13</v>
      </c>
      <c r="W6979" t="s">
        <v>13</v>
      </c>
      <c r="X6979" t="s">
        <v>13</v>
      </c>
      <c r="Y6979" t="s">
        <v>13</v>
      </c>
      <c r="Z6979" t="s">
        <v>10</v>
      </c>
      <c r="AA6979" t="s">
        <v>21</v>
      </c>
      <c r="AB6979" t="s">
        <v>10</v>
      </c>
      <c r="AC6979" t="s">
        <v>26</v>
      </c>
      <c r="AD6979">
        <v>73.150000000000006</v>
      </c>
      <c r="AE6979">
        <v>1305.95</v>
      </c>
      <c r="AF6979">
        <v>0</v>
      </c>
      <c r="AG6979">
        <v>0</v>
      </c>
      <c r="AH6979">
        <v>302.04000000000002</v>
      </c>
      <c r="AI6979">
        <v>1607.99</v>
      </c>
      <c r="AJ6979" t="s">
        <v>17</v>
      </c>
      <c r="AM6979" t="str">
        <f t="shared" ref="AM6979:AM7042" si="327">IF($AJ6979="Churned",$AJ6979,IF($AI6979&gt;AVERAGE($AI:$AI),"VIP",$AJ6979))</f>
        <v>Stayed</v>
      </c>
      <c r="AN6979" t="str">
        <f t="shared" ref="AN6979:AN7042" si="328">IF($E6979&gt;0,"Yes","No")</f>
        <v>No</v>
      </c>
      <c r="AO6979" t="str" cm="1">
        <f t="array" ref="AO6979">_xlfn.IFS($C6979&lt;36,"Youth", $C6979&lt;66, "Middle_age", $C6979&gt;65, "Old")</f>
        <v>Middle_age</v>
      </c>
      <c r="AP6979" t="str">
        <f t="shared" ref="AP6979:AP7042" si="329">IF($K6979&lt;=12, "1 năm", IF($K6979&lt;=24, "2 năm", IF($K6979&lt;=36, "3 năm", IF($K6979&lt;=48, "4 năm", IF($K6979&lt;=60, "5 năm", IF($K6979&lt;=72, "6 năm"))))))</f>
        <v>2 năm</v>
      </c>
    </row>
    <row r="6980" spans="1:42" x14ac:dyDescent="0.35">
      <c r="A6980" t="s">
        <v>8139</v>
      </c>
      <c r="B6980" t="s">
        <v>9</v>
      </c>
      <c r="C6980">
        <v>66</v>
      </c>
      <c r="D6980" t="s">
        <v>10</v>
      </c>
      <c r="E6980">
        <v>1</v>
      </c>
      <c r="F6980" t="s">
        <v>1640</v>
      </c>
      <c r="G6980">
        <v>94511</v>
      </c>
      <c r="H6980">
        <v>38.050558000000002</v>
      </c>
      <c r="I6980">
        <v>-121.646924</v>
      </c>
      <c r="J6980">
        <v>9</v>
      </c>
      <c r="K6980" s="1">
        <v>32</v>
      </c>
      <c r="L6980" t="s">
        <v>99</v>
      </c>
      <c r="M6980" t="s">
        <v>10</v>
      </c>
      <c r="N6980">
        <v>5.73</v>
      </c>
      <c r="O6980" t="s">
        <v>10</v>
      </c>
      <c r="P6980" t="s">
        <v>10</v>
      </c>
      <c r="Q6980" t="s">
        <v>25</v>
      </c>
      <c r="R6980">
        <v>30</v>
      </c>
      <c r="S6980" t="s">
        <v>13</v>
      </c>
      <c r="T6980" t="s">
        <v>13</v>
      </c>
      <c r="U6980" t="s">
        <v>10</v>
      </c>
      <c r="V6980" t="s">
        <v>13</v>
      </c>
      <c r="W6980" t="s">
        <v>10</v>
      </c>
      <c r="X6980" t="s">
        <v>13</v>
      </c>
      <c r="Y6980" t="s">
        <v>13</v>
      </c>
      <c r="Z6980" t="s">
        <v>10</v>
      </c>
      <c r="AA6980" t="s">
        <v>15</v>
      </c>
      <c r="AB6980" t="s">
        <v>10</v>
      </c>
      <c r="AC6980" t="s">
        <v>16</v>
      </c>
      <c r="AD6980">
        <v>91.35</v>
      </c>
      <c r="AE6980">
        <v>2896.55</v>
      </c>
      <c r="AF6980">
        <v>26.98</v>
      </c>
      <c r="AG6980">
        <v>0</v>
      </c>
      <c r="AH6980">
        <v>183.36</v>
      </c>
      <c r="AI6980">
        <v>3052.93</v>
      </c>
      <c r="AJ6980" t="s">
        <v>17</v>
      </c>
      <c r="AM6980" t="str">
        <f t="shared" si="327"/>
        <v>VIP</v>
      </c>
      <c r="AN6980" t="str">
        <f t="shared" si="328"/>
        <v>Yes</v>
      </c>
      <c r="AO6980" t="str" cm="1">
        <f t="array" ref="AO6980">_xlfn.IFS($C6980&lt;36,"Youth", $C6980&lt;66, "Middle_age", $C6980&gt;65, "Old")</f>
        <v>Old</v>
      </c>
      <c r="AP6980" t="str">
        <f t="shared" si="329"/>
        <v>3 năm</v>
      </c>
    </row>
    <row r="6981" spans="1:42" x14ac:dyDescent="0.35">
      <c r="A6981" t="s">
        <v>8140</v>
      </c>
      <c r="B6981" t="s">
        <v>9</v>
      </c>
      <c r="C6981">
        <v>75</v>
      </c>
      <c r="D6981" t="s">
        <v>13</v>
      </c>
      <c r="E6981">
        <v>0</v>
      </c>
      <c r="F6981" t="s">
        <v>4141</v>
      </c>
      <c r="G6981">
        <v>96058</v>
      </c>
      <c r="H6981">
        <v>41.769708999999999</v>
      </c>
      <c r="I6981">
        <v>-121.92063</v>
      </c>
      <c r="J6981">
        <v>0</v>
      </c>
      <c r="K6981" s="1">
        <v>65</v>
      </c>
      <c r="L6981" t="s">
        <v>46</v>
      </c>
      <c r="M6981" t="s">
        <v>13</v>
      </c>
      <c r="P6981" t="s">
        <v>10</v>
      </c>
      <c r="Q6981" t="s">
        <v>14</v>
      </c>
      <c r="R6981">
        <v>9</v>
      </c>
      <c r="S6981" t="s">
        <v>13</v>
      </c>
      <c r="T6981" t="s">
        <v>10</v>
      </c>
      <c r="U6981" t="s">
        <v>10</v>
      </c>
      <c r="V6981" t="s">
        <v>13</v>
      </c>
      <c r="W6981" t="s">
        <v>10</v>
      </c>
      <c r="X6981" t="s">
        <v>10</v>
      </c>
      <c r="Y6981" t="s">
        <v>13</v>
      </c>
      <c r="Z6981" t="s">
        <v>10</v>
      </c>
      <c r="AA6981" t="s">
        <v>43</v>
      </c>
      <c r="AB6981" t="s">
        <v>10</v>
      </c>
      <c r="AC6981" t="s">
        <v>26</v>
      </c>
      <c r="AD6981">
        <v>53.5</v>
      </c>
      <c r="AE6981">
        <v>3517.9</v>
      </c>
      <c r="AF6981">
        <v>0</v>
      </c>
      <c r="AG6981">
        <v>0</v>
      </c>
      <c r="AH6981">
        <v>0</v>
      </c>
      <c r="AI6981">
        <v>3517.9</v>
      </c>
      <c r="AJ6981" t="s">
        <v>17</v>
      </c>
      <c r="AM6981" t="str">
        <f t="shared" si="327"/>
        <v>VIP</v>
      </c>
      <c r="AN6981" t="str">
        <f t="shared" si="328"/>
        <v>No</v>
      </c>
      <c r="AO6981" t="str" cm="1">
        <f t="array" ref="AO6981">_xlfn.IFS($C6981&lt;36,"Youth", $C6981&lt;66, "Middle_age", $C6981&gt;65, "Old")</f>
        <v>Old</v>
      </c>
      <c r="AP6981" t="str">
        <f t="shared" si="329"/>
        <v>6 năm</v>
      </c>
    </row>
    <row r="6982" spans="1:42" x14ac:dyDescent="0.35">
      <c r="A6982" t="s">
        <v>8141</v>
      </c>
      <c r="B6982" t="s">
        <v>9</v>
      </c>
      <c r="C6982">
        <v>69</v>
      </c>
      <c r="D6982" t="s">
        <v>13</v>
      </c>
      <c r="E6982">
        <v>0</v>
      </c>
      <c r="F6982" t="s">
        <v>4742</v>
      </c>
      <c r="G6982">
        <v>95984</v>
      </c>
      <c r="H6982">
        <v>40.022184000000003</v>
      </c>
      <c r="I6982">
        <v>-121.06238399999999</v>
      </c>
      <c r="J6982">
        <v>0</v>
      </c>
      <c r="K6982" s="1">
        <v>1</v>
      </c>
      <c r="L6982" t="s">
        <v>24</v>
      </c>
      <c r="M6982" t="s">
        <v>13</v>
      </c>
      <c r="P6982" t="s">
        <v>10</v>
      </c>
      <c r="Q6982" t="s">
        <v>49</v>
      </c>
      <c r="R6982">
        <v>21</v>
      </c>
      <c r="S6982" t="s">
        <v>13</v>
      </c>
      <c r="T6982" t="s">
        <v>13</v>
      </c>
      <c r="U6982" t="s">
        <v>13</v>
      </c>
      <c r="V6982" t="s">
        <v>13</v>
      </c>
      <c r="W6982" t="s">
        <v>13</v>
      </c>
      <c r="X6982" t="s">
        <v>13</v>
      </c>
      <c r="Y6982" t="s">
        <v>13</v>
      </c>
      <c r="Z6982" t="s">
        <v>10</v>
      </c>
      <c r="AA6982" t="s">
        <v>21</v>
      </c>
      <c r="AB6982" t="s">
        <v>13</v>
      </c>
      <c r="AC6982" t="s">
        <v>16</v>
      </c>
      <c r="AD6982">
        <v>25.05</v>
      </c>
      <c r="AE6982">
        <v>25.05</v>
      </c>
      <c r="AF6982">
        <v>0</v>
      </c>
      <c r="AG6982">
        <v>0</v>
      </c>
      <c r="AH6982">
        <v>0</v>
      </c>
      <c r="AI6982">
        <v>25.05</v>
      </c>
      <c r="AJ6982" t="s">
        <v>27</v>
      </c>
      <c r="AK6982" t="s">
        <v>28</v>
      </c>
      <c r="AL6982" t="s">
        <v>29</v>
      </c>
      <c r="AM6982" t="str">
        <f t="shared" si="327"/>
        <v>Churned</v>
      </c>
      <c r="AN6982" t="str">
        <f t="shared" si="328"/>
        <v>No</v>
      </c>
      <c r="AO6982" t="str" cm="1">
        <f t="array" ref="AO6982">_xlfn.IFS($C6982&lt;36,"Youth", $C6982&lt;66, "Middle_age", $C6982&gt;65, "Old")</f>
        <v>Old</v>
      </c>
      <c r="AP6982" t="str">
        <f t="shared" si="329"/>
        <v>1 năm</v>
      </c>
    </row>
    <row r="6983" spans="1:42" x14ac:dyDescent="0.35">
      <c r="A6983" t="s">
        <v>8142</v>
      </c>
      <c r="B6983" t="s">
        <v>9</v>
      </c>
      <c r="C6983">
        <v>60</v>
      </c>
      <c r="D6983" t="s">
        <v>13</v>
      </c>
      <c r="E6983">
        <v>0</v>
      </c>
      <c r="F6983" t="s">
        <v>5204</v>
      </c>
      <c r="G6983">
        <v>95944</v>
      </c>
      <c r="H6983">
        <v>39.564112999999999</v>
      </c>
      <c r="I6983">
        <v>-120.868836</v>
      </c>
      <c r="J6983">
        <v>0</v>
      </c>
      <c r="K6983" s="1">
        <v>26</v>
      </c>
      <c r="L6983" t="s">
        <v>99</v>
      </c>
      <c r="M6983" t="s">
        <v>10</v>
      </c>
      <c r="N6983">
        <v>40.14</v>
      </c>
      <c r="O6983" t="s">
        <v>13</v>
      </c>
      <c r="P6983" t="s">
        <v>10</v>
      </c>
      <c r="Q6983" t="s">
        <v>25</v>
      </c>
      <c r="R6983">
        <v>4</v>
      </c>
      <c r="S6983" t="s">
        <v>10</v>
      </c>
      <c r="T6983" t="s">
        <v>13</v>
      </c>
      <c r="U6983" t="s">
        <v>10</v>
      </c>
      <c r="V6983" t="s">
        <v>10</v>
      </c>
      <c r="W6983" t="s">
        <v>13</v>
      </c>
      <c r="X6983" t="s">
        <v>10</v>
      </c>
      <c r="Y6983" t="s">
        <v>10</v>
      </c>
      <c r="Z6983" t="s">
        <v>10</v>
      </c>
      <c r="AA6983" t="s">
        <v>15</v>
      </c>
      <c r="AB6983" t="s">
        <v>10</v>
      </c>
      <c r="AC6983" t="s">
        <v>26</v>
      </c>
      <c r="AD6983">
        <v>95.85</v>
      </c>
      <c r="AE6983">
        <v>2475.35</v>
      </c>
      <c r="AF6983">
        <v>0</v>
      </c>
      <c r="AG6983">
        <v>0</v>
      </c>
      <c r="AH6983">
        <v>1043.6400000000001</v>
      </c>
      <c r="AI6983">
        <v>3518.99</v>
      </c>
      <c r="AJ6983" t="s">
        <v>17</v>
      </c>
      <c r="AM6983" t="str">
        <f t="shared" si="327"/>
        <v>VIP</v>
      </c>
      <c r="AN6983" t="str">
        <f t="shared" si="328"/>
        <v>No</v>
      </c>
      <c r="AO6983" t="str" cm="1">
        <f t="array" ref="AO6983">_xlfn.IFS($C6983&lt;36,"Youth", $C6983&lt;66, "Middle_age", $C6983&gt;65, "Old")</f>
        <v>Middle_age</v>
      </c>
      <c r="AP6983" t="str">
        <f t="shared" si="329"/>
        <v>3 năm</v>
      </c>
    </row>
    <row r="6984" spans="1:42" x14ac:dyDescent="0.35">
      <c r="A6984" t="s">
        <v>8143</v>
      </c>
      <c r="B6984" t="s">
        <v>19</v>
      </c>
      <c r="C6984">
        <v>32</v>
      </c>
      <c r="D6984" t="s">
        <v>10</v>
      </c>
      <c r="E6984">
        <v>3</v>
      </c>
      <c r="F6984" t="s">
        <v>418</v>
      </c>
      <c r="G6984">
        <v>90265</v>
      </c>
      <c r="H6984">
        <v>34.074572000000003</v>
      </c>
      <c r="I6984">
        <v>-118.831181</v>
      </c>
      <c r="J6984">
        <v>7</v>
      </c>
      <c r="K6984" s="1">
        <v>20</v>
      </c>
      <c r="L6984" t="s">
        <v>32</v>
      </c>
      <c r="M6984" t="s">
        <v>10</v>
      </c>
      <c r="N6984">
        <v>42.06</v>
      </c>
      <c r="O6984" t="s">
        <v>10</v>
      </c>
      <c r="P6984" t="s">
        <v>10</v>
      </c>
      <c r="Q6984" t="s">
        <v>25</v>
      </c>
      <c r="R6984">
        <v>23</v>
      </c>
      <c r="S6984" t="s">
        <v>13</v>
      </c>
      <c r="T6984" t="s">
        <v>10</v>
      </c>
      <c r="U6984" t="s">
        <v>13</v>
      </c>
      <c r="V6984" t="s">
        <v>10</v>
      </c>
      <c r="W6984" t="s">
        <v>10</v>
      </c>
      <c r="X6984" t="s">
        <v>13</v>
      </c>
      <c r="Y6984" t="s">
        <v>13</v>
      </c>
      <c r="Z6984" t="s">
        <v>10</v>
      </c>
      <c r="AA6984" t="s">
        <v>21</v>
      </c>
      <c r="AB6984" t="s">
        <v>13</v>
      </c>
      <c r="AC6984" t="s">
        <v>16</v>
      </c>
      <c r="AD6984">
        <v>96.8</v>
      </c>
      <c r="AE6984">
        <v>1826.7</v>
      </c>
      <c r="AF6984">
        <v>0</v>
      </c>
      <c r="AG6984">
        <v>0</v>
      </c>
      <c r="AH6984">
        <v>841.2</v>
      </c>
      <c r="AI6984">
        <v>2667.9</v>
      </c>
      <c r="AJ6984" t="s">
        <v>17</v>
      </c>
      <c r="AM6984" t="str">
        <f t="shared" si="327"/>
        <v>Stayed</v>
      </c>
      <c r="AN6984" t="str">
        <f t="shared" si="328"/>
        <v>Yes</v>
      </c>
      <c r="AO6984" t="str" cm="1">
        <f t="array" ref="AO6984">_xlfn.IFS($C6984&lt;36,"Youth", $C6984&lt;66, "Middle_age", $C6984&gt;65, "Old")</f>
        <v>Youth</v>
      </c>
      <c r="AP6984" t="str">
        <f t="shared" si="329"/>
        <v>2 năm</v>
      </c>
    </row>
    <row r="6985" spans="1:42" x14ac:dyDescent="0.35">
      <c r="A6985" t="s">
        <v>8144</v>
      </c>
      <c r="B6985" t="s">
        <v>9</v>
      </c>
      <c r="C6985">
        <v>73</v>
      </c>
      <c r="D6985" t="s">
        <v>10</v>
      </c>
      <c r="E6985">
        <v>0</v>
      </c>
      <c r="F6985" t="s">
        <v>45</v>
      </c>
      <c r="G6985">
        <v>94558</v>
      </c>
      <c r="H6985">
        <v>38.489789000000002</v>
      </c>
      <c r="I6985">
        <v>-122.27011</v>
      </c>
      <c r="J6985">
        <v>1</v>
      </c>
      <c r="K6985" s="1">
        <v>26</v>
      </c>
      <c r="L6985" t="s">
        <v>99</v>
      </c>
      <c r="M6985" t="s">
        <v>10</v>
      </c>
      <c r="N6985">
        <v>9.2799999999999994</v>
      </c>
      <c r="O6985" t="s">
        <v>10</v>
      </c>
      <c r="P6985" t="s">
        <v>10</v>
      </c>
      <c r="Q6985" t="s">
        <v>25</v>
      </c>
      <c r="R6985">
        <v>26</v>
      </c>
      <c r="S6985" t="s">
        <v>13</v>
      </c>
      <c r="T6985" t="s">
        <v>10</v>
      </c>
      <c r="U6985" t="s">
        <v>10</v>
      </c>
      <c r="V6985" t="s">
        <v>13</v>
      </c>
      <c r="W6985" t="s">
        <v>13</v>
      </c>
      <c r="X6985" t="s">
        <v>10</v>
      </c>
      <c r="Y6985" t="s">
        <v>13</v>
      </c>
      <c r="Z6985" t="s">
        <v>10</v>
      </c>
      <c r="AA6985" t="s">
        <v>21</v>
      </c>
      <c r="AB6985" t="s">
        <v>10</v>
      </c>
      <c r="AC6985" t="s">
        <v>26</v>
      </c>
      <c r="AD6985">
        <v>93.85</v>
      </c>
      <c r="AE6985">
        <v>2381.5500000000002</v>
      </c>
      <c r="AF6985">
        <v>0</v>
      </c>
      <c r="AG6985">
        <v>0</v>
      </c>
      <c r="AH6985">
        <v>241.28</v>
      </c>
      <c r="AI6985">
        <v>2622.83</v>
      </c>
      <c r="AJ6985" t="s">
        <v>27</v>
      </c>
      <c r="AK6985" t="s">
        <v>33</v>
      </c>
      <c r="AL6985" t="s">
        <v>37</v>
      </c>
      <c r="AM6985" t="str">
        <f t="shared" si="327"/>
        <v>Churned</v>
      </c>
      <c r="AN6985" t="str">
        <f t="shared" si="328"/>
        <v>No</v>
      </c>
      <c r="AO6985" t="str" cm="1">
        <f t="array" ref="AO6985">_xlfn.IFS($C6985&lt;36,"Youth", $C6985&lt;66, "Middle_age", $C6985&gt;65, "Old")</f>
        <v>Old</v>
      </c>
      <c r="AP6985" t="str">
        <f t="shared" si="329"/>
        <v>3 năm</v>
      </c>
    </row>
    <row r="6986" spans="1:42" x14ac:dyDescent="0.35">
      <c r="A6986" t="s">
        <v>8145</v>
      </c>
      <c r="B6986" t="s">
        <v>9</v>
      </c>
      <c r="C6986">
        <v>63</v>
      </c>
      <c r="D6986" t="s">
        <v>10</v>
      </c>
      <c r="E6986">
        <v>1</v>
      </c>
      <c r="F6986" t="s">
        <v>3235</v>
      </c>
      <c r="G6986">
        <v>90293</v>
      </c>
      <c r="H6986">
        <v>33.947305</v>
      </c>
      <c r="I6986">
        <v>-118.439841</v>
      </c>
      <c r="J6986">
        <v>1</v>
      </c>
      <c r="K6986" s="1">
        <v>59</v>
      </c>
      <c r="L6986" t="s">
        <v>46</v>
      </c>
      <c r="M6986" t="s">
        <v>10</v>
      </c>
      <c r="N6986">
        <v>35.229999999999997</v>
      </c>
      <c r="O6986" t="s">
        <v>10</v>
      </c>
      <c r="P6986" t="s">
        <v>10</v>
      </c>
      <c r="Q6986" t="s">
        <v>25</v>
      </c>
      <c r="R6986">
        <v>19</v>
      </c>
      <c r="S6986" t="s">
        <v>13</v>
      </c>
      <c r="T6986" t="s">
        <v>10</v>
      </c>
      <c r="U6986" t="s">
        <v>10</v>
      </c>
      <c r="V6986" t="s">
        <v>13</v>
      </c>
      <c r="W6986" t="s">
        <v>10</v>
      </c>
      <c r="X6986" t="s">
        <v>10</v>
      </c>
      <c r="Y6986" t="s">
        <v>10</v>
      </c>
      <c r="Z6986" t="s">
        <v>10</v>
      </c>
      <c r="AA6986" t="s">
        <v>15</v>
      </c>
      <c r="AB6986" t="s">
        <v>10</v>
      </c>
      <c r="AC6986" t="s">
        <v>26</v>
      </c>
      <c r="AD6986">
        <v>106.15</v>
      </c>
      <c r="AE6986">
        <v>6256.2</v>
      </c>
      <c r="AF6986">
        <v>0</v>
      </c>
      <c r="AG6986">
        <v>0</v>
      </c>
      <c r="AH6986">
        <v>2078.5700000000002</v>
      </c>
      <c r="AI6986">
        <v>8334.77</v>
      </c>
      <c r="AJ6986" t="s">
        <v>17</v>
      </c>
      <c r="AM6986" t="str">
        <f t="shared" si="327"/>
        <v>VIP</v>
      </c>
      <c r="AN6986" t="str">
        <f t="shared" si="328"/>
        <v>Yes</v>
      </c>
      <c r="AO6986" t="str" cm="1">
        <f t="array" ref="AO6986">_xlfn.IFS($C6986&lt;36,"Youth", $C6986&lt;66, "Middle_age", $C6986&gt;65, "Old")</f>
        <v>Middle_age</v>
      </c>
      <c r="AP6986" t="str">
        <f t="shared" si="329"/>
        <v>5 năm</v>
      </c>
    </row>
    <row r="6987" spans="1:42" x14ac:dyDescent="0.35">
      <c r="A6987" t="s">
        <v>8146</v>
      </c>
      <c r="B6987" t="s">
        <v>19</v>
      </c>
      <c r="C6987">
        <v>63</v>
      </c>
      <c r="D6987" t="s">
        <v>13</v>
      </c>
      <c r="E6987">
        <v>0</v>
      </c>
      <c r="F6987" t="s">
        <v>985</v>
      </c>
      <c r="G6987">
        <v>91001</v>
      </c>
      <c r="H6987">
        <v>34.196837000000002</v>
      </c>
      <c r="I6987">
        <v>-118.142236</v>
      </c>
      <c r="J6987">
        <v>0</v>
      </c>
      <c r="K6987" s="1">
        <v>48</v>
      </c>
      <c r="L6987" t="s">
        <v>12</v>
      </c>
      <c r="M6987" t="s">
        <v>10</v>
      </c>
      <c r="N6987">
        <v>32.04</v>
      </c>
      <c r="O6987" t="s">
        <v>13</v>
      </c>
      <c r="P6987" t="s">
        <v>13</v>
      </c>
      <c r="AA6987" t="s">
        <v>43</v>
      </c>
      <c r="AB6987" t="s">
        <v>13</v>
      </c>
      <c r="AC6987" t="s">
        <v>16</v>
      </c>
      <c r="AD6987">
        <v>19.850000000000001</v>
      </c>
      <c r="AE6987">
        <v>916</v>
      </c>
      <c r="AF6987">
        <v>0</v>
      </c>
      <c r="AG6987">
        <v>0</v>
      </c>
      <c r="AH6987">
        <v>1537.92</v>
      </c>
      <c r="AI6987">
        <v>2453.92</v>
      </c>
      <c r="AJ6987" t="s">
        <v>17</v>
      </c>
      <c r="AM6987" t="str">
        <f t="shared" si="327"/>
        <v>Stayed</v>
      </c>
      <c r="AN6987" t="str">
        <f t="shared" si="328"/>
        <v>No</v>
      </c>
      <c r="AO6987" t="str" cm="1">
        <f t="array" ref="AO6987">_xlfn.IFS($C6987&lt;36,"Youth", $C6987&lt;66, "Middle_age", $C6987&gt;65, "Old")</f>
        <v>Middle_age</v>
      </c>
      <c r="AP6987" t="str">
        <f t="shared" si="329"/>
        <v>4 năm</v>
      </c>
    </row>
    <row r="6988" spans="1:42" x14ac:dyDescent="0.35">
      <c r="A6988" t="s">
        <v>8147</v>
      </c>
      <c r="B6988" t="s">
        <v>9</v>
      </c>
      <c r="C6988">
        <v>28</v>
      </c>
      <c r="D6988" t="s">
        <v>10</v>
      </c>
      <c r="E6988">
        <v>0</v>
      </c>
      <c r="F6988" t="s">
        <v>948</v>
      </c>
      <c r="G6988">
        <v>92808</v>
      </c>
      <c r="H6988">
        <v>33.850451999999997</v>
      </c>
      <c r="I6988">
        <v>-117.726668</v>
      </c>
      <c r="J6988">
        <v>8</v>
      </c>
      <c r="K6988" s="1">
        <v>41</v>
      </c>
      <c r="L6988" t="s">
        <v>46</v>
      </c>
      <c r="M6988" t="s">
        <v>10</v>
      </c>
      <c r="N6988">
        <v>18.84</v>
      </c>
      <c r="O6988" t="s">
        <v>10</v>
      </c>
      <c r="P6988" t="s">
        <v>10</v>
      </c>
      <c r="Q6988" t="s">
        <v>14</v>
      </c>
      <c r="R6988">
        <v>26</v>
      </c>
      <c r="S6988" t="s">
        <v>10</v>
      </c>
      <c r="T6988" t="s">
        <v>10</v>
      </c>
      <c r="U6988" t="s">
        <v>10</v>
      </c>
      <c r="V6988" t="s">
        <v>13</v>
      </c>
      <c r="W6988" t="s">
        <v>10</v>
      </c>
      <c r="X6988" t="s">
        <v>13</v>
      </c>
      <c r="Y6988" t="s">
        <v>13</v>
      </c>
      <c r="Z6988" t="s">
        <v>10</v>
      </c>
      <c r="AA6988" t="s">
        <v>15</v>
      </c>
      <c r="AB6988" t="s">
        <v>10</v>
      </c>
      <c r="AC6988" t="s">
        <v>16</v>
      </c>
      <c r="AD6988">
        <v>78.349999999999994</v>
      </c>
      <c r="AE6988">
        <v>3211.2</v>
      </c>
      <c r="AF6988">
        <v>0</v>
      </c>
      <c r="AG6988">
        <v>0</v>
      </c>
      <c r="AH6988">
        <v>772.44</v>
      </c>
      <c r="AI6988">
        <v>3983.64</v>
      </c>
      <c r="AJ6988" t="s">
        <v>17</v>
      </c>
      <c r="AM6988" t="str">
        <f t="shared" si="327"/>
        <v>VIP</v>
      </c>
      <c r="AN6988" t="str">
        <f t="shared" si="328"/>
        <v>No</v>
      </c>
      <c r="AO6988" t="str" cm="1">
        <f t="array" ref="AO6988">_xlfn.IFS($C6988&lt;36,"Youth", $C6988&lt;66, "Middle_age", $C6988&gt;65, "Old")</f>
        <v>Youth</v>
      </c>
      <c r="AP6988" t="str">
        <f t="shared" si="329"/>
        <v>4 năm</v>
      </c>
    </row>
    <row r="6989" spans="1:42" x14ac:dyDescent="0.35">
      <c r="A6989" t="s">
        <v>8148</v>
      </c>
      <c r="B6989" t="s">
        <v>19</v>
      </c>
      <c r="C6989">
        <v>79</v>
      </c>
      <c r="D6989" t="s">
        <v>10</v>
      </c>
      <c r="E6989">
        <v>0</v>
      </c>
      <c r="F6989" t="s">
        <v>3082</v>
      </c>
      <c r="G6989">
        <v>92284</v>
      </c>
      <c r="H6989">
        <v>34.159534000000001</v>
      </c>
      <c r="I6989">
        <v>-116.425984</v>
      </c>
      <c r="J6989">
        <v>1</v>
      </c>
      <c r="K6989" s="1">
        <v>72</v>
      </c>
      <c r="L6989" t="s">
        <v>12</v>
      </c>
      <c r="M6989" t="s">
        <v>10</v>
      </c>
      <c r="N6989">
        <v>17.3</v>
      </c>
      <c r="O6989" t="s">
        <v>10</v>
      </c>
      <c r="P6989" t="s">
        <v>10</v>
      </c>
      <c r="Q6989" t="s">
        <v>49</v>
      </c>
      <c r="R6989">
        <v>23</v>
      </c>
      <c r="S6989" t="s">
        <v>10</v>
      </c>
      <c r="T6989" t="s">
        <v>10</v>
      </c>
      <c r="U6989" t="s">
        <v>10</v>
      </c>
      <c r="V6989" t="s">
        <v>13</v>
      </c>
      <c r="W6989" t="s">
        <v>10</v>
      </c>
      <c r="X6989" t="s">
        <v>10</v>
      </c>
      <c r="Y6989" t="s">
        <v>13</v>
      </c>
      <c r="Z6989" t="s">
        <v>10</v>
      </c>
      <c r="AA6989" t="s">
        <v>43</v>
      </c>
      <c r="AB6989" t="s">
        <v>10</v>
      </c>
      <c r="AC6989" t="s">
        <v>16</v>
      </c>
      <c r="AD6989">
        <v>84.1</v>
      </c>
      <c r="AE6989">
        <v>5981.65</v>
      </c>
      <c r="AF6989">
        <v>0</v>
      </c>
      <c r="AG6989">
        <v>0</v>
      </c>
      <c r="AH6989">
        <v>1245.5999999999999</v>
      </c>
      <c r="AI6989">
        <v>7227.25</v>
      </c>
      <c r="AJ6989" t="s">
        <v>17</v>
      </c>
      <c r="AM6989" t="str">
        <f t="shared" si="327"/>
        <v>VIP</v>
      </c>
      <c r="AN6989" t="str">
        <f t="shared" si="328"/>
        <v>No</v>
      </c>
      <c r="AO6989" t="str" cm="1">
        <f t="array" ref="AO6989">_xlfn.IFS($C6989&lt;36,"Youth", $C6989&lt;66, "Middle_age", $C6989&gt;65, "Old")</f>
        <v>Old</v>
      </c>
      <c r="AP6989" t="str">
        <f t="shared" si="329"/>
        <v>6 năm</v>
      </c>
    </row>
    <row r="6990" spans="1:42" x14ac:dyDescent="0.35">
      <c r="A6990" t="s">
        <v>8149</v>
      </c>
      <c r="B6990" t="s">
        <v>9</v>
      </c>
      <c r="C6990">
        <v>60</v>
      </c>
      <c r="D6990" t="s">
        <v>10</v>
      </c>
      <c r="E6990">
        <v>0</v>
      </c>
      <c r="F6990" t="s">
        <v>228</v>
      </c>
      <c r="G6990">
        <v>90638</v>
      </c>
      <c r="H6990">
        <v>33.902045000000001</v>
      </c>
      <c r="I6990">
        <v>-118.008961</v>
      </c>
      <c r="J6990">
        <v>6</v>
      </c>
      <c r="K6990" s="1">
        <v>21</v>
      </c>
      <c r="L6990" t="s">
        <v>32</v>
      </c>
      <c r="M6990" t="s">
        <v>10</v>
      </c>
      <c r="N6990">
        <v>27.66</v>
      </c>
      <c r="O6990" t="s">
        <v>10</v>
      </c>
      <c r="P6990" t="s">
        <v>10</v>
      </c>
      <c r="Q6990" t="s">
        <v>25</v>
      </c>
      <c r="R6990">
        <v>8</v>
      </c>
      <c r="S6990" t="s">
        <v>13</v>
      </c>
      <c r="T6990" t="s">
        <v>13</v>
      </c>
      <c r="U6990" t="s">
        <v>13</v>
      </c>
      <c r="V6990" t="s">
        <v>13</v>
      </c>
      <c r="W6990" t="s">
        <v>10</v>
      </c>
      <c r="X6990" t="s">
        <v>10</v>
      </c>
      <c r="Y6990" t="s">
        <v>10</v>
      </c>
      <c r="Z6990" t="s">
        <v>13</v>
      </c>
      <c r="AA6990" t="s">
        <v>21</v>
      </c>
      <c r="AB6990" t="s">
        <v>10</v>
      </c>
      <c r="AC6990" t="s">
        <v>26</v>
      </c>
      <c r="AD6990">
        <v>94.3</v>
      </c>
      <c r="AE6990">
        <v>1948.35</v>
      </c>
      <c r="AF6990">
        <v>0</v>
      </c>
      <c r="AG6990">
        <v>30</v>
      </c>
      <c r="AH6990">
        <v>580.86</v>
      </c>
      <c r="AI6990">
        <v>2559.21</v>
      </c>
      <c r="AJ6990" t="s">
        <v>17</v>
      </c>
      <c r="AM6990" t="str">
        <f t="shared" si="327"/>
        <v>Stayed</v>
      </c>
      <c r="AN6990" t="str">
        <f t="shared" si="328"/>
        <v>No</v>
      </c>
      <c r="AO6990" t="str" cm="1">
        <f t="array" ref="AO6990">_xlfn.IFS($C6990&lt;36,"Youth", $C6990&lt;66, "Middle_age", $C6990&gt;65, "Old")</f>
        <v>Middle_age</v>
      </c>
      <c r="AP6990" t="str">
        <f t="shared" si="329"/>
        <v>2 năm</v>
      </c>
    </row>
    <row r="6991" spans="1:42" x14ac:dyDescent="0.35">
      <c r="A6991" t="s">
        <v>8150</v>
      </c>
      <c r="B6991" t="s">
        <v>9</v>
      </c>
      <c r="C6991">
        <v>38</v>
      </c>
      <c r="D6991" t="s">
        <v>13</v>
      </c>
      <c r="E6991">
        <v>0</v>
      </c>
      <c r="F6991" t="s">
        <v>418</v>
      </c>
      <c r="G6991">
        <v>90263</v>
      </c>
      <c r="H6991">
        <v>34.037036999999998</v>
      </c>
      <c r="I6991">
        <v>-118.705803</v>
      </c>
      <c r="J6991">
        <v>0</v>
      </c>
      <c r="K6991" s="1">
        <v>42</v>
      </c>
      <c r="L6991" t="s">
        <v>46</v>
      </c>
      <c r="M6991" t="s">
        <v>10</v>
      </c>
      <c r="N6991">
        <v>40.15</v>
      </c>
      <c r="O6991" t="s">
        <v>13</v>
      </c>
      <c r="P6991" t="s">
        <v>10</v>
      </c>
      <c r="Q6991" t="s">
        <v>25</v>
      </c>
      <c r="R6991">
        <v>28</v>
      </c>
      <c r="S6991" t="s">
        <v>13</v>
      </c>
      <c r="T6991" t="s">
        <v>10</v>
      </c>
      <c r="U6991" t="s">
        <v>10</v>
      </c>
      <c r="V6991" t="s">
        <v>10</v>
      </c>
      <c r="W6991" t="s">
        <v>10</v>
      </c>
      <c r="X6991" t="s">
        <v>10</v>
      </c>
      <c r="Y6991" t="s">
        <v>10</v>
      </c>
      <c r="Z6991" t="s">
        <v>13</v>
      </c>
      <c r="AA6991" t="s">
        <v>21</v>
      </c>
      <c r="AB6991" t="s">
        <v>10</v>
      </c>
      <c r="AC6991" t="s">
        <v>26</v>
      </c>
      <c r="AD6991">
        <v>103.8</v>
      </c>
      <c r="AE6991">
        <v>4327.5</v>
      </c>
      <c r="AF6991">
        <v>0</v>
      </c>
      <c r="AG6991">
        <v>110</v>
      </c>
      <c r="AH6991">
        <v>1686.3</v>
      </c>
      <c r="AI6991">
        <v>6123.8</v>
      </c>
      <c r="AJ6991" t="s">
        <v>17</v>
      </c>
      <c r="AM6991" t="str">
        <f t="shared" si="327"/>
        <v>VIP</v>
      </c>
      <c r="AN6991" t="str">
        <f t="shared" si="328"/>
        <v>No</v>
      </c>
      <c r="AO6991" t="str" cm="1">
        <f t="array" ref="AO6991">_xlfn.IFS($C6991&lt;36,"Youth", $C6991&lt;66, "Middle_age", $C6991&gt;65, "Old")</f>
        <v>Middle_age</v>
      </c>
      <c r="AP6991" t="str">
        <f t="shared" si="329"/>
        <v>4 năm</v>
      </c>
    </row>
    <row r="6992" spans="1:42" x14ac:dyDescent="0.35">
      <c r="A6992" t="s">
        <v>8151</v>
      </c>
      <c r="B6992" t="s">
        <v>19</v>
      </c>
      <c r="C6992">
        <v>55</v>
      </c>
      <c r="D6992" t="s">
        <v>13</v>
      </c>
      <c r="E6992">
        <v>3</v>
      </c>
      <c r="F6992" t="s">
        <v>215</v>
      </c>
      <c r="G6992">
        <v>92028</v>
      </c>
      <c r="H6992">
        <v>33.362575</v>
      </c>
      <c r="I6992">
        <v>-117.299644</v>
      </c>
      <c r="J6992">
        <v>0</v>
      </c>
      <c r="K6992" s="1">
        <v>33</v>
      </c>
      <c r="L6992" t="s">
        <v>99</v>
      </c>
      <c r="M6992" t="s">
        <v>10</v>
      </c>
      <c r="N6992">
        <v>10.36</v>
      </c>
      <c r="O6992" t="s">
        <v>10</v>
      </c>
      <c r="P6992" t="s">
        <v>10</v>
      </c>
      <c r="Q6992" t="s">
        <v>25</v>
      </c>
      <c r="R6992">
        <v>53</v>
      </c>
      <c r="S6992" t="s">
        <v>10</v>
      </c>
      <c r="T6992" t="s">
        <v>13</v>
      </c>
      <c r="U6992" t="s">
        <v>10</v>
      </c>
      <c r="V6992" t="s">
        <v>13</v>
      </c>
      <c r="W6992" t="s">
        <v>13</v>
      </c>
      <c r="X6992" t="s">
        <v>10</v>
      </c>
      <c r="Y6992" t="s">
        <v>10</v>
      </c>
      <c r="Z6992" t="s">
        <v>10</v>
      </c>
      <c r="AA6992" t="s">
        <v>21</v>
      </c>
      <c r="AB6992" t="s">
        <v>10</v>
      </c>
      <c r="AC6992" t="s">
        <v>26</v>
      </c>
      <c r="AD6992">
        <v>95.3</v>
      </c>
      <c r="AE6992">
        <v>3275.15</v>
      </c>
      <c r="AF6992">
        <v>0</v>
      </c>
      <c r="AG6992">
        <v>0</v>
      </c>
      <c r="AH6992">
        <v>341.88</v>
      </c>
      <c r="AI6992">
        <v>3617.03</v>
      </c>
      <c r="AJ6992" t="s">
        <v>17</v>
      </c>
      <c r="AM6992" t="str">
        <f t="shared" si="327"/>
        <v>VIP</v>
      </c>
      <c r="AN6992" t="str">
        <f t="shared" si="328"/>
        <v>Yes</v>
      </c>
      <c r="AO6992" t="str" cm="1">
        <f t="array" ref="AO6992">_xlfn.IFS($C6992&lt;36,"Youth", $C6992&lt;66, "Middle_age", $C6992&gt;65, "Old")</f>
        <v>Middle_age</v>
      </c>
      <c r="AP6992" t="str">
        <f t="shared" si="329"/>
        <v>3 năm</v>
      </c>
    </row>
    <row r="6993" spans="1:42" x14ac:dyDescent="0.35">
      <c r="A6993" t="s">
        <v>8152</v>
      </c>
      <c r="B6993" t="s">
        <v>9</v>
      </c>
      <c r="C6993">
        <v>33</v>
      </c>
      <c r="D6993" t="s">
        <v>10</v>
      </c>
      <c r="E6993">
        <v>0</v>
      </c>
      <c r="F6993" t="s">
        <v>3019</v>
      </c>
      <c r="G6993">
        <v>95633</v>
      </c>
      <c r="H6993">
        <v>38.852544000000002</v>
      </c>
      <c r="I6993">
        <v>-120.83766900000001</v>
      </c>
      <c r="J6993">
        <v>2</v>
      </c>
      <c r="K6993" s="1">
        <v>23</v>
      </c>
      <c r="L6993" t="s">
        <v>32</v>
      </c>
      <c r="M6993" t="s">
        <v>10</v>
      </c>
      <c r="N6993">
        <v>22.17</v>
      </c>
      <c r="O6993" t="s">
        <v>10</v>
      </c>
      <c r="P6993" t="s">
        <v>10</v>
      </c>
      <c r="Q6993" t="s">
        <v>25</v>
      </c>
      <c r="R6993">
        <v>15</v>
      </c>
      <c r="S6993" t="s">
        <v>13</v>
      </c>
      <c r="T6993" t="s">
        <v>13</v>
      </c>
      <c r="U6993" t="s">
        <v>10</v>
      </c>
      <c r="V6993" t="s">
        <v>13</v>
      </c>
      <c r="W6993" t="s">
        <v>13</v>
      </c>
      <c r="X6993" t="s">
        <v>10</v>
      </c>
      <c r="Y6993" t="s">
        <v>10</v>
      </c>
      <c r="Z6993" t="s">
        <v>10</v>
      </c>
      <c r="AA6993" t="s">
        <v>21</v>
      </c>
      <c r="AB6993" t="s">
        <v>13</v>
      </c>
      <c r="AC6993" t="s">
        <v>16</v>
      </c>
      <c r="AD6993">
        <v>90.15</v>
      </c>
      <c r="AE6993">
        <v>2044.95</v>
      </c>
      <c r="AF6993">
        <v>0</v>
      </c>
      <c r="AG6993">
        <v>0</v>
      </c>
      <c r="AH6993">
        <v>509.91</v>
      </c>
      <c r="AI6993">
        <v>2554.86</v>
      </c>
      <c r="AJ6993" t="s">
        <v>17</v>
      </c>
      <c r="AM6993" t="str">
        <f t="shared" si="327"/>
        <v>Stayed</v>
      </c>
      <c r="AN6993" t="str">
        <f t="shared" si="328"/>
        <v>No</v>
      </c>
      <c r="AO6993" t="str" cm="1">
        <f t="array" ref="AO6993">_xlfn.IFS($C6993&lt;36,"Youth", $C6993&lt;66, "Middle_age", $C6993&gt;65, "Old")</f>
        <v>Youth</v>
      </c>
      <c r="AP6993" t="str">
        <f t="shared" si="329"/>
        <v>2 năm</v>
      </c>
    </row>
    <row r="6994" spans="1:42" x14ac:dyDescent="0.35">
      <c r="A6994" t="s">
        <v>8153</v>
      </c>
      <c r="B6994" t="s">
        <v>9</v>
      </c>
      <c r="C6994">
        <v>44</v>
      </c>
      <c r="D6994" t="s">
        <v>13</v>
      </c>
      <c r="E6994">
        <v>0</v>
      </c>
      <c r="F6994" t="s">
        <v>2697</v>
      </c>
      <c r="G6994">
        <v>93673</v>
      </c>
      <c r="H6994">
        <v>36.456091000000001</v>
      </c>
      <c r="I6994">
        <v>-119.486225</v>
      </c>
      <c r="J6994">
        <v>0</v>
      </c>
      <c r="K6994" s="1">
        <v>14</v>
      </c>
      <c r="L6994" t="s">
        <v>12</v>
      </c>
      <c r="M6994" t="s">
        <v>10</v>
      </c>
      <c r="N6994">
        <v>1.19</v>
      </c>
      <c r="O6994" t="s">
        <v>10</v>
      </c>
      <c r="P6994" t="s">
        <v>10</v>
      </c>
      <c r="Q6994" t="s">
        <v>25</v>
      </c>
      <c r="R6994">
        <v>23</v>
      </c>
      <c r="S6994" t="s">
        <v>13</v>
      </c>
      <c r="T6994" t="s">
        <v>13</v>
      </c>
      <c r="U6994" t="s">
        <v>10</v>
      </c>
      <c r="V6994" t="s">
        <v>13</v>
      </c>
      <c r="W6994" t="s">
        <v>13</v>
      </c>
      <c r="X6994" t="s">
        <v>13</v>
      </c>
      <c r="Y6994" t="s">
        <v>13</v>
      </c>
      <c r="Z6994" t="s">
        <v>10</v>
      </c>
      <c r="AA6994" t="s">
        <v>21</v>
      </c>
      <c r="AB6994" t="s">
        <v>10</v>
      </c>
      <c r="AC6994" t="s">
        <v>26</v>
      </c>
      <c r="AD6994">
        <v>80.45</v>
      </c>
      <c r="AE6994">
        <v>1072</v>
      </c>
      <c r="AF6994">
        <v>0</v>
      </c>
      <c r="AG6994">
        <v>0</v>
      </c>
      <c r="AH6994">
        <v>16.66</v>
      </c>
      <c r="AI6994">
        <v>1088.6600000000001</v>
      </c>
      <c r="AJ6994" t="s">
        <v>27</v>
      </c>
      <c r="AK6994" t="s">
        <v>28</v>
      </c>
      <c r="AL6994" t="s">
        <v>29</v>
      </c>
      <c r="AM6994" t="str">
        <f t="shared" si="327"/>
        <v>Churned</v>
      </c>
      <c r="AN6994" t="str">
        <f t="shared" si="328"/>
        <v>No</v>
      </c>
      <c r="AO6994" t="str" cm="1">
        <f t="array" ref="AO6994">_xlfn.IFS($C6994&lt;36,"Youth", $C6994&lt;66, "Middle_age", $C6994&gt;65, "Old")</f>
        <v>Middle_age</v>
      </c>
      <c r="AP6994" t="str">
        <f t="shared" si="329"/>
        <v>2 năm</v>
      </c>
    </row>
    <row r="6995" spans="1:42" x14ac:dyDescent="0.35">
      <c r="A6995" t="s">
        <v>8154</v>
      </c>
      <c r="B6995" t="s">
        <v>19</v>
      </c>
      <c r="C6995">
        <v>60</v>
      </c>
      <c r="D6995" t="s">
        <v>13</v>
      </c>
      <c r="E6995">
        <v>0</v>
      </c>
      <c r="F6995" t="s">
        <v>4476</v>
      </c>
      <c r="G6995">
        <v>95237</v>
      </c>
      <c r="H6995">
        <v>38.166791000000003</v>
      </c>
      <c r="I6995">
        <v>-121.14207</v>
      </c>
      <c r="J6995">
        <v>0</v>
      </c>
      <c r="K6995" s="1">
        <v>72</v>
      </c>
      <c r="L6995" t="s">
        <v>12</v>
      </c>
      <c r="M6995" t="s">
        <v>10</v>
      </c>
      <c r="N6995">
        <v>36.49</v>
      </c>
      <c r="O6995" t="s">
        <v>10</v>
      </c>
      <c r="P6995" t="s">
        <v>10</v>
      </c>
      <c r="Q6995" t="s">
        <v>25</v>
      </c>
      <c r="R6995">
        <v>27</v>
      </c>
      <c r="S6995" t="s">
        <v>10</v>
      </c>
      <c r="T6995" t="s">
        <v>10</v>
      </c>
      <c r="U6995" t="s">
        <v>10</v>
      </c>
      <c r="V6995" t="s">
        <v>10</v>
      </c>
      <c r="W6995" t="s">
        <v>10</v>
      </c>
      <c r="X6995" t="s">
        <v>10</v>
      </c>
      <c r="Y6995" t="s">
        <v>10</v>
      </c>
      <c r="Z6995" t="s">
        <v>10</v>
      </c>
      <c r="AA6995" t="s">
        <v>43</v>
      </c>
      <c r="AB6995" t="s">
        <v>10</v>
      </c>
      <c r="AC6995" t="s">
        <v>26</v>
      </c>
      <c r="AD6995">
        <v>118.2</v>
      </c>
      <c r="AE6995">
        <v>8547.15</v>
      </c>
      <c r="AF6995">
        <v>0</v>
      </c>
      <c r="AG6995">
        <v>0</v>
      </c>
      <c r="AH6995">
        <v>2627.28</v>
      </c>
      <c r="AI6995">
        <v>11174.43</v>
      </c>
      <c r="AJ6995" t="s">
        <v>17</v>
      </c>
      <c r="AM6995" t="str">
        <f t="shared" si="327"/>
        <v>VIP</v>
      </c>
      <c r="AN6995" t="str">
        <f t="shared" si="328"/>
        <v>No</v>
      </c>
      <c r="AO6995" t="str" cm="1">
        <f t="array" ref="AO6995">_xlfn.IFS($C6995&lt;36,"Youth", $C6995&lt;66, "Middle_age", $C6995&gt;65, "Old")</f>
        <v>Middle_age</v>
      </c>
      <c r="AP6995" t="str">
        <f t="shared" si="329"/>
        <v>6 năm</v>
      </c>
    </row>
    <row r="6996" spans="1:42" x14ac:dyDescent="0.35">
      <c r="A6996" t="s">
        <v>8155</v>
      </c>
      <c r="B6996" t="s">
        <v>9</v>
      </c>
      <c r="C6996">
        <v>45</v>
      </c>
      <c r="D6996" t="s">
        <v>10</v>
      </c>
      <c r="E6996">
        <v>0</v>
      </c>
      <c r="F6996" t="s">
        <v>922</v>
      </c>
      <c r="G6996">
        <v>93631</v>
      </c>
      <c r="H6996">
        <v>36.478239000000002</v>
      </c>
      <c r="I6996">
        <v>-119.52137</v>
      </c>
      <c r="J6996">
        <v>5</v>
      </c>
      <c r="K6996" s="1">
        <v>72</v>
      </c>
      <c r="L6996" t="s">
        <v>42</v>
      </c>
      <c r="M6996" t="s">
        <v>10</v>
      </c>
      <c r="N6996">
        <v>43.47</v>
      </c>
      <c r="O6996" t="s">
        <v>10</v>
      </c>
      <c r="P6996" t="s">
        <v>10</v>
      </c>
      <c r="Q6996" t="s">
        <v>14</v>
      </c>
      <c r="R6996">
        <v>9</v>
      </c>
      <c r="S6996" t="s">
        <v>13</v>
      </c>
      <c r="T6996" t="s">
        <v>13</v>
      </c>
      <c r="U6996" t="s">
        <v>10</v>
      </c>
      <c r="V6996" t="s">
        <v>13</v>
      </c>
      <c r="W6996" t="s">
        <v>10</v>
      </c>
      <c r="X6996" t="s">
        <v>10</v>
      </c>
      <c r="Y6996" t="s">
        <v>10</v>
      </c>
      <c r="Z6996" t="s">
        <v>13</v>
      </c>
      <c r="AA6996" t="s">
        <v>43</v>
      </c>
      <c r="AB6996" t="s">
        <v>10</v>
      </c>
      <c r="AC6996" t="s">
        <v>26</v>
      </c>
      <c r="AD6996">
        <v>76.8</v>
      </c>
      <c r="AE6996">
        <v>5468.45</v>
      </c>
      <c r="AF6996">
        <v>0</v>
      </c>
      <c r="AG6996">
        <v>90</v>
      </c>
      <c r="AH6996">
        <v>3129.84</v>
      </c>
      <c r="AI6996">
        <v>8688.2900000000009</v>
      </c>
      <c r="AJ6996" t="s">
        <v>17</v>
      </c>
      <c r="AM6996" t="str">
        <f t="shared" si="327"/>
        <v>VIP</v>
      </c>
      <c r="AN6996" t="str">
        <f t="shared" si="328"/>
        <v>No</v>
      </c>
      <c r="AO6996" t="str" cm="1">
        <f t="array" ref="AO6996">_xlfn.IFS($C6996&lt;36,"Youth", $C6996&lt;66, "Middle_age", $C6996&gt;65, "Old")</f>
        <v>Middle_age</v>
      </c>
      <c r="AP6996" t="str">
        <f t="shared" si="329"/>
        <v>6 năm</v>
      </c>
    </row>
    <row r="6997" spans="1:42" x14ac:dyDescent="0.35">
      <c r="A6997" t="s">
        <v>8156</v>
      </c>
      <c r="B6997" t="s">
        <v>19</v>
      </c>
      <c r="C6997">
        <v>53</v>
      </c>
      <c r="D6997" t="s">
        <v>10</v>
      </c>
      <c r="E6997">
        <v>0</v>
      </c>
      <c r="F6997" t="s">
        <v>1406</v>
      </c>
      <c r="G6997">
        <v>90274</v>
      </c>
      <c r="H6997">
        <v>33.788207999999997</v>
      </c>
      <c r="I6997">
        <v>-118.404955</v>
      </c>
      <c r="J6997">
        <v>1</v>
      </c>
      <c r="K6997" s="1">
        <v>22</v>
      </c>
      <c r="L6997" t="s">
        <v>32</v>
      </c>
      <c r="M6997" t="s">
        <v>10</v>
      </c>
      <c r="N6997">
        <v>49.66</v>
      </c>
      <c r="O6997" t="s">
        <v>13</v>
      </c>
      <c r="P6997" t="s">
        <v>10</v>
      </c>
      <c r="Q6997" t="s">
        <v>25</v>
      </c>
      <c r="R6997">
        <v>3</v>
      </c>
      <c r="S6997" t="s">
        <v>10</v>
      </c>
      <c r="T6997" t="s">
        <v>10</v>
      </c>
      <c r="U6997" t="s">
        <v>13</v>
      </c>
      <c r="V6997" t="s">
        <v>10</v>
      </c>
      <c r="W6997" t="s">
        <v>10</v>
      </c>
      <c r="X6997" t="s">
        <v>10</v>
      </c>
      <c r="Y6997" t="s">
        <v>10</v>
      </c>
      <c r="Z6997" t="s">
        <v>10</v>
      </c>
      <c r="AA6997" t="s">
        <v>21</v>
      </c>
      <c r="AB6997" t="s">
        <v>10</v>
      </c>
      <c r="AC6997" t="s">
        <v>26</v>
      </c>
      <c r="AD6997">
        <v>104.6</v>
      </c>
      <c r="AE6997">
        <v>2180.5500000000002</v>
      </c>
      <c r="AF6997">
        <v>0</v>
      </c>
      <c r="AG6997">
        <v>0</v>
      </c>
      <c r="AH6997">
        <v>1092.52</v>
      </c>
      <c r="AI6997">
        <v>3273.07</v>
      </c>
      <c r="AJ6997" t="s">
        <v>17</v>
      </c>
      <c r="AM6997" t="str">
        <f t="shared" si="327"/>
        <v>VIP</v>
      </c>
      <c r="AN6997" t="str">
        <f t="shared" si="328"/>
        <v>No</v>
      </c>
      <c r="AO6997" t="str" cm="1">
        <f t="array" ref="AO6997">_xlfn.IFS($C6997&lt;36,"Youth", $C6997&lt;66, "Middle_age", $C6997&gt;65, "Old")</f>
        <v>Middle_age</v>
      </c>
      <c r="AP6997" t="str">
        <f t="shared" si="329"/>
        <v>2 năm</v>
      </c>
    </row>
    <row r="6998" spans="1:42" x14ac:dyDescent="0.35">
      <c r="A6998" t="s">
        <v>8157</v>
      </c>
      <c r="B6998" t="s">
        <v>9</v>
      </c>
      <c r="C6998">
        <v>58</v>
      </c>
      <c r="D6998" t="s">
        <v>13</v>
      </c>
      <c r="E6998">
        <v>0</v>
      </c>
      <c r="F6998" t="s">
        <v>1311</v>
      </c>
      <c r="G6998">
        <v>90742</v>
      </c>
      <c r="H6998">
        <v>33.719220999999997</v>
      </c>
      <c r="I6998">
        <v>-118.07359599999999</v>
      </c>
      <c r="J6998">
        <v>0</v>
      </c>
      <c r="K6998" s="1">
        <v>12</v>
      </c>
      <c r="L6998" t="s">
        <v>32</v>
      </c>
      <c r="M6998" t="s">
        <v>13</v>
      </c>
      <c r="P6998" t="s">
        <v>10</v>
      </c>
      <c r="Q6998" t="s">
        <v>49</v>
      </c>
      <c r="R6998">
        <v>7</v>
      </c>
      <c r="S6998" t="s">
        <v>10</v>
      </c>
      <c r="T6998" t="s">
        <v>13</v>
      </c>
      <c r="U6998" t="s">
        <v>10</v>
      </c>
      <c r="V6998" t="s">
        <v>10</v>
      </c>
      <c r="W6998" t="s">
        <v>13</v>
      </c>
      <c r="X6998" t="s">
        <v>10</v>
      </c>
      <c r="Y6998" t="s">
        <v>10</v>
      </c>
      <c r="Z6998" t="s">
        <v>10</v>
      </c>
      <c r="AA6998" t="s">
        <v>43</v>
      </c>
      <c r="AB6998" t="s">
        <v>13</v>
      </c>
      <c r="AC6998" t="s">
        <v>16</v>
      </c>
      <c r="AD6998">
        <v>49.85</v>
      </c>
      <c r="AE6998">
        <v>552.1</v>
      </c>
      <c r="AF6998">
        <v>0</v>
      </c>
      <c r="AG6998">
        <v>0</v>
      </c>
      <c r="AH6998">
        <v>0</v>
      </c>
      <c r="AI6998">
        <v>552.1</v>
      </c>
      <c r="AJ6998" t="s">
        <v>17</v>
      </c>
      <c r="AM6998" t="str">
        <f t="shared" si="327"/>
        <v>Stayed</v>
      </c>
      <c r="AN6998" t="str">
        <f t="shared" si="328"/>
        <v>No</v>
      </c>
      <c r="AO6998" t="str" cm="1">
        <f t="array" ref="AO6998">_xlfn.IFS($C6998&lt;36,"Youth", $C6998&lt;66, "Middle_age", $C6998&gt;65, "Old")</f>
        <v>Middle_age</v>
      </c>
      <c r="AP6998" t="str">
        <f t="shared" si="329"/>
        <v>1 năm</v>
      </c>
    </row>
    <row r="6999" spans="1:42" x14ac:dyDescent="0.35">
      <c r="A6999" t="s">
        <v>8158</v>
      </c>
      <c r="B6999" t="s">
        <v>9</v>
      </c>
      <c r="C6999">
        <v>51</v>
      </c>
      <c r="D6999" t="s">
        <v>13</v>
      </c>
      <c r="E6999">
        <v>3</v>
      </c>
      <c r="F6999" t="s">
        <v>389</v>
      </c>
      <c r="G6999">
        <v>95010</v>
      </c>
      <c r="H6999">
        <v>36.977024999999998</v>
      </c>
      <c r="I6999">
        <v>-121.95286400000001</v>
      </c>
      <c r="J6999">
        <v>0</v>
      </c>
      <c r="K6999" s="1">
        <v>4</v>
      </c>
      <c r="L6999" t="s">
        <v>24</v>
      </c>
      <c r="M6999" t="s">
        <v>10</v>
      </c>
      <c r="N6999">
        <v>30.79</v>
      </c>
      <c r="O6999" t="s">
        <v>13</v>
      </c>
      <c r="P6999" t="s">
        <v>13</v>
      </c>
      <c r="AA6999" t="s">
        <v>21</v>
      </c>
      <c r="AB6999" t="s">
        <v>13</v>
      </c>
      <c r="AC6999" t="s">
        <v>16</v>
      </c>
      <c r="AD6999">
        <v>20.399999999999999</v>
      </c>
      <c r="AE6999">
        <v>94.5</v>
      </c>
      <c r="AF6999">
        <v>0</v>
      </c>
      <c r="AG6999">
        <v>0</v>
      </c>
      <c r="AH6999">
        <v>123.16</v>
      </c>
      <c r="AI6999">
        <v>217.66</v>
      </c>
      <c r="AJ6999" t="s">
        <v>17</v>
      </c>
      <c r="AM6999" t="str">
        <f t="shared" si="327"/>
        <v>Stayed</v>
      </c>
      <c r="AN6999" t="str">
        <f t="shared" si="328"/>
        <v>Yes</v>
      </c>
      <c r="AO6999" t="str" cm="1">
        <f t="array" ref="AO6999">_xlfn.IFS($C6999&lt;36,"Youth", $C6999&lt;66, "Middle_age", $C6999&gt;65, "Old")</f>
        <v>Middle_age</v>
      </c>
      <c r="AP6999" t="str">
        <f t="shared" si="329"/>
        <v>1 năm</v>
      </c>
    </row>
    <row r="7000" spans="1:42" x14ac:dyDescent="0.35">
      <c r="A7000" t="s">
        <v>8159</v>
      </c>
      <c r="B7000" t="s">
        <v>19</v>
      </c>
      <c r="C7000">
        <v>55</v>
      </c>
      <c r="D7000" t="s">
        <v>13</v>
      </c>
      <c r="E7000">
        <v>1</v>
      </c>
      <c r="F7000" t="s">
        <v>2356</v>
      </c>
      <c r="G7000">
        <v>95747</v>
      </c>
      <c r="H7000">
        <v>38.784329</v>
      </c>
      <c r="I7000">
        <v>-121.373245</v>
      </c>
      <c r="J7000">
        <v>0</v>
      </c>
      <c r="K7000" s="1">
        <v>28</v>
      </c>
      <c r="L7000" t="s">
        <v>99</v>
      </c>
      <c r="M7000" t="s">
        <v>10</v>
      </c>
      <c r="N7000">
        <v>34.43</v>
      </c>
      <c r="O7000" t="s">
        <v>13</v>
      </c>
      <c r="P7000" t="s">
        <v>10</v>
      </c>
      <c r="Q7000" t="s">
        <v>49</v>
      </c>
      <c r="R7000">
        <v>22</v>
      </c>
      <c r="S7000" t="s">
        <v>13</v>
      </c>
      <c r="T7000" t="s">
        <v>10</v>
      </c>
      <c r="U7000" t="s">
        <v>13</v>
      </c>
      <c r="V7000" t="s">
        <v>10</v>
      </c>
      <c r="W7000" t="s">
        <v>13</v>
      </c>
      <c r="X7000" t="s">
        <v>13</v>
      </c>
      <c r="Y7000" t="s">
        <v>13</v>
      </c>
      <c r="Z7000" t="s">
        <v>10</v>
      </c>
      <c r="AA7000" t="s">
        <v>15</v>
      </c>
      <c r="AB7000" t="s">
        <v>10</v>
      </c>
      <c r="AC7000" t="s">
        <v>16</v>
      </c>
      <c r="AD7000">
        <v>54.4</v>
      </c>
      <c r="AE7000">
        <v>1516.6</v>
      </c>
      <c r="AF7000">
        <v>0</v>
      </c>
      <c r="AG7000">
        <v>0</v>
      </c>
      <c r="AH7000">
        <v>964.04</v>
      </c>
      <c r="AI7000">
        <v>2480.64</v>
      </c>
      <c r="AJ7000" t="s">
        <v>17</v>
      </c>
      <c r="AM7000" t="str">
        <f t="shared" si="327"/>
        <v>Stayed</v>
      </c>
      <c r="AN7000" t="str">
        <f t="shared" si="328"/>
        <v>Yes</v>
      </c>
      <c r="AO7000" t="str" cm="1">
        <f t="array" ref="AO7000">_xlfn.IFS($C7000&lt;36,"Youth", $C7000&lt;66, "Middle_age", $C7000&gt;65, "Old")</f>
        <v>Middle_age</v>
      </c>
      <c r="AP7000" t="str">
        <f t="shared" si="329"/>
        <v>3 năm</v>
      </c>
    </row>
    <row r="7001" spans="1:42" x14ac:dyDescent="0.35">
      <c r="A7001" t="s">
        <v>8160</v>
      </c>
      <c r="B7001" t="s">
        <v>9</v>
      </c>
      <c r="C7001">
        <v>48</v>
      </c>
      <c r="D7001" t="s">
        <v>10</v>
      </c>
      <c r="E7001">
        <v>0</v>
      </c>
      <c r="F7001" t="s">
        <v>628</v>
      </c>
      <c r="G7001">
        <v>93103</v>
      </c>
      <c r="H7001">
        <v>34.438580999999999</v>
      </c>
      <c r="I7001">
        <v>-119.685368</v>
      </c>
      <c r="J7001">
        <v>9</v>
      </c>
      <c r="K7001" s="1">
        <v>46</v>
      </c>
      <c r="L7001" t="s">
        <v>12</v>
      </c>
      <c r="M7001" t="s">
        <v>10</v>
      </c>
      <c r="N7001">
        <v>13.05</v>
      </c>
      <c r="O7001" t="s">
        <v>10</v>
      </c>
      <c r="P7001" t="s">
        <v>10</v>
      </c>
      <c r="Q7001" t="s">
        <v>49</v>
      </c>
      <c r="R7001">
        <v>15</v>
      </c>
      <c r="S7001" t="s">
        <v>10</v>
      </c>
      <c r="T7001" t="s">
        <v>13</v>
      </c>
      <c r="U7001" t="s">
        <v>13</v>
      </c>
      <c r="V7001" t="s">
        <v>13</v>
      </c>
      <c r="W7001" t="s">
        <v>13</v>
      </c>
      <c r="X7001" t="s">
        <v>13</v>
      </c>
      <c r="Y7001" t="s">
        <v>13</v>
      </c>
      <c r="Z7001" t="s">
        <v>10</v>
      </c>
      <c r="AA7001" t="s">
        <v>21</v>
      </c>
      <c r="AB7001" t="s">
        <v>13</v>
      </c>
      <c r="AC7001" t="s">
        <v>26</v>
      </c>
      <c r="AD7001">
        <v>55</v>
      </c>
      <c r="AE7001">
        <v>2473.9499999999998</v>
      </c>
      <c r="AF7001">
        <v>31.39</v>
      </c>
      <c r="AG7001">
        <v>0</v>
      </c>
      <c r="AH7001">
        <v>600.29999999999995</v>
      </c>
      <c r="AI7001">
        <v>3042.86</v>
      </c>
      <c r="AJ7001" t="s">
        <v>17</v>
      </c>
      <c r="AM7001" t="str">
        <f t="shared" si="327"/>
        <v>VIP</v>
      </c>
      <c r="AN7001" t="str">
        <f t="shared" si="328"/>
        <v>No</v>
      </c>
      <c r="AO7001" t="str" cm="1">
        <f t="array" ref="AO7001">_xlfn.IFS($C7001&lt;36,"Youth", $C7001&lt;66, "Middle_age", $C7001&gt;65, "Old")</f>
        <v>Middle_age</v>
      </c>
      <c r="AP7001" t="str">
        <f t="shared" si="329"/>
        <v>4 năm</v>
      </c>
    </row>
    <row r="7002" spans="1:42" x14ac:dyDescent="0.35">
      <c r="A7002" t="s">
        <v>8161</v>
      </c>
      <c r="B7002" t="s">
        <v>19</v>
      </c>
      <c r="C7002">
        <v>43</v>
      </c>
      <c r="D7002" t="s">
        <v>13</v>
      </c>
      <c r="E7002">
        <v>0</v>
      </c>
      <c r="F7002" t="s">
        <v>3040</v>
      </c>
      <c r="G7002">
        <v>93240</v>
      </c>
      <c r="H7002">
        <v>35.607875</v>
      </c>
      <c r="I7002">
        <v>-118.466318</v>
      </c>
      <c r="J7002">
        <v>0</v>
      </c>
      <c r="K7002" s="1">
        <v>11</v>
      </c>
      <c r="L7002" t="s">
        <v>32</v>
      </c>
      <c r="M7002" t="s">
        <v>10</v>
      </c>
      <c r="N7002">
        <v>47.88</v>
      </c>
      <c r="O7002" t="s">
        <v>13</v>
      </c>
      <c r="P7002" t="s">
        <v>13</v>
      </c>
      <c r="AA7002" t="s">
        <v>21</v>
      </c>
      <c r="AB7002" t="s">
        <v>13</v>
      </c>
      <c r="AC7002" t="s">
        <v>16</v>
      </c>
      <c r="AD7002">
        <v>20.350000000000001</v>
      </c>
      <c r="AE7002">
        <v>215.25</v>
      </c>
      <c r="AF7002">
        <v>0</v>
      </c>
      <c r="AG7002">
        <v>0</v>
      </c>
      <c r="AH7002">
        <v>526.67999999999995</v>
      </c>
      <c r="AI7002">
        <v>741.93</v>
      </c>
      <c r="AJ7002" t="s">
        <v>17</v>
      </c>
      <c r="AM7002" t="str">
        <f t="shared" si="327"/>
        <v>Stayed</v>
      </c>
      <c r="AN7002" t="str">
        <f t="shared" si="328"/>
        <v>No</v>
      </c>
      <c r="AO7002" t="str" cm="1">
        <f t="array" ref="AO7002">_xlfn.IFS($C7002&lt;36,"Youth", $C7002&lt;66, "Middle_age", $C7002&gt;65, "Old")</f>
        <v>Middle_age</v>
      </c>
      <c r="AP7002" t="str">
        <f t="shared" si="329"/>
        <v>1 năm</v>
      </c>
    </row>
    <row r="7003" spans="1:42" x14ac:dyDescent="0.35">
      <c r="A7003" t="s">
        <v>8162</v>
      </c>
      <c r="B7003" t="s">
        <v>9</v>
      </c>
      <c r="C7003">
        <v>59</v>
      </c>
      <c r="D7003" t="s">
        <v>10</v>
      </c>
      <c r="E7003">
        <v>0</v>
      </c>
      <c r="F7003" t="s">
        <v>1424</v>
      </c>
      <c r="G7003">
        <v>95492</v>
      </c>
      <c r="H7003">
        <v>38.527296999999997</v>
      </c>
      <c r="I7003">
        <v>-122.810044</v>
      </c>
      <c r="J7003">
        <v>6</v>
      </c>
      <c r="K7003" s="1">
        <v>60</v>
      </c>
      <c r="L7003" t="s">
        <v>12</v>
      </c>
      <c r="M7003" t="s">
        <v>10</v>
      </c>
      <c r="N7003">
        <v>32.5</v>
      </c>
      <c r="O7003" t="s">
        <v>13</v>
      </c>
      <c r="P7003" t="s">
        <v>10</v>
      </c>
      <c r="Q7003" t="s">
        <v>25</v>
      </c>
      <c r="R7003">
        <v>13</v>
      </c>
      <c r="S7003" t="s">
        <v>10</v>
      </c>
      <c r="T7003" t="s">
        <v>13</v>
      </c>
      <c r="U7003" t="s">
        <v>13</v>
      </c>
      <c r="V7003" t="s">
        <v>10</v>
      </c>
      <c r="W7003" t="s">
        <v>10</v>
      </c>
      <c r="X7003" t="s">
        <v>10</v>
      </c>
      <c r="Y7003" t="s">
        <v>10</v>
      </c>
      <c r="Z7003" t="s">
        <v>10</v>
      </c>
      <c r="AA7003" t="s">
        <v>43</v>
      </c>
      <c r="AB7003" t="s">
        <v>10</v>
      </c>
      <c r="AC7003" t="s">
        <v>26</v>
      </c>
      <c r="AD7003">
        <v>97.2</v>
      </c>
      <c r="AE7003">
        <v>5611.75</v>
      </c>
      <c r="AF7003">
        <v>0</v>
      </c>
      <c r="AG7003">
        <v>0</v>
      </c>
      <c r="AH7003">
        <v>1950</v>
      </c>
      <c r="AI7003">
        <v>7561.75</v>
      </c>
      <c r="AJ7003" t="s">
        <v>17</v>
      </c>
      <c r="AM7003" t="str">
        <f t="shared" si="327"/>
        <v>VIP</v>
      </c>
      <c r="AN7003" t="str">
        <f t="shared" si="328"/>
        <v>No</v>
      </c>
      <c r="AO7003" t="str" cm="1">
        <f t="array" ref="AO7003">_xlfn.IFS($C7003&lt;36,"Youth", $C7003&lt;66, "Middle_age", $C7003&gt;65, "Old")</f>
        <v>Middle_age</v>
      </c>
      <c r="AP7003" t="str">
        <f t="shared" si="329"/>
        <v>5 năm</v>
      </c>
    </row>
    <row r="7004" spans="1:42" x14ac:dyDescent="0.35">
      <c r="A7004" t="s">
        <v>8163</v>
      </c>
      <c r="B7004" t="s">
        <v>9</v>
      </c>
      <c r="C7004">
        <v>58</v>
      </c>
      <c r="D7004" t="s">
        <v>13</v>
      </c>
      <c r="E7004">
        <v>0</v>
      </c>
      <c r="F7004" t="s">
        <v>666</v>
      </c>
      <c r="G7004">
        <v>96052</v>
      </c>
      <c r="H7004">
        <v>40.704293</v>
      </c>
      <c r="I7004">
        <v>-122.803899</v>
      </c>
      <c r="J7004">
        <v>0</v>
      </c>
      <c r="K7004" s="1">
        <v>15</v>
      </c>
      <c r="L7004" t="s">
        <v>32</v>
      </c>
      <c r="M7004" t="s">
        <v>10</v>
      </c>
      <c r="N7004">
        <v>8.9700000000000006</v>
      </c>
      <c r="O7004" t="s">
        <v>13</v>
      </c>
      <c r="P7004" t="s">
        <v>10</v>
      </c>
      <c r="Q7004" t="s">
        <v>14</v>
      </c>
      <c r="R7004">
        <v>2</v>
      </c>
      <c r="S7004" t="s">
        <v>10</v>
      </c>
      <c r="T7004" t="s">
        <v>10</v>
      </c>
      <c r="U7004" t="s">
        <v>10</v>
      </c>
      <c r="V7004" t="s">
        <v>10</v>
      </c>
      <c r="W7004" t="s">
        <v>10</v>
      </c>
      <c r="X7004" t="s">
        <v>10</v>
      </c>
      <c r="Y7004" t="s">
        <v>10</v>
      </c>
      <c r="Z7004" t="s">
        <v>10</v>
      </c>
      <c r="AA7004" t="s">
        <v>21</v>
      </c>
      <c r="AB7004" t="s">
        <v>13</v>
      </c>
      <c r="AC7004" t="s">
        <v>153</v>
      </c>
      <c r="AD7004">
        <v>84.45</v>
      </c>
      <c r="AE7004">
        <v>1287.8499999999999</v>
      </c>
      <c r="AF7004">
        <v>0</v>
      </c>
      <c r="AG7004">
        <v>0</v>
      </c>
      <c r="AH7004">
        <v>134.55000000000001</v>
      </c>
      <c r="AI7004">
        <v>1422.4</v>
      </c>
      <c r="AJ7004" t="s">
        <v>17</v>
      </c>
      <c r="AM7004" t="str">
        <f t="shared" si="327"/>
        <v>Stayed</v>
      </c>
      <c r="AN7004" t="str">
        <f t="shared" si="328"/>
        <v>No</v>
      </c>
      <c r="AO7004" t="str" cm="1">
        <f t="array" ref="AO7004">_xlfn.IFS($C7004&lt;36,"Youth", $C7004&lt;66, "Middle_age", $C7004&gt;65, "Old")</f>
        <v>Middle_age</v>
      </c>
      <c r="AP7004" t="str">
        <f t="shared" si="329"/>
        <v>2 năm</v>
      </c>
    </row>
    <row r="7005" spans="1:42" x14ac:dyDescent="0.35">
      <c r="A7005" t="s">
        <v>8164</v>
      </c>
      <c r="B7005" t="s">
        <v>9</v>
      </c>
      <c r="C7005">
        <v>45</v>
      </c>
      <c r="D7005" t="s">
        <v>10</v>
      </c>
      <c r="E7005">
        <v>1</v>
      </c>
      <c r="F7005" t="s">
        <v>195</v>
      </c>
      <c r="G7005">
        <v>91381</v>
      </c>
      <c r="H7005">
        <v>34.364153000000002</v>
      </c>
      <c r="I7005">
        <v>-118.615583</v>
      </c>
      <c r="J7005">
        <v>1</v>
      </c>
      <c r="K7005" s="1">
        <v>41</v>
      </c>
      <c r="L7005" t="s">
        <v>12</v>
      </c>
      <c r="M7005" t="s">
        <v>10</v>
      </c>
      <c r="N7005">
        <v>23.95</v>
      </c>
      <c r="O7005" t="s">
        <v>13</v>
      </c>
      <c r="P7005" t="s">
        <v>13</v>
      </c>
      <c r="AA7005" t="s">
        <v>43</v>
      </c>
      <c r="AB7005" t="s">
        <v>13</v>
      </c>
      <c r="AC7005" t="s">
        <v>26</v>
      </c>
      <c r="AD7005">
        <v>19.7</v>
      </c>
      <c r="AE7005">
        <v>804.25</v>
      </c>
      <c r="AF7005">
        <v>0</v>
      </c>
      <c r="AG7005">
        <v>0</v>
      </c>
      <c r="AH7005">
        <v>981.95</v>
      </c>
      <c r="AI7005">
        <v>1786.2</v>
      </c>
      <c r="AJ7005" t="s">
        <v>17</v>
      </c>
      <c r="AM7005" t="str">
        <f t="shared" si="327"/>
        <v>Stayed</v>
      </c>
      <c r="AN7005" t="str">
        <f t="shared" si="328"/>
        <v>Yes</v>
      </c>
      <c r="AO7005" t="str" cm="1">
        <f t="array" ref="AO7005">_xlfn.IFS($C7005&lt;36,"Youth", $C7005&lt;66, "Middle_age", $C7005&gt;65, "Old")</f>
        <v>Middle_age</v>
      </c>
      <c r="AP7005" t="str">
        <f t="shared" si="329"/>
        <v>4 năm</v>
      </c>
    </row>
    <row r="7006" spans="1:42" x14ac:dyDescent="0.35">
      <c r="A7006" t="s">
        <v>8165</v>
      </c>
      <c r="B7006" t="s">
        <v>19</v>
      </c>
      <c r="C7006">
        <v>38</v>
      </c>
      <c r="D7006" t="s">
        <v>10</v>
      </c>
      <c r="E7006">
        <v>3</v>
      </c>
      <c r="F7006" t="s">
        <v>4074</v>
      </c>
      <c r="G7006">
        <v>93544</v>
      </c>
      <c r="H7006">
        <v>34.500090999999998</v>
      </c>
      <c r="I7006">
        <v>-117.765862</v>
      </c>
      <c r="J7006">
        <v>9</v>
      </c>
      <c r="K7006" s="1">
        <v>68</v>
      </c>
      <c r="L7006" t="s">
        <v>42</v>
      </c>
      <c r="M7006" t="s">
        <v>10</v>
      </c>
      <c r="N7006">
        <v>38.75</v>
      </c>
      <c r="O7006" t="s">
        <v>13</v>
      </c>
      <c r="P7006" t="s">
        <v>10</v>
      </c>
      <c r="Q7006" t="s">
        <v>25</v>
      </c>
      <c r="R7006">
        <v>28</v>
      </c>
      <c r="S7006" t="s">
        <v>10</v>
      </c>
      <c r="T7006" t="s">
        <v>13</v>
      </c>
      <c r="U7006" t="s">
        <v>13</v>
      </c>
      <c r="V7006" t="s">
        <v>10</v>
      </c>
      <c r="W7006" t="s">
        <v>10</v>
      </c>
      <c r="X7006" t="s">
        <v>10</v>
      </c>
      <c r="Y7006" t="s">
        <v>10</v>
      </c>
      <c r="Z7006" t="s">
        <v>10</v>
      </c>
      <c r="AA7006" t="s">
        <v>43</v>
      </c>
      <c r="AB7006" t="s">
        <v>10</v>
      </c>
      <c r="AC7006" t="s">
        <v>26</v>
      </c>
      <c r="AD7006">
        <v>99.55</v>
      </c>
      <c r="AE7006">
        <v>6668</v>
      </c>
      <c r="AF7006">
        <v>0</v>
      </c>
      <c r="AG7006">
        <v>0</v>
      </c>
      <c r="AH7006">
        <v>2635</v>
      </c>
      <c r="AI7006">
        <v>9303</v>
      </c>
      <c r="AJ7006" t="s">
        <v>17</v>
      </c>
      <c r="AM7006" t="str">
        <f t="shared" si="327"/>
        <v>VIP</v>
      </c>
      <c r="AN7006" t="str">
        <f t="shared" si="328"/>
        <v>Yes</v>
      </c>
      <c r="AO7006" t="str" cm="1">
        <f t="array" ref="AO7006">_xlfn.IFS($C7006&lt;36,"Youth", $C7006&lt;66, "Middle_age", $C7006&gt;65, "Old")</f>
        <v>Middle_age</v>
      </c>
      <c r="AP7006" t="str">
        <f t="shared" si="329"/>
        <v>6 năm</v>
      </c>
    </row>
    <row r="7007" spans="1:42" x14ac:dyDescent="0.35">
      <c r="A7007" t="s">
        <v>8166</v>
      </c>
      <c r="B7007" t="s">
        <v>9</v>
      </c>
      <c r="C7007">
        <v>41</v>
      </c>
      <c r="D7007" t="s">
        <v>10</v>
      </c>
      <c r="E7007">
        <v>0</v>
      </c>
      <c r="F7007" t="s">
        <v>283</v>
      </c>
      <c r="G7007">
        <v>93033</v>
      </c>
      <c r="H7007">
        <v>34.156629000000002</v>
      </c>
      <c r="I7007">
        <v>-119.11721799999999</v>
      </c>
      <c r="J7007">
        <v>4</v>
      </c>
      <c r="K7007" s="1">
        <v>37</v>
      </c>
      <c r="L7007" t="s">
        <v>12</v>
      </c>
      <c r="M7007" t="s">
        <v>10</v>
      </c>
      <c r="N7007">
        <v>42.45</v>
      </c>
      <c r="O7007" t="s">
        <v>10</v>
      </c>
      <c r="P7007" t="s">
        <v>10</v>
      </c>
      <c r="Q7007" t="s">
        <v>49</v>
      </c>
      <c r="R7007">
        <v>23</v>
      </c>
      <c r="S7007" t="s">
        <v>13</v>
      </c>
      <c r="T7007" t="s">
        <v>10</v>
      </c>
      <c r="U7007" t="s">
        <v>13</v>
      </c>
      <c r="V7007" t="s">
        <v>10</v>
      </c>
      <c r="W7007" t="s">
        <v>13</v>
      </c>
      <c r="X7007" t="s">
        <v>10</v>
      </c>
      <c r="Y7007" t="s">
        <v>10</v>
      </c>
      <c r="Z7007" t="s">
        <v>10</v>
      </c>
      <c r="AA7007" t="s">
        <v>15</v>
      </c>
      <c r="AB7007" t="s">
        <v>13</v>
      </c>
      <c r="AC7007" t="s">
        <v>16</v>
      </c>
      <c r="AD7007">
        <v>72.099999999999994</v>
      </c>
      <c r="AE7007">
        <v>2658.4</v>
      </c>
      <c r="AF7007">
        <v>16.36</v>
      </c>
      <c r="AG7007">
        <v>0</v>
      </c>
      <c r="AH7007">
        <v>1570.65</v>
      </c>
      <c r="AI7007">
        <v>4212.6899999999996</v>
      </c>
      <c r="AJ7007" t="s">
        <v>17</v>
      </c>
      <c r="AM7007" t="str">
        <f t="shared" si="327"/>
        <v>VIP</v>
      </c>
      <c r="AN7007" t="str">
        <f t="shared" si="328"/>
        <v>No</v>
      </c>
      <c r="AO7007" t="str" cm="1">
        <f t="array" ref="AO7007">_xlfn.IFS($C7007&lt;36,"Youth", $C7007&lt;66, "Middle_age", $C7007&gt;65, "Old")</f>
        <v>Middle_age</v>
      </c>
      <c r="AP7007" t="str">
        <f t="shared" si="329"/>
        <v>4 năm</v>
      </c>
    </row>
    <row r="7008" spans="1:42" x14ac:dyDescent="0.35">
      <c r="A7008" t="s">
        <v>8167</v>
      </c>
      <c r="B7008" t="s">
        <v>9</v>
      </c>
      <c r="C7008">
        <v>58</v>
      </c>
      <c r="D7008" t="s">
        <v>10</v>
      </c>
      <c r="E7008">
        <v>0</v>
      </c>
      <c r="F7008" t="s">
        <v>149</v>
      </c>
      <c r="G7008">
        <v>91601</v>
      </c>
      <c r="H7008">
        <v>34.169199999999996</v>
      </c>
      <c r="I7008">
        <v>-118.37249799999999</v>
      </c>
      <c r="J7008">
        <v>1</v>
      </c>
      <c r="K7008" s="1">
        <v>9</v>
      </c>
      <c r="L7008" t="s">
        <v>24</v>
      </c>
      <c r="M7008" t="s">
        <v>10</v>
      </c>
      <c r="N7008">
        <v>22</v>
      </c>
      <c r="O7008" t="s">
        <v>10</v>
      </c>
      <c r="P7008" t="s">
        <v>10</v>
      </c>
      <c r="Q7008" t="s">
        <v>25</v>
      </c>
      <c r="R7008">
        <v>7</v>
      </c>
      <c r="S7008" t="s">
        <v>10</v>
      </c>
      <c r="T7008" t="s">
        <v>10</v>
      </c>
      <c r="U7008" t="s">
        <v>10</v>
      </c>
      <c r="V7008" t="s">
        <v>13</v>
      </c>
      <c r="W7008" t="s">
        <v>13</v>
      </c>
      <c r="X7008" t="s">
        <v>13</v>
      </c>
      <c r="Y7008" t="s">
        <v>13</v>
      </c>
      <c r="Z7008" t="s">
        <v>10</v>
      </c>
      <c r="AA7008" t="s">
        <v>21</v>
      </c>
      <c r="AB7008" t="s">
        <v>13</v>
      </c>
      <c r="AC7008" t="s">
        <v>26</v>
      </c>
      <c r="AD7008">
        <v>91.75</v>
      </c>
      <c r="AE7008">
        <v>865.8</v>
      </c>
      <c r="AF7008">
        <v>0</v>
      </c>
      <c r="AG7008">
        <v>0</v>
      </c>
      <c r="AH7008">
        <v>198</v>
      </c>
      <c r="AI7008">
        <v>1063.8</v>
      </c>
      <c r="AJ7008" t="s">
        <v>27</v>
      </c>
      <c r="AK7008" t="s">
        <v>87</v>
      </c>
      <c r="AL7008" t="s">
        <v>772</v>
      </c>
      <c r="AM7008" t="str">
        <f t="shared" si="327"/>
        <v>Churned</v>
      </c>
      <c r="AN7008" t="str">
        <f t="shared" si="328"/>
        <v>No</v>
      </c>
      <c r="AO7008" t="str" cm="1">
        <f t="array" ref="AO7008">_xlfn.IFS($C7008&lt;36,"Youth", $C7008&lt;66, "Middle_age", $C7008&gt;65, "Old")</f>
        <v>Middle_age</v>
      </c>
      <c r="AP7008" t="str">
        <f t="shared" si="329"/>
        <v>1 năm</v>
      </c>
    </row>
    <row r="7009" spans="1:42" x14ac:dyDescent="0.35">
      <c r="A7009" t="s">
        <v>8168</v>
      </c>
      <c r="B7009" t="s">
        <v>9</v>
      </c>
      <c r="C7009">
        <v>53</v>
      </c>
      <c r="D7009" t="s">
        <v>13</v>
      </c>
      <c r="E7009">
        <v>0</v>
      </c>
      <c r="F7009" t="s">
        <v>1311</v>
      </c>
      <c r="G7009">
        <v>90742</v>
      </c>
      <c r="H7009">
        <v>33.719220999999997</v>
      </c>
      <c r="I7009">
        <v>-118.07359599999999</v>
      </c>
      <c r="J7009">
        <v>0</v>
      </c>
      <c r="K7009" s="1">
        <v>1</v>
      </c>
      <c r="L7009" t="s">
        <v>24</v>
      </c>
      <c r="M7009" t="s">
        <v>10</v>
      </c>
      <c r="N7009">
        <v>26.06</v>
      </c>
      <c r="O7009" t="s">
        <v>13</v>
      </c>
      <c r="P7009" t="s">
        <v>10</v>
      </c>
      <c r="Q7009" t="s">
        <v>25</v>
      </c>
      <c r="R7009">
        <v>3</v>
      </c>
      <c r="S7009" t="s">
        <v>13</v>
      </c>
      <c r="T7009" t="s">
        <v>13</v>
      </c>
      <c r="U7009" t="s">
        <v>10</v>
      </c>
      <c r="V7009" t="s">
        <v>13</v>
      </c>
      <c r="W7009" t="s">
        <v>13</v>
      </c>
      <c r="X7009" t="s">
        <v>13</v>
      </c>
      <c r="Y7009" t="s">
        <v>13</v>
      </c>
      <c r="Z7009" t="s">
        <v>10</v>
      </c>
      <c r="AA7009" t="s">
        <v>21</v>
      </c>
      <c r="AB7009" t="s">
        <v>13</v>
      </c>
      <c r="AC7009" t="s">
        <v>26</v>
      </c>
      <c r="AD7009">
        <v>75.3</v>
      </c>
      <c r="AE7009">
        <v>75.3</v>
      </c>
      <c r="AF7009">
        <v>0</v>
      </c>
      <c r="AG7009">
        <v>0</v>
      </c>
      <c r="AH7009">
        <v>26.06</v>
      </c>
      <c r="AI7009">
        <v>101.36</v>
      </c>
      <c r="AJ7009" t="s">
        <v>27</v>
      </c>
      <c r="AK7009" t="s">
        <v>28</v>
      </c>
      <c r="AL7009" t="s">
        <v>74</v>
      </c>
      <c r="AM7009" t="str">
        <f t="shared" si="327"/>
        <v>Churned</v>
      </c>
      <c r="AN7009" t="str">
        <f t="shared" si="328"/>
        <v>No</v>
      </c>
      <c r="AO7009" t="str" cm="1">
        <f t="array" ref="AO7009">_xlfn.IFS($C7009&lt;36,"Youth", $C7009&lt;66, "Middle_age", $C7009&gt;65, "Old")</f>
        <v>Middle_age</v>
      </c>
      <c r="AP7009" t="str">
        <f t="shared" si="329"/>
        <v>1 năm</v>
      </c>
    </row>
    <row r="7010" spans="1:42" x14ac:dyDescent="0.35">
      <c r="A7010" t="s">
        <v>8169</v>
      </c>
      <c r="B7010" t="s">
        <v>19</v>
      </c>
      <c r="C7010">
        <v>75</v>
      </c>
      <c r="D7010" t="s">
        <v>13</v>
      </c>
      <c r="E7010">
        <v>0</v>
      </c>
      <c r="F7010" t="s">
        <v>1449</v>
      </c>
      <c r="G7010">
        <v>94507</v>
      </c>
      <c r="H7010">
        <v>37.855716999999999</v>
      </c>
      <c r="I7010">
        <v>-121.99481299999999</v>
      </c>
      <c r="J7010">
        <v>0</v>
      </c>
      <c r="K7010" s="1">
        <v>67</v>
      </c>
      <c r="L7010" t="s">
        <v>42</v>
      </c>
      <c r="M7010" t="s">
        <v>10</v>
      </c>
      <c r="N7010">
        <v>39.89</v>
      </c>
      <c r="O7010" t="s">
        <v>10</v>
      </c>
      <c r="P7010" t="s">
        <v>10</v>
      </c>
      <c r="Q7010" t="s">
        <v>25</v>
      </c>
      <c r="R7010">
        <v>19</v>
      </c>
      <c r="S7010" t="s">
        <v>13</v>
      </c>
      <c r="T7010" t="s">
        <v>13</v>
      </c>
      <c r="U7010" t="s">
        <v>13</v>
      </c>
      <c r="V7010" t="s">
        <v>13</v>
      </c>
      <c r="W7010" t="s">
        <v>13</v>
      </c>
      <c r="X7010" t="s">
        <v>13</v>
      </c>
      <c r="Y7010" t="s">
        <v>13</v>
      </c>
      <c r="Z7010" t="s">
        <v>10</v>
      </c>
      <c r="AA7010" t="s">
        <v>21</v>
      </c>
      <c r="AB7010" t="s">
        <v>10</v>
      </c>
      <c r="AC7010" t="s">
        <v>153</v>
      </c>
      <c r="AD7010">
        <v>75.7</v>
      </c>
      <c r="AE7010">
        <v>5060.8500000000004</v>
      </c>
      <c r="AF7010">
        <v>0</v>
      </c>
      <c r="AG7010">
        <v>0</v>
      </c>
      <c r="AH7010">
        <v>2672.63</v>
      </c>
      <c r="AI7010">
        <v>7733.48</v>
      </c>
      <c r="AJ7010" t="s">
        <v>17</v>
      </c>
      <c r="AM7010" t="str">
        <f t="shared" si="327"/>
        <v>VIP</v>
      </c>
      <c r="AN7010" t="str">
        <f t="shared" si="328"/>
        <v>No</v>
      </c>
      <c r="AO7010" t="str" cm="1">
        <f t="array" ref="AO7010">_xlfn.IFS($C7010&lt;36,"Youth", $C7010&lt;66, "Middle_age", $C7010&gt;65, "Old")</f>
        <v>Old</v>
      </c>
      <c r="AP7010" t="str">
        <f t="shared" si="329"/>
        <v>6 năm</v>
      </c>
    </row>
    <row r="7011" spans="1:42" x14ac:dyDescent="0.35">
      <c r="A7011" t="s">
        <v>8170</v>
      </c>
      <c r="B7011" t="s">
        <v>19</v>
      </c>
      <c r="C7011">
        <v>51</v>
      </c>
      <c r="D7011" t="s">
        <v>13</v>
      </c>
      <c r="E7011">
        <v>0</v>
      </c>
      <c r="F7011" t="s">
        <v>4035</v>
      </c>
      <c r="G7011">
        <v>93429</v>
      </c>
      <c r="H7011">
        <v>34.866031999999997</v>
      </c>
      <c r="I7011">
        <v>-120.536546</v>
      </c>
      <c r="J7011">
        <v>0</v>
      </c>
      <c r="K7011" s="1">
        <v>32</v>
      </c>
      <c r="L7011" t="s">
        <v>12</v>
      </c>
      <c r="M7011" t="s">
        <v>10</v>
      </c>
      <c r="N7011">
        <v>37.04</v>
      </c>
      <c r="O7011" t="s">
        <v>10</v>
      </c>
      <c r="P7011" t="s">
        <v>10</v>
      </c>
      <c r="Q7011" t="s">
        <v>25</v>
      </c>
      <c r="R7011">
        <v>28</v>
      </c>
      <c r="S7011" t="s">
        <v>13</v>
      </c>
      <c r="T7011" t="s">
        <v>13</v>
      </c>
      <c r="U7011" t="s">
        <v>13</v>
      </c>
      <c r="V7011" t="s">
        <v>13</v>
      </c>
      <c r="W7011" t="s">
        <v>13</v>
      </c>
      <c r="X7011" t="s">
        <v>10</v>
      </c>
      <c r="Y7011" t="s">
        <v>10</v>
      </c>
      <c r="Z7011" t="s">
        <v>10</v>
      </c>
      <c r="AA7011" t="s">
        <v>21</v>
      </c>
      <c r="AB7011" t="s">
        <v>10</v>
      </c>
      <c r="AC7011" t="s">
        <v>26</v>
      </c>
      <c r="AD7011">
        <v>85.65</v>
      </c>
      <c r="AE7011">
        <v>2664.3</v>
      </c>
      <c r="AF7011">
        <v>0</v>
      </c>
      <c r="AG7011">
        <v>0</v>
      </c>
      <c r="AH7011">
        <v>1185.28</v>
      </c>
      <c r="AI7011">
        <v>3849.58</v>
      </c>
      <c r="AJ7011" t="s">
        <v>17</v>
      </c>
      <c r="AM7011" t="str">
        <f t="shared" si="327"/>
        <v>VIP</v>
      </c>
      <c r="AN7011" t="str">
        <f t="shared" si="328"/>
        <v>No</v>
      </c>
      <c r="AO7011" t="str" cm="1">
        <f t="array" ref="AO7011">_xlfn.IFS($C7011&lt;36,"Youth", $C7011&lt;66, "Middle_age", $C7011&gt;65, "Old")</f>
        <v>Middle_age</v>
      </c>
      <c r="AP7011" t="str">
        <f t="shared" si="329"/>
        <v>3 năm</v>
      </c>
    </row>
    <row r="7012" spans="1:42" x14ac:dyDescent="0.35">
      <c r="A7012" t="s">
        <v>8171</v>
      </c>
      <c r="B7012" t="s">
        <v>9</v>
      </c>
      <c r="C7012">
        <v>55</v>
      </c>
      <c r="D7012" t="s">
        <v>13</v>
      </c>
      <c r="E7012">
        <v>0</v>
      </c>
      <c r="F7012" t="s">
        <v>3344</v>
      </c>
      <c r="G7012">
        <v>93930</v>
      </c>
      <c r="H7012">
        <v>36.220761000000003</v>
      </c>
      <c r="I7012">
        <v>-120.980777</v>
      </c>
      <c r="J7012">
        <v>0</v>
      </c>
      <c r="K7012" s="1">
        <v>3</v>
      </c>
      <c r="L7012" t="s">
        <v>24</v>
      </c>
      <c r="M7012" t="s">
        <v>10</v>
      </c>
      <c r="N7012">
        <v>47.62</v>
      </c>
      <c r="O7012" t="s">
        <v>13</v>
      </c>
      <c r="P7012" t="s">
        <v>10</v>
      </c>
      <c r="Q7012" t="s">
        <v>14</v>
      </c>
      <c r="R7012">
        <v>29</v>
      </c>
      <c r="S7012" t="s">
        <v>13</v>
      </c>
      <c r="T7012" t="s">
        <v>10</v>
      </c>
      <c r="U7012" t="s">
        <v>13</v>
      </c>
      <c r="V7012" t="s">
        <v>13</v>
      </c>
      <c r="W7012" t="s">
        <v>10</v>
      </c>
      <c r="X7012" t="s">
        <v>10</v>
      </c>
      <c r="Y7012" t="s">
        <v>10</v>
      </c>
      <c r="Z7012" t="s">
        <v>10</v>
      </c>
      <c r="AA7012" t="s">
        <v>21</v>
      </c>
      <c r="AB7012" t="s">
        <v>10</v>
      </c>
      <c r="AC7012" t="s">
        <v>26</v>
      </c>
      <c r="AD7012">
        <v>95.1</v>
      </c>
      <c r="AE7012">
        <v>307.39999999999998</v>
      </c>
      <c r="AF7012">
        <v>0</v>
      </c>
      <c r="AG7012">
        <v>0</v>
      </c>
      <c r="AH7012">
        <v>142.86000000000001</v>
      </c>
      <c r="AI7012">
        <v>450.26</v>
      </c>
      <c r="AJ7012" t="s">
        <v>27</v>
      </c>
      <c r="AK7012" t="s">
        <v>28</v>
      </c>
      <c r="AL7012" t="s">
        <v>29</v>
      </c>
      <c r="AM7012" t="str">
        <f t="shared" si="327"/>
        <v>Churned</v>
      </c>
      <c r="AN7012" t="str">
        <f t="shared" si="328"/>
        <v>No</v>
      </c>
      <c r="AO7012" t="str" cm="1">
        <f t="array" ref="AO7012">_xlfn.IFS($C7012&lt;36,"Youth", $C7012&lt;66, "Middle_age", $C7012&gt;65, "Old")</f>
        <v>Middle_age</v>
      </c>
      <c r="AP7012" t="str">
        <f t="shared" si="329"/>
        <v>1 năm</v>
      </c>
    </row>
    <row r="7013" spans="1:42" x14ac:dyDescent="0.35">
      <c r="A7013" t="s">
        <v>8172</v>
      </c>
      <c r="B7013" t="s">
        <v>9</v>
      </c>
      <c r="C7013">
        <v>36</v>
      </c>
      <c r="D7013" t="s">
        <v>10</v>
      </c>
      <c r="E7013">
        <v>3</v>
      </c>
      <c r="F7013" t="s">
        <v>2993</v>
      </c>
      <c r="G7013">
        <v>91917</v>
      </c>
      <c r="H7013">
        <v>32.622999</v>
      </c>
      <c r="I7013">
        <v>-116.687855</v>
      </c>
      <c r="J7013">
        <v>3</v>
      </c>
      <c r="K7013" s="1">
        <v>25</v>
      </c>
      <c r="L7013" t="s">
        <v>99</v>
      </c>
      <c r="M7013" t="s">
        <v>10</v>
      </c>
      <c r="N7013">
        <v>2.82</v>
      </c>
      <c r="O7013" t="s">
        <v>13</v>
      </c>
      <c r="P7013" t="s">
        <v>13</v>
      </c>
      <c r="AA7013" t="s">
        <v>43</v>
      </c>
      <c r="AB7013" t="s">
        <v>10</v>
      </c>
      <c r="AC7013" t="s">
        <v>16</v>
      </c>
      <c r="AD7013">
        <v>18.7</v>
      </c>
      <c r="AE7013">
        <v>383.65</v>
      </c>
      <c r="AF7013">
        <v>0</v>
      </c>
      <c r="AG7013">
        <v>0</v>
      </c>
      <c r="AH7013">
        <v>70.5</v>
      </c>
      <c r="AI7013">
        <v>454.15</v>
      </c>
      <c r="AJ7013" t="s">
        <v>17</v>
      </c>
      <c r="AM7013" t="str">
        <f t="shared" si="327"/>
        <v>Stayed</v>
      </c>
      <c r="AN7013" t="str">
        <f t="shared" si="328"/>
        <v>Yes</v>
      </c>
      <c r="AO7013" t="str" cm="1">
        <f t="array" ref="AO7013">_xlfn.IFS($C7013&lt;36,"Youth", $C7013&lt;66, "Middle_age", $C7013&gt;65, "Old")</f>
        <v>Middle_age</v>
      </c>
      <c r="AP7013" t="str">
        <f t="shared" si="329"/>
        <v>3 năm</v>
      </c>
    </row>
    <row r="7014" spans="1:42" x14ac:dyDescent="0.35">
      <c r="A7014" t="s">
        <v>8173</v>
      </c>
      <c r="B7014" t="s">
        <v>19</v>
      </c>
      <c r="C7014">
        <v>65</v>
      </c>
      <c r="D7014" t="s">
        <v>13</v>
      </c>
      <c r="E7014">
        <v>0</v>
      </c>
      <c r="F7014" t="s">
        <v>424</v>
      </c>
      <c r="G7014">
        <v>91722</v>
      </c>
      <c r="H7014">
        <v>34.097344999999997</v>
      </c>
      <c r="I7014">
        <v>-117.906736</v>
      </c>
      <c r="J7014">
        <v>0</v>
      </c>
      <c r="K7014" s="1">
        <v>15</v>
      </c>
      <c r="L7014" t="s">
        <v>32</v>
      </c>
      <c r="M7014" t="s">
        <v>10</v>
      </c>
      <c r="N7014">
        <v>29.11</v>
      </c>
      <c r="O7014" t="s">
        <v>13</v>
      </c>
      <c r="P7014" t="s">
        <v>10</v>
      </c>
      <c r="Q7014" t="s">
        <v>25</v>
      </c>
      <c r="R7014">
        <v>29</v>
      </c>
      <c r="S7014" t="s">
        <v>13</v>
      </c>
      <c r="T7014" t="s">
        <v>10</v>
      </c>
      <c r="U7014" t="s">
        <v>13</v>
      </c>
      <c r="V7014" t="s">
        <v>13</v>
      </c>
      <c r="W7014" t="s">
        <v>13</v>
      </c>
      <c r="X7014" t="s">
        <v>13</v>
      </c>
      <c r="Y7014" t="s">
        <v>13</v>
      </c>
      <c r="Z7014" t="s">
        <v>10</v>
      </c>
      <c r="AA7014" t="s">
        <v>21</v>
      </c>
      <c r="AB7014" t="s">
        <v>10</v>
      </c>
      <c r="AC7014" t="s">
        <v>26</v>
      </c>
      <c r="AD7014">
        <v>74.400000000000006</v>
      </c>
      <c r="AE7014">
        <v>1074.3</v>
      </c>
      <c r="AF7014">
        <v>0</v>
      </c>
      <c r="AG7014">
        <v>0</v>
      </c>
      <c r="AH7014">
        <v>436.65</v>
      </c>
      <c r="AI7014">
        <v>1510.95</v>
      </c>
      <c r="AJ7014" t="s">
        <v>27</v>
      </c>
      <c r="AK7014" t="s">
        <v>28</v>
      </c>
      <c r="AL7014" t="s">
        <v>29</v>
      </c>
      <c r="AM7014" t="str">
        <f t="shared" si="327"/>
        <v>Churned</v>
      </c>
      <c r="AN7014" t="str">
        <f t="shared" si="328"/>
        <v>No</v>
      </c>
      <c r="AO7014" t="str" cm="1">
        <f t="array" ref="AO7014">_xlfn.IFS($C7014&lt;36,"Youth", $C7014&lt;66, "Middle_age", $C7014&gt;65, "Old")</f>
        <v>Middle_age</v>
      </c>
      <c r="AP7014" t="str">
        <f t="shared" si="329"/>
        <v>2 năm</v>
      </c>
    </row>
    <row r="7015" spans="1:42" x14ac:dyDescent="0.35">
      <c r="A7015" t="s">
        <v>8174</v>
      </c>
      <c r="B7015" t="s">
        <v>19</v>
      </c>
      <c r="C7015">
        <v>44</v>
      </c>
      <c r="D7015" t="s">
        <v>10</v>
      </c>
      <c r="E7015">
        <v>0</v>
      </c>
      <c r="F7015" t="s">
        <v>2265</v>
      </c>
      <c r="G7015">
        <v>94903</v>
      </c>
      <c r="H7015">
        <v>38.018065</v>
      </c>
      <c r="I7015">
        <v>-122.546024</v>
      </c>
      <c r="J7015">
        <v>1</v>
      </c>
      <c r="K7015" s="1">
        <v>38</v>
      </c>
      <c r="L7015" t="s">
        <v>12</v>
      </c>
      <c r="M7015" t="s">
        <v>10</v>
      </c>
      <c r="N7015">
        <v>35.61</v>
      </c>
      <c r="O7015" t="s">
        <v>13</v>
      </c>
      <c r="P7015" t="s">
        <v>10</v>
      </c>
      <c r="Q7015" t="s">
        <v>25</v>
      </c>
      <c r="R7015">
        <v>13</v>
      </c>
      <c r="S7015" t="s">
        <v>10</v>
      </c>
      <c r="T7015" t="s">
        <v>10</v>
      </c>
      <c r="U7015" t="s">
        <v>13</v>
      </c>
      <c r="V7015" t="s">
        <v>13</v>
      </c>
      <c r="W7015" t="s">
        <v>13</v>
      </c>
      <c r="X7015" t="s">
        <v>13</v>
      </c>
      <c r="Y7015" t="s">
        <v>13</v>
      </c>
      <c r="Z7015" t="s">
        <v>13</v>
      </c>
      <c r="AA7015" t="s">
        <v>21</v>
      </c>
      <c r="AB7015" t="s">
        <v>10</v>
      </c>
      <c r="AC7015" t="s">
        <v>26</v>
      </c>
      <c r="AD7015">
        <v>79.45</v>
      </c>
      <c r="AE7015">
        <v>3013.05</v>
      </c>
      <c r="AF7015">
        <v>9.36</v>
      </c>
      <c r="AG7015">
        <v>40</v>
      </c>
      <c r="AH7015">
        <v>1353.18</v>
      </c>
      <c r="AI7015">
        <v>4396.87</v>
      </c>
      <c r="AJ7015" t="s">
        <v>27</v>
      </c>
      <c r="AK7015" t="s">
        <v>28</v>
      </c>
      <c r="AL7015" t="s">
        <v>184</v>
      </c>
      <c r="AM7015" t="str">
        <f t="shared" si="327"/>
        <v>Churned</v>
      </c>
      <c r="AN7015" t="str">
        <f t="shared" si="328"/>
        <v>No</v>
      </c>
      <c r="AO7015" t="str" cm="1">
        <f t="array" ref="AO7015">_xlfn.IFS($C7015&lt;36,"Youth", $C7015&lt;66, "Middle_age", $C7015&gt;65, "Old")</f>
        <v>Middle_age</v>
      </c>
      <c r="AP7015" t="str">
        <f t="shared" si="329"/>
        <v>4 năm</v>
      </c>
    </row>
    <row r="7016" spans="1:42" x14ac:dyDescent="0.35">
      <c r="A7016" t="s">
        <v>8175</v>
      </c>
      <c r="B7016" t="s">
        <v>19</v>
      </c>
      <c r="C7016">
        <v>30</v>
      </c>
      <c r="D7016" t="s">
        <v>10</v>
      </c>
      <c r="E7016">
        <v>2</v>
      </c>
      <c r="F7016" t="s">
        <v>127</v>
      </c>
      <c r="G7016">
        <v>95139</v>
      </c>
      <c r="H7016">
        <v>37.218705</v>
      </c>
      <c r="I7016">
        <v>-121.762429</v>
      </c>
      <c r="J7016">
        <v>8</v>
      </c>
      <c r="K7016" s="1">
        <v>28</v>
      </c>
      <c r="L7016" t="s">
        <v>12</v>
      </c>
      <c r="M7016" t="s">
        <v>10</v>
      </c>
      <c r="N7016">
        <v>19.18</v>
      </c>
      <c r="O7016" t="s">
        <v>13</v>
      </c>
      <c r="P7016" t="s">
        <v>13</v>
      </c>
      <c r="AA7016" t="s">
        <v>43</v>
      </c>
      <c r="AB7016" t="s">
        <v>10</v>
      </c>
      <c r="AC7016" t="s">
        <v>16</v>
      </c>
      <c r="AD7016">
        <v>20.3</v>
      </c>
      <c r="AE7016">
        <v>487.95</v>
      </c>
      <c r="AF7016">
        <v>0</v>
      </c>
      <c r="AG7016">
        <v>0</v>
      </c>
      <c r="AH7016">
        <v>537.04</v>
      </c>
      <c r="AI7016">
        <v>1024.99</v>
      </c>
      <c r="AJ7016" t="s">
        <v>17</v>
      </c>
      <c r="AM7016" t="str">
        <f t="shared" si="327"/>
        <v>Stayed</v>
      </c>
      <c r="AN7016" t="str">
        <f t="shared" si="328"/>
        <v>Yes</v>
      </c>
      <c r="AO7016" t="str" cm="1">
        <f t="array" ref="AO7016">_xlfn.IFS($C7016&lt;36,"Youth", $C7016&lt;66, "Middle_age", $C7016&gt;65, "Old")</f>
        <v>Youth</v>
      </c>
      <c r="AP7016" t="str">
        <f t="shared" si="329"/>
        <v>3 năm</v>
      </c>
    </row>
    <row r="7017" spans="1:42" x14ac:dyDescent="0.35">
      <c r="A7017" t="s">
        <v>8176</v>
      </c>
      <c r="B7017" t="s">
        <v>19</v>
      </c>
      <c r="C7017">
        <v>28</v>
      </c>
      <c r="D7017" t="s">
        <v>13</v>
      </c>
      <c r="E7017">
        <v>0</v>
      </c>
      <c r="F7017" t="s">
        <v>4399</v>
      </c>
      <c r="G7017">
        <v>94564</v>
      </c>
      <c r="H7017">
        <v>37.996462000000001</v>
      </c>
      <c r="I7017">
        <v>-122.293716</v>
      </c>
      <c r="J7017">
        <v>0</v>
      </c>
      <c r="K7017" s="1">
        <v>63</v>
      </c>
      <c r="L7017" t="s">
        <v>46</v>
      </c>
      <c r="M7017" t="s">
        <v>10</v>
      </c>
      <c r="N7017">
        <v>4.01</v>
      </c>
      <c r="O7017" t="s">
        <v>10</v>
      </c>
      <c r="P7017" t="s">
        <v>13</v>
      </c>
      <c r="AA7017" t="s">
        <v>43</v>
      </c>
      <c r="AB7017" t="s">
        <v>13</v>
      </c>
      <c r="AC7017" t="s">
        <v>153</v>
      </c>
      <c r="AD7017">
        <v>25.25</v>
      </c>
      <c r="AE7017">
        <v>1559.3</v>
      </c>
      <c r="AF7017">
        <v>0</v>
      </c>
      <c r="AG7017">
        <v>0</v>
      </c>
      <c r="AH7017">
        <v>252.63</v>
      </c>
      <c r="AI7017">
        <v>1811.93</v>
      </c>
      <c r="AJ7017" t="s">
        <v>17</v>
      </c>
      <c r="AM7017" t="str">
        <f t="shared" si="327"/>
        <v>Stayed</v>
      </c>
      <c r="AN7017" t="str">
        <f t="shared" si="328"/>
        <v>No</v>
      </c>
      <c r="AO7017" t="str" cm="1">
        <f t="array" ref="AO7017">_xlfn.IFS($C7017&lt;36,"Youth", $C7017&lt;66, "Middle_age", $C7017&gt;65, "Old")</f>
        <v>Youth</v>
      </c>
      <c r="AP7017" t="str">
        <f t="shared" si="329"/>
        <v>6 năm</v>
      </c>
    </row>
    <row r="7018" spans="1:42" x14ac:dyDescent="0.35">
      <c r="A7018" t="s">
        <v>8177</v>
      </c>
      <c r="B7018" t="s">
        <v>19</v>
      </c>
      <c r="C7018">
        <v>23</v>
      </c>
      <c r="D7018" t="s">
        <v>10</v>
      </c>
      <c r="E7018">
        <v>0</v>
      </c>
      <c r="F7018" t="s">
        <v>55</v>
      </c>
      <c r="G7018">
        <v>94089</v>
      </c>
      <c r="H7018">
        <v>37.421633</v>
      </c>
      <c r="I7018">
        <v>-122.009613</v>
      </c>
      <c r="J7018">
        <v>7</v>
      </c>
      <c r="K7018" s="1">
        <v>69</v>
      </c>
      <c r="L7018" t="s">
        <v>12</v>
      </c>
      <c r="M7018" t="s">
        <v>13</v>
      </c>
      <c r="P7018" t="s">
        <v>10</v>
      </c>
      <c r="Q7018" t="s">
        <v>49</v>
      </c>
      <c r="R7018">
        <v>42</v>
      </c>
      <c r="S7018" t="s">
        <v>13</v>
      </c>
      <c r="T7018" t="s">
        <v>10</v>
      </c>
      <c r="U7018" t="s">
        <v>10</v>
      </c>
      <c r="V7018" t="s">
        <v>10</v>
      </c>
      <c r="W7018" t="s">
        <v>10</v>
      </c>
      <c r="X7018" t="s">
        <v>10</v>
      </c>
      <c r="Y7018" t="s">
        <v>10</v>
      </c>
      <c r="Z7018" t="s">
        <v>10</v>
      </c>
      <c r="AA7018" t="s">
        <v>15</v>
      </c>
      <c r="AB7018" t="s">
        <v>10</v>
      </c>
      <c r="AC7018" t="s">
        <v>16</v>
      </c>
      <c r="AD7018">
        <v>60.8</v>
      </c>
      <c r="AE7018">
        <v>4263.3999999999996</v>
      </c>
      <c r="AF7018">
        <v>0</v>
      </c>
      <c r="AG7018">
        <v>0</v>
      </c>
      <c r="AH7018">
        <v>0</v>
      </c>
      <c r="AI7018">
        <v>4263.3999999999996</v>
      </c>
      <c r="AJ7018" t="s">
        <v>17</v>
      </c>
      <c r="AM7018" t="str">
        <f t="shared" si="327"/>
        <v>VIP</v>
      </c>
      <c r="AN7018" t="str">
        <f t="shared" si="328"/>
        <v>No</v>
      </c>
      <c r="AO7018" t="str" cm="1">
        <f t="array" ref="AO7018">_xlfn.IFS($C7018&lt;36,"Youth", $C7018&lt;66, "Middle_age", $C7018&gt;65, "Old")</f>
        <v>Youth</v>
      </c>
      <c r="AP7018" t="str">
        <f t="shared" si="329"/>
        <v>6 năm</v>
      </c>
    </row>
    <row r="7019" spans="1:42" x14ac:dyDescent="0.35">
      <c r="A7019" t="s">
        <v>8178</v>
      </c>
      <c r="B7019" t="s">
        <v>19</v>
      </c>
      <c r="C7019">
        <v>75</v>
      </c>
      <c r="D7019" t="s">
        <v>10</v>
      </c>
      <c r="E7019">
        <v>0</v>
      </c>
      <c r="F7019" t="s">
        <v>1524</v>
      </c>
      <c r="G7019">
        <v>96015</v>
      </c>
      <c r="H7019">
        <v>41.486953</v>
      </c>
      <c r="I7019">
        <v>-120.91397499999999</v>
      </c>
      <c r="J7019">
        <v>4</v>
      </c>
      <c r="K7019" s="1">
        <v>6</v>
      </c>
      <c r="L7019" t="s">
        <v>12</v>
      </c>
      <c r="M7019" t="s">
        <v>10</v>
      </c>
      <c r="N7019">
        <v>16.87</v>
      </c>
      <c r="O7019" t="s">
        <v>10</v>
      </c>
      <c r="P7019" t="s">
        <v>10</v>
      </c>
      <c r="Q7019" t="s">
        <v>25</v>
      </c>
      <c r="R7019">
        <v>17</v>
      </c>
      <c r="S7019" t="s">
        <v>13</v>
      </c>
      <c r="T7019" t="s">
        <v>13</v>
      </c>
      <c r="U7019" t="s">
        <v>10</v>
      </c>
      <c r="V7019" t="s">
        <v>13</v>
      </c>
      <c r="W7019" t="s">
        <v>13</v>
      </c>
      <c r="X7019" t="s">
        <v>13</v>
      </c>
      <c r="Y7019" t="s">
        <v>13</v>
      </c>
      <c r="Z7019" t="s">
        <v>13</v>
      </c>
      <c r="AA7019" t="s">
        <v>43</v>
      </c>
      <c r="AB7019" t="s">
        <v>10</v>
      </c>
      <c r="AC7019" t="s">
        <v>26</v>
      </c>
      <c r="AD7019">
        <v>80.8</v>
      </c>
      <c r="AE7019">
        <v>457.1</v>
      </c>
      <c r="AF7019">
        <v>0</v>
      </c>
      <c r="AG7019">
        <v>30</v>
      </c>
      <c r="AH7019">
        <v>101.22</v>
      </c>
      <c r="AI7019">
        <v>588.32000000000005</v>
      </c>
      <c r="AJ7019" t="s">
        <v>17</v>
      </c>
      <c r="AM7019" t="str">
        <f t="shared" si="327"/>
        <v>Stayed</v>
      </c>
      <c r="AN7019" t="str">
        <f t="shared" si="328"/>
        <v>No</v>
      </c>
      <c r="AO7019" t="str" cm="1">
        <f t="array" ref="AO7019">_xlfn.IFS($C7019&lt;36,"Youth", $C7019&lt;66, "Middle_age", $C7019&gt;65, "Old")</f>
        <v>Old</v>
      </c>
      <c r="AP7019" t="str">
        <f t="shared" si="329"/>
        <v>1 năm</v>
      </c>
    </row>
    <row r="7020" spans="1:42" x14ac:dyDescent="0.35">
      <c r="A7020" t="s">
        <v>8179</v>
      </c>
      <c r="B7020" t="s">
        <v>19</v>
      </c>
      <c r="C7020">
        <v>26</v>
      </c>
      <c r="D7020" t="s">
        <v>10</v>
      </c>
      <c r="E7020">
        <v>2</v>
      </c>
      <c r="F7020" t="s">
        <v>5589</v>
      </c>
      <c r="G7020">
        <v>94044</v>
      </c>
      <c r="H7020">
        <v>37.573633000000001</v>
      </c>
      <c r="I7020">
        <v>-122.455167</v>
      </c>
      <c r="J7020">
        <v>1</v>
      </c>
      <c r="K7020" s="1">
        <v>72</v>
      </c>
      <c r="L7020" t="s">
        <v>42</v>
      </c>
      <c r="M7020" t="s">
        <v>10</v>
      </c>
      <c r="N7020">
        <v>45.93</v>
      </c>
      <c r="O7020" t="s">
        <v>10</v>
      </c>
      <c r="P7020" t="s">
        <v>10</v>
      </c>
      <c r="Q7020" t="s">
        <v>25</v>
      </c>
      <c r="R7020">
        <v>30</v>
      </c>
      <c r="S7020" t="s">
        <v>10</v>
      </c>
      <c r="T7020" t="s">
        <v>10</v>
      </c>
      <c r="U7020" t="s">
        <v>10</v>
      </c>
      <c r="V7020" t="s">
        <v>10</v>
      </c>
      <c r="W7020" t="s">
        <v>13</v>
      </c>
      <c r="X7020" t="s">
        <v>10</v>
      </c>
      <c r="Y7020" t="s">
        <v>10</v>
      </c>
      <c r="Z7020" t="s">
        <v>10</v>
      </c>
      <c r="AA7020" t="s">
        <v>43</v>
      </c>
      <c r="AB7020" t="s">
        <v>13</v>
      </c>
      <c r="AC7020" t="s">
        <v>16</v>
      </c>
      <c r="AD7020">
        <v>103.95</v>
      </c>
      <c r="AE7020">
        <v>7517.7</v>
      </c>
      <c r="AF7020">
        <v>0</v>
      </c>
      <c r="AG7020">
        <v>0</v>
      </c>
      <c r="AH7020">
        <v>3306.96</v>
      </c>
      <c r="AI7020">
        <v>10824.66</v>
      </c>
      <c r="AJ7020" t="s">
        <v>17</v>
      </c>
      <c r="AM7020" t="str">
        <f t="shared" si="327"/>
        <v>VIP</v>
      </c>
      <c r="AN7020" t="str">
        <f t="shared" si="328"/>
        <v>Yes</v>
      </c>
      <c r="AO7020" t="str" cm="1">
        <f t="array" ref="AO7020">_xlfn.IFS($C7020&lt;36,"Youth", $C7020&lt;66, "Middle_age", $C7020&gt;65, "Old")</f>
        <v>Youth</v>
      </c>
      <c r="AP7020" t="str">
        <f t="shared" si="329"/>
        <v>6 năm</v>
      </c>
    </row>
    <row r="7021" spans="1:42" x14ac:dyDescent="0.35">
      <c r="A7021" t="s">
        <v>8180</v>
      </c>
      <c r="B7021" t="s">
        <v>19</v>
      </c>
      <c r="C7021">
        <v>61</v>
      </c>
      <c r="D7021" t="s">
        <v>13</v>
      </c>
      <c r="E7021">
        <v>0</v>
      </c>
      <c r="F7021" t="s">
        <v>105</v>
      </c>
      <c r="G7021">
        <v>90019</v>
      </c>
      <c r="H7021">
        <v>34.049841000000001</v>
      </c>
      <c r="I7021">
        <v>-118.33846</v>
      </c>
      <c r="J7021">
        <v>0</v>
      </c>
      <c r="K7021" s="1">
        <v>71</v>
      </c>
      <c r="L7021" t="s">
        <v>12</v>
      </c>
      <c r="M7021" t="s">
        <v>10</v>
      </c>
      <c r="N7021">
        <v>14.67</v>
      </c>
      <c r="O7021" t="s">
        <v>10</v>
      </c>
      <c r="P7021" t="s">
        <v>10</v>
      </c>
      <c r="Q7021" t="s">
        <v>25</v>
      </c>
      <c r="R7021">
        <v>7</v>
      </c>
      <c r="S7021" t="s">
        <v>10</v>
      </c>
      <c r="T7021" t="s">
        <v>13</v>
      </c>
      <c r="U7021" t="s">
        <v>10</v>
      </c>
      <c r="V7021" t="s">
        <v>13</v>
      </c>
      <c r="W7021" t="s">
        <v>10</v>
      </c>
      <c r="X7021" t="s">
        <v>10</v>
      </c>
      <c r="Y7021" t="s">
        <v>10</v>
      </c>
      <c r="Z7021" t="s">
        <v>10</v>
      </c>
      <c r="AA7021" t="s">
        <v>43</v>
      </c>
      <c r="AB7021" t="s">
        <v>13</v>
      </c>
      <c r="AC7021" t="s">
        <v>26</v>
      </c>
      <c r="AD7021">
        <v>106.7</v>
      </c>
      <c r="AE7021">
        <v>7382.25</v>
      </c>
      <c r="AF7021">
        <v>0</v>
      </c>
      <c r="AG7021">
        <v>0</v>
      </c>
      <c r="AH7021">
        <v>1041.57</v>
      </c>
      <c r="AI7021">
        <v>8423.82</v>
      </c>
      <c r="AJ7021" t="s">
        <v>17</v>
      </c>
      <c r="AM7021" t="str">
        <f t="shared" si="327"/>
        <v>VIP</v>
      </c>
      <c r="AN7021" t="str">
        <f t="shared" si="328"/>
        <v>No</v>
      </c>
      <c r="AO7021" t="str" cm="1">
        <f t="array" ref="AO7021">_xlfn.IFS($C7021&lt;36,"Youth", $C7021&lt;66, "Middle_age", $C7021&gt;65, "Old")</f>
        <v>Middle_age</v>
      </c>
      <c r="AP7021" t="str">
        <f t="shared" si="329"/>
        <v>6 năm</v>
      </c>
    </row>
    <row r="7022" spans="1:42" x14ac:dyDescent="0.35">
      <c r="A7022" t="s">
        <v>8181</v>
      </c>
      <c r="B7022" t="s">
        <v>19</v>
      </c>
      <c r="C7022">
        <v>79</v>
      </c>
      <c r="D7022" t="s">
        <v>13</v>
      </c>
      <c r="E7022">
        <v>0</v>
      </c>
      <c r="F7022" t="s">
        <v>233</v>
      </c>
      <c r="G7022">
        <v>92239</v>
      </c>
      <c r="H7022">
        <v>33.889605000000003</v>
      </c>
      <c r="I7022">
        <v>-115.257009</v>
      </c>
      <c r="J7022">
        <v>0</v>
      </c>
      <c r="K7022" s="1">
        <v>21</v>
      </c>
      <c r="L7022" t="s">
        <v>12</v>
      </c>
      <c r="M7022" t="s">
        <v>10</v>
      </c>
      <c r="N7022">
        <v>42.27</v>
      </c>
      <c r="O7022" t="s">
        <v>13</v>
      </c>
      <c r="P7022" t="s">
        <v>10</v>
      </c>
      <c r="Q7022" t="s">
        <v>25</v>
      </c>
      <c r="R7022">
        <v>7</v>
      </c>
      <c r="S7022" t="s">
        <v>13</v>
      </c>
      <c r="T7022" t="s">
        <v>13</v>
      </c>
      <c r="U7022" t="s">
        <v>10</v>
      </c>
      <c r="V7022" t="s">
        <v>13</v>
      </c>
      <c r="W7022" t="s">
        <v>10</v>
      </c>
      <c r="X7022" t="s">
        <v>10</v>
      </c>
      <c r="Y7022" t="s">
        <v>13</v>
      </c>
      <c r="Z7022" t="s">
        <v>10</v>
      </c>
      <c r="AA7022" t="s">
        <v>21</v>
      </c>
      <c r="AB7022" t="s">
        <v>10</v>
      </c>
      <c r="AC7022" t="s">
        <v>26</v>
      </c>
      <c r="AD7022">
        <v>-1</v>
      </c>
      <c r="AE7022">
        <v>2030.3</v>
      </c>
      <c r="AF7022">
        <v>10.199999999999999</v>
      </c>
      <c r="AG7022">
        <v>0</v>
      </c>
      <c r="AH7022">
        <v>887.67</v>
      </c>
      <c r="AI7022">
        <v>2907.77</v>
      </c>
      <c r="AJ7022" t="s">
        <v>27</v>
      </c>
      <c r="AK7022" t="s">
        <v>33</v>
      </c>
      <c r="AL7022" t="s">
        <v>34</v>
      </c>
      <c r="AM7022" t="str">
        <f t="shared" si="327"/>
        <v>Churned</v>
      </c>
      <c r="AN7022" t="str">
        <f t="shared" si="328"/>
        <v>No</v>
      </c>
      <c r="AO7022" t="str" cm="1">
        <f t="array" ref="AO7022">_xlfn.IFS($C7022&lt;36,"Youth", $C7022&lt;66, "Middle_age", $C7022&gt;65, "Old")</f>
        <v>Old</v>
      </c>
      <c r="AP7022" t="str">
        <f t="shared" si="329"/>
        <v>2 năm</v>
      </c>
    </row>
    <row r="7023" spans="1:42" x14ac:dyDescent="0.35">
      <c r="A7023" t="s">
        <v>8182</v>
      </c>
      <c r="B7023" t="s">
        <v>9</v>
      </c>
      <c r="C7023">
        <v>61</v>
      </c>
      <c r="D7023" t="s">
        <v>10</v>
      </c>
      <c r="E7023">
        <v>3</v>
      </c>
      <c r="F7023" t="s">
        <v>162</v>
      </c>
      <c r="G7023">
        <v>95452</v>
      </c>
      <c r="H7023">
        <v>38.419525</v>
      </c>
      <c r="I7023">
        <v>-122.521585</v>
      </c>
      <c r="J7023">
        <v>3</v>
      </c>
      <c r="K7023" s="1">
        <v>1</v>
      </c>
      <c r="L7023" t="s">
        <v>12</v>
      </c>
      <c r="M7023" t="s">
        <v>10</v>
      </c>
      <c r="N7023">
        <v>16.02</v>
      </c>
      <c r="O7023" t="s">
        <v>13</v>
      </c>
      <c r="P7023" t="s">
        <v>13</v>
      </c>
      <c r="AA7023" t="s">
        <v>21</v>
      </c>
      <c r="AB7023" t="s">
        <v>13</v>
      </c>
      <c r="AC7023" t="s">
        <v>16</v>
      </c>
      <c r="AD7023">
        <v>20.05</v>
      </c>
      <c r="AE7023">
        <v>20.05</v>
      </c>
      <c r="AF7023">
        <v>0</v>
      </c>
      <c r="AG7023">
        <v>0</v>
      </c>
      <c r="AH7023">
        <v>16.02</v>
      </c>
      <c r="AI7023">
        <v>36.07</v>
      </c>
      <c r="AJ7023" t="s">
        <v>68</v>
      </c>
      <c r="AM7023" t="str">
        <f t="shared" si="327"/>
        <v>Joined</v>
      </c>
      <c r="AN7023" t="str">
        <f t="shared" si="328"/>
        <v>Yes</v>
      </c>
      <c r="AO7023" t="str" cm="1">
        <f t="array" ref="AO7023">_xlfn.IFS($C7023&lt;36,"Youth", $C7023&lt;66, "Middle_age", $C7023&gt;65, "Old")</f>
        <v>Middle_age</v>
      </c>
      <c r="AP7023" t="str">
        <f t="shared" si="329"/>
        <v>1 năm</v>
      </c>
    </row>
    <row r="7024" spans="1:42" x14ac:dyDescent="0.35">
      <c r="A7024" t="s">
        <v>8183</v>
      </c>
      <c r="B7024" t="s">
        <v>9</v>
      </c>
      <c r="C7024">
        <v>19</v>
      </c>
      <c r="D7024" t="s">
        <v>10</v>
      </c>
      <c r="E7024">
        <v>0</v>
      </c>
      <c r="F7024" t="s">
        <v>883</v>
      </c>
      <c r="G7024">
        <v>90069</v>
      </c>
      <c r="H7024">
        <v>34.093781</v>
      </c>
      <c r="I7024">
        <v>-118.381061</v>
      </c>
      <c r="J7024">
        <v>1</v>
      </c>
      <c r="K7024" s="1">
        <v>71</v>
      </c>
      <c r="L7024" t="s">
        <v>42</v>
      </c>
      <c r="M7024" t="s">
        <v>10</v>
      </c>
      <c r="N7024">
        <v>24.72</v>
      </c>
      <c r="O7024" t="s">
        <v>10</v>
      </c>
      <c r="P7024" t="s">
        <v>13</v>
      </c>
      <c r="AA7024" t="s">
        <v>43</v>
      </c>
      <c r="AB7024" t="s">
        <v>10</v>
      </c>
      <c r="AC7024" t="s">
        <v>16</v>
      </c>
      <c r="AD7024">
        <v>24.4</v>
      </c>
      <c r="AE7024">
        <v>1725.4</v>
      </c>
      <c r="AF7024">
        <v>0</v>
      </c>
      <c r="AG7024">
        <v>0</v>
      </c>
      <c r="AH7024">
        <v>1755.12</v>
      </c>
      <c r="AI7024">
        <v>3480.52</v>
      </c>
      <c r="AJ7024" t="s">
        <v>17</v>
      </c>
      <c r="AM7024" t="str">
        <f t="shared" si="327"/>
        <v>VIP</v>
      </c>
      <c r="AN7024" t="str">
        <f t="shared" si="328"/>
        <v>No</v>
      </c>
      <c r="AO7024" t="str" cm="1">
        <f t="array" ref="AO7024">_xlfn.IFS($C7024&lt;36,"Youth", $C7024&lt;66, "Middle_age", $C7024&gt;65, "Old")</f>
        <v>Youth</v>
      </c>
      <c r="AP7024" t="str">
        <f t="shared" si="329"/>
        <v>6 năm</v>
      </c>
    </row>
    <row r="7025" spans="1:42" x14ac:dyDescent="0.35">
      <c r="A7025" t="s">
        <v>8184</v>
      </c>
      <c r="B7025" t="s">
        <v>19</v>
      </c>
      <c r="C7025">
        <v>73</v>
      </c>
      <c r="D7025" t="s">
        <v>13</v>
      </c>
      <c r="E7025">
        <v>0</v>
      </c>
      <c r="F7025" t="s">
        <v>1385</v>
      </c>
      <c r="G7025">
        <v>95636</v>
      </c>
      <c r="H7025">
        <v>38.636102000000001</v>
      </c>
      <c r="I7025">
        <v>-120.522149</v>
      </c>
      <c r="J7025">
        <v>0</v>
      </c>
      <c r="K7025" s="1">
        <v>9</v>
      </c>
      <c r="L7025" t="s">
        <v>12</v>
      </c>
      <c r="M7025" t="s">
        <v>10</v>
      </c>
      <c r="N7025">
        <v>10.039999999999999</v>
      </c>
      <c r="O7025" t="s">
        <v>10</v>
      </c>
      <c r="P7025" t="s">
        <v>10</v>
      </c>
      <c r="Q7025" t="s">
        <v>25</v>
      </c>
      <c r="R7025">
        <v>13</v>
      </c>
      <c r="S7025" t="s">
        <v>13</v>
      </c>
      <c r="T7025" t="s">
        <v>13</v>
      </c>
      <c r="U7025" t="s">
        <v>13</v>
      </c>
      <c r="V7025" t="s">
        <v>13</v>
      </c>
      <c r="W7025" t="s">
        <v>13</v>
      </c>
      <c r="X7025" t="s">
        <v>10</v>
      </c>
      <c r="Y7025" t="s">
        <v>13</v>
      </c>
      <c r="Z7025" t="s">
        <v>10</v>
      </c>
      <c r="AA7025" t="s">
        <v>21</v>
      </c>
      <c r="AB7025" t="s">
        <v>10</v>
      </c>
      <c r="AC7025" t="s">
        <v>26</v>
      </c>
      <c r="AD7025">
        <v>83.85</v>
      </c>
      <c r="AE7025">
        <v>790.15</v>
      </c>
      <c r="AF7025">
        <v>0</v>
      </c>
      <c r="AG7025">
        <v>0</v>
      </c>
      <c r="AH7025">
        <v>90.36</v>
      </c>
      <c r="AI7025">
        <v>880.51</v>
      </c>
      <c r="AJ7025" t="s">
        <v>27</v>
      </c>
      <c r="AK7025" t="s">
        <v>33</v>
      </c>
      <c r="AL7025" t="s">
        <v>37</v>
      </c>
      <c r="AM7025" t="str">
        <f t="shared" si="327"/>
        <v>Churned</v>
      </c>
      <c r="AN7025" t="str">
        <f t="shared" si="328"/>
        <v>No</v>
      </c>
      <c r="AO7025" t="str" cm="1">
        <f t="array" ref="AO7025">_xlfn.IFS($C7025&lt;36,"Youth", $C7025&lt;66, "Middle_age", $C7025&gt;65, "Old")</f>
        <v>Old</v>
      </c>
      <c r="AP7025" t="str">
        <f t="shared" si="329"/>
        <v>1 năm</v>
      </c>
    </row>
    <row r="7026" spans="1:42" x14ac:dyDescent="0.35">
      <c r="A7026" t="s">
        <v>8185</v>
      </c>
      <c r="B7026" t="s">
        <v>9</v>
      </c>
      <c r="C7026">
        <v>47</v>
      </c>
      <c r="D7026" t="s">
        <v>13</v>
      </c>
      <c r="E7026">
        <v>0</v>
      </c>
      <c r="F7026" t="s">
        <v>4495</v>
      </c>
      <c r="G7026">
        <v>92233</v>
      </c>
      <c r="H7026">
        <v>33.143825999999997</v>
      </c>
      <c r="I7026">
        <v>-115.497485</v>
      </c>
      <c r="J7026">
        <v>0</v>
      </c>
      <c r="K7026" s="1">
        <v>19</v>
      </c>
      <c r="L7026" t="s">
        <v>12</v>
      </c>
      <c r="M7026" t="s">
        <v>10</v>
      </c>
      <c r="N7026">
        <v>32.03</v>
      </c>
      <c r="O7026" t="s">
        <v>13</v>
      </c>
      <c r="P7026" t="s">
        <v>13</v>
      </c>
      <c r="AA7026" t="s">
        <v>21</v>
      </c>
      <c r="AB7026" t="s">
        <v>13</v>
      </c>
      <c r="AC7026" t="s">
        <v>16</v>
      </c>
      <c r="AD7026">
        <v>19.899999999999999</v>
      </c>
      <c r="AE7026">
        <v>367.55</v>
      </c>
      <c r="AF7026">
        <v>0</v>
      </c>
      <c r="AG7026">
        <v>0</v>
      </c>
      <c r="AH7026">
        <v>608.57000000000005</v>
      </c>
      <c r="AI7026">
        <v>976.12</v>
      </c>
      <c r="AJ7026" t="s">
        <v>17</v>
      </c>
      <c r="AM7026" t="str">
        <f t="shared" si="327"/>
        <v>Stayed</v>
      </c>
      <c r="AN7026" t="str">
        <f t="shared" si="328"/>
        <v>No</v>
      </c>
      <c r="AO7026" t="str" cm="1">
        <f t="array" ref="AO7026">_xlfn.IFS($C7026&lt;36,"Youth", $C7026&lt;66, "Middle_age", $C7026&gt;65, "Old")</f>
        <v>Middle_age</v>
      </c>
      <c r="AP7026" t="str">
        <f t="shared" si="329"/>
        <v>2 năm</v>
      </c>
    </row>
    <row r="7027" spans="1:42" x14ac:dyDescent="0.35">
      <c r="A7027" t="s">
        <v>8186</v>
      </c>
      <c r="B7027" t="s">
        <v>19</v>
      </c>
      <c r="C7027">
        <v>20</v>
      </c>
      <c r="D7027" t="s">
        <v>13</v>
      </c>
      <c r="E7027">
        <v>0</v>
      </c>
      <c r="F7027" t="s">
        <v>4436</v>
      </c>
      <c r="G7027">
        <v>95469</v>
      </c>
      <c r="H7027">
        <v>39.408633999999999</v>
      </c>
      <c r="I7027">
        <v>-123.04551600000001</v>
      </c>
      <c r="J7027">
        <v>0</v>
      </c>
      <c r="K7027" s="1">
        <v>63</v>
      </c>
      <c r="L7027" t="s">
        <v>12</v>
      </c>
      <c r="M7027" t="s">
        <v>10</v>
      </c>
      <c r="N7027">
        <v>38.369999999999997</v>
      </c>
      <c r="O7027" t="s">
        <v>10</v>
      </c>
      <c r="P7027" t="s">
        <v>10</v>
      </c>
      <c r="Q7027" t="s">
        <v>14</v>
      </c>
      <c r="R7027">
        <v>59</v>
      </c>
      <c r="S7027" t="s">
        <v>10</v>
      </c>
      <c r="T7027" t="s">
        <v>10</v>
      </c>
      <c r="U7027" t="s">
        <v>10</v>
      </c>
      <c r="V7027" t="s">
        <v>10</v>
      </c>
      <c r="W7027" t="s">
        <v>13</v>
      </c>
      <c r="X7027" t="s">
        <v>13</v>
      </c>
      <c r="Y7027" t="s">
        <v>13</v>
      </c>
      <c r="Z7027" t="s">
        <v>10</v>
      </c>
      <c r="AA7027" t="s">
        <v>15</v>
      </c>
      <c r="AB7027" t="s">
        <v>13</v>
      </c>
      <c r="AC7027" t="s">
        <v>26</v>
      </c>
      <c r="AD7027">
        <v>68.8</v>
      </c>
      <c r="AE7027">
        <v>4111.3500000000004</v>
      </c>
      <c r="AF7027">
        <v>0</v>
      </c>
      <c r="AG7027">
        <v>0</v>
      </c>
      <c r="AH7027">
        <v>2417.31</v>
      </c>
      <c r="AI7027">
        <v>6528.66</v>
      </c>
      <c r="AJ7027" t="s">
        <v>17</v>
      </c>
      <c r="AM7027" t="str">
        <f t="shared" si="327"/>
        <v>VIP</v>
      </c>
      <c r="AN7027" t="str">
        <f t="shared" si="328"/>
        <v>No</v>
      </c>
      <c r="AO7027" t="str" cm="1">
        <f t="array" ref="AO7027">_xlfn.IFS($C7027&lt;36,"Youth", $C7027&lt;66, "Middle_age", $C7027&gt;65, "Old")</f>
        <v>Youth</v>
      </c>
      <c r="AP7027" t="str">
        <f t="shared" si="329"/>
        <v>6 năm</v>
      </c>
    </row>
    <row r="7028" spans="1:42" x14ac:dyDescent="0.35">
      <c r="A7028" t="s">
        <v>8187</v>
      </c>
      <c r="B7028" t="s">
        <v>9</v>
      </c>
      <c r="C7028">
        <v>50</v>
      </c>
      <c r="D7028" t="s">
        <v>13</v>
      </c>
      <c r="E7028">
        <v>0</v>
      </c>
      <c r="F7028" t="s">
        <v>2585</v>
      </c>
      <c r="G7028">
        <v>92518</v>
      </c>
      <c r="H7028">
        <v>33.888323</v>
      </c>
      <c r="I7028">
        <v>-117.27753300000001</v>
      </c>
      <c r="J7028">
        <v>0</v>
      </c>
      <c r="K7028" s="1">
        <v>6</v>
      </c>
      <c r="L7028" t="s">
        <v>24</v>
      </c>
      <c r="M7028" t="s">
        <v>10</v>
      </c>
      <c r="N7028">
        <v>31.02</v>
      </c>
      <c r="O7028" t="s">
        <v>13</v>
      </c>
      <c r="P7028" t="s">
        <v>13</v>
      </c>
      <c r="AA7028" t="s">
        <v>21</v>
      </c>
      <c r="AB7028" t="s">
        <v>13</v>
      </c>
      <c r="AC7028" t="s">
        <v>16</v>
      </c>
      <c r="AD7028">
        <v>19.7</v>
      </c>
      <c r="AE7028">
        <v>129.55000000000001</v>
      </c>
      <c r="AF7028">
        <v>0</v>
      </c>
      <c r="AG7028">
        <v>0</v>
      </c>
      <c r="AH7028">
        <v>186.12</v>
      </c>
      <c r="AI7028">
        <v>315.67</v>
      </c>
      <c r="AJ7028" t="s">
        <v>17</v>
      </c>
      <c r="AM7028" t="str">
        <f t="shared" si="327"/>
        <v>Stayed</v>
      </c>
      <c r="AN7028" t="str">
        <f t="shared" si="328"/>
        <v>No</v>
      </c>
      <c r="AO7028" t="str" cm="1">
        <f t="array" ref="AO7028">_xlfn.IFS($C7028&lt;36,"Youth", $C7028&lt;66, "Middle_age", $C7028&gt;65, "Old")</f>
        <v>Middle_age</v>
      </c>
      <c r="AP7028" t="str">
        <f t="shared" si="329"/>
        <v>1 năm</v>
      </c>
    </row>
    <row r="7029" spans="1:42" x14ac:dyDescent="0.35">
      <c r="A7029" t="s">
        <v>8188</v>
      </c>
      <c r="B7029" t="s">
        <v>19</v>
      </c>
      <c r="C7029">
        <v>70</v>
      </c>
      <c r="D7029" t="s">
        <v>10</v>
      </c>
      <c r="E7029">
        <v>1</v>
      </c>
      <c r="F7029" t="s">
        <v>2544</v>
      </c>
      <c r="G7029">
        <v>94563</v>
      </c>
      <c r="H7029">
        <v>37.873916000000001</v>
      </c>
      <c r="I7029">
        <v>-122.20522</v>
      </c>
      <c r="J7029">
        <v>7</v>
      </c>
      <c r="K7029" s="1">
        <v>34</v>
      </c>
      <c r="L7029" t="s">
        <v>12</v>
      </c>
      <c r="M7029" t="s">
        <v>10</v>
      </c>
      <c r="N7029">
        <v>11.74</v>
      </c>
      <c r="O7029" t="s">
        <v>10</v>
      </c>
      <c r="P7029" t="s">
        <v>10</v>
      </c>
      <c r="Q7029" t="s">
        <v>25</v>
      </c>
      <c r="R7029">
        <v>12</v>
      </c>
      <c r="S7029" t="s">
        <v>13</v>
      </c>
      <c r="T7029" t="s">
        <v>10</v>
      </c>
      <c r="U7029" t="s">
        <v>10</v>
      </c>
      <c r="V7029" t="s">
        <v>10</v>
      </c>
      <c r="W7029" t="s">
        <v>10</v>
      </c>
      <c r="X7029" t="s">
        <v>10</v>
      </c>
      <c r="Y7029" t="s">
        <v>10</v>
      </c>
      <c r="Z7029" t="s">
        <v>13</v>
      </c>
      <c r="AA7029" t="s">
        <v>21</v>
      </c>
      <c r="AB7029" t="s">
        <v>10</v>
      </c>
      <c r="AC7029" t="s">
        <v>26</v>
      </c>
      <c r="AD7029">
        <v>-9</v>
      </c>
      <c r="AE7029">
        <v>3625.2</v>
      </c>
      <c r="AF7029">
        <v>0</v>
      </c>
      <c r="AG7029">
        <v>30</v>
      </c>
      <c r="AH7029">
        <v>399.16</v>
      </c>
      <c r="AI7029">
        <v>4054.36</v>
      </c>
      <c r="AJ7029" t="s">
        <v>17</v>
      </c>
      <c r="AM7029" t="str">
        <f t="shared" si="327"/>
        <v>VIP</v>
      </c>
      <c r="AN7029" t="str">
        <f t="shared" si="328"/>
        <v>Yes</v>
      </c>
      <c r="AO7029" t="str" cm="1">
        <f t="array" ref="AO7029">_xlfn.IFS($C7029&lt;36,"Youth", $C7029&lt;66, "Middle_age", $C7029&gt;65, "Old")</f>
        <v>Old</v>
      </c>
      <c r="AP7029" t="str">
        <f t="shared" si="329"/>
        <v>3 năm</v>
      </c>
    </row>
    <row r="7030" spans="1:42" x14ac:dyDescent="0.35">
      <c r="A7030" t="s">
        <v>8189</v>
      </c>
      <c r="B7030" t="s">
        <v>9</v>
      </c>
      <c r="C7030">
        <v>56</v>
      </c>
      <c r="D7030" t="s">
        <v>10</v>
      </c>
      <c r="E7030">
        <v>1</v>
      </c>
      <c r="F7030" t="s">
        <v>7698</v>
      </c>
      <c r="G7030">
        <v>95956</v>
      </c>
      <c r="H7030">
        <v>39.937016999999997</v>
      </c>
      <c r="I7030">
        <v>-121.058043</v>
      </c>
      <c r="J7030">
        <v>2</v>
      </c>
      <c r="K7030" s="1">
        <v>67</v>
      </c>
      <c r="L7030" t="s">
        <v>42</v>
      </c>
      <c r="M7030" t="s">
        <v>10</v>
      </c>
      <c r="N7030">
        <v>48.75</v>
      </c>
      <c r="O7030" t="s">
        <v>13</v>
      </c>
      <c r="P7030" t="s">
        <v>13</v>
      </c>
      <c r="AA7030" t="s">
        <v>43</v>
      </c>
      <c r="AB7030" t="s">
        <v>10</v>
      </c>
      <c r="AC7030" t="s">
        <v>26</v>
      </c>
      <c r="AD7030">
        <v>19.25</v>
      </c>
      <c r="AE7030">
        <v>1372.9</v>
      </c>
      <c r="AF7030">
        <v>0</v>
      </c>
      <c r="AG7030">
        <v>0</v>
      </c>
      <c r="AH7030">
        <v>3266.25</v>
      </c>
      <c r="AI7030">
        <v>4639.1499999999996</v>
      </c>
      <c r="AJ7030" t="s">
        <v>17</v>
      </c>
      <c r="AM7030" t="str">
        <f t="shared" si="327"/>
        <v>VIP</v>
      </c>
      <c r="AN7030" t="str">
        <f t="shared" si="328"/>
        <v>Yes</v>
      </c>
      <c r="AO7030" t="str" cm="1">
        <f t="array" ref="AO7030">_xlfn.IFS($C7030&lt;36,"Youth", $C7030&lt;66, "Middle_age", $C7030&gt;65, "Old")</f>
        <v>Middle_age</v>
      </c>
      <c r="AP7030" t="str">
        <f t="shared" si="329"/>
        <v>6 năm</v>
      </c>
    </row>
    <row r="7031" spans="1:42" x14ac:dyDescent="0.35">
      <c r="A7031" t="s">
        <v>8190</v>
      </c>
      <c r="B7031" t="s">
        <v>9</v>
      </c>
      <c r="C7031">
        <v>55</v>
      </c>
      <c r="D7031" t="s">
        <v>13</v>
      </c>
      <c r="E7031">
        <v>0</v>
      </c>
      <c r="F7031" t="s">
        <v>674</v>
      </c>
      <c r="G7031">
        <v>95942</v>
      </c>
      <c r="H7031">
        <v>40.077027999999999</v>
      </c>
      <c r="I7031">
        <v>-121.494168</v>
      </c>
      <c r="J7031">
        <v>0</v>
      </c>
      <c r="K7031" s="1">
        <v>28</v>
      </c>
      <c r="L7031" t="s">
        <v>12</v>
      </c>
      <c r="M7031" t="s">
        <v>10</v>
      </c>
      <c r="N7031">
        <v>25.59</v>
      </c>
      <c r="O7031" t="s">
        <v>13</v>
      </c>
      <c r="P7031" t="s">
        <v>10</v>
      </c>
      <c r="Q7031" t="s">
        <v>14</v>
      </c>
      <c r="R7031">
        <v>7</v>
      </c>
      <c r="S7031" t="s">
        <v>13</v>
      </c>
      <c r="T7031" t="s">
        <v>10</v>
      </c>
      <c r="U7031" t="s">
        <v>13</v>
      </c>
      <c r="V7031" t="s">
        <v>10</v>
      </c>
      <c r="W7031" t="s">
        <v>13</v>
      </c>
      <c r="X7031" t="s">
        <v>13</v>
      </c>
      <c r="Y7031" t="s">
        <v>13</v>
      </c>
      <c r="Z7031" t="s">
        <v>10</v>
      </c>
      <c r="AA7031" t="s">
        <v>21</v>
      </c>
      <c r="AB7031" t="s">
        <v>13</v>
      </c>
      <c r="AC7031" t="s">
        <v>26</v>
      </c>
      <c r="AD7031">
        <v>54.65</v>
      </c>
      <c r="AE7031">
        <v>1517.5</v>
      </c>
      <c r="AF7031">
        <v>0</v>
      </c>
      <c r="AG7031">
        <v>0</v>
      </c>
      <c r="AH7031">
        <v>716.52</v>
      </c>
      <c r="AI7031">
        <v>2234.02</v>
      </c>
      <c r="AJ7031" t="s">
        <v>17</v>
      </c>
      <c r="AM7031" t="str">
        <f t="shared" si="327"/>
        <v>Stayed</v>
      </c>
      <c r="AN7031" t="str">
        <f t="shared" si="328"/>
        <v>No</v>
      </c>
      <c r="AO7031" t="str" cm="1">
        <f t="array" ref="AO7031">_xlfn.IFS($C7031&lt;36,"Youth", $C7031&lt;66, "Middle_age", $C7031&gt;65, "Old")</f>
        <v>Middle_age</v>
      </c>
      <c r="AP7031" t="str">
        <f t="shared" si="329"/>
        <v>3 năm</v>
      </c>
    </row>
    <row r="7032" spans="1:42" x14ac:dyDescent="0.35">
      <c r="A7032" t="s">
        <v>8191</v>
      </c>
      <c r="B7032" t="s">
        <v>9</v>
      </c>
      <c r="C7032">
        <v>77</v>
      </c>
      <c r="D7032" t="s">
        <v>10</v>
      </c>
      <c r="E7032">
        <v>0</v>
      </c>
      <c r="F7032" t="s">
        <v>121</v>
      </c>
      <c r="G7032">
        <v>92116</v>
      </c>
      <c r="H7032">
        <v>32.765298999999999</v>
      </c>
      <c r="I7032">
        <v>-117.12256499999999</v>
      </c>
      <c r="J7032">
        <v>1</v>
      </c>
      <c r="K7032" s="1">
        <v>53</v>
      </c>
      <c r="L7032" t="s">
        <v>12</v>
      </c>
      <c r="M7032" t="s">
        <v>10</v>
      </c>
      <c r="N7032">
        <v>47.64</v>
      </c>
      <c r="O7032" t="s">
        <v>13</v>
      </c>
      <c r="P7032" t="s">
        <v>10</v>
      </c>
      <c r="Q7032" t="s">
        <v>25</v>
      </c>
      <c r="R7032">
        <v>25</v>
      </c>
      <c r="S7032" t="s">
        <v>13</v>
      </c>
      <c r="T7032" t="s">
        <v>10</v>
      </c>
      <c r="U7032" t="s">
        <v>10</v>
      </c>
      <c r="V7032" t="s">
        <v>10</v>
      </c>
      <c r="W7032" t="s">
        <v>10</v>
      </c>
      <c r="X7032" t="s">
        <v>13</v>
      </c>
      <c r="Y7032" t="s">
        <v>13</v>
      </c>
      <c r="Z7032" t="s">
        <v>10</v>
      </c>
      <c r="AA7032" t="s">
        <v>15</v>
      </c>
      <c r="AB7032" t="s">
        <v>10</v>
      </c>
      <c r="AC7032" t="s">
        <v>26</v>
      </c>
      <c r="AD7032">
        <v>94</v>
      </c>
      <c r="AE7032">
        <v>4871.45</v>
      </c>
      <c r="AF7032">
        <v>0</v>
      </c>
      <c r="AG7032">
        <v>0</v>
      </c>
      <c r="AH7032">
        <v>2524.92</v>
      </c>
      <c r="AI7032">
        <v>7396.37</v>
      </c>
      <c r="AJ7032" t="s">
        <v>17</v>
      </c>
      <c r="AM7032" t="str">
        <f t="shared" si="327"/>
        <v>VIP</v>
      </c>
      <c r="AN7032" t="str">
        <f t="shared" si="328"/>
        <v>No</v>
      </c>
      <c r="AO7032" t="str" cm="1">
        <f t="array" ref="AO7032">_xlfn.IFS($C7032&lt;36,"Youth", $C7032&lt;66, "Middle_age", $C7032&gt;65, "Old")</f>
        <v>Old</v>
      </c>
      <c r="AP7032" t="str">
        <f t="shared" si="329"/>
        <v>5 năm</v>
      </c>
    </row>
    <row r="7033" spans="1:42" x14ac:dyDescent="0.35">
      <c r="A7033" t="s">
        <v>8192</v>
      </c>
      <c r="B7033" t="s">
        <v>19</v>
      </c>
      <c r="C7033">
        <v>31</v>
      </c>
      <c r="D7033" t="s">
        <v>13</v>
      </c>
      <c r="E7033">
        <v>1</v>
      </c>
      <c r="F7033" t="s">
        <v>243</v>
      </c>
      <c r="G7033">
        <v>93616</v>
      </c>
      <c r="H7033">
        <v>36.657462000000002</v>
      </c>
      <c r="I7033">
        <v>-119.595293</v>
      </c>
      <c r="J7033">
        <v>0</v>
      </c>
      <c r="K7033" s="1">
        <v>64</v>
      </c>
      <c r="L7033" t="s">
        <v>46</v>
      </c>
      <c r="M7033" t="s">
        <v>10</v>
      </c>
      <c r="N7033">
        <v>22.41</v>
      </c>
      <c r="O7033" t="s">
        <v>13</v>
      </c>
      <c r="P7033" t="s">
        <v>10</v>
      </c>
      <c r="Q7033" t="s">
        <v>25</v>
      </c>
      <c r="R7033">
        <v>24</v>
      </c>
      <c r="S7033" t="s">
        <v>13</v>
      </c>
      <c r="T7033" t="s">
        <v>10</v>
      </c>
      <c r="U7033" t="s">
        <v>13</v>
      </c>
      <c r="V7033" t="s">
        <v>10</v>
      </c>
      <c r="W7033" t="s">
        <v>10</v>
      </c>
      <c r="X7033" t="s">
        <v>10</v>
      </c>
      <c r="Y7033" t="s">
        <v>10</v>
      </c>
      <c r="Z7033" t="s">
        <v>10</v>
      </c>
      <c r="AA7033" t="s">
        <v>21</v>
      </c>
      <c r="AB7033" t="s">
        <v>10</v>
      </c>
      <c r="AC7033" t="s">
        <v>16</v>
      </c>
      <c r="AD7033">
        <v>99.15</v>
      </c>
      <c r="AE7033">
        <v>6171.2</v>
      </c>
      <c r="AF7033">
        <v>0</v>
      </c>
      <c r="AG7033">
        <v>0</v>
      </c>
      <c r="AH7033">
        <v>1434.24</v>
      </c>
      <c r="AI7033">
        <v>7605.44</v>
      </c>
      <c r="AJ7033" t="s">
        <v>17</v>
      </c>
      <c r="AM7033" t="str">
        <f t="shared" si="327"/>
        <v>VIP</v>
      </c>
      <c r="AN7033" t="str">
        <f t="shared" si="328"/>
        <v>Yes</v>
      </c>
      <c r="AO7033" t="str" cm="1">
        <f t="array" ref="AO7033">_xlfn.IFS($C7033&lt;36,"Youth", $C7033&lt;66, "Middle_age", $C7033&gt;65, "Old")</f>
        <v>Youth</v>
      </c>
      <c r="AP7033" t="str">
        <f t="shared" si="329"/>
        <v>6 năm</v>
      </c>
    </row>
    <row r="7034" spans="1:42" x14ac:dyDescent="0.35">
      <c r="A7034" t="s">
        <v>8193</v>
      </c>
      <c r="B7034" t="s">
        <v>19</v>
      </c>
      <c r="C7034">
        <v>62</v>
      </c>
      <c r="D7034" t="s">
        <v>10</v>
      </c>
      <c r="E7034">
        <v>3</v>
      </c>
      <c r="F7034" t="s">
        <v>705</v>
      </c>
      <c r="G7034">
        <v>94501</v>
      </c>
      <c r="H7034">
        <v>37.774633000000001</v>
      </c>
      <c r="I7034">
        <v>-122.274434</v>
      </c>
      <c r="J7034">
        <v>0</v>
      </c>
      <c r="K7034" s="1">
        <v>46</v>
      </c>
      <c r="L7034" t="s">
        <v>12</v>
      </c>
      <c r="M7034" t="s">
        <v>10</v>
      </c>
      <c r="N7034">
        <v>7.67</v>
      </c>
      <c r="O7034" t="s">
        <v>13</v>
      </c>
      <c r="P7034" t="s">
        <v>13</v>
      </c>
      <c r="AA7034" t="s">
        <v>43</v>
      </c>
      <c r="AB7034" t="s">
        <v>13</v>
      </c>
      <c r="AC7034" t="s">
        <v>16</v>
      </c>
      <c r="AD7034">
        <v>19.75</v>
      </c>
      <c r="AE7034">
        <v>856.5</v>
      </c>
      <c r="AF7034">
        <v>0</v>
      </c>
      <c r="AG7034">
        <v>0</v>
      </c>
      <c r="AH7034">
        <v>352.82</v>
      </c>
      <c r="AI7034">
        <v>1209.32</v>
      </c>
      <c r="AJ7034" t="s">
        <v>17</v>
      </c>
      <c r="AM7034" t="str">
        <f t="shared" si="327"/>
        <v>Stayed</v>
      </c>
      <c r="AN7034" t="str">
        <f t="shared" si="328"/>
        <v>Yes</v>
      </c>
      <c r="AO7034" t="str" cm="1">
        <f t="array" ref="AO7034">_xlfn.IFS($C7034&lt;36,"Youth", $C7034&lt;66, "Middle_age", $C7034&gt;65, "Old")</f>
        <v>Middle_age</v>
      </c>
      <c r="AP7034" t="str">
        <f t="shared" si="329"/>
        <v>4 năm</v>
      </c>
    </row>
    <row r="7035" spans="1:42" x14ac:dyDescent="0.35">
      <c r="A7035" t="s">
        <v>8194</v>
      </c>
      <c r="B7035" t="s">
        <v>19</v>
      </c>
      <c r="C7035">
        <v>24</v>
      </c>
      <c r="D7035" t="s">
        <v>13</v>
      </c>
      <c r="E7035">
        <v>0</v>
      </c>
      <c r="F7035" t="s">
        <v>2998</v>
      </c>
      <c r="G7035">
        <v>96126</v>
      </c>
      <c r="H7035">
        <v>39.559708999999998</v>
      </c>
      <c r="I7035">
        <v>-120.34563900000001</v>
      </c>
      <c r="J7035">
        <v>0</v>
      </c>
      <c r="K7035" s="1">
        <v>1</v>
      </c>
      <c r="L7035" t="s">
        <v>24</v>
      </c>
      <c r="M7035" t="s">
        <v>10</v>
      </c>
      <c r="N7035">
        <v>49.51</v>
      </c>
      <c r="O7035" t="s">
        <v>13</v>
      </c>
      <c r="P7035" t="s">
        <v>13</v>
      </c>
      <c r="AA7035" t="s">
        <v>21</v>
      </c>
      <c r="AB7035" t="s">
        <v>13</v>
      </c>
      <c r="AC7035" t="s">
        <v>16</v>
      </c>
      <c r="AD7035">
        <v>18.899999999999999</v>
      </c>
      <c r="AE7035">
        <v>18.899999999999999</v>
      </c>
      <c r="AF7035">
        <v>0</v>
      </c>
      <c r="AG7035">
        <v>0</v>
      </c>
      <c r="AH7035">
        <v>49.51</v>
      </c>
      <c r="AI7035">
        <v>68.41</v>
      </c>
      <c r="AJ7035" t="s">
        <v>68</v>
      </c>
      <c r="AM7035" t="str">
        <f t="shared" si="327"/>
        <v>Joined</v>
      </c>
      <c r="AN7035" t="str">
        <f t="shared" si="328"/>
        <v>No</v>
      </c>
      <c r="AO7035" t="str" cm="1">
        <f t="array" ref="AO7035">_xlfn.IFS($C7035&lt;36,"Youth", $C7035&lt;66, "Middle_age", $C7035&gt;65, "Old")</f>
        <v>Youth</v>
      </c>
      <c r="AP7035" t="str">
        <f t="shared" si="329"/>
        <v>1 năm</v>
      </c>
    </row>
    <row r="7036" spans="1:42" x14ac:dyDescent="0.35">
      <c r="A7036" t="s">
        <v>8195</v>
      </c>
      <c r="B7036" t="s">
        <v>19</v>
      </c>
      <c r="C7036">
        <v>72</v>
      </c>
      <c r="D7036" t="s">
        <v>10</v>
      </c>
      <c r="E7036">
        <v>1</v>
      </c>
      <c r="F7036" t="s">
        <v>733</v>
      </c>
      <c r="G7036">
        <v>93301</v>
      </c>
      <c r="H7036">
        <v>35.383937000000003</v>
      </c>
      <c r="I7036">
        <v>-119.020428</v>
      </c>
      <c r="J7036">
        <v>1</v>
      </c>
      <c r="K7036" s="1">
        <v>47</v>
      </c>
      <c r="L7036" t="s">
        <v>12</v>
      </c>
      <c r="M7036" t="s">
        <v>10</v>
      </c>
      <c r="N7036">
        <v>42.29</v>
      </c>
      <c r="O7036" t="s">
        <v>13</v>
      </c>
      <c r="P7036" t="s">
        <v>10</v>
      </c>
      <c r="Q7036" t="s">
        <v>25</v>
      </c>
      <c r="R7036">
        <v>22</v>
      </c>
      <c r="S7036" t="s">
        <v>13</v>
      </c>
      <c r="T7036" t="s">
        <v>10</v>
      </c>
      <c r="U7036" t="s">
        <v>13</v>
      </c>
      <c r="V7036" t="s">
        <v>13</v>
      </c>
      <c r="W7036" t="s">
        <v>10</v>
      </c>
      <c r="X7036" t="s">
        <v>13</v>
      </c>
      <c r="Y7036" t="s">
        <v>13</v>
      </c>
      <c r="Z7036" t="s">
        <v>13</v>
      </c>
      <c r="AA7036" t="s">
        <v>15</v>
      </c>
      <c r="AB7036" t="s">
        <v>10</v>
      </c>
      <c r="AC7036" t="s">
        <v>26</v>
      </c>
      <c r="AD7036">
        <v>84.95</v>
      </c>
      <c r="AE7036">
        <v>4018.05</v>
      </c>
      <c r="AF7036">
        <v>0</v>
      </c>
      <c r="AG7036">
        <v>80</v>
      </c>
      <c r="AH7036">
        <v>1987.63</v>
      </c>
      <c r="AI7036">
        <v>6085.68</v>
      </c>
      <c r="AJ7036" t="s">
        <v>17</v>
      </c>
      <c r="AM7036" t="str">
        <f t="shared" si="327"/>
        <v>VIP</v>
      </c>
      <c r="AN7036" t="str">
        <f t="shared" si="328"/>
        <v>Yes</v>
      </c>
      <c r="AO7036" t="str" cm="1">
        <f t="array" ref="AO7036">_xlfn.IFS($C7036&lt;36,"Youth", $C7036&lt;66, "Middle_age", $C7036&gt;65, "Old")</f>
        <v>Old</v>
      </c>
      <c r="AP7036" t="str">
        <f t="shared" si="329"/>
        <v>4 năm</v>
      </c>
    </row>
    <row r="7037" spans="1:42" x14ac:dyDescent="0.35">
      <c r="A7037" t="s">
        <v>8196</v>
      </c>
      <c r="B7037" t="s">
        <v>9</v>
      </c>
      <c r="C7037">
        <v>20</v>
      </c>
      <c r="D7037" t="s">
        <v>13</v>
      </c>
      <c r="E7037">
        <v>0</v>
      </c>
      <c r="F7037" t="s">
        <v>105</v>
      </c>
      <c r="G7037">
        <v>90022</v>
      </c>
      <c r="H7037">
        <v>34.023809999999997</v>
      </c>
      <c r="I7037">
        <v>-118.156582</v>
      </c>
      <c r="J7037">
        <v>0</v>
      </c>
      <c r="K7037" s="1">
        <v>7</v>
      </c>
      <c r="L7037" t="s">
        <v>24</v>
      </c>
      <c r="M7037" t="s">
        <v>10</v>
      </c>
      <c r="N7037">
        <v>36.49</v>
      </c>
      <c r="O7037" t="s">
        <v>13</v>
      </c>
      <c r="P7037" t="s">
        <v>10</v>
      </c>
      <c r="Q7037" t="s">
        <v>25</v>
      </c>
      <c r="R7037">
        <v>42</v>
      </c>
      <c r="S7037" t="s">
        <v>13</v>
      </c>
      <c r="T7037" t="s">
        <v>10</v>
      </c>
      <c r="U7037" t="s">
        <v>13</v>
      </c>
      <c r="V7037" t="s">
        <v>13</v>
      </c>
      <c r="W7037" t="s">
        <v>10</v>
      </c>
      <c r="X7037" t="s">
        <v>10</v>
      </c>
      <c r="Y7037" t="s">
        <v>10</v>
      </c>
      <c r="Z7037" t="s">
        <v>10</v>
      </c>
      <c r="AA7037" t="s">
        <v>15</v>
      </c>
      <c r="AB7037" t="s">
        <v>10</v>
      </c>
      <c r="AC7037" t="s">
        <v>16</v>
      </c>
      <c r="AD7037">
        <v>94.05</v>
      </c>
      <c r="AE7037">
        <v>633.45000000000005</v>
      </c>
      <c r="AF7037">
        <v>0</v>
      </c>
      <c r="AG7037">
        <v>0</v>
      </c>
      <c r="AH7037">
        <v>255.43</v>
      </c>
      <c r="AI7037">
        <v>888.88</v>
      </c>
      <c r="AJ7037" t="s">
        <v>17</v>
      </c>
      <c r="AM7037" t="str">
        <f t="shared" si="327"/>
        <v>Stayed</v>
      </c>
      <c r="AN7037" t="str">
        <f t="shared" si="328"/>
        <v>No</v>
      </c>
      <c r="AO7037" t="str" cm="1">
        <f t="array" ref="AO7037">_xlfn.IFS($C7037&lt;36,"Youth", $C7037&lt;66, "Middle_age", $C7037&gt;65, "Old")</f>
        <v>Youth</v>
      </c>
      <c r="AP7037" t="str">
        <f t="shared" si="329"/>
        <v>1 năm</v>
      </c>
    </row>
    <row r="7038" spans="1:42" x14ac:dyDescent="0.35">
      <c r="A7038" t="s">
        <v>8197</v>
      </c>
      <c r="B7038" t="s">
        <v>9</v>
      </c>
      <c r="C7038">
        <v>53</v>
      </c>
      <c r="D7038" t="s">
        <v>13</v>
      </c>
      <c r="E7038">
        <v>0</v>
      </c>
      <c r="F7038" t="s">
        <v>2261</v>
      </c>
      <c r="G7038">
        <v>93628</v>
      </c>
      <c r="H7038">
        <v>36.807594999999999</v>
      </c>
      <c r="I7038">
        <v>-118.901544</v>
      </c>
      <c r="J7038">
        <v>0</v>
      </c>
      <c r="K7038" s="1">
        <v>1</v>
      </c>
      <c r="L7038" t="s">
        <v>24</v>
      </c>
      <c r="M7038" t="s">
        <v>10</v>
      </c>
      <c r="N7038">
        <v>42.09</v>
      </c>
      <c r="O7038" t="s">
        <v>13</v>
      </c>
      <c r="P7038" t="s">
        <v>10</v>
      </c>
      <c r="Q7038" t="s">
        <v>25</v>
      </c>
      <c r="R7038">
        <v>9</v>
      </c>
      <c r="S7038" t="s">
        <v>13</v>
      </c>
      <c r="T7038" t="s">
        <v>13</v>
      </c>
      <c r="U7038" t="s">
        <v>13</v>
      </c>
      <c r="V7038" t="s">
        <v>13</v>
      </c>
      <c r="W7038" t="s">
        <v>13</v>
      </c>
      <c r="X7038" t="s">
        <v>13</v>
      </c>
      <c r="Y7038" t="s">
        <v>13</v>
      </c>
      <c r="Z7038" t="s">
        <v>10</v>
      </c>
      <c r="AA7038" t="s">
        <v>21</v>
      </c>
      <c r="AB7038" t="s">
        <v>10</v>
      </c>
      <c r="AC7038" t="s">
        <v>16</v>
      </c>
      <c r="AD7038">
        <v>70.150000000000006</v>
      </c>
      <c r="AE7038">
        <v>70.150000000000006</v>
      </c>
      <c r="AF7038">
        <v>0</v>
      </c>
      <c r="AG7038">
        <v>0</v>
      </c>
      <c r="AH7038">
        <v>42.09</v>
      </c>
      <c r="AI7038">
        <v>112.24</v>
      </c>
      <c r="AJ7038" t="s">
        <v>27</v>
      </c>
      <c r="AK7038" t="s">
        <v>28</v>
      </c>
      <c r="AL7038" t="s">
        <v>29</v>
      </c>
      <c r="AM7038" t="str">
        <f t="shared" si="327"/>
        <v>Churned</v>
      </c>
      <c r="AN7038" t="str">
        <f t="shared" si="328"/>
        <v>No</v>
      </c>
      <c r="AO7038" t="str" cm="1">
        <f t="array" ref="AO7038">_xlfn.IFS($C7038&lt;36,"Youth", $C7038&lt;66, "Middle_age", $C7038&gt;65, "Old")</f>
        <v>Middle_age</v>
      </c>
      <c r="AP7038" t="str">
        <f t="shared" si="329"/>
        <v>1 năm</v>
      </c>
    </row>
    <row r="7039" spans="1:42" x14ac:dyDescent="0.35">
      <c r="A7039" t="s">
        <v>8198</v>
      </c>
      <c r="B7039" t="s">
        <v>9</v>
      </c>
      <c r="C7039">
        <v>36</v>
      </c>
      <c r="D7039" t="s">
        <v>13</v>
      </c>
      <c r="E7039">
        <v>0</v>
      </c>
      <c r="F7039" t="s">
        <v>215</v>
      </c>
      <c r="G7039">
        <v>92028</v>
      </c>
      <c r="H7039">
        <v>33.362575</v>
      </c>
      <c r="I7039">
        <v>-117.299644</v>
      </c>
      <c r="J7039">
        <v>0</v>
      </c>
      <c r="K7039" s="1">
        <v>4</v>
      </c>
      <c r="L7039" t="s">
        <v>12</v>
      </c>
      <c r="M7039" t="s">
        <v>10</v>
      </c>
      <c r="N7039">
        <v>2.0099999999999998</v>
      </c>
      <c r="O7039" t="s">
        <v>13</v>
      </c>
      <c r="P7039" t="s">
        <v>13</v>
      </c>
      <c r="AA7039" t="s">
        <v>21</v>
      </c>
      <c r="AB7039" t="s">
        <v>13</v>
      </c>
      <c r="AC7039" t="s">
        <v>26</v>
      </c>
      <c r="AD7039">
        <v>20.95</v>
      </c>
      <c r="AE7039">
        <v>85.5</v>
      </c>
      <c r="AF7039">
        <v>0</v>
      </c>
      <c r="AG7039">
        <v>0</v>
      </c>
      <c r="AH7039">
        <v>8.0399999999999991</v>
      </c>
      <c r="AI7039">
        <v>93.54</v>
      </c>
      <c r="AJ7039" t="s">
        <v>27</v>
      </c>
      <c r="AK7039" t="s">
        <v>28</v>
      </c>
      <c r="AL7039" t="s">
        <v>74</v>
      </c>
      <c r="AM7039" t="str">
        <f t="shared" si="327"/>
        <v>Churned</v>
      </c>
      <c r="AN7039" t="str">
        <f t="shared" si="328"/>
        <v>No</v>
      </c>
      <c r="AO7039" t="str" cm="1">
        <f t="array" ref="AO7039">_xlfn.IFS($C7039&lt;36,"Youth", $C7039&lt;66, "Middle_age", $C7039&gt;65, "Old")</f>
        <v>Middle_age</v>
      </c>
      <c r="AP7039" t="str">
        <f t="shared" si="329"/>
        <v>1 năm</v>
      </c>
    </row>
    <row r="7040" spans="1:42" x14ac:dyDescent="0.35">
      <c r="A7040" t="s">
        <v>8199</v>
      </c>
      <c r="B7040" t="s">
        <v>9</v>
      </c>
      <c r="C7040">
        <v>20</v>
      </c>
      <c r="D7040" t="s">
        <v>13</v>
      </c>
      <c r="E7040">
        <v>0</v>
      </c>
      <c r="F7040" t="s">
        <v>59</v>
      </c>
      <c r="G7040">
        <v>91941</v>
      </c>
      <c r="H7040">
        <v>32.759326999999999</v>
      </c>
      <c r="I7040">
        <v>-116.99726</v>
      </c>
      <c r="J7040">
        <v>0</v>
      </c>
      <c r="K7040" s="1">
        <v>13</v>
      </c>
      <c r="L7040" t="s">
        <v>32</v>
      </c>
      <c r="M7040" t="s">
        <v>10</v>
      </c>
      <c r="N7040">
        <v>46.68</v>
      </c>
      <c r="O7040" t="s">
        <v>13</v>
      </c>
      <c r="P7040" t="s">
        <v>10</v>
      </c>
      <c r="Q7040" t="s">
        <v>49</v>
      </c>
      <c r="R7040">
        <v>59</v>
      </c>
      <c r="S7040" t="s">
        <v>10</v>
      </c>
      <c r="T7040" t="s">
        <v>13</v>
      </c>
      <c r="U7040" t="s">
        <v>13</v>
      </c>
      <c r="V7040" t="s">
        <v>10</v>
      </c>
      <c r="W7040" t="s">
        <v>13</v>
      </c>
      <c r="X7040" t="s">
        <v>13</v>
      </c>
      <c r="Y7040" t="s">
        <v>10</v>
      </c>
      <c r="Z7040" t="s">
        <v>10</v>
      </c>
      <c r="AA7040" t="s">
        <v>15</v>
      </c>
      <c r="AB7040" t="s">
        <v>13</v>
      </c>
      <c r="AC7040" t="s">
        <v>16</v>
      </c>
      <c r="AD7040">
        <v>55.15</v>
      </c>
      <c r="AE7040">
        <v>742.9</v>
      </c>
      <c r="AF7040">
        <v>0</v>
      </c>
      <c r="AG7040">
        <v>0</v>
      </c>
      <c r="AH7040">
        <v>606.84</v>
      </c>
      <c r="AI7040">
        <v>1349.74</v>
      </c>
      <c r="AJ7040" t="s">
        <v>17</v>
      </c>
      <c r="AM7040" t="str">
        <f t="shared" si="327"/>
        <v>Stayed</v>
      </c>
      <c r="AN7040" t="str">
        <f t="shared" si="328"/>
        <v>No</v>
      </c>
      <c r="AO7040" t="str" cm="1">
        <f t="array" ref="AO7040">_xlfn.IFS($C7040&lt;36,"Youth", $C7040&lt;66, "Middle_age", $C7040&gt;65, "Old")</f>
        <v>Youth</v>
      </c>
      <c r="AP7040" t="str">
        <f t="shared" si="329"/>
        <v>2 năm</v>
      </c>
    </row>
    <row r="7041" spans="1:42" x14ac:dyDescent="0.35">
      <c r="A7041" t="s">
        <v>8200</v>
      </c>
      <c r="B7041" t="s">
        <v>19</v>
      </c>
      <c r="C7041">
        <v>40</v>
      </c>
      <c r="D7041" t="s">
        <v>10</v>
      </c>
      <c r="E7041">
        <v>0</v>
      </c>
      <c r="F7041" t="s">
        <v>1770</v>
      </c>
      <c r="G7041">
        <v>95367</v>
      </c>
      <c r="H7041">
        <v>37.734971000000002</v>
      </c>
      <c r="I7041">
        <v>-120.95427100000001</v>
      </c>
      <c r="J7041">
        <v>1</v>
      </c>
      <c r="K7041" s="1">
        <v>22</v>
      </c>
      <c r="L7041" t="s">
        <v>32</v>
      </c>
      <c r="M7041" t="s">
        <v>10</v>
      </c>
      <c r="N7041">
        <v>16.2</v>
      </c>
      <c r="O7041" t="s">
        <v>10</v>
      </c>
      <c r="P7041" t="s">
        <v>10</v>
      </c>
      <c r="Q7041" t="s">
        <v>25</v>
      </c>
      <c r="R7041">
        <v>17</v>
      </c>
      <c r="S7041" t="s">
        <v>13</v>
      </c>
      <c r="T7041" t="s">
        <v>13</v>
      </c>
      <c r="U7041" t="s">
        <v>13</v>
      </c>
      <c r="V7041" t="s">
        <v>13</v>
      </c>
      <c r="W7041" t="s">
        <v>13</v>
      </c>
      <c r="X7041" t="s">
        <v>10</v>
      </c>
      <c r="Y7041" t="s">
        <v>10</v>
      </c>
      <c r="Z7041" t="s">
        <v>10</v>
      </c>
      <c r="AA7041" t="s">
        <v>21</v>
      </c>
      <c r="AB7041" t="s">
        <v>10</v>
      </c>
      <c r="AC7041" t="s">
        <v>26</v>
      </c>
      <c r="AD7041">
        <v>85.1</v>
      </c>
      <c r="AE7041">
        <v>1873.7</v>
      </c>
      <c r="AF7041">
        <v>0</v>
      </c>
      <c r="AG7041">
        <v>0</v>
      </c>
      <c r="AH7041">
        <v>356.4</v>
      </c>
      <c r="AI7041">
        <v>2230.1</v>
      </c>
      <c r="AJ7041" t="s">
        <v>27</v>
      </c>
      <c r="AK7041" t="s">
        <v>33</v>
      </c>
      <c r="AL7041" t="s">
        <v>34</v>
      </c>
      <c r="AM7041" t="str">
        <f t="shared" si="327"/>
        <v>Churned</v>
      </c>
      <c r="AN7041" t="str">
        <f t="shared" si="328"/>
        <v>No</v>
      </c>
      <c r="AO7041" t="str" cm="1">
        <f t="array" ref="AO7041">_xlfn.IFS($C7041&lt;36,"Youth", $C7041&lt;66, "Middle_age", $C7041&gt;65, "Old")</f>
        <v>Middle_age</v>
      </c>
      <c r="AP7041" t="str">
        <f t="shared" si="329"/>
        <v>2 năm</v>
      </c>
    </row>
    <row r="7042" spans="1:42" x14ac:dyDescent="0.35">
      <c r="A7042" t="s">
        <v>8201</v>
      </c>
      <c r="B7042" t="s">
        <v>19</v>
      </c>
      <c r="C7042">
        <v>22</v>
      </c>
      <c r="D7042" t="s">
        <v>13</v>
      </c>
      <c r="E7042">
        <v>0</v>
      </c>
      <c r="F7042" t="s">
        <v>842</v>
      </c>
      <c r="G7042">
        <v>95432</v>
      </c>
      <c r="H7042">
        <v>39.108252</v>
      </c>
      <c r="I7042">
        <v>-123.645121</v>
      </c>
      <c r="J7042">
        <v>0</v>
      </c>
      <c r="K7042" s="1">
        <v>2</v>
      </c>
      <c r="L7042" t="s">
        <v>24</v>
      </c>
      <c r="M7042" t="s">
        <v>10</v>
      </c>
      <c r="N7042">
        <v>18.62</v>
      </c>
      <c r="O7042" t="s">
        <v>13</v>
      </c>
      <c r="P7042" t="s">
        <v>10</v>
      </c>
      <c r="Q7042" t="s">
        <v>49</v>
      </c>
      <c r="R7042">
        <v>51</v>
      </c>
      <c r="S7042" t="s">
        <v>13</v>
      </c>
      <c r="T7042" t="s">
        <v>10</v>
      </c>
      <c r="U7042" t="s">
        <v>13</v>
      </c>
      <c r="V7042" t="s">
        <v>13</v>
      </c>
      <c r="W7042" t="s">
        <v>13</v>
      </c>
      <c r="X7042" t="s">
        <v>13</v>
      </c>
      <c r="Y7042" t="s">
        <v>13</v>
      </c>
      <c r="Z7042" t="s">
        <v>10</v>
      </c>
      <c r="AA7042" t="s">
        <v>21</v>
      </c>
      <c r="AB7042" t="s">
        <v>10</v>
      </c>
      <c r="AC7042" t="s">
        <v>16</v>
      </c>
      <c r="AD7042">
        <v>50.3</v>
      </c>
      <c r="AE7042">
        <v>92.75</v>
      </c>
      <c r="AF7042">
        <v>0</v>
      </c>
      <c r="AG7042">
        <v>0</v>
      </c>
      <c r="AH7042">
        <v>37.24</v>
      </c>
      <c r="AI7042">
        <v>129.99</v>
      </c>
      <c r="AJ7042" t="s">
        <v>68</v>
      </c>
      <c r="AM7042" t="str">
        <f t="shared" si="327"/>
        <v>Joined</v>
      </c>
      <c r="AN7042" t="str">
        <f t="shared" si="328"/>
        <v>No</v>
      </c>
      <c r="AO7042" t="str" cm="1">
        <f t="array" ref="AO7042">_xlfn.IFS($C7042&lt;36,"Youth", $C7042&lt;66, "Middle_age", $C7042&gt;65, "Old")</f>
        <v>Youth</v>
      </c>
      <c r="AP7042" t="str">
        <f t="shared" si="329"/>
        <v>1 năm</v>
      </c>
    </row>
    <row r="7043" spans="1:42" x14ac:dyDescent="0.35">
      <c r="A7043" t="s">
        <v>8202</v>
      </c>
      <c r="B7043" t="s">
        <v>19</v>
      </c>
      <c r="C7043">
        <v>21</v>
      </c>
      <c r="D7043" t="s">
        <v>10</v>
      </c>
      <c r="E7043">
        <v>0</v>
      </c>
      <c r="F7043" t="s">
        <v>5339</v>
      </c>
      <c r="G7043">
        <v>92075</v>
      </c>
      <c r="H7043">
        <v>33.001812999999999</v>
      </c>
      <c r="I7043">
        <v>-117.263628</v>
      </c>
      <c r="J7043">
        <v>5</v>
      </c>
      <c r="K7043" s="1">
        <v>67</v>
      </c>
      <c r="L7043" t="s">
        <v>42</v>
      </c>
      <c r="M7043" t="s">
        <v>10</v>
      </c>
      <c r="N7043">
        <v>2.12</v>
      </c>
      <c r="O7043" t="s">
        <v>13</v>
      </c>
      <c r="P7043" t="s">
        <v>10</v>
      </c>
      <c r="Q7043" t="s">
        <v>14</v>
      </c>
      <c r="R7043">
        <v>58</v>
      </c>
      <c r="S7043" t="s">
        <v>10</v>
      </c>
      <c r="T7043" t="s">
        <v>13</v>
      </c>
      <c r="U7043" t="s">
        <v>10</v>
      </c>
      <c r="V7043" t="s">
        <v>10</v>
      </c>
      <c r="W7043" t="s">
        <v>13</v>
      </c>
      <c r="X7043" t="s">
        <v>10</v>
      </c>
      <c r="Y7043" t="s">
        <v>10</v>
      </c>
      <c r="Z7043" t="s">
        <v>10</v>
      </c>
      <c r="AA7043" t="s">
        <v>43</v>
      </c>
      <c r="AB7043" t="s">
        <v>13</v>
      </c>
      <c r="AC7043" t="s">
        <v>16</v>
      </c>
      <c r="AD7043">
        <v>67.849999999999994</v>
      </c>
      <c r="AE7043">
        <v>4627.6499999999996</v>
      </c>
      <c r="AF7043">
        <v>0</v>
      </c>
      <c r="AG7043">
        <v>0</v>
      </c>
      <c r="AH7043">
        <v>142.04</v>
      </c>
      <c r="AI7043">
        <v>4769.6899999999996</v>
      </c>
      <c r="AJ7043" t="s">
        <v>17</v>
      </c>
      <c r="AM7043" t="str">
        <f t="shared" ref="AM7043:AM7044" si="330">IF($AJ7043="Churned",$AJ7043,IF($AI7043&gt;AVERAGE($AI:$AI),"VIP",$AJ7043))</f>
        <v>VIP</v>
      </c>
      <c r="AN7043" t="str">
        <f t="shared" ref="AN7043:AN7044" si="331">IF($E7043&gt;0,"Yes","No")</f>
        <v>No</v>
      </c>
      <c r="AO7043" t="str" cm="1">
        <f t="array" ref="AO7043">_xlfn.IFS($C7043&lt;36,"Youth", $C7043&lt;66, "Middle_age", $C7043&gt;65, "Old")</f>
        <v>Youth</v>
      </c>
      <c r="AP7043" t="str">
        <f t="shared" ref="AP7043:AP7044" si="332">IF($K7043&lt;=12, "1 năm", IF($K7043&lt;=24, "2 năm", IF($K7043&lt;=36, "3 năm", IF($K7043&lt;=48, "4 năm", IF($K7043&lt;=60, "5 năm", IF($K7043&lt;=72, "6 năm"))))))</f>
        <v>6 năm</v>
      </c>
    </row>
    <row r="7044" spans="1:42" x14ac:dyDescent="0.35">
      <c r="A7044" t="s">
        <v>8203</v>
      </c>
      <c r="B7044" t="s">
        <v>19</v>
      </c>
      <c r="C7044">
        <v>36</v>
      </c>
      <c r="D7044" t="s">
        <v>10</v>
      </c>
      <c r="E7044">
        <v>0</v>
      </c>
      <c r="F7044" t="s">
        <v>1199</v>
      </c>
      <c r="G7044">
        <v>96125</v>
      </c>
      <c r="H7044">
        <v>39.600599000000003</v>
      </c>
      <c r="I7044">
        <v>-120.636358</v>
      </c>
      <c r="J7044">
        <v>1</v>
      </c>
      <c r="K7044" s="1">
        <v>63</v>
      </c>
      <c r="L7044" t="s">
        <v>12</v>
      </c>
      <c r="M7044" t="s">
        <v>13</v>
      </c>
      <c r="P7044" t="s">
        <v>10</v>
      </c>
      <c r="Q7044" t="s">
        <v>14</v>
      </c>
      <c r="R7044">
        <v>5</v>
      </c>
      <c r="S7044" t="s">
        <v>10</v>
      </c>
      <c r="T7044" t="s">
        <v>10</v>
      </c>
      <c r="U7044" t="s">
        <v>10</v>
      </c>
      <c r="V7044" t="s">
        <v>13</v>
      </c>
      <c r="W7044" t="s">
        <v>10</v>
      </c>
      <c r="X7044" t="s">
        <v>10</v>
      </c>
      <c r="Y7044" t="s">
        <v>10</v>
      </c>
      <c r="Z7044" t="s">
        <v>10</v>
      </c>
      <c r="AA7044" t="s">
        <v>43</v>
      </c>
      <c r="AB7044" t="s">
        <v>13</v>
      </c>
      <c r="AC7044" t="s">
        <v>26</v>
      </c>
      <c r="AD7044">
        <v>59</v>
      </c>
      <c r="AE7044">
        <v>3707.6</v>
      </c>
      <c r="AF7044">
        <v>0</v>
      </c>
      <c r="AG7044">
        <v>0</v>
      </c>
      <c r="AH7044">
        <v>0</v>
      </c>
      <c r="AI7044">
        <v>3707.6</v>
      </c>
      <c r="AJ7044" t="s">
        <v>17</v>
      </c>
      <c r="AM7044" t="str">
        <f t="shared" si="330"/>
        <v>VIP</v>
      </c>
      <c r="AN7044" t="str">
        <f t="shared" si="331"/>
        <v>No</v>
      </c>
      <c r="AO7044" t="str" cm="1">
        <f t="array" ref="AO7044">_xlfn.IFS($C7044&lt;36,"Youth", $C7044&lt;66, "Middle_age", $C7044&gt;65, "Old")</f>
        <v>Middle_age</v>
      </c>
      <c r="AP7044" t="str">
        <f t="shared" si="332"/>
        <v>6 năm</v>
      </c>
    </row>
  </sheetData>
  <autoFilter ref="A1:AP7044"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A9AA8-474F-43A9-B2C5-9173957592F0}">
  <dimension ref="B2:J92"/>
  <sheetViews>
    <sheetView workbookViewId="0">
      <selection activeCell="H12" sqref="H12"/>
    </sheetView>
  </sheetViews>
  <sheetFormatPr defaultRowHeight="14.5" x14ac:dyDescent="0.35"/>
  <cols>
    <col min="2" max="2" width="12.36328125" bestFit="1" customWidth="1"/>
    <col min="3" max="3" width="19.7265625" bestFit="1" customWidth="1"/>
    <col min="4" max="4" width="12.7265625" bestFit="1" customWidth="1"/>
    <col min="5" max="5" width="4.81640625" bestFit="1" customWidth="1"/>
    <col min="6" max="6" width="10.7265625" bestFit="1" customWidth="1"/>
    <col min="7" max="7" width="29.26953125" bestFit="1" customWidth="1"/>
    <col min="8" max="8" width="28.81640625" bestFit="1" customWidth="1"/>
    <col min="9" max="9" width="21.36328125" bestFit="1" customWidth="1"/>
  </cols>
  <sheetData>
    <row r="2" spans="2:9" x14ac:dyDescent="0.35">
      <c r="B2" s="2" t="s">
        <v>8238</v>
      </c>
      <c r="C2" t="s">
        <v>8253</v>
      </c>
      <c r="D2" t="s">
        <v>8254</v>
      </c>
      <c r="G2" t="s">
        <v>8252</v>
      </c>
      <c r="H2" t="s">
        <v>8251</v>
      </c>
    </row>
    <row r="3" spans="2:9" x14ac:dyDescent="0.35">
      <c r="B3" s="3" t="s">
        <v>27</v>
      </c>
      <c r="C3">
        <v>1869</v>
      </c>
      <c r="D3">
        <v>3684459.82</v>
      </c>
      <c r="G3" t="str">
        <f>IF($C3&gt;=1000000,ROUND($C3/1000000,2)&amp;"M",ROUND($C3/1000,1)&amp;"K")</f>
        <v>1.9K</v>
      </c>
      <c r="H3" t="str">
        <f>IF($D3&gt;=1000000,ROUND($D3/1000000,2)&amp;"M",ROUND($D3/1000,1)&amp;"K")</f>
        <v>3.68M</v>
      </c>
      <c r="I3" t="str">
        <f>IF($E3&gt;=1000000,ROUND($E3/1000000,2)&amp;"M",ROUND($E3/1000,1)&amp;"K")</f>
        <v>0K</v>
      </c>
    </row>
    <row r="4" spans="2:9" x14ac:dyDescent="0.35">
      <c r="B4" s="3" t="s">
        <v>68</v>
      </c>
      <c r="C4">
        <v>454</v>
      </c>
      <c r="D4">
        <v>54279.75</v>
      </c>
      <c r="G4" t="str">
        <f t="shared" ref="G4:G13" si="0">IF($C4&gt;=1000000,ROUND($C4/1000000,2)&amp;"M",ROUND($C4/1000,1)&amp;"K")</f>
        <v>0.5K</v>
      </c>
      <c r="H4" t="str">
        <f t="shared" ref="H4:H64" si="1">IF($D4&gt;=1000000,ROUND($D4/1000000,2)&amp;"M",ROUND($D4/1000,1)&amp;"K")</f>
        <v>54.3K</v>
      </c>
      <c r="I4" t="str">
        <f t="shared" ref="I4:I7" si="2">IF($E4&gt;=1000000,ROUND($E4/1000000,2)&amp;"M",ROUND($E4/1000,1)&amp;"K")</f>
        <v>0K</v>
      </c>
    </row>
    <row r="5" spans="2:9" x14ac:dyDescent="0.35">
      <c r="B5" s="3" t="s">
        <v>17</v>
      </c>
      <c r="C5">
        <v>2404</v>
      </c>
      <c r="D5">
        <v>3430108.62</v>
      </c>
      <c r="G5" t="str">
        <f t="shared" si="0"/>
        <v>2.4K</v>
      </c>
      <c r="H5" t="str">
        <f t="shared" si="1"/>
        <v>3.43M</v>
      </c>
      <c r="I5" t="str">
        <f t="shared" si="2"/>
        <v>0K</v>
      </c>
    </row>
    <row r="6" spans="2:9" x14ac:dyDescent="0.35">
      <c r="B6" s="3" t="s">
        <v>8239</v>
      </c>
      <c r="C6">
        <v>2316</v>
      </c>
      <c r="D6">
        <v>14202283.5</v>
      </c>
      <c r="G6" t="str">
        <f t="shared" si="0"/>
        <v>2.3K</v>
      </c>
      <c r="H6" t="str">
        <f t="shared" si="1"/>
        <v>14.2M</v>
      </c>
      <c r="I6" t="str">
        <f t="shared" si="2"/>
        <v>0K</v>
      </c>
    </row>
    <row r="7" spans="2:9" x14ac:dyDescent="0.35">
      <c r="B7" s="3" t="s">
        <v>8240</v>
      </c>
      <c r="C7">
        <v>7043</v>
      </c>
      <c r="D7">
        <v>21371131.690000001</v>
      </c>
      <c r="H7" t="str">
        <f t="shared" si="1"/>
        <v>21.37M</v>
      </c>
      <c r="I7" t="str">
        <f t="shared" si="2"/>
        <v>0K</v>
      </c>
    </row>
    <row r="10" spans="2:9" x14ac:dyDescent="0.35">
      <c r="B10" s="2" t="s">
        <v>8238</v>
      </c>
      <c r="C10" t="s">
        <v>8253</v>
      </c>
      <c r="D10" t="s">
        <v>8254</v>
      </c>
      <c r="G10" t="s">
        <v>8252</v>
      </c>
      <c r="H10" t="s">
        <v>8251</v>
      </c>
    </row>
    <row r="11" spans="2:9" x14ac:dyDescent="0.35">
      <c r="B11" s="3" t="s">
        <v>21</v>
      </c>
      <c r="C11">
        <v>3610</v>
      </c>
      <c r="D11">
        <v>6162488.2199999997</v>
      </c>
      <c r="G11" t="str">
        <f t="shared" si="0"/>
        <v>3.6K</v>
      </c>
      <c r="H11" t="str">
        <f t="shared" si="1"/>
        <v>6.16M</v>
      </c>
    </row>
    <row r="12" spans="2:9" x14ac:dyDescent="0.35">
      <c r="B12" s="3" t="s">
        <v>15</v>
      </c>
      <c r="C12">
        <v>1550</v>
      </c>
      <c r="D12">
        <v>6171794.3099999996</v>
      </c>
      <c r="G12" t="str">
        <f t="shared" si="0"/>
        <v>1.6K</v>
      </c>
      <c r="H12" t="str">
        <f t="shared" si="1"/>
        <v>6.17M</v>
      </c>
    </row>
    <row r="13" spans="2:9" x14ac:dyDescent="0.35">
      <c r="B13" s="3" t="s">
        <v>43</v>
      </c>
      <c r="C13">
        <v>1883</v>
      </c>
      <c r="D13">
        <v>9036849.1600000001</v>
      </c>
      <c r="G13" t="str">
        <f t="shared" si="0"/>
        <v>1.9K</v>
      </c>
      <c r="H13" t="str">
        <f t="shared" si="1"/>
        <v>9.04M</v>
      </c>
    </row>
    <row r="14" spans="2:9" x14ac:dyDescent="0.35">
      <c r="B14" s="3" t="s">
        <v>8240</v>
      </c>
      <c r="C14">
        <v>7043</v>
      </c>
      <c r="D14">
        <v>21371131.690000001</v>
      </c>
    </row>
    <row r="19" spans="2:8" x14ac:dyDescent="0.35">
      <c r="B19" s="2" t="s">
        <v>8238</v>
      </c>
      <c r="C19" t="s">
        <v>8253</v>
      </c>
      <c r="D19" t="s">
        <v>8254</v>
      </c>
      <c r="G19" t="s">
        <v>8252</v>
      </c>
      <c r="H19" t="s">
        <v>8251</v>
      </c>
    </row>
    <row r="20" spans="2:8" x14ac:dyDescent="0.35">
      <c r="B20" s="3" t="s">
        <v>8243</v>
      </c>
      <c r="C20">
        <v>2186</v>
      </c>
      <c r="D20">
        <v>847965.37</v>
      </c>
      <c r="G20" t="str">
        <f t="shared" ref="G20:G64" si="3">IF($C20&gt;=1000000,ROUND($C20/1000000,2)&amp;"M",ROUND($C20/1000,1)&amp;"K")</f>
        <v>2.2K</v>
      </c>
      <c r="H20" t="str">
        <f t="shared" si="1"/>
        <v>848K</v>
      </c>
    </row>
    <row r="21" spans="2:8" x14ac:dyDescent="0.35">
      <c r="B21" s="3" t="s">
        <v>8244</v>
      </c>
      <c r="C21">
        <v>1024</v>
      </c>
      <c r="D21">
        <v>1597560.32</v>
      </c>
      <c r="G21" t="str">
        <f t="shared" si="3"/>
        <v>1K</v>
      </c>
      <c r="H21" t="str">
        <f t="shared" si="1"/>
        <v>1.6M</v>
      </c>
    </row>
    <row r="22" spans="2:8" x14ac:dyDescent="0.35">
      <c r="B22" s="3" t="s">
        <v>8245</v>
      </c>
      <c r="C22">
        <v>832</v>
      </c>
      <c r="D22">
        <v>2231604.1</v>
      </c>
      <c r="G22" t="str">
        <f t="shared" si="3"/>
        <v>0.8K</v>
      </c>
      <c r="H22" t="str">
        <f t="shared" si="1"/>
        <v>2.23M</v>
      </c>
    </row>
    <row r="23" spans="2:8" x14ac:dyDescent="0.35">
      <c r="B23" s="3" t="s">
        <v>8246</v>
      </c>
      <c r="C23">
        <v>762</v>
      </c>
      <c r="D23">
        <v>2878224.33</v>
      </c>
      <c r="G23" t="str">
        <f t="shared" si="3"/>
        <v>0.8K</v>
      </c>
      <c r="H23" t="str">
        <f t="shared" si="1"/>
        <v>2.88M</v>
      </c>
    </row>
    <row r="24" spans="2:8" x14ac:dyDescent="0.35">
      <c r="B24" s="3" t="s">
        <v>8247</v>
      </c>
      <c r="C24">
        <v>832</v>
      </c>
      <c r="D24">
        <v>4311919.29</v>
      </c>
      <c r="G24" t="str">
        <f t="shared" si="3"/>
        <v>0.8K</v>
      </c>
      <c r="H24" t="str">
        <f t="shared" si="1"/>
        <v>4.31M</v>
      </c>
    </row>
    <row r="25" spans="2:8" x14ac:dyDescent="0.35">
      <c r="B25" s="3" t="s">
        <v>8248</v>
      </c>
      <c r="C25">
        <v>1407</v>
      </c>
      <c r="D25">
        <v>9503858.2799999993</v>
      </c>
      <c r="G25" t="str">
        <f t="shared" si="3"/>
        <v>1.4K</v>
      </c>
      <c r="H25" t="str">
        <f t="shared" si="1"/>
        <v>9.5M</v>
      </c>
    </row>
    <row r="26" spans="2:8" x14ac:dyDescent="0.35">
      <c r="B26" s="3" t="s">
        <v>8240</v>
      </c>
      <c r="C26">
        <v>7043</v>
      </c>
      <c r="D26">
        <v>21371131.690000001</v>
      </c>
    </row>
    <row r="30" spans="2:8" x14ac:dyDescent="0.35">
      <c r="B30" s="2" t="s">
        <v>8238</v>
      </c>
      <c r="C30" t="s">
        <v>8253</v>
      </c>
      <c r="G30" t="s">
        <v>8252</v>
      </c>
      <c r="H30" t="s">
        <v>8251</v>
      </c>
    </row>
    <row r="31" spans="2:8" x14ac:dyDescent="0.35">
      <c r="B31" s="3" t="s">
        <v>14</v>
      </c>
      <c r="C31">
        <v>830</v>
      </c>
      <c r="G31" t="str">
        <f t="shared" si="3"/>
        <v>0.8K</v>
      </c>
      <c r="H31" t="str">
        <f t="shared" si="1"/>
        <v>0K</v>
      </c>
    </row>
    <row r="32" spans="2:8" x14ac:dyDescent="0.35">
      <c r="B32" s="3" t="s">
        <v>49</v>
      </c>
      <c r="C32">
        <v>1652</v>
      </c>
      <c r="G32" t="str">
        <f t="shared" si="3"/>
        <v>1.7K</v>
      </c>
      <c r="H32" t="str">
        <f t="shared" si="1"/>
        <v>0K</v>
      </c>
    </row>
    <row r="33" spans="2:10" x14ac:dyDescent="0.35">
      <c r="B33" s="3" t="s">
        <v>25</v>
      </c>
      <c r="C33">
        <v>3035</v>
      </c>
      <c r="G33" t="str">
        <f t="shared" si="3"/>
        <v>3K</v>
      </c>
      <c r="H33" t="str">
        <f t="shared" si="1"/>
        <v>0K</v>
      </c>
    </row>
    <row r="34" spans="2:10" x14ac:dyDescent="0.35">
      <c r="B34" s="3" t="s">
        <v>8240</v>
      </c>
      <c r="C34">
        <v>5517</v>
      </c>
      <c r="G34" t="str">
        <f t="shared" si="3"/>
        <v>5.5K</v>
      </c>
      <c r="H34" t="str">
        <f t="shared" si="1"/>
        <v>0K</v>
      </c>
    </row>
    <row r="37" spans="2:10" x14ac:dyDescent="0.35">
      <c r="B37" s="2" t="s">
        <v>8238</v>
      </c>
      <c r="C37" t="s">
        <v>8253</v>
      </c>
      <c r="G37" t="s">
        <v>8252</v>
      </c>
      <c r="H37" t="s">
        <v>8251</v>
      </c>
    </row>
    <row r="38" spans="2:10" x14ac:dyDescent="0.35">
      <c r="B38" s="3" t="s">
        <v>28</v>
      </c>
      <c r="C38">
        <v>841</v>
      </c>
      <c r="G38" t="str">
        <f t="shared" si="3"/>
        <v>0.8K</v>
      </c>
      <c r="H38" t="str">
        <f t="shared" si="1"/>
        <v>0K</v>
      </c>
    </row>
    <row r="39" spans="2:10" x14ac:dyDescent="0.35">
      <c r="B39" s="3" t="s">
        <v>33</v>
      </c>
      <c r="C39">
        <v>321</v>
      </c>
      <c r="G39" t="str">
        <f t="shared" si="3"/>
        <v>0.3K</v>
      </c>
      <c r="H39" t="str">
        <f t="shared" si="1"/>
        <v>0K</v>
      </c>
    </row>
    <row r="40" spans="2:10" x14ac:dyDescent="0.35">
      <c r="B40" s="3" t="s">
        <v>91</v>
      </c>
      <c r="C40">
        <v>314</v>
      </c>
      <c r="G40" t="str">
        <f t="shared" si="3"/>
        <v>0.3K</v>
      </c>
      <c r="H40" t="str">
        <f t="shared" si="1"/>
        <v>0K</v>
      </c>
    </row>
    <row r="41" spans="2:10" x14ac:dyDescent="0.35">
      <c r="B41" s="3" t="s">
        <v>87</v>
      </c>
      <c r="C41">
        <v>211</v>
      </c>
      <c r="G41" t="str">
        <f t="shared" si="3"/>
        <v>0.2K</v>
      </c>
      <c r="H41" t="str">
        <f t="shared" si="1"/>
        <v>0K</v>
      </c>
    </row>
    <row r="42" spans="2:10" x14ac:dyDescent="0.35">
      <c r="B42" s="3" t="s">
        <v>79</v>
      </c>
      <c r="C42">
        <v>182</v>
      </c>
      <c r="G42" t="str">
        <f t="shared" si="3"/>
        <v>0.2K</v>
      </c>
      <c r="H42" t="str">
        <f t="shared" si="1"/>
        <v>0K</v>
      </c>
    </row>
    <row r="43" spans="2:10" x14ac:dyDescent="0.35">
      <c r="B43" s="3" t="s">
        <v>8240</v>
      </c>
      <c r="C43">
        <v>1869</v>
      </c>
    </row>
    <row r="45" spans="2:10" x14ac:dyDescent="0.35">
      <c r="B45" s="2" t="s">
        <v>8232</v>
      </c>
      <c r="C45" t="s" vm="1">
        <v>33</v>
      </c>
    </row>
    <row r="47" spans="2:10" x14ac:dyDescent="0.35">
      <c r="B47" s="2" t="s">
        <v>8238</v>
      </c>
      <c r="C47" t="s">
        <v>8241</v>
      </c>
      <c r="I47" t="s">
        <v>8249</v>
      </c>
      <c r="J47" t="s">
        <v>8250</v>
      </c>
    </row>
    <row r="48" spans="2:10" x14ac:dyDescent="0.35">
      <c r="B48" s="3" t="s">
        <v>529</v>
      </c>
      <c r="C48">
        <v>29</v>
      </c>
      <c r="I48" t="e">
        <f>IF($C48=MAX($C$48:$C$54),$C48,NA())</f>
        <v>#N/A</v>
      </c>
      <c r="J48" t="str">
        <f t="shared" ref="J48:J54" si="4">IF($H48&gt;=1000000,ROUND($H48/1000000,2)&amp;"M",ROUND($H48/1000,1)&amp;"K")</f>
        <v>0K</v>
      </c>
    </row>
    <row r="49" spans="2:10" x14ac:dyDescent="0.35">
      <c r="B49" s="3" t="s">
        <v>71</v>
      </c>
      <c r="C49">
        <v>37</v>
      </c>
      <c r="I49" t="e">
        <f t="shared" ref="I49:I54" si="5">IF($C49=MAX($C$48:$C$54),$C49,NA())</f>
        <v>#N/A</v>
      </c>
      <c r="J49" t="str">
        <f t="shared" si="4"/>
        <v>0K</v>
      </c>
    </row>
    <row r="50" spans="2:10" x14ac:dyDescent="0.35">
      <c r="B50" s="3" t="s">
        <v>37</v>
      </c>
      <c r="C50">
        <v>72</v>
      </c>
      <c r="I50" t="e">
        <f t="shared" si="5"/>
        <v>#N/A</v>
      </c>
      <c r="J50" t="str">
        <f t="shared" si="4"/>
        <v>0K</v>
      </c>
    </row>
    <row r="51" spans="2:10" x14ac:dyDescent="0.35">
      <c r="B51" s="3" t="s">
        <v>561</v>
      </c>
      <c r="C51">
        <v>31</v>
      </c>
      <c r="I51" t="e">
        <f t="shared" si="5"/>
        <v>#N/A</v>
      </c>
      <c r="J51" t="str">
        <f t="shared" si="4"/>
        <v>0K</v>
      </c>
    </row>
    <row r="52" spans="2:10" x14ac:dyDescent="0.35">
      <c r="B52" s="3" t="s">
        <v>1857</v>
      </c>
      <c r="C52">
        <v>12</v>
      </c>
      <c r="I52" t="e">
        <f t="shared" si="5"/>
        <v>#N/A</v>
      </c>
      <c r="J52" t="str">
        <f t="shared" si="4"/>
        <v>0K</v>
      </c>
    </row>
    <row r="53" spans="2:10" x14ac:dyDescent="0.35">
      <c r="B53" s="3" t="s">
        <v>34</v>
      </c>
      <c r="C53">
        <v>77</v>
      </c>
      <c r="I53">
        <f t="shared" si="5"/>
        <v>77</v>
      </c>
      <c r="J53" t="str">
        <f t="shared" si="4"/>
        <v>0K</v>
      </c>
    </row>
    <row r="54" spans="2:10" x14ac:dyDescent="0.35">
      <c r="B54" s="3" t="s">
        <v>403</v>
      </c>
      <c r="C54">
        <v>63</v>
      </c>
      <c r="I54" t="e">
        <f t="shared" si="5"/>
        <v>#N/A</v>
      </c>
      <c r="J54" t="str">
        <f t="shared" si="4"/>
        <v>0K</v>
      </c>
    </row>
    <row r="55" spans="2:10" x14ac:dyDescent="0.35">
      <c r="B55" s="3" t="s">
        <v>8240</v>
      </c>
      <c r="C55">
        <v>321</v>
      </c>
    </row>
    <row r="59" spans="2:10" x14ac:dyDescent="0.35">
      <c r="B59" s="2" t="s">
        <v>8238</v>
      </c>
      <c r="C59" t="s">
        <v>8242</v>
      </c>
    </row>
    <row r="60" spans="2:10" x14ac:dyDescent="0.35">
      <c r="B60" s="3" t="s">
        <v>27</v>
      </c>
      <c r="C60">
        <v>3684459.82</v>
      </c>
      <c r="G60" t="str">
        <f t="shared" si="3"/>
        <v>3.68M</v>
      </c>
      <c r="H60" t="str">
        <f t="shared" si="1"/>
        <v>0K</v>
      </c>
    </row>
    <row r="61" spans="2:10" x14ac:dyDescent="0.35">
      <c r="B61" s="3" t="s">
        <v>68</v>
      </c>
      <c r="C61">
        <v>54279.75</v>
      </c>
      <c r="G61" t="str">
        <f t="shared" si="3"/>
        <v>54.3K</v>
      </c>
      <c r="H61" t="str">
        <f t="shared" si="1"/>
        <v>0K</v>
      </c>
    </row>
    <row r="62" spans="2:10" x14ac:dyDescent="0.35">
      <c r="B62" s="3" t="s">
        <v>17</v>
      </c>
      <c r="C62">
        <v>3430108.62</v>
      </c>
      <c r="G62" t="str">
        <f t="shared" si="3"/>
        <v>3.43M</v>
      </c>
      <c r="H62" t="str">
        <f t="shared" si="1"/>
        <v>0K</v>
      </c>
    </row>
    <row r="63" spans="2:10" x14ac:dyDescent="0.35">
      <c r="B63" s="3" t="s">
        <v>8239</v>
      </c>
      <c r="C63">
        <v>14202283.5</v>
      </c>
      <c r="G63" t="str">
        <f t="shared" si="3"/>
        <v>14.2M</v>
      </c>
      <c r="H63" t="str">
        <f t="shared" si="1"/>
        <v>0K</v>
      </c>
    </row>
    <row r="64" spans="2:10" x14ac:dyDescent="0.35">
      <c r="B64" s="3" t="s">
        <v>8240</v>
      </c>
      <c r="C64">
        <v>21371131.690000001</v>
      </c>
      <c r="G64" t="str">
        <f t="shared" si="3"/>
        <v>21.37M</v>
      </c>
      <c r="H64" t="str">
        <f t="shared" si="1"/>
        <v>0K</v>
      </c>
    </row>
    <row r="68" spans="2:7" x14ac:dyDescent="0.35">
      <c r="B68" s="2" t="s">
        <v>8238</v>
      </c>
      <c r="C68" t="s">
        <v>8241</v>
      </c>
    </row>
    <row r="69" spans="2:7" x14ac:dyDescent="0.35">
      <c r="B69" s="3" t="s">
        <v>13</v>
      </c>
      <c r="C69">
        <v>1526</v>
      </c>
      <c r="F69" t="s">
        <v>8261</v>
      </c>
      <c r="G69" t="s">
        <v>8262</v>
      </c>
    </row>
    <row r="70" spans="2:7" x14ac:dyDescent="0.35">
      <c r="B70" s="3" t="s">
        <v>10</v>
      </c>
      <c r="C70">
        <v>5517</v>
      </c>
      <c r="F70" t="s">
        <v>8255</v>
      </c>
      <c r="G70">
        <f>C73</f>
        <v>2019</v>
      </c>
    </row>
    <row r="71" spans="2:7" x14ac:dyDescent="0.35">
      <c r="B71" s="3" t="s">
        <v>8240</v>
      </c>
      <c r="C71">
        <v>7043</v>
      </c>
      <c r="F71" t="s">
        <v>8256</v>
      </c>
      <c r="G71">
        <f>C76</f>
        <v>2429</v>
      </c>
    </row>
    <row r="72" spans="2:7" x14ac:dyDescent="0.35">
      <c r="B72" s="2" t="s">
        <v>8238</v>
      </c>
      <c r="C72" t="s">
        <v>8241</v>
      </c>
      <c r="F72" t="s">
        <v>8263</v>
      </c>
      <c r="G72">
        <f>C79</f>
        <v>2422</v>
      </c>
    </row>
    <row r="73" spans="2:7" x14ac:dyDescent="0.35">
      <c r="B73" s="3" t="s">
        <v>10</v>
      </c>
      <c r="C73">
        <v>2019</v>
      </c>
      <c r="F73" t="s">
        <v>8257</v>
      </c>
      <c r="G73">
        <f>C82</f>
        <v>2044</v>
      </c>
    </row>
    <row r="74" spans="2:7" x14ac:dyDescent="0.35">
      <c r="B74" s="3" t="s">
        <v>8240</v>
      </c>
      <c r="C74">
        <v>2019</v>
      </c>
      <c r="F74" t="s">
        <v>8258</v>
      </c>
      <c r="G74">
        <f>C85</f>
        <v>2707</v>
      </c>
    </row>
    <row r="75" spans="2:7" x14ac:dyDescent="0.35">
      <c r="B75" s="2" t="s">
        <v>8238</v>
      </c>
      <c r="C75" t="s">
        <v>8241</v>
      </c>
      <c r="F75" t="s">
        <v>8259</v>
      </c>
      <c r="G75">
        <f>C88</f>
        <v>2732</v>
      </c>
    </row>
    <row r="76" spans="2:7" x14ac:dyDescent="0.35">
      <c r="B76" s="3" t="s">
        <v>10</v>
      </c>
      <c r="C76">
        <v>2429</v>
      </c>
      <c r="F76" t="s">
        <v>8260</v>
      </c>
      <c r="G76">
        <f>C91</f>
        <v>2488</v>
      </c>
    </row>
    <row r="77" spans="2:7" x14ac:dyDescent="0.35">
      <c r="B77" s="3" t="s">
        <v>8240</v>
      </c>
      <c r="C77">
        <v>2429</v>
      </c>
    </row>
    <row r="78" spans="2:7" x14ac:dyDescent="0.35">
      <c r="B78" s="2" t="s">
        <v>8238</v>
      </c>
      <c r="C78" t="s">
        <v>8241</v>
      </c>
    </row>
    <row r="79" spans="2:7" x14ac:dyDescent="0.35">
      <c r="B79" s="3" t="s">
        <v>10</v>
      </c>
      <c r="C79">
        <v>2422</v>
      </c>
    </row>
    <row r="80" spans="2:7" x14ac:dyDescent="0.35">
      <c r="B80" s="3" t="s">
        <v>8240</v>
      </c>
      <c r="C80">
        <v>2422</v>
      </c>
    </row>
    <row r="81" spans="2:3" x14ac:dyDescent="0.35">
      <c r="B81" s="2" t="s">
        <v>8238</v>
      </c>
      <c r="C81" t="s">
        <v>8241</v>
      </c>
    </row>
    <row r="82" spans="2:3" x14ac:dyDescent="0.35">
      <c r="B82" s="3" t="s">
        <v>10</v>
      </c>
      <c r="C82">
        <v>2044</v>
      </c>
    </row>
    <row r="83" spans="2:3" x14ac:dyDescent="0.35">
      <c r="B83" s="3" t="s">
        <v>8240</v>
      </c>
      <c r="C83">
        <v>2044</v>
      </c>
    </row>
    <row r="84" spans="2:3" x14ac:dyDescent="0.35">
      <c r="B84" s="2" t="s">
        <v>8238</v>
      </c>
      <c r="C84" t="s">
        <v>8241</v>
      </c>
    </row>
    <row r="85" spans="2:3" x14ac:dyDescent="0.35">
      <c r="B85" s="3" t="s">
        <v>10</v>
      </c>
      <c r="C85">
        <v>2707</v>
      </c>
    </row>
    <row r="86" spans="2:3" x14ac:dyDescent="0.35">
      <c r="B86" s="3" t="s">
        <v>8240</v>
      </c>
      <c r="C86">
        <v>2707</v>
      </c>
    </row>
    <row r="87" spans="2:3" x14ac:dyDescent="0.35">
      <c r="B87" s="2" t="s">
        <v>8238</v>
      </c>
      <c r="C87" t="s">
        <v>8241</v>
      </c>
    </row>
    <row r="88" spans="2:3" x14ac:dyDescent="0.35">
      <c r="B88" s="3" t="s">
        <v>10</v>
      </c>
      <c r="C88">
        <v>2732</v>
      </c>
    </row>
    <row r="89" spans="2:3" x14ac:dyDescent="0.35">
      <c r="B89" s="3" t="s">
        <v>8240</v>
      </c>
      <c r="C89">
        <v>2732</v>
      </c>
    </row>
    <row r="90" spans="2:3" x14ac:dyDescent="0.35">
      <c r="B90" s="2" t="s">
        <v>8238</v>
      </c>
      <c r="C90" t="s">
        <v>8241</v>
      </c>
    </row>
    <row r="91" spans="2:3" x14ac:dyDescent="0.35">
      <c r="B91" s="3" t="s">
        <v>10</v>
      </c>
      <c r="C91">
        <v>2488</v>
      </c>
    </row>
    <row r="92" spans="2:3" x14ac:dyDescent="0.35">
      <c r="B92" s="3" t="s">
        <v>8240</v>
      </c>
      <c r="C92">
        <v>2488</v>
      </c>
    </row>
  </sheetData>
  <pageMargins left="0.7" right="0.7" top="0.75" bottom="0.75" header="0.3" footer="0.3"/>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DC1E-0B42-473B-A62B-7759EB4042D2}">
  <dimension ref="B28:R28"/>
  <sheetViews>
    <sheetView tabSelected="1" workbookViewId="0">
      <selection activeCell="F33" sqref="F33"/>
    </sheetView>
  </sheetViews>
  <sheetFormatPr defaultRowHeight="14.5" x14ac:dyDescent="0.35"/>
  <sheetData>
    <row r="28" spans="2:18" ht="130.5" customHeight="1" x14ac:dyDescent="0.35">
      <c r="B28" s="4" t="s">
        <v>8264</v>
      </c>
      <c r="C28" s="4"/>
      <c r="D28" s="4"/>
      <c r="E28" s="4"/>
      <c r="F28" s="4"/>
      <c r="G28" s="4"/>
      <c r="H28" s="4"/>
      <c r="I28" s="4"/>
      <c r="J28" s="4"/>
      <c r="K28" s="4"/>
      <c r="L28" s="4"/>
      <c r="M28" s="4"/>
      <c r="N28" s="4"/>
      <c r="O28" s="4"/>
      <c r="P28" s="4"/>
      <c r="Q28" s="4"/>
      <c r="R28" s="4"/>
    </row>
  </sheetData>
  <mergeCells count="1">
    <mergeCell ref="B28:R2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telecom_customer_churn</vt:lpstr>
      <vt:lpstr>SUM</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trung</cp:lastModifiedBy>
  <dcterms:created xsi:type="dcterms:W3CDTF">2023-06-27T16:23:32Z</dcterms:created>
  <dcterms:modified xsi:type="dcterms:W3CDTF">2023-07-09T12:38:57Z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2023-06-27T16:58:48Z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7511d743-8cfc-4470-afef-15db972a4e6e</vt:lpwstr>
  </property>
  <property fmtid="{D5CDD505-2E9C-101B-9397-08002B2CF9AE}" pid="7" name="MSIP_Label_defa4170-0d19-0005-0004-bc88714345d2_ActionId">
    <vt:lpwstr>fd49a79c-df1b-4221-a6c7-918ef103847b</vt:lpwstr>
  </property>
  <property fmtid="{D5CDD505-2E9C-101B-9397-08002B2CF9AE}" pid="8" name="MSIP_Label_defa4170-0d19-0005-0004-bc88714345d2_ContentBits">
    <vt:lpwstr>0</vt:lpwstr>
  </property>
</Properties>
</file>